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die\Dropbox (MIT)\MIT\Courses\3.321 Computational materials design\Project\Starting data for team\"/>
    </mc:Choice>
  </mc:AlternateContent>
  <bookViews>
    <workbookView xWindow="0" yWindow="0" windowWidth="23040" windowHeight="9192"/>
  </bookViews>
  <sheets>
    <sheet name="tetragonal" sheetId="3" r:id="rId1"/>
    <sheet name="monoclinic" sheetId="4" r:id="rId2"/>
    <sheet name="element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3" i="4" l="1"/>
  <c r="Q278" i="4"/>
  <c r="X278" i="4" s="1"/>
  <c r="Q277" i="4"/>
  <c r="Q276" i="4"/>
  <c r="Q275" i="4"/>
  <c r="Q274" i="4"/>
  <c r="Q273" i="4"/>
  <c r="Q272" i="4"/>
  <c r="Q271" i="4"/>
  <c r="Q270" i="4"/>
  <c r="Q269" i="4"/>
  <c r="X269" i="4" s="1"/>
  <c r="Q268" i="4"/>
  <c r="Q267" i="4"/>
  <c r="Q266" i="4"/>
  <c r="Q265" i="4"/>
  <c r="X265" i="4" s="1"/>
  <c r="Q264" i="4"/>
  <c r="Q263" i="4"/>
  <c r="Q262" i="4"/>
  <c r="Q261" i="4"/>
  <c r="X261" i="4" s="1"/>
  <c r="Q260" i="4"/>
  <c r="Q259" i="4"/>
  <c r="Q258" i="4"/>
  <c r="Q257" i="4"/>
  <c r="Q256" i="4"/>
  <c r="Q255" i="4"/>
  <c r="Q254" i="4"/>
  <c r="Q253" i="4"/>
  <c r="X253" i="4" s="1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X234" i="4" s="1"/>
  <c r="Q233" i="4"/>
  <c r="Q232" i="4"/>
  <c r="Q231" i="4"/>
  <c r="Q230" i="4"/>
  <c r="X230" i="4" s="1"/>
  <c r="Q229" i="4"/>
  <c r="Q228" i="4"/>
  <c r="X228" i="4" s="1"/>
  <c r="Q227" i="4"/>
  <c r="Q226" i="4"/>
  <c r="X226" i="4" s="1"/>
  <c r="Q225" i="4"/>
  <c r="Q224" i="4"/>
  <c r="Q223" i="4"/>
  <c r="Q222" i="4"/>
  <c r="Q221" i="4"/>
  <c r="Q220" i="4"/>
  <c r="V220" i="4" s="1"/>
  <c r="Q219" i="4"/>
  <c r="Q218" i="4"/>
  <c r="T218" i="4" s="1"/>
  <c r="Q217" i="4"/>
  <c r="V217" i="4" s="1"/>
  <c r="Q216" i="4"/>
  <c r="V216" i="4" s="1"/>
  <c r="Q215" i="4"/>
  <c r="T215" i="4" s="1"/>
  <c r="Q214" i="4"/>
  <c r="Q213" i="4"/>
  <c r="Q212" i="4"/>
  <c r="V212" i="4" s="1"/>
  <c r="Q211" i="4"/>
  <c r="V211" i="4" s="1"/>
  <c r="Q210" i="4"/>
  <c r="Q209" i="4"/>
  <c r="Q208" i="4"/>
  <c r="V208" i="4" s="1"/>
  <c r="Q207" i="4"/>
  <c r="V207" i="4" s="1"/>
  <c r="Q206" i="4"/>
  <c r="Q205" i="4"/>
  <c r="T205" i="4" s="1"/>
  <c r="Q204" i="4"/>
  <c r="Q203" i="4"/>
  <c r="X203" i="4" s="1"/>
  <c r="Q202" i="4"/>
  <c r="Q201" i="4"/>
  <c r="Q200" i="4"/>
  <c r="Q199" i="4"/>
  <c r="X199" i="4" s="1"/>
  <c r="Q198" i="4"/>
  <c r="X198" i="4" s="1"/>
  <c r="Q197" i="4"/>
  <c r="Q196" i="4"/>
  <c r="Q195" i="4"/>
  <c r="X195" i="4" s="1"/>
  <c r="Q194" i="4"/>
  <c r="X194" i="4" s="1"/>
  <c r="Q193" i="4"/>
  <c r="Q192" i="4"/>
  <c r="Q191" i="4"/>
  <c r="X191" i="4" s="1"/>
  <c r="Q190" i="4"/>
  <c r="Q189" i="4"/>
  <c r="S189" i="4" s="1"/>
  <c r="Q188" i="4"/>
  <c r="Q187" i="4"/>
  <c r="X187" i="4" s="1"/>
  <c r="Q186" i="4"/>
  <c r="Q185" i="4"/>
  <c r="V185" i="4" s="1"/>
  <c r="Q184" i="4"/>
  <c r="V184" i="4" s="1"/>
  <c r="Q183" i="4"/>
  <c r="V183" i="4" s="1"/>
  <c r="Q182" i="4"/>
  <c r="V182" i="4" s="1"/>
  <c r="Q181" i="4"/>
  <c r="V181" i="4" s="1"/>
  <c r="Q180" i="4"/>
  <c r="V180" i="4" s="1"/>
  <c r="Q179" i="4"/>
  <c r="V179" i="4" s="1"/>
  <c r="Q178" i="4"/>
  <c r="T178" i="4" s="1"/>
  <c r="Q177" i="4"/>
  <c r="V177" i="4" s="1"/>
  <c r="Q176" i="4"/>
  <c r="V176" i="4" s="1"/>
  <c r="Q175" i="4"/>
  <c r="V175" i="4" s="1"/>
  <c r="Q174" i="4"/>
  <c r="V174" i="4" s="1"/>
  <c r="Q173" i="4"/>
  <c r="V173" i="4" s="1"/>
  <c r="Q172" i="4"/>
  <c r="V172" i="4" s="1"/>
  <c r="Q171" i="4"/>
  <c r="V171" i="4" s="1"/>
  <c r="Q170" i="4"/>
  <c r="T170" i="4" s="1"/>
  <c r="Q169" i="4"/>
  <c r="V169" i="4" s="1"/>
  <c r="Q168" i="4"/>
  <c r="Q167" i="4"/>
  <c r="V167" i="4" s="1"/>
  <c r="Q166" i="4"/>
  <c r="V166" i="4" s="1"/>
  <c r="Q165" i="4"/>
  <c r="V165" i="4" s="1"/>
  <c r="Q164" i="4"/>
  <c r="T164" i="4" s="1"/>
  <c r="Q163" i="4"/>
  <c r="V163" i="4" s="1"/>
  <c r="Q162" i="4"/>
  <c r="Q161" i="4"/>
  <c r="V161" i="4" s="1"/>
  <c r="Q160" i="4"/>
  <c r="T160" i="4" s="1"/>
  <c r="Q159" i="4"/>
  <c r="V159" i="4" s="1"/>
  <c r="Q158" i="4"/>
  <c r="V158" i="4" s="1"/>
  <c r="Q157" i="4"/>
  <c r="V157" i="4" s="1"/>
  <c r="Q156" i="4"/>
  <c r="Q155" i="4"/>
  <c r="V155" i="4" s="1"/>
  <c r="Q154" i="4"/>
  <c r="Q153" i="4"/>
  <c r="V153" i="4" s="1"/>
  <c r="Q152" i="4"/>
  <c r="Q151" i="4"/>
  <c r="V151" i="4" s="1"/>
  <c r="Q150" i="4"/>
  <c r="V150" i="4" s="1"/>
  <c r="Q149" i="4"/>
  <c r="Q148" i="4"/>
  <c r="Q147" i="4"/>
  <c r="V147" i="4" s="1"/>
  <c r="Q146" i="4"/>
  <c r="T146" i="4" s="1"/>
  <c r="Q145" i="4"/>
  <c r="V145" i="4" s="1"/>
  <c r="Q144" i="4"/>
  <c r="Q143" i="4"/>
  <c r="X143" i="4" s="1"/>
  <c r="Q142" i="4"/>
  <c r="Q141" i="4"/>
  <c r="V141" i="4" s="1"/>
  <c r="Q140" i="4"/>
  <c r="W140" i="4" s="1"/>
  <c r="Q139" i="4"/>
  <c r="X139" i="4" s="1"/>
  <c r="Q138" i="4"/>
  <c r="Q137" i="4"/>
  <c r="X137" i="4" s="1"/>
  <c r="Q136" i="4"/>
  <c r="Q135" i="4"/>
  <c r="T135" i="4" s="1"/>
  <c r="Q134" i="4"/>
  <c r="Q133" i="4"/>
  <c r="T133" i="4" s="1"/>
  <c r="Q132" i="4"/>
  <c r="Q131" i="4"/>
  <c r="W131" i="4" s="1"/>
  <c r="Q130" i="4"/>
  <c r="Q129" i="4"/>
  <c r="V129" i="4" s="1"/>
  <c r="Q128" i="4"/>
  <c r="Q127" i="4"/>
  <c r="X127" i="4" s="1"/>
  <c r="Q126" i="4"/>
  <c r="Q125" i="4"/>
  <c r="W125" i="4" s="1"/>
  <c r="Q124" i="4"/>
  <c r="Q123" i="4"/>
  <c r="X123" i="4" s="1"/>
  <c r="Q122" i="4"/>
  <c r="Q121" i="4"/>
  <c r="W121" i="4" s="1"/>
  <c r="Q120" i="4"/>
  <c r="W120" i="4" s="1"/>
  <c r="Q119" i="4"/>
  <c r="T119" i="4" s="1"/>
  <c r="Q118" i="4"/>
  <c r="Q117" i="4"/>
  <c r="X117" i="4" s="1"/>
  <c r="Q116" i="4"/>
  <c r="W116" i="4" s="1"/>
  <c r="Q115" i="4"/>
  <c r="W115" i="4" s="1"/>
  <c r="Q114" i="4"/>
  <c r="X114" i="4" s="1"/>
  <c r="Q113" i="4"/>
  <c r="T113" i="4" s="1"/>
  <c r="Q112" i="4"/>
  <c r="T112" i="4" s="1"/>
  <c r="Q111" i="4"/>
  <c r="X111" i="4" s="1"/>
  <c r="Q110" i="4"/>
  <c r="Q109" i="4"/>
  <c r="V109" i="4" s="1"/>
  <c r="Q108" i="4"/>
  <c r="T108" i="4" s="1"/>
  <c r="Q107" i="4"/>
  <c r="X107" i="4" s="1"/>
  <c r="Q106" i="4"/>
  <c r="Q105" i="4"/>
  <c r="V105" i="4" s="1"/>
  <c r="Q104" i="4"/>
  <c r="Q103" i="4"/>
  <c r="T103" i="4" s="1"/>
  <c r="Q102" i="4"/>
  <c r="Q101" i="4"/>
  <c r="W101" i="4" s="1"/>
  <c r="Q100" i="4"/>
  <c r="X100" i="4" s="1"/>
  <c r="Q99" i="4"/>
  <c r="W99" i="4" s="1"/>
  <c r="Q98" i="4"/>
  <c r="Q97" i="4"/>
  <c r="X97" i="4" s="1"/>
  <c r="Q96" i="4"/>
  <c r="X96" i="4" s="1"/>
  <c r="Q95" i="4"/>
  <c r="X95" i="4" s="1"/>
  <c r="Q94" i="4"/>
  <c r="Q93" i="4"/>
  <c r="W93" i="4" s="1"/>
  <c r="Q92" i="4"/>
  <c r="U92" i="4" s="1"/>
  <c r="Q91" i="4"/>
  <c r="T91" i="4" s="1"/>
  <c r="Q90" i="4"/>
  <c r="Q89" i="4"/>
  <c r="X89" i="4" s="1"/>
  <c r="Q88" i="4"/>
  <c r="X88" i="4" s="1"/>
  <c r="Q87" i="4"/>
  <c r="Q86" i="4"/>
  <c r="X86" i="4" s="1"/>
  <c r="Q85" i="4"/>
  <c r="Q84" i="4"/>
  <c r="V84" i="4" s="1"/>
  <c r="Q83" i="4"/>
  <c r="Q82" i="4"/>
  <c r="Q81" i="4"/>
  <c r="X81" i="4" s="1"/>
  <c r="Q80" i="4"/>
  <c r="V80" i="4" s="1"/>
  <c r="Q79" i="4"/>
  <c r="Q78" i="4"/>
  <c r="Q77" i="4"/>
  <c r="Q76" i="4"/>
  <c r="X76" i="4" s="1"/>
  <c r="Q75" i="4"/>
  <c r="Q74" i="4"/>
  <c r="Q73" i="4"/>
  <c r="Q72" i="4"/>
  <c r="R72" i="4" s="1"/>
  <c r="Q71" i="4"/>
  <c r="Q70" i="4"/>
  <c r="Q69" i="4"/>
  <c r="Q68" i="4"/>
  <c r="X68" i="4" s="1"/>
  <c r="Q67" i="4"/>
  <c r="Q66" i="4"/>
  <c r="Q65" i="4"/>
  <c r="X65" i="4" s="1"/>
  <c r="Q64" i="4"/>
  <c r="X64" i="4" s="1"/>
  <c r="Q63" i="4"/>
  <c r="Q62" i="4"/>
  <c r="Q61" i="4"/>
  <c r="Q60" i="4"/>
  <c r="S60" i="4" s="1"/>
  <c r="Q59" i="4"/>
  <c r="Q58" i="4"/>
  <c r="Q57" i="4"/>
  <c r="Q56" i="4"/>
  <c r="R56" i="4" s="1"/>
  <c r="Q55" i="4"/>
  <c r="Q54" i="4"/>
  <c r="Q53" i="4"/>
  <c r="X53" i="4" s="1"/>
  <c r="Q52" i="4"/>
  <c r="X52" i="4" s="1"/>
  <c r="Q51" i="4"/>
  <c r="Q50" i="4"/>
  <c r="Q49" i="4"/>
  <c r="X49" i="4" s="1"/>
  <c r="Q48" i="4"/>
  <c r="V48" i="4" s="1"/>
  <c r="Q47" i="4"/>
  <c r="Q46" i="4"/>
  <c r="Q45" i="4"/>
  <c r="X45" i="4" s="1"/>
  <c r="Q44" i="4"/>
  <c r="S44" i="4" s="1"/>
  <c r="Q43" i="4"/>
  <c r="Q42" i="4"/>
  <c r="X42" i="4" s="1"/>
  <c r="Q41" i="4"/>
  <c r="Q40" i="4"/>
  <c r="S40" i="4" s="1"/>
  <c r="Q39" i="4"/>
  <c r="Q38" i="4"/>
  <c r="X38" i="4" s="1"/>
  <c r="Q37" i="4"/>
  <c r="Q36" i="4"/>
  <c r="Q35" i="4"/>
  <c r="Q34" i="4"/>
  <c r="X34" i="4" s="1"/>
  <c r="Q33" i="4"/>
  <c r="Q32" i="4"/>
  <c r="S32" i="4" s="1"/>
  <c r="Q31" i="4"/>
  <c r="Q30" i="4"/>
  <c r="Q29" i="4"/>
  <c r="Q28" i="4"/>
  <c r="S28" i="4" s="1"/>
  <c r="Q27" i="4"/>
  <c r="Q26" i="4"/>
  <c r="Q25" i="4"/>
  <c r="Q24" i="4"/>
  <c r="Q23" i="4"/>
  <c r="Q22" i="4"/>
  <c r="V22" i="4" s="1"/>
  <c r="Q21" i="4"/>
  <c r="Q20" i="4"/>
  <c r="V20" i="4" s="1"/>
  <c r="Q19" i="4"/>
  <c r="Q18" i="4"/>
  <c r="Q17" i="4"/>
  <c r="Q16" i="4"/>
  <c r="T16" i="4" s="1"/>
  <c r="Q15" i="4"/>
  <c r="Q14" i="4"/>
  <c r="Q13" i="4"/>
  <c r="Q12" i="4"/>
  <c r="Q11" i="4"/>
  <c r="Q10" i="4"/>
  <c r="Q9" i="4"/>
  <c r="Q8" i="4"/>
  <c r="W8" i="4" s="1"/>
  <c r="Q7" i="4"/>
  <c r="Q6" i="4"/>
  <c r="Q5" i="4"/>
  <c r="Q4" i="4"/>
  <c r="Q3" i="4"/>
  <c r="Q2" i="4"/>
  <c r="X274" i="4"/>
  <c r="X273" i="4"/>
  <c r="X271" i="4"/>
  <c r="X267" i="4"/>
  <c r="S267" i="4"/>
  <c r="X263" i="4"/>
  <c r="V263" i="4"/>
  <c r="U263" i="4"/>
  <c r="S263" i="4"/>
  <c r="R263" i="4"/>
  <c r="W263" i="4"/>
  <c r="X259" i="4"/>
  <c r="V259" i="4"/>
  <c r="U259" i="4"/>
  <c r="S259" i="4"/>
  <c r="R259" i="4"/>
  <c r="W259" i="4"/>
  <c r="X255" i="4"/>
  <c r="V255" i="4"/>
  <c r="U255" i="4"/>
  <c r="S255" i="4"/>
  <c r="R255" i="4"/>
  <c r="W255" i="4"/>
  <c r="U253" i="4"/>
  <c r="X251" i="4"/>
  <c r="V251" i="4"/>
  <c r="U251" i="4"/>
  <c r="S251" i="4"/>
  <c r="R251" i="4"/>
  <c r="W251" i="4"/>
  <c r="V247" i="4"/>
  <c r="R247" i="4"/>
  <c r="X245" i="4"/>
  <c r="X243" i="4"/>
  <c r="V243" i="4"/>
  <c r="U243" i="4"/>
  <c r="S243" i="4"/>
  <c r="R243" i="4"/>
  <c r="W243" i="4"/>
  <c r="X239" i="4"/>
  <c r="V239" i="4"/>
  <c r="U239" i="4"/>
  <c r="S239" i="4"/>
  <c r="R239" i="4"/>
  <c r="W239" i="4"/>
  <c r="X235" i="4"/>
  <c r="V235" i="4"/>
  <c r="U235" i="4"/>
  <c r="S235" i="4"/>
  <c r="R235" i="4"/>
  <c r="W235" i="4"/>
  <c r="X233" i="4"/>
  <c r="X231" i="4"/>
  <c r="V231" i="4"/>
  <c r="U231" i="4"/>
  <c r="S231" i="4"/>
  <c r="R231" i="4"/>
  <c r="W231" i="4"/>
  <c r="X229" i="4"/>
  <c r="X227" i="4"/>
  <c r="V227" i="4"/>
  <c r="U227" i="4"/>
  <c r="S227" i="4"/>
  <c r="R227" i="4"/>
  <c r="W227" i="4"/>
  <c r="V223" i="4"/>
  <c r="T223" i="4"/>
  <c r="V219" i="4"/>
  <c r="T219" i="4"/>
  <c r="V215" i="4"/>
  <c r="V210" i="4"/>
  <c r="V209" i="4"/>
  <c r="S206" i="4"/>
  <c r="U203" i="4"/>
  <c r="S202" i="4"/>
  <c r="U198" i="4"/>
  <c r="R194" i="4"/>
  <c r="U191" i="4"/>
  <c r="S190" i="4"/>
  <c r="X186" i="4"/>
  <c r="R186" i="4"/>
  <c r="V178" i="4"/>
  <c r="V170" i="4"/>
  <c r="T162" i="4"/>
  <c r="T154" i="4"/>
  <c r="V149" i="4"/>
  <c r="V146" i="4"/>
  <c r="W143" i="4"/>
  <c r="X142" i="4"/>
  <c r="X138" i="4"/>
  <c r="X135" i="4"/>
  <c r="X134" i="4"/>
  <c r="T131" i="4"/>
  <c r="X130" i="4"/>
  <c r="T129" i="4"/>
  <c r="W127" i="4"/>
  <c r="X126" i="4"/>
  <c r="V125" i="4"/>
  <c r="X122" i="4"/>
  <c r="X119" i="4"/>
  <c r="X118" i="4"/>
  <c r="T117" i="4"/>
  <c r="T115" i="4"/>
  <c r="X113" i="4"/>
  <c r="W111" i="4"/>
  <c r="X110" i="4"/>
  <c r="R109" i="4"/>
  <c r="X106" i="4"/>
  <c r="T105" i="4"/>
  <c r="X103" i="4"/>
  <c r="X102" i="4"/>
  <c r="T99" i="4"/>
  <c r="X98" i="4"/>
  <c r="T97" i="4"/>
  <c r="X94" i="4"/>
  <c r="V93" i="4"/>
  <c r="X91" i="4"/>
  <c r="X90" i="4"/>
  <c r="V87" i="4"/>
  <c r="R87" i="4"/>
  <c r="V86" i="4"/>
  <c r="U86" i="4"/>
  <c r="R86" i="4"/>
  <c r="W86" i="4"/>
  <c r="S85" i="4"/>
  <c r="V83" i="4"/>
  <c r="R83" i="4"/>
  <c r="X82" i="4"/>
  <c r="V82" i="4"/>
  <c r="U82" i="4"/>
  <c r="S82" i="4"/>
  <c r="R82" i="4"/>
  <c r="W82" i="4"/>
  <c r="V79" i="4"/>
  <c r="R79" i="4"/>
  <c r="X78" i="4"/>
  <c r="V78" i="4"/>
  <c r="U78" i="4"/>
  <c r="S78" i="4"/>
  <c r="R78" i="4"/>
  <c r="W78" i="4"/>
  <c r="S77" i="4"/>
  <c r="R77" i="4"/>
  <c r="V75" i="4"/>
  <c r="R75" i="4"/>
  <c r="X74" i="4"/>
  <c r="V74" i="4"/>
  <c r="U74" i="4"/>
  <c r="S74" i="4"/>
  <c r="R74" i="4"/>
  <c r="W74" i="4"/>
  <c r="W73" i="4"/>
  <c r="V71" i="4"/>
  <c r="R71" i="4"/>
  <c r="X70" i="4"/>
  <c r="V70" i="4"/>
  <c r="U70" i="4"/>
  <c r="S70" i="4"/>
  <c r="R70" i="4"/>
  <c r="W70" i="4"/>
  <c r="V69" i="4"/>
  <c r="S69" i="4"/>
  <c r="R69" i="4"/>
  <c r="V67" i="4"/>
  <c r="R67" i="4"/>
  <c r="X66" i="4"/>
  <c r="V66" i="4"/>
  <c r="U66" i="4"/>
  <c r="S66" i="4"/>
  <c r="R66" i="4"/>
  <c r="W66" i="4"/>
  <c r="U65" i="4"/>
  <c r="W65" i="4"/>
  <c r="S63" i="4"/>
  <c r="X62" i="4"/>
  <c r="V62" i="4"/>
  <c r="U62" i="4"/>
  <c r="S62" i="4"/>
  <c r="R62" i="4"/>
  <c r="W62" i="4"/>
  <c r="X61" i="4"/>
  <c r="V61" i="4"/>
  <c r="S61" i="4"/>
  <c r="R61" i="4"/>
  <c r="R59" i="4"/>
  <c r="X58" i="4"/>
  <c r="V58" i="4"/>
  <c r="U58" i="4"/>
  <c r="S58" i="4"/>
  <c r="R58" i="4"/>
  <c r="W58" i="4"/>
  <c r="U57" i="4"/>
  <c r="R57" i="4"/>
  <c r="W57" i="4"/>
  <c r="U55" i="4"/>
  <c r="X54" i="4"/>
  <c r="V54" i="4"/>
  <c r="U54" i="4"/>
  <c r="S54" i="4"/>
  <c r="R54" i="4"/>
  <c r="W54" i="4"/>
  <c r="V53" i="4"/>
  <c r="U53" i="4"/>
  <c r="R53" i="4"/>
  <c r="W53" i="4"/>
  <c r="X51" i="4"/>
  <c r="S51" i="4"/>
  <c r="X50" i="4"/>
  <c r="V50" i="4"/>
  <c r="U50" i="4"/>
  <c r="S50" i="4"/>
  <c r="R50" i="4"/>
  <c r="W50" i="4"/>
  <c r="V49" i="4"/>
  <c r="U49" i="4"/>
  <c r="R49" i="4"/>
  <c r="W49" i="4"/>
  <c r="X47" i="4"/>
  <c r="S47" i="4"/>
  <c r="X46" i="4"/>
  <c r="V46" i="4"/>
  <c r="U46" i="4"/>
  <c r="S46" i="4"/>
  <c r="R46" i="4"/>
  <c r="W46" i="4"/>
  <c r="V45" i="4"/>
  <c r="U45" i="4"/>
  <c r="R45" i="4"/>
  <c r="W45" i="4"/>
  <c r="X43" i="4"/>
  <c r="V43" i="4"/>
  <c r="U43" i="4"/>
  <c r="S43" i="4"/>
  <c r="R43" i="4"/>
  <c r="W43" i="4"/>
  <c r="V42" i="4"/>
  <c r="U42" i="4"/>
  <c r="R42" i="4"/>
  <c r="W42" i="4"/>
  <c r="X41" i="4"/>
  <c r="V41" i="4"/>
  <c r="U41" i="4"/>
  <c r="S41" i="4"/>
  <c r="R41" i="4"/>
  <c r="W41" i="4"/>
  <c r="X39" i="4"/>
  <c r="V39" i="4"/>
  <c r="U39" i="4"/>
  <c r="S39" i="4"/>
  <c r="R39" i="4"/>
  <c r="W39" i="4"/>
  <c r="V38" i="4"/>
  <c r="U38" i="4"/>
  <c r="R38" i="4"/>
  <c r="W38" i="4"/>
  <c r="X37" i="4"/>
  <c r="V37" i="4"/>
  <c r="U37" i="4"/>
  <c r="S37" i="4"/>
  <c r="R37" i="4"/>
  <c r="W37" i="4"/>
  <c r="X35" i="4"/>
  <c r="V35" i="4"/>
  <c r="U35" i="4"/>
  <c r="S35" i="4"/>
  <c r="R35" i="4"/>
  <c r="W35" i="4"/>
  <c r="V34" i="4"/>
  <c r="U34" i="4"/>
  <c r="R34" i="4"/>
  <c r="W34" i="4"/>
  <c r="X33" i="4"/>
  <c r="V33" i="4"/>
  <c r="U33" i="4"/>
  <c r="S33" i="4"/>
  <c r="R33" i="4"/>
  <c r="W33" i="4"/>
  <c r="X31" i="4"/>
  <c r="V31" i="4"/>
  <c r="U31" i="4"/>
  <c r="S31" i="4"/>
  <c r="R31" i="4"/>
  <c r="W31" i="4"/>
  <c r="V30" i="4"/>
  <c r="U30" i="4"/>
  <c r="S30" i="4"/>
  <c r="W30" i="4"/>
  <c r="V29" i="4"/>
  <c r="S29" i="4"/>
  <c r="X27" i="4"/>
  <c r="X26" i="4"/>
  <c r="T25" i="4"/>
  <c r="X25" i="4"/>
  <c r="T21" i="4"/>
  <c r="V18" i="4"/>
  <c r="T17" i="4"/>
  <c r="V14" i="4"/>
  <c r="W13" i="4"/>
  <c r="V11" i="4"/>
  <c r="X9" i="4"/>
  <c r="V9" i="4"/>
  <c r="U9" i="4"/>
  <c r="S9" i="4"/>
  <c r="R9" i="4"/>
  <c r="W9" i="4"/>
  <c r="W7" i="4"/>
  <c r="T7" i="4"/>
  <c r="S7" i="4"/>
  <c r="X7" i="4"/>
  <c r="X3" i="4"/>
  <c r="V3" i="4"/>
  <c r="U3" i="4"/>
  <c r="S3" i="4"/>
  <c r="R3" i="4"/>
  <c r="W3" i="4"/>
  <c r="V2" i="4"/>
  <c r="S2" i="4"/>
  <c r="X2" i="4"/>
  <c r="Z207" i="3"/>
  <c r="Z206" i="3"/>
  <c r="Z205" i="3"/>
  <c r="Z186" i="3"/>
  <c r="Z29" i="3"/>
  <c r="Z28" i="3"/>
  <c r="Z27" i="3"/>
  <c r="Z9" i="3"/>
  <c r="Z8" i="3"/>
  <c r="Z7" i="3"/>
  <c r="Z6" i="3"/>
  <c r="Z3" i="3"/>
  <c r="Z2" i="3"/>
  <c r="Q568" i="3"/>
  <c r="R568" i="3" s="1"/>
  <c r="Q567" i="3"/>
  <c r="T567" i="3" s="1"/>
  <c r="Q566" i="3"/>
  <c r="S566" i="3" s="1"/>
  <c r="Q565" i="3"/>
  <c r="R565" i="3" s="1"/>
  <c r="Q564" i="3"/>
  <c r="T564" i="3" s="1"/>
  <c r="Q563" i="3"/>
  <c r="T563" i="3" s="1"/>
  <c r="Q562" i="3"/>
  <c r="T562" i="3" s="1"/>
  <c r="Q561" i="3"/>
  <c r="R561" i="3" s="1"/>
  <c r="Q560" i="3"/>
  <c r="R560" i="3" s="1"/>
  <c r="Q559" i="3"/>
  <c r="Q558" i="3"/>
  <c r="Q557" i="3"/>
  <c r="Q556" i="3"/>
  <c r="Q555" i="3"/>
  <c r="S555" i="3" s="1"/>
  <c r="Q554" i="3"/>
  <c r="U554" i="3" s="1"/>
  <c r="Q553" i="3"/>
  <c r="Q552" i="3"/>
  <c r="S552" i="3" s="1"/>
  <c r="Q551" i="3"/>
  <c r="Q550" i="3"/>
  <c r="U550" i="3" s="1"/>
  <c r="Q549" i="3"/>
  <c r="Q548" i="3"/>
  <c r="Q547" i="3"/>
  <c r="Q546" i="3"/>
  <c r="Q545" i="3"/>
  <c r="Q544" i="3"/>
  <c r="Q543" i="3"/>
  <c r="T543" i="3" s="1"/>
  <c r="Q542" i="3"/>
  <c r="W542" i="3" s="1"/>
  <c r="Q541" i="3"/>
  <c r="Q540" i="3"/>
  <c r="X540" i="3" s="1"/>
  <c r="Q539" i="3"/>
  <c r="T539" i="3" s="1"/>
  <c r="Q538" i="3"/>
  <c r="Q537" i="3"/>
  <c r="Q536" i="3"/>
  <c r="Q535" i="3"/>
  <c r="U535" i="3" s="1"/>
  <c r="Q534" i="3"/>
  <c r="Q533" i="3"/>
  <c r="Q532" i="3"/>
  <c r="Q531" i="3"/>
  <c r="V531" i="3" s="1"/>
  <c r="Q530" i="3"/>
  <c r="R530" i="3" s="1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W514" i="3" s="1"/>
  <c r="Q513" i="3"/>
  <c r="Q512" i="3"/>
  <c r="R512" i="3" s="1"/>
  <c r="Q511" i="3"/>
  <c r="T511" i="3" s="1"/>
  <c r="Q510" i="3"/>
  <c r="Q509" i="3"/>
  <c r="Q508" i="3"/>
  <c r="R508" i="3" s="1"/>
  <c r="Q507" i="3"/>
  <c r="T507" i="3" s="1"/>
  <c r="Q506" i="3"/>
  <c r="Q505" i="3"/>
  <c r="Q504" i="3"/>
  <c r="R504" i="3" s="1"/>
  <c r="Q503" i="3"/>
  <c r="T503" i="3" s="1"/>
  <c r="Q502" i="3"/>
  <c r="Q501" i="3"/>
  <c r="Q500" i="3"/>
  <c r="R500" i="3" s="1"/>
  <c r="Q499" i="3"/>
  <c r="T499" i="3" s="1"/>
  <c r="Q498" i="3"/>
  <c r="Q497" i="3"/>
  <c r="Q496" i="3"/>
  <c r="R496" i="3" s="1"/>
  <c r="Q495" i="3"/>
  <c r="T495" i="3" s="1"/>
  <c r="Q494" i="3"/>
  <c r="Q493" i="3"/>
  <c r="V493" i="3" s="1"/>
  <c r="Q492" i="3"/>
  <c r="Q491" i="3"/>
  <c r="T491" i="3" s="1"/>
  <c r="Q490" i="3"/>
  <c r="Q489" i="3"/>
  <c r="Q488" i="3"/>
  <c r="Q487" i="3"/>
  <c r="T487" i="3" s="1"/>
  <c r="Q486" i="3"/>
  <c r="Q485" i="3"/>
  <c r="Q484" i="3"/>
  <c r="Q483" i="3"/>
  <c r="T483" i="3" s="1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R436" i="3" s="1"/>
  <c r="Q435" i="3"/>
  <c r="T435" i="3" s="1"/>
  <c r="Q434" i="3"/>
  <c r="S434" i="3" s="1"/>
  <c r="Q433" i="3"/>
  <c r="W433" i="3" s="1"/>
  <c r="Q432" i="3"/>
  <c r="U432" i="3" s="1"/>
  <c r="Q431" i="3"/>
  <c r="V431" i="3" s="1"/>
  <c r="Q430" i="3"/>
  <c r="Q429" i="3"/>
  <c r="T429" i="3" s="1"/>
  <c r="Q428" i="3"/>
  <c r="X428" i="3" s="1"/>
  <c r="Q427" i="3"/>
  <c r="T427" i="3" s="1"/>
  <c r="Q426" i="3"/>
  <c r="S426" i="3" s="1"/>
  <c r="Q425" i="3"/>
  <c r="W425" i="3" s="1"/>
  <c r="Q424" i="3"/>
  <c r="U424" i="3" s="1"/>
  <c r="Q423" i="3"/>
  <c r="V423" i="3" s="1"/>
  <c r="Q422" i="3"/>
  <c r="Q421" i="3"/>
  <c r="T421" i="3" s="1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R406" i="3" s="1"/>
  <c r="Q405" i="3"/>
  <c r="Q404" i="3"/>
  <c r="Q403" i="3"/>
  <c r="Q402" i="3"/>
  <c r="T402" i="3" s="1"/>
  <c r="Q401" i="3"/>
  <c r="Q400" i="3"/>
  <c r="Q399" i="3"/>
  <c r="R399" i="3" s="1"/>
  <c r="Q398" i="3"/>
  <c r="T398" i="3" s="1"/>
  <c r="Q397" i="3"/>
  <c r="Q396" i="3"/>
  <c r="Q395" i="3"/>
  <c r="Q394" i="3"/>
  <c r="Q393" i="3"/>
  <c r="X393" i="3" s="1"/>
  <c r="Q392" i="3"/>
  <c r="W392" i="3" s="1"/>
  <c r="Q391" i="3"/>
  <c r="S391" i="3" s="1"/>
  <c r="Q390" i="3"/>
  <c r="Q389" i="3"/>
  <c r="U389" i="3" s="1"/>
  <c r="Q388" i="3"/>
  <c r="T388" i="3" s="1"/>
  <c r="Q387" i="3"/>
  <c r="Q386" i="3"/>
  <c r="V386" i="3" s="1"/>
  <c r="Q385" i="3"/>
  <c r="R385" i="3" s="1"/>
  <c r="Q384" i="3"/>
  <c r="Q383" i="3"/>
  <c r="Q382" i="3"/>
  <c r="V382" i="3" s="1"/>
  <c r="Q381" i="3"/>
  <c r="R381" i="3" s="1"/>
  <c r="Q380" i="3"/>
  <c r="Q379" i="3"/>
  <c r="Q378" i="3"/>
  <c r="Q377" i="3"/>
  <c r="X377" i="3" s="1"/>
  <c r="Q376" i="3"/>
  <c r="W376" i="3" s="1"/>
  <c r="Q375" i="3"/>
  <c r="S375" i="3" s="1"/>
  <c r="Q374" i="3"/>
  <c r="Q373" i="3"/>
  <c r="U373" i="3" s="1"/>
  <c r="Q372" i="3"/>
  <c r="T372" i="3" s="1"/>
  <c r="Q371" i="3"/>
  <c r="Q370" i="3"/>
  <c r="Q369" i="3"/>
  <c r="R369" i="3" s="1"/>
  <c r="Q368" i="3"/>
  <c r="Q367" i="3"/>
  <c r="Q366" i="3"/>
  <c r="Q365" i="3"/>
  <c r="R365" i="3" s="1"/>
  <c r="Q364" i="3"/>
  <c r="S364" i="3" s="1"/>
  <c r="Q363" i="3"/>
  <c r="Q362" i="3"/>
  <c r="R362" i="3" s="1"/>
  <c r="Q361" i="3"/>
  <c r="T361" i="3" s="1"/>
  <c r="Q360" i="3"/>
  <c r="S360" i="3" s="1"/>
  <c r="Q359" i="3"/>
  <c r="Q358" i="3"/>
  <c r="R358" i="3" s="1"/>
  <c r="Q357" i="3"/>
  <c r="T357" i="3" s="1"/>
  <c r="Q356" i="3"/>
  <c r="S356" i="3" s="1"/>
  <c r="Q355" i="3"/>
  <c r="Q354" i="3"/>
  <c r="R354" i="3" s="1"/>
  <c r="Q353" i="3"/>
  <c r="T353" i="3" s="1"/>
  <c r="Q352" i="3"/>
  <c r="S352" i="3" s="1"/>
  <c r="Q351" i="3"/>
  <c r="Q350" i="3"/>
  <c r="R350" i="3" s="1"/>
  <c r="Q349" i="3"/>
  <c r="T349" i="3" s="1"/>
  <c r="Q348" i="3"/>
  <c r="S348" i="3" s="1"/>
  <c r="Q347" i="3"/>
  <c r="Q346" i="3"/>
  <c r="R346" i="3" s="1"/>
  <c r="Q345" i="3"/>
  <c r="T345" i="3" s="1"/>
  <c r="Q344" i="3"/>
  <c r="S344" i="3" s="1"/>
  <c r="Q343" i="3"/>
  <c r="Q342" i="3"/>
  <c r="R342" i="3" s="1"/>
  <c r="Q341" i="3"/>
  <c r="T341" i="3" s="1"/>
  <c r="Q340" i="3"/>
  <c r="S340" i="3" s="1"/>
  <c r="Q339" i="3"/>
  <c r="Q338" i="3"/>
  <c r="R338" i="3" s="1"/>
  <c r="Q337" i="3"/>
  <c r="T337" i="3" s="1"/>
  <c r="Q336" i="3"/>
  <c r="S336" i="3" s="1"/>
  <c r="Q335" i="3"/>
  <c r="Q334" i="3"/>
  <c r="R334" i="3" s="1"/>
  <c r="Q333" i="3"/>
  <c r="R333" i="3" s="1"/>
  <c r="Q332" i="3"/>
  <c r="T332" i="3" s="1"/>
  <c r="Q331" i="3"/>
  <c r="S331" i="3" s="1"/>
  <c r="Q330" i="3"/>
  <c r="R330" i="3" s="1"/>
  <c r="Q329" i="3"/>
  <c r="T329" i="3" s="1"/>
  <c r="Q328" i="3"/>
  <c r="S328" i="3" s="1"/>
  <c r="Q327" i="3"/>
  <c r="Q326" i="3"/>
  <c r="R326" i="3" s="1"/>
  <c r="Q325" i="3"/>
  <c r="S325" i="3" s="1"/>
  <c r="Q324" i="3"/>
  <c r="Q323" i="3"/>
  <c r="R323" i="3" s="1"/>
  <c r="Q322" i="3"/>
  <c r="T322" i="3" s="1"/>
  <c r="Q321" i="3"/>
  <c r="S321" i="3" s="1"/>
  <c r="Q320" i="3"/>
  <c r="Q319" i="3"/>
  <c r="V319" i="3" s="1"/>
  <c r="Q318" i="3"/>
  <c r="Q317" i="3"/>
  <c r="R317" i="3" s="1"/>
  <c r="Q316" i="3"/>
  <c r="T316" i="3" s="1"/>
  <c r="Q315" i="3"/>
  <c r="S315" i="3" s="1"/>
  <c r="Q314" i="3"/>
  <c r="Q313" i="3"/>
  <c r="R313" i="3" s="1"/>
  <c r="Q312" i="3"/>
  <c r="T312" i="3" s="1"/>
  <c r="Q311" i="3"/>
  <c r="Q310" i="3"/>
  <c r="V310" i="3" s="1"/>
  <c r="Q309" i="3"/>
  <c r="R309" i="3" s="1"/>
  <c r="Q308" i="3"/>
  <c r="Q307" i="3"/>
  <c r="Q306" i="3"/>
  <c r="V306" i="3" s="1"/>
  <c r="Q305" i="3"/>
  <c r="X305" i="3" s="1"/>
  <c r="Q304" i="3"/>
  <c r="W304" i="3" s="1"/>
  <c r="Q303" i="3"/>
  <c r="Q302" i="3"/>
  <c r="Q301" i="3"/>
  <c r="U301" i="3" s="1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X194" i="3" s="1"/>
  <c r="Q193" i="3"/>
  <c r="W193" i="3" s="1"/>
  <c r="Q192" i="3"/>
  <c r="Q191" i="3"/>
  <c r="Q190" i="3"/>
  <c r="X190" i="3" s="1"/>
  <c r="Q189" i="3"/>
  <c r="W189" i="3" s="1"/>
  <c r="Q188" i="3"/>
  <c r="Q187" i="3"/>
  <c r="Q186" i="3"/>
  <c r="X186" i="3" s="1"/>
  <c r="Q185" i="3"/>
  <c r="Q184" i="3"/>
  <c r="R184" i="3" s="1"/>
  <c r="Q183" i="3"/>
  <c r="R183" i="3" s="1"/>
  <c r="Q182" i="3"/>
  <c r="R182" i="3" s="1"/>
  <c r="Q181" i="3"/>
  <c r="Q180" i="3"/>
  <c r="R180" i="3" s="1"/>
  <c r="Q179" i="3"/>
  <c r="R179" i="3" s="1"/>
  <c r="Q178" i="3"/>
  <c r="R178" i="3" s="1"/>
  <c r="Q177" i="3"/>
  <c r="Q176" i="3"/>
  <c r="R176" i="3" s="1"/>
  <c r="Q175" i="3"/>
  <c r="Q174" i="3"/>
  <c r="R174" i="3" s="1"/>
  <c r="Q173" i="3"/>
  <c r="Q172" i="3"/>
  <c r="Q171" i="3"/>
  <c r="Q170" i="3"/>
  <c r="S170" i="3" s="1"/>
  <c r="Q169" i="3"/>
  <c r="Q168" i="3"/>
  <c r="R168" i="3" s="1"/>
  <c r="Q167" i="3"/>
  <c r="Q166" i="3"/>
  <c r="R166" i="3" s="1"/>
  <c r="Q165" i="3"/>
  <c r="Q164" i="3"/>
  <c r="R164" i="3" s="1"/>
  <c r="Q163" i="3"/>
  <c r="Q162" i="3"/>
  <c r="R162" i="3" s="1"/>
  <c r="Q161" i="3"/>
  <c r="Q160" i="3"/>
  <c r="R160" i="3" s="1"/>
  <c r="Q159" i="3"/>
  <c r="Q158" i="3"/>
  <c r="R158" i="3" s="1"/>
  <c r="Q157" i="3"/>
  <c r="Q156" i="3"/>
  <c r="Q155" i="3"/>
  <c r="Q154" i="3"/>
  <c r="S154" i="3" s="1"/>
  <c r="Q153" i="3"/>
  <c r="Q152" i="3"/>
  <c r="R152" i="3" s="1"/>
  <c r="Q151" i="3"/>
  <c r="Q150" i="3"/>
  <c r="R150" i="3" s="1"/>
  <c r="Q149" i="3"/>
  <c r="Q148" i="3"/>
  <c r="R148" i="3" s="1"/>
  <c r="Q147" i="3"/>
  <c r="Q146" i="3"/>
  <c r="R146" i="3" s="1"/>
  <c r="Q145" i="3"/>
  <c r="Q144" i="3"/>
  <c r="R144" i="3" s="1"/>
  <c r="Q143" i="3"/>
  <c r="Q142" i="3"/>
  <c r="R142" i="3" s="1"/>
  <c r="Q141" i="3"/>
  <c r="Q140" i="3"/>
  <c r="Q139" i="3"/>
  <c r="Q138" i="3"/>
  <c r="R138" i="3" s="1"/>
  <c r="Q137" i="3"/>
  <c r="Q136" i="3"/>
  <c r="R136" i="3" s="1"/>
  <c r="Q135" i="3"/>
  <c r="Q134" i="3"/>
  <c r="R134" i="3" s="1"/>
  <c r="Q133" i="3"/>
  <c r="Q132" i="3"/>
  <c r="R132" i="3" s="1"/>
  <c r="Q131" i="3"/>
  <c r="Q130" i="3"/>
  <c r="R130" i="3" s="1"/>
  <c r="Q129" i="3"/>
  <c r="Q128" i="3"/>
  <c r="R128" i="3" s="1"/>
  <c r="Q127" i="3"/>
  <c r="Q126" i="3"/>
  <c r="R126" i="3" s="1"/>
  <c r="Q125" i="3"/>
  <c r="Q124" i="3"/>
  <c r="Q123" i="3"/>
  <c r="Q122" i="3"/>
  <c r="Q121" i="3"/>
  <c r="Q120" i="3"/>
  <c r="Q119" i="3"/>
  <c r="Q118" i="3"/>
  <c r="Q117" i="3"/>
  <c r="R117" i="3" s="1"/>
  <c r="Q116" i="3"/>
  <c r="Q115" i="3"/>
  <c r="Q114" i="3"/>
  <c r="Q113" i="3"/>
  <c r="Q112" i="3"/>
  <c r="Q111" i="3"/>
  <c r="Q110" i="3"/>
  <c r="Q109" i="3"/>
  <c r="R109" i="3" s="1"/>
  <c r="Q108" i="3"/>
  <c r="Q107" i="3"/>
  <c r="Q106" i="3"/>
  <c r="Q105" i="3"/>
  <c r="Q104" i="3"/>
  <c r="Q103" i="3"/>
  <c r="Q102" i="3"/>
  <c r="Q101" i="3"/>
  <c r="R101" i="3" s="1"/>
  <c r="Q100" i="3"/>
  <c r="Q99" i="3"/>
  <c r="Q98" i="3"/>
  <c r="Q97" i="3"/>
  <c r="Q96" i="3"/>
  <c r="Q95" i="3"/>
  <c r="Q94" i="3"/>
  <c r="Q93" i="3"/>
  <c r="R93" i="3" s="1"/>
  <c r="Q92" i="3"/>
  <c r="Q91" i="3"/>
  <c r="Q90" i="3"/>
  <c r="Q89" i="3"/>
  <c r="Q88" i="3"/>
  <c r="Q87" i="3"/>
  <c r="Q86" i="3"/>
  <c r="Q85" i="3"/>
  <c r="R85" i="3" s="1"/>
  <c r="Q84" i="3"/>
  <c r="Q83" i="3"/>
  <c r="Q82" i="3"/>
  <c r="Q81" i="3"/>
  <c r="Q80" i="3"/>
  <c r="Q79" i="3"/>
  <c r="Q78" i="3"/>
  <c r="Q77" i="3"/>
  <c r="R77" i="3" s="1"/>
  <c r="Q76" i="3"/>
  <c r="Q75" i="3"/>
  <c r="Q74" i="3"/>
  <c r="Q73" i="3"/>
  <c r="Q72" i="3"/>
  <c r="Q71" i="3"/>
  <c r="Q70" i="3"/>
  <c r="Q69" i="3"/>
  <c r="R69" i="3" s="1"/>
  <c r="Q68" i="3"/>
  <c r="Q67" i="3"/>
  <c r="Q66" i="3"/>
  <c r="Q65" i="3"/>
  <c r="Q64" i="3"/>
  <c r="Q63" i="3"/>
  <c r="Q62" i="3"/>
  <c r="Q61" i="3"/>
  <c r="R61" i="3" s="1"/>
  <c r="Q60" i="3"/>
  <c r="Q59" i="3"/>
  <c r="Q58" i="3"/>
  <c r="Q57" i="3"/>
  <c r="Q56" i="3"/>
  <c r="Q55" i="3"/>
  <c r="Q54" i="3"/>
  <c r="Q53" i="3"/>
  <c r="R53" i="3" s="1"/>
  <c r="Q52" i="3"/>
  <c r="Q51" i="3"/>
  <c r="Q50" i="3"/>
  <c r="Q49" i="3"/>
  <c r="Q48" i="3"/>
  <c r="Q47" i="3"/>
  <c r="Q46" i="3"/>
  <c r="Q45" i="3"/>
  <c r="R45" i="3" s="1"/>
  <c r="Q44" i="3"/>
  <c r="Q43" i="3"/>
  <c r="Q42" i="3"/>
  <c r="Q41" i="3"/>
  <c r="Q40" i="3"/>
  <c r="Q39" i="3"/>
  <c r="Q38" i="3"/>
  <c r="Q37" i="3"/>
  <c r="R37" i="3" s="1"/>
  <c r="Q36" i="3"/>
  <c r="Q35" i="3"/>
  <c r="Q34" i="3"/>
  <c r="Q33" i="3"/>
  <c r="Q32" i="3"/>
  <c r="Q31" i="3"/>
  <c r="Q30" i="3"/>
  <c r="Q29" i="3"/>
  <c r="R29" i="3" s="1"/>
  <c r="Q28" i="3"/>
  <c r="Q27" i="3"/>
  <c r="Q26" i="3"/>
  <c r="Q25" i="3"/>
  <c r="Q24" i="3"/>
  <c r="U24" i="3" s="1"/>
  <c r="Q23" i="3"/>
  <c r="X23" i="3" s="1"/>
  <c r="Q22" i="3"/>
  <c r="Q21" i="3"/>
  <c r="Q20" i="3"/>
  <c r="Q19" i="3"/>
  <c r="X19" i="3" s="1"/>
  <c r="Q18" i="3"/>
  <c r="Q17" i="3"/>
  <c r="Q16" i="3"/>
  <c r="Q15" i="3"/>
  <c r="X15" i="3" s="1"/>
  <c r="Q14" i="3"/>
  <c r="Q13" i="3"/>
  <c r="Q12" i="3"/>
  <c r="U12" i="3" s="1"/>
  <c r="Q11" i="3"/>
  <c r="X11" i="3" s="1"/>
  <c r="Q10" i="3"/>
  <c r="Q9" i="3"/>
  <c r="Q8" i="3"/>
  <c r="Q7" i="3"/>
  <c r="Q6" i="3"/>
  <c r="Q5" i="3"/>
  <c r="Q4" i="3"/>
  <c r="X4" i="3" s="1"/>
  <c r="Q3" i="3"/>
  <c r="Q2" i="3"/>
  <c r="V164" i="4" l="1"/>
  <c r="V16" i="4"/>
  <c r="X40" i="4"/>
  <c r="X44" i="4"/>
  <c r="X140" i="4"/>
  <c r="X32" i="4"/>
  <c r="S52" i="4"/>
  <c r="W24" i="4"/>
  <c r="V56" i="4"/>
  <c r="W68" i="4"/>
  <c r="V72" i="4"/>
  <c r="S88" i="4"/>
  <c r="W92" i="4"/>
  <c r="V116" i="4"/>
  <c r="T124" i="4"/>
  <c r="T128" i="4"/>
  <c r="T132" i="4"/>
  <c r="T136" i="4"/>
  <c r="T148" i="4"/>
  <c r="T156" i="4"/>
  <c r="X204" i="4"/>
  <c r="S229" i="4"/>
  <c r="V8" i="4"/>
  <c r="W28" i="4"/>
  <c r="U68" i="4"/>
  <c r="S76" i="4"/>
  <c r="W108" i="4"/>
  <c r="W112" i="4"/>
  <c r="X116" i="4"/>
  <c r="V120" i="4"/>
  <c r="V160" i="4"/>
  <c r="S200" i="4"/>
  <c r="R48" i="4"/>
  <c r="W64" i="4"/>
  <c r="R80" i="4"/>
  <c r="R84" i="4"/>
  <c r="T104" i="4"/>
  <c r="X120" i="4"/>
  <c r="V140" i="4"/>
  <c r="T144" i="4"/>
  <c r="T152" i="4"/>
  <c r="U188" i="4"/>
  <c r="W236" i="4"/>
  <c r="S36" i="4"/>
  <c r="W44" i="4"/>
  <c r="U44" i="4"/>
  <c r="W52" i="4"/>
  <c r="U52" i="4"/>
  <c r="U60" i="4"/>
  <c r="R64" i="4"/>
  <c r="R68" i="4"/>
  <c r="V68" i="4"/>
  <c r="W76" i="4"/>
  <c r="U76" i="4"/>
  <c r="W88" i="4"/>
  <c r="U88" i="4"/>
  <c r="X92" i="4"/>
  <c r="T96" i="4"/>
  <c r="T100" i="4"/>
  <c r="W104" i="4"/>
  <c r="V108" i="4"/>
  <c r="X108" i="4"/>
  <c r="V112" i="4"/>
  <c r="X112" i="4"/>
  <c r="W124" i="4"/>
  <c r="W128" i="4"/>
  <c r="W132" i="4"/>
  <c r="W136" i="4"/>
  <c r="V144" i="4"/>
  <c r="V148" i="4"/>
  <c r="V152" i="4"/>
  <c r="V156" i="4"/>
  <c r="T168" i="4"/>
  <c r="T172" i="4"/>
  <c r="T176" i="4"/>
  <c r="T180" i="4"/>
  <c r="T184" i="4"/>
  <c r="W188" i="4"/>
  <c r="X192" i="4"/>
  <c r="S196" i="4"/>
  <c r="R276" i="4"/>
  <c r="S8" i="4"/>
  <c r="X36" i="4"/>
  <c r="R44" i="4"/>
  <c r="V44" i="4"/>
  <c r="S48" i="4"/>
  <c r="X48" i="4"/>
  <c r="R52" i="4"/>
  <c r="V52" i="4"/>
  <c r="S56" i="4"/>
  <c r="X56" i="4"/>
  <c r="X60" i="4"/>
  <c r="U64" i="4"/>
  <c r="S72" i="4"/>
  <c r="X72" i="4"/>
  <c r="R76" i="4"/>
  <c r="V76" i="4"/>
  <c r="S80" i="4"/>
  <c r="X80" i="4"/>
  <c r="S84" i="4"/>
  <c r="X84" i="4"/>
  <c r="R88" i="4"/>
  <c r="V88" i="4"/>
  <c r="T92" i="4"/>
  <c r="W96" i="4"/>
  <c r="W100" i="4"/>
  <c r="V104" i="4"/>
  <c r="X104" i="4"/>
  <c r="T116" i="4"/>
  <c r="T120" i="4"/>
  <c r="V124" i="4"/>
  <c r="X124" i="4"/>
  <c r="V128" i="4"/>
  <c r="X128" i="4"/>
  <c r="V132" i="4"/>
  <c r="X132" i="4"/>
  <c r="V136" i="4"/>
  <c r="X136" i="4"/>
  <c r="T140" i="4"/>
  <c r="V168" i="4"/>
  <c r="R188" i="4"/>
  <c r="X188" i="4"/>
  <c r="V276" i="4"/>
  <c r="W48" i="4"/>
  <c r="U48" i="4"/>
  <c r="W56" i="4"/>
  <c r="U56" i="4"/>
  <c r="W60" i="4"/>
  <c r="V64" i="4"/>
  <c r="S68" i="4"/>
  <c r="W72" i="4"/>
  <c r="U72" i="4"/>
  <c r="W80" i="4"/>
  <c r="U80" i="4"/>
  <c r="W84" i="4"/>
  <c r="U84" i="4"/>
  <c r="V100" i="4"/>
  <c r="S188" i="4"/>
  <c r="S192" i="4"/>
  <c r="U73" i="4"/>
  <c r="V77" i="4"/>
  <c r="U81" i="4"/>
  <c r="V85" i="4"/>
  <c r="R89" i="4"/>
  <c r="X93" i="4"/>
  <c r="W97" i="4"/>
  <c r="W105" i="4"/>
  <c r="T109" i="4"/>
  <c r="W117" i="4"/>
  <c r="V121" i="4"/>
  <c r="X133" i="4"/>
  <c r="R137" i="4"/>
  <c r="R141" i="4"/>
  <c r="T221" i="4"/>
  <c r="W233" i="4"/>
  <c r="X237" i="4"/>
  <c r="R241" i="4"/>
  <c r="W261" i="4"/>
  <c r="W265" i="4"/>
  <c r="W269" i="4"/>
  <c r="X69" i="4"/>
  <c r="X77" i="4"/>
  <c r="X85" i="4"/>
  <c r="T89" i="4"/>
  <c r="V101" i="4"/>
  <c r="W109" i="4"/>
  <c r="W137" i="4"/>
  <c r="X141" i="4"/>
  <c r="V193" i="4"/>
  <c r="S233" i="4"/>
  <c r="U261" i="4"/>
  <c r="U265" i="4"/>
  <c r="U269" i="4"/>
  <c r="W81" i="4"/>
  <c r="R85" i="4"/>
  <c r="W89" i="4"/>
  <c r="R97" i="4"/>
  <c r="X101" i="4"/>
  <c r="R105" i="4"/>
  <c r="V113" i="4"/>
  <c r="R117" i="4"/>
  <c r="V189" i="4"/>
  <c r="X197" i="4"/>
  <c r="V201" i="4"/>
  <c r="U225" i="4"/>
  <c r="U233" i="4"/>
  <c r="S237" i="4"/>
  <c r="V241" i="4"/>
  <c r="S245" i="4"/>
  <c r="W253" i="4"/>
  <c r="S273" i="4"/>
  <c r="V154" i="4"/>
  <c r="V162" i="4"/>
  <c r="T174" i="4"/>
  <c r="T182" i="4"/>
  <c r="S186" i="4"/>
  <c r="U190" i="4"/>
  <c r="V198" i="4"/>
  <c r="U202" i="4"/>
  <c r="X206" i="4"/>
  <c r="V218" i="4"/>
  <c r="S86" i="4"/>
  <c r="T150" i="4"/>
  <c r="T158" i="4"/>
  <c r="T166" i="4"/>
  <c r="U186" i="4"/>
  <c r="W190" i="4"/>
  <c r="V190" i="4"/>
  <c r="U194" i="4"/>
  <c r="W198" i="4"/>
  <c r="X202" i="4"/>
  <c r="W186" i="4"/>
  <c r="R190" i="4"/>
  <c r="X190" i="4"/>
  <c r="W194" i="4"/>
  <c r="V194" i="4"/>
  <c r="R198" i="4"/>
  <c r="W202" i="4"/>
  <c r="R206" i="4"/>
  <c r="T210" i="4"/>
  <c r="T222" i="4"/>
  <c r="R230" i="4"/>
  <c r="X121" i="4"/>
  <c r="X125" i="4"/>
  <c r="R129" i="4"/>
  <c r="W129" i="4"/>
  <c r="V133" i="4"/>
  <c r="T137" i="4"/>
  <c r="T141" i="4"/>
  <c r="R193" i="4"/>
  <c r="S197" i="4"/>
  <c r="R201" i="4"/>
  <c r="V213" i="4"/>
  <c r="W228" i="4"/>
  <c r="U228" i="4"/>
  <c r="U232" i="4"/>
  <c r="U236" i="4"/>
  <c r="R30" i="4"/>
  <c r="X30" i="4"/>
  <c r="S34" i="4"/>
  <c r="S38" i="4"/>
  <c r="S42" i="4"/>
  <c r="S45" i="4"/>
  <c r="S49" i="4"/>
  <c r="S53" i="4"/>
  <c r="S57" i="4"/>
  <c r="X57" i="4"/>
  <c r="W61" i="4"/>
  <c r="U61" i="4"/>
  <c r="R65" i="4"/>
  <c r="V65" i="4"/>
  <c r="W69" i="4"/>
  <c r="U69" i="4"/>
  <c r="S73" i="4"/>
  <c r="X73" i="4"/>
  <c r="R81" i="4"/>
  <c r="V81" i="4"/>
  <c r="W85" i="4"/>
  <c r="U85" i="4"/>
  <c r="V89" i="4"/>
  <c r="T93" i="4"/>
  <c r="V97" i="4"/>
  <c r="T101" i="4"/>
  <c r="X105" i="4"/>
  <c r="X109" i="4"/>
  <c r="R113" i="4"/>
  <c r="W113" i="4"/>
  <c r="V117" i="4"/>
  <c r="T121" i="4"/>
  <c r="T125" i="4"/>
  <c r="X129" i="4"/>
  <c r="R133" i="4"/>
  <c r="W133" i="4"/>
  <c r="V137" i="4"/>
  <c r="W141" i="4"/>
  <c r="R189" i="4"/>
  <c r="S193" i="4"/>
  <c r="V197" i="4"/>
  <c r="S201" i="4"/>
  <c r="W205" i="4"/>
  <c r="T209" i="4"/>
  <c r="T224" i="4"/>
  <c r="R228" i="4"/>
  <c r="V228" i="4"/>
  <c r="W232" i="4"/>
  <c r="W240" i="4"/>
  <c r="V57" i="4"/>
  <c r="S65" i="4"/>
  <c r="R73" i="4"/>
  <c r="V73" i="4"/>
  <c r="W77" i="4"/>
  <c r="U77" i="4"/>
  <c r="S81" i="4"/>
  <c r="R93" i="4"/>
  <c r="R101" i="4"/>
  <c r="R121" i="4"/>
  <c r="R125" i="4"/>
  <c r="X193" i="4"/>
  <c r="R197" i="4"/>
  <c r="X201" i="4"/>
  <c r="T213" i="4"/>
  <c r="V224" i="4"/>
  <c r="S228" i="4"/>
  <c r="S232" i="4"/>
  <c r="U240" i="4"/>
  <c r="W245" i="4"/>
  <c r="U245" i="4"/>
  <c r="S249" i="4"/>
  <c r="X249" i="4"/>
  <c r="R253" i="4"/>
  <c r="V253" i="4"/>
  <c r="S257" i="4"/>
  <c r="X257" i="4"/>
  <c r="R261" i="4"/>
  <c r="V261" i="4"/>
  <c r="R265" i="4"/>
  <c r="V265" i="4"/>
  <c r="R269" i="4"/>
  <c r="V269" i="4"/>
  <c r="W273" i="4"/>
  <c r="U273" i="4"/>
  <c r="S194" i="4"/>
  <c r="R202" i="4"/>
  <c r="V202" i="4"/>
  <c r="U206" i="4"/>
  <c r="V221" i="4"/>
  <c r="W229" i="4"/>
  <c r="U229" i="4"/>
  <c r="R233" i="4"/>
  <c r="V233" i="4"/>
  <c r="W237" i="4"/>
  <c r="U237" i="4"/>
  <c r="S241" i="4"/>
  <c r="X241" i="4"/>
  <c r="R245" i="4"/>
  <c r="V245" i="4"/>
  <c r="W249" i="4"/>
  <c r="U249" i="4"/>
  <c r="W257" i="4"/>
  <c r="U257" i="4"/>
  <c r="R273" i="4"/>
  <c r="V273" i="4"/>
  <c r="S276" i="4"/>
  <c r="X276" i="4"/>
  <c r="S198" i="4"/>
  <c r="R229" i="4"/>
  <c r="V229" i="4"/>
  <c r="R237" i="4"/>
  <c r="V237" i="4"/>
  <c r="W241" i="4"/>
  <c r="U241" i="4"/>
  <c r="R249" i="4"/>
  <c r="V249" i="4"/>
  <c r="S253" i="4"/>
  <c r="R257" i="4"/>
  <c r="V257" i="4"/>
  <c r="S261" i="4"/>
  <c r="S265" i="4"/>
  <c r="S269" i="4"/>
  <c r="W276" i="4"/>
  <c r="U276" i="4"/>
  <c r="X189" i="4"/>
  <c r="W193" i="4"/>
  <c r="U193" i="4"/>
  <c r="W201" i="4"/>
  <c r="U201" i="4"/>
  <c r="V222" i="4"/>
  <c r="W197" i="4"/>
  <c r="U197" i="4"/>
  <c r="T214" i="4"/>
  <c r="R347" i="3"/>
  <c r="X339" i="3"/>
  <c r="T217" i="4"/>
  <c r="V214" i="4"/>
  <c r="U267" i="4"/>
  <c r="S271" i="4"/>
  <c r="W267" i="4"/>
  <c r="S274" i="4"/>
  <c r="U278" i="4"/>
  <c r="S247" i="4"/>
  <c r="X247" i="4"/>
  <c r="W247" i="4"/>
  <c r="U247" i="4"/>
  <c r="R226" i="4"/>
  <c r="R234" i="4"/>
  <c r="T220" i="4"/>
  <c r="V238" i="4"/>
  <c r="U230" i="4"/>
  <c r="V230" i="4"/>
  <c r="V234" i="4"/>
  <c r="R238" i="4"/>
  <c r="W271" i="4"/>
  <c r="U271" i="4"/>
  <c r="W274" i="4"/>
  <c r="U274" i="4"/>
  <c r="W278" i="4"/>
  <c r="V278" i="4"/>
  <c r="U226" i="4"/>
  <c r="U234" i="4"/>
  <c r="V226" i="4"/>
  <c r="W226" i="4"/>
  <c r="W230" i="4"/>
  <c r="W234" i="4"/>
  <c r="R267" i="4"/>
  <c r="V267" i="4"/>
  <c r="R271" i="4"/>
  <c r="V271" i="4"/>
  <c r="R274" i="4"/>
  <c r="V274" i="4"/>
  <c r="R278" i="4"/>
  <c r="T216" i="4"/>
  <c r="S242" i="4"/>
  <c r="X242" i="4"/>
  <c r="S246" i="4"/>
  <c r="X246" i="4"/>
  <c r="S250" i="4"/>
  <c r="X250" i="4"/>
  <c r="S254" i="4"/>
  <c r="X254" i="4"/>
  <c r="S258" i="4"/>
  <c r="X258" i="4"/>
  <c r="S262" i="4"/>
  <c r="X262" i="4"/>
  <c r="S266" i="4"/>
  <c r="X266" i="4"/>
  <c r="S270" i="4"/>
  <c r="X270" i="4"/>
  <c r="S277" i="4"/>
  <c r="X277" i="4"/>
  <c r="S238" i="4"/>
  <c r="X238" i="4"/>
  <c r="W242" i="4"/>
  <c r="U242" i="4"/>
  <c r="W246" i="4"/>
  <c r="U246" i="4"/>
  <c r="W250" i="4"/>
  <c r="U250" i="4"/>
  <c r="W254" i="4"/>
  <c r="U254" i="4"/>
  <c r="W258" i="4"/>
  <c r="U258" i="4"/>
  <c r="W262" i="4"/>
  <c r="U262" i="4"/>
  <c r="W266" i="4"/>
  <c r="U266" i="4"/>
  <c r="W270" i="4"/>
  <c r="U270" i="4"/>
  <c r="W277" i="4"/>
  <c r="U277" i="4"/>
  <c r="S226" i="4"/>
  <c r="S230" i="4"/>
  <c r="S234" i="4"/>
  <c r="W238" i="4"/>
  <c r="U238" i="4"/>
  <c r="R242" i="4"/>
  <c r="V242" i="4"/>
  <c r="R246" i="4"/>
  <c r="V246" i="4"/>
  <c r="R250" i="4"/>
  <c r="V250" i="4"/>
  <c r="R254" i="4"/>
  <c r="V254" i="4"/>
  <c r="R258" i="4"/>
  <c r="V258" i="4"/>
  <c r="R262" i="4"/>
  <c r="V262" i="4"/>
  <c r="R266" i="4"/>
  <c r="V266" i="4"/>
  <c r="R270" i="4"/>
  <c r="V270" i="4"/>
  <c r="R277" i="4"/>
  <c r="V277" i="4"/>
  <c r="S278" i="4"/>
  <c r="W203" i="4"/>
  <c r="S204" i="4"/>
  <c r="T207" i="4"/>
  <c r="V203" i="4"/>
  <c r="T211" i="4"/>
  <c r="W204" i="4"/>
  <c r="U204" i="4"/>
  <c r="T208" i="4"/>
  <c r="T212" i="4"/>
  <c r="R203" i="4"/>
  <c r="X196" i="4"/>
  <c r="X200" i="4"/>
  <c r="S203" i="4"/>
  <c r="R204" i="4"/>
  <c r="V204" i="4"/>
  <c r="W199" i="4"/>
  <c r="U199" i="4"/>
  <c r="W195" i="4"/>
  <c r="U195" i="4"/>
  <c r="R199" i="4"/>
  <c r="V199" i="4"/>
  <c r="R195" i="4"/>
  <c r="V195" i="4"/>
  <c r="S187" i="4"/>
  <c r="W192" i="4"/>
  <c r="U192" i="4"/>
  <c r="W196" i="4"/>
  <c r="U196" i="4"/>
  <c r="W200" i="4"/>
  <c r="U200" i="4"/>
  <c r="W191" i="4"/>
  <c r="R192" i="4"/>
  <c r="V192" i="4"/>
  <c r="S195" i="4"/>
  <c r="R196" i="4"/>
  <c r="V196" i="4"/>
  <c r="S199" i="4"/>
  <c r="R200" i="4"/>
  <c r="V200" i="4"/>
  <c r="U187" i="4"/>
  <c r="R191" i="4"/>
  <c r="V191" i="4"/>
  <c r="W187" i="4"/>
  <c r="R187" i="4"/>
  <c r="S191" i="4"/>
  <c r="U32" i="4"/>
  <c r="U40" i="4"/>
  <c r="W51" i="4"/>
  <c r="U51" i="4"/>
  <c r="W55" i="4"/>
  <c r="V55" i="4"/>
  <c r="S59" i="4"/>
  <c r="V63" i="4"/>
  <c r="W32" i="4"/>
  <c r="U36" i="4"/>
  <c r="W40" i="4"/>
  <c r="U47" i="4"/>
  <c r="V32" i="4"/>
  <c r="R36" i="4"/>
  <c r="V36" i="4"/>
  <c r="R40" i="4"/>
  <c r="V40" i="4"/>
  <c r="R47" i="4"/>
  <c r="V47" i="4"/>
  <c r="R51" i="4"/>
  <c r="V51" i="4"/>
  <c r="R55" i="4"/>
  <c r="X55" i="4"/>
  <c r="V59" i="4"/>
  <c r="R60" i="4"/>
  <c r="V60" i="4"/>
  <c r="X63" i="4"/>
  <c r="W36" i="4"/>
  <c r="W47" i="4"/>
  <c r="R32" i="4"/>
  <c r="S55" i="4"/>
  <c r="W59" i="4"/>
  <c r="X59" i="4"/>
  <c r="R63" i="4"/>
  <c r="S64" i="4"/>
  <c r="X29" i="4"/>
  <c r="W95" i="4"/>
  <c r="X99" i="4"/>
  <c r="W107" i="4"/>
  <c r="T111" i="4"/>
  <c r="X115" i="4"/>
  <c r="W123" i="4"/>
  <c r="T127" i="4"/>
  <c r="X131" i="4"/>
  <c r="W139" i="4"/>
  <c r="T143" i="4"/>
  <c r="S67" i="4"/>
  <c r="X67" i="4"/>
  <c r="S71" i="4"/>
  <c r="X71" i="4"/>
  <c r="S75" i="4"/>
  <c r="X75" i="4"/>
  <c r="S79" i="4"/>
  <c r="X79" i="4"/>
  <c r="S83" i="4"/>
  <c r="X83" i="4"/>
  <c r="S87" i="4"/>
  <c r="X87" i="4"/>
  <c r="W91" i="4"/>
  <c r="T95" i="4"/>
  <c r="W103" i="4"/>
  <c r="T107" i="4"/>
  <c r="W119" i="4"/>
  <c r="T123" i="4"/>
  <c r="W135" i="4"/>
  <c r="T139" i="4"/>
  <c r="U59" i="4"/>
  <c r="W63" i="4"/>
  <c r="U63" i="4"/>
  <c r="W67" i="4"/>
  <c r="U67" i="4"/>
  <c r="W71" i="4"/>
  <c r="U71" i="4"/>
  <c r="W75" i="4"/>
  <c r="U75" i="4"/>
  <c r="W79" i="4"/>
  <c r="U79" i="4"/>
  <c r="W83" i="4"/>
  <c r="U83" i="4"/>
  <c r="W87" i="4"/>
  <c r="U87" i="4"/>
  <c r="W568" i="3"/>
  <c r="S567" i="3"/>
  <c r="V566" i="3"/>
  <c r="X558" i="3"/>
  <c r="U555" i="3"/>
  <c r="T568" i="3"/>
  <c r="S560" i="3"/>
  <c r="S568" i="3"/>
  <c r="V567" i="3"/>
  <c r="X566" i="3"/>
  <c r="U566" i="3"/>
  <c r="R566" i="3"/>
  <c r="V562" i="3"/>
  <c r="R562" i="3"/>
  <c r="X559" i="3"/>
  <c r="U558" i="3"/>
  <c r="V568" i="3"/>
  <c r="X567" i="3"/>
  <c r="U567" i="3"/>
  <c r="R567" i="3"/>
  <c r="W566" i="3"/>
  <c r="T566" i="3"/>
  <c r="W565" i="3"/>
  <c r="S564" i="3"/>
  <c r="V563" i="3"/>
  <c r="U562" i="3"/>
  <c r="S559" i="3"/>
  <c r="T558" i="3"/>
  <c r="X568" i="3"/>
  <c r="U568" i="3"/>
  <c r="W567" i="3"/>
  <c r="T565" i="3"/>
  <c r="S563" i="3"/>
  <c r="X562" i="3"/>
  <c r="S562" i="3"/>
  <c r="V547" i="3"/>
  <c r="U513" i="3"/>
  <c r="R513" i="3"/>
  <c r="X513" i="3"/>
  <c r="S513" i="3"/>
  <c r="U517" i="3"/>
  <c r="R517" i="3"/>
  <c r="X517" i="3"/>
  <c r="S517" i="3"/>
  <c r="R521" i="3"/>
  <c r="U521" i="3"/>
  <c r="X521" i="3"/>
  <c r="V521" i="3"/>
  <c r="S521" i="3"/>
  <c r="T521" i="3"/>
  <c r="W521" i="3"/>
  <c r="R525" i="3"/>
  <c r="U525" i="3"/>
  <c r="X525" i="3"/>
  <c r="V525" i="3"/>
  <c r="W525" i="3"/>
  <c r="S525" i="3"/>
  <c r="T525" i="3"/>
  <c r="R529" i="3"/>
  <c r="U529" i="3"/>
  <c r="X529" i="3"/>
  <c r="S529" i="3"/>
  <c r="W529" i="3"/>
  <c r="T529" i="3"/>
  <c r="V529" i="3"/>
  <c r="R533" i="3"/>
  <c r="U533" i="3"/>
  <c r="X533" i="3"/>
  <c r="S533" i="3"/>
  <c r="W533" i="3"/>
  <c r="T533" i="3"/>
  <c r="R537" i="3"/>
  <c r="U537" i="3"/>
  <c r="X537" i="3"/>
  <c r="V537" i="3"/>
  <c r="S537" i="3"/>
  <c r="W537" i="3"/>
  <c r="R541" i="3"/>
  <c r="U541" i="3"/>
  <c r="X541" i="3"/>
  <c r="T541" i="3"/>
  <c r="V541" i="3"/>
  <c r="R545" i="3"/>
  <c r="U545" i="3"/>
  <c r="X545" i="3"/>
  <c r="T545" i="3"/>
  <c r="V545" i="3"/>
  <c r="V549" i="3"/>
  <c r="S549" i="3"/>
  <c r="V553" i="3"/>
  <c r="S553" i="3"/>
  <c r="V557" i="3"/>
  <c r="T561" i="3"/>
  <c r="X557" i="3"/>
  <c r="T553" i="3"/>
  <c r="W561" i="3"/>
  <c r="T557" i="3"/>
  <c r="T556" i="3"/>
  <c r="W549" i="3"/>
  <c r="S548" i="3"/>
  <c r="W543" i="3"/>
  <c r="W541" i="3"/>
  <c r="X539" i="3"/>
  <c r="R532" i="3"/>
  <c r="T518" i="3"/>
  <c r="W518" i="3"/>
  <c r="V522" i="3"/>
  <c r="S522" i="3"/>
  <c r="T522" i="3"/>
  <c r="W522" i="3"/>
  <c r="X522" i="3"/>
  <c r="R522" i="3"/>
  <c r="U522" i="3"/>
  <c r="V526" i="3"/>
  <c r="S526" i="3"/>
  <c r="T526" i="3"/>
  <c r="U526" i="3"/>
  <c r="W526" i="3"/>
  <c r="R526" i="3"/>
  <c r="X526" i="3"/>
  <c r="V530" i="3"/>
  <c r="S530" i="3"/>
  <c r="W530" i="3"/>
  <c r="T530" i="3"/>
  <c r="X530" i="3"/>
  <c r="U530" i="3"/>
  <c r="V534" i="3"/>
  <c r="R534" i="3"/>
  <c r="S534" i="3"/>
  <c r="W534" i="3"/>
  <c r="T534" i="3"/>
  <c r="X534" i="3"/>
  <c r="V538" i="3"/>
  <c r="U538" i="3"/>
  <c r="R538" i="3"/>
  <c r="S538" i="3"/>
  <c r="W538" i="3"/>
  <c r="V542" i="3"/>
  <c r="U542" i="3"/>
  <c r="R542" i="3"/>
  <c r="V546" i="3"/>
  <c r="T546" i="3"/>
  <c r="X546" i="3"/>
  <c r="U546" i="3"/>
  <c r="S550" i="3"/>
  <c r="T550" i="3"/>
  <c r="W550" i="3"/>
  <c r="S554" i="3"/>
  <c r="S558" i="3"/>
  <c r="S565" i="3"/>
  <c r="V564" i="3"/>
  <c r="X563" i="3"/>
  <c r="U563" i="3"/>
  <c r="R563" i="3"/>
  <c r="W562" i="3"/>
  <c r="S561" i="3"/>
  <c r="V560" i="3"/>
  <c r="W558" i="3"/>
  <c r="W557" i="3"/>
  <c r="S557" i="3"/>
  <c r="W556" i="3"/>
  <c r="S556" i="3"/>
  <c r="X555" i="3"/>
  <c r="X554" i="3"/>
  <c r="T554" i="3"/>
  <c r="X553" i="3"/>
  <c r="R553" i="3"/>
  <c r="T552" i="3"/>
  <c r="U549" i="3"/>
  <c r="W548" i="3"/>
  <c r="S546" i="3"/>
  <c r="S545" i="3"/>
  <c r="S544" i="3"/>
  <c r="T542" i="3"/>
  <c r="S541" i="3"/>
  <c r="T537" i="3"/>
  <c r="V533" i="3"/>
  <c r="T515" i="3"/>
  <c r="R515" i="3"/>
  <c r="X515" i="3"/>
  <c r="S515" i="3"/>
  <c r="U515" i="3"/>
  <c r="S519" i="3"/>
  <c r="T519" i="3"/>
  <c r="W519" i="3"/>
  <c r="R519" i="3"/>
  <c r="U519" i="3"/>
  <c r="X519" i="3"/>
  <c r="V519" i="3"/>
  <c r="S523" i="3"/>
  <c r="T523" i="3"/>
  <c r="W523" i="3"/>
  <c r="R523" i="3"/>
  <c r="U523" i="3"/>
  <c r="X523" i="3"/>
  <c r="V523" i="3"/>
  <c r="S527" i="3"/>
  <c r="T527" i="3"/>
  <c r="W527" i="3"/>
  <c r="R527" i="3"/>
  <c r="X527" i="3"/>
  <c r="U527" i="3"/>
  <c r="V527" i="3"/>
  <c r="S531" i="3"/>
  <c r="W531" i="3"/>
  <c r="T531" i="3"/>
  <c r="X531" i="3"/>
  <c r="U531" i="3"/>
  <c r="S535" i="3"/>
  <c r="R535" i="3"/>
  <c r="V535" i="3"/>
  <c r="W535" i="3"/>
  <c r="T535" i="3"/>
  <c r="X535" i="3"/>
  <c r="S539" i="3"/>
  <c r="U539" i="3"/>
  <c r="R539" i="3"/>
  <c r="V539" i="3"/>
  <c r="W539" i="3"/>
  <c r="S543" i="3"/>
  <c r="U543" i="3"/>
  <c r="R543" i="3"/>
  <c r="V543" i="3"/>
  <c r="S547" i="3"/>
  <c r="T547" i="3"/>
  <c r="W547" i="3"/>
  <c r="U547" i="3"/>
  <c r="X547" i="3"/>
  <c r="T551" i="3"/>
  <c r="W551" i="3"/>
  <c r="R551" i="3"/>
  <c r="U551" i="3"/>
  <c r="X551" i="3"/>
  <c r="T555" i="3"/>
  <c r="W555" i="3"/>
  <c r="T559" i="3"/>
  <c r="W559" i="3"/>
  <c r="V565" i="3"/>
  <c r="X564" i="3"/>
  <c r="U564" i="3"/>
  <c r="R564" i="3"/>
  <c r="W563" i="3"/>
  <c r="V561" i="3"/>
  <c r="X560" i="3"/>
  <c r="U560" i="3"/>
  <c r="V559" i="3"/>
  <c r="R559" i="3"/>
  <c r="V558" i="3"/>
  <c r="R558" i="3"/>
  <c r="R557" i="3"/>
  <c r="W554" i="3"/>
  <c r="W553" i="3"/>
  <c r="V551" i="3"/>
  <c r="X550" i="3"/>
  <c r="R550" i="3"/>
  <c r="T549" i="3"/>
  <c r="R547" i="3"/>
  <c r="R546" i="3"/>
  <c r="S542" i="3"/>
  <c r="X538" i="3"/>
  <c r="R531" i="3"/>
  <c r="R516" i="3"/>
  <c r="V516" i="3"/>
  <c r="T520" i="3"/>
  <c r="W520" i="3"/>
  <c r="R520" i="3"/>
  <c r="U520" i="3"/>
  <c r="X520" i="3"/>
  <c r="V520" i="3"/>
  <c r="S520" i="3"/>
  <c r="T524" i="3"/>
  <c r="W524" i="3"/>
  <c r="R524" i="3"/>
  <c r="U524" i="3"/>
  <c r="X524" i="3"/>
  <c r="S524" i="3"/>
  <c r="V524" i="3"/>
  <c r="T528" i="3"/>
  <c r="W528" i="3"/>
  <c r="R528" i="3"/>
  <c r="U528" i="3"/>
  <c r="X528" i="3"/>
  <c r="V528" i="3"/>
  <c r="S528" i="3"/>
  <c r="T532" i="3"/>
  <c r="W532" i="3"/>
  <c r="S532" i="3"/>
  <c r="X532" i="3"/>
  <c r="U532" i="3"/>
  <c r="T536" i="3"/>
  <c r="W536" i="3"/>
  <c r="R536" i="3"/>
  <c r="V536" i="3"/>
  <c r="S536" i="3"/>
  <c r="X536" i="3"/>
  <c r="T540" i="3"/>
  <c r="W540" i="3"/>
  <c r="U540" i="3"/>
  <c r="R540" i="3"/>
  <c r="V540" i="3"/>
  <c r="T544" i="3"/>
  <c r="W544" i="3"/>
  <c r="U544" i="3"/>
  <c r="R544" i="3"/>
  <c r="V544" i="3"/>
  <c r="R548" i="3"/>
  <c r="U548" i="3"/>
  <c r="X548" i="3"/>
  <c r="V548" i="3"/>
  <c r="R552" i="3"/>
  <c r="U552" i="3"/>
  <c r="X552" i="3"/>
  <c r="V552" i="3"/>
  <c r="R556" i="3"/>
  <c r="U556" i="3"/>
  <c r="X556" i="3"/>
  <c r="X565" i="3"/>
  <c r="U565" i="3"/>
  <c r="W564" i="3"/>
  <c r="X561" i="3"/>
  <c r="U561" i="3"/>
  <c r="W560" i="3"/>
  <c r="T560" i="3"/>
  <c r="U559" i="3"/>
  <c r="U557" i="3"/>
  <c r="V556" i="3"/>
  <c r="V555" i="3"/>
  <c r="R555" i="3"/>
  <c r="V554" i="3"/>
  <c r="R554" i="3"/>
  <c r="U553" i="3"/>
  <c r="W552" i="3"/>
  <c r="S551" i="3"/>
  <c r="V550" i="3"/>
  <c r="X549" i="3"/>
  <c r="R549" i="3"/>
  <c r="T548" i="3"/>
  <c r="W546" i="3"/>
  <c r="W545" i="3"/>
  <c r="X544" i="3"/>
  <c r="X543" i="3"/>
  <c r="X542" i="3"/>
  <c r="S540" i="3"/>
  <c r="T538" i="3"/>
  <c r="U536" i="3"/>
  <c r="U534" i="3"/>
  <c r="V532" i="3"/>
  <c r="T440" i="3"/>
  <c r="S440" i="3"/>
  <c r="V444" i="3"/>
  <c r="S444" i="3"/>
  <c r="T444" i="3"/>
  <c r="W444" i="3"/>
  <c r="U444" i="3"/>
  <c r="X444" i="3"/>
  <c r="R444" i="3"/>
  <c r="V448" i="3"/>
  <c r="S448" i="3"/>
  <c r="T448" i="3"/>
  <c r="W448" i="3"/>
  <c r="X448" i="3"/>
  <c r="R448" i="3"/>
  <c r="U448" i="3"/>
  <c r="V452" i="3"/>
  <c r="S452" i="3"/>
  <c r="T452" i="3"/>
  <c r="W452" i="3"/>
  <c r="R452" i="3"/>
  <c r="U452" i="3"/>
  <c r="X452" i="3"/>
  <c r="V456" i="3"/>
  <c r="S456" i="3"/>
  <c r="T456" i="3"/>
  <c r="W456" i="3"/>
  <c r="R456" i="3"/>
  <c r="U456" i="3"/>
  <c r="X456" i="3"/>
  <c r="V460" i="3"/>
  <c r="S460" i="3"/>
  <c r="T460" i="3"/>
  <c r="W460" i="3"/>
  <c r="U460" i="3"/>
  <c r="X460" i="3"/>
  <c r="R460" i="3"/>
  <c r="V464" i="3"/>
  <c r="S464" i="3"/>
  <c r="T464" i="3"/>
  <c r="W464" i="3"/>
  <c r="X464" i="3"/>
  <c r="R464" i="3"/>
  <c r="U464" i="3"/>
  <c r="V468" i="3"/>
  <c r="S468" i="3"/>
  <c r="T468" i="3"/>
  <c r="W468" i="3"/>
  <c r="R468" i="3"/>
  <c r="U468" i="3"/>
  <c r="X468" i="3"/>
  <c r="V472" i="3"/>
  <c r="S472" i="3"/>
  <c r="T472" i="3"/>
  <c r="W472" i="3"/>
  <c r="R472" i="3"/>
  <c r="U472" i="3"/>
  <c r="X472" i="3"/>
  <c r="V476" i="3"/>
  <c r="S476" i="3"/>
  <c r="T476" i="3"/>
  <c r="W476" i="3"/>
  <c r="R476" i="3"/>
  <c r="U476" i="3"/>
  <c r="X476" i="3"/>
  <c r="V480" i="3"/>
  <c r="S480" i="3"/>
  <c r="T480" i="3"/>
  <c r="W480" i="3"/>
  <c r="R480" i="3"/>
  <c r="X480" i="3"/>
  <c r="U480" i="3"/>
  <c r="V484" i="3"/>
  <c r="S484" i="3"/>
  <c r="T484" i="3"/>
  <c r="W484" i="3"/>
  <c r="R484" i="3"/>
  <c r="U484" i="3"/>
  <c r="X484" i="3"/>
  <c r="S438" i="3"/>
  <c r="V438" i="3"/>
  <c r="T442" i="3"/>
  <c r="W442" i="3"/>
  <c r="R442" i="3"/>
  <c r="U442" i="3"/>
  <c r="X442" i="3"/>
  <c r="V442" i="3"/>
  <c r="S442" i="3"/>
  <c r="T446" i="3"/>
  <c r="W446" i="3"/>
  <c r="R446" i="3"/>
  <c r="U446" i="3"/>
  <c r="X446" i="3"/>
  <c r="V446" i="3"/>
  <c r="S446" i="3"/>
  <c r="T450" i="3"/>
  <c r="W450" i="3"/>
  <c r="R450" i="3"/>
  <c r="U450" i="3"/>
  <c r="X450" i="3"/>
  <c r="V450" i="3"/>
  <c r="S450" i="3"/>
  <c r="T454" i="3"/>
  <c r="W454" i="3"/>
  <c r="R454" i="3"/>
  <c r="U454" i="3"/>
  <c r="X454" i="3"/>
  <c r="V454" i="3"/>
  <c r="S454" i="3"/>
  <c r="T458" i="3"/>
  <c r="W458" i="3"/>
  <c r="R458" i="3"/>
  <c r="U458" i="3"/>
  <c r="X458" i="3"/>
  <c r="V458" i="3"/>
  <c r="S458" i="3"/>
  <c r="T462" i="3"/>
  <c r="W462" i="3"/>
  <c r="R462" i="3"/>
  <c r="U462" i="3"/>
  <c r="X462" i="3"/>
  <c r="V462" i="3"/>
  <c r="S462" i="3"/>
  <c r="T466" i="3"/>
  <c r="W466" i="3"/>
  <c r="R466" i="3"/>
  <c r="U466" i="3"/>
  <c r="X466" i="3"/>
  <c r="V466" i="3"/>
  <c r="S466" i="3"/>
  <c r="R470" i="3"/>
  <c r="U470" i="3"/>
  <c r="X470" i="3"/>
  <c r="V470" i="3"/>
  <c r="T470" i="3"/>
  <c r="W470" i="3"/>
  <c r="S470" i="3"/>
  <c r="T474" i="3"/>
  <c r="W474" i="3"/>
  <c r="R474" i="3"/>
  <c r="U474" i="3"/>
  <c r="X474" i="3"/>
  <c r="V474" i="3"/>
  <c r="S474" i="3"/>
  <c r="T478" i="3"/>
  <c r="W478" i="3"/>
  <c r="R478" i="3"/>
  <c r="U478" i="3"/>
  <c r="X478" i="3"/>
  <c r="V478" i="3"/>
  <c r="S478" i="3"/>
  <c r="T482" i="3"/>
  <c r="W482" i="3"/>
  <c r="R482" i="3"/>
  <c r="U482" i="3"/>
  <c r="X482" i="3"/>
  <c r="V482" i="3"/>
  <c r="S482" i="3"/>
  <c r="T486" i="3"/>
  <c r="W486" i="3"/>
  <c r="R486" i="3"/>
  <c r="U486" i="3"/>
  <c r="X486" i="3"/>
  <c r="V486" i="3"/>
  <c r="S486" i="3"/>
  <c r="T490" i="3"/>
  <c r="W490" i="3"/>
  <c r="R490" i="3"/>
  <c r="U490" i="3"/>
  <c r="X490" i="3"/>
  <c r="V490" i="3"/>
  <c r="S490" i="3"/>
  <c r="V494" i="3"/>
  <c r="U494" i="3"/>
  <c r="R494" i="3"/>
  <c r="S494" i="3"/>
  <c r="W494" i="3"/>
  <c r="T494" i="3"/>
  <c r="X494" i="3"/>
  <c r="S498" i="3"/>
  <c r="T498" i="3"/>
  <c r="W498" i="3"/>
  <c r="R498" i="3"/>
  <c r="U498" i="3"/>
  <c r="X498" i="3"/>
  <c r="V498" i="3"/>
  <c r="S502" i="3"/>
  <c r="T502" i="3"/>
  <c r="W502" i="3"/>
  <c r="R502" i="3"/>
  <c r="U502" i="3"/>
  <c r="X502" i="3"/>
  <c r="V502" i="3"/>
  <c r="S506" i="3"/>
  <c r="T506" i="3"/>
  <c r="W506" i="3"/>
  <c r="R506" i="3"/>
  <c r="U506" i="3"/>
  <c r="X506" i="3"/>
  <c r="V506" i="3"/>
  <c r="S510" i="3"/>
  <c r="T510" i="3"/>
  <c r="W510" i="3"/>
  <c r="R510" i="3"/>
  <c r="U510" i="3"/>
  <c r="X510" i="3"/>
  <c r="V510" i="3"/>
  <c r="S514" i="3"/>
  <c r="R514" i="3"/>
  <c r="U514" i="3"/>
  <c r="X514" i="3"/>
  <c r="V514" i="3"/>
  <c r="S518" i="3"/>
  <c r="R518" i="3"/>
  <c r="U518" i="3"/>
  <c r="X518" i="3"/>
  <c r="V518" i="3"/>
  <c r="T514" i="3"/>
  <c r="V488" i="3"/>
  <c r="S488" i="3"/>
  <c r="T488" i="3"/>
  <c r="W488" i="3"/>
  <c r="V492" i="3"/>
  <c r="S492" i="3"/>
  <c r="T492" i="3"/>
  <c r="W492" i="3"/>
  <c r="W516" i="3"/>
  <c r="W512" i="3"/>
  <c r="T512" i="3"/>
  <c r="S511" i="3"/>
  <c r="X509" i="3"/>
  <c r="U509" i="3"/>
  <c r="R509" i="3"/>
  <c r="W508" i="3"/>
  <c r="T508" i="3"/>
  <c r="S507" i="3"/>
  <c r="X505" i="3"/>
  <c r="U505" i="3"/>
  <c r="R505" i="3"/>
  <c r="W504" i="3"/>
  <c r="T504" i="3"/>
  <c r="S503" i="3"/>
  <c r="X501" i="3"/>
  <c r="U501" i="3"/>
  <c r="R501" i="3"/>
  <c r="W500" i="3"/>
  <c r="T500" i="3"/>
  <c r="S499" i="3"/>
  <c r="X497" i="3"/>
  <c r="U497" i="3"/>
  <c r="R497" i="3"/>
  <c r="W496" i="3"/>
  <c r="T496" i="3"/>
  <c r="S495" i="3"/>
  <c r="R492" i="3"/>
  <c r="W487" i="3"/>
  <c r="T516" i="3"/>
  <c r="R441" i="3"/>
  <c r="W441" i="3"/>
  <c r="T441" i="3"/>
  <c r="S445" i="3"/>
  <c r="T445" i="3"/>
  <c r="W445" i="3"/>
  <c r="R445" i="3"/>
  <c r="U445" i="3"/>
  <c r="X445" i="3"/>
  <c r="V445" i="3"/>
  <c r="S449" i="3"/>
  <c r="T449" i="3"/>
  <c r="W449" i="3"/>
  <c r="R449" i="3"/>
  <c r="U449" i="3"/>
  <c r="X449" i="3"/>
  <c r="V449" i="3"/>
  <c r="S453" i="3"/>
  <c r="T453" i="3"/>
  <c r="W453" i="3"/>
  <c r="R453" i="3"/>
  <c r="U453" i="3"/>
  <c r="X453" i="3"/>
  <c r="V453" i="3"/>
  <c r="S457" i="3"/>
  <c r="T457" i="3"/>
  <c r="W457" i="3"/>
  <c r="R457" i="3"/>
  <c r="U457" i="3"/>
  <c r="X457" i="3"/>
  <c r="V457" i="3"/>
  <c r="S461" i="3"/>
  <c r="T461" i="3"/>
  <c r="W461" i="3"/>
  <c r="R461" i="3"/>
  <c r="U461" i="3"/>
  <c r="X461" i="3"/>
  <c r="V461" i="3"/>
  <c r="S465" i="3"/>
  <c r="T465" i="3"/>
  <c r="W465" i="3"/>
  <c r="R465" i="3"/>
  <c r="U465" i="3"/>
  <c r="X465" i="3"/>
  <c r="V465" i="3"/>
  <c r="T469" i="3"/>
  <c r="W469" i="3"/>
  <c r="R469" i="3"/>
  <c r="U469" i="3"/>
  <c r="X469" i="3"/>
  <c r="S469" i="3"/>
  <c r="V469" i="3"/>
  <c r="S473" i="3"/>
  <c r="T473" i="3"/>
  <c r="W473" i="3"/>
  <c r="R473" i="3"/>
  <c r="U473" i="3"/>
  <c r="X473" i="3"/>
  <c r="V473" i="3"/>
  <c r="S477" i="3"/>
  <c r="T477" i="3"/>
  <c r="W477" i="3"/>
  <c r="R477" i="3"/>
  <c r="U477" i="3"/>
  <c r="X477" i="3"/>
  <c r="V477" i="3"/>
  <c r="S481" i="3"/>
  <c r="T481" i="3"/>
  <c r="W481" i="3"/>
  <c r="R481" i="3"/>
  <c r="U481" i="3"/>
  <c r="X481" i="3"/>
  <c r="S485" i="3"/>
  <c r="T485" i="3"/>
  <c r="W485" i="3"/>
  <c r="R485" i="3"/>
  <c r="U485" i="3"/>
  <c r="X485" i="3"/>
  <c r="S489" i="3"/>
  <c r="T489" i="3"/>
  <c r="W489" i="3"/>
  <c r="R489" i="3"/>
  <c r="U489" i="3"/>
  <c r="X489" i="3"/>
  <c r="S493" i="3"/>
  <c r="T493" i="3"/>
  <c r="W493" i="3"/>
  <c r="R493" i="3"/>
  <c r="U493" i="3"/>
  <c r="X493" i="3"/>
  <c r="W517" i="3"/>
  <c r="T517" i="3"/>
  <c r="S516" i="3"/>
  <c r="V515" i="3"/>
  <c r="W513" i="3"/>
  <c r="T513" i="3"/>
  <c r="S512" i="3"/>
  <c r="V511" i="3"/>
  <c r="W509" i="3"/>
  <c r="T509" i="3"/>
  <c r="S508" i="3"/>
  <c r="V507" i="3"/>
  <c r="W505" i="3"/>
  <c r="T505" i="3"/>
  <c r="S504" i="3"/>
  <c r="V503" i="3"/>
  <c r="W501" i="3"/>
  <c r="T501" i="3"/>
  <c r="S500" i="3"/>
  <c r="V499" i="3"/>
  <c r="W497" i="3"/>
  <c r="T497" i="3"/>
  <c r="S496" i="3"/>
  <c r="V495" i="3"/>
  <c r="W491" i="3"/>
  <c r="X488" i="3"/>
  <c r="V481" i="3"/>
  <c r="V512" i="3"/>
  <c r="X511" i="3"/>
  <c r="U511" i="3"/>
  <c r="R511" i="3"/>
  <c r="S509" i="3"/>
  <c r="V508" i="3"/>
  <c r="X507" i="3"/>
  <c r="U507" i="3"/>
  <c r="R507" i="3"/>
  <c r="S505" i="3"/>
  <c r="V504" i="3"/>
  <c r="X503" i="3"/>
  <c r="U503" i="3"/>
  <c r="R503" i="3"/>
  <c r="S501" i="3"/>
  <c r="V500" i="3"/>
  <c r="X499" i="3"/>
  <c r="U499" i="3"/>
  <c r="R499" i="3"/>
  <c r="S497" i="3"/>
  <c r="V496" i="3"/>
  <c r="X495" i="3"/>
  <c r="U495" i="3"/>
  <c r="R495" i="3"/>
  <c r="X492" i="3"/>
  <c r="U488" i="3"/>
  <c r="V485" i="3"/>
  <c r="S439" i="3"/>
  <c r="V439" i="3"/>
  <c r="R443" i="3"/>
  <c r="U443" i="3"/>
  <c r="X443" i="3"/>
  <c r="V443" i="3"/>
  <c r="S443" i="3"/>
  <c r="T443" i="3"/>
  <c r="W443" i="3"/>
  <c r="R447" i="3"/>
  <c r="U447" i="3"/>
  <c r="X447" i="3"/>
  <c r="V447" i="3"/>
  <c r="S447" i="3"/>
  <c r="T447" i="3"/>
  <c r="W447" i="3"/>
  <c r="R451" i="3"/>
  <c r="U451" i="3"/>
  <c r="X451" i="3"/>
  <c r="V451" i="3"/>
  <c r="S451" i="3"/>
  <c r="W451" i="3"/>
  <c r="T451" i="3"/>
  <c r="R455" i="3"/>
  <c r="U455" i="3"/>
  <c r="X455" i="3"/>
  <c r="V455" i="3"/>
  <c r="S455" i="3"/>
  <c r="T455" i="3"/>
  <c r="W455" i="3"/>
  <c r="R459" i="3"/>
  <c r="U459" i="3"/>
  <c r="X459" i="3"/>
  <c r="V459" i="3"/>
  <c r="S459" i="3"/>
  <c r="T459" i="3"/>
  <c r="W459" i="3"/>
  <c r="R463" i="3"/>
  <c r="U463" i="3"/>
  <c r="X463" i="3"/>
  <c r="V463" i="3"/>
  <c r="S463" i="3"/>
  <c r="T463" i="3"/>
  <c r="W463" i="3"/>
  <c r="R467" i="3"/>
  <c r="U467" i="3"/>
  <c r="X467" i="3"/>
  <c r="V467" i="3"/>
  <c r="S467" i="3"/>
  <c r="W467" i="3"/>
  <c r="T467" i="3"/>
  <c r="S471" i="3"/>
  <c r="R471" i="3"/>
  <c r="W471" i="3"/>
  <c r="T471" i="3"/>
  <c r="X471" i="3"/>
  <c r="U471" i="3"/>
  <c r="V471" i="3"/>
  <c r="R475" i="3"/>
  <c r="U475" i="3"/>
  <c r="X475" i="3"/>
  <c r="V475" i="3"/>
  <c r="S475" i="3"/>
  <c r="T475" i="3"/>
  <c r="W475" i="3"/>
  <c r="R479" i="3"/>
  <c r="U479" i="3"/>
  <c r="X479" i="3"/>
  <c r="V479" i="3"/>
  <c r="S479" i="3"/>
  <c r="T479" i="3"/>
  <c r="W479" i="3"/>
  <c r="R483" i="3"/>
  <c r="U483" i="3"/>
  <c r="X483" i="3"/>
  <c r="V483" i="3"/>
  <c r="S483" i="3"/>
  <c r="R487" i="3"/>
  <c r="U487" i="3"/>
  <c r="X487" i="3"/>
  <c r="V487" i="3"/>
  <c r="S487" i="3"/>
  <c r="R491" i="3"/>
  <c r="U491" i="3"/>
  <c r="X491" i="3"/>
  <c r="V491" i="3"/>
  <c r="S491" i="3"/>
  <c r="V517" i="3"/>
  <c r="X516" i="3"/>
  <c r="U516" i="3"/>
  <c r="W515" i="3"/>
  <c r="V513" i="3"/>
  <c r="X512" i="3"/>
  <c r="U512" i="3"/>
  <c r="W511" i="3"/>
  <c r="V509" i="3"/>
  <c r="X508" i="3"/>
  <c r="U508" i="3"/>
  <c r="W507" i="3"/>
  <c r="V505" i="3"/>
  <c r="X504" i="3"/>
  <c r="U504" i="3"/>
  <c r="W503" i="3"/>
  <c r="V501" i="3"/>
  <c r="X500" i="3"/>
  <c r="U500" i="3"/>
  <c r="W499" i="3"/>
  <c r="V497" i="3"/>
  <c r="X496" i="3"/>
  <c r="U496" i="3"/>
  <c r="W495" i="3"/>
  <c r="U492" i="3"/>
  <c r="V489" i="3"/>
  <c r="R488" i="3"/>
  <c r="W483" i="3"/>
  <c r="X437" i="3"/>
  <c r="S441" i="3"/>
  <c r="V440" i="3"/>
  <c r="X439" i="3"/>
  <c r="U439" i="3"/>
  <c r="R439" i="3"/>
  <c r="U438" i="3"/>
  <c r="U437" i="3"/>
  <c r="V441" i="3"/>
  <c r="X440" i="3"/>
  <c r="U440" i="3"/>
  <c r="R440" i="3"/>
  <c r="W439" i="3"/>
  <c r="T439" i="3"/>
  <c r="R437" i="3"/>
  <c r="X441" i="3"/>
  <c r="U441" i="3"/>
  <c r="W440" i="3"/>
  <c r="X438" i="3"/>
  <c r="R438" i="3"/>
  <c r="W436" i="3"/>
  <c r="W437" i="3"/>
  <c r="T437" i="3"/>
  <c r="S436" i="3"/>
  <c r="S430" i="3"/>
  <c r="T436" i="3"/>
  <c r="R428" i="3"/>
  <c r="W438" i="3"/>
  <c r="T438" i="3"/>
  <c r="S437" i="3"/>
  <c r="V436" i="3"/>
  <c r="V429" i="3"/>
  <c r="S422" i="3"/>
  <c r="V437" i="3"/>
  <c r="X436" i="3"/>
  <c r="U436" i="3"/>
  <c r="V421" i="3"/>
  <c r="R403" i="3"/>
  <c r="U403" i="3"/>
  <c r="X403" i="3"/>
  <c r="S411" i="3"/>
  <c r="T411" i="3"/>
  <c r="W411" i="3"/>
  <c r="R411" i="3"/>
  <c r="U411" i="3"/>
  <c r="X411" i="3"/>
  <c r="V411" i="3"/>
  <c r="S419" i="3"/>
  <c r="T419" i="3"/>
  <c r="W419" i="3"/>
  <c r="R419" i="3"/>
  <c r="U419" i="3"/>
  <c r="X419" i="3"/>
  <c r="S427" i="3"/>
  <c r="R427" i="3"/>
  <c r="U427" i="3"/>
  <c r="X427" i="3"/>
  <c r="S435" i="3"/>
  <c r="R435" i="3"/>
  <c r="W431" i="3"/>
  <c r="W423" i="3"/>
  <c r="R396" i="3"/>
  <c r="U396" i="3"/>
  <c r="X396" i="3"/>
  <c r="X400" i="3"/>
  <c r="R400" i="3"/>
  <c r="U400" i="3"/>
  <c r="S404" i="3"/>
  <c r="U404" i="3"/>
  <c r="V404" i="3"/>
  <c r="R404" i="3"/>
  <c r="X404" i="3"/>
  <c r="T408" i="3"/>
  <c r="W408" i="3"/>
  <c r="R408" i="3"/>
  <c r="U408" i="3"/>
  <c r="X408" i="3"/>
  <c r="V408" i="3"/>
  <c r="S408" i="3"/>
  <c r="T412" i="3"/>
  <c r="W412" i="3"/>
  <c r="R412" i="3"/>
  <c r="U412" i="3"/>
  <c r="X412" i="3"/>
  <c r="V412" i="3"/>
  <c r="S412" i="3"/>
  <c r="T416" i="3"/>
  <c r="W416" i="3"/>
  <c r="R416" i="3"/>
  <c r="U416" i="3"/>
  <c r="X416" i="3"/>
  <c r="V416" i="3"/>
  <c r="S416" i="3"/>
  <c r="T420" i="3"/>
  <c r="W420" i="3"/>
  <c r="R420" i="3"/>
  <c r="U420" i="3"/>
  <c r="X420" i="3"/>
  <c r="V420" i="3"/>
  <c r="T424" i="3"/>
  <c r="W424" i="3"/>
  <c r="V424" i="3"/>
  <c r="T428" i="3"/>
  <c r="W428" i="3"/>
  <c r="V428" i="3"/>
  <c r="T432" i="3"/>
  <c r="W432" i="3"/>
  <c r="V432" i="3"/>
  <c r="U434" i="3"/>
  <c r="S432" i="3"/>
  <c r="X430" i="3"/>
  <c r="R430" i="3"/>
  <c r="U426" i="3"/>
  <c r="S424" i="3"/>
  <c r="X422" i="3"/>
  <c r="R422" i="3"/>
  <c r="S420" i="3"/>
  <c r="S407" i="3"/>
  <c r="T407" i="3"/>
  <c r="W407" i="3"/>
  <c r="R407" i="3"/>
  <c r="U407" i="3"/>
  <c r="X407" i="3"/>
  <c r="V407" i="3"/>
  <c r="S415" i="3"/>
  <c r="T415" i="3"/>
  <c r="W415" i="3"/>
  <c r="R415" i="3"/>
  <c r="U415" i="3"/>
  <c r="X415" i="3"/>
  <c r="V415" i="3"/>
  <c r="S423" i="3"/>
  <c r="R423" i="3"/>
  <c r="U423" i="3"/>
  <c r="X423" i="3"/>
  <c r="S431" i="3"/>
  <c r="R431" i="3"/>
  <c r="U431" i="3"/>
  <c r="X431" i="3"/>
  <c r="S397" i="3"/>
  <c r="V397" i="3"/>
  <c r="S401" i="3"/>
  <c r="V401" i="3"/>
  <c r="T405" i="3"/>
  <c r="S405" i="3"/>
  <c r="V405" i="3"/>
  <c r="R409" i="3"/>
  <c r="U409" i="3"/>
  <c r="X409" i="3"/>
  <c r="V409" i="3"/>
  <c r="S409" i="3"/>
  <c r="T409" i="3"/>
  <c r="W409" i="3"/>
  <c r="R413" i="3"/>
  <c r="U413" i="3"/>
  <c r="X413" i="3"/>
  <c r="V413" i="3"/>
  <c r="S413" i="3"/>
  <c r="T413" i="3"/>
  <c r="W413" i="3"/>
  <c r="R417" i="3"/>
  <c r="U417" i="3"/>
  <c r="X417" i="3"/>
  <c r="V417" i="3"/>
  <c r="S417" i="3"/>
  <c r="T417" i="3"/>
  <c r="W417" i="3"/>
  <c r="R421" i="3"/>
  <c r="U421" i="3"/>
  <c r="X421" i="3"/>
  <c r="S421" i="3"/>
  <c r="R425" i="3"/>
  <c r="U425" i="3"/>
  <c r="X425" i="3"/>
  <c r="S425" i="3"/>
  <c r="R429" i="3"/>
  <c r="U429" i="3"/>
  <c r="X429" i="3"/>
  <c r="S429" i="3"/>
  <c r="R433" i="3"/>
  <c r="U433" i="3"/>
  <c r="X433" i="3"/>
  <c r="S433" i="3"/>
  <c r="V435" i="3"/>
  <c r="V433" i="3"/>
  <c r="X432" i="3"/>
  <c r="R432" i="3"/>
  <c r="T431" i="3"/>
  <c r="U428" i="3"/>
  <c r="W427" i="3"/>
  <c r="V425" i="3"/>
  <c r="X424" i="3"/>
  <c r="R424" i="3"/>
  <c r="T423" i="3"/>
  <c r="W435" i="3"/>
  <c r="V410" i="3"/>
  <c r="S410" i="3"/>
  <c r="T410" i="3"/>
  <c r="W410" i="3"/>
  <c r="R410" i="3"/>
  <c r="U410" i="3"/>
  <c r="X410" i="3"/>
  <c r="V414" i="3"/>
  <c r="S414" i="3"/>
  <c r="T414" i="3"/>
  <c r="W414" i="3"/>
  <c r="R414" i="3"/>
  <c r="U414" i="3"/>
  <c r="X414" i="3"/>
  <c r="V418" i="3"/>
  <c r="S418" i="3"/>
  <c r="T418" i="3"/>
  <c r="W418" i="3"/>
  <c r="R418" i="3"/>
  <c r="U418" i="3"/>
  <c r="X418" i="3"/>
  <c r="V422" i="3"/>
  <c r="T422" i="3"/>
  <c r="W422" i="3"/>
  <c r="V426" i="3"/>
  <c r="T426" i="3"/>
  <c r="W426" i="3"/>
  <c r="V430" i="3"/>
  <c r="T430" i="3"/>
  <c r="W430" i="3"/>
  <c r="V434" i="3"/>
  <c r="T434" i="3"/>
  <c r="W434" i="3"/>
  <c r="X435" i="3"/>
  <c r="U435" i="3"/>
  <c r="X434" i="3"/>
  <c r="R434" i="3"/>
  <c r="T433" i="3"/>
  <c r="U430" i="3"/>
  <c r="W429" i="3"/>
  <c r="S428" i="3"/>
  <c r="V427" i="3"/>
  <c r="X426" i="3"/>
  <c r="R426" i="3"/>
  <c r="T425" i="3"/>
  <c r="U422" i="3"/>
  <c r="W421" i="3"/>
  <c r="V419" i="3"/>
  <c r="S366" i="3"/>
  <c r="T366" i="3"/>
  <c r="W366" i="3"/>
  <c r="R366" i="3"/>
  <c r="U366" i="3"/>
  <c r="X366" i="3"/>
  <c r="S378" i="3"/>
  <c r="T378" i="3"/>
  <c r="W378" i="3"/>
  <c r="R378" i="3"/>
  <c r="U378" i="3"/>
  <c r="X378" i="3"/>
  <c r="S390" i="3"/>
  <c r="T390" i="3"/>
  <c r="W390" i="3"/>
  <c r="R390" i="3"/>
  <c r="U390" i="3"/>
  <c r="X390" i="3"/>
  <c r="T406" i="3"/>
  <c r="T371" i="3"/>
  <c r="W371" i="3"/>
  <c r="R371" i="3"/>
  <c r="U371" i="3"/>
  <c r="X371" i="3"/>
  <c r="V371" i="3"/>
  <c r="T379" i="3"/>
  <c r="W379" i="3"/>
  <c r="R379" i="3"/>
  <c r="U379" i="3"/>
  <c r="X379" i="3"/>
  <c r="V379" i="3"/>
  <c r="T395" i="3"/>
  <c r="W395" i="3"/>
  <c r="R395" i="3"/>
  <c r="V395" i="3"/>
  <c r="T403" i="3"/>
  <c r="S402" i="3"/>
  <c r="X389" i="3"/>
  <c r="U385" i="3"/>
  <c r="X373" i="3"/>
  <c r="U369" i="3"/>
  <c r="V366" i="3"/>
  <c r="S370" i="3"/>
  <c r="T370" i="3"/>
  <c r="W370" i="3"/>
  <c r="R370" i="3"/>
  <c r="U370" i="3"/>
  <c r="X370" i="3"/>
  <c r="S382" i="3"/>
  <c r="T382" i="3"/>
  <c r="W382" i="3"/>
  <c r="R382" i="3"/>
  <c r="U382" i="3"/>
  <c r="X382" i="3"/>
  <c r="S394" i="3"/>
  <c r="T394" i="3"/>
  <c r="W394" i="3"/>
  <c r="R394" i="3"/>
  <c r="U394" i="3"/>
  <c r="X394" i="3"/>
  <c r="T375" i="3"/>
  <c r="W375" i="3"/>
  <c r="R375" i="3"/>
  <c r="U375" i="3"/>
  <c r="X375" i="3"/>
  <c r="V375" i="3"/>
  <c r="T383" i="3"/>
  <c r="W383" i="3"/>
  <c r="R383" i="3"/>
  <c r="U383" i="3"/>
  <c r="X383" i="3"/>
  <c r="V383" i="3"/>
  <c r="T391" i="3"/>
  <c r="W391" i="3"/>
  <c r="R391" i="3"/>
  <c r="U391" i="3"/>
  <c r="X391" i="3"/>
  <c r="V391" i="3"/>
  <c r="W403" i="3"/>
  <c r="T399" i="3"/>
  <c r="S398" i="3"/>
  <c r="R368" i="3"/>
  <c r="U368" i="3"/>
  <c r="X368" i="3"/>
  <c r="V368" i="3"/>
  <c r="S368" i="3"/>
  <c r="R372" i="3"/>
  <c r="U372" i="3"/>
  <c r="X372" i="3"/>
  <c r="V372" i="3"/>
  <c r="S372" i="3"/>
  <c r="R376" i="3"/>
  <c r="U376" i="3"/>
  <c r="X376" i="3"/>
  <c r="V376" i="3"/>
  <c r="S376" i="3"/>
  <c r="R380" i="3"/>
  <c r="U380" i="3"/>
  <c r="X380" i="3"/>
  <c r="V380" i="3"/>
  <c r="S380" i="3"/>
  <c r="R384" i="3"/>
  <c r="U384" i="3"/>
  <c r="X384" i="3"/>
  <c r="V384" i="3"/>
  <c r="S384" i="3"/>
  <c r="R388" i="3"/>
  <c r="U388" i="3"/>
  <c r="X388" i="3"/>
  <c r="V388" i="3"/>
  <c r="S388" i="3"/>
  <c r="R392" i="3"/>
  <c r="U392" i="3"/>
  <c r="X392" i="3"/>
  <c r="V392" i="3"/>
  <c r="S392" i="3"/>
  <c r="V406" i="3"/>
  <c r="X405" i="3"/>
  <c r="U405" i="3"/>
  <c r="R405" i="3"/>
  <c r="W404" i="3"/>
  <c r="T404" i="3"/>
  <c r="S403" i="3"/>
  <c r="V402" i="3"/>
  <c r="X401" i="3"/>
  <c r="U401" i="3"/>
  <c r="R401" i="3"/>
  <c r="W400" i="3"/>
  <c r="T400" i="3"/>
  <c r="S399" i="3"/>
  <c r="V398" i="3"/>
  <c r="X397" i="3"/>
  <c r="U397" i="3"/>
  <c r="R397" i="3"/>
  <c r="W396" i="3"/>
  <c r="T396" i="3"/>
  <c r="S395" i="3"/>
  <c r="T392" i="3"/>
  <c r="W380" i="3"/>
  <c r="S379" i="3"/>
  <c r="T376" i="3"/>
  <c r="V370" i="3"/>
  <c r="S374" i="3"/>
  <c r="T374" i="3"/>
  <c r="W374" i="3"/>
  <c r="R374" i="3"/>
  <c r="U374" i="3"/>
  <c r="X374" i="3"/>
  <c r="S386" i="3"/>
  <c r="T386" i="3"/>
  <c r="W386" i="3"/>
  <c r="R386" i="3"/>
  <c r="U386" i="3"/>
  <c r="X386" i="3"/>
  <c r="W406" i="3"/>
  <c r="T367" i="3"/>
  <c r="W367" i="3"/>
  <c r="R367" i="3"/>
  <c r="U367" i="3"/>
  <c r="X367" i="3"/>
  <c r="V367" i="3"/>
  <c r="T387" i="3"/>
  <c r="W387" i="3"/>
  <c r="R387" i="3"/>
  <c r="U387" i="3"/>
  <c r="X387" i="3"/>
  <c r="V387" i="3"/>
  <c r="S406" i="3"/>
  <c r="W399" i="3"/>
  <c r="U395" i="3"/>
  <c r="V365" i="3"/>
  <c r="S365" i="3"/>
  <c r="T365" i="3"/>
  <c r="W365" i="3"/>
  <c r="V369" i="3"/>
  <c r="S369" i="3"/>
  <c r="T369" i="3"/>
  <c r="W369" i="3"/>
  <c r="V373" i="3"/>
  <c r="S373" i="3"/>
  <c r="T373" i="3"/>
  <c r="W373" i="3"/>
  <c r="V377" i="3"/>
  <c r="S377" i="3"/>
  <c r="T377" i="3"/>
  <c r="W377" i="3"/>
  <c r="V381" i="3"/>
  <c r="S381" i="3"/>
  <c r="T381" i="3"/>
  <c r="W381" i="3"/>
  <c r="V385" i="3"/>
  <c r="S385" i="3"/>
  <c r="T385" i="3"/>
  <c r="W385" i="3"/>
  <c r="V389" i="3"/>
  <c r="S389" i="3"/>
  <c r="T389" i="3"/>
  <c r="W389" i="3"/>
  <c r="V393" i="3"/>
  <c r="S393" i="3"/>
  <c r="T393" i="3"/>
  <c r="W393" i="3"/>
  <c r="X406" i="3"/>
  <c r="U406" i="3"/>
  <c r="W405" i="3"/>
  <c r="V403" i="3"/>
  <c r="X402" i="3"/>
  <c r="U402" i="3"/>
  <c r="R402" i="3"/>
  <c r="W401" i="3"/>
  <c r="T401" i="3"/>
  <c r="S400" i="3"/>
  <c r="V399" i="3"/>
  <c r="X398" i="3"/>
  <c r="U398" i="3"/>
  <c r="R398" i="3"/>
  <c r="W397" i="3"/>
  <c r="T397" i="3"/>
  <c r="S396" i="3"/>
  <c r="X395" i="3"/>
  <c r="U393" i="3"/>
  <c r="V390" i="3"/>
  <c r="R389" i="3"/>
  <c r="W384" i="3"/>
  <c r="S383" i="3"/>
  <c r="X381" i="3"/>
  <c r="T380" i="3"/>
  <c r="U377" i="3"/>
  <c r="V374" i="3"/>
  <c r="R373" i="3"/>
  <c r="W368" i="3"/>
  <c r="S367" i="3"/>
  <c r="X365" i="3"/>
  <c r="W402" i="3"/>
  <c r="V400" i="3"/>
  <c r="X399" i="3"/>
  <c r="U399" i="3"/>
  <c r="W398" i="3"/>
  <c r="V396" i="3"/>
  <c r="V394" i="3"/>
  <c r="R393" i="3"/>
  <c r="W388" i="3"/>
  <c r="S387" i="3"/>
  <c r="X385" i="3"/>
  <c r="T384" i="3"/>
  <c r="U381" i="3"/>
  <c r="V378" i="3"/>
  <c r="R377" i="3"/>
  <c r="W372" i="3"/>
  <c r="S371" i="3"/>
  <c r="X369" i="3"/>
  <c r="T368" i="3"/>
  <c r="U365" i="3"/>
  <c r="R355" i="3"/>
  <c r="S363" i="3"/>
  <c r="X351" i="3"/>
  <c r="W360" i="3"/>
  <c r="U359" i="3"/>
  <c r="X363" i="3"/>
  <c r="R363" i="3"/>
  <c r="U361" i="3"/>
  <c r="S359" i="3"/>
  <c r="S357" i="3"/>
  <c r="U351" i="3"/>
  <c r="S349" i="3"/>
  <c r="S361" i="3"/>
  <c r="X359" i="3"/>
  <c r="R359" i="3"/>
  <c r="X355" i="3"/>
  <c r="R351" i="3"/>
  <c r="U363" i="3"/>
  <c r="X361" i="3"/>
  <c r="R361" i="3"/>
  <c r="U355" i="3"/>
  <c r="S353" i="3"/>
  <c r="V364" i="3"/>
  <c r="W362" i="3"/>
  <c r="T362" i="3"/>
  <c r="V360" i="3"/>
  <c r="W358" i="3"/>
  <c r="T358" i="3"/>
  <c r="V356" i="3"/>
  <c r="W354" i="3"/>
  <c r="T354" i="3"/>
  <c r="V352" i="3"/>
  <c r="W350" i="3"/>
  <c r="T350" i="3"/>
  <c r="V348" i="3"/>
  <c r="X364" i="3"/>
  <c r="U364" i="3"/>
  <c r="R364" i="3"/>
  <c r="W363" i="3"/>
  <c r="T363" i="3"/>
  <c r="S362" i="3"/>
  <c r="V361" i="3"/>
  <c r="X360" i="3"/>
  <c r="U360" i="3"/>
  <c r="R360" i="3"/>
  <c r="W359" i="3"/>
  <c r="T359" i="3"/>
  <c r="S358" i="3"/>
  <c r="V357" i="3"/>
  <c r="X356" i="3"/>
  <c r="U356" i="3"/>
  <c r="R356" i="3"/>
  <c r="W355" i="3"/>
  <c r="T355" i="3"/>
  <c r="S354" i="3"/>
  <c r="V353" i="3"/>
  <c r="X352" i="3"/>
  <c r="U352" i="3"/>
  <c r="R352" i="3"/>
  <c r="W351" i="3"/>
  <c r="T351" i="3"/>
  <c r="S350" i="3"/>
  <c r="V349" i="3"/>
  <c r="X348" i="3"/>
  <c r="U348" i="3"/>
  <c r="R348" i="3"/>
  <c r="W364" i="3"/>
  <c r="T364" i="3"/>
  <c r="V362" i="3"/>
  <c r="V358" i="3"/>
  <c r="X357" i="3"/>
  <c r="U357" i="3"/>
  <c r="R357" i="3"/>
  <c r="W356" i="3"/>
  <c r="T356" i="3"/>
  <c r="S355" i="3"/>
  <c r="V354" i="3"/>
  <c r="X353" i="3"/>
  <c r="U353" i="3"/>
  <c r="R353" i="3"/>
  <c r="W352" i="3"/>
  <c r="T352" i="3"/>
  <c r="S351" i="3"/>
  <c r="V350" i="3"/>
  <c r="X349" i="3"/>
  <c r="U349" i="3"/>
  <c r="R349" i="3"/>
  <c r="W348" i="3"/>
  <c r="T348" i="3"/>
  <c r="T360" i="3"/>
  <c r="V363" i="3"/>
  <c r="X362" i="3"/>
  <c r="U362" i="3"/>
  <c r="W361" i="3"/>
  <c r="V359" i="3"/>
  <c r="X358" i="3"/>
  <c r="U358" i="3"/>
  <c r="W357" i="3"/>
  <c r="V355" i="3"/>
  <c r="X354" i="3"/>
  <c r="U354" i="3"/>
  <c r="W353" i="3"/>
  <c r="V351" i="3"/>
  <c r="X350" i="3"/>
  <c r="U350" i="3"/>
  <c r="W349" i="3"/>
  <c r="U343" i="3"/>
  <c r="U339" i="3"/>
  <c r="R343" i="3"/>
  <c r="S341" i="3"/>
  <c r="X335" i="3"/>
  <c r="S337" i="3"/>
  <c r="X347" i="3"/>
  <c r="V340" i="3"/>
  <c r="R339" i="3"/>
  <c r="U335" i="3"/>
  <c r="V344" i="3"/>
  <c r="U347" i="3"/>
  <c r="S345" i="3"/>
  <c r="X343" i="3"/>
  <c r="V336" i="3"/>
  <c r="R335" i="3"/>
  <c r="W346" i="3"/>
  <c r="T342" i="3"/>
  <c r="W334" i="3"/>
  <c r="T334" i="3"/>
  <c r="W342" i="3"/>
  <c r="T338" i="3"/>
  <c r="W347" i="3"/>
  <c r="T347" i="3"/>
  <c r="S346" i="3"/>
  <c r="V345" i="3"/>
  <c r="X344" i="3"/>
  <c r="U344" i="3"/>
  <c r="R344" i="3"/>
  <c r="W343" i="3"/>
  <c r="T343" i="3"/>
  <c r="S342" i="3"/>
  <c r="V341" i="3"/>
  <c r="X340" i="3"/>
  <c r="U340" i="3"/>
  <c r="R340" i="3"/>
  <c r="W339" i="3"/>
  <c r="T339" i="3"/>
  <c r="S338" i="3"/>
  <c r="V337" i="3"/>
  <c r="X336" i="3"/>
  <c r="U336" i="3"/>
  <c r="R336" i="3"/>
  <c r="W335" i="3"/>
  <c r="T335" i="3"/>
  <c r="S334" i="3"/>
  <c r="S347" i="3"/>
  <c r="V346" i="3"/>
  <c r="X345" i="3"/>
  <c r="U345" i="3"/>
  <c r="R345" i="3"/>
  <c r="W344" i="3"/>
  <c r="T344" i="3"/>
  <c r="S343" i="3"/>
  <c r="V342" i="3"/>
  <c r="X341" i="3"/>
  <c r="U341" i="3"/>
  <c r="R341" i="3"/>
  <c r="W340" i="3"/>
  <c r="T340" i="3"/>
  <c r="S339" i="3"/>
  <c r="V338" i="3"/>
  <c r="X337" i="3"/>
  <c r="U337" i="3"/>
  <c r="R337" i="3"/>
  <c r="W336" i="3"/>
  <c r="T336" i="3"/>
  <c r="S335" i="3"/>
  <c r="V334" i="3"/>
  <c r="T346" i="3"/>
  <c r="W338" i="3"/>
  <c r="V347" i="3"/>
  <c r="X346" i="3"/>
  <c r="U346" i="3"/>
  <c r="W345" i="3"/>
  <c r="V343" i="3"/>
  <c r="X342" i="3"/>
  <c r="U342" i="3"/>
  <c r="W341" i="3"/>
  <c r="V339" i="3"/>
  <c r="X338" i="3"/>
  <c r="U338" i="3"/>
  <c r="W337" i="3"/>
  <c r="V335" i="3"/>
  <c r="X334" i="3"/>
  <c r="U334" i="3"/>
  <c r="S332" i="3"/>
  <c r="V331" i="3"/>
  <c r="U331" i="3"/>
  <c r="X328" i="3"/>
  <c r="X330" i="3"/>
  <c r="U330" i="3"/>
  <c r="V332" i="3"/>
  <c r="X331" i="3"/>
  <c r="R331" i="3"/>
  <c r="R328" i="3"/>
  <c r="W333" i="3"/>
  <c r="S333" i="3"/>
  <c r="W330" i="3"/>
  <c r="V333" i="3"/>
  <c r="X332" i="3"/>
  <c r="U332" i="3"/>
  <c r="R332" i="3"/>
  <c r="W331" i="3"/>
  <c r="T331" i="3"/>
  <c r="S330" i="3"/>
  <c r="V329" i="3"/>
  <c r="V328" i="3"/>
  <c r="X327" i="3"/>
  <c r="T333" i="3"/>
  <c r="T330" i="3"/>
  <c r="S329" i="3"/>
  <c r="X333" i="3"/>
  <c r="U333" i="3"/>
  <c r="W332" i="3"/>
  <c r="V330" i="3"/>
  <c r="X329" i="3"/>
  <c r="U329" i="3"/>
  <c r="R329" i="3"/>
  <c r="U328" i="3"/>
  <c r="U327" i="3"/>
  <c r="W329" i="3"/>
  <c r="R327" i="3"/>
  <c r="T326" i="3"/>
  <c r="T327" i="3"/>
  <c r="S326" i="3"/>
  <c r="W328" i="3"/>
  <c r="T328" i="3"/>
  <c r="S327" i="3"/>
  <c r="V326" i="3"/>
  <c r="W326" i="3"/>
  <c r="W327" i="3"/>
  <c r="V327" i="3"/>
  <c r="X326" i="3"/>
  <c r="U326" i="3"/>
  <c r="S187" i="3"/>
  <c r="R193" i="3"/>
  <c r="T188" i="3"/>
  <c r="T192" i="3"/>
  <c r="S191" i="3"/>
  <c r="U193" i="3"/>
  <c r="U189" i="3"/>
  <c r="V194" i="3"/>
  <c r="V190" i="3"/>
  <c r="V186" i="3"/>
  <c r="W192" i="3"/>
  <c r="W188" i="3"/>
  <c r="X193" i="3"/>
  <c r="X189" i="3"/>
  <c r="V325" i="3"/>
  <c r="X324" i="3"/>
  <c r="U324" i="3"/>
  <c r="R324" i="3"/>
  <c r="W323" i="3"/>
  <c r="T323" i="3"/>
  <c r="S322" i="3"/>
  <c r="V321" i="3"/>
  <c r="X320" i="3"/>
  <c r="U320" i="3"/>
  <c r="U317" i="3"/>
  <c r="W316" i="3"/>
  <c r="X313" i="3"/>
  <c r="U309" i="3"/>
  <c r="R305" i="3"/>
  <c r="T202" i="3"/>
  <c r="W202" i="3"/>
  <c r="R202" i="3"/>
  <c r="U202" i="3"/>
  <c r="X202" i="3"/>
  <c r="V202" i="3"/>
  <c r="S202" i="3"/>
  <c r="T210" i="3"/>
  <c r="W210" i="3"/>
  <c r="R210" i="3"/>
  <c r="U210" i="3"/>
  <c r="X210" i="3"/>
  <c r="V210" i="3"/>
  <c r="S210" i="3"/>
  <c r="T218" i="3"/>
  <c r="W218" i="3"/>
  <c r="V218" i="3"/>
  <c r="S218" i="3"/>
  <c r="U218" i="3"/>
  <c r="R218" i="3"/>
  <c r="X218" i="3"/>
  <c r="T226" i="3"/>
  <c r="W226" i="3"/>
  <c r="R226" i="3"/>
  <c r="U226" i="3"/>
  <c r="X226" i="3"/>
  <c r="V226" i="3"/>
  <c r="S226" i="3"/>
  <c r="T234" i="3"/>
  <c r="W234" i="3"/>
  <c r="R234" i="3"/>
  <c r="U234" i="3"/>
  <c r="X234" i="3"/>
  <c r="V234" i="3"/>
  <c r="S234" i="3"/>
  <c r="T242" i="3"/>
  <c r="W242" i="3"/>
  <c r="R242" i="3"/>
  <c r="U242" i="3"/>
  <c r="X242" i="3"/>
  <c r="V242" i="3"/>
  <c r="S242" i="3"/>
  <c r="T250" i="3"/>
  <c r="W250" i="3"/>
  <c r="R250" i="3"/>
  <c r="U250" i="3"/>
  <c r="X250" i="3"/>
  <c r="V250" i="3"/>
  <c r="S250" i="3"/>
  <c r="T258" i="3"/>
  <c r="W258" i="3"/>
  <c r="R258" i="3"/>
  <c r="U258" i="3"/>
  <c r="X258" i="3"/>
  <c r="V258" i="3"/>
  <c r="S258" i="3"/>
  <c r="R266" i="3"/>
  <c r="U266" i="3"/>
  <c r="X266" i="3"/>
  <c r="V266" i="3"/>
  <c r="S266" i="3"/>
  <c r="T266" i="3"/>
  <c r="W266" i="3"/>
  <c r="V274" i="3"/>
  <c r="S274" i="3"/>
  <c r="T274" i="3"/>
  <c r="W274" i="3"/>
  <c r="R274" i="3"/>
  <c r="U274" i="3"/>
  <c r="X274" i="3"/>
  <c r="V282" i="3"/>
  <c r="S282" i="3"/>
  <c r="T282" i="3"/>
  <c r="W282" i="3"/>
  <c r="R282" i="3"/>
  <c r="U282" i="3"/>
  <c r="X282" i="3"/>
  <c r="V290" i="3"/>
  <c r="S290" i="3"/>
  <c r="T290" i="3"/>
  <c r="W290" i="3"/>
  <c r="R290" i="3"/>
  <c r="U290" i="3"/>
  <c r="X290" i="3"/>
  <c r="V298" i="3"/>
  <c r="S298" i="3"/>
  <c r="T298" i="3"/>
  <c r="W298" i="3"/>
  <c r="R298" i="3"/>
  <c r="U298" i="3"/>
  <c r="X298" i="3"/>
  <c r="S306" i="3"/>
  <c r="T306" i="3"/>
  <c r="W306" i="3"/>
  <c r="R306" i="3"/>
  <c r="U306" i="3"/>
  <c r="X306" i="3"/>
  <c r="S314" i="3"/>
  <c r="T314" i="3"/>
  <c r="W314" i="3"/>
  <c r="R314" i="3"/>
  <c r="U314" i="3"/>
  <c r="X314" i="3"/>
  <c r="R195" i="3"/>
  <c r="U195" i="3"/>
  <c r="X195" i="3"/>
  <c r="V195" i="3"/>
  <c r="S195" i="3"/>
  <c r="T195" i="3"/>
  <c r="W195" i="3"/>
  <c r="R199" i="3"/>
  <c r="U199" i="3"/>
  <c r="X199" i="3"/>
  <c r="V199" i="3"/>
  <c r="S199" i="3"/>
  <c r="W199" i="3"/>
  <c r="T199" i="3"/>
  <c r="R203" i="3"/>
  <c r="U203" i="3"/>
  <c r="X203" i="3"/>
  <c r="V203" i="3"/>
  <c r="S203" i="3"/>
  <c r="T203" i="3"/>
  <c r="W203" i="3"/>
  <c r="R207" i="3"/>
  <c r="U207" i="3"/>
  <c r="X207" i="3"/>
  <c r="V207" i="3"/>
  <c r="S207" i="3"/>
  <c r="T207" i="3"/>
  <c r="W207" i="3"/>
  <c r="R211" i="3"/>
  <c r="U211" i="3"/>
  <c r="X211" i="3"/>
  <c r="V211" i="3"/>
  <c r="S211" i="3"/>
  <c r="T211" i="3"/>
  <c r="W211" i="3"/>
  <c r="R215" i="3"/>
  <c r="U215" i="3"/>
  <c r="X215" i="3"/>
  <c r="V215" i="3"/>
  <c r="S215" i="3"/>
  <c r="W215" i="3"/>
  <c r="T215" i="3"/>
  <c r="R219" i="3"/>
  <c r="U219" i="3"/>
  <c r="X219" i="3"/>
  <c r="S219" i="3"/>
  <c r="W219" i="3"/>
  <c r="T219" i="3"/>
  <c r="V219" i="3"/>
  <c r="R223" i="3"/>
  <c r="U223" i="3"/>
  <c r="X223" i="3"/>
  <c r="S223" i="3"/>
  <c r="T223" i="3"/>
  <c r="V223" i="3"/>
  <c r="W223" i="3"/>
  <c r="R227" i="3"/>
  <c r="U227" i="3"/>
  <c r="X227" i="3"/>
  <c r="V227" i="3"/>
  <c r="S227" i="3"/>
  <c r="T227" i="3"/>
  <c r="W227" i="3"/>
  <c r="R231" i="3"/>
  <c r="U231" i="3"/>
  <c r="X231" i="3"/>
  <c r="V231" i="3"/>
  <c r="S231" i="3"/>
  <c r="T231" i="3"/>
  <c r="W231" i="3"/>
  <c r="R235" i="3"/>
  <c r="U235" i="3"/>
  <c r="X235" i="3"/>
  <c r="V235" i="3"/>
  <c r="S235" i="3"/>
  <c r="W235" i="3"/>
  <c r="T235" i="3"/>
  <c r="R239" i="3"/>
  <c r="U239" i="3"/>
  <c r="X239" i="3"/>
  <c r="V239" i="3"/>
  <c r="S239" i="3"/>
  <c r="T239" i="3"/>
  <c r="W239" i="3"/>
  <c r="V243" i="3"/>
  <c r="S243" i="3"/>
  <c r="W243" i="3"/>
  <c r="R243" i="3"/>
  <c r="X243" i="3"/>
  <c r="T243" i="3"/>
  <c r="U243" i="3"/>
  <c r="R247" i="3"/>
  <c r="U247" i="3"/>
  <c r="X247" i="3"/>
  <c r="V247" i="3"/>
  <c r="S247" i="3"/>
  <c r="T247" i="3"/>
  <c r="W247" i="3"/>
  <c r="R251" i="3"/>
  <c r="U251" i="3"/>
  <c r="X251" i="3"/>
  <c r="V251" i="3"/>
  <c r="S251" i="3"/>
  <c r="T251" i="3"/>
  <c r="W251" i="3"/>
  <c r="R255" i="3"/>
  <c r="U255" i="3"/>
  <c r="X255" i="3"/>
  <c r="V255" i="3"/>
  <c r="S255" i="3"/>
  <c r="T255" i="3"/>
  <c r="W255" i="3"/>
  <c r="R259" i="3"/>
  <c r="U259" i="3"/>
  <c r="X259" i="3"/>
  <c r="V259" i="3"/>
  <c r="S259" i="3"/>
  <c r="T259" i="3"/>
  <c r="W259" i="3"/>
  <c r="R263" i="3"/>
  <c r="U263" i="3"/>
  <c r="X263" i="3"/>
  <c r="V263" i="3"/>
  <c r="S263" i="3"/>
  <c r="T263" i="3"/>
  <c r="W263" i="3"/>
  <c r="V267" i="3"/>
  <c r="S267" i="3"/>
  <c r="T267" i="3"/>
  <c r="W267" i="3"/>
  <c r="X267" i="3"/>
  <c r="R267" i="3"/>
  <c r="U267" i="3"/>
  <c r="V271" i="3"/>
  <c r="S271" i="3"/>
  <c r="T271" i="3"/>
  <c r="X271" i="3"/>
  <c r="R271" i="3"/>
  <c r="U271" i="3"/>
  <c r="W271" i="3"/>
  <c r="S275" i="3"/>
  <c r="T275" i="3"/>
  <c r="W275" i="3"/>
  <c r="R275" i="3"/>
  <c r="U275" i="3"/>
  <c r="X275" i="3"/>
  <c r="V275" i="3"/>
  <c r="S279" i="3"/>
  <c r="T279" i="3"/>
  <c r="W279" i="3"/>
  <c r="R279" i="3"/>
  <c r="U279" i="3"/>
  <c r="X279" i="3"/>
  <c r="V279" i="3"/>
  <c r="S283" i="3"/>
  <c r="T283" i="3"/>
  <c r="W283" i="3"/>
  <c r="R283" i="3"/>
  <c r="U283" i="3"/>
  <c r="X283" i="3"/>
  <c r="V283" i="3"/>
  <c r="S287" i="3"/>
  <c r="T287" i="3"/>
  <c r="W287" i="3"/>
  <c r="R287" i="3"/>
  <c r="U287" i="3"/>
  <c r="X287" i="3"/>
  <c r="V287" i="3"/>
  <c r="S291" i="3"/>
  <c r="T291" i="3"/>
  <c r="W291" i="3"/>
  <c r="R291" i="3"/>
  <c r="U291" i="3"/>
  <c r="X291" i="3"/>
  <c r="V291" i="3"/>
  <c r="S295" i="3"/>
  <c r="T295" i="3"/>
  <c r="W295" i="3"/>
  <c r="R295" i="3"/>
  <c r="U295" i="3"/>
  <c r="X295" i="3"/>
  <c r="V295" i="3"/>
  <c r="S299" i="3"/>
  <c r="T299" i="3"/>
  <c r="W299" i="3"/>
  <c r="R299" i="3"/>
  <c r="U299" i="3"/>
  <c r="X299" i="3"/>
  <c r="V299" i="3"/>
  <c r="T303" i="3"/>
  <c r="W303" i="3"/>
  <c r="R303" i="3"/>
  <c r="U303" i="3"/>
  <c r="X303" i="3"/>
  <c r="V303" i="3"/>
  <c r="T307" i="3"/>
  <c r="W307" i="3"/>
  <c r="R307" i="3"/>
  <c r="U307" i="3"/>
  <c r="X307" i="3"/>
  <c r="V307" i="3"/>
  <c r="T311" i="3"/>
  <c r="W311" i="3"/>
  <c r="R311" i="3"/>
  <c r="U311" i="3"/>
  <c r="X311" i="3"/>
  <c r="V311" i="3"/>
  <c r="T315" i="3"/>
  <c r="W315" i="3"/>
  <c r="R315" i="3"/>
  <c r="U315" i="3"/>
  <c r="X315" i="3"/>
  <c r="V315" i="3"/>
  <c r="R319" i="3"/>
  <c r="U319" i="3"/>
  <c r="X319" i="3"/>
  <c r="R192" i="3"/>
  <c r="R188" i="3"/>
  <c r="S194" i="3"/>
  <c r="S190" i="3"/>
  <c r="S186" i="3"/>
  <c r="T191" i="3"/>
  <c r="T187" i="3"/>
  <c r="U192" i="3"/>
  <c r="U188" i="3"/>
  <c r="V193" i="3"/>
  <c r="V189" i="3"/>
  <c r="W191" i="3"/>
  <c r="W187" i="3"/>
  <c r="X192" i="3"/>
  <c r="X188" i="3"/>
  <c r="X325" i="3"/>
  <c r="U325" i="3"/>
  <c r="R325" i="3"/>
  <c r="W324" i="3"/>
  <c r="T324" i="3"/>
  <c r="S323" i="3"/>
  <c r="V322" i="3"/>
  <c r="X321" i="3"/>
  <c r="U321" i="3"/>
  <c r="R321" i="3"/>
  <c r="W320" i="3"/>
  <c r="T320" i="3"/>
  <c r="T319" i="3"/>
  <c r="U313" i="3"/>
  <c r="S303" i="3"/>
  <c r="X301" i="3"/>
  <c r="T198" i="3"/>
  <c r="W198" i="3"/>
  <c r="R198" i="3"/>
  <c r="U198" i="3"/>
  <c r="X198" i="3"/>
  <c r="V198" i="3"/>
  <c r="S198" i="3"/>
  <c r="T206" i="3"/>
  <c r="W206" i="3"/>
  <c r="R206" i="3"/>
  <c r="U206" i="3"/>
  <c r="X206" i="3"/>
  <c r="V206" i="3"/>
  <c r="S206" i="3"/>
  <c r="T214" i="3"/>
  <c r="W214" i="3"/>
  <c r="R214" i="3"/>
  <c r="U214" i="3"/>
  <c r="X214" i="3"/>
  <c r="V214" i="3"/>
  <c r="S214" i="3"/>
  <c r="T222" i="3"/>
  <c r="W222" i="3"/>
  <c r="V222" i="3"/>
  <c r="R222" i="3"/>
  <c r="X222" i="3"/>
  <c r="S222" i="3"/>
  <c r="U222" i="3"/>
  <c r="T230" i="3"/>
  <c r="W230" i="3"/>
  <c r="R230" i="3"/>
  <c r="U230" i="3"/>
  <c r="X230" i="3"/>
  <c r="V230" i="3"/>
  <c r="S230" i="3"/>
  <c r="T238" i="3"/>
  <c r="W238" i="3"/>
  <c r="R238" i="3"/>
  <c r="U238" i="3"/>
  <c r="X238" i="3"/>
  <c r="V238" i="3"/>
  <c r="S238" i="3"/>
  <c r="R246" i="3"/>
  <c r="T246" i="3"/>
  <c r="W246" i="3"/>
  <c r="U246" i="3"/>
  <c r="X246" i="3"/>
  <c r="V246" i="3"/>
  <c r="S246" i="3"/>
  <c r="T254" i="3"/>
  <c r="W254" i="3"/>
  <c r="R254" i="3"/>
  <c r="U254" i="3"/>
  <c r="X254" i="3"/>
  <c r="V254" i="3"/>
  <c r="S254" i="3"/>
  <c r="T262" i="3"/>
  <c r="W262" i="3"/>
  <c r="R262" i="3"/>
  <c r="U262" i="3"/>
  <c r="X262" i="3"/>
  <c r="V262" i="3"/>
  <c r="S262" i="3"/>
  <c r="R270" i="3"/>
  <c r="U270" i="3"/>
  <c r="X270" i="3"/>
  <c r="V270" i="3"/>
  <c r="S270" i="3"/>
  <c r="W270" i="3"/>
  <c r="T270" i="3"/>
  <c r="V278" i="3"/>
  <c r="S278" i="3"/>
  <c r="T278" i="3"/>
  <c r="W278" i="3"/>
  <c r="R278" i="3"/>
  <c r="U278" i="3"/>
  <c r="X278" i="3"/>
  <c r="V286" i="3"/>
  <c r="S286" i="3"/>
  <c r="T286" i="3"/>
  <c r="W286" i="3"/>
  <c r="R286" i="3"/>
  <c r="U286" i="3"/>
  <c r="X286" i="3"/>
  <c r="V294" i="3"/>
  <c r="S294" i="3"/>
  <c r="T294" i="3"/>
  <c r="W294" i="3"/>
  <c r="R294" i="3"/>
  <c r="U294" i="3"/>
  <c r="X294" i="3"/>
  <c r="S302" i="3"/>
  <c r="T302" i="3"/>
  <c r="W302" i="3"/>
  <c r="R302" i="3"/>
  <c r="U302" i="3"/>
  <c r="X302" i="3"/>
  <c r="S310" i="3"/>
  <c r="T310" i="3"/>
  <c r="W310" i="3"/>
  <c r="R310" i="3"/>
  <c r="U310" i="3"/>
  <c r="X310" i="3"/>
  <c r="T318" i="3"/>
  <c r="W318" i="3"/>
  <c r="R318" i="3"/>
  <c r="U318" i="3"/>
  <c r="X318" i="3"/>
  <c r="R189" i="3"/>
  <c r="V196" i="3"/>
  <c r="S196" i="3"/>
  <c r="T196" i="3"/>
  <c r="W196" i="3"/>
  <c r="X196" i="3"/>
  <c r="R196" i="3"/>
  <c r="U196" i="3"/>
  <c r="V200" i="3"/>
  <c r="S200" i="3"/>
  <c r="T200" i="3"/>
  <c r="W200" i="3"/>
  <c r="R200" i="3"/>
  <c r="U200" i="3"/>
  <c r="X200" i="3"/>
  <c r="V204" i="3"/>
  <c r="S204" i="3"/>
  <c r="T204" i="3"/>
  <c r="W204" i="3"/>
  <c r="R204" i="3"/>
  <c r="U204" i="3"/>
  <c r="X204" i="3"/>
  <c r="V208" i="3"/>
  <c r="S208" i="3"/>
  <c r="T208" i="3"/>
  <c r="W208" i="3"/>
  <c r="U208" i="3"/>
  <c r="X208" i="3"/>
  <c r="R208" i="3"/>
  <c r="V212" i="3"/>
  <c r="S212" i="3"/>
  <c r="T212" i="3"/>
  <c r="W212" i="3"/>
  <c r="X212" i="3"/>
  <c r="R212" i="3"/>
  <c r="U212" i="3"/>
  <c r="V216" i="3"/>
  <c r="S216" i="3"/>
  <c r="T216" i="3"/>
  <c r="W216" i="3"/>
  <c r="X216" i="3"/>
  <c r="R216" i="3"/>
  <c r="U216" i="3"/>
  <c r="V220" i="3"/>
  <c r="T220" i="3"/>
  <c r="W220" i="3"/>
  <c r="U220" i="3"/>
  <c r="R220" i="3"/>
  <c r="X220" i="3"/>
  <c r="S220" i="3"/>
  <c r="T224" i="3"/>
  <c r="W224" i="3"/>
  <c r="R224" i="3"/>
  <c r="V224" i="3"/>
  <c r="S224" i="3"/>
  <c r="X224" i="3"/>
  <c r="U224" i="3"/>
  <c r="V228" i="3"/>
  <c r="S228" i="3"/>
  <c r="T228" i="3"/>
  <c r="W228" i="3"/>
  <c r="U228" i="3"/>
  <c r="X228" i="3"/>
  <c r="R228" i="3"/>
  <c r="V232" i="3"/>
  <c r="S232" i="3"/>
  <c r="T232" i="3"/>
  <c r="W232" i="3"/>
  <c r="X232" i="3"/>
  <c r="R232" i="3"/>
  <c r="U232" i="3"/>
  <c r="V236" i="3"/>
  <c r="S236" i="3"/>
  <c r="T236" i="3"/>
  <c r="W236" i="3"/>
  <c r="R236" i="3"/>
  <c r="U236" i="3"/>
  <c r="X236" i="3"/>
  <c r="V240" i="3"/>
  <c r="S240" i="3"/>
  <c r="T240" i="3"/>
  <c r="W240" i="3"/>
  <c r="R240" i="3"/>
  <c r="U240" i="3"/>
  <c r="X240" i="3"/>
  <c r="S244" i="3"/>
  <c r="T244" i="3"/>
  <c r="W244" i="3"/>
  <c r="U244" i="3"/>
  <c r="V244" i="3"/>
  <c r="R244" i="3"/>
  <c r="X244" i="3"/>
  <c r="V248" i="3"/>
  <c r="S248" i="3"/>
  <c r="T248" i="3"/>
  <c r="W248" i="3"/>
  <c r="R248" i="3"/>
  <c r="U248" i="3"/>
  <c r="X248" i="3"/>
  <c r="V252" i="3"/>
  <c r="S252" i="3"/>
  <c r="T252" i="3"/>
  <c r="W252" i="3"/>
  <c r="R252" i="3"/>
  <c r="U252" i="3"/>
  <c r="X252" i="3"/>
  <c r="V256" i="3"/>
  <c r="S256" i="3"/>
  <c r="T256" i="3"/>
  <c r="W256" i="3"/>
  <c r="R256" i="3"/>
  <c r="U256" i="3"/>
  <c r="X256" i="3"/>
  <c r="V260" i="3"/>
  <c r="S260" i="3"/>
  <c r="T260" i="3"/>
  <c r="W260" i="3"/>
  <c r="R260" i="3"/>
  <c r="U260" i="3"/>
  <c r="X260" i="3"/>
  <c r="V264" i="3"/>
  <c r="S264" i="3"/>
  <c r="T264" i="3"/>
  <c r="W264" i="3"/>
  <c r="R264" i="3"/>
  <c r="U264" i="3"/>
  <c r="X264" i="3"/>
  <c r="S268" i="3"/>
  <c r="T268" i="3"/>
  <c r="W268" i="3"/>
  <c r="R268" i="3"/>
  <c r="U268" i="3"/>
  <c r="X268" i="3"/>
  <c r="V268" i="3"/>
  <c r="T272" i="3"/>
  <c r="S272" i="3"/>
  <c r="W272" i="3"/>
  <c r="U272" i="3"/>
  <c r="X272" i="3"/>
  <c r="R272" i="3"/>
  <c r="V272" i="3"/>
  <c r="T276" i="3"/>
  <c r="W276" i="3"/>
  <c r="R276" i="3"/>
  <c r="U276" i="3"/>
  <c r="X276" i="3"/>
  <c r="V276" i="3"/>
  <c r="S276" i="3"/>
  <c r="T280" i="3"/>
  <c r="W280" i="3"/>
  <c r="R280" i="3"/>
  <c r="U280" i="3"/>
  <c r="X280" i="3"/>
  <c r="V280" i="3"/>
  <c r="S280" i="3"/>
  <c r="T284" i="3"/>
  <c r="W284" i="3"/>
  <c r="R284" i="3"/>
  <c r="U284" i="3"/>
  <c r="X284" i="3"/>
  <c r="V284" i="3"/>
  <c r="S284" i="3"/>
  <c r="T288" i="3"/>
  <c r="W288" i="3"/>
  <c r="R288" i="3"/>
  <c r="U288" i="3"/>
  <c r="X288" i="3"/>
  <c r="V288" i="3"/>
  <c r="S288" i="3"/>
  <c r="T292" i="3"/>
  <c r="W292" i="3"/>
  <c r="R292" i="3"/>
  <c r="U292" i="3"/>
  <c r="X292" i="3"/>
  <c r="V292" i="3"/>
  <c r="S292" i="3"/>
  <c r="T296" i="3"/>
  <c r="W296" i="3"/>
  <c r="R296" i="3"/>
  <c r="U296" i="3"/>
  <c r="X296" i="3"/>
  <c r="V296" i="3"/>
  <c r="S296" i="3"/>
  <c r="T300" i="3"/>
  <c r="W300" i="3"/>
  <c r="R300" i="3"/>
  <c r="U300" i="3"/>
  <c r="X300" i="3"/>
  <c r="V300" i="3"/>
  <c r="S300" i="3"/>
  <c r="R304" i="3"/>
  <c r="U304" i="3"/>
  <c r="X304" i="3"/>
  <c r="V304" i="3"/>
  <c r="S304" i="3"/>
  <c r="R308" i="3"/>
  <c r="U308" i="3"/>
  <c r="X308" i="3"/>
  <c r="V308" i="3"/>
  <c r="S308" i="3"/>
  <c r="R312" i="3"/>
  <c r="U312" i="3"/>
  <c r="X312" i="3"/>
  <c r="V312" i="3"/>
  <c r="S312" i="3"/>
  <c r="R316" i="3"/>
  <c r="U316" i="3"/>
  <c r="V316" i="3"/>
  <c r="S316" i="3"/>
  <c r="R191" i="3"/>
  <c r="R187" i="3"/>
  <c r="S193" i="3"/>
  <c r="S189" i="3"/>
  <c r="T194" i="3"/>
  <c r="T190" i="3"/>
  <c r="T186" i="3"/>
  <c r="U191" i="3"/>
  <c r="U187" i="3"/>
  <c r="V192" i="3"/>
  <c r="V188" i="3"/>
  <c r="W194" i="3"/>
  <c r="W190" i="3"/>
  <c r="W186" i="3"/>
  <c r="X191" i="3"/>
  <c r="X187" i="3"/>
  <c r="W325" i="3"/>
  <c r="T325" i="3"/>
  <c r="S324" i="3"/>
  <c r="V323" i="3"/>
  <c r="X322" i="3"/>
  <c r="U322" i="3"/>
  <c r="R322" i="3"/>
  <c r="W321" i="3"/>
  <c r="T321" i="3"/>
  <c r="S320" i="3"/>
  <c r="W319" i="3"/>
  <c r="S319" i="3"/>
  <c r="V318" i="3"/>
  <c r="X317" i="3"/>
  <c r="V314" i="3"/>
  <c r="W308" i="3"/>
  <c r="S307" i="3"/>
  <c r="T304" i="3"/>
  <c r="S197" i="3"/>
  <c r="T197" i="3"/>
  <c r="W197" i="3"/>
  <c r="R197" i="3"/>
  <c r="U197" i="3"/>
  <c r="X197" i="3"/>
  <c r="V197" i="3"/>
  <c r="S201" i="3"/>
  <c r="T201" i="3"/>
  <c r="W201" i="3"/>
  <c r="R201" i="3"/>
  <c r="U201" i="3"/>
  <c r="X201" i="3"/>
  <c r="V201" i="3"/>
  <c r="S205" i="3"/>
  <c r="T205" i="3"/>
  <c r="W205" i="3"/>
  <c r="R205" i="3"/>
  <c r="U205" i="3"/>
  <c r="X205" i="3"/>
  <c r="V205" i="3"/>
  <c r="S209" i="3"/>
  <c r="T209" i="3"/>
  <c r="W209" i="3"/>
  <c r="R209" i="3"/>
  <c r="U209" i="3"/>
  <c r="X209" i="3"/>
  <c r="V209" i="3"/>
  <c r="S213" i="3"/>
  <c r="T213" i="3"/>
  <c r="W213" i="3"/>
  <c r="R213" i="3"/>
  <c r="U213" i="3"/>
  <c r="X213" i="3"/>
  <c r="V213" i="3"/>
  <c r="S217" i="3"/>
  <c r="R217" i="3"/>
  <c r="U217" i="3"/>
  <c r="X217" i="3"/>
  <c r="V217" i="3"/>
  <c r="W217" i="3"/>
  <c r="T217" i="3"/>
  <c r="S221" i="3"/>
  <c r="R221" i="3"/>
  <c r="U221" i="3"/>
  <c r="X221" i="3"/>
  <c r="T221" i="3"/>
  <c r="V221" i="3"/>
  <c r="W221" i="3"/>
  <c r="R225" i="3"/>
  <c r="U225" i="3"/>
  <c r="X225" i="3"/>
  <c r="V225" i="3"/>
  <c r="S225" i="3"/>
  <c r="W225" i="3"/>
  <c r="T225" i="3"/>
  <c r="S229" i="3"/>
  <c r="T229" i="3"/>
  <c r="W229" i="3"/>
  <c r="R229" i="3"/>
  <c r="U229" i="3"/>
  <c r="X229" i="3"/>
  <c r="V229" i="3"/>
  <c r="S233" i="3"/>
  <c r="T233" i="3"/>
  <c r="W233" i="3"/>
  <c r="R233" i="3"/>
  <c r="U233" i="3"/>
  <c r="X233" i="3"/>
  <c r="V233" i="3"/>
  <c r="S237" i="3"/>
  <c r="T237" i="3"/>
  <c r="W237" i="3"/>
  <c r="R237" i="3"/>
  <c r="U237" i="3"/>
  <c r="X237" i="3"/>
  <c r="V237" i="3"/>
  <c r="S241" i="3"/>
  <c r="T241" i="3"/>
  <c r="W241" i="3"/>
  <c r="R241" i="3"/>
  <c r="U241" i="3"/>
  <c r="X241" i="3"/>
  <c r="V241" i="3"/>
  <c r="T245" i="3"/>
  <c r="W245" i="3"/>
  <c r="R245" i="3"/>
  <c r="U245" i="3"/>
  <c r="X245" i="3"/>
  <c r="S245" i="3"/>
  <c r="V245" i="3"/>
  <c r="S249" i="3"/>
  <c r="T249" i="3"/>
  <c r="W249" i="3"/>
  <c r="R249" i="3"/>
  <c r="U249" i="3"/>
  <c r="X249" i="3"/>
  <c r="V249" i="3"/>
  <c r="S253" i="3"/>
  <c r="T253" i="3"/>
  <c r="W253" i="3"/>
  <c r="R253" i="3"/>
  <c r="U253" i="3"/>
  <c r="X253" i="3"/>
  <c r="V253" i="3"/>
  <c r="S257" i="3"/>
  <c r="T257" i="3"/>
  <c r="W257" i="3"/>
  <c r="R257" i="3"/>
  <c r="U257" i="3"/>
  <c r="X257" i="3"/>
  <c r="V257" i="3"/>
  <c r="S261" i="3"/>
  <c r="T261" i="3"/>
  <c r="W261" i="3"/>
  <c r="R261" i="3"/>
  <c r="U261" i="3"/>
  <c r="X261" i="3"/>
  <c r="V261" i="3"/>
  <c r="T265" i="3"/>
  <c r="W265" i="3"/>
  <c r="R265" i="3"/>
  <c r="U265" i="3"/>
  <c r="X265" i="3"/>
  <c r="V265" i="3"/>
  <c r="S265" i="3"/>
  <c r="T269" i="3"/>
  <c r="W269" i="3"/>
  <c r="R269" i="3"/>
  <c r="U269" i="3"/>
  <c r="X269" i="3"/>
  <c r="V269" i="3"/>
  <c r="S269" i="3"/>
  <c r="R273" i="3"/>
  <c r="U273" i="3"/>
  <c r="X273" i="3"/>
  <c r="V273" i="3"/>
  <c r="S273" i="3"/>
  <c r="T273" i="3"/>
  <c r="W273" i="3"/>
  <c r="R277" i="3"/>
  <c r="U277" i="3"/>
  <c r="X277" i="3"/>
  <c r="V277" i="3"/>
  <c r="S277" i="3"/>
  <c r="T277" i="3"/>
  <c r="W277" i="3"/>
  <c r="R281" i="3"/>
  <c r="U281" i="3"/>
  <c r="X281" i="3"/>
  <c r="V281" i="3"/>
  <c r="S281" i="3"/>
  <c r="T281" i="3"/>
  <c r="W281" i="3"/>
  <c r="R285" i="3"/>
  <c r="U285" i="3"/>
  <c r="X285" i="3"/>
  <c r="V285" i="3"/>
  <c r="S285" i="3"/>
  <c r="T285" i="3"/>
  <c r="W285" i="3"/>
  <c r="R289" i="3"/>
  <c r="U289" i="3"/>
  <c r="X289" i="3"/>
  <c r="V289" i="3"/>
  <c r="S289" i="3"/>
  <c r="T289" i="3"/>
  <c r="W289" i="3"/>
  <c r="R293" i="3"/>
  <c r="U293" i="3"/>
  <c r="X293" i="3"/>
  <c r="V293" i="3"/>
  <c r="S293" i="3"/>
  <c r="T293" i="3"/>
  <c r="W293" i="3"/>
  <c r="R297" i="3"/>
  <c r="U297" i="3"/>
  <c r="X297" i="3"/>
  <c r="V297" i="3"/>
  <c r="S297" i="3"/>
  <c r="T297" i="3"/>
  <c r="W297" i="3"/>
  <c r="V301" i="3"/>
  <c r="S301" i="3"/>
  <c r="T301" i="3"/>
  <c r="W301" i="3"/>
  <c r="V305" i="3"/>
  <c r="S305" i="3"/>
  <c r="T305" i="3"/>
  <c r="W305" i="3"/>
  <c r="V309" i="3"/>
  <c r="S309" i="3"/>
  <c r="T309" i="3"/>
  <c r="W309" i="3"/>
  <c r="V313" i="3"/>
  <c r="S313" i="3"/>
  <c r="T313" i="3"/>
  <c r="W313" i="3"/>
  <c r="S317" i="3"/>
  <c r="T317" i="3"/>
  <c r="W317" i="3"/>
  <c r="R194" i="3"/>
  <c r="R190" i="3"/>
  <c r="R186" i="3"/>
  <c r="S192" i="3"/>
  <c r="S188" i="3"/>
  <c r="T193" i="3"/>
  <c r="T189" i="3"/>
  <c r="U194" i="3"/>
  <c r="U190" i="3"/>
  <c r="U186" i="3"/>
  <c r="V191" i="3"/>
  <c r="V187" i="3"/>
  <c r="V324" i="3"/>
  <c r="X323" i="3"/>
  <c r="U323" i="3"/>
  <c r="W322" i="3"/>
  <c r="V320" i="3"/>
  <c r="R320" i="3"/>
  <c r="S318" i="3"/>
  <c r="V317" i="3"/>
  <c r="X316" i="3"/>
  <c r="W312" i="3"/>
  <c r="S311" i="3"/>
  <c r="X309" i="3"/>
  <c r="T308" i="3"/>
  <c r="U305" i="3"/>
  <c r="V302" i="3"/>
  <c r="R301" i="3"/>
  <c r="X6" i="3"/>
  <c r="W6" i="3"/>
  <c r="V6" i="3"/>
  <c r="T6" i="3"/>
  <c r="S6" i="3"/>
  <c r="R6" i="3"/>
  <c r="X27" i="3"/>
  <c r="V27" i="3"/>
  <c r="W27" i="3"/>
  <c r="U27" i="3"/>
  <c r="S27" i="3"/>
  <c r="T27" i="3"/>
  <c r="X31" i="3"/>
  <c r="V31" i="3"/>
  <c r="W31" i="3"/>
  <c r="U31" i="3"/>
  <c r="T31" i="3"/>
  <c r="S31" i="3"/>
  <c r="X35" i="3"/>
  <c r="W35" i="3"/>
  <c r="V35" i="3"/>
  <c r="U35" i="3"/>
  <c r="S35" i="3"/>
  <c r="T35" i="3"/>
  <c r="X39" i="3"/>
  <c r="V39" i="3"/>
  <c r="W39" i="3"/>
  <c r="U39" i="3"/>
  <c r="S39" i="3"/>
  <c r="T39" i="3"/>
  <c r="X43" i="3"/>
  <c r="V43" i="3"/>
  <c r="W43" i="3"/>
  <c r="U43" i="3"/>
  <c r="S43" i="3"/>
  <c r="T43" i="3"/>
  <c r="X47" i="3"/>
  <c r="V47" i="3"/>
  <c r="W47" i="3"/>
  <c r="U47" i="3"/>
  <c r="T47" i="3"/>
  <c r="S47" i="3"/>
  <c r="X51" i="3"/>
  <c r="W51" i="3"/>
  <c r="V51" i="3"/>
  <c r="U51" i="3"/>
  <c r="S51" i="3"/>
  <c r="T51" i="3"/>
  <c r="X55" i="3"/>
  <c r="V55" i="3"/>
  <c r="W55" i="3"/>
  <c r="U55" i="3"/>
  <c r="S55" i="3"/>
  <c r="T55" i="3"/>
  <c r="X59" i="3"/>
  <c r="V59" i="3"/>
  <c r="W59" i="3"/>
  <c r="U59" i="3"/>
  <c r="S59" i="3"/>
  <c r="T59" i="3"/>
  <c r="X63" i="3"/>
  <c r="W63" i="3"/>
  <c r="V63" i="3"/>
  <c r="U63" i="3"/>
  <c r="T63" i="3"/>
  <c r="S63" i="3"/>
  <c r="X67" i="3"/>
  <c r="W67" i="3"/>
  <c r="V67" i="3"/>
  <c r="U67" i="3"/>
  <c r="S67" i="3"/>
  <c r="T67" i="3"/>
  <c r="X71" i="3"/>
  <c r="W71" i="3"/>
  <c r="V71" i="3"/>
  <c r="U71" i="3"/>
  <c r="S71" i="3"/>
  <c r="T71" i="3"/>
  <c r="X75" i="3"/>
  <c r="W75" i="3"/>
  <c r="V75" i="3"/>
  <c r="U75" i="3"/>
  <c r="S75" i="3"/>
  <c r="T75" i="3"/>
  <c r="X79" i="3"/>
  <c r="W79" i="3"/>
  <c r="V79" i="3"/>
  <c r="U79" i="3"/>
  <c r="T79" i="3"/>
  <c r="S79" i="3"/>
  <c r="X83" i="3"/>
  <c r="W83" i="3"/>
  <c r="V83" i="3"/>
  <c r="U83" i="3"/>
  <c r="S83" i="3"/>
  <c r="T83" i="3"/>
  <c r="X87" i="3"/>
  <c r="W87" i="3"/>
  <c r="V87" i="3"/>
  <c r="U87" i="3"/>
  <c r="S87" i="3"/>
  <c r="T87" i="3"/>
  <c r="X91" i="3"/>
  <c r="W91" i="3"/>
  <c r="V91" i="3"/>
  <c r="U91" i="3"/>
  <c r="S91" i="3"/>
  <c r="T91" i="3"/>
  <c r="X95" i="3"/>
  <c r="W95" i="3"/>
  <c r="V95" i="3"/>
  <c r="U95" i="3"/>
  <c r="S95" i="3"/>
  <c r="T95" i="3"/>
  <c r="X99" i="3"/>
  <c r="W99" i="3"/>
  <c r="V99" i="3"/>
  <c r="U99" i="3"/>
  <c r="S99" i="3"/>
  <c r="T99" i="3"/>
  <c r="X103" i="3"/>
  <c r="W103" i="3"/>
  <c r="V103" i="3"/>
  <c r="U103" i="3"/>
  <c r="S103" i="3"/>
  <c r="T103" i="3"/>
  <c r="X107" i="3"/>
  <c r="W107" i="3"/>
  <c r="V107" i="3"/>
  <c r="U107" i="3"/>
  <c r="S107" i="3"/>
  <c r="T107" i="3"/>
  <c r="X111" i="3"/>
  <c r="W111" i="3"/>
  <c r="V111" i="3"/>
  <c r="U111" i="3"/>
  <c r="S111" i="3"/>
  <c r="T111" i="3"/>
  <c r="X115" i="3"/>
  <c r="W115" i="3"/>
  <c r="V115" i="3"/>
  <c r="U115" i="3"/>
  <c r="S115" i="3"/>
  <c r="T115" i="3"/>
  <c r="X119" i="3"/>
  <c r="W119" i="3"/>
  <c r="V119" i="3"/>
  <c r="U119" i="3"/>
  <c r="S119" i="3"/>
  <c r="T119" i="3"/>
  <c r="X123" i="3"/>
  <c r="W123" i="3"/>
  <c r="V123" i="3"/>
  <c r="U123" i="3"/>
  <c r="S123" i="3"/>
  <c r="T123" i="3"/>
  <c r="X127" i="3"/>
  <c r="W127" i="3"/>
  <c r="V127" i="3"/>
  <c r="U127" i="3"/>
  <c r="S127" i="3"/>
  <c r="T127" i="3"/>
  <c r="X131" i="3"/>
  <c r="W131" i="3"/>
  <c r="V131" i="3"/>
  <c r="U131" i="3"/>
  <c r="S131" i="3"/>
  <c r="T131" i="3"/>
  <c r="X135" i="3"/>
  <c r="W135" i="3"/>
  <c r="V135" i="3"/>
  <c r="U135" i="3"/>
  <c r="S135" i="3"/>
  <c r="T135" i="3"/>
  <c r="X139" i="3"/>
  <c r="W139" i="3"/>
  <c r="V139" i="3"/>
  <c r="U139" i="3"/>
  <c r="S139" i="3"/>
  <c r="T139" i="3"/>
  <c r="X143" i="3"/>
  <c r="W143" i="3"/>
  <c r="V143" i="3"/>
  <c r="U143" i="3"/>
  <c r="S143" i="3"/>
  <c r="T143" i="3"/>
  <c r="X147" i="3"/>
  <c r="W147" i="3"/>
  <c r="U147" i="3"/>
  <c r="S147" i="3"/>
  <c r="T147" i="3"/>
  <c r="V147" i="3"/>
  <c r="X151" i="3"/>
  <c r="W151" i="3"/>
  <c r="U151" i="3"/>
  <c r="V151" i="3"/>
  <c r="S151" i="3"/>
  <c r="T151" i="3"/>
  <c r="X155" i="3"/>
  <c r="W155" i="3"/>
  <c r="U155" i="3"/>
  <c r="S155" i="3"/>
  <c r="T155" i="3"/>
  <c r="V155" i="3"/>
  <c r="X159" i="3"/>
  <c r="W159" i="3"/>
  <c r="U159" i="3"/>
  <c r="V159" i="3"/>
  <c r="S159" i="3"/>
  <c r="T159" i="3"/>
  <c r="X163" i="3"/>
  <c r="W163" i="3"/>
  <c r="U163" i="3"/>
  <c r="S163" i="3"/>
  <c r="T163" i="3"/>
  <c r="V163" i="3"/>
  <c r="X167" i="3"/>
  <c r="W167" i="3"/>
  <c r="U167" i="3"/>
  <c r="V167" i="3"/>
  <c r="S167" i="3"/>
  <c r="T167" i="3"/>
  <c r="X171" i="3"/>
  <c r="W171" i="3"/>
  <c r="U171" i="3"/>
  <c r="S171" i="3"/>
  <c r="T171" i="3"/>
  <c r="V171" i="3"/>
  <c r="X175" i="3"/>
  <c r="W175" i="3"/>
  <c r="U175" i="3"/>
  <c r="V175" i="3"/>
  <c r="S175" i="3"/>
  <c r="T175" i="3"/>
  <c r="X179" i="3"/>
  <c r="W179" i="3"/>
  <c r="U179" i="3"/>
  <c r="S179" i="3"/>
  <c r="T179" i="3"/>
  <c r="V179" i="3"/>
  <c r="X183" i="3"/>
  <c r="W183" i="3"/>
  <c r="U183" i="3"/>
  <c r="V183" i="3"/>
  <c r="S183" i="3"/>
  <c r="T183" i="3"/>
  <c r="R172" i="3"/>
  <c r="R156" i="3"/>
  <c r="R140" i="3"/>
  <c r="R124" i="3"/>
  <c r="S178" i="3"/>
  <c r="S162" i="3"/>
  <c r="S146" i="3"/>
  <c r="W7" i="3"/>
  <c r="V7" i="3"/>
  <c r="S7" i="3"/>
  <c r="U7" i="3"/>
  <c r="X8" i="3"/>
  <c r="S8" i="3"/>
  <c r="U16" i="3"/>
  <c r="R16" i="3"/>
  <c r="U20" i="3"/>
  <c r="R20" i="3"/>
  <c r="W28" i="3"/>
  <c r="X28" i="3"/>
  <c r="V28" i="3"/>
  <c r="U28" i="3"/>
  <c r="S28" i="3"/>
  <c r="T28" i="3"/>
  <c r="R28" i="3"/>
  <c r="W32" i="3"/>
  <c r="X32" i="3"/>
  <c r="V32" i="3"/>
  <c r="T32" i="3"/>
  <c r="S32" i="3"/>
  <c r="U32" i="3"/>
  <c r="R32" i="3"/>
  <c r="W36" i="3"/>
  <c r="X36" i="3"/>
  <c r="V36" i="3"/>
  <c r="U36" i="3"/>
  <c r="T36" i="3"/>
  <c r="S36" i="3"/>
  <c r="R36" i="3"/>
  <c r="W40" i="3"/>
  <c r="X40" i="3"/>
  <c r="V40" i="3"/>
  <c r="S40" i="3"/>
  <c r="U40" i="3"/>
  <c r="R40" i="3"/>
  <c r="T40" i="3"/>
  <c r="W44" i="3"/>
  <c r="X44" i="3"/>
  <c r="V44" i="3"/>
  <c r="U44" i="3"/>
  <c r="S44" i="3"/>
  <c r="T44" i="3"/>
  <c r="R44" i="3"/>
  <c r="W48" i="3"/>
  <c r="X48" i="3"/>
  <c r="V48" i="3"/>
  <c r="T48" i="3"/>
  <c r="S48" i="3"/>
  <c r="U48" i="3"/>
  <c r="R48" i="3"/>
  <c r="W52" i="3"/>
  <c r="X52" i="3"/>
  <c r="V52" i="3"/>
  <c r="U52" i="3"/>
  <c r="T52" i="3"/>
  <c r="S52" i="3"/>
  <c r="R52" i="3"/>
  <c r="W56" i="3"/>
  <c r="X56" i="3"/>
  <c r="V56" i="3"/>
  <c r="S56" i="3"/>
  <c r="U56" i="3"/>
  <c r="R56" i="3"/>
  <c r="T56" i="3"/>
  <c r="W60" i="3"/>
  <c r="X60" i="3"/>
  <c r="V60" i="3"/>
  <c r="U60" i="3"/>
  <c r="S60" i="3"/>
  <c r="T60" i="3"/>
  <c r="R60" i="3"/>
  <c r="W64" i="3"/>
  <c r="X64" i="3"/>
  <c r="V64" i="3"/>
  <c r="T64" i="3"/>
  <c r="S64" i="3"/>
  <c r="U64" i="3"/>
  <c r="R64" i="3"/>
  <c r="W68" i="3"/>
  <c r="X68" i="3"/>
  <c r="V68" i="3"/>
  <c r="U68" i="3"/>
  <c r="T68" i="3"/>
  <c r="S68" i="3"/>
  <c r="R68" i="3"/>
  <c r="W72" i="3"/>
  <c r="X72" i="3"/>
  <c r="V72" i="3"/>
  <c r="S72" i="3"/>
  <c r="U72" i="3"/>
  <c r="R72" i="3"/>
  <c r="T72" i="3"/>
  <c r="W76" i="3"/>
  <c r="X76" i="3"/>
  <c r="V76" i="3"/>
  <c r="U76" i="3"/>
  <c r="S76" i="3"/>
  <c r="T76" i="3"/>
  <c r="R76" i="3"/>
  <c r="W80" i="3"/>
  <c r="X80" i="3"/>
  <c r="V80" i="3"/>
  <c r="T80" i="3"/>
  <c r="S80" i="3"/>
  <c r="U80" i="3"/>
  <c r="R80" i="3"/>
  <c r="W84" i="3"/>
  <c r="X84" i="3"/>
  <c r="V84" i="3"/>
  <c r="U84" i="3"/>
  <c r="T84" i="3"/>
  <c r="S84" i="3"/>
  <c r="R84" i="3"/>
  <c r="W88" i="3"/>
  <c r="X88" i="3"/>
  <c r="V88" i="3"/>
  <c r="S88" i="3"/>
  <c r="U88" i="3"/>
  <c r="R88" i="3"/>
  <c r="T88" i="3"/>
  <c r="W92" i="3"/>
  <c r="X92" i="3"/>
  <c r="V92" i="3"/>
  <c r="U92" i="3"/>
  <c r="S92" i="3"/>
  <c r="T92" i="3"/>
  <c r="R92" i="3"/>
  <c r="W96" i="3"/>
  <c r="X96" i="3"/>
  <c r="V96" i="3"/>
  <c r="S96" i="3"/>
  <c r="U96" i="3"/>
  <c r="T96" i="3"/>
  <c r="R96" i="3"/>
  <c r="W100" i="3"/>
  <c r="X100" i="3"/>
  <c r="V100" i="3"/>
  <c r="U100" i="3"/>
  <c r="S100" i="3"/>
  <c r="T100" i="3"/>
  <c r="R100" i="3"/>
  <c r="W104" i="3"/>
  <c r="X104" i="3"/>
  <c r="V104" i="3"/>
  <c r="S104" i="3"/>
  <c r="U104" i="3"/>
  <c r="T104" i="3"/>
  <c r="R104" i="3"/>
  <c r="W108" i="3"/>
  <c r="X108" i="3"/>
  <c r="V108" i="3"/>
  <c r="U108" i="3"/>
  <c r="S108" i="3"/>
  <c r="T108" i="3"/>
  <c r="R108" i="3"/>
  <c r="W112" i="3"/>
  <c r="X112" i="3"/>
  <c r="V112" i="3"/>
  <c r="S112" i="3"/>
  <c r="U112" i="3"/>
  <c r="T112" i="3"/>
  <c r="R112" i="3"/>
  <c r="X116" i="3"/>
  <c r="W116" i="3"/>
  <c r="V116" i="3"/>
  <c r="U116" i="3"/>
  <c r="S116" i="3"/>
  <c r="T116" i="3"/>
  <c r="R116" i="3"/>
  <c r="X120" i="3"/>
  <c r="W120" i="3"/>
  <c r="V120" i="3"/>
  <c r="S120" i="3"/>
  <c r="U120" i="3"/>
  <c r="T120" i="3"/>
  <c r="R120" i="3"/>
  <c r="X124" i="3"/>
  <c r="W124" i="3"/>
  <c r="V124" i="3"/>
  <c r="U124" i="3"/>
  <c r="S124" i="3"/>
  <c r="T124" i="3"/>
  <c r="X128" i="3"/>
  <c r="W128" i="3"/>
  <c r="V128" i="3"/>
  <c r="S128" i="3"/>
  <c r="U128" i="3"/>
  <c r="T128" i="3"/>
  <c r="X132" i="3"/>
  <c r="W132" i="3"/>
  <c r="V132" i="3"/>
  <c r="U132" i="3"/>
  <c r="S132" i="3"/>
  <c r="T132" i="3"/>
  <c r="X136" i="3"/>
  <c r="W136" i="3"/>
  <c r="V136" i="3"/>
  <c r="S136" i="3"/>
  <c r="U136" i="3"/>
  <c r="T136" i="3"/>
  <c r="X140" i="3"/>
  <c r="W140" i="3"/>
  <c r="V140" i="3"/>
  <c r="U140" i="3"/>
  <c r="S140" i="3"/>
  <c r="T140" i="3"/>
  <c r="X144" i="3"/>
  <c r="W144" i="3"/>
  <c r="V144" i="3"/>
  <c r="S144" i="3"/>
  <c r="U144" i="3"/>
  <c r="T144" i="3"/>
  <c r="X148" i="3"/>
  <c r="W148" i="3"/>
  <c r="V148" i="3"/>
  <c r="U148" i="3"/>
  <c r="S148" i="3"/>
  <c r="T148" i="3"/>
  <c r="X152" i="3"/>
  <c r="W152" i="3"/>
  <c r="V152" i="3"/>
  <c r="S152" i="3"/>
  <c r="U152" i="3"/>
  <c r="T152" i="3"/>
  <c r="X156" i="3"/>
  <c r="W156" i="3"/>
  <c r="V156" i="3"/>
  <c r="U156" i="3"/>
  <c r="S156" i="3"/>
  <c r="T156" i="3"/>
  <c r="X160" i="3"/>
  <c r="W160" i="3"/>
  <c r="V160" i="3"/>
  <c r="S160" i="3"/>
  <c r="U160" i="3"/>
  <c r="T160" i="3"/>
  <c r="X164" i="3"/>
  <c r="W164" i="3"/>
  <c r="V164" i="3"/>
  <c r="U164" i="3"/>
  <c r="S164" i="3"/>
  <c r="T164" i="3"/>
  <c r="X168" i="3"/>
  <c r="W168" i="3"/>
  <c r="V168" i="3"/>
  <c r="S168" i="3"/>
  <c r="U168" i="3"/>
  <c r="T168" i="3"/>
  <c r="X172" i="3"/>
  <c r="W172" i="3"/>
  <c r="V172" i="3"/>
  <c r="U172" i="3"/>
  <c r="S172" i="3"/>
  <c r="T172" i="3"/>
  <c r="X176" i="3"/>
  <c r="W176" i="3"/>
  <c r="V176" i="3"/>
  <c r="S176" i="3"/>
  <c r="U176" i="3"/>
  <c r="T176" i="3"/>
  <c r="X180" i="3"/>
  <c r="W180" i="3"/>
  <c r="V180" i="3"/>
  <c r="U180" i="3"/>
  <c r="S180" i="3"/>
  <c r="T180" i="3"/>
  <c r="W184" i="3"/>
  <c r="X184" i="3"/>
  <c r="V184" i="3"/>
  <c r="S184" i="3"/>
  <c r="U184" i="3"/>
  <c r="T184" i="3"/>
  <c r="R175" i="3"/>
  <c r="R171" i="3"/>
  <c r="R167" i="3"/>
  <c r="R163" i="3"/>
  <c r="R159" i="3"/>
  <c r="R155" i="3"/>
  <c r="R151" i="3"/>
  <c r="R147" i="3"/>
  <c r="R143" i="3"/>
  <c r="R139" i="3"/>
  <c r="R135" i="3"/>
  <c r="R131" i="3"/>
  <c r="R127" i="3"/>
  <c r="R123" i="3"/>
  <c r="R115" i="3"/>
  <c r="R107" i="3"/>
  <c r="R99" i="3"/>
  <c r="R91" i="3"/>
  <c r="R83" i="3"/>
  <c r="R75" i="3"/>
  <c r="R67" i="3"/>
  <c r="R59" i="3"/>
  <c r="R51" i="3"/>
  <c r="R43" i="3"/>
  <c r="R35" i="3"/>
  <c r="R27" i="3"/>
  <c r="S174" i="3"/>
  <c r="S158" i="3"/>
  <c r="S142" i="3"/>
  <c r="X29" i="3"/>
  <c r="V29" i="3"/>
  <c r="W29" i="3"/>
  <c r="U29" i="3"/>
  <c r="S29" i="3"/>
  <c r="T29" i="3"/>
  <c r="X33" i="3"/>
  <c r="W33" i="3"/>
  <c r="V33" i="3"/>
  <c r="U33" i="3"/>
  <c r="T33" i="3"/>
  <c r="S33" i="3"/>
  <c r="X37" i="3"/>
  <c r="W37" i="3"/>
  <c r="V37" i="3"/>
  <c r="U37" i="3"/>
  <c r="T37" i="3"/>
  <c r="S37" i="3"/>
  <c r="X41" i="3"/>
  <c r="W41" i="3"/>
  <c r="V41" i="3"/>
  <c r="U41" i="3"/>
  <c r="T41" i="3"/>
  <c r="S41" i="3"/>
  <c r="X45" i="3"/>
  <c r="W45" i="3"/>
  <c r="V45" i="3"/>
  <c r="U45" i="3"/>
  <c r="S45" i="3"/>
  <c r="T45" i="3"/>
  <c r="X49" i="3"/>
  <c r="W49" i="3"/>
  <c r="U49" i="3"/>
  <c r="V49" i="3"/>
  <c r="T49" i="3"/>
  <c r="S49" i="3"/>
  <c r="X53" i="3"/>
  <c r="W53" i="3"/>
  <c r="U53" i="3"/>
  <c r="V53" i="3"/>
  <c r="T53" i="3"/>
  <c r="S53" i="3"/>
  <c r="W57" i="3"/>
  <c r="X57" i="3"/>
  <c r="V57" i="3"/>
  <c r="U57" i="3"/>
  <c r="T57" i="3"/>
  <c r="S57" i="3"/>
  <c r="X61" i="3"/>
  <c r="W61" i="3"/>
  <c r="V61" i="3"/>
  <c r="U61" i="3"/>
  <c r="S61" i="3"/>
  <c r="T61" i="3"/>
  <c r="X65" i="3"/>
  <c r="W65" i="3"/>
  <c r="V65" i="3"/>
  <c r="U65" i="3"/>
  <c r="T65" i="3"/>
  <c r="S65" i="3"/>
  <c r="X69" i="3"/>
  <c r="W69" i="3"/>
  <c r="V69" i="3"/>
  <c r="U69" i="3"/>
  <c r="T69" i="3"/>
  <c r="S69" i="3"/>
  <c r="W73" i="3"/>
  <c r="X73" i="3"/>
  <c r="V73" i="3"/>
  <c r="U73" i="3"/>
  <c r="T73" i="3"/>
  <c r="S73" i="3"/>
  <c r="X77" i="3"/>
  <c r="W77" i="3"/>
  <c r="V77" i="3"/>
  <c r="U77" i="3"/>
  <c r="S77" i="3"/>
  <c r="T77" i="3"/>
  <c r="X81" i="3"/>
  <c r="W81" i="3"/>
  <c r="V81" i="3"/>
  <c r="U81" i="3"/>
  <c r="T81" i="3"/>
  <c r="S81" i="3"/>
  <c r="X85" i="3"/>
  <c r="W85" i="3"/>
  <c r="V85" i="3"/>
  <c r="U85" i="3"/>
  <c r="T85" i="3"/>
  <c r="S85" i="3"/>
  <c r="W89" i="3"/>
  <c r="X89" i="3"/>
  <c r="V89" i="3"/>
  <c r="U89" i="3"/>
  <c r="T89" i="3"/>
  <c r="S89" i="3"/>
  <c r="X93" i="3"/>
  <c r="W93" i="3"/>
  <c r="V93" i="3"/>
  <c r="U93" i="3"/>
  <c r="S93" i="3"/>
  <c r="T93" i="3"/>
  <c r="X97" i="3"/>
  <c r="W97" i="3"/>
  <c r="V97" i="3"/>
  <c r="U97" i="3"/>
  <c r="S97" i="3"/>
  <c r="T97" i="3"/>
  <c r="X101" i="3"/>
  <c r="W101" i="3"/>
  <c r="V101" i="3"/>
  <c r="U101" i="3"/>
  <c r="S101" i="3"/>
  <c r="T101" i="3"/>
  <c r="W105" i="3"/>
  <c r="X105" i="3"/>
  <c r="U105" i="3"/>
  <c r="S105" i="3"/>
  <c r="V105" i="3"/>
  <c r="T105" i="3"/>
  <c r="X109" i="3"/>
  <c r="W109" i="3"/>
  <c r="U109" i="3"/>
  <c r="V109" i="3"/>
  <c r="S109" i="3"/>
  <c r="T109" i="3"/>
  <c r="X113" i="3"/>
  <c r="W113" i="3"/>
  <c r="U113" i="3"/>
  <c r="V113" i="3"/>
  <c r="S113" i="3"/>
  <c r="T113" i="3"/>
  <c r="X117" i="3"/>
  <c r="W117" i="3"/>
  <c r="U117" i="3"/>
  <c r="V117" i="3"/>
  <c r="S117" i="3"/>
  <c r="T117" i="3"/>
  <c r="X121" i="3"/>
  <c r="W121" i="3"/>
  <c r="U121" i="3"/>
  <c r="S121" i="3"/>
  <c r="V121" i="3"/>
  <c r="T121" i="3"/>
  <c r="W125" i="3"/>
  <c r="X125" i="3"/>
  <c r="U125" i="3"/>
  <c r="V125" i="3"/>
  <c r="S125" i="3"/>
  <c r="T125" i="3"/>
  <c r="X129" i="3"/>
  <c r="W129" i="3"/>
  <c r="U129" i="3"/>
  <c r="V129" i="3"/>
  <c r="S129" i="3"/>
  <c r="T129" i="3"/>
  <c r="X133" i="3"/>
  <c r="W133" i="3"/>
  <c r="U133" i="3"/>
  <c r="V133" i="3"/>
  <c r="S133" i="3"/>
  <c r="T133" i="3"/>
  <c r="X137" i="3"/>
  <c r="W137" i="3"/>
  <c r="U137" i="3"/>
  <c r="S137" i="3"/>
  <c r="V137" i="3"/>
  <c r="T137" i="3"/>
  <c r="W141" i="3"/>
  <c r="X141" i="3"/>
  <c r="U141" i="3"/>
  <c r="V141" i="3"/>
  <c r="S141" i="3"/>
  <c r="T141" i="3"/>
  <c r="X145" i="3"/>
  <c r="W145" i="3"/>
  <c r="U145" i="3"/>
  <c r="V145" i="3"/>
  <c r="S145" i="3"/>
  <c r="T145" i="3"/>
  <c r="X149" i="3"/>
  <c r="W149" i="3"/>
  <c r="U149" i="3"/>
  <c r="S149" i="3"/>
  <c r="V149" i="3"/>
  <c r="T149" i="3"/>
  <c r="X153" i="3"/>
  <c r="W153" i="3"/>
  <c r="U153" i="3"/>
  <c r="V153" i="3"/>
  <c r="S153" i="3"/>
  <c r="T153" i="3"/>
  <c r="W157" i="3"/>
  <c r="X157" i="3"/>
  <c r="U157" i="3"/>
  <c r="S157" i="3"/>
  <c r="V157" i="3"/>
  <c r="T157" i="3"/>
  <c r="X161" i="3"/>
  <c r="W161" i="3"/>
  <c r="U161" i="3"/>
  <c r="V161" i="3"/>
  <c r="S161" i="3"/>
  <c r="T161" i="3"/>
  <c r="X165" i="3"/>
  <c r="W165" i="3"/>
  <c r="U165" i="3"/>
  <c r="S165" i="3"/>
  <c r="V165" i="3"/>
  <c r="T165" i="3"/>
  <c r="X169" i="3"/>
  <c r="W169" i="3"/>
  <c r="U169" i="3"/>
  <c r="V169" i="3"/>
  <c r="S169" i="3"/>
  <c r="T169" i="3"/>
  <c r="W173" i="3"/>
  <c r="X173" i="3"/>
  <c r="U173" i="3"/>
  <c r="S173" i="3"/>
  <c r="V173" i="3"/>
  <c r="T173" i="3"/>
  <c r="X177" i="3"/>
  <c r="W177" i="3"/>
  <c r="U177" i="3"/>
  <c r="V177" i="3"/>
  <c r="S177" i="3"/>
  <c r="T177" i="3"/>
  <c r="X181" i="3"/>
  <c r="W181" i="3"/>
  <c r="U181" i="3"/>
  <c r="S181" i="3"/>
  <c r="V181" i="3"/>
  <c r="T181" i="3"/>
  <c r="W185" i="3"/>
  <c r="X185" i="3"/>
  <c r="V185" i="3"/>
  <c r="S185" i="3"/>
  <c r="U185" i="3"/>
  <c r="T185" i="3"/>
  <c r="R170" i="3"/>
  <c r="R154" i="3"/>
  <c r="R121" i="3"/>
  <c r="R113" i="3"/>
  <c r="R105" i="3"/>
  <c r="R97" i="3"/>
  <c r="R89" i="3"/>
  <c r="R81" i="3"/>
  <c r="R73" i="3"/>
  <c r="R65" i="3"/>
  <c r="R57" i="3"/>
  <c r="R49" i="3"/>
  <c r="R41" i="3"/>
  <c r="R33" i="3"/>
  <c r="R24" i="3"/>
  <c r="R22" i="3"/>
  <c r="R26" i="3"/>
  <c r="X30" i="3"/>
  <c r="W30" i="3"/>
  <c r="V30" i="3"/>
  <c r="T30" i="3"/>
  <c r="R30" i="3"/>
  <c r="U30" i="3"/>
  <c r="S30" i="3"/>
  <c r="X34" i="3"/>
  <c r="W34" i="3"/>
  <c r="V34" i="3"/>
  <c r="T34" i="3"/>
  <c r="R34" i="3"/>
  <c r="U34" i="3"/>
  <c r="S34" i="3"/>
  <c r="X38" i="3"/>
  <c r="W38" i="3"/>
  <c r="V38" i="3"/>
  <c r="T38" i="3"/>
  <c r="R38" i="3"/>
  <c r="U38" i="3"/>
  <c r="S38" i="3"/>
  <c r="X42" i="3"/>
  <c r="W42" i="3"/>
  <c r="V42" i="3"/>
  <c r="T42" i="3"/>
  <c r="R42" i="3"/>
  <c r="U42" i="3"/>
  <c r="S42" i="3"/>
  <c r="X46" i="3"/>
  <c r="W46" i="3"/>
  <c r="V46" i="3"/>
  <c r="T46" i="3"/>
  <c r="R46" i="3"/>
  <c r="U46" i="3"/>
  <c r="S46" i="3"/>
  <c r="X50" i="3"/>
  <c r="W50" i="3"/>
  <c r="V50" i="3"/>
  <c r="T50" i="3"/>
  <c r="R50" i="3"/>
  <c r="U50" i="3"/>
  <c r="S50" i="3"/>
  <c r="X54" i="3"/>
  <c r="W54" i="3"/>
  <c r="V54" i="3"/>
  <c r="T54" i="3"/>
  <c r="R54" i="3"/>
  <c r="U54" i="3"/>
  <c r="S54" i="3"/>
  <c r="X58" i="3"/>
  <c r="W58" i="3"/>
  <c r="V58" i="3"/>
  <c r="T58" i="3"/>
  <c r="R58" i="3"/>
  <c r="U58" i="3"/>
  <c r="S58" i="3"/>
  <c r="X62" i="3"/>
  <c r="W62" i="3"/>
  <c r="V62" i="3"/>
  <c r="T62" i="3"/>
  <c r="R62" i="3"/>
  <c r="U62" i="3"/>
  <c r="S62" i="3"/>
  <c r="X66" i="3"/>
  <c r="W66" i="3"/>
  <c r="V66" i="3"/>
  <c r="T66" i="3"/>
  <c r="R66" i="3"/>
  <c r="U66" i="3"/>
  <c r="S66" i="3"/>
  <c r="X70" i="3"/>
  <c r="W70" i="3"/>
  <c r="V70" i="3"/>
  <c r="T70" i="3"/>
  <c r="R70" i="3"/>
  <c r="U70" i="3"/>
  <c r="S70" i="3"/>
  <c r="X74" i="3"/>
  <c r="W74" i="3"/>
  <c r="V74" i="3"/>
  <c r="T74" i="3"/>
  <c r="R74" i="3"/>
  <c r="U74" i="3"/>
  <c r="S74" i="3"/>
  <c r="X78" i="3"/>
  <c r="W78" i="3"/>
  <c r="V78" i="3"/>
  <c r="T78" i="3"/>
  <c r="R78" i="3"/>
  <c r="U78" i="3"/>
  <c r="S78" i="3"/>
  <c r="X82" i="3"/>
  <c r="W82" i="3"/>
  <c r="V82" i="3"/>
  <c r="T82" i="3"/>
  <c r="R82" i="3"/>
  <c r="U82" i="3"/>
  <c r="S82" i="3"/>
  <c r="X86" i="3"/>
  <c r="W86" i="3"/>
  <c r="V86" i="3"/>
  <c r="T86" i="3"/>
  <c r="R86" i="3"/>
  <c r="U86" i="3"/>
  <c r="S86" i="3"/>
  <c r="X90" i="3"/>
  <c r="W90" i="3"/>
  <c r="V90" i="3"/>
  <c r="T90" i="3"/>
  <c r="R90" i="3"/>
  <c r="U90" i="3"/>
  <c r="S90" i="3"/>
  <c r="X94" i="3"/>
  <c r="W94" i="3"/>
  <c r="V94" i="3"/>
  <c r="T94" i="3"/>
  <c r="R94" i="3"/>
  <c r="U94" i="3"/>
  <c r="S94" i="3"/>
  <c r="X98" i="3"/>
  <c r="W98" i="3"/>
  <c r="V98" i="3"/>
  <c r="T98" i="3"/>
  <c r="R98" i="3"/>
  <c r="U98" i="3"/>
  <c r="S98" i="3"/>
  <c r="X102" i="3"/>
  <c r="W102" i="3"/>
  <c r="V102" i="3"/>
  <c r="T102" i="3"/>
  <c r="R102" i="3"/>
  <c r="U102" i="3"/>
  <c r="S102" i="3"/>
  <c r="X106" i="3"/>
  <c r="W106" i="3"/>
  <c r="V106" i="3"/>
  <c r="T106" i="3"/>
  <c r="R106" i="3"/>
  <c r="U106" i="3"/>
  <c r="S106" i="3"/>
  <c r="X110" i="3"/>
  <c r="W110" i="3"/>
  <c r="V110" i="3"/>
  <c r="T110" i="3"/>
  <c r="R110" i="3"/>
  <c r="U110" i="3"/>
  <c r="S110" i="3"/>
  <c r="X114" i="3"/>
  <c r="W114" i="3"/>
  <c r="V114" i="3"/>
  <c r="T114" i="3"/>
  <c r="R114" i="3"/>
  <c r="U114" i="3"/>
  <c r="S114" i="3"/>
  <c r="X118" i="3"/>
  <c r="W118" i="3"/>
  <c r="V118" i="3"/>
  <c r="T118" i="3"/>
  <c r="R118" i="3"/>
  <c r="U118" i="3"/>
  <c r="S118" i="3"/>
  <c r="X122" i="3"/>
  <c r="W122" i="3"/>
  <c r="V122" i="3"/>
  <c r="T122" i="3"/>
  <c r="R122" i="3"/>
  <c r="U122" i="3"/>
  <c r="S122" i="3"/>
  <c r="X126" i="3"/>
  <c r="W126" i="3"/>
  <c r="V126" i="3"/>
  <c r="T126" i="3"/>
  <c r="U126" i="3"/>
  <c r="S126" i="3"/>
  <c r="X130" i="3"/>
  <c r="W130" i="3"/>
  <c r="V130" i="3"/>
  <c r="T130" i="3"/>
  <c r="U130" i="3"/>
  <c r="S130" i="3"/>
  <c r="X134" i="3"/>
  <c r="W134" i="3"/>
  <c r="V134" i="3"/>
  <c r="T134" i="3"/>
  <c r="U134" i="3"/>
  <c r="S134" i="3"/>
  <c r="X138" i="3"/>
  <c r="W138" i="3"/>
  <c r="V138" i="3"/>
  <c r="T138" i="3"/>
  <c r="U138" i="3"/>
  <c r="S138" i="3"/>
  <c r="X142" i="3"/>
  <c r="W142" i="3"/>
  <c r="V142" i="3"/>
  <c r="T142" i="3"/>
  <c r="U142" i="3"/>
  <c r="X146" i="3"/>
  <c r="W146" i="3"/>
  <c r="V146" i="3"/>
  <c r="T146" i="3"/>
  <c r="U146" i="3"/>
  <c r="X150" i="3"/>
  <c r="W150" i="3"/>
  <c r="V150" i="3"/>
  <c r="T150" i="3"/>
  <c r="U150" i="3"/>
  <c r="X154" i="3"/>
  <c r="W154" i="3"/>
  <c r="V154" i="3"/>
  <c r="T154" i="3"/>
  <c r="U154" i="3"/>
  <c r="X158" i="3"/>
  <c r="W158" i="3"/>
  <c r="V158" i="3"/>
  <c r="T158" i="3"/>
  <c r="U158" i="3"/>
  <c r="X162" i="3"/>
  <c r="W162" i="3"/>
  <c r="V162" i="3"/>
  <c r="T162" i="3"/>
  <c r="U162" i="3"/>
  <c r="X166" i="3"/>
  <c r="W166" i="3"/>
  <c r="V166" i="3"/>
  <c r="T166" i="3"/>
  <c r="U166" i="3"/>
  <c r="X170" i="3"/>
  <c r="W170" i="3"/>
  <c r="V170" i="3"/>
  <c r="T170" i="3"/>
  <c r="U170" i="3"/>
  <c r="X174" i="3"/>
  <c r="W174" i="3"/>
  <c r="V174" i="3"/>
  <c r="T174" i="3"/>
  <c r="U174" i="3"/>
  <c r="X178" i="3"/>
  <c r="W178" i="3"/>
  <c r="V178" i="3"/>
  <c r="T178" i="3"/>
  <c r="U178" i="3"/>
  <c r="X182" i="3"/>
  <c r="W182" i="3"/>
  <c r="V182" i="3"/>
  <c r="T182" i="3"/>
  <c r="U182" i="3"/>
  <c r="R185" i="3"/>
  <c r="R181" i="3"/>
  <c r="R177" i="3"/>
  <c r="R173" i="3"/>
  <c r="R169" i="3"/>
  <c r="R165" i="3"/>
  <c r="R161" i="3"/>
  <c r="R157" i="3"/>
  <c r="R153" i="3"/>
  <c r="R149" i="3"/>
  <c r="R145" i="3"/>
  <c r="R141" i="3"/>
  <c r="R137" i="3"/>
  <c r="R133" i="3"/>
  <c r="R129" i="3"/>
  <c r="R125" i="3"/>
  <c r="R119" i="3"/>
  <c r="R111" i="3"/>
  <c r="R103" i="3"/>
  <c r="R95" i="3"/>
  <c r="R87" i="3"/>
  <c r="R79" i="3"/>
  <c r="R71" i="3"/>
  <c r="R63" i="3"/>
  <c r="R55" i="3"/>
  <c r="R47" i="3"/>
  <c r="R39" i="3"/>
  <c r="R31" i="3"/>
  <c r="R7" i="3"/>
  <c r="S182" i="3"/>
  <c r="S166" i="3"/>
  <c r="S150" i="3"/>
  <c r="R25" i="3"/>
  <c r="R23" i="3"/>
  <c r="R19" i="3"/>
  <c r="R15" i="3"/>
  <c r="R11" i="3"/>
  <c r="S23" i="3"/>
  <c r="S19" i="3"/>
  <c r="S15" i="3"/>
  <c r="S11" i="3"/>
  <c r="T24" i="3"/>
  <c r="T20" i="3"/>
  <c r="T16" i="3"/>
  <c r="T12" i="3"/>
  <c r="U23" i="3"/>
  <c r="U19" i="3"/>
  <c r="U15" i="3"/>
  <c r="U11" i="3"/>
  <c r="V26" i="3"/>
  <c r="V22" i="3"/>
  <c r="V18" i="3"/>
  <c r="V14" i="3"/>
  <c r="V10" i="3"/>
  <c r="W26" i="3"/>
  <c r="W22" i="3"/>
  <c r="W18" i="3"/>
  <c r="W14" i="3"/>
  <c r="W10" i="3"/>
  <c r="X26" i="3"/>
  <c r="X22" i="3"/>
  <c r="X18" i="3"/>
  <c r="X14" i="3"/>
  <c r="X10" i="3"/>
  <c r="R18" i="3"/>
  <c r="R14" i="3"/>
  <c r="R10" i="3"/>
  <c r="S26" i="3"/>
  <c r="S22" i="3"/>
  <c r="S18" i="3"/>
  <c r="S14" i="3"/>
  <c r="S10" i="3"/>
  <c r="T23" i="3"/>
  <c r="T19" i="3"/>
  <c r="T15" i="3"/>
  <c r="T11" i="3"/>
  <c r="U26" i="3"/>
  <c r="U22" i="3"/>
  <c r="U18" i="3"/>
  <c r="U14" i="3"/>
  <c r="U10" i="3"/>
  <c r="V25" i="3"/>
  <c r="V21" i="3"/>
  <c r="V17" i="3"/>
  <c r="V13" i="3"/>
  <c r="V9" i="3"/>
  <c r="W25" i="3"/>
  <c r="W21" i="3"/>
  <c r="W17" i="3"/>
  <c r="W13" i="3"/>
  <c r="W9" i="3"/>
  <c r="X25" i="3"/>
  <c r="X21" i="3"/>
  <c r="X17" i="3"/>
  <c r="X13" i="3"/>
  <c r="X9" i="3"/>
  <c r="R21" i="3"/>
  <c r="R17" i="3"/>
  <c r="R13" i="3"/>
  <c r="R9" i="3"/>
  <c r="S25" i="3"/>
  <c r="S21" i="3"/>
  <c r="S17" i="3"/>
  <c r="S13" i="3"/>
  <c r="S9" i="3"/>
  <c r="T26" i="3"/>
  <c r="T22" i="3"/>
  <c r="T18" i="3"/>
  <c r="T14" i="3"/>
  <c r="T10" i="3"/>
  <c r="U25" i="3"/>
  <c r="U21" i="3"/>
  <c r="U17" i="3"/>
  <c r="U13" i="3"/>
  <c r="U9" i="3"/>
  <c r="V24" i="3"/>
  <c r="V20" i="3"/>
  <c r="V16" i="3"/>
  <c r="V12" i="3"/>
  <c r="W24" i="3"/>
  <c r="W20" i="3"/>
  <c r="W16" i="3"/>
  <c r="W12" i="3"/>
  <c r="X24" i="3"/>
  <c r="X20" i="3"/>
  <c r="X16" i="3"/>
  <c r="X12" i="3"/>
  <c r="R12" i="3"/>
  <c r="S24" i="3"/>
  <c r="S20" i="3"/>
  <c r="S16" i="3"/>
  <c r="S12" i="3"/>
  <c r="T25" i="3"/>
  <c r="T21" i="3"/>
  <c r="T17" i="3"/>
  <c r="T13" i="3"/>
  <c r="T9" i="3"/>
  <c r="V23" i="3"/>
  <c r="V19" i="3"/>
  <c r="V15" i="3"/>
  <c r="V11" i="3"/>
  <c r="W23" i="3"/>
  <c r="W19" i="3"/>
  <c r="W15" i="3"/>
  <c r="W11" i="3"/>
  <c r="T8" i="3"/>
  <c r="U8" i="3"/>
  <c r="V8" i="3"/>
  <c r="R8" i="3"/>
  <c r="W8" i="3"/>
  <c r="T7" i="3"/>
  <c r="X7" i="3"/>
  <c r="U6" i="3"/>
  <c r="R5" i="3"/>
  <c r="S5" i="3"/>
  <c r="U5" i="3"/>
  <c r="X5" i="3"/>
  <c r="T5" i="3"/>
  <c r="V5" i="3"/>
  <c r="W5" i="3"/>
  <c r="R4" i="3"/>
  <c r="R2" i="3"/>
  <c r="S4" i="3"/>
  <c r="T4" i="3"/>
  <c r="U4" i="3"/>
  <c r="W3" i="3"/>
  <c r="T2" i="3"/>
  <c r="U2" i="3"/>
  <c r="W2" i="3"/>
  <c r="X2" i="3"/>
  <c r="W4" i="3"/>
  <c r="V4" i="3"/>
  <c r="R3" i="3"/>
  <c r="S3" i="3"/>
  <c r="X3" i="3"/>
  <c r="T3" i="3"/>
  <c r="U3" i="3"/>
  <c r="V3" i="3"/>
  <c r="V2" i="3"/>
  <c r="S2" i="3"/>
  <c r="X232" i="4"/>
  <c r="S236" i="4"/>
  <c r="X236" i="4"/>
  <c r="S240" i="4"/>
  <c r="X240" i="4"/>
  <c r="S244" i="4"/>
  <c r="X244" i="4"/>
  <c r="S248" i="4"/>
  <c r="X248" i="4"/>
  <c r="S252" i="4"/>
  <c r="X252" i="4"/>
  <c r="S256" i="4"/>
  <c r="X256" i="4"/>
  <c r="S260" i="4"/>
  <c r="X260" i="4"/>
  <c r="S264" i="4"/>
  <c r="X264" i="4"/>
  <c r="S268" i="4"/>
  <c r="X268" i="4"/>
  <c r="S272" i="4"/>
  <c r="X272" i="4"/>
  <c r="S275" i="4"/>
  <c r="X275" i="4"/>
  <c r="W244" i="4"/>
  <c r="U244" i="4"/>
  <c r="W248" i="4"/>
  <c r="U248" i="4"/>
  <c r="W252" i="4"/>
  <c r="U252" i="4"/>
  <c r="W256" i="4"/>
  <c r="U256" i="4"/>
  <c r="W260" i="4"/>
  <c r="U260" i="4"/>
  <c r="W264" i="4"/>
  <c r="U264" i="4"/>
  <c r="W268" i="4"/>
  <c r="U268" i="4"/>
  <c r="W272" i="4"/>
  <c r="U272" i="4"/>
  <c r="W275" i="4"/>
  <c r="U275" i="4"/>
  <c r="R232" i="4"/>
  <c r="V232" i="4"/>
  <c r="R236" i="4"/>
  <c r="V236" i="4"/>
  <c r="R240" i="4"/>
  <c r="V240" i="4"/>
  <c r="R244" i="4"/>
  <c r="V244" i="4"/>
  <c r="R248" i="4"/>
  <c r="V248" i="4"/>
  <c r="R252" i="4"/>
  <c r="V252" i="4"/>
  <c r="R256" i="4"/>
  <c r="V256" i="4"/>
  <c r="R260" i="4"/>
  <c r="V260" i="4"/>
  <c r="R264" i="4"/>
  <c r="V264" i="4"/>
  <c r="R268" i="4"/>
  <c r="V268" i="4"/>
  <c r="R272" i="4"/>
  <c r="V272" i="4"/>
  <c r="R275" i="4"/>
  <c r="V275" i="4"/>
  <c r="T4" i="4"/>
  <c r="W5" i="4"/>
  <c r="T6" i="4"/>
  <c r="W25" i="4"/>
  <c r="T26" i="4"/>
  <c r="W26" i="4"/>
  <c r="T27" i="4"/>
  <c r="W27" i="4"/>
  <c r="R10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R24" i="4"/>
  <c r="X24" i="4"/>
  <c r="T2" i="4"/>
  <c r="W2" i="4"/>
  <c r="V10" i="4"/>
  <c r="V12" i="4"/>
  <c r="V13" i="4"/>
  <c r="V15" i="4"/>
  <c r="V17" i="4"/>
  <c r="V19" i="4"/>
  <c r="V21" i="4"/>
  <c r="V23" i="4"/>
  <c r="V24" i="4"/>
  <c r="V25" i="4"/>
  <c r="V26" i="4"/>
  <c r="V27" i="4"/>
  <c r="R28" i="4"/>
  <c r="U28" i="4"/>
  <c r="X28" i="4"/>
  <c r="T29" i="4"/>
  <c r="W29" i="4"/>
  <c r="W90" i="4"/>
  <c r="R91" i="4"/>
  <c r="V91" i="4"/>
  <c r="S92" i="4"/>
  <c r="W94" i="4"/>
  <c r="V95" i="4"/>
  <c r="S96" i="4"/>
  <c r="U96" i="4"/>
  <c r="R2" i="4"/>
  <c r="U2" i="4"/>
  <c r="T3" i="4"/>
  <c r="S4" i="4"/>
  <c r="S5" i="4"/>
  <c r="S6" i="4"/>
  <c r="V7" i="4"/>
  <c r="R8" i="4"/>
  <c r="U8" i="4"/>
  <c r="X8" i="4"/>
  <c r="T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V28" i="4"/>
  <c r="R29" i="4"/>
  <c r="U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S89" i="4"/>
  <c r="U89" i="4"/>
  <c r="T90" i="4"/>
  <c r="R92" i="4"/>
  <c r="V92" i="4"/>
  <c r="S93" i="4"/>
  <c r="U93" i="4"/>
  <c r="T94" i="4"/>
  <c r="R96" i="4"/>
  <c r="V96" i="4"/>
  <c r="S97" i="4"/>
  <c r="U97" i="4"/>
  <c r="T98" i="4"/>
  <c r="R100" i="4"/>
  <c r="S101" i="4"/>
  <c r="U101" i="4"/>
  <c r="T102" i="4"/>
  <c r="R104" i="4"/>
  <c r="S105" i="4"/>
  <c r="U105" i="4"/>
  <c r="T106" i="4"/>
  <c r="R108" i="4"/>
  <c r="S109" i="4"/>
  <c r="U109" i="4"/>
  <c r="T110" i="4"/>
  <c r="R112" i="4"/>
  <c r="S113" i="4"/>
  <c r="U113" i="4"/>
  <c r="T114" i="4"/>
  <c r="R116" i="4"/>
  <c r="S117" i="4"/>
  <c r="U117" i="4"/>
  <c r="T118" i="4"/>
  <c r="R120" i="4"/>
  <c r="S121" i="4"/>
  <c r="U121" i="4"/>
  <c r="T122" i="4"/>
  <c r="R124" i="4"/>
  <c r="S125" i="4"/>
  <c r="U125" i="4"/>
  <c r="T126" i="4"/>
  <c r="R128" i="4"/>
  <c r="S129" i="4"/>
  <c r="U129" i="4"/>
  <c r="T130" i="4"/>
  <c r="R132" i="4"/>
  <c r="S133" i="4"/>
  <c r="U133" i="4"/>
  <c r="T134" i="4"/>
  <c r="R136" i="4"/>
  <c r="S137" i="4"/>
  <c r="U137" i="4"/>
  <c r="T138" i="4"/>
  <c r="R140" i="4"/>
  <c r="S141" i="4"/>
  <c r="U141" i="4"/>
  <c r="T142" i="4"/>
  <c r="W4" i="4"/>
  <c r="T5" i="4"/>
  <c r="W6" i="4"/>
  <c r="W10" i="4"/>
  <c r="T11" i="4"/>
  <c r="W11" i="4"/>
  <c r="T12" i="4"/>
  <c r="W12" i="4"/>
  <c r="T13" i="4"/>
  <c r="S90" i="4"/>
  <c r="U90" i="4"/>
  <c r="S94" i="4"/>
  <c r="U94" i="4"/>
  <c r="S98" i="4"/>
  <c r="U98" i="4"/>
  <c r="S102" i="4"/>
  <c r="U102" i="4"/>
  <c r="S106" i="4"/>
  <c r="U106" i="4"/>
  <c r="S110" i="4"/>
  <c r="U110" i="4"/>
  <c r="S114" i="4"/>
  <c r="U114" i="4"/>
  <c r="S118" i="4"/>
  <c r="U118" i="4"/>
  <c r="S122" i="4"/>
  <c r="U122" i="4"/>
  <c r="S126" i="4"/>
  <c r="U126" i="4"/>
  <c r="S130" i="4"/>
  <c r="U130" i="4"/>
  <c r="S134" i="4"/>
  <c r="U134" i="4"/>
  <c r="S138" i="4"/>
  <c r="U138" i="4"/>
  <c r="S142" i="4"/>
  <c r="U142" i="4"/>
  <c r="X145" i="4"/>
  <c r="U145" i="4"/>
  <c r="R145" i="4"/>
  <c r="S145" i="4"/>
  <c r="W145" i="4"/>
  <c r="X147" i="4"/>
  <c r="U147" i="4"/>
  <c r="R147" i="4"/>
  <c r="S147" i="4"/>
  <c r="W147" i="4"/>
  <c r="X149" i="4"/>
  <c r="U149" i="4"/>
  <c r="R149" i="4"/>
  <c r="S149" i="4"/>
  <c r="W149" i="4"/>
  <c r="X151" i="4"/>
  <c r="U151" i="4"/>
  <c r="R151" i="4"/>
  <c r="S151" i="4"/>
  <c r="W151" i="4"/>
  <c r="X153" i="4"/>
  <c r="U153" i="4"/>
  <c r="R153" i="4"/>
  <c r="S153" i="4"/>
  <c r="W153" i="4"/>
  <c r="X155" i="4"/>
  <c r="U155" i="4"/>
  <c r="R155" i="4"/>
  <c r="S155" i="4"/>
  <c r="W155" i="4"/>
  <c r="X157" i="4"/>
  <c r="U157" i="4"/>
  <c r="R157" i="4"/>
  <c r="S157" i="4"/>
  <c r="W157" i="4"/>
  <c r="X159" i="4"/>
  <c r="U159" i="4"/>
  <c r="R159" i="4"/>
  <c r="S159" i="4"/>
  <c r="W159" i="4"/>
  <c r="X161" i="4"/>
  <c r="U161" i="4"/>
  <c r="R161" i="4"/>
  <c r="S161" i="4"/>
  <c r="W161" i="4"/>
  <c r="X163" i="4"/>
  <c r="U163" i="4"/>
  <c r="R163" i="4"/>
  <c r="S163" i="4"/>
  <c r="W163" i="4"/>
  <c r="X165" i="4"/>
  <c r="U165" i="4"/>
  <c r="R165" i="4"/>
  <c r="S165" i="4"/>
  <c r="W165" i="4"/>
  <c r="X167" i="4"/>
  <c r="U167" i="4"/>
  <c r="R167" i="4"/>
  <c r="S167" i="4"/>
  <c r="W167" i="4"/>
  <c r="X169" i="4"/>
  <c r="U169" i="4"/>
  <c r="R169" i="4"/>
  <c r="S169" i="4"/>
  <c r="W169" i="4"/>
  <c r="X171" i="4"/>
  <c r="U171" i="4"/>
  <c r="R171" i="4"/>
  <c r="S171" i="4"/>
  <c r="W171" i="4"/>
  <c r="X173" i="4"/>
  <c r="U173" i="4"/>
  <c r="R173" i="4"/>
  <c r="S173" i="4"/>
  <c r="W173" i="4"/>
  <c r="X175" i="4"/>
  <c r="U175" i="4"/>
  <c r="R175" i="4"/>
  <c r="S175" i="4"/>
  <c r="W175" i="4"/>
  <c r="X177" i="4"/>
  <c r="U177" i="4"/>
  <c r="R177" i="4"/>
  <c r="S177" i="4"/>
  <c r="W177" i="4"/>
  <c r="X179" i="4"/>
  <c r="U179" i="4"/>
  <c r="R179" i="4"/>
  <c r="S179" i="4"/>
  <c r="W179" i="4"/>
  <c r="X181" i="4"/>
  <c r="U181" i="4"/>
  <c r="R181" i="4"/>
  <c r="S181" i="4"/>
  <c r="W181" i="4"/>
  <c r="X183" i="4"/>
  <c r="U183" i="4"/>
  <c r="R183" i="4"/>
  <c r="S183" i="4"/>
  <c r="W183" i="4"/>
  <c r="X185" i="4"/>
  <c r="U185" i="4"/>
  <c r="R185" i="4"/>
  <c r="S185" i="4"/>
  <c r="W185" i="4"/>
  <c r="T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X23" i="4"/>
  <c r="U24" i="4"/>
  <c r="R25" i="4"/>
  <c r="U25" i="4"/>
  <c r="R26" i="4"/>
  <c r="U26" i="4"/>
  <c r="R27" i="4"/>
  <c r="U27" i="4"/>
  <c r="T28" i="4"/>
  <c r="R90" i="4"/>
  <c r="V90" i="4"/>
  <c r="S91" i="4"/>
  <c r="U91" i="4"/>
  <c r="R94" i="4"/>
  <c r="V94" i="4"/>
  <c r="S95" i="4"/>
  <c r="U95" i="4"/>
  <c r="R98" i="4"/>
  <c r="V98" i="4"/>
  <c r="S99" i="4"/>
  <c r="U99" i="4"/>
  <c r="R102" i="4"/>
  <c r="V102" i="4"/>
  <c r="S103" i="4"/>
  <c r="U103" i="4"/>
  <c r="R106" i="4"/>
  <c r="V106" i="4"/>
  <c r="S107" i="4"/>
  <c r="U107" i="4"/>
  <c r="R110" i="4"/>
  <c r="V110" i="4"/>
  <c r="S111" i="4"/>
  <c r="U111" i="4"/>
  <c r="R114" i="4"/>
  <c r="V114" i="4"/>
  <c r="S115" i="4"/>
  <c r="U115" i="4"/>
  <c r="R118" i="4"/>
  <c r="V118" i="4"/>
  <c r="S119" i="4"/>
  <c r="U119" i="4"/>
  <c r="R122" i="4"/>
  <c r="V122" i="4"/>
  <c r="S123" i="4"/>
  <c r="U123" i="4"/>
  <c r="R126" i="4"/>
  <c r="V126" i="4"/>
  <c r="S127" i="4"/>
  <c r="U127" i="4"/>
  <c r="R130" i="4"/>
  <c r="V130" i="4"/>
  <c r="S131" i="4"/>
  <c r="U131" i="4"/>
  <c r="R134" i="4"/>
  <c r="V134" i="4"/>
  <c r="S135" i="4"/>
  <c r="U135" i="4"/>
  <c r="R138" i="4"/>
  <c r="V138" i="4"/>
  <c r="S139" i="4"/>
  <c r="U139" i="4"/>
  <c r="R142" i="4"/>
  <c r="V142" i="4"/>
  <c r="S143" i="4"/>
  <c r="U143" i="4"/>
  <c r="S205" i="4"/>
  <c r="X205" i="4"/>
  <c r="U205" i="4"/>
  <c r="R205" i="4"/>
  <c r="V205" i="4"/>
  <c r="T14" i="4"/>
  <c r="W14" i="4"/>
  <c r="T15" i="4"/>
  <c r="W15" i="4"/>
  <c r="W16" i="4"/>
  <c r="W17" i="4"/>
  <c r="T18" i="4"/>
  <c r="W18" i="4"/>
  <c r="T19" i="4"/>
  <c r="W19" i="4"/>
  <c r="T20" i="4"/>
  <c r="W20" i="4"/>
  <c r="W21" i="4"/>
  <c r="T22" i="4"/>
  <c r="W22" i="4"/>
  <c r="T23" i="4"/>
  <c r="W23" i="4"/>
  <c r="T24" i="4"/>
  <c r="R4" i="4"/>
  <c r="U4" i="4"/>
  <c r="X4" i="4"/>
  <c r="R5" i="4"/>
  <c r="U5" i="4"/>
  <c r="X5" i="4"/>
  <c r="R6" i="4"/>
  <c r="U6" i="4"/>
  <c r="X6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V4" i="4"/>
  <c r="V5" i="4"/>
  <c r="V6" i="4"/>
  <c r="R7" i="4"/>
  <c r="U7" i="4"/>
  <c r="T8" i="4"/>
  <c r="R95" i="4"/>
  <c r="W98" i="4"/>
  <c r="R99" i="4"/>
  <c r="V99" i="4"/>
  <c r="S100" i="4"/>
  <c r="U100" i="4"/>
  <c r="W102" i="4"/>
  <c r="R103" i="4"/>
  <c r="V103" i="4"/>
  <c r="S104" i="4"/>
  <c r="U104" i="4"/>
  <c r="W106" i="4"/>
  <c r="R107" i="4"/>
  <c r="V107" i="4"/>
  <c r="S108" i="4"/>
  <c r="U108" i="4"/>
  <c r="W110" i="4"/>
  <c r="R111" i="4"/>
  <c r="V111" i="4"/>
  <c r="S112" i="4"/>
  <c r="U112" i="4"/>
  <c r="W114" i="4"/>
  <c r="R115" i="4"/>
  <c r="V115" i="4"/>
  <c r="S116" i="4"/>
  <c r="U116" i="4"/>
  <c r="W118" i="4"/>
  <c r="R119" i="4"/>
  <c r="V119" i="4"/>
  <c r="S120" i="4"/>
  <c r="U120" i="4"/>
  <c r="W122" i="4"/>
  <c r="R123" i="4"/>
  <c r="V123" i="4"/>
  <c r="S124" i="4"/>
  <c r="U124" i="4"/>
  <c r="W126" i="4"/>
  <c r="R127" i="4"/>
  <c r="V127" i="4"/>
  <c r="S128" i="4"/>
  <c r="U128" i="4"/>
  <c r="W130" i="4"/>
  <c r="R131" i="4"/>
  <c r="V131" i="4"/>
  <c r="S132" i="4"/>
  <c r="U132" i="4"/>
  <c r="W134" i="4"/>
  <c r="R135" i="4"/>
  <c r="V135" i="4"/>
  <c r="S136" i="4"/>
  <c r="U136" i="4"/>
  <c r="W138" i="4"/>
  <c r="R139" i="4"/>
  <c r="V139" i="4"/>
  <c r="S140" i="4"/>
  <c r="U140" i="4"/>
  <c r="W142" i="4"/>
  <c r="R143" i="4"/>
  <c r="V143" i="4"/>
  <c r="X144" i="4"/>
  <c r="U144" i="4"/>
  <c r="R144" i="4"/>
  <c r="S144" i="4"/>
  <c r="W144" i="4"/>
  <c r="T145" i="4"/>
  <c r="X146" i="4"/>
  <c r="U146" i="4"/>
  <c r="R146" i="4"/>
  <c r="S146" i="4"/>
  <c r="W146" i="4"/>
  <c r="T147" i="4"/>
  <c r="X148" i="4"/>
  <c r="U148" i="4"/>
  <c r="R148" i="4"/>
  <c r="S148" i="4"/>
  <c r="W148" i="4"/>
  <c r="T149" i="4"/>
  <c r="X150" i="4"/>
  <c r="U150" i="4"/>
  <c r="R150" i="4"/>
  <c r="S150" i="4"/>
  <c r="W150" i="4"/>
  <c r="T151" i="4"/>
  <c r="X152" i="4"/>
  <c r="U152" i="4"/>
  <c r="R152" i="4"/>
  <c r="S152" i="4"/>
  <c r="W152" i="4"/>
  <c r="T153" i="4"/>
  <c r="X154" i="4"/>
  <c r="U154" i="4"/>
  <c r="R154" i="4"/>
  <c r="S154" i="4"/>
  <c r="W154" i="4"/>
  <c r="T155" i="4"/>
  <c r="X156" i="4"/>
  <c r="U156" i="4"/>
  <c r="R156" i="4"/>
  <c r="S156" i="4"/>
  <c r="W156" i="4"/>
  <c r="T157" i="4"/>
  <c r="X158" i="4"/>
  <c r="U158" i="4"/>
  <c r="R158" i="4"/>
  <c r="S158" i="4"/>
  <c r="W158" i="4"/>
  <c r="T159" i="4"/>
  <c r="X160" i="4"/>
  <c r="U160" i="4"/>
  <c r="R160" i="4"/>
  <c r="S160" i="4"/>
  <c r="W160" i="4"/>
  <c r="T161" i="4"/>
  <c r="X162" i="4"/>
  <c r="U162" i="4"/>
  <c r="R162" i="4"/>
  <c r="S162" i="4"/>
  <c r="W162" i="4"/>
  <c r="T163" i="4"/>
  <c r="X164" i="4"/>
  <c r="U164" i="4"/>
  <c r="R164" i="4"/>
  <c r="S164" i="4"/>
  <c r="W164" i="4"/>
  <c r="T165" i="4"/>
  <c r="X166" i="4"/>
  <c r="U166" i="4"/>
  <c r="R166" i="4"/>
  <c r="S166" i="4"/>
  <c r="W166" i="4"/>
  <c r="T167" i="4"/>
  <c r="X168" i="4"/>
  <c r="U168" i="4"/>
  <c r="R168" i="4"/>
  <c r="S168" i="4"/>
  <c r="W168" i="4"/>
  <c r="T169" i="4"/>
  <c r="X170" i="4"/>
  <c r="U170" i="4"/>
  <c r="R170" i="4"/>
  <c r="S170" i="4"/>
  <c r="W170" i="4"/>
  <c r="T171" i="4"/>
  <c r="X172" i="4"/>
  <c r="U172" i="4"/>
  <c r="R172" i="4"/>
  <c r="S172" i="4"/>
  <c r="W172" i="4"/>
  <c r="T173" i="4"/>
  <c r="X174" i="4"/>
  <c r="U174" i="4"/>
  <c r="R174" i="4"/>
  <c r="S174" i="4"/>
  <c r="W174" i="4"/>
  <c r="T175" i="4"/>
  <c r="X176" i="4"/>
  <c r="U176" i="4"/>
  <c r="R176" i="4"/>
  <c r="S176" i="4"/>
  <c r="W176" i="4"/>
  <c r="T177" i="4"/>
  <c r="X178" i="4"/>
  <c r="U178" i="4"/>
  <c r="R178" i="4"/>
  <c r="S178" i="4"/>
  <c r="W178" i="4"/>
  <c r="T179" i="4"/>
  <c r="X180" i="4"/>
  <c r="U180" i="4"/>
  <c r="R180" i="4"/>
  <c r="S180" i="4"/>
  <c r="W180" i="4"/>
  <c r="T181" i="4"/>
  <c r="X182" i="4"/>
  <c r="U182" i="4"/>
  <c r="R182" i="4"/>
  <c r="S182" i="4"/>
  <c r="W182" i="4"/>
  <c r="T183" i="4"/>
  <c r="X184" i="4"/>
  <c r="U184" i="4"/>
  <c r="R184" i="4"/>
  <c r="S184" i="4"/>
  <c r="W184" i="4"/>
  <c r="T185" i="4"/>
  <c r="V186" i="4"/>
  <c r="V187" i="4"/>
  <c r="V188" i="4"/>
  <c r="X208" i="4"/>
  <c r="U208" i="4"/>
  <c r="R208" i="4"/>
  <c r="S208" i="4"/>
  <c r="W208" i="4"/>
  <c r="X210" i="4"/>
  <c r="U210" i="4"/>
  <c r="R210" i="4"/>
  <c r="S210" i="4"/>
  <c r="W210" i="4"/>
  <c r="X212" i="4"/>
  <c r="U212" i="4"/>
  <c r="R212" i="4"/>
  <c r="S212" i="4"/>
  <c r="W212" i="4"/>
  <c r="X215" i="4"/>
  <c r="U215" i="4"/>
  <c r="R215" i="4"/>
  <c r="S215" i="4"/>
  <c r="W215" i="4"/>
  <c r="X217" i="4"/>
  <c r="U217" i="4"/>
  <c r="R217" i="4"/>
  <c r="S217" i="4"/>
  <c r="W217" i="4"/>
  <c r="X219" i="4"/>
  <c r="U219" i="4"/>
  <c r="R219" i="4"/>
  <c r="S219" i="4"/>
  <c r="W219" i="4"/>
  <c r="X221" i="4"/>
  <c r="U221" i="4"/>
  <c r="R221" i="4"/>
  <c r="S221" i="4"/>
  <c r="W221" i="4"/>
  <c r="X223" i="4"/>
  <c r="U223" i="4"/>
  <c r="R223" i="4"/>
  <c r="S223" i="4"/>
  <c r="W223" i="4"/>
  <c r="W225" i="4"/>
  <c r="T225" i="4"/>
  <c r="V225" i="4"/>
  <c r="R225" i="4"/>
  <c r="X225" i="4"/>
  <c r="S225" i="4"/>
  <c r="T186" i="4"/>
  <c r="T187" i="4"/>
  <c r="T188" i="4"/>
  <c r="W189" i="4"/>
  <c r="T189" i="4"/>
  <c r="U189" i="4"/>
  <c r="X207" i="4"/>
  <c r="U207" i="4"/>
  <c r="R207" i="4"/>
  <c r="S207" i="4"/>
  <c r="W207" i="4"/>
  <c r="X209" i="4"/>
  <c r="U209" i="4"/>
  <c r="R209" i="4"/>
  <c r="S209" i="4"/>
  <c r="W209" i="4"/>
  <c r="X211" i="4"/>
  <c r="U211" i="4"/>
  <c r="R211" i="4"/>
  <c r="S211" i="4"/>
  <c r="W211" i="4"/>
  <c r="X213" i="4"/>
  <c r="U213" i="4"/>
  <c r="R213" i="4"/>
  <c r="S213" i="4"/>
  <c r="W213" i="4"/>
  <c r="X214" i="4"/>
  <c r="U214" i="4"/>
  <c r="R214" i="4"/>
  <c r="S214" i="4"/>
  <c r="W214" i="4"/>
  <c r="X216" i="4"/>
  <c r="U216" i="4"/>
  <c r="R216" i="4"/>
  <c r="S216" i="4"/>
  <c r="W216" i="4"/>
  <c r="X218" i="4"/>
  <c r="U218" i="4"/>
  <c r="R218" i="4"/>
  <c r="S218" i="4"/>
  <c r="W218" i="4"/>
  <c r="X220" i="4"/>
  <c r="U220" i="4"/>
  <c r="R220" i="4"/>
  <c r="S220" i="4"/>
  <c r="W220" i="4"/>
  <c r="X222" i="4"/>
  <c r="U222" i="4"/>
  <c r="R222" i="4"/>
  <c r="S222" i="4"/>
  <c r="W222" i="4"/>
  <c r="X224" i="4"/>
  <c r="U224" i="4"/>
  <c r="R224" i="4"/>
  <c r="S224" i="4"/>
  <c r="W224" i="4"/>
  <c r="T206" i="4"/>
  <c r="W206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V206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</calcChain>
</file>

<file path=xl/sharedStrings.xml><?xml version="1.0" encoding="utf-8"?>
<sst xmlns="http://schemas.openxmlformats.org/spreadsheetml/2006/main" count="1667" uniqueCount="158">
  <si>
    <t>Ref</t>
  </si>
  <si>
    <t>Yashima1995</t>
  </si>
  <si>
    <t>Eddie</t>
  </si>
  <si>
    <t>Formal charge</t>
  </si>
  <si>
    <t>Y</t>
  </si>
  <si>
    <t>Ce</t>
  </si>
  <si>
    <t>Ti</t>
  </si>
  <si>
    <t>Zr</t>
  </si>
  <si>
    <t>Haggerty2011</t>
  </si>
  <si>
    <t>Hf</t>
  </si>
  <si>
    <t>Sc</t>
  </si>
  <si>
    <t>Yb</t>
  </si>
  <si>
    <t>Er</t>
  </si>
  <si>
    <t>Sm</t>
  </si>
  <si>
    <t>Nd</t>
  </si>
  <si>
    <t>Gd</t>
  </si>
  <si>
    <t>La</t>
  </si>
  <si>
    <t>Sn</t>
  </si>
  <si>
    <t>Ta</t>
  </si>
  <si>
    <t>Gaillard-Allemand2002</t>
  </si>
  <si>
    <t>Yashima1993</t>
  </si>
  <si>
    <t>Gurak2018</t>
  </si>
  <si>
    <t>Kim1990</t>
  </si>
  <si>
    <t>Hotop1985</t>
  </si>
  <si>
    <t>Electron affinity (eV)</t>
  </si>
  <si>
    <t>Webelements</t>
  </si>
  <si>
    <t>Pettifor1985</t>
  </si>
  <si>
    <t>Shannon1976</t>
  </si>
  <si>
    <t>Electronegativity Pauling</t>
  </si>
  <si>
    <t>Wikipedia</t>
  </si>
  <si>
    <t>Electronegativity Matynov-Batsanov</t>
  </si>
  <si>
    <t>Rabe1992</t>
  </si>
  <si>
    <t>Pettifor chemical scale</t>
  </si>
  <si>
    <t>Radius ionic Shannon (A)</t>
  </si>
  <si>
    <t>Radius atomic Slater (A)</t>
  </si>
  <si>
    <t>Radius atomic Clementi (A)</t>
  </si>
  <si>
    <t>First ionization energy (kJ/mol)</t>
  </si>
  <si>
    <t>Last ionization energy (kJ/mol)</t>
  </si>
  <si>
    <t>Waber1965</t>
  </si>
  <si>
    <t>Radius pseudopotential Waber (A)</t>
  </si>
  <si>
    <t>*last=formal charge</t>
  </si>
  <si>
    <t>*largest of all orbitals</t>
  </si>
  <si>
    <t>Ge</t>
  </si>
  <si>
    <t>In</t>
  </si>
  <si>
    <t>Nb</t>
  </si>
  <si>
    <t>CN=8</t>
  </si>
  <si>
    <t>T(C)</t>
  </si>
  <si>
    <t>a (A)</t>
  </si>
  <si>
    <t>c (A)</t>
  </si>
  <si>
    <t>Notes</t>
  </si>
  <si>
    <t>Teufer1962 [from Patil1969]</t>
  </si>
  <si>
    <t>Lang1964 [from Patil1969]</t>
  </si>
  <si>
    <t>Green1989</t>
  </si>
  <si>
    <t>Hannink2000</t>
  </si>
  <si>
    <t>Patil1969</t>
  </si>
  <si>
    <t>Frey1990</t>
  </si>
  <si>
    <t>Webplotdigitizer</t>
  </si>
  <si>
    <t>Boysen1991</t>
  </si>
  <si>
    <t>High quality synchrotron data set</t>
  </si>
  <si>
    <t>Tani1983</t>
  </si>
  <si>
    <t>Alan unpublished</t>
  </si>
  <si>
    <t>Urabe1988</t>
  </si>
  <si>
    <t>20180402 ZC21#1 heat cleanup, &lt;10% monoclinic</t>
  </si>
  <si>
    <t>20180314 ZC20#2 heat, &lt;10% monoclinic</t>
  </si>
  <si>
    <t>20171207 ZC10#7 heat\180429 cleanup, &lt;10% monoclinic</t>
  </si>
  <si>
    <t>20171128 ZC13 #9 Cryo\180521 cleanup, &lt;10% monoclinic</t>
  </si>
  <si>
    <t>20171212 ZC13#9 heat\180522 cleanup, &lt;10% monoclinic</t>
  </si>
  <si>
    <t>20171213 ZC16#1 cryo\180523 nofix clean180429 cleanup, &lt;10% monoclinic</t>
  </si>
  <si>
    <t>20171219 ZC16#1 heat\180523 180429 spherical harmonics, &lt;10% monoclinic</t>
  </si>
  <si>
    <t>20171201 ZC14 #1 cryo\180502, &lt;10% monoclinic</t>
  </si>
  <si>
    <t>20171203 ZC15#1 cryo\180521 v2, 10% monoclinic</t>
  </si>
  <si>
    <t>Howard1988</t>
  </si>
  <si>
    <t>Scott1975</t>
  </si>
  <si>
    <t>Toraya1989</t>
  </si>
  <si>
    <t>Yashima1994</t>
  </si>
  <si>
    <t>High quality neutron diffraction data set</t>
  </si>
  <si>
    <t>Hunter1998</t>
  </si>
  <si>
    <t>High quality neutron diffraction data set, data originally in Y2O3</t>
  </si>
  <si>
    <t>Webplotdigitizer, hard to see ct</t>
  </si>
  <si>
    <t>20180424 ZY7#1 heat again, &lt;10% monoclinic</t>
  </si>
  <si>
    <t>20180326 ZY6 heat, &lt;10% monoclinic</t>
  </si>
  <si>
    <t>Kim1997</t>
  </si>
  <si>
    <t>Jang2004</t>
  </si>
  <si>
    <t>high-res neutron data</t>
  </si>
  <si>
    <t>high-res neutron data, a from webplotdigitizer</t>
  </si>
  <si>
    <t>Kim1995</t>
  </si>
  <si>
    <t>Urabe1989</t>
  </si>
  <si>
    <t>Urabe1990</t>
  </si>
  <si>
    <t>Urabe1991</t>
  </si>
  <si>
    <t>Urabe1992</t>
  </si>
  <si>
    <t>Urabe1993</t>
  </si>
  <si>
    <t>Urabe1994</t>
  </si>
  <si>
    <t>Urabe1995</t>
  </si>
  <si>
    <t>Urabe1996</t>
  </si>
  <si>
    <t>Urabe1997</t>
  </si>
  <si>
    <t>Urabe1998</t>
  </si>
  <si>
    <t>Urabe1999</t>
  </si>
  <si>
    <t>Urabe2000</t>
  </si>
  <si>
    <t>Li1994_II</t>
  </si>
  <si>
    <t>calcined powder</t>
  </si>
  <si>
    <t>calcined powder, small amount of cubic</t>
  </si>
  <si>
    <t>calcined powder, small amount of monoclinic</t>
  </si>
  <si>
    <t>Li1994_I</t>
  </si>
  <si>
    <t>Li1994_III</t>
  </si>
  <si>
    <t>800C calcined powder</t>
  </si>
  <si>
    <t>800C calcined powder, over the solubility limit at 1400C which saw phase separation</t>
  </si>
  <si>
    <t>Kim1993</t>
  </si>
  <si>
    <t>Yoshimura1990</t>
  </si>
  <si>
    <t>Kim1992</t>
  </si>
  <si>
    <t>Webplotdigitizer, some second phase, composition based on tie line</t>
  </si>
  <si>
    <t>Sheu1992</t>
  </si>
  <si>
    <t>Khor1997</t>
  </si>
  <si>
    <t>Webplotdigitizer, plasma sprayed coating annealed</t>
  </si>
  <si>
    <t>Webplotdigitizer, second heating</t>
  </si>
  <si>
    <t>Webplotdigitizer, annealed</t>
  </si>
  <si>
    <t>High quality synchrotron data set, webplotdigitizer</t>
  </si>
  <si>
    <t>Fujimori1998</t>
  </si>
  <si>
    <t>only ~35% tetragonal</t>
  </si>
  <si>
    <t>~20% monoclinic</t>
  </si>
  <si>
    <t>Jiang2018</t>
  </si>
  <si>
    <t>~30% monoclinic</t>
  </si>
  <si>
    <t>Capel1999</t>
  </si>
  <si>
    <t>Schubert1986</t>
  </si>
  <si>
    <t>Krogstad2015</t>
  </si>
  <si>
    <t>Webplotdigitizer, high quality synchrotron data</t>
  </si>
  <si>
    <t>Sheu1993</t>
  </si>
  <si>
    <t>Song2011</t>
  </si>
  <si>
    <t>84% monoclinic</t>
  </si>
  <si>
    <t>Webplotdigitizer, considerable error for bm (~0.003)</t>
  </si>
  <si>
    <t>Winterer2002</t>
  </si>
  <si>
    <t>Adam1959 [from Patil1969]</t>
  </si>
  <si>
    <t>20180404 Z1#1 heat cleanup, &gt;90% monoclinic</t>
  </si>
  <si>
    <t>20180402 ZC21#1 heat cleanup, &gt;90% monoclinic</t>
  </si>
  <si>
    <t>20180319 ZC18#2 heat cleanup, &gt;90% monoclinic</t>
  </si>
  <si>
    <t>20180311 ZC20#2 cryo, &gt;83% monoclinic</t>
  </si>
  <si>
    <t>20180314 ZC20#2 heat, &gt;83% monoclinic</t>
  </si>
  <si>
    <t>20171202 ZC10#7 cryo\180427 cleanup, &gt;60% monoclinic</t>
  </si>
  <si>
    <t>20171207 ZC10#7 heat\180429 cleanup, &gt;60% monoclinic</t>
  </si>
  <si>
    <t>20171128 ZC13 #9 Cryo\180521 cleanup, &gt;55% monoclinic</t>
  </si>
  <si>
    <t>20171212 ZC13#9 heat\180522 cleanup, &gt;55% monoclinic</t>
  </si>
  <si>
    <t>20171213 ZC16#1 cryo\180523 nofix clean180429 cleanup, &gt;38% monoclinic</t>
  </si>
  <si>
    <t>Webplotdigitizer, hard to see bm</t>
  </si>
  <si>
    <t>20180424 ZY7#1 heat again, &gt;83% monoclinic</t>
  </si>
  <si>
    <t>20180326 ZY6 heat, &gt;75% monoclinic</t>
  </si>
  <si>
    <t>Noguchi1968</t>
  </si>
  <si>
    <t>Webplotdigitizer, 1700C 6h</t>
  </si>
  <si>
    <t>Troitzsch2006</t>
  </si>
  <si>
    <t>Gionco2013</t>
  </si>
  <si>
    <t>2% tetragonal present, small grain size, use ICP composition</t>
  </si>
  <si>
    <t>7% tetragonal present, small grain size, use ICP composition</t>
  </si>
  <si>
    <t>Yashima1997</t>
  </si>
  <si>
    <t>Ruh1968</t>
  </si>
  <si>
    <t>annealed</t>
  </si>
  <si>
    <t>~5% tetragonal</t>
  </si>
  <si>
    <t>~35% tetragonal</t>
  </si>
  <si>
    <t>T (C)</t>
  </si>
  <si>
    <t>b (A)</t>
  </si>
  <si>
    <t>beta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</si>
</sst>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8"/>
  <sheetViews>
    <sheetView tabSelected="1" zoomScale="80" zoomScaleNormal="80" workbookViewId="0">
      <pane ySplit="1" topLeftCell="A42" activePane="bottomLeft" state="frozen"/>
      <selection pane="bottomLeft" activeCell="S1" sqref="S1:S1048576"/>
    </sheetView>
  </sheetViews>
  <sheetFormatPr defaultRowHeight="14.4"/>
  <cols>
    <col min="1" max="17" width="5.88671875" customWidth="1"/>
    <col min="18" max="24" width="9.21875" customWidth="1"/>
    <col min="25" max="25" width="8.88671875" customWidth="1"/>
  </cols>
  <sheetData>
    <row r="1" spans="1:29" s="2" customFormat="1" ht="57.6">
      <c r="A1" s="2" t="s">
        <v>5</v>
      </c>
      <c r="B1" s="2" t="s">
        <v>6</v>
      </c>
      <c r="C1" s="2" t="s">
        <v>9</v>
      </c>
      <c r="D1" s="2" t="s">
        <v>17</v>
      </c>
      <c r="E1" s="2" t="s">
        <v>42</v>
      </c>
      <c r="F1" s="2" t="s">
        <v>4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43</v>
      </c>
      <c r="O1" s="2" t="s">
        <v>44</v>
      </c>
      <c r="P1" s="2" t="s">
        <v>18</v>
      </c>
      <c r="Q1" s="2" t="s">
        <v>7</v>
      </c>
      <c r="R1" s="5" t="s">
        <v>28</v>
      </c>
      <c r="S1" s="5" t="s">
        <v>24</v>
      </c>
      <c r="T1" s="5" t="s">
        <v>3</v>
      </c>
      <c r="U1" s="5" t="s">
        <v>32</v>
      </c>
      <c r="V1" s="5" t="s">
        <v>33</v>
      </c>
      <c r="W1" s="5" t="s">
        <v>34</v>
      </c>
      <c r="X1" s="5" t="s">
        <v>35</v>
      </c>
      <c r="Y1" s="2" t="s">
        <v>46</v>
      </c>
      <c r="Z1" s="2" t="s">
        <v>47</v>
      </c>
      <c r="AA1" s="2" t="s">
        <v>48</v>
      </c>
      <c r="AB1" s="2" t="s">
        <v>0</v>
      </c>
      <c r="AC1" s="2" t="s">
        <v>49</v>
      </c>
    </row>
    <row r="2" spans="1:2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100-SUM(A2:P2)</f>
        <v>100</v>
      </c>
      <c r="R2">
        <f>(VLOOKUP($A$1,elemental!$A$3:$L$19,2,0)*A2+VLOOKUP($B$1,elemental!$A$3:$L$19,2,0)*B2+VLOOKUP($C$1,elemental!$A$3:$L$19,2,0)*C2+VLOOKUP($D$1,elemental!$A$3:$L$19,2,0)*D2+VLOOKUP($E$1,elemental!$A$3:$L$19,2,0)*E2+VLOOKUP($F$1,elemental!$A$3:$L$19,2,0)*F2+VLOOKUP($G$1,elemental!$A$3:$L$19,2,0)*G2+VLOOKUP($H$1,elemental!$A$3:$L$19,2,0)*H2+VLOOKUP($I$1,elemental!$A$3:$L$19,2,0)*I2+VLOOKUP($J$1,elemental!$A$3:$L$19,2,0)*J2+VLOOKUP($K$1,elemental!$A$3:$L$19,2,0)*K2+VLOOKUP($L$1,elemental!$A$3:$L$19,2,0)*L2+VLOOKUP($M$1,elemental!$A$3:$L$19,2,0)*M2+VLOOKUP($N$1,elemental!$A$3:$L$19,2,0)*N2+VLOOKUP($O$1,elemental!$A$3:$L$19,2,0)*O2+VLOOKUP($P$1,elemental!$A$3:$L$19,2,0)*P2+VLOOKUP($Q$1,elemental!$A$3:$L$19,2,0)*Q2)/100</f>
        <v>1.33</v>
      </c>
      <c r="S2">
        <f>(VLOOKUP($A$1,elemental!$A$3:$L$19,4,0)*A2+VLOOKUP($B$1,elemental!$A$3:$L$19,4,0)*B2+VLOOKUP($C$1,elemental!$A$3:$L$19,4,0)*C2+VLOOKUP($D$1,elemental!$A$3:$L$19,4,0)*D2+VLOOKUP($E$1,elemental!$A$3:$L$19,4,0)*E2+VLOOKUP($F$1,elemental!$A$3:$L$19,4,0)*F2+VLOOKUP($G$1,elemental!$A$3:$L$19,4,0)*G2+VLOOKUP($H$1,elemental!$A$3:$L$19,4,0)*H2+VLOOKUP($I$1,elemental!$A$3:$L$19,4,0)*I2+VLOOKUP($J$1,elemental!$A$3:$L$19,4,0)*J2+VLOOKUP($K$1,elemental!$A$3:$L$19,4,0)*K2+VLOOKUP($L$1,elemental!$A$3:$L$19,4,0)*L2+VLOOKUP($M$1,elemental!$A$3:$L$19,4,0)*M2+VLOOKUP($N$1,elemental!$A$3:$L$19,4,0)*N2+VLOOKUP($O$1,elemental!$A$3:$L$19,4,0)*O2+VLOOKUP($P$1,elemental!$A$3:$L$19,4,0)*P2+VLOOKUP($Q$1,elemental!$A$3:$L$19,4,0)*Q2)/100</f>
        <v>0.42599999999999999</v>
      </c>
      <c r="T2">
        <f>(VLOOKUP($A$1,elemental!$A$3:$L$19,5,0)*A2+VLOOKUP($B$1,elemental!$A$3:$L$19,5,0)*B2+VLOOKUP($C$1,elemental!$A$3:$L$19,5,0)*C2+VLOOKUP($D$1,elemental!$A$3:$L$19,5,0)*D2+VLOOKUP($E$1,elemental!$A$3:$L$19,5,0)*E2+VLOOKUP($F$1,elemental!$A$3:$L$19,5,0)*F2+VLOOKUP($G$1,elemental!$A$3:$L$19,5,0)*G2+VLOOKUP($H$1,elemental!$A$3:$L$19,5,0)*H2+VLOOKUP($I$1,elemental!$A$3:$L$19,5,0)*I2+VLOOKUP($J$1,elemental!$A$3:$L$19,5,0)*J2+VLOOKUP($K$1,elemental!$A$3:$L$19,5,0)*K2+VLOOKUP($L$1,elemental!$A$3:$L$19,5,0)*L2+VLOOKUP($M$1,elemental!$A$3:$L$19,5,0)*M2+VLOOKUP($N$1,elemental!$A$3:$L$19,5,0)*N2+VLOOKUP($O$1,elemental!$A$3:$L$19,5,0)*O2+VLOOKUP($P$1,elemental!$A$3:$L$19,5,0)*P2+VLOOKUP($Q$1,elemental!$A$3:$L$19,5,0)*Q2)/100</f>
        <v>4</v>
      </c>
      <c r="U2">
        <f>(VLOOKUP($A$1,elemental!$A$3:$L$19,6,0)*A2+VLOOKUP($B$1,elemental!$A$3:$L$19,6,0)*B2+VLOOKUP($C$1,elemental!$A$3:$L$19,6,0)*C2+VLOOKUP($D$1,elemental!$A$3:$L$19,6,0)*D2+VLOOKUP($E$1,elemental!$A$3:$L$19,6,0)*E2+VLOOKUP($F$1,elemental!$A$3:$L$19,6,0)*F2+VLOOKUP($G$1,elemental!$A$3:$L$19,6,0)*G2+VLOOKUP($H$1,elemental!$A$3:$L$19,6,0)*H2+VLOOKUP($I$1,elemental!$A$3:$L$19,6,0)*I2+VLOOKUP($J$1,elemental!$A$3:$L$19,6,0)*J2+VLOOKUP($K$1,elemental!$A$3:$L$19,6,0)*K2+VLOOKUP($L$1,elemental!$A$3:$L$19,6,0)*L2+VLOOKUP($M$1,elemental!$A$3:$L$19,6,0)*M2+VLOOKUP($N$1,elemental!$A$3:$L$19,6,0)*N2+VLOOKUP($O$1,elemental!$A$3:$L$19,6,0)*O2+VLOOKUP($P$1,elemental!$A$3:$L$19,6,0)*P2+VLOOKUP($Q$1,elemental!$A$3:$L$19,6,0)*Q2)/100</f>
        <v>0.76</v>
      </c>
      <c r="V2">
        <f>(VLOOKUP($A$1,elemental!$A$3:$L$19,7,0)*A2+VLOOKUP($B$1,elemental!$A$3:$L$19,7,0)*B2+VLOOKUP($C$1,elemental!$A$3:$L$19,7,0)*C2+VLOOKUP($D$1,elemental!$A$3:$L$19,7,0)*D2+VLOOKUP($E$1,elemental!$A$3:$L$19,7,0)*E2+VLOOKUP($F$1,elemental!$A$3:$L$19,7,0)*F2+VLOOKUP($G$1,elemental!$A$3:$L$19,7,0)*G2+VLOOKUP($H$1,elemental!$A$3:$L$19,7,0)*H2+VLOOKUP($I$1,elemental!$A$3:$L$19,7,0)*I2+VLOOKUP($J$1,elemental!$A$3:$L$19,7,0)*J2+VLOOKUP($K$1,elemental!$A$3:$L$19,7,0)*K2+VLOOKUP($L$1,elemental!$A$3:$L$19,7,0)*L2+VLOOKUP($M$1,elemental!$A$3:$L$19,7,0)*M2+VLOOKUP($N$1,elemental!$A$3:$L$19,7,0)*N2+VLOOKUP($O$1,elemental!$A$3:$L$19,7,0)*O2+VLOOKUP($P$1,elemental!$A$3:$L$19,7,0)*P2+VLOOKUP($Q$1,elemental!$A$3:$L$19,7,0)*Q2)/100</f>
        <v>0.84</v>
      </c>
      <c r="W2">
        <f>(VLOOKUP($A$1,elemental!$A$3:$L$19,9,0)*A2+VLOOKUP($B$1,elemental!$A$3:$L$19,9,0)*B2+VLOOKUP($C$1,elemental!$A$3:$L$19,9,0)*C2+VLOOKUP($D$1,elemental!$A$3:$L$19,9,0)*D2+VLOOKUP($E$1,elemental!$A$3:$L$19,9,0)*E2+VLOOKUP($F$1,elemental!$A$3:$L$19,9,0)*F2+VLOOKUP($G$1,elemental!$A$3:$L$19,9,0)*G2+VLOOKUP($H$1,elemental!$A$3:$L$19,9,0)*H2+VLOOKUP($I$1,elemental!$A$3:$L$19,9,0)*I2+VLOOKUP($J$1,elemental!$A$3:$L$19,9,0)*J2+VLOOKUP($K$1,elemental!$A$3:$L$19,9,0)*K2+VLOOKUP($L$1,elemental!$A$3:$L$19,9,0)*L2+VLOOKUP($M$1,elemental!$A$3:$L$19,9,0)*M2+VLOOKUP($N$1,elemental!$A$3:$L$19,9,0)*N2+VLOOKUP($O$1,elemental!$A$3:$L$19,9,0)*O2+VLOOKUP($P$1,elemental!$A$3:$L$19,9,0)*P2+VLOOKUP($Q$1,elemental!$A$3:$L$19,9,0)*Q2)/100</f>
        <v>1.55</v>
      </c>
      <c r="X2">
        <f>(VLOOKUP($A$1,elemental!$A$3:$L$19,10,0)*A2+VLOOKUP($B$1,elemental!$A$3:$L$19,10,0)*B2+VLOOKUP($C$1,elemental!$A$3:$L$19,10,0)*C2+VLOOKUP($D$1,elemental!$A$3:$L$19,10,0)*D2+VLOOKUP($E$1,elemental!$A$3:$L$19,10,0)*E2+VLOOKUP($F$1,elemental!$A$3:$L$19,10,0)*F2+VLOOKUP($G$1,elemental!$A$3:$L$19,10,0)*G2+VLOOKUP($H$1,elemental!$A$3:$L$19,10,0)*H2+VLOOKUP($I$1,elemental!$A$3:$L$19,10,0)*I2+VLOOKUP($J$1,elemental!$A$3:$L$19,10,0)*J2+VLOOKUP($K$1,elemental!$A$3:$L$19,10,0)*K2+VLOOKUP($L$1,elemental!$A$3:$L$19,10,0)*L2+VLOOKUP($M$1,elemental!$A$3:$L$19,10,0)*M2+VLOOKUP($N$1,elemental!$A$3:$L$19,10,0)*N2+VLOOKUP($O$1,elemental!$A$3:$L$19,10,0)*O2+VLOOKUP($P$1,elemental!$A$3:$L$19,10,0)*P2+VLOOKUP($Q$1,elemental!$A$3:$L$19,10,0)*Q2)/100</f>
        <v>2.06</v>
      </c>
      <c r="Y2">
        <v>1250</v>
      </c>
      <c r="Z2">
        <f>3.64*SQRT(2)</f>
        <v>5.1477373670380668</v>
      </c>
      <c r="AA2">
        <v>5.27</v>
      </c>
      <c r="AB2" t="s">
        <v>50</v>
      </c>
      <c r="AC2" s="2"/>
    </row>
    <row r="3" spans="1:2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100</v>
      </c>
      <c r="R3">
        <f>(VLOOKUP($A$1,elemental!$A$3:$L$19,2,0)*A3+VLOOKUP($B$1,elemental!$A$3:$L$19,2,0)*B3+VLOOKUP($C$1,elemental!$A$3:$L$19,2,0)*C3+VLOOKUP($D$1,elemental!$A$3:$L$19,2,0)*D3+VLOOKUP($E$1,elemental!$A$3:$L$19,2,0)*E3+VLOOKUP($F$1,elemental!$A$3:$L$19,2,0)*F3+VLOOKUP($G$1,elemental!$A$3:$L$19,2,0)*G3+VLOOKUP($H$1,elemental!$A$3:$L$19,2,0)*H3+VLOOKUP($I$1,elemental!$A$3:$L$19,2,0)*I3+VLOOKUP($J$1,elemental!$A$3:$L$19,2,0)*J3+VLOOKUP($K$1,elemental!$A$3:$L$19,2,0)*K3+VLOOKUP($L$1,elemental!$A$3:$L$19,2,0)*L3+VLOOKUP($M$1,elemental!$A$3:$L$19,2,0)*M3+VLOOKUP($N$1,elemental!$A$3:$L$19,2,0)*N3+VLOOKUP($O$1,elemental!$A$3:$L$19,2,0)*O3+VLOOKUP($P$1,elemental!$A$3:$L$19,2,0)*P3+VLOOKUP($Q$1,elemental!$A$3:$L$19,2,0)*Q3)/100</f>
        <v>1.33</v>
      </c>
      <c r="S3">
        <f>(VLOOKUP($A$1,elemental!$A$3:$L$19,4,0)*A3+VLOOKUP($B$1,elemental!$A$3:$L$19,4,0)*B3+VLOOKUP($C$1,elemental!$A$3:$L$19,4,0)*C3+VLOOKUP($D$1,elemental!$A$3:$L$19,4,0)*D3+VLOOKUP($E$1,elemental!$A$3:$L$19,4,0)*E3+VLOOKUP($F$1,elemental!$A$3:$L$19,4,0)*F3+VLOOKUP($G$1,elemental!$A$3:$L$19,4,0)*G3+VLOOKUP($H$1,elemental!$A$3:$L$19,4,0)*H3+VLOOKUP($I$1,elemental!$A$3:$L$19,4,0)*I3+VLOOKUP($J$1,elemental!$A$3:$L$19,4,0)*J3+VLOOKUP($K$1,elemental!$A$3:$L$19,4,0)*K3+VLOOKUP($L$1,elemental!$A$3:$L$19,4,0)*L3+VLOOKUP($M$1,elemental!$A$3:$L$19,4,0)*M3+VLOOKUP($N$1,elemental!$A$3:$L$19,4,0)*N3+VLOOKUP($O$1,elemental!$A$3:$L$19,4,0)*O3+VLOOKUP($P$1,elemental!$A$3:$L$19,4,0)*P3+VLOOKUP($Q$1,elemental!$A$3:$L$19,4,0)*Q3)/100</f>
        <v>0.42599999999999999</v>
      </c>
      <c r="T3">
        <f>(VLOOKUP($A$1,elemental!$A$3:$L$19,5,0)*A3+VLOOKUP($B$1,elemental!$A$3:$L$19,5,0)*B3+VLOOKUP($C$1,elemental!$A$3:$L$19,5,0)*C3+VLOOKUP($D$1,elemental!$A$3:$L$19,5,0)*D3+VLOOKUP($E$1,elemental!$A$3:$L$19,5,0)*E3+VLOOKUP($F$1,elemental!$A$3:$L$19,5,0)*F3+VLOOKUP($G$1,elemental!$A$3:$L$19,5,0)*G3+VLOOKUP($H$1,elemental!$A$3:$L$19,5,0)*H3+VLOOKUP($I$1,elemental!$A$3:$L$19,5,0)*I3+VLOOKUP($J$1,elemental!$A$3:$L$19,5,0)*J3+VLOOKUP($K$1,elemental!$A$3:$L$19,5,0)*K3+VLOOKUP($L$1,elemental!$A$3:$L$19,5,0)*L3+VLOOKUP($M$1,elemental!$A$3:$L$19,5,0)*M3+VLOOKUP($N$1,elemental!$A$3:$L$19,5,0)*N3+VLOOKUP($O$1,elemental!$A$3:$L$19,5,0)*O3+VLOOKUP($P$1,elemental!$A$3:$L$19,5,0)*P3+VLOOKUP($Q$1,elemental!$A$3:$L$19,5,0)*Q3)/100</f>
        <v>4</v>
      </c>
      <c r="U3">
        <f>(VLOOKUP($A$1,elemental!$A$3:$L$19,6,0)*A3+VLOOKUP($B$1,elemental!$A$3:$L$19,6,0)*B3+VLOOKUP($C$1,elemental!$A$3:$L$19,6,0)*C3+VLOOKUP($D$1,elemental!$A$3:$L$19,6,0)*D3+VLOOKUP($E$1,elemental!$A$3:$L$19,6,0)*E3+VLOOKUP($F$1,elemental!$A$3:$L$19,6,0)*F3+VLOOKUP($G$1,elemental!$A$3:$L$19,6,0)*G3+VLOOKUP($H$1,elemental!$A$3:$L$19,6,0)*H3+VLOOKUP($I$1,elemental!$A$3:$L$19,6,0)*I3+VLOOKUP($J$1,elemental!$A$3:$L$19,6,0)*J3+VLOOKUP($K$1,elemental!$A$3:$L$19,6,0)*K3+VLOOKUP($L$1,elemental!$A$3:$L$19,6,0)*L3+VLOOKUP($M$1,elemental!$A$3:$L$19,6,0)*M3+VLOOKUP($N$1,elemental!$A$3:$L$19,6,0)*N3+VLOOKUP($O$1,elemental!$A$3:$L$19,6,0)*O3+VLOOKUP($P$1,elemental!$A$3:$L$19,6,0)*P3+VLOOKUP($Q$1,elemental!$A$3:$L$19,6,0)*Q3)/100</f>
        <v>0.76</v>
      </c>
      <c r="V3">
        <f>(VLOOKUP($A$1,elemental!$A$3:$L$19,7,0)*A3+VLOOKUP($B$1,elemental!$A$3:$L$19,7,0)*B3+VLOOKUP($C$1,elemental!$A$3:$L$19,7,0)*C3+VLOOKUP($D$1,elemental!$A$3:$L$19,7,0)*D3+VLOOKUP($E$1,elemental!$A$3:$L$19,7,0)*E3+VLOOKUP($F$1,elemental!$A$3:$L$19,7,0)*F3+VLOOKUP($G$1,elemental!$A$3:$L$19,7,0)*G3+VLOOKUP($H$1,elemental!$A$3:$L$19,7,0)*H3+VLOOKUP($I$1,elemental!$A$3:$L$19,7,0)*I3+VLOOKUP($J$1,elemental!$A$3:$L$19,7,0)*J3+VLOOKUP($K$1,elemental!$A$3:$L$19,7,0)*K3+VLOOKUP($L$1,elemental!$A$3:$L$19,7,0)*L3+VLOOKUP($M$1,elemental!$A$3:$L$19,7,0)*M3+VLOOKUP($N$1,elemental!$A$3:$L$19,7,0)*N3+VLOOKUP($O$1,elemental!$A$3:$L$19,7,0)*O3+VLOOKUP($P$1,elemental!$A$3:$L$19,7,0)*P3+VLOOKUP($Q$1,elemental!$A$3:$L$19,7,0)*Q3)/100</f>
        <v>0.84</v>
      </c>
      <c r="W3">
        <f>(VLOOKUP($A$1,elemental!$A$3:$L$19,9,0)*A3+VLOOKUP($B$1,elemental!$A$3:$L$19,9,0)*B3+VLOOKUP($C$1,elemental!$A$3:$L$19,9,0)*C3+VLOOKUP($D$1,elemental!$A$3:$L$19,9,0)*D3+VLOOKUP($E$1,elemental!$A$3:$L$19,9,0)*E3+VLOOKUP($F$1,elemental!$A$3:$L$19,9,0)*F3+VLOOKUP($G$1,elemental!$A$3:$L$19,9,0)*G3+VLOOKUP($H$1,elemental!$A$3:$L$19,9,0)*H3+VLOOKUP($I$1,elemental!$A$3:$L$19,9,0)*I3+VLOOKUP($J$1,elemental!$A$3:$L$19,9,0)*J3+VLOOKUP($K$1,elemental!$A$3:$L$19,9,0)*K3+VLOOKUP($L$1,elemental!$A$3:$L$19,9,0)*L3+VLOOKUP($M$1,elemental!$A$3:$L$19,9,0)*M3+VLOOKUP($N$1,elemental!$A$3:$L$19,9,0)*N3+VLOOKUP($O$1,elemental!$A$3:$L$19,9,0)*O3+VLOOKUP($P$1,elemental!$A$3:$L$19,9,0)*P3+VLOOKUP($Q$1,elemental!$A$3:$L$19,9,0)*Q3)/100</f>
        <v>1.55</v>
      </c>
      <c r="X3">
        <f>(VLOOKUP($A$1,elemental!$A$3:$L$19,10,0)*A3+VLOOKUP($B$1,elemental!$A$3:$L$19,10,0)*B3+VLOOKUP($C$1,elemental!$A$3:$L$19,10,0)*C3+VLOOKUP($D$1,elemental!$A$3:$L$19,10,0)*D3+VLOOKUP($E$1,elemental!$A$3:$L$19,10,0)*E3+VLOOKUP($F$1,elemental!$A$3:$L$19,10,0)*F3+VLOOKUP($G$1,elemental!$A$3:$L$19,10,0)*G3+VLOOKUP($H$1,elemental!$A$3:$L$19,10,0)*H3+VLOOKUP($I$1,elemental!$A$3:$L$19,10,0)*I3+VLOOKUP($J$1,elemental!$A$3:$L$19,10,0)*J3+VLOOKUP($K$1,elemental!$A$3:$L$19,10,0)*K3+VLOOKUP($L$1,elemental!$A$3:$L$19,10,0)*L3+VLOOKUP($M$1,elemental!$A$3:$L$19,10,0)*M3+VLOOKUP($N$1,elemental!$A$3:$L$19,10,0)*N3+VLOOKUP($O$1,elemental!$A$3:$L$19,10,0)*O3+VLOOKUP($P$1,elemental!$A$3:$L$19,10,0)*P3+VLOOKUP($Q$1,elemental!$A$3:$L$19,10,0)*Q3)/100</f>
        <v>2.06</v>
      </c>
      <c r="Y3">
        <v>1400</v>
      </c>
      <c r="Z3">
        <f>3.6534*SQRT(2)</f>
        <v>5.166687828773866</v>
      </c>
      <c r="AA3">
        <v>5.298</v>
      </c>
      <c r="AB3" t="s">
        <v>51</v>
      </c>
      <c r="AC3" s="2"/>
    </row>
    <row r="4" spans="1:2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</v>
      </c>
      <c r="R4">
        <f>(VLOOKUP($A$1,elemental!$A$3:$L$19,2,0)*A4+VLOOKUP($B$1,elemental!$A$3:$L$19,2,0)*B4+VLOOKUP($C$1,elemental!$A$3:$L$19,2,0)*C4+VLOOKUP($D$1,elemental!$A$3:$L$19,2,0)*D4+VLOOKUP($E$1,elemental!$A$3:$L$19,2,0)*E4+VLOOKUP($F$1,elemental!$A$3:$L$19,2,0)*F4+VLOOKUP($G$1,elemental!$A$3:$L$19,2,0)*G4+VLOOKUP($H$1,elemental!$A$3:$L$19,2,0)*H4+VLOOKUP($I$1,elemental!$A$3:$L$19,2,0)*I4+VLOOKUP($J$1,elemental!$A$3:$L$19,2,0)*J4+VLOOKUP($K$1,elemental!$A$3:$L$19,2,0)*K4+VLOOKUP($L$1,elemental!$A$3:$L$19,2,0)*L4+VLOOKUP($M$1,elemental!$A$3:$L$19,2,0)*M4+VLOOKUP($N$1,elemental!$A$3:$L$19,2,0)*N4+VLOOKUP($O$1,elemental!$A$3:$L$19,2,0)*O4+VLOOKUP($P$1,elemental!$A$3:$L$19,2,0)*P4+VLOOKUP($Q$1,elemental!$A$3:$L$19,2,0)*Q4)/100</f>
        <v>1.33</v>
      </c>
      <c r="S4">
        <f>(VLOOKUP($A$1,elemental!$A$3:$L$19,4,0)*A4+VLOOKUP($B$1,elemental!$A$3:$L$19,4,0)*B4+VLOOKUP($C$1,elemental!$A$3:$L$19,4,0)*C4+VLOOKUP($D$1,elemental!$A$3:$L$19,4,0)*D4+VLOOKUP($E$1,elemental!$A$3:$L$19,4,0)*E4+VLOOKUP($F$1,elemental!$A$3:$L$19,4,0)*F4+VLOOKUP($G$1,elemental!$A$3:$L$19,4,0)*G4+VLOOKUP($H$1,elemental!$A$3:$L$19,4,0)*H4+VLOOKUP($I$1,elemental!$A$3:$L$19,4,0)*I4+VLOOKUP($J$1,elemental!$A$3:$L$19,4,0)*J4+VLOOKUP($K$1,elemental!$A$3:$L$19,4,0)*K4+VLOOKUP($L$1,elemental!$A$3:$L$19,4,0)*L4+VLOOKUP($M$1,elemental!$A$3:$L$19,4,0)*M4+VLOOKUP($N$1,elemental!$A$3:$L$19,4,0)*N4+VLOOKUP($O$1,elemental!$A$3:$L$19,4,0)*O4+VLOOKUP($P$1,elemental!$A$3:$L$19,4,0)*P4+VLOOKUP($Q$1,elemental!$A$3:$L$19,4,0)*Q4)/100</f>
        <v>0.42599999999999999</v>
      </c>
      <c r="T4">
        <f>(VLOOKUP($A$1,elemental!$A$3:$L$19,5,0)*A4+VLOOKUP($B$1,elemental!$A$3:$L$19,5,0)*B4+VLOOKUP($C$1,elemental!$A$3:$L$19,5,0)*C4+VLOOKUP($D$1,elemental!$A$3:$L$19,5,0)*D4+VLOOKUP($E$1,elemental!$A$3:$L$19,5,0)*E4+VLOOKUP($F$1,elemental!$A$3:$L$19,5,0)*F4+VLOOKUP($G$1,elemental!$A$3:$L$19,5,0)*G4+VLOOKUP($H$1,elemental!$A$3:$L$19,5,0)*H4+VLOOKUP($I$1,elemental!$A$3:$L$19,5,0)*I4+VLOOKUP($J$1,elemental!$A$3:$L$19,5,0)*J4+VLOOKUP($K$1,elemental!$A$3:$L$19,5,0)*K4+VLOOKUP($L$1,elemental!$A$3:$L$19,5,0)*L4+VLOOKUP($M$1,elemental!$A$3:$L$19,5,0)*M4+VLOOKUP($N$1,elemental!$A$3:$L$19,5,0)*N4+VLOOKUP($O$1,elemental!$A$3:$L$19,5,0)*O4+VLOOKUP($P$1,elemental!$A$3:$L$19,5,0)*P4+VLOOKUP($Q$1,elemental!$A$3:$L$19,5,0)*Q4)/100</f>
        <v>4</v>
      </c>
      <c r="U4">
        <f>(VLOOKUP($A$1,elemental!$A$3:$L$19,6,0)*A4+VLOOKUP($B$1,elemental!$A$3:$L$19,6,0)*B4+VLOOKUP($C$1,elemental!$A$3:$L$19,6,0)*C4+VLOOKUP($D$1,elemental!$A$3:$L$19,6,0)*D4+VLOOKUP($E$1,elemental!$A$3:$L$19,6,0)*E4+VLOOKUP($F$1,elemental!$A$3:$L$19,6,0)*F4+VLOOKUP($G$1,elemental!$A$3:$L$19,6,0)*G4+VLOOKUP($H$1,elemental!$A$3:$L$19,6,0)*H4+VLOOKUP($I$1,elemental!$A$3:$L$19,6,0)*I4+VLOOKUP($J$1,elemental!$A$3:$L$19,6,0)*J4+VLOOKUP($K$1,elemental!$A$3:$L$19,6,0)*K4+VLOOKUP($L$1,elemental!$A$3:$L$19,6,0)*L4+VLOOKUP($M$1,elemental!$A$3:$L$19,6,0)*M4+VLOOKUP($N$1,elemental!$A$3:$L$19,6,0)*N4+VLOOKUP($O$1,elemental!$A$3:$L$19,6,0)*O4+VLOOKUP($P$1,elemental!$A$3:$L$19,6,0)*P4+VLOOKUP($Q$1,elemental!$A$3:$L$19,6,0)*Q4)/100</f>
        <v>0.76</v>
      </c>
      <c r="V4">
        <f>(VLOOKUP($A$1,elemental!$A$3:$L$19,7,0)*A4+VLOOKUP($B$1,elemental!$A$3:$L$19,7,0)*B4+VLOOKUP($C$1,elemental!$A$3:$L$19,7,0)*C4+VLOOKUP($D$1,elemental!$A$3:$L$19,7,0)*D4+VLOOKUP($E$1,elemental!$A$3:$L$19,7,0)*E4+VLOOKUP($F$1,elemental!$A$3:$L$19,7,0)*F4+VLOOKUP($G$1,elemental!$A$3:$L$19,7,0)*G4+VLOOKUP($H$1,elemental!$A$3:$L$19,7,0)*H4+VLOOKUP($I$1,elemental!$A$3:$L$19,7,0)*I4+VLOOKUP($J$1,elemental!$A$3:$L$19,7,0)*J4+VLOOKUP($K$1,elemental!$A$3:$L$19,7,0)*K4+VLOOKUP($L$1,elemental!$A$3:$L$19,7,0)*L4+VLOOKUP($M$1,elemental!$A$3:$L$19,7,0)*M4+VLOOKUP($N$1,elemental!$A$3:$L$19,7,0)*N4+VLOOKUP($O$1,elemental!$A$3:$L$19,7,0)*O4+VLOOKUP($P$1,elemental!$A$3:$L$19,7,0)*P4+VLOOKUP($Q$1,elemental!$A$3:$L$19,7,0)*Q4)/100</f>
        <v>0.84</v>
      </c>
      <c r="W4">
        <f>(VLOOKUP($A$1,elemental!$A$3:$L$19,9,0)*A4+VLOOKUP($B$1,elemental!$A$3:$L$19,9,0)*B4+VLOOKUP($C$1,elemental!$A$3:$L$19,9,0)*C4+VLOOKUP($D$1,elemental!$A$3:$L$19,9,0)*D4+VLOOKUP($E$1,elemental!$A$3:$L$19,9,0)*E4+VLOOKUP($F$1,elemental!$A$3:$L$19,9,0)*F4+VLOOKUP($G$1,elemental!$A$3:$L$19,9,0)*G4+VLOOKUP($H$1,elemental!$A$3:$L$19,9,0)*H4+VLOOKUP($I$1,elemental!$A$3:$L$19,9,0)*I4+VLOOKUP($J$1,elemental!$A$3:$L$19,9,0)*J4+VLOOKUP($K$1,elemental!$A$3:$L$19,9,0)*K4+VLOOKUP($L$1,elemental!$A$3:$L$19,9,0)*L4+VLOOKUP($M$1,elemental!$A$3:$L$19,9,0)*M4+VLOOKUP($N$1,elemental!$A$3:$L$19,9,0)*N4+VLOOKUP($O$1,elemental!$A$3:$L$19,9,0)*O4+VLOOKUP($P$1,elemental!$A$3:$L$19,9,0)*P4+VLOOKUP($Q$1,elemental!$A$3:$L$19,9,0)*Q4)/100</f>
        <v>1.55</v>
      </c>
      <c r="X4">
        <f>(VLOOKUP($A$1,elemental!$A$3:$L$19,10,0)*A4+VLOOKUP($B$1,elemental!$A$3:$L$19,10,0)*B4+VLOOKUP($C$1,elemental!$A$3:$L$19,10,0)*C4+VLOOKUP($D$1,elemental!$A$3:$L$19,10,0)*D4+VLOOKUP($E$1,elemental!$A$3:$L$19,10,0)*E4+VLOOKUP($F$1,elemental!$A$3:$L$19,10,0)*F4+VLOOKUP($G$1,elemental!$A$3:$L$19,10,0)*G4+VLOOKUP($H$1,elemental!$A$3:$L$19,10,0)*H4+VLOOKUP($I$1,elemental!$A$3:$L$19,10,0)*I4+VLOOKUP($J$1,elemental!$A$3:$L$19,10,0)*J4+VLOOKUP($K$1,elemental!$A$3:$L$19,10,0)*K4+VLOOKUP($L$1,elemental!$A$3:$L$19,10,0)*L4+VLOOKUP($M$1,elemental!$A$3:$L$19,10,0)*M4+VLOOKUP($N$1,elemental!$A$3:$L$19,10,0)*N4+VLOOKUP($O$1,elemental!$A$3:$L$19,10,0)*O4+VLOOKUP($P$1,elemental!$A$3:$L$19,10,0)*P4+VLOOKUP($Q$1,elemental!$A$3:$L$19,10,0)*Q4)/100</f>
        <v>2.06</v>
      </c>
      <c r="Y4">
        <v>1250</v>
      </c>
      <c r="Z4">
        <v>5.15</v>
      </c>
      <c r="AA4">
        <v>5.27</v>
      </c>
      <c r="AB4" t="s">
        <v>52</v>
      </c>
      <c r="AC4" s="2"/>
    </row>
    <row r="5" spans="1:29">
      <c r="A5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88</v>
      </c>
      <c r="R5">
        <f>(VLOOKUP($A$1,elemental!$A$3:$L$19,2,0)*A5+VLOOKUP($B$1,elemental!$A$3:$L$19,2,0)*B5+VLOOKUP($C$1,elemental!$A$3:$L$19,2,0)*C5+VLOOKUP($D$1,elemental!$A$3:$L$19,2,0)*D5+VLOOKUP($E$1,elemental!$A$3:$L$19,2,0)*E5+VLOOKUP($F$1,elemental!$A$3:$L$19,2,0)*F5+VLOOKUP($G$1,elemental!$A$3:$L$19,2,0)*G5+VLOOKUP($H$1,elemental!$A$3:$L$19,2,0)*H5+VLOOKUP($I$1,elemental!$A$3:$L$19,2,0)*I5+VLOOKUP($J$1,elemental!$A$3:$L$19,2,0)*J5+VLOOKUP($K$1,elemental!$A$3:$L$19,2,0)*K5+VLOOKUP($L$1,elemental!$A$3:$L$19,2,0)*L5+VLOOKUP($M$1,elemental!$A$3:$L$19,2,0)*M5+VLOOKUP($N$1,elemental!$A$3:$L$19,2,0)*N5+VLOOKUP($O$1,elemental!$A$3:$L$19,2,0)*O5+VLOOKUP($P$1,elemental!$A$3:$L$19,2,0)*P5+VLOOKUP($Q$1,elemental!$A$3:$L$19,2,0)*Q5)/100</f>
        <v>1.3048000000000002</v>
      </c>
      <c r="S5">
        <f>(VLOOKUP($A$1,elemental!$A$3:$L$19,4,0)*A5+VLOOKUP($B$1,elemental!$A$3:$L$19,4,0)*B5+VLOOKUP($C$1,elemental!$A$3:$L$19,4,0)*C5+VLOOKUP($D$1,elemental!$A$3:$L$19,4,0)*D5+VLOOKUP($E$1,elemental!$A$3:$L$19,4,0)*E5+VLOOKUP($F$1,elemental!$A$3:$L$19,4,0)*F5+VLOOKUP($G$1,elemental!$A$3:$L$19,4,0)*G5+VLOOKUP($H$1,elemental!$A$3:$L$19,4,0)*H5+VLOOKUP($I$1,elemental!$A$3:$L$19,4,0)*I5+VLOOKUP($J$1,elemental!$A$3:$L$19,4,0)*J5+VLOOKUP($K$1,elemental!$A$3:$L$19,4,0)*K5+VLOOKUP($L$1,elemental!$A$3:$L$19,4,0)*L5+VLOOKUP($M$1,elemental!$A$3:$L$19,4,0)*M5+VLOOKUP($N$1,elemental!$A$3:$L$19,4,0)*N5+VLOOKUP($O$1,elemental!$A$3:$L$19,4,0)*O5+VLOOKUP($P$1,elemental!$A$3:$L$19,4,0)*P5+VLOOKUP($Q$1,elemental!$A$3:$L$19,4,0)*Q5)/100</f>
        <v>0.43487999999999999</v>
      </c>
      <c r="T5">
        <f>(VLOOKUP($A$1,elemental!$A$3:$L$19,5,0)*A5+VLOOKUP($B$1,elemental!$A$3:$L$19,5,0)*B5+VLOOKUP($C$1,elemental!$A$3:$L$19,5,0)*C5+VLOOKUP($D$1,elemental!$A$3:$L$19,5,0)*D5+VLOOKUP($E$1,elemental!$A$3:$L$19,5,0)*E5+VLOOKUP($F$1,elemental!$A$3:$L$19,5,0)*F5+VLOOKUP($G$1,elemental!$A$3:$L$19,5,0)*G5+VLOOKUP($H$1,elemental!$A$3:$L$19,5,0)*H5+VLOOKUP($I$1,elemental!$A$3:$L$19,5,0)*I5+VLOOKUP($J$1,elemental!$A$3:$L$19,5,0)*J5+VLOOKUP($K$1,elemental!$A$3:$L$19,5,0)*K5+VLOOKUP($L$1,elemental!$A$3:$L$19,5,0)*L5+VLOOKUP($M$1,elemental!$A$3:$L$19,5,0)*M5+VLOOKUP($N$1,elemental!$A$3:$L$19,5,0)*N5+VLOOKUP($O$1,elemental!$A$3:$L$19,5,0)*O5+VLOOKUP($P$1,elemental!$A$3:$L$19,5,0)*P5+VLOOKUP($Q$1,elemental!$A$3:$L$19,5,0)*Q5)/100</f>
        <v>4</v>
      </c>
      <c r="U5">
        <f>(VLOOKUP($A$1,elemental!$A$3:$L$19,6,0)*A5+VLOOKUP($B$1,elemental!$A$3:$L$19,6,0)*B5+VLOOKUP($C$1,elemental!$A$3:$L$19,6,0)*C5+VLOOKUP($D$1,elemental!$A$3:$L$19,6,0)*D5+VLOOKUP($E$1,elemental!$A$3:$L$19,6,0)*E5+VLOOKUP($F$1,elemental!$A$3:$L$19,6,0)*F5+VLOOKUP($G$1,elemental!$A$3:$L$19,6,0)*G5+VLOOKUP($H$1,elemental!$A$3:$L$19,6,0)*H5+VLOOKUP($I$1,elemental!$A$3:$L$19,6,0)*I5+VLOOKUP($J$1,elemental!$A$3:$L$19,6,0)*J5+VLOOKUP($K$1,elemental!$A$3:$L$19,6,0)*K5+VLOOKUP($L$1,elemental!$A$3:$L$19,6,0)*L5+VLOOKUP($M$1,elemental!$A$3:$L$19,6,0)*M5+VLOOKUP($N$1,elemental!$A$3:$L$19,6,0)*N5+VLOOKUP($O$1,elemental!$A$3:$L$19,6,0)*O5+VLOOKUP($P$1,elemental!$A$3:$L$19,6,0)*P5+VLOOKUP($Q$1,elemental!$A$3:$L$19,6,0)*Q5)/100</f>
        <v>0.75309999999999999</v>
      </c>
      <c r="V5">
        <f>(VLOOKUP($A$1,elemental!$A$3:$L$19,7,0)*A5+VLOOKUP($B$1,elemental!$A$3:$L$19,7,0)*B5+VLOOKUP($C$1,elemental!$A$3:$L$19,7,0)*C5+VLOOKUP($D$1,elemental!$A$3:$L$19,7,0)*D5+VLOOKUP($E$1,elemental!$A$3:$L$19,7,0)*E5+VLOOKUP($F$1,elemental!$A$3:$L$19,7,0)*F5+VLOOKUP($G$1,elemental!$A$3:$L$19,7,0)*G5+VLOOKUP($H$1,elemental!$A$3:$L$19,7,0)*H5+VLOOKUP($I$1,elemental!$A$3:$L$19,7,0)*I5+VLOOKUP($J$1,elemental!$A$3:$L$19,7,0)*J5+VLOOKUP($K$1,elemental!$A$3:$L$19,7,0)*K5+VLOOKUP($L$1,elemental!$A$3:$L$19,7,0)*L5+VLOOKUP($M$1,elemental!$A$3:$L$19,7,0)*M5+VLOOKUP($N$1,elemental!$A$3:$L$19,7,0)*N5+VLOOKUP($O$1,elemental!$A$3:$L$19,7,0)*O5+VLOOKUP($P$1,elemental!$A$3:$L$19,7,0)*P5+VLOOKUP($Q$1,elemental!$A$3:$L$19,7,0)*Q5)/100</f>
        <v>0.85560000000000003</v>
      </c>
      <c r="W5">
        <f>(VLOOKUP($A$1,elemental!$A$3:$L$19,9,0)*A5+VLOOKUP($B$1,elemental!$A$3:$L$19,9,0)*B5+VLOOKUP($C$1,elemental!$A$3:$L$19,9,0)*C5+VLOOKUP($D$1,elemental!$A$3:$L$19,9,0)*D5+VLOOKUP($E$1,elemental!$A$3:$L$19,9,0)*E5+VLOOKUP($F$1,elemental!$A$3:$L$19,9,0)*F5+VLOOKUP($G$1,elemental!$A$3:$L$19,9,0)*G5+VLOOKUP($H$1,elemental!$A$3:$L$19,9,0)*H5+VLOOKUP($I$1,elemental!$A$3:$L$19,9,0)*I5+VLOOKUP($J$1,elemental!$A$3:$L$19,9,0)*J5+VLOOKUP($K$1,elemental!$A$3:$L$19,9,0)*K5+VLOOKUP($L$1,elemental!$A$3:$L$19,9,0)*L5+VLOOKUP($M$1,elemental!$A$3:$L$19,9,0)*M5+VLOOKUP($N$1,elemental!$A$3:$L$19,9,0)*N5+VLOOKUP($O$1,elemental!$A$3:$L$19,9,0)*O5+VLOOKUP($P$1,elemental!$A$3:$L$19,9,0)*P5+VLOOKUP($Q$1,elemental!$A$3:$L$19,9,0)*Q5)/100</f>
        <v>1.5860000000000003</v>
      </c>
      <c r="X5">
        <f>(VLOOKUP($A$1,elemental!$A$3:$L$19,10,0)*A5+VLOOKUP($B$1,elemental!$A$3:$L$19,10,0)*B5+VLOOKUP($C$1,elemental!$A$3:$L$19,10,0)*C5+VLOOKUP($D$1,elemental!$A$3:$L$19,10,0)*D5+VLOOKUP($E$1,elemental!$A$3:$L$19,10,0)*E5+VLOOKUP($F$1,elemental!$A$3:$L$19,10,0)*F5+VLOOKUP($G$1,elemental!$A$3:$L$19,10,0)*G5+VLOOKUP($H$1,elemental!$A$3:$L$19,10,0)*H5+VLOOKUP($I$1,elemental!$A$3:$L$19,10,0)*I5+VLOOKUP($J$1,elemental!$A$3:$L$19,10,0)*J5+VLOOKUP($K$1,elemental!$A$3:$L$19,10,0)*K5+VLOOKUP($L$1,elemental!$A$3:$L$19,10,0)*L5+VLOOKUP($M$1,elemental!$A$3:$L$19,10,0)*M5+VLOOKUP($N$1,elemental!$A$3:$L$19,10,0)*N5+VLOOKUP($O$1,elemental!$A$3:$L$19,10,0)*O5+VLOOKUP($P$1,elemental!$A$3:$L$19,10,0)*P5+VLOOKUP($Q$1,elemental!$A$3:$L$19,10,0)*Q5)/100</f>
        <v>2.0024000000000002</v>
      </c>
      <c r="Y5">
        <v>25</v>
      </c>
      <c r="Z5">
        <v>5.1319999999999997</v>
      </c>
      <c r="AA5">
        <v>5.2279999999999998</v>
      </c>
      <c r="AB5" t="s">
        <v>53</v>
      </c>
      <c r="AC5" s="2"/>
    </row>
    <row r="6" spans="1:29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100</v>
      </c>
      <c r="R6">
        <f>(VLOOKUP($A$1,elemental!$A$3:$L$19,2,0)*A6+VLOOKUP($B$1,elemental!$A$3:$L$19,2,0)*B6+VLOOKUP($C$1,elemental!$A$3:$L$19,2,0)*C6+VLOOKUP($D$1,elemental!$A$3:$L$19,2,0)*D6+VLOOKUP($E$1,elemental!$A$3:$L$19,2,0)*E6+VLOOKUP($F$1,elemental!$A$3:$L$19,2,0)*F6+VLOOKUP($G$1,elemental!$A$3:$L$19,2,0)*G6+VLOOKUP($H$1,elemental!$A$3:$L$19,2,0)*H6+VLOOKUP($I$1,elemental!$A$3:$L$19,2,0)*I6+VLOOKUP($J$1,elemental!$A$3:$L$19,2,0)*J6+VLOOKUP($K$1,elemental!$A$3:$L$19,2,0)*K6+VLOOKUP($L$1,elemental!$A$3:$L$19,2,0)*L6+VLOOKUP($M$1,elemental!$A$3:$L$19,2,0)*M6+VLOOKUP($N$1,elemental!$A$3:$L$19,2,0)*N6+VLOOKUP($O$1,elemental!$A$3:$L$19,2,0)*O6+VLOOKUP($P$1,elemental!$A$3:$L$19,2,0)*P6+VLOOKUP($Q$1,elemental!$A$3:$L$19,2,0)*Q6)/100</f>
        <v>1.33</v>
      </c>
      <c r="S6">
        <f>(VLOOKUP($A$1,elemental!$A$3:$L$19,4,0)*A6+VLOOKUP($B$1,elemental!$A$3:$L$19,4,0)*B6+VLOOKUP($C$1,elemental!$A$3:$L$19,4,0)*C6+VLOOKUP($D$1,elemental!$A$3:$L$19,4,0)*D6+VLOOKUP($E$1,elemental!$A$3:$L$19,4,0)*E6+VLOOKUP($F$1,elemental!$A$3:$L$19,4,0)*F6+VLOOKUP($G$1,elemental!$A$3:$L$19,4,0)*G6+VLOOKUP($H$1,elemental!$A$3:$L$19,4,0)*H6+VLOOKUP($I$1,elemental!$A$3:$L$19,4,0)*I6+VLOOKUP($J$1,elemental!$A$3:$L$19,4,0)*J6+VLOOKUP($K$1,elemental!$A$3:$L$19,4,0)*K6+VLOOKUP($L$1,elemental!$A$3:$L$19,4,0)*L6+VLOOKUP($M$1,elemental!$A$3:$L$19,4,0)*M6+VLOOKUP($N$1,elemental!$A$3:$L$19,4,0)*N6+VLOOKUP($O$1,elemental!$A$3:$L$19,4,0)*O6+VLOOKUP($P$1,elemental!$A$3:$L$19,4,0)*P6+VLOOKUP($Q$1,elemental!$A$3:$L$19,4,0)*Q6)/100</f>
        <v>0.42599999999999999</v>
      </c>
      <c r="T6">
        <f>(VLOOKUP($A$1,elemental!$A$3:$L$19,5,0)*A6+VLOOKUP($B$1,elemental!$A$3:$L$19,5,0)*B6+VLOOKUP($C$1,elemental!$A$3:$L$19,5,0)*C6+VLOOKUP($D$1,elemental!$A$3:$L$19,5,0)*D6+VLOOKUP($E$1,elemental!$A$3:$L$19,5,0)*E6+VLOOKUP($F$1,elemental!$A$3:$L$19,5,0)*F6+VLOOKUP($G$1,elemental!$A$3:$L$19,5,0)*G6+VLOOKUP($H$1,elemental!$A$3:$L$19,5,0)*H6+VLOOKUP($I$1,elemental!$A$3:$L$19,5,0)*I6+VLOOKUP($J$1,elemental!$A$3:$L$19,5,0)*J6+VLOOKUP($K$1,elemental!$A$3:$L$19,5,0)*K6+VLOOKUP($L$1,elemental!$A$3:$L$19,5,0)*L6+VLOOKUP($M$1,elemental!$A$3:$L$19,5,0)*M6+VLOOKUP($N$1,elemental!$A$3:$L$19,5,0)*N6+VLOOKUP($O$1,elemental!$A$3:$L$19,5,0)*O6+VLOOKUP($P$1,elemental!$A$3:$L$19,5,0)*P6+VLOOKUP($Q$1,elemental!$A$3:$L$19,5,0)*Q6)/100</f>
        <v>4</v>
      </c>
      <c r="U6">
        <f>(VLOOKUP($A$1,elemental!$A$3:$L$19,6,0)*A6+VLOOKUP($B$1,elemental!$A$3:$L$19,6,0)*B6+VLOOKUP($C$1,elemental!$A$3:$L$19,6,0)*C6+VLOOKUP($D$1,elemental!$A$3:$L$19,6,0)*D6+VLOOKUP($E$1,elemental!$A$3:$L$19,6,0)*E6+VLOOKUP($F$1,elemental!$A$3:$L$19,6,0)*F6+VLOOKUP($G$1,elemental!$A$3:$L$19,6,0)*G6+VLOOKUP($H$1,elemental!$A$3:$L$19,6,0)*H6+VLOOKUP($I$1,elemental!$A$3:$L$19,6,0)*I6+VLOOKUP($J$1,elemental!$A$3:$L$19,6,0)*J6+VLOOKUP($K$1,elemental!$A$3:$L$19,6,0)*K6+VLOOKUP($L$1,elemental!$A$3:$L$19,6,0)*L6+VLOOKUP($M$1,elemental!$A$3:$L$19,6,0)*M6+VLOOKUP($N$1,elemental!$A$3:$L$19,6,0)*N6+VLOOKUP($O$1,elemental!$A$3:$L$19,6,0)*O6+VLOOKUP($P$1,elemental!$A$3:$L$19,6,0)*P6+VLOOKUP($Q$1,elemental!$A$3:$L$19,6,0)*Q6)/100</f>
        <v>0.76</v>
      </c>
      <c r="V6">
        <f>(VLOOKUP($A$1,elemental!$A$3:$L$19,7,0)*A6+VLOOKUP($B$1,elemental!$A$3:$L$19,7,0)*B6+VLOOKUP($C$1,elemental!$A$3:$L$19,7,0)*C6+VLOOKUP($D$1,elemental!$A$3:$L$19,7,0)*D6+VLOOKUP($E$1,elemental!$A$3:$L$19,7,0)*E6+VLOOKUP($F$1,elemental!$A$3:$L$19,7,0)*F6+VLOOKUP($G$1,elemental!$A$3:$L$19,7,0)*G6+VLOOKUP($H$1,elemental!$A$3:$L$19,7,0)*H6+VLOOKUP($I$1,elemental!$A$3:$L$19,7,0)*I6+VLOOKUP($J$1,elemental!$A$3:$L$19,7,0)*J6+VLOOKUP($K$1,elemental!$A$3:$L$19,7,0)*K6+VLOOKUP($L$1,elemental!$A$3:$L$19,7,0)*L6+VLOOKUP($M$1,elemental!$A$3:$L$19,7,0)*M6+VLOOKUP($N$1,elemental!$A$3:$L$19,7,0)*N6+VLOOKUP($O$1,elemental!$A$3:$L$19,7,0)*O6+VLOOKUP($P$1,elemental!$A$3:$L$19,7,0)*P6+VLOOKUP($Q$1,elemental!$A$3:$L$19,7,0)*Q6)/100</f>
        <v>0.84</v>
      </c>
      <c r="W6">
        <f>(VLOOKUP($A$1,elemental!$A$3:$L$19,9,0)*A6+VLOOKUP($B$1,elemental!$A$3:$L$19,9,0)*B6+VLOOKUP($C$1,elemental!$A$3:$L$19,9,0)*C6+VLOOKUP($D$1,elemental!$A$3:$L$19,9,0)*D6+VLOOKUP($E$1,elemental!$A$3:$L$19,9,0)*E6+VLOOKUP($F$1,elemental!$A$3:$L$19,9,0)*F6+VLOOKUP($G$1,elemental!$A$3:$L$19,9,0)*G6+VLOOKUP($H$1,elemental!$A$3:$L$19,9,0)*H6+VLOOKUP($I$1,elemental!$A$3:$L$19,9,0)*I6+VLOOKUP($J$1,elemental!$A$3:$L$19,9,0)*J6+VLOOKUP($K$1,elemental!$A$3:$L$19,9,0)*K6+VLOOKUP($L$1,elemental!$A$3:$L$19,9,0)*L6+VLOOKUP($M$1,elemental!$A$3:$L$19,9,0)*M6+VLOOKUP($N$1,elemental!$A$3:$L$19,9,0)*N6+VLOOKUP($O$1,elemental!$A$3:$L$19,9,0)*O6+VLOOKUP($P$1,elemental!$A$3:$L$19,9,0)*P6+VLOOKUP($Q$1,elemental!$A$3:$L$19,9,0)*Q6)/100</f>
        <v>1.55</v>
      </c>
      <c r="X6">
        <f>(VLOOKUP($A$1,elemental!$A$3:$L$19,10,0)*A6+VLOOKUP($B$1,elemental!$A$3:$L$19,10,0)*B6+VLOOKUP($C$1,elemental!$A$3:$L$19,10,0)*C6+VLOOKUP($D$1,elemental!$A$3:$L$19,10,0)*D6+VLOOKUP($E$1,elemental!$A$3:$L$19,10,0)*E6+VLOOKUP($F$1,elemental!$A$3:$L$19,10,0)*F6+VLOOKUP($G$1,elemental!$A$3:$L$19,10,0)*G6+VLOOKUP($H$1,elemental!$A$3:$L$19,10,0)*H6+VLOOKUP($I$1,elemental!$A$3:$L$19,10,0)*I6+VLOOKUP($J$1,elemental!$A$3:$L$19,10,0)*J6+VLOOKUP($K$1,elemental!$A$3:$L$19,10,0)*K6+VLOOKUP($L$1,elemental!$A$3:$L$19,10,0)*L6+VLOOKUP($M$1,elemental!$A$3:$L$19,10,0)*M6+VLOOKUP($N$1,elemental!$A$3:$L$19,10,0)*N6+VLOOKUP($O$1,elemental!$A$3:$L$19,10,0)*O6+VLOOKUP($P$1,elemental!$A$3:$L$19,10,0)*P6+VLOOKUP($Q$1,elemental!$A$3:$L$19,10,0)*Q6)/100</f>
        <v>2.06</v>
      </c>
      <c r="Y6">
        <v>1393</v>
      </c>
      <c r="Z6">
        <f>3.6526*SQRT(2)</f>
        <v>5.1655564579239677</v>
      </c>
      <c r="AA6">
        <v>5.2927999999999997</v>
      </c>
      <c r="AB6" t="s">
        <v>54</v>
      </c>
      <c r="AC6" s="2"/>
    </row>
    <row r="7" spans="1:29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100</v>
      </c>
      <c r="R7">
        <f>(VLOOKUP($A$1,elemental!$A$3:$L$19,2,0)*A7+VLOOKUP($B$1,elemental!$A$3:$L$19,2,0)*B7+VLOOKUP($C$1,elemental!$A$3:$L$19,2,0)*C7+VLOOKUP($D$1,elemental!$A$3:$L$19,2,0)*D7+VLOOKUP($E$1,elemental!$A$3:$L$19,2,0)*E7+VLOOKUP($F$1,elemental!$A$3:$L$19,2,0)*F7+VLOOKUP($G$1,elemental!$A$3:$L$19,2,0)*G7+VLOOKUP($H$1,elemental!$A$3:$L$19,2,0)*H7+VLOOKUP($I$1,elemental!$A$3:$L$19,2,0)*I7+VLOOKUP($J$1,elemental!$A$3:$L$19,2,0)*J7+VLOOKUP($K$1,elemental!$A$3:$L$19,2,0)*K7+VLOOKUP($L$1,elemental!$A$3:$L$19,2,0)*L7+VLOOKUP($M$1,elemental!$A$3:$L$19,2,0)*M7+VLOOKUP($N$1,elemental!$A$3:$L$19,2,0)*N7+VLOOKUP($O$1,elemental!$A$3:$L$19,2,0)*O7+VLOOKUP($P$1,elemental!$A$3:$L$19,2,0)*P7+VLOOKUP($Q$1,elemental!$A$3:$L$19,2,0)*Q7)/100</f>
        <v>1.33</v>
      </c>
      <c r="S7">
        <f>(VLOOKUP($A$1,elemental!$A$3:$L$19,4,0)*A7+VLOOKUP($B$1,elemental!$A$3:$L$19,4,0)*B7+VLOOKUP($C$1,elemental!$A$3:$L$19,4,0)*C7+VLOOKUP($D$1,elemental!$A$3:$L$19,4,0)*D7+VLOOKUP($E$1,elemental!$A$3:$L$19,4,0)*E7+VLOOKUP($F$1,elemental!$A$3:$L$19,4,0)*F7+VLOOKUP($G$1,elemental!$A$3:$L$19,4,0)*G7+VLOOKUP($H$1,elemental!$A$3:$L$19,4,0)*H7+VLOOKUP($I$1,elemental!$A$3:$L$19,4,0)*I7+VLOOKUP($J$1,elemental!$A$3:$L$19,4,0)*J7+VLOOKUP($K$1,elemental!$A$3:$L$19,4,0)*K7+VLOOKUP($L$1,elemental!$A$3:$L$19,4,0)*L7+VLOOKUP($M$1,elemental!$A$3:$L$19,4,0)*M7+VLOOKUP($N$1,elemental!$A$3:$L$19,4,0)*N7+VLOOKUP($O$1,elemental!$A$3:$L$19,4,0)*O7+VLOOKUP($P$1,elemental!$A$3:$L$19,4,0)*P7+VLOOKUP($Q$1,elemental!$A$3:$L$19,4,0)*Q7)/100</f>
        <v>0.42599999999999999</v>
      </c>
      <c r="T7">
        <f>(VLOOKUP($A$1,elemental!$A$3:$L$19,5,0)*A7+VLOOKUP($B$1,elemental!$A$3:$L$19,5,0)*B7+VLOOKUP($C$1,elemental!$A$3:$L$19,5,0)*C7+VLOOKUP($D$1,elemental!$A$3:$L$19,5,0)*D7+VLOOKUP($E$1,elemental!$A$3:$L$19,5,0)*E7+VLOOKUP($F$1,elemental!$A$3:$L$19,5,0)*F7+VLOOKUP($G$1,elemental!$A$3:$L$19,5,0)*G7+VLOOKUP($H$1,elemental!$A$3:$L$19,5,0)*H7+VLOOKUP($I$1,elemental!$A$3:$L$19,5,0)*I7+VLOOKUP($J$1,elemental!$A$3:$L$19,5,0)*J7+VLOOKUP($K$1,elemental!$A$3:$L$19,5,0)*K7+VLOOKUP($L$1,elemental!$A$3:$L$19,5,0)*L7+VLOOKUP($M$1,elemental!$A$3:$L$19,5,0)*M7+VLOOKUP($N$1,elemental!$A$3:$L$19,5,0)*N7+VLOOKUP($O$1,elemental!$A$3:$L$19,5,0)*O7+VLOOKUP($P$1,elemental!$A$3:$L$19,5,0)*P7+VLOOKUP($Q$1,elemental!$A$3:$L$19,5,0)*Q7)/100</f>
        <v>4</v>
      </c>
      <c r="U7">
        <f>(VLOOKUP($A$1,elemental!$A$3:$L$19,6,0)*A7+VLOOKUP($B$1,elemental!$A$3:$L$19,6,0)*B7+VLOOKUP($C$1,elemental!$A$3:$L$19,6,0)*C7+VLOOKUP($D$1,elemental!$A$3:$L$19,6,0)*D7+VLOOKUP($E$1,elemental!$A$3:$L$19,6,0)*E7+VLOOKUP($F$1,elemental!$A$3:$L$19,6,0)*F7+VLOOKUP($G$1,elemental!$A$3:$L$19,6,0)*G7+VLOOKUP($H$1,elemental!$A$3:$L$19,6,0)*H7+VLOOKUP($I$1,elemental!$A$3:$L$19,6,0)*I7+VLOOKUP($J$1,elemental!$A$3:$L$19,6,0)*J7+VLOOKUP($K$1,elemental!$A$3:$L$19,6,0)*K7+VLOOKUP($L$1,elemental!$A$3:$L$19,6,0)*L7+VLOOKUP($M$1,elemental!$A$3:$L$19,6,0)*M7+VLOOKUP($N$1,elemental!$A$3:$L$19,6,0)*N7+VLOOKUP($O$1,elemental!$A$3:$L$19,6,0)*O7+VLOOKUP($P$1,elemental!$A$3:$L$19,6,0)*P7+VLOOKUP($Q$1,elemental!$A$3:$L$19,6,0)*Q7)/100</f>
        <v>0.76</v>
      </c>
      <c r="V7">
        <f>(VLOOKUP($A$1,elemental!$A$3:$L$19,7,0)*A7+VLOOKUP($B$1,elemental!$A$3:$L$19,7,0)*B7+VLOOKUP($C$1,elemental!$A$3:$L$19,7,0)*C7+VLOOKUP($D$1,elemental!$A$3:$L$19,7,0)*D7+VLOOKUP($E$1,elemental!$A$3:$L$19,7,0)*E7+VLOOKUP($F$1,elemental!$A$3:$L$19,7,0)*F7+VLOOKUP($G$1,elemental!$A$3:$L$19,7,0)*G7+VLOOKUP($H$1,elemental!$A$3:$L$19,7,0)*H7+VLOOKUP($I$1,elemental!$A$3:$L$19,7,0)*I7+VLOOKUP($J$1,elemental!$A$3:$L$19,7,0)*J7+VLOOKUP($K$1,elemental!$A$3:$L$19,7,0)*K7+VLOOKUP($L$1,elemental!$A$3:$L$19,7,0)*L7+VLOOKUP($M$1,elemental!$A$3:$L$19,7,0)*M7+VLOOKUP($N$1,elemental!$A$3:$L$19,7,0)*N7+VLOOKUP($O$1,elemental!$A$3:$L$19,7,0)*O7+VLOOKUP($P$1,elemental!$A$3:$L$19,7,0)*P7+VLOOKUP($Q$1,elemental!$A$3:$L$19,7,0)*Q7)/100</f>
        <v>0.84</v>
      </c>
      <c r="W7">
        <f>(VLOOKUP($A$1,elemental!$A$3:$L$19,9,0)*A7+VLOOKUP($B$1,elemental!$A$3:$L$19,9,0)*B7+VLOOKUP($C$1,elemental!$A$3:$L$19,9,0)*C7+VLOOKUP($D$1,elemental!$A$3:$L$19,9,0)*D7+VLOOKUP($E$1,elemental!$A$3:$L$19,9,0)*E7+VLOOKUP($F$1,elemental!$A$3:$L$19,9,0)*F7+VLOOKUP($G$1,elemental!$A$3:$L$19,9,0)*G7+VLOOKUP($H$1,elemental!$A$3:$L$19,9,0)*H7+VLOOKUP($I$1,elemental!$A$3:$L$19,9,0)*I7+VLOOKUP($J$1,elemental!$A$3:$L$19,9,0)*J7+VLOOKUP($K$1,elemental!$A$3:$L$19,9,0)*K7+VLOOKUP($L$1,elemental!$A$3:$L$19,9,0)*L7+VLOOKUP($M$1,elemental!$A$3:$L$19,9,0)*M7+VLOOKUP($N$1,elemental!$A$3:$L$19,9,0)*N7+VLOOKUP($O$1,elemental!$A$3:$L$19,9,0)*O7+VLOOKUP($P$1,elemental!$A$3:$L$19,9,0)*P7+VLOOKUP($Q$1,elemental!$A$3:$L$19,9,0)*Q7)/100</f>
        <v>1.55</v>
      </c>
      <c r="X7">
        <f>(VLOOKUP($A$1,elemental!$A$3:$L$19,10,0)*A7+VLOOKUP($B$1,elemental!$A$3:$L$19,10,0)*B7+VLOOKUP($C$1,elemental!$A$3:$L$19,10,0)*C7+VLOOKUP($D$1,elemental!$A$3:$L$19,10,0)*D7+VLOOKUP($E$1,elemental!$A$3:$L$19,10,0)*E7+VLOOKUP($F$1,elemental!$A$3:$L$19,10,0)*F7+VLOOKUP($G$1,elemental!$A$3:$L$19,10,0)*G7+VLOOKUP($H$1,elemental!$A$3:$L$19,10,0)*H7+VLOOKUP($I$1,elemental!$A$3:$L$19,10,0)*I7+VLOOKUP($J$1,elemental!$A$3:$L$19,10,0)*J7+VLOOKUP($K$1,elemental!$A$3:$L$19,10,0)*K7+VLOOKUP($L$1,elemental!$A$3:$L$19,10,0)*L7+VLOOKUP($M$1,elemental!$A$3:$L$19,10,0)*M7+VLOOKUP($N$1,elemental!$A$3:$L$19,10,0)*N7+VLOOKUP($O$1,elemental!$A$3:$L$19,10,0)*O7+VLOOKUP($P$1,elemental!$A$3:$L$19,10,0)*P7+VLOOKUP($Q$1,elemental!$A$3:$L$19,10,0)*Q7)/100</f>
        <v>2.06</v>
      </c>
      <c r="Y7">
        <v>1314</v>
      </c>
      <c r="Z7">
        <f>3.6501*SQRT(2)</f>
        <v>5.1620209240180346</v>
      </c>
      <c r="AA7">
        <v>5.2862999999999998</v>
      </c>
      <c r="AB7" t="s">
        <v>54</v>
      </c>
      <c r="AC7" s="2"/>
    </row>
    <row r="8" spans="1:29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100</v>
      </c>
      <c r="R8">
        <f>(VLOOKUP($A$1,elemental!$A$3:$L$19,2,0)*A8+VLOOKUP($B$1,elemental!$A$3:$L$19,2,0)*B8+VLOOKUP($C$1,elemental!$A$3:$L$19,2,0)*C8+VLOOKUP($D$1,elemental!$A$3:$L$19,2,0)*D8+VLOOKUP($E$1,elemental!$A$3:$L$19,2,0)*E8+VLOOKUP($F$1,elemental!$A$3:$L$19,2,0)*F8+VLOOKUP($G$1,elemental!$A$3:$L$19,2,0)*G8+VLOOKUP($H$1,elemental!$A$3:$L$19,2,0)*H8+VLOOKUP($I$1,elemental!$A$3:$L$19,2,0)*I8+VLOOKUP($J$1,elemental!$A$3:$L$19,2,0)*J8+VLOOKUP($K$1,elemental!$A$3:$L$19,2,0)*K8+VLOOKUP($L$1,elemental!$A$3:$L$19,2,0)*L8+VLOOKUP($M$1,elemental!$A$3:$L$19,2,0)*M8+VLOOKUP($N$1,elemental!$A$3:$L$19,2,0)*N8+VLOOKUP($O$1,elemental!$A$3:$L$19,2,0)*O8+VLOOKUP($P$1,elemental!$A$3:$L$19,2,0)*P8+VLOOKUP($Q$1,elemental!$A$3:$L$19,2,0)*Q8)/100</f>
        <v>1.33</v>
      </c>
      <c r="S8">
        <f>(VLOOKUP($A$1,elemental!$A$3:$L$19,4,0)*A8+VLOOKUP($B$1,elemental!$A$3:$L$19,4,0)*B8+VLOOKUP($C$1,elemental!$A$3:$L$19,4,0)*C8+VLOOKUP($D$1,elemental!$A$3:$L$19,4,0)*D8+VLOOKUP($E$1,elemental!$A$3:$L$19,4,0)*E8+VLOOKUP($F$1,elemental!$A$3:$L$19,4,0)*F8+VLOOKUP($G$1,elemental!$A$3:$L$19,4,0)*G8+VLOOKUP($H$1,elemental!$A$3:$L$19,4,0)*H8+VLOOKUP($I$1,elemental!$A$3:$L$19,4,0)*I8+VLOOKUP($J$1,elemental!$A$3:$L$19,4,0)*J8+VLOOKUP($K$1,elemental!$A$3:$L$19,4,0)*K8+VLOOKUP($L$1,elemental!$A$3:$L$19,4,0)*L8+VLOOKUP($M$1,elemental!$A$3:$L$19,4,0)*M8+VLOOKUP($N$1,elemental!$A$3:$L$19,4,0)*N8+VLOOKUP($O$1,elemental!$A$3:$L$19,4,0)*O8+VLOOKUP($P$1,elemental!$A$3:$L$19,4,0)*P8+VLOOKUP($Q$1,elemental!$A$3:$L$19,4,0)*Q8)/100</f>
        <v>0.42599999999999999</v>
      </c>
      <c r="T8">
        <f>(VLOOKUP($A$1,elemental!$A$3:$L$19,5,0)*A8+VLOOKUP($B$1,elemental!$A$3:$L$19,5,0)*B8+VLOOKUP($C$1,elemental!$A$3:$L$19,5,0)*C8+VLOOKUP($D$1,elemental!$A$3:$L$19,5,0)*D8+VLOOKUP($E$1,elemental!$A$3:$L$19,5,0)*E8+VLOOKUP($F$1,elemental!$A$3:$L$19,5,0)*F8+VLOOKUP($G$1,elemental!$A$3:$L$19,5,0)*G8+VLOOKUP($H$1,elemental!$A$3:$L$19,5,0)*H8+VLOOKUP($I$1,elemental!$A$3:$L$19,5,0)*I8+VLOOKUP($J$1,elemental!$A$3:$L$19,5,0)*J8+VLOOKUP($K$1,elemental!$A$3:$L$19,5,0)*K8+VLOOKUP($L$1,elemental!$A$3:$L$19,5,0)*L8+VLOOKUP($M$1,elemental!$A$3:$L$19,5,0)*M8+VLOOKUP($N$1,elemental!$A$3:$L$19,5,0)*N8+VLOOKUP($O$1,elemental!$A$3:$L$19,5,0)*O8+VLOOKUP($P$1,elemental!$A$3:$L$19,5,0)*P8+VLOOKUP($Q$1,elemental!$A$3:$L$19,5,0)*Q8)/100</f>
        <v>4</v>
      </c>
      <c r="U8">
        <f>(VLOOKUP($A$1,elemental!$A$3:$L$19,6,0)*A8+VLOOKUP($B$1,elemental!$A$3:$L$19,6,0)*B8+VLOOKUP($C$1,elemental!$A$3:$L$19,6,0)*C8+VLOOKUP($D$1,elemental!$A$3:$L$19,6,0)*D8+VLOOKUP($E$1,elemental!$A$3:$L$19,6,0)*E8+VLOOKUP($F$1,elemental!$A$3:$L$19,6,0)*F8+VLOOKUP($G$1,elemental!$A$3:$L$19,6,0)*G8+VLOOKUP($H$1,elemental!$A$3:$L$19,6,0)*H8+VLOOKUP($I$1,elemental!$A$3:$L$19,6,0)*I8+VLOOKUP($J$1,elemental!$A$3:$L$19,6,0)*J8+VLOOKUP($K$1,elemental!$A$3:$L$19,6,0)*K8+VLOOKUP($L$1,elemental!$A$3:$L$19,6,0)*L8+VLOOKUP($M$1,elemental!$A$3:$L$19,6,0)*M8+VLOOKUP($N$1,elemental!$A$3:$L$19,6,0)*N8+VLOOKUP($O$1,elemental!$A$3:$L$19,6,0)*O8+VLOOKUP($P$1,elemental!$A$3:$L$19,6,0)*P8+VLOOKUP($Q$1,elemental!$A$3:$L$19,6,0)*Q8)/100</f>
        <v>0.76</v>
      </c>
      <c r="V8">
        <f>(VLOOKUP($A$1,elemental!$A$3:$L$19,7,0)*A8+VLOOKUP($B$1,elemental!$A$3:$L$19,7,0)*B8+VLOOKUP($C$1,elemental!$A$3:$L$19,7,0)*C8+VLOOKUP($D$1,elemental!$A$3:$L$19,7,0)*D8+VLOOKUP($E$1,elemental!$A$3:$L$19,7,0)*E8+VLOOKUP($F$1,elemental!$A$3:$L$19,7,0)*F8+VLOOKUP($G$1,elemental!$A$3:$L$19,7,0)*G8+VLOOKUP($H$1,elemental!$A$3:$L$19,7,0)*H8+VLOOKUP($I$1,elemental!$A$3:$L$19,7,0)*I8+VLOOKUP($J$1,elemental!$A$3:$L$19,7,0)*J8+VLOOKUP($K$1,elemental!$A$3:$L$19,7,0)*K8+VLOOKUP($L$1,elemental!$A$3:$L$19,7,0)*L8+VLOOKUP($M$1,elemental!$A$3:$L$19,7,0)*M8+VLOOKUP($N$1,elemental!$A$3:$L$19,7,0)*N8+VLOOKUP($O$1,elemental!$A$3:$L$19,7,0)*O8+VLOOKUP($P$1,elemental!$A$3:$L$19,7,0)*P8+VLOOKUP($Q$1,elemental!$A$3:$L$19,7,0)*Q8)/100</f>
        <v>0.84</v>
      </c>
      <c r="W8">
        <f>(VLOOKUP($A$1,elemental!$A$3:$L$19,9,0)*A8+VLOOKUP($B$1,elemental!$A$3:$L$19,9,0)*B8+VLOOKUP($C$1,elemental!$A$3:$L$19,9,0)*C8+VLOOKUP($D$1,elemental!$A$3:$L$19,9,0)*D8+VLOOKUP($E$1,elemental!$A$3:$L$19,9,0)*E8+VLOOKUP($F$1,elemental!$A$3:$L$19,9,0)*F8+VLOOKUP($G$1,elemental!$A$3:$L$19,9,0)*G8+VLOOKUP($H$1,elemental!$A$3:$L$19,9,0)*H8+VLOOKUP($I$1,elemental!$A$3:$L$19,9,0)*I8+VLOOKUP($J$1,elemental!$A$3:$L$19,9,0)*J8+VLOOKUP($K$1,elemental!$A$3:$L$19,9,0)*K8+VLOOKUP($L$1,elemental!$A$3:$L$19,9,0)*L8+VLOOKUP($M$1,elemental!$A$3:$L$19,9,0)*M8+VLOOKUP($N$1,elemental!$A$3:$L$19,9,0)*N8+VLOOKUP($O$1,elemental!$A$3:$L$19,9,0)*O8+VLOOKUP($P$1,elemental!$A$3:$L$19,9,0)*P8+VLOOKUP($Q$1,elemental!$A$3:$L$19,9,0)*Q8)/100</f>
        <v>1.55</v>
      </c>
      <c r="X8">
        <f>(VLOOKUP($A$1,elemental!$A$3:$L$19,10,0)*A8+VLOOKUP($B$1,elemental!$A$3:$L$19,10,0)*B8+VLOOKUP($C$1,elemental!$A$3:$L$19,10,0)*C8+VLOOKUP($D$1,elemental!$A$3:$L$19,10,0)*D8+VLOOKUP($E$1,elemental!$A$3:$L$19,10,0)*E8+VLOOKUP($F$1,elemental!$A$3:$L$19,10,0)*F8+VLOOKUP($G$1,elemental!$A$3:$L$19,10,0)*G8+VLOOKUP($H$1,elemental!$A$3:$L$19,10,0)*H8+VLOOKUP($I$1,elemental!$A$3:$L$19,10,0)*I8+VLOOKUP($J$1,elemental!$A$3:$L$19,10,0)*J8+VLOOKUP($K$1,elemental!$A$3:$L$19,10,0)*K8+VLOOKUP($L$1,elemental!$A$3:$L$19,10,0)*L8+VLOOKUP($M$1,elemental!$A$3:$L$19,10,0)*M8+VLOOKUP($N$1,elemental!$A$3:$L$19,10,0)*N8+VLOOKUP($O$1,elemental!$A$3:$L$19,10,0)*O8+VLOOKUP($P$1,elemental!$A$3:$L$19,10,0)*P8+VLOOKUP($Q$1,elemental!$A$3:$L$19,10,0)*Q8)/100</f>
        <v>2.06</v>
      </c>
      <c r="Y8">
        <v>1237</v>
      </c>
      <c r="Z8">
        <f>3.6474*SQRT(2)</f>
        <v>5.1582025473996271</v>
      </c>
      <c r="AA8">
        <v>5.2784000000000004</v>
      </c>
      <c r="AB8" t="s">
        <v>54</v>
      </c>
      <c r="AC8" s="2"/>
    </row>
    <row r="9" spans="1:29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100</v>
      </c>
      <c r="R9">
        <f>(VLOOKUP($A$1,elemental!$A$3:$L$19,2,0)*A9+VLOOKUP($B$1,elemental!$A$3:$L$19,2,0)*B9+VLOOKUP($C$1,elemental!$A$3:$L$19,2,0)*C9+VLOOKUP($D$1,elemental!$A$3:$L$19,2,0)*D9+VLOOKUP($E$1,elemental!$A$3:$L$19,2,0)*E9+VLOOKUP($F$1,elemental!$A$3:$L$19,2,0)*F9+VLOOKUP($G$1,elemental!$A$3:$L$19,2,0)*G9+VLOOKUP($H$1,elemental!$A$3:$L$19,2,0)*H9+VLOOKUP($I$1,elemental!$A$3:$L$19,2,0)*I9+VLOOKUP($J$1,elemental!$A$3:$L$19,2,0)*J9+VLOOKUP($K$1,elemental!$A$3:$L$19,2,0)*K9+VLOOKUP($L$1,elemental!$A$3:$L$19,2,0)*L9+VLOOKUP($M$1,elemental!$A$3:$L$19,2,0)*M9+VLOOKUP($N$1,elemental!$A$3:$L$19,2,0)*N9+VLOOKUP($O$1,elemental!$A$3:$L$19,2,0)*O9+VLOOKUP($P$1,elemental!$A$3:$L$19,2,0)*P9+VLOOKUP($Q$1,elemental!$A$3:$L$19,2,0)*Q9)/100</f>
        <v>1.33</v>
      </c>
      <c r="S9">
        <f>(VLOOKUP($A$1,elemental!$A$3:$L$19,4,0)*A9+VLOOKUP($B$1,elemental!$A$3:$L$19,4,0)*B9+VLOOKUP($C$1,elemental!$A$3:$L$19,4,0)*C9+VLOOKUP($D$1,elemental!$A$3:$L$19,4,0)*D9+VLOOKUP($E$1,elemental!$A$3:$L$19,4,0)*E9+VLOOKUP($F$1,elemental!$A$3:$L$19,4,0)*F9+VLOOKUP($G$1,elemental!$A$3:$L$19,4,0)*G9+VLOOKUP($H$1,elemental!$A$3:$L$19,4,0)*H9+VLOOKUP($I$1,elemental!$A$3:$L$19,4,0)*I9+VLOOKUP($J$1,elemental!$A$3:$L$19,4,0)*J9+VLOOKUP($K$1,elemental!$A$3:$L$19,4,0)*K9+VLOOKUP($L$1,elemental!$A$3:$L$19,4,0)*L9+VLOOKUP($M$1,elemental!$A$3:$L$19,4,0)*M9+VLOOKUP($N$1,elemental!$A$3:$L$19,4,0)*N9+VLOOKUP($O$1,elemental!$A$3:$L$19,4,0)*O9+VLOOKUP($P$1,elemental!$A$3:$L$19,4,0)*P9+VLOOKUP($Q$1,elemental!$A$3:$L$19,4,0)*Q9)/100</f>
        <v>0.42599999999999999</v>
      </c>
      <c r="T9">
        <f>(VLOOKUP($A$1,elemental!$A$3:$L$19,5,0)*A9+VLOOKUP($B$1,elemental!$A$3:$L$19,5,0)*B9+VLOOKUP($C$1,elemental!$A$3:$L$19,5,0)*C9+VLOOKUP($D$1,elemental!$A$3:$L$19,5,0)*D9+VLOOKUP($E$1,elemental!$A$3:$L$19,5,0)*E9+VLOOKUP($F$1,elemental!$A$3:$L$19,5,0)*F9+VLOOKUP($G$1,elemental!$A$3:$L$19,5,0)*G9+VLOOKUP($H$1,elemental!$A$3:$L$19,5,0)*H9+VLOOKUP($I$1,elemental!$A$3:$L$19,5,0)*I9+VLOOKUP($J$1,elemental!$A$3:$L$19,5,0)*J9+VLOOKUP($K$1,elemental!$A$3:$L$19,5,0)*K9+VLOOKUP($L$1,elemental!$A$3:$L$19,5,0)*L9+VLOOKUP($M$1,elemental!$A$3:$L$19,5,0)*M9+VLOOKUP($N$1,elemental!$A$3:$L$19,5,0)*N9+VLOOKUP($O$1,elemental!$A$3:$L$19,5,0)*O9+VLOOKUP($P$1,elemental!$A$3:$L$19,5,0)*P9+VLOOKUP($Q$1,elemental!$A$3:$L$19,5,0)*Q9)/100</f>
        <v>4</v>
      </c>
      <c r="U9">
        <f>(VLOOKUP($A$1,elemental!$A$3:$L$19,6,0)*A9+VLOOKUP($B$1,elemental!$A$3:$L$19,6,0)*B9+VLOOKUP($C$1,elemental!$A$3:$L$19,6,0)*C9+VLOOKUP($D$1,elemental!$A$3:$L$19,6,0)*D9+VLOOKUP($E$1,elemental!$A$3:$L$19,6,0)*E9+VLOOKUP($F$1,elemental!$A$3:$L$19,6,0)*F9+VLOOKUP($G$1,elemental!$A$3:$L$19,6,0)*G9+VLOOKUP($H$1,elemental!$A$3:$L$19,6,0)*H9+VLOOKUP($I$1,elemental!$A$3:$L$19,6,0)*I9+VLOOKUP($J$1,elemental!$A$3:$L$19,6,0)*J9+VLOOKUP($K$1,elemental!$A$3:$L$19,6,0)*K9+VLOOKUP($L$1,elemental!$A$3:$L$19,6,0)*L9+VLOOKUP($M$1,elemental!$A$3:$L$19,6,0)*M9+VLOOKUP($N$1,elemental!$A$3:$L$19,6,0)*N9+VLOOKUP($O$1,elemental!$A$3:$L$19,6,0)*O9+VLOOKUP($P$1,elemental!$A$3:$L$19,6,0)*P9+VLOOKUP($Q$1,elemental!$A$3:$L$19,6,0)*Q9)/100</f>
        <v>0.76</v>
      </c>
      <c r="V9">
        <f>(VLOOKUP($A$1,elemental!$A$3:$L$19,7,0)*A9+VLOOKUP($B$1,elemental!$A$3:$L$19,7,0)*B9+VLOOKUP($C$1,elemental!$A$3:$L$19,7,0)*C9+VLOOKUP($D$1,elemental!$A$3:$L$19,7,0)*D9+VLOOKUP($E$1,elemental!$A$3:$L$19,7,0)*E9+VLOOKUP($F$1,elemental!$A$3:$L$19,7,0)*F9+VLOOKUP($G$1,elemental!$A$3:$L$19,7,0)*G9+VLOOKUP($H$1,elemental!$A$3:$L$19,7,0)*H9+VLOOKUP($I$1,elemental!$A$3:$L$19,7,0)*I9+VLOOKUP($J$1,elemental!$A$3:$L$19,7,0)*J9+VLOOKUP($K$1,elemental!$A$3:$L$19,7,0)*K9+VLOOKUP($L$1,elemental!$A$3:$L$19,7,0)*L9+VLOOKUP($M$1,elemental!$A$3:$L$19,7,0)*M9+VLOOKUP($N$1,elemental!$A$3:$L$19,7,0)*N9+VLOOKUP($O$1,elemental!$A$3:$L$19,7,0)*O9+VLOOKUP($P$1,elemental!$A$3:$L$19,7,0)*P9+VLOOKUP($Q$1,elemental!$A$3:$L$19,7,0)*Q9)/100</f>
        <v>0.84</v>
      </c>
      <c r="W9">
        <f>(VLOOKUP($A$1,elemental!$A$3:$L$19,9,0)*A9+VLOOKUP($B$1,elemental!$A$3:$L$19,9,0)*B9+VLOOKUP($C$1,elemental!$A$3:$L$19,9,0)*C9+VLOOKUP($D$1,elemental!$A$3:$L$19,9,0)*D9+VLOOKUP($E$1,elemental!$A$3:$L$19,9,0)*E9+VLOOKUP($F$1,elemental!$A$3:$L$19,9,0)*F9+VLOOKUP($G$1,elemental!$A$3:$L$19,9,0)*G9+VLOOKUP($H$1,elemental!$A$3:$L$19,9,0)*H9+VLOOKUP($I$1,elemental!$A$3:$L$19,9,0)*I9+VLOOKUP($J$1,elemental!$A$3:$L$19,9,0)*J9+VLOOKUP($K$1,elemental!$A$3:$L$19,9,0)*K9+VLOOKUP($L$1,elemental!$A$3:$L$19,9,0)*L9+VLOOKUP($M$1,elemental!$A$3:$L$19,9,0)*M9+VLOOKUP($N$1,elemental!$A$3:$L$19,9,0)*N9+VLOOKUP($O$1,elemental!$A$3:$L$19,9,0)*O9+VLOOKUP($P$1,elemental!$A$3:$L$19,9,0)*P9+VLOOKUP($Q$1,elemental!$A$3:$L$19,9,0)*Q9)/100</f>
        <v>1.55</v>
      </c>
      <c r="X9">
        <f>(VLOOKUP($A$1,elemental!$A$3:$L$19,10,0)*A9+VLOOKUP($B$1,elemental!$A$3:$L$19,10,0)*B9+VLOOKUP($C$1,elemental!$A$3:$L$19,10,0)*C9+VLOOKUP($D$1,elemental!$A$3:$L$19,10,0)*D9+VLOOKUP($E$1,elemental!$A$3:$L$19,10,0)*E9+VLOOKUP($F$1,elemental!$A$3:$L$19,10,0)*F9+VLOOKUP($G$1,elemental!$A$3:$L$19,10,0)*G9+VLOOKUP($H$1,elemental!$A$3:$L$19,10,0)*H9+VLOOKUP($I$1,elemental!$A$3:$L$19,10,0)*I9+VLOOKUP($J$1,elemental!$A$3:$L$19,10,0)*J9+VLOOKUP($K$1,elemental!$A$3:$L$19,10,0)*K9+VLOOKUP($L$1,elemental!$A$3:$L$19,10,0)*L9+VLOOKUP($M$1,elemental!$A$3:$L$19,10,0)*M9+VLOOKUP($N$1,elemental!$A$3:$L$19,10,0)*N9+VLOOKUP($O$1,elemental!$A$3:$L$19,10,0)*O9+VLOOKUP($P$1,elemental!$A$3:$L$19,10,0)*P9+VLOOKUP($Q$1,elemental!$A$3:$L$19,10,0)*Q9)/100</f>
        <v>2.06</v>
      </c>
      <c r="Y9">
        <v>1152</v>
      </c>
      <c r="Z9">
        <f>3.6429*SQRT(2)</f>
        <v>5.1518385863689486</v>
      </c>
      <c r="AA9">
        <v>5.2724000000000002</v>
      </c>
      <c r="AB9" t="s">
        <v>54</v>
      </c>
      <c r="AC9" s="2"/>
    </row>
    <row r="10" spans="1:29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100</v>
      </c>
      <c r="R10">
        <f>(VLOOKUP($A$1,elemental!$A$3:$L$19,2,0)*A10+VLOOKUP($B$1,elemental!$A$3:$L$19,2,0)*B10+VLOOKUP($C$1,elemental!$A$3:$L$19,2,0)*C10+VLOOKUP($D$1,elemental!$A$3:$L$19,2,0)*D10+VLOOKUP($E$1,elemental!$A$3:$L$19,2,0)*E10+VLOOKUP($F$1,elemental!$A$3:$L$19,2,0)*F10+VLOOKUP($G$1,elemental!$A$3:$L$19,2,0)*G10+VLOOKUP($H$1,elemental!$A$3:$L$19,2,0)*H10+VLOOKUP($I$1,elemental!$A$3:$L$19,2,0)*I10+VLOOKUP($J$1,elemental!$A$3:$L$19,2,0)*J10+VLOOKUP($K$1,elemental!$A$3:$L$19,2,0)*K10+VLOOKUP($L$1,elemental!$A$3:$L$19,2,0)*L10+VLOOKUP($M$1,elemental!$A$3:$L$19,2,0)*M10+VLOOKUP($N$1,elemental!$A$3:$L$19,2,0)*N10+VLOOKUP($O$1,elemental!$A$3:$L$19,2,0)*O10+VLOOKUP($P$1,elemental!$A$3:$L$19,2,0)*P10+VLOOKUP($Q$1,elemental!$A$3:$L$19,2,0)*Q10)/100</f>
        <v>1.33</v>
      </c>
      <c r="S10">
        <f>(VLOOKUP($A$1,elemental!$A$3:$L$19,4,0)*A10+VLOOKUP($B$1,elemental!$A$3:$L$19,4,0)*B10+VLOOKUP($C$1,elemental!$A$3:$L$19,4,0)*C10+VLOOKUP($D$1,elemental!$A$3:$L$19,4,0)*D10+VLOOKUP($E$1,elemental!$A$3:$L$19,4,0)*E10+VLOOKUP($F$1,elemental!$A$3:$L$19,4,0)*F10+VLOOKUP($G$1,elemental!$A$3:$L$19,4,0)*G10+VLOOKUP($H$1,elemental!$A$3:$L$19,4,0)*H10+VLOOKUP($I$1,elemental!$A$3:$L$19,4,0)*I10+VLOOKUP($J$1,elemental!$A$3:$L$19,4,0)*J10+VLOOKUP($K$1,elemental!$A$3:$L$19,4,0)*K10+VLOOKUP($L$1,elemental!$A$3:$L$19,4,0)*L10+VLOOKUP($M$1,elemental!$A$3:$L$19,4,0)*M10+VLOOKUP($N$1,elemental!$A$3:$L$19,4,0)*N10+VLOOKUP($O$1,elemental!$A$3:$L$19,4,0)*O10+VLOOKUP($P$1,elemental!$A$3:$L$19,4,0)*P10+VLOOKUP($Q$1,elemental!$A$3:$L$19,4,0)*Q10)/100</f>
        <v>0.42599999999999999</v>
      </c>
      <c r="T10">
        <f>(VLOOKUP($A$1,elemental!$A$3:$L$19,5,0)*A10+VLOOKUP($B$1,elemental!$A$3:$L$19,5,0)*B10+VLOOKUP($C$1,elemental!$A$3:$L$19,5,0)*C10+VLOOKUP($D$1,elemental!$A$3:$L$19,5,0)*D10+VLOOKUP($E$1,elemental!$A$3:$L$19,5,0)*E10+VLOOKUP($F$1,elemental!$A$3:$L$19,5,0)*F10+VLOOKUP($G$1,elemental!$A$3:$L$19,5,0)*G10+VLOOKUP($H$1,elemental!$A$3:$L$19,5,0)*H10+VLOOKUP($I$1,elemental!$A$3:$L$19,5,0)*I10+VLOOKUP($J$1,elemental!$A$3:$L$19,5,0)*J10+VLOOKUP($K$1,elemental!$A$3:$L$19,5,0)*K10+VLOOKUP($L$1,elemental!$A$3:$L$19,5,0)*L10+VLOOKUP($M$1,elemental!$A$3:$L$19,5,0)*M10+VLOOKUP($N$1,elemental!$A$3:$L$19,5,0)*N10+VLOOKUP($O$1,elemental!$A$3:$L$19,5,0)*O10+VLOOKUP($P$1,elemental!$A$3:$L$19,5,0)*P10+VLOOKUP($Q$1,elemental!$A$3:$L$19,5,0)*Q10)/100</f>
        <v>4</v>
      </c>
      <c r="U10">
        <f>(VLOOKUP($A$1,elemental!$A$3:$L$19,6,0)*A10+VLOOKUP($B$1,elemental!$A$3:$L$19,6,0)*B10+VLOOKUP($C$1,elemental!$A$3:$L$19,6,0)*C10+VLOOKUP($D$1,elemental!$A$3:$L$19,6,0)*D10+VLOOKUP($E$1,elemental!$A$3:$L$19,6,0)*E10+VLOOKUP($F$1,elemental!$A$3:$L$19,6,0)*F10+VLOOKUP($G$1,elemental!$A$3:$L$19,6,0)*G10+VLOOKUP($H$1,elemental!$A$3:$L$19,6,0)*H10+VLOOKUP($I$1,elemental!$A$3:$L$19,6,0)*I10+VLOOKUP($J$1,elemental!$A$3:$L$19,6,0)*J10+VLOOKUP($K$1,elemental!$A$3:$L$19,6,0)*K10+VLOOKUP($L$1,elemental!$A$3:$L$19,6,0)*L10+VLOOKUP($M$1,elemental!$A$3:$L$19,6,0)*M10+VLOOKUP($N$1,elemental!$A$3:$L$19,6,0)*N10+VLOOKUP($O$1,elemental!$A$3:$L$19,6,0)*O10+VLOOKUP($P$1,elemental!$A$3:$L$19,6,0)*P10+VLOOKUP($Q$1,elemental!$A$3:$L$19,6,0)*Q10)/100</f>
        <v>0.76</v>
      </c>
      <c r="V10">
        <f>(VLOOKUP($A$1,elemental!$A$3:$L$19,7,0)*A10+VLOOKUP($B$1,elemental!$A$3:$L$19,7,0)*B10+VLOOKUP($C$1,elemental!$A$3:$L$19,7,0)*C10+VLOOKUP($D$1,elemental!$A$3:$L$19,7,0)*D10+VLOOKUP($E$1,elemental!$A$3:$L$19,7,0)*E10+VLOOKUP($F$1,elemental!$A$3:$L$19,7,0)*F10+VLOOKUP($G$1,elemental!$A$3:$L$19,7,0)*G10+VLOOKUP($H$1,elemental!$A$3:$L$19,7,0)*H10+VLOOKUP($I$1,elemental!$A$3:$L$19,7,0)*I10+VLOOKUP($J$1,elemental!$A$3:$L$19,7,0)*J10+VLOOKUP($K$1,elemental!$A$3:$L$19,7,0)*K10+VLOOKUP($L$1,elemental!$A$3:$L$19,7,0)*L10+VLOOKUP($M$1,elemental!$A$3:$L$19,7,0)*M10+VLOOKUP($N$1,elemental!$A$3:$L$19,7,0)*N10+VLOOKUP($O$1,elemental!$A$3:$L$19,7,0)*O10+VLOOKUP($P$1,elemental!$A$3:$L$19,7,0)*P10+VLOOKUP($Q$1,elemental!$A$3:$L$19,7,0)*Q10)/100</f>
        <v>0.84</v>
      </c>
      <c r="W10">
        <f>(VLOOKUP($A$1,elemental!$A$3:$L$19,9,0)*A10+VLOOKUP($B$1,elemental!$A$3:$L$19,9,0)*B10+VLOOKUP($C$1,elemental!$A$3:$L$19,9,0)*C10+VLOOKUP($D$1,elemental!$A$3:$L$19,9,0)*D10+VLOOKUP($E$1,elemental!$A$3:$L$19,9,0)*E10+VLOOKUP($F$1,elemental!$A$3:$L$19,9,0)*F10+VLOOKUP($G$1,elemental!$A$3:$L$19,9,0)*G10+VLOOKUP($H$1,elemental!$A$3:$L$19,9,0)*H10+VLOOKUP($I$1,elemental!$A$3:$L$19,9,0)*I10+VLOOKUP($J$1,elemental!$A$3:$L$19,9,0)*J10+VLOOKUP($K$1,elemental!$A$3:$L$19,9,0)*K10+VLOOKUP($L$1,elemental!$A$3:$L$19,9,0)*L10+VLOOKUP($M$1,elemental!$A$3:$L$19,9,0)*M10+VLOOKUP($N$1,elemental!$A$3:$L$19,9,0)*N10+VLOOKUP($O$1,elemental!$A$3:$L$19,9,0)*O10+VLOOKUP($P$1,elemental!$A$3:$L$19,9,0)*P10+VLOOKUP($Q$1,elemental!$A$3:$L$19,9,0)*Q10)/100</f>
        <v>1.55</v>
      </c>
      <c r="X10">
        <f>(VLOOKUP($A$1,elemental!$A$3:$L$19,10,0)*A10+VLOOKUP($B$1,elemental!$A$3:$L$19,10,0)*B10+VLOOKUP($C$1,elemental!$A$3:$L$19,10,0)*C10+VLOOKUP($D$1,elemental!$A$3:$L$19,10,0)*D10+VLOOKUP($E$1,elemental!$A$3:$L$19,10,0)*E10+VLOOKUP($F$1,elemental!$A$3:$L$19,10,0)*F10+VLOOKUP($G$1,elemental!$A$3:$L$19,10,0)*G10+VLOOKUP($H$1,elemental!$A$3:$L$19,10,0)*H10+VLOOKUP($I$1,elemental!$A$3:$L$19,10,0)*I10+VLOOKUP($J$1,elemental!$A$3:$L$19,10,0)*J10+VLOOKUP($K$1,elemental!$A$3:$L$19,10,0)*K10+VLOOKUP($L$1,elemental!$A$3:$L$19,10,0)*L10+VLOOKUP($M$1,elemental!$A$3:$L$19,10,0)*M10+VLOOKUP($N$1,elemental!$A$3:$L$19,10,0)*N10+VLOOKUP($O$1,elemental!$A$3:$L$19,10,0)*O10+VLOOKUP($P$1,elemental!$A$3:$L$19,10,0)*P10+VLOOKUP($Q$1,elemental!$A$3:$L$19,10,0)*Q10)/100</f>
        <v>2.06</v>
      </c>
      <c r="Y10">
        <v>1126.4818025661948</v>
      </c>
      <c r="Z10">
        <v>5.1528561382474596</v>
      </c>
      <c r="AA10">
        <v>5.28291274223856</v>
      </c>
      <c r="AB10" t="s">
        <v>55</v>
      </c>
      <c r="AC10" t="s">
        <v>56</v>
      </c>
    </row>
    <row r="11" spans="1:29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100</v>
      </c>
      <c r="R11">
        <f>(VLOOKUP($A$1,elemental!$A$3:$L$19,2,0)*A11+VLOOKUP($B$1,elemental!$A$3:$L$19,2,0)*B11+VLOOKUP($C$1,elemental!$A$3:$L$19,2,0)*C11+VLOOKUP($D$1,elemental!$A$3:$L$19,2,0)*D11+VLOOKUP($E$1,elemental!$A$3:$L$19,2,0)*E11+VLOOKUP($F$1,elemental!$A$3:$L$19,2,0)*F11+VLOOKUP($G$1,elemental!$A$3:$L$19,2,0)*G11+VLOOKUP($H$1,elemental!$A$3:$L$19,2,0)*H11+VLOOKUP($I$1,elemental!$A$3:$L$19,2,0)*I11+VLOOKUP($J$1,elemental!$A$3:$L$19,2,0)*J11+VLOOKUP($K$1,elemental!$A$3:$L$19,2,0)*K11+VLOOKUP($L$1,elemental!$A$3:$L$19,2,0)*L11+VLOOKUP($M$1,elemental!$A$3:$L$19,2,0)*M11+VLOOKUP($N$1,elemental!$A$3:$L$19,2,0)*N11+VLOOKUP($O$1,elemental!$A$3:$L$19,2,0)*O11+VLOOKUP($P$1,elemental!$A$3:$L$19,2,0)*P11+VLOOKUP($Q$1,elemental!$A$3:$L$19,2,0)*Q11)/100</f>
        <v>1.33</v>
      </c>
      <c r="S11">
        <f>(VLOOKUP($A$1,elemental!$A$3:$L$19,4,0)*A11+VLOOKUP($B$1,elemental!$A$3:$L$19,4,0)*B11+VLOOKUP($C$1,elemental!$A$3:$L$19,4,0)*C11+VLOOKUP($D$1,elemental!$A$3:$L$19,4,0)*D11+VLOOKUP($E$1,elemental!$A$3:$L$19,4,0)*E11+VLOOKUP($F$1,elemental!$A$3:$L$19,4,0)*F11+VLOOKUP($G$1,elemental!$A$3:$L$19,4,0)*G11+VLOOKUP($H$1,elemental!$A$3:$L$19,4,0)*H11+VLOOKUP($I$1,elemental!$A$3:$L$19,4,0)*I11+VLOOKUP($J$1,elemental!$A$3:$L$19,4,0)*J11+VLOOKUP($K$1,elemental!$A$3:$L$19,4,0)*K11+VLOOKUP($L$1,elemental!$A$3:$L$19,4,0)*L11+VLOOKUP($M$1,elemental!$A$3:$L$19,4,0)*M11+VLOOKUP($N$1,elemental!$A$3:$L$19,4,0)*N11+VLOOKUP($O$1,elemental!$A$3:$L$19,4,0)*O11+VLOOKUP($P$1,elemental!$A$3:$L$19,4,0)*P11+VLOOKUP($Q$1,elemental!$A$3:$L$19,4,0)*Q11)/100</f>
        <v>0.42599999999999999</v>
      </c>
      <c r="T11">
        <f>(VLOOKUP($A$1,elemental!$A$3:$L$19,5,0)*A11+VLOOKUP($B$1,elemental!$A$3:$L$19,5,0)*B11+VLOOKUP($C$1,elemental!$A$3:$L$19,5,0)*C11+VLOOKUP($D$1,elemental!$A$3:$L$19,5,0)*D11+VLOOKUP($E$1,elemental!$A$3:$L$19,5,0)*E11+VLOOKUP($F$1,elemental!$A$3:$L$19,5,0)*F11+VLOOKUP($G$1,elemental!$A$3:$L$19,5,0)*G11+VLOOKUP($H$1,elemental!$A$3:$L$19,5,0)*H11+VLOOKUP($I$1,elemental!$A$3:$L$19,5,0)*I11+VLOOKUP($J$1,elemental!$A$3:$L$19,5,0)*J11+VLOOKUP($K$1,elemental!$A$3:$L$19,5,0)*K11+VLOOKUP($L$1,elemental!$A$3:$L$19,5,0)*L11+VLOOKUP($M$1,elemental!$A$3:$L$19,5,0)*M11+VLOOKUP($N$1,elemental!$A$3:$L$19,5,0)*N11+VLOOKUP($O$1,elemental!$A$3:$L$19,5,0)*O11+VLOOKUP($P$1,elemental!$A$3:$L$19,5,0)*P11+VLOOKUP($Q$1,elemental!$A$3:$L$19,5,0)*Q11)/100</f>
        <v>4</v>
      </c>
      <c r="U11">
        <f>(VLOOKUP($A$1,elemental!$A$3:$L$19,6,0)*A11+VLOOKUP($B$1,elemental!$A$3:$L$19,6,0)*B11+VLOOKUP($C$1,elemental!$A$3:$L$19,6,0)*C11+VLOOKUP($D$1,elemental!$A$3:$L$19,6,0)*D11+VLOOKUP($E$1,elemental!$A$3:$L$19,6,0)*E11+VLOOKUP($F$1,elemental!$A$3:$L$19,6,0)*F11+VLOOKUP($G$1,elemental!$A$3:$L$19,6,0)*G11+VLOOKUP($H$1,elemental!$A$3:$L$19,6,0)*H11+VLOOKUP($I$1,elemental!$A$3:$L$19,6,0)*I11+VLOOKUP($J$1,elemental!$A$3:$L$19,6,0)*J11+VLOOKUP($K$1,elemental!$A$3:$L$19,6,0)*K11+VLOOKUP($L$1,elemental!$A$3:$L$19,6,0)*L11+VLOOKUP($M$1,elemental!$A$3:$L$19,6,0)*M11+VLOOKUP($N$1,elemental!$A$3:$L$19,6,0)*N11+VLOOKUP($O$1,elemental!$A$3:$L$19,6,0)*O11+VLOOKUP($P$1,elemental!$A$3:$L$19,6,0)*P11+VLOOKUP($Q$1,elemental!$A$3:$L$19,6,0)*Q11)/100</f>
        <v>0.76</v>
      </c>
      <c r="V11">
        <f>(VLOOKUP($A$1,elemental!$A$3:$L$19,7,0)*A11+VLOOKUP($B$1,elemental!$A$3:$L$19,7,0)*B11+VLOOKUP($C$1,elemental!$A$3:$L$19,7,0)*C11+VLOOKUP($D$1,elemental!$A$3:$L$19,7,0)*D11+VLOOKUP($E$1,elemental!$A$3:$L$19,7,0)*E11+VLOOKUP($F$1,elemental!$A$3:$L$19,7,0)*F11+VLOOKUP($G$1,elemental!$A$3:$L$19,7,0)*G11+VLOOKUP($H$1,elemental!$A$3:$L$19,7,0)*H11+VLOOKUP($I$1,elemental!$A$3:$L$19,7,0)*I11+VLOOKUP($J$1,elemental!$A$3:$L$19,7,0)*J11+VLOOKUP($K$1,elemental!$A$3:$L$19,7,0)*K11+VLOOKUP($L$1,elemental!$A$3:$L$19,7,0)*L11+VLOOKUP($M$1,elemental!$A$3:$L$19,7,0)*M11+VLOOKUP($N$1,elemental!$A$3:$L$19,7,0)*N11+VLOOKUP($O$1,elemental!$A$3:$L$19,7,0)*O11+VLOOKUP($P$1,elemental!$A$3:$L$19,7,0)*P11+VLOOKUP($Q$1,elemental!$A$3:$L$19,7,0)*Q11)/100</f>
        <v>0.84</v>
      </c>
      <c r="W11">
        <f>(VLOOKUP($A$1,elemental!$A$3:$L$19,9,0)*A11+VLOOKUP($B$1,elemental!$A$3:$L$19,9,0)*B11+VLOOKUP($C$1,elemental!$A$3:$L$19,9,0)*C11+VLOOKUP($D$1,elemental!$A$3:$L$19,9,0)*D11+VLOOKUP($E$1,elemental!$A$3:$L$19,9,0)*E11+VLOOKUP($F$1,elemental!$A$3:$L$19,9,0)*F11+VLOOKUP($G$1,elemental!$A$3:$L$19,9,0)*G11+VLOOKUP($H$1,elemental!$A$3:$L$19,9,0)*H11+VLOOKUP($I$1,elemental!$A$3:$L$19,9,0)*I11+VLOOKUP($J$1,elemental!$A$3:$L$19,9,0)*J11+VLOOKUP($K$1,elemental!$A$3:$L$19,9,0)*K11+VLOOKUP($L$1,elemental!$A$3:$L$19,9,0)*L11+VLOOKUP($M$1,elemental!$A$3:$L$19,9,0)*M11+VLOOKUP($N$1,elemental!$A$3:$L$19,9,0)*N11+VLOOKUP($O$1,elemental!$A$3:$L$19,9,0)*O11+VLOOKUP($P$1,elemental!$A$3:$L$19,9,0)*P11+VLOOKUP($Q$1,elemental!$A$3:$L$19,9,0)*Q11)/100</f>
        <v>1.55</v>
      </c>
      <c r="X11">
        <f>(VLOOKUP($A$1,elemental!$A$3:$L$19,10,0)*A11+VLOOKUP($B$1,elemental!$A$3:$L$19,10,0)*B11+VLOOKUP($C$1,elemental!$A$3:$L$19,10,0)*C11+VLOOKUP($D$1,elemental!$A$3:$L$19,10,0)*D11+VLOOKUP($E$1,elemental!$A$3:$L$19,10,0)*E11+VLOOKUP($F$1,elemental!$A$3:$L$19,10,0)*F11+VLOOKUP($G$1,elemental!$A$3:$L$19,10,0)*G11+VLOOKUP($H$1,elemental!$A$3:$L$19,10,0)*H11+VLOOKUP($I$1,elemental!$A$3:$L$19,10,0)*I11+VLOOKUP($J$1,elemental!$A$3:$L$19,10,0)*J11+VLOOKUP($K$1,elemental!$A$3:$L$19,10,0)*K11+VLOOKUP($L$1,elemental!$A$3:$L$19,10,0)*L11+VLOOKUP($M$1,elemental!$A$3:$L$19,10,0)*M11+VLOOKUP($N$1,elemental!$A$3:$L$19,10,0)*N11+VLOOKUP($O$1,elemental!$A$3:$L$19,10,0)*O11+VLOOKUP($P$1,elemental!$A$3:$L$19,10,0)*P11+VLOOKUP($Q$1,elemental!$A$3:$L$19,10,0)*Q11)/100</f>
        <v>2.06</v>
      </c>
      <c r="Y11">
        <v>1179.6497815385601</v>
      </c>
      <c r="Z11">
        <v>5.1534440819432099</v>
      </c>
      <c r="AA11">
        <v>5.28186136057088</v>
      </c>
      <c r="AB11" t="s">
        <v>55</v>
      </c>
      <c r="AC11" t="s">
        <v>56</v>
      </c>
    </row>
    <row r="12" spans="1:29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100</v>
      </c>
      <c r="R12">
        <f>(VLOOKUP($A$1,elemental!$A$3:$L$19,2,0)*A12+VLOOKUP($B$1,elemental!$A$3:$L$19,2,0)*B12+VLOOKUP($C$1,elemental!$A$3:$L$19,2,0)*C12+VLOOKUP($D$1,elemental!$A$3:$L$19,2,0)*D12+VLOOKUP($E$1,elemental!$A$3:$L$19,2,0)*E12+VLOOKUP($F$1,elemental!$A$3:$L$19,2,0)*F12+VLOOKUP($G$1,elemental!$A$3:$L$19,2,0)*G12+VLOOKUP($H$1,elemental!$A$3:$L$19,2,0)*H12+VLOOKUP($I$1,elemental!$A$3:$L$19,2,0)*I12+VLOOKUP($J$1,elemental!$A$3:$L$19,2,0)*J12+VLOOKUP($K$1,elemental!$A$3:$L$19,2,0)*K12+VLOOKUP($L$1,elemental!$A$3:$L$19,2,0)*L12+VLOOKUP($M$1,elemental!$A$3:$L$19,2,0)*M12+VLOOKUP($N$1,elemental!$A$3:$L$19,2,0)*N12+VLOOKUP($O$1,elemental!$A$3:$L$19,2,0)*O12+VLOOKUP($P$1,elemental!$A$3:$L$19,2,0)*P12+VLOOKUP($Q$1,elemental!$A$3:$L$19,2,0)*Q12)/100</f>
        <v>1.33</v>
      </c>
      <c r="S12">
        <f>(VLOOKUP($A$1,elemental!$A$3:$L$19,4,0)*A12+VLOOKUP($B$1,elemental!$A$3:$L$19,4,0)*B12+VLOOKUP($C$1,elemental!$A$3:$L$19,4,0)*C12+VLOOKUP($D$1,elemental!$A$3:$L$19,4,0)*D12+VLOOKUP($E$1,elemental!$A$3:$L$19,4,0)*E12+VLOOKUP($F$1,elemental!$A$3:$L$19,4,0)*F12+VLOOKUP($G$1,elemental!$A$3:$L$19,4,0)*G12+VLOOKUP($H$1,elemental!$A$3:$L$19,4,0)*H12+VLOOKUP($I$1,elemental!$A$3:$L$19,4,0)*I12+VLOOKUP($J$1,elemental!$A$3:$L$19,4,0)*J12+VLOOKUP($K$1,elemental!$A$3:$L$19,4,0)*K12+VLOOKUP($L$1,elemental!$A$3:$L$19,4,0)*L12+VLOOKUP($M$1,elemental!$A$3:$L$19,4,0)*M12+VLOOKUP($N$1,elemental!$A$3:$L$19,4,0)*N12+VLOOKUP($O$1,elemental!$A$3:$L$19,4,0)*O12+VLOOKUP($P$1,elemental!$A$3:$L$19,4,0)*P12+VLOOKUP($Q$1,elemental!$A$3:$L$19,4,0)*Q12)/100</f>
        <v>0.42599999999999999</v>
      </c>
      <c r="T12">
        <f>(VLOOKUP($A$1,elemental!$A$3:$L$19,5,0)*A12+VLOOKUP($B$1,elemental!$A$3:$L$19,5,0)*B12+VLOOKUP($C$1,elemental!$A$3:$L$19,5,0)*C12+VLOOKUP($D$1,elemental!$A$3:$L$19,5,0)*D12+VLOOKUP($E$1,elemental!$A$3:$L$19,5,0)*E12+VLOOKUP($F$1,elemental!$A$3:$L$19,5,0)*F12+VLOOKUP($G$1,elemental!$A$3:$L$19,5,0)*G12+VLOOKUP($H$1,elemental!$A$3:$L$19,5,0)*H12+VLOOKUP($I$1,elemental!$A$3:$L$19,5,0)*I12+VLOOKUP($J$1,elemental!$A$3:$L$19,5,0)*J12+VLOOKUP($K$1,elemental!$A$3:$L$19,5,0)*K12+VLOOKUP($L$1,elemental!$A$3:$L$19,5,0)*L12+VLOOKUP($M$1,elemental!$A$3:$L$19,5,0)*M12+VLOOKUP($N$1,elemental!$A$3:$L$19,5,0)*N12+VLOOKUP($O$1,elemental!$A$3:$L$19,5,0)*O12+VLOOKUP($P$1,elemental!$A$3:$L$19,5,0)*P12+VLOOKUP($Q$1,elemental!$A$3:$L$19,5,0)*Q12)/100</f>
        <v>4</v>
      </c>
      <c r="U12">
        <f>(VLOOKUP($A$1,elemental!$A$3:$L$19,6,0)*A12+VLOOKUP($B$1,elemental!$A$3:$L$19,6,0)*B12+VLOOKUP($C$1,elemental!$A$3:$L$19,6,0)*C12+VLOOKUP($D$1,elemental!$A$3:$L$19,6,0)*D12+VLOOKUP($E$1,elemental!$A$3:$L$19,6,0)*E12+VLOOKUP($F$1,elemental!$A$3:$L$19,6,0)*F12+VLOOKUP($G$1,elemental!$A$3:$L$19,6,0)*G12+VLOOKUP($H$1,elemental!$A$3:$L$19,6,0)*H12+VLOOKUP($I$1,elemental!$A$3:$L$19,6,0)*I12+VLOOKUP($J$1,elemental!$A$3:$L$19,6,0)*J12+VLOOKUP($K$1,elemental!$A$3:$L$19,6,0)*K12+VLOOKUP($L$1,elemental!$A$3:$L$19,6,0)*L12+VLOOKUP($M$1,elemental!$A$3:$L$19,6,0)*M12+VLOOKUP($N$1,elemental!$A$3:$L$19,6,0)*N12+VLOOKUP($O$1,elemental!$A$3:$L$19,6,0)*O12+VLOOKUP($P$1,elemental!$A$3:$L$19,6,0)*P12+VLOOKUP($Q$1,elemental!$A$3:$L$19,6,0)*Q12)/100</f>
        <v>0.76</v>
      </c>
      <c r="V12">
        <f>(VLOOKUP($A$1,elemental!$A$3:$L$19,7,0)*A12+VLOOKUP($B$1,elemental!$A$3:$L$19,7,0)*B12+VLOOKUP($C$1,elemental!$A$3:$L$19,7,0)*C12+VLOOKUP($D$1,elemental!$A$3:$L$19,7,0)*D12+VLOOKUP($E$1,elemental!$A$3:$L$19,7,0)*E12+VLOOKUP($F$1,elemental!$A$3:$L$19,7,0)*F12+VLOOKUP($G$1,elemental!$A$3:$L$19,7,0)*G12+VLOOKUP($H$1,elemental!$A$3:$L$19,7,0)*H12+VLOOKUP($I$1,elemental!$A$3:$L$19,7,0)*I12+VLOOKUP($J$1,elemental!$A$3:$L$19,7,0)*J12+VLOOKUP($K$1,elemental!$A$3:$L$19,7,0)*K12+VLOOKUP($L$1,elemental!$A$3:$L$19,7,0)*L12+VLOOKUP($M$1,elemental!$A$3:$L$19,7,0)*M12+VLOOKUP($N$1,elemental!$A$3:$L$19,7,0)*N12+VLOOKUP($O$1,elemental!$A$3:$L$19,7,0)*O12+VLOOKUP($P$1,elemental!$A$3:$L$19,7,0)*P12+VLOOKUP($Q$1,elemental!$A$3:$L$19,7,0)*Q12)/100</f>
        <v>0.84</v>
      </c>
      <c r="W12">
        <f>(VLOOKUP($A$1,elemental!$A$3:$L$19,9,0)*A12+VLOOKUP($B$1,elemental!$A$3:$L$19,9,0)*B12+VLOOKUP($C$1,elemental!$A$3:$L$19,9,0)*C12+VLOOKUP($D$1,elemental!$A$3:$L$19,9,0)*D12+VLOOKUP($E$1,elemental!$A$3:$L$19,9,0)*E12+VLOOKUP($F$1,elemental!$A$3:$L$19,9,0)*F12+VLOOKUP($G$1,elemental!$A$3:$L$19,9,0)*G12+VLOOKUP($H$1,elemental!$A$3:$L$19,9,0)*H12+VLOOKUP($I$1,elemental!$A$3:$L$19,9,0)*I12+VLOOKUP($J$1,elemental!$A$3:$L$19,9,0)*J12+VLOOKUP($K$1,elemental!$A$3:$L$19,9,0)*K12+VLOOKUP($L$1,elemental!$A$3:$L$19,9,0)*L12+VLOOKUP($M$1,elemental!$A$3:$L$19,9,0)*M12+VLOOKUP($N$1,elemental!$A$3:$L$19,9,0)*N12+VLOOKUP($O$1,elemental!$A$3:$L$19,9,0)*O12+VLOOKUP($P$1,elemental!$A$3:$L$19,9,0)*P12+VLOOKUP($Q$1,elemental!$A$3:$L$19,9,0)*Q12)/100</f>
        <v>1.55</v>
      </c>
      <c r="X12">
        <f>(VLOOKUP($A$1,elemental!$A$3:$L$19,10,0)*A12+VLOOKUP($B$1,elemental!$A$3:$L$19,10,0)*B12+VLOOKUP($C$1,elemental!$A$3:$L$19,10,0)*C12+VLOOKUP($D$1,elemental!$A$3:$L$19,10,0)*D12+VLOOKUP($E$1,elemental!$A$3:$L$19,10,0)*E12+VLOOKUP($F$1,elemental!$A$3:$L$19,10,0)*F12+VLOOKUP($G$1,elemental!$A$3:$L$19,10,0)*G12+VLOOKUP($H$1,elemental!$A$3:$L$19,10,0)*H12+VLOOKUP($I$1,elemental!$A$3:$L$19,10,0)*I12+VLOOKUP($J$1,elemental!$A$3:$L$19,10,0)*J12+VLOOKUP($K$1,elemental!$A$3:$L$19,10,0)*K12+VLOOKUP($L$1,elemental!$A$3:$L$19,10,0)*L12+VLOOKUP($M$1,elemental!$A$3:$L$19,10,0)*M12+VLOOKUP($N$1,elemental!$A$3:$L$19,10,0)*N12+VLOOKUP($O$1,elemental!$A$3:$L$19,10,0)*O12+VLOOKUP($P$1,elemental!$A$3:$L$19,10,0)*P12+VLOOKUP($Q$1,elemental!$A$3:$L$19,10,0)*Q12)/100</f>
        <v>2.06</v>
      </c>
      <c r="Y12">
        <v>1223.9449984436751</v>
      </c>
      <c r="Z12">
        <v>5.1545715504421104</v>
      </c>
      <c r="AA12">
        <v>5.2818959454941599</v>
      </c>
      <c r="AB12" t="s">
        <v>55</v>
      </c>
      <c r="AC12" t="s">
        <v>56</v>
      </c>
    </row>
    <row r="13" spans="1:29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100</v>
      </c>
      <c r="R13">
        <f>(VLOOKUP($A$1,elemental!$A$3:$L$19,2,0)*A13+VLOOKUP($B$1,elemental!$A$3:$L$19,2,0)*B13+VLOOKUP($C$1,elemental!$A$3:$L$19,2,0)*C13+VLOOKUP($D$1,elemental!$A$3:$L$19,2,0)*D13+VLOOKUP($E$1,elemental!$A$3:$L$19,2,0)*E13+VLOOKUP($F$1,elemental!$A$3:$L$19,2,0)*F13+VLOOKUP($G$1,elemental!$A$3:$L$19,2,0)*G13+VLOOKUP($H$1,elemental!$A$3:$L$19,2,0)*H13+VLOOKUP($I$1,elemental!$A$3:$L$19,2,0)*I13+VLOOKUP($J$1,elemental!$A$3:$L$19,2,0)*J13+VLOOKUP($K$1,elemental!$A$3:$L$19,2,0)*K13+VLOOKUP($L$1,elemental!$A$3:$L$19,2,0)*L13+VLOOKUP($M$1,elemental!$A$3:$L$19,2,0)*M13+VLOOKUP($N$1,elemental!$A$3:$L$19,2,0)*N13+VLOOKUP($O$1,elemental!$A$3:$L$19,2,0)*O13+VLOOKUP($P$1,elemental!$A$3:$L$19,2,0)*P13+VLOOKUP($Q$1,elemental!$A$3:$L$19,2,0)*Q13)/100</f>
        <v>1.33</v>
      </c>
      <c r="S13">
        <f>(VLOOKUP($A$1,elemental!$A$3:$L$19,4,0)*A13+VLOOKUP($B$1,elemental!$A$3:$L$19,4,0)*B13+VLOOKUP($C$1,elemental!$A$3:$L$19,4,0)*C13+VLOOKUP($D$1,elemental!$A$3:$L$19,4,0)*D13+VLOOKUP($E$1,elemental!$A$3:$L$19,4,0)*E13+VLOOKUP($F$1,elemental!$A$3:$L$19,4,0)*F13+VLOOKUP($G$1,elemental!$A$3:$L$19,4,0)*G13+VLOOKUP($H$1,elemental!$A$3:$L$19,4,0)*H13+VLOOKUP($I$1,elemental!$A$3:$L$19,4,0)*I13+VLOOKUP($J$1,elemental!$A$3:$L$19,4,0)*J13+VLOOKUP($K$1,elemental!$A$3:$L$19,4,0)*K13+VLOOKUP($L$1,elemental!$A$3:$L$19,4,0)*L13+VLOOKUP($M$1,elemental!$A$3:$L$19,4,0)*M13+VLOOKUP($N$1,elemental!$A$3:$L$19,4,0)*N13+VLOOKUP($O$1,elemental!$A$3:$L$19,4,0)*O13+VLOOKUP($P$1,elemental!$A$3:$L$19,4,0)*P13+VLOOKUP($Q$1,elemental!$A$3:$L$19,4,0)*Q13)/100</f>
        <v>0.42599999999999999</v>
      </c>
      <c r="T13">
        <f>(VLOOKUP($A$1,elemental!$A$3:$L$19,5,0)*A13+VLOOKUP($B$1,elemental!$A$3:$L$19,5,0)*B13+VLOOKUP($C$1,elemental!$A$3:$L$19,5,0)*C13+VLOOKUP($D$1,elemental!$A$3:$L$19,5,0)*D13+VLOOKUP($E$1,elemental!$A$3:$L$19,5,0)*E13+VLOOKUP($F$1,elemental!$A$3:$L$19,5,0)*F13+VLOOKUP($G$1,elemental!$A$3:$L$19,5,0)*G13+VLOOKUP($H$1,elemental!$A$3:$L$19,5,0)*H13+VLOOKUP($I$1,elemental!$A$3:$L$19,5,0)*I13+VLOOKUP($J$1,elemental!$A$3:$L$19,5,0)*J13+VLOOKUP($K$1,elemental!$A$3:$L$19,5,0)*K13+VLOOKUP($L$1,elemental!$A$3:$L$19,5,0)*L13+VLOOKUP($M$1,elemental!$A$3:$L$19,5,0)*M13+VLOOKUP($N$1,elemental!$A$3:$L$19,5,0)*N13+VLOOKUP($O$1,elemental!$A$3:$L$19,5,0)*O13+VLOOKUP($P$1,elemental!$A$3:$L$19,5,0)*P13+VLOOKUP($Q$1,elemental!$A$3:$L$19,5,0)*Q13)/100</f>
        <v>4</v>
      </c>
      <c r="U13">
        <f>(VLOOKUP($A$1,elemental!$A$3:$L$19,6,0)*A13+VLOOKUP($B$1,elemental!$A$3:$L$19,6,0)*B13+VLOOKUP($C$1,elemental!$A$3:$L$19,6,0)*C13+VLOOKUP($D$1,elemental!$A$3:$L$19,6,0)*D13+VLOOKUP($E$1,elemental!$A$3:$L$19,6,0)*E13+VLOOKUP($F$1,elemental!$A$3:$L$19,6,0)*F13+VLOOKUP($G$1,elemental!$A$3:$L$19,6,0)*G13+VLOOKUP($H$1,elemental!$A$3:$L$19,6,0)*H13+VLOOKUP($I$1,elemental!$A$3:$L$19,6,0)*I13+VLOOKUP($J$1,elemental!$A$3:$L$19,6,0)*J13+VLOOKUP($K$1,elemental!$A$3:$L$19,6,0)*K13+VLOOKUP($L$1,elemental!$A$3:$L$19,6,0)*L13+VLOOKUP($M$1,elemental!$A$3:$L$19,6,0)*M13+VLOOKUP($N$1,elemental!$A$3:$L$19,6,0)*N13+VLOOKUP($O$1,elemental!$A$3:$L$19,6,0)*O13+VLOOKUP($P$1,elemental!$A$3:$L$19,6,0)*P13+VLOOKUP($Q$1,elemental!$A$3:$L$19,6,0)*Q13)/100</f>
        <v>0.76</v>
      </c>
      <c r="V13">
        <f>(VLOOKUP($A$1,elemental!$A$3:$L$19,7,0)*A13+VLOOKUP($B$1,elemental!$A$3:$L$19,7,0)*B13+VLOOKUP($C$1,elemental!$A$3:$L$19,7,0)*C13+VLOOKUP($D$1,elemental!$A$3:$L$19,7,0)*D13+VLOOKUP($E$1,elemental!$A$3:$L$19,7,0)*E13+VLOOKUP($F$1,elemental!$A$3:$L$19,7,0)*F13+VLOOKUP($G$1,elemental!$A$3:$L$19,7,0)*G13+VLOOKUP($H$1,elemental!$A$3:$L$19,7,0)*H13+VLOOKUP($I$1,elemental!$A$3:$L$19,7,0)*I13+VLOOKUP($J$1,elemental!$A$3:$L$19,7,0)*J13+VLOOKUP($K$1,elemental!$A$3:$L$19,7,0)*K13+VLOOKUP($L$1,elemental!$A$3:$L$19,7,0)*L13+VLOOKUP($M$1,elemental!$A$3:$L$19,7,0)*M13+VLOOKUP($N$1,elemental!$A$3:$L$19,7,0)*N13+VLOOKUP($O$1,elemental!$A$3:$L$19,7,0)*O13+VLOOKUP($P$1,elemental!$A$3:$L$19,7,0)*P13+VLOOKUP($Q$1,elemental!$A$3:$L$19,7,0)*Q13)/100</f>
        <v>0.84</v>
      </c>
      <c r="W13">
        <f>(VLOOKUP($A$1,elemental!$A$3:$L$19,9,0)*A13+VLOOKUP($B$1,elemental!$A$3:$L$19,9,0)*B13+VLOOKUP($C$1,elemental!$A$3:$L$19,9,0)*C13+VLOOKUP($D$1,elemental!$A$3:$L$19,9,0)*D13+VLOOKUP($E$1,elemental!$A$3:$L$19,9,0)*E13+VLOOKUP($F$1,elemental!$A$3:$L$19,9,0)*F13+VLOOKUP($G$1,elemental!$A$3:$L$19,9,0)*G13+VLOOKUP($H$1,elemental!$A$3:$L$19,9,0)*H13+VLOOKUP($I$1,elemental!$A$3:$L$19,9,0)*I13+VLOOKUP($J$1,elemental!$A$3:$L$19,9,0)*J13+VLOOKUP($K$1,elemental!$A$3:$L$19,9,0)*K13+VLOOKUP($L$1,elemental!$A$3:$L$19,9,0)*L13+VLOOKUP($M$1,elemental!$A$3:$L$19,9,0)*M13+VLOOKUP($N$1,elemental!$A$3:$L$19,9,0)*N13+VLOOKUP($O$1,elemental!$A$3:$L$19,9,0)*O13+VLOOKUP($P$1,elemental!$A$3:$L$19,9,0)*P13+VLOOKUP($Q$1,elemental!$A$3:$L$19,9,0)*Q13)/100</f>
        <v>1.55</v>
      </c>
      <c r="X13">
        <f>(VLOOKUP($A$1,elemental!$A$3:$L$19,10,0)*A13+VLOOKUP($B$1,elemental!$A$3:$L$19,10,0)*B13+VLOOKUP($C$1,elemental!$A$3:$L$19,10,0)*C13+VLOOKUP($D$1,elemental!$A$3:$L$19,10,0)*D13+VLOOKUP($E$1,elemental!$A$3:$L$19,10,0)*E13+VLOOKUP($F$1,elemental!$A$3:$L$19,10,0)*F13+VLOOKUP($G$1,elemental!$A$3:$L$19,10,0)*G13+VLOOKUP($H$1,elemental!$A$3:$L$19,10,0)*H13+VLOOKUP($I$1,elemental!$A$3:$L$19,10,0)*I13+VLOOKUP($J$1,elemental!$A$3:$L$19,10,0)*J13+VLOOKUP($K$1,elemental!$A$3:$L$19,10,0)*K13+VLOOKUP($L$1,elemental!$A$3:$L$19,10,0)*L13+VLOOKUP($M$1,elemental!$A$3:$L$19,10,0)*M13+VLOOKUP($N$1,elemental!$A$3:$L$19,10,0)*N13+VLOOKUP($O$1,elemental!$A$3:$L$19,10,0)*O13+VLOOKUP($P$1,elemental!$A$3:$L$19,10,0)*P13+VLOOKUP($Q$1,elemental!$A$3:$L$19,10,0)*Q13)/100</f>
        <v>2.06</v>
      </c>
      <c r="Y13">
        <v>1288.160554742165</v>
      </c>
      <c r="Z13">
        <v>5.1562592946981303</v>
      </c>
      <c r="AA13">
        <v>5.2835871482424999</v>
      </c>
      <c r="AB13" t="s">
        <v>55</v>
      </c>
      <c r="AC13" t="s">
        <v>56</v>
      </c>
    </row>
    <row r="14" spans="1:29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100</v>
      </c>
      <c r="R14">
        <f>(VLOOKUP($A$1,elemental!$A$3:$L$19,2,0)*A14+VLOOKUP($B$1,elemental!$A$3:$L$19,2,0)*B14+VLOOKUP($C$1,elemental!$A$3:$L$19,2,0)*C14+VLOOKUP($D$1,elemental!$A$3:$L$19,2,0)*D14+VLOOKUP($E$1,elemental!$A$3:$L$19,2,0)*E14+VLOOKUP($F$1,elemental!$A$3:$L$19,2,0)*F14+VLOOKUP($G$1,elemental!$A$3:$L$19,2,0)*G14+VLOOKUP($H$1,elemental!$A$3:$L$19,2,0)*H14+VLOOKUP($I$1,elemental!$A$3:$L$19,2,0)*I14+VLOOKUP($J$1,elemental!$A$3:$L$19,2,0)*J14+VLOOKUP($K$1,elemental!$A$3:$L$19,2,0)*K14+VLOOKUP($L$1,elemental!$A$3:$L$19,2,0)*L14+VLOOKUP($M$1,elemental!$A$3:$L$19,2,0)*M14+VLOOKUP($N$1,elemental!$A$3:$L$19,2,0)*N14+VLOOKUP($O$1,elemental!$A$3:$L$19,2,0)*O14+VLOOKUP($P$1,elemental!$A$3:$L$19,2,0)*P14+VLOOKUP($Q$1,elemental!$A$3:$L$19,2,0)*Q14)/100</f>
        <v>1.33</v>
      </c>
      <c r="S14">
        <f>(VLOOKUP($A$1,elemental!$A$3:$L$19,4,0)*A14+VLOOKUP($B$1,elemental!$A$3:$L$19,4,0)*B14+VLOOKUP($C$1,elemental!$A$3:$L$19,4,0)*C14+VLOOKUP($D$1,elemental!$A$3:$L$19,4,0)*D14+VLOOKUP($E$1,elemental!$A$3:$L$19,4,0)*E14+VLOOKUP($F$1,elemental!$A$3:$L$19,4,0)*F14+VLOOKUP($G$1,elemental!$A$3:$L$19,4,0)*G14+VLOOKUP($H$1,elemental!$A$3:$L$19,4,0)*H14+VLOOKUP($I$1,elemental!$A$3:$L$19,4,0)*I14+VLOOKUP($J$1,elemental!$A$3:$L$19,4,0)*J14+VLOOKUP($K$1,elemental!$A$3:$L$19,4,0)*K14+VLOOKUP($L$1,elemental!$A$3:$L$19,4,0)*L14+VLOOKUP($M$1,elemental!$A$3:$L$19,4,0)*M14+VLOOKUP($N$1,elemental!$A$3:$L$19,4,0)*N14+VLOOKUP($O$1,elemental!$A$3:$L$19,4,0)*O14+VLOOKUP($P$1,elemental!$A$3:$L$19,4,0)*P14+VLOOKUP($Q$1,elemental!$A$3:$L$19,4,0)*Q14)/100</f>
        <v>0.42599999999999999</v>
      </c>
      <c r="T14">
        <f>(VLOOKUP($A$1,elemental!$A$3:$L$19,5,0)*A14+VLOOKUP($B$1,elemental!$A$3:$L$19,5,0)*B14+VLOOKUP($C$1,elemental!$A$3:$L$19,5,0)*C14+VLOOKUP($D$1,elemental!$A$3:$L$19,5,0)*D14+VLOOKUP($E$1,elemental!$A$3:$L$19,5,0)*E14+VLOOKUP($F$1,elemental!$A$3:$L$19,5,0)*F14+VLOOKUP($G$1,elemental!$A$3:$L$19,5,0)*G14+VLOOKUP($H$1,elemental!$A$3:$L$19,5,0)*H14+VLOOKUP($I$1,elemental!$A$3:$L$19,5,0)*I14+VLOOKUP($J$1,elemental!$A$3:$L$19,5,0)*J14+VLOOKUP($K$1,elemental!$A$3:$L$19,5,0)*K14+VLOOKUP($L$1,elemental!$A$3:$L$19,5,0)*L14+VLOOKUP($M$1,elemental!$A$3:$L$19,5,0)*M14+VLOOKUP($N$1,elemental!$A$3:$L$19,5,0)*N14+VLOOKUP($O$1,elemental!$A$3:$L$19,5,0)*O14+VLOOKUP($P$1,elemental!$A$3:$L$19,5,0)*P14+VLOOKUP($Q$1,elemental!$A$3:$L$19,5,0)*Q14)/100</f>
        <v>4</v>
      </c>
      <c r="U14">
        <f>(VLOOKUP($A$1,elemental!$A$3:$L$19,6,0)*A14+VLOOKUP($B$1,elemental!$A$3:$L$19,6,0)*B14+VLOOKUP($C$1,elemental!$A$3:$L$19,6,0)*C14+VLOOKUP($D$1,elemental!$A$3:$L$19,6,0)*D14+VLOOKUP($E$1,elemental!$A$3:$L$19,6,0)*E14+VLOOKUP($F$1,elemental!$A$3:$L$19,6,0)*F14+VLOOKUP($G$1,elemental!$A$3:$L$19,6,0)*G14+VLOOKUP($H$1,elemental!$A$3:$L$19,6,0)*H14+VLOOKUP($I$1,elemental!$A$3:$L$19,6,0)*I14+VLOOKUP($J$1,elemental!$A$3:$L$19,6,0)*J14+VLOOKUP($K$1,elemental!$A$3:$L$19,6,0)*K14+VLOOKUP($L$1,elemental!$A$3:$L$19,6,0)*L14+VLOOKUP($M$1,elemental!$A$3:$L$19,6,0)*M14+VLOOKUP($N$1,elemental!$A$3:$L$19,6,0)*N14+VLOOKUP($O$1,elemental!$A$3:$L$19,6,0)*O14+VLOOKUP($P$1,elemental!$A$3:$L$19,6,0)*P14+VLOOKUP($Q$1,elemental!$A$3:$L$19,6,0)*Q14)/100</f>
        <v>0.76</v>
      </c>
      <c r="V14">
        <f>(VLOOKUP($A$1,elemental!$A$3:$L$19,7,0)*A14+VLOOKUP($B$1,elemental!$A$3:$L$19,7,0)*B14+VLOOKUP($C$1,elemental!$A$3:$L$19,7,0)*C14+VLOOKUP($D$1,elemental!$A$3:$L$19,7,0)*D14+VLOOKUP($E$1,elemental!$A$3:$L$19,7,0)*E14+VLOOKUP($F$1,elemental!$A$3:$L$19,7,0)*F14+VLOOKUP($G$1,elemental!$A$3:$L$19,7,0)*G14+VLOOKUP($H$1,elemental!$A$3:$L$19,7,0)*H14+VLOOKUP($I$1,elemental!$A$3:$L$19,7,0)*I14+VLOOKUP($J$1,elemental!$A$3:$L$19,7,0)*J14+VLOOKUP($K$1,elemental!$A$3:$L$19,7,0)*K14+VLOOKUP($L$1,elemental!$A$3:$L$19,7,0)*L14+VLOOKUP($M$1,elemental!$A$3:$L$19,7,0)*M14+VLOOKUP($N$1,elemental!$A$3:$L$19,7,0)*N14+VLOOKUP($O$1,elemental!$A$3:$L$19,7,0)*O14+VLOOKUP($P$1,elemental!$A$3:$L$19,7,0)*P14+VLOOKUP($Q$1,elemental!$A$3:$L$19,7,0)*Q14)/100</f>
        <v>0.84</v>
      </c>
      <c r="W14">
        <f>(VLOOKUP($A$1,elemental!$A$3:$L$19,9,0)*A14+VLOOKUP($B$1,elemental!$A$3:$L$19,9,0)*B14+VLOOKUP($C$1,elemental!$A$3:$L$19,9,0)*C14+VLOOKUP($D$1,elemental!$A$3:$L$19,9,0)*D14+VLOOKUP($E$1,elemental!$A$3:$L$19,9,0)*E14+VLOOKUP($F$1,elemental!$A$3:$L$19,9,0)*F14+VLOOKUP($G$1,elemental!$A$3:$L$19,9,0)*G14+VLOOKUP($H$1,elemental!$A$3:$L$19,9,0)*H14+VLOOKUP($I$1,elemental!$A$3:$L$19,9,0)*I14+VLOOKUP($J$1,elemental!$A$3:$L$19,9,0)*J14+VLOOKUP($K$1,elemental!$A$3:$L$19,9,0)*K14+VLOOKUP($L$1,elemental!$A$3:$L$19,9,0)*L14+VLOOKUP($M$1,elemental!$A$3:$L$19,9,0)*M14+VLOOKUP($N$1,elemental!$A$3:$L$19,9,0)*N14+VLOOKUP($O$1,elemental!$A$3:$L$19,9,0)*O14+VLOOKUP($P$1,elemental!$A$3:$L$19,9,0)*P14+VLOOKUP($Q$1,elemental!$A$3:$L$19,9,0)*Q14)/100</f>
        <v>1.55</v>
      </c>
      <c r="X14">
        <f>(VLOOKUP($A$1,elemental!$A$3:$L$19,10,0)*A14+VLOOKUP($B$1,elemental!$A$3:$L$19,10,0)*B14+VLOOKUP($C$1,elemental!$A$3:$L$19,10,0)*C14+VLOOKUP($D$1,elemental!$A$3:$L$19,10,0)*D14+VLOOKUP($E$1,elemental!$A$3:$L$19,10,0)*E14+VLOOKUP($F$1,elemental!$A$3:$L$19,10,0)*F14+VLOOKUP($G$1,elemental!$A$3:$L$19,10,0)*G14+VLOOKUP($H$1,elemental!$A$3:$L$19,10,0)*H14+VLOOKUP($I$1,elemental!$A$3:$L$19,10,0)*I14+VLOOKUP($J$1,elemental!$A$3:$L$19,10,0)*J14+VLOOKUP($K$1,elemental!$A$3:$L$19,10,0)*K14+VLOOKUP($L$1,elemental!$A$3:$L$19,10,0)*L14+VLOOKUP($M$1,elemental!$A$3:$L$19,10,0)*M14+VLOOKUP($N$1,elemental!$A$3:$L$19,10,0)*N14+VLOOKUP($O$1,elemental!$A$3:$L$19,10,0)*O14+VLOOKUP($P$1,elemental!$A$3:$L$19,10,0)*P14+VLOOKUP($Q$1,elemental!$A$3:$L$19,10,0)*Q14)/100</f>
        <v>2.06</v>
      </c>
      <c r="Y14">
        <v>1334.6628661678701</v>
      </c>
      <c r="Z14">
        <v>5.1568437799015401</v>
      </c>
      <c r="AA14">
        <v>5.2852610585292101</v>
      </c>
      <c r="AB14" t="s">
        <v>55</v>
      </c>
      <c r="AC14" t="s">
        <v>56</v>
      </c>
    </row>
    <row r="15" spans="1:29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100</v>
      </c>
      <c r="R15">
        <f>(VLOOKUP($A$1,elemental!$A$3:$L$19,2,0)*A15+VLOOKUP($B$1,elemental!$A$3:$L$19,2,0)*B15+VLOOKUP($C$1,elemental!$A$3:$L$19,2,0)*C15+VLOOKUP($D$1,elemental!$A$3:$L$19,2,0)*D15+VLOOKUP($E$1,elemental!$A$3:$L$19,2,0)*E15+VLOOKUP($F$1,elemental!$A$3:$L$19,2,0)*F15+VLOOKUP($G$1,elemental!$A$3:$L$19,2,0)*G15+VLOOKUP($H$1,elemental!$A$3:$L$19,2,0)*H15+VLOOKUP($I$1,elemental!$A$3:$L$19,2,0)*I15+VLOOKUP($J$1,elemental!$A$3:$L$19,2,0)*J15+VLOOKUP($K$1,elemental!$A$3:$L$19,2,0)*K15+VLOOKUP($L$1,elemental!$A$3:$L$19,2,0)*L15+VLOOKUP($M$1,elemental!$A$3:$L$19,2,0)*M15+VLOOKUP($N$1,elemental!$A$3:$L$19,2,0)*N15+VLOOKUP($O$1,elemental!$A$3:$L$19,2,0)*O15+VLOOKUP($P$1,elemental!$A$3:$L$19,2,0)*P15+VLOOKUP($Q$1,elemental!$A$3:$L$19,2,0)*Q15)/100</f>
        <v>1.33</v>
      </c>
      <c r="S15">
        <f>(VLOOKUP($A$1,elemental!$A$3:$L$19,4,0)*A15+VLOOKUP($B$1,elemental!$A$3:$L$19,4,0)*B15+VLOOKUP($C$1,elemental!$A$3:$L$19,4,0)*C15+VLOOKUP($D$1,elemental!$A$3:$L$19,4,0)*D15+VLOOKUP($E$1,elemental!$A$3:$L$19,4,0)*E15+VLOOKUP($F$1,elemental!$A$3:$L$19,4,0)*F15+VLOOKUP($G$1,elemental!$A$3:$L$19,4,0)*G15+VLOOKUP($H$1,elemental!$A$3:$L$19,4,0)*H15+VLOOKUP($I$1,elemental!$A$3:$L$19,4,0)*I15+VLOOKUP($J$1,elemental!$A$3:$L$19,4,0)*J15+VLOOKUP($K$1,elemental!$A$3:$L$19,4,0)*K15+VLOOKUP($L$1,elemental!$A$3:$L$19,4,0)*L15+VLOOKUP($M$1,elemental!$A$3:$L$19,4,0)*M15+VLOOKUP($N$1,elemental!$A$3:$L$19,4,0)*N15+VLOOKUP($O$1,elemental!$A$3:$L$19,4,0)*O15+VLOOKUP($P$1,elemental!$A$3:$L$19,4,0)*P15+VLOOKUP($Q$1,elemental!$A$3:$L$19,4,0)*Q15)/100</f>
        <v>0.42599999999999999</v>
      </c>
      <c r="T15">
        <f>(VLOOKUP($A$1,elemental!$A$3:$L$19,5,0)*A15+VLOOKUP($B$1,elemental!$A$3:$L$19,5,0)*B15+VLOOKUP($C$1,elemental!$A$3:$L$19,5,0)*C15+VLOOKUP($D$1,elemental!$A$3:$L$19,5,0)*D15+VLOOKUP($E$1,elemental!$A$3:$L$19,5,0)*E15+VLOOKUP($F$1,elemental!$A$3:$L$19,5,0)*F15+VLOOKUP($G$1,elemental!$A$3:$L$19,5,0)*G15+VLOOKUP($H$1,elemental!$A$3:$L$19,5,0)*H15+VLOOKUP($I$1,elemental!$A$3:$L$19,5,0)*I15+VLOOKUP($J$1,elemental!$A$3:$L$19,5,0)*J15+VLOOKUP($K$1,elemental!$A$3:$L$19,5,0)*K15+VLOOKUP($L$1,elemental!$A$3:$L$19,5,0)*L15+VLOOKUP($M$1,elemental!$A$3:$L$19,5,0)*M15+VLOOKUP($N$1,elemental!$A$3:$L$19,5,0)*N15+VLOOKUP($O$1,elemental!$A$3:$L$19,5,0)*O15+VLOOKUP($P$1,elemental!$A$3:$L$19,5,0)*P15+VLOOKUP($Q$1,elemental!$A$3:$L$19,5,0)*Q15)/100</f>
        <v>4</v>
      </c>
      <c r="U15">
        <f>(VLOOKUP($A$1,elemental!$A$3:$L$19,6,0)*A15+VLOOKUP($B$1,elemental!$A$3:$L$19,6,0)*B15+VLOOKUP($C$1,elemental!$A$3:$L$19,6,0)*C15+VLOOKUP($D$1,elemental!$A$3:$L$19,6,0)*D15+VLOOKUP($E$1,elemental!$A$3:$L$19,6,0)*E15+VLOOKUP($F$1,elemental!$A$3:$L$19,6,0)*F15+VLOOKUP($G$1,elemental!$A$3:$L$19,6,0)*G15+VLOOKUP($H$1,elemental!$A$3:$L$19,6,0)*H15+VLOOKUP($I$1,elemental!$A$3:$L$19,6,0)*I15+VLOOKUP($J$1,elemental!$A$3:$L$19,6,0)*J15+VLOOKUP($K$1,elemental!$A$3:$L$19,6,0)*K15+VLOOKUP($L$1,elemental!$A$3:$L$19,6,0)*L15+VLOOKUP($M$1,elemental!$A$3:$L$19,6,0)*M15+VLOOKUP($N$1,elemental!$A$3:$L$19,6,0)*N15+VLOOKUP($O$1,elemental!$A$3:$L$19,6,0)*O15+VLOOKUP($P$1,elemental!$A$3:$L$19,6,0)*P15+VLOOKUP($Q$1,elemental!$A$3:$L$19,6,0)*Q15)/100</f>
        <v>0.76</v>
      </c>
      <c r="V15">
        <f>(VLOOKUP($A$1,elemental!$A$3:$L$19,7,0)*A15+VLOOKUP($B$1,elemental!$A$3:$L$19,7,0)*B15+VLOOKUP($C$1,elemental!$A$3:$L$19,7,0)*C15+VLOOKUP($D$1,elemental!$A$3:$L$19,7,0)*D15+VLOOKUP($E$1,elemental!$A$3:$L$19,7,0)*E15+VLOOKUP($F$1,elemental!$A$3:$L$19,7,0)*F15+VLOOKUP($G$1,elemental!$A$3:$L$19,7,0)*G15+VLOOKUP($H$1,elemental!$A$3:$L$19,7,0)*H15+VLOOKUP($I$1,elemental!$A$3:$L$19,7,0)*I15+VLOOKUP($J$1,elemental!$A$3:$L$19,7,0)*J15+VLOOKUP($K$1,elemental!$A$3:$L$19,7,0)*K15+VLOOKUP($L$1,elemental!$A$3:$L$19,7,0)*L15+VLOOKUP($M$1,elemental!$A$3:$L$19,7,0)*M15+VLOOKUP($N$1,elemental!$A$3:$L$19,7,0)*N15+VLOOKUP($O$1,elemental!$A$3:$L$19,7,0)*O15+VLOOKUP($P$1,elemental!$A$3:$L$19,7,0)*P15+VLOOKUP($Q$1,elemental!$A$3:$L$19,7,0)*Q15)/100</f>
        <v>0.84</v>
      </c>
      <c r="W15">
        <f>(VLOOKUP($A$1,elemental!$A$3:$L$19,9,0)*A15+VLOOKUP($B$1,elemental!$A$3:$L$19,9,0)*B15+VLOOKUP($C$1,elemental!$A$3:$L$19,9,0)*C15+VLOOKUP($D$1,elemental!$A$3:$L$19,9,0)*D15+VLOOKUP($E$1,elemental!$A$3:$L$19,9,0)*E15+VLOOKUP($F$1,elemental!$A$3:$L$19,9,0)*F15+VLOOKUP($G$1,elemental!$A$3:$L$19,9,0)*G15+VLOOKUP($H$1,elemental!$A$3:$L$19,9,0)*H15+VLOOKUP($I$1,elemental!$A$3:$L$19,9,0)*I15+VLOOKUP($J$1,elemental!$A$3:$L$19,9,0)*J15+VLOOKUP($K$1,elemental!$A$3:$L$19,9,0)*K15+VLOOKUP($L$1,elemental!$A$3:$L$19,9,0)*L15+VLOOKUP($M$1,elemental!$A$3:$L$19,9,0)*M15+VLOOKUP($N$1,elemental!$A$3:$L$19,9,0)*N15+VLOOKUP($O$1,elemental!$A$3:$L$19,9,0)*O15+VLOOKUP($P$1,elemental!$A$3:$L$19,9,0)*P15+VLOOKUP($Q$1,elemental!$A$3:$L$19,9,0)*Q15)/100</f>
        <v>1.55</v>
      </c>
      <c r="X15">
        <f>(VLOOKUP($A$1,elemental!$A$3:$L$19,10,0)*A15+VLOOKUP($B$1,elemental!$A$3:$L$19,10,0)*B15+VLOOKUP($C$1,elemental!$A$3:$L$19,10,0)*C15+VLOOKUP($D$1,elemental!$A$3:$L$19,10,0)*D15+VLOOKUP($E$1,elemental!$A$3:$L$19,10,0)*E15+VLOOKUP($F$1,elemental!$A$3:$L$19,10,0)*F15+VLOOKUP($G$1,elemental!$A$3:$L$19,10,0)*G15+VLOOKUP($H$1,elemental!$A$3:$L$19,10,0)*H15+VLOOKUP($I$1,elemental!$A$3:$L$19,10,0)*I15+VLOOKUP($J$1,elemental!$A$3:$L$19,10,0)*J15+VLOOKUP($K$1,elemental!$A$3:$L$19,10,0)*K15+VLOOKUP($L$1,elemental!$A$3:$L$19,10,0)*L15+VLOOKUP($M$1,elemental!$A$3:$L$19,10,0)*M15+VLOOKUP($N$1,elemental!$A$3:$L$19,10,0)*N15+VLOOKUP($O$1,elemental!$A$3:$L$19,10,0)*O15+VLOOKUP($P$1,elemental!$A$3:$L$19,10,0)*P15+VLOOKUP($Q$1,elemental!$A$3:$L$19,10,0)*Q15)/100</f>
        <v>2.06</v>
      </c>
      <c r="Y15">
        <v>1407.7471496259</v>
      </c>
      <c r="Z15">
        <v>5.1579919993544099</v>
      </c>
      <c r="AA15">
        <v>5.2864127364744098</v>
      </c>
      <c r="AB15" t="s">
        <v>55</v>
      </c>
      <c r="AC15" t="s">
        <v>56</v>
      </c>
    </row>
    <row r="16" spans="1:29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100</v>
      </c>
      <c r="R16">
        <f>(VLOOKUP($A$1,elemental!$A$3:$L$19,2,0)*A16+VLOOKUP($B$1,elemental!$A$3:$L$19,2,0)*B16+VLOOKUP($C$1,elemental!$A$3:$L$19,2,0)*C16+VLOOKUP($D$1,elemental!$A$3:$L$19,2,0)*D16+VLOOKUP($E$1,elemental!$A$3:$L$19,2,0)*E16+VLOOKUP($F$1,elemental!$A$3:$L$19,2,0)*F16+VLOOKUP($G$1,elemental!$A$3:$L$19,2,0)*G16+VLOOKUP($H$1,elemental!$A$3:$L$19,2,0)*H16+VLOOKUP($I$1,elemental!$A$3:$L$19,2,0)*I16+VLOOKUP($J$1,elemental!$A$3:$L$19,2,0)*J16+VLOOKUP($K$1,elemental!$A$3:$L$19,2,0)*K16+VLOOKUP($L$1,elemental!$A$3:$L$19,2,0)*L16+VLOOKUP($M$1,elemental!$A$3:$L$19,2,0)*M16+VLOOKUP($N$1,elemental!$A$3:$L$19,2,0)*N16+VLOOKUP($O$1,elemental!$A$3:$L$19,2,0)*O16+VLOOKUP($P$1,elemental!$A$3:$L$19,2,0)*P16+VLOOKUP($Q$1,elemental!$A$3:$L$19,2,0)*Q16)/100</f>
        <v>1.33</v>
      </c>
      <c r="S16">
        <f>(VLOOKUP($A$1,elemental!$A$3:$L$19,4,0)*A16+VLOOKUP($B$1,elemental!$A$3:$L$19,4,0)*B16+VLOOKUP($C$1,elemental!$A$3:$L$19,4,0)*C16+VLOOKUP($D$1,elemental!$A$3:$L$19,4,0)*D16+VLOOKUP($E$1,elemental!$A$3:$L$19,4,0)*E16+VLOOKUP($F$1,elemental!$A$3:$L$19,4,0)*F16+VLOOKUP($G$1,elemental!$A$3:$L$19,4,0)*G16+VLOOKUP($H$1,elemental!$A$3:$L$19,4,0)*H16+VLOOKUP($I$1,elemental!$A$3:$L$19,4,0)*I16+VLOOKUP($J$1,elemental!$A$3:$L$19,4,0)*J16+VLOOKUP($K$1,elemental!$A$3:$L$19,4,0)*K16+VLOOKUP($L$1,elemental!$A$3:$L$19,4,0)*L16+VLOOKUP($M$1,elemental!$A$3:$L$19,4,0)*M16+VLOOKUP($N$1,elemental!$A$3:$L$19,4,0)*N16+VLOOKUP($O$1,elemental!$A$3:$L$19,4,0)*O16+VLOOKUP($P$1,elemental!$A$3:$L$19,4,0)*P16+VLOOKUP($Q$1,elemental!$A$3:$L$19,4,0)*Q16)/100</f>
        <v>0.42599999999999999</v>
      </c>
      <c r="T16">
        <f>(VLOOKUP($A$1,elemental!$A$3:$L$19,5,0)*A16+VLOOKUP($B$1,elemental!$A$3:$L$19,5,0)*B16+VLOOKUP($C$1,elemental!$A$3:$L$19,5,0)*C16+VLOOKUP($D$1,elemental!$A$3:$L$19,5,0)*D16+VLOOKUP($E$1,elemental!$A$3:$L$19,5,0)*E16+VLOOKUP($F$1,elemental!$A$3:$L$19,5,0)*F16+VLOOKUP($G$1,elemental!$A$3:$L$19,5,0)*G16+VLOOKUP($H$1,elemental!$A$3:$L$19,5,0)*H16+VLOOKUP($I$1,elemental!$A$3:$L$19,5,0)*I16+VLOOKUP($J$1,elemental!$A$3:$L$19,5,0)*J16+VLOOKUP($K$1,elemental!$A$3:$L$19,5,0)*K16+VLOOKUP($L$1,elemental!$A$3:$L$19,5,0)*L16+VLOOKUP($M$1,elemental!$A$3:$L$19,5,0)*M16+VLOOKUP($N$1,elemental!$A$3:$L$19,5,0)*N16+VLOOKUP($O$1,elemental!$A$3:$L$19,5,0)*O16+VLOOKUP($P$1,elemental!$A$3:$L$19,5,0)*P16+VLOOKUP($Q$1,elemental!$A$3:$L$19,5,0)*Q16)/100</f>
        <v>4</v>
      </c>
      <c r="U16">
        <f>(VLOOKUP($A$1,elemental!$A$3:$L$19,6,0)*A16+VLOOKUP($B$1,elemental!$A$3:$L$19,6,0)*B16+VLOOKUP($C$1,elemental!$A$3:$L$19,6,0)*C16+VLOOKUP($D$1,elemental!$A$3:$L$19,6,0)*D16+VLOOKUP($E$1,elemental!$A$3:$L$19,6,0)*E16+VLOOKUP($F$1,elemental!$A$3:$L$19,6,0)*F16+VLOOKUP($G$1,elemental!$A$3:$L$19,6,0)*G16+VLOOKUP($H$1,elemental!$A$3:$L$19,6,0)*H16+VLOOKUP($I$1,elemental!$A$3:$L$19,6,0)*I16+VLOOKUP($J$1,elemental!$A$3:$L$19,6,0)*J16+VLOOKUP($K$1,elemental!$A$3:$L$19,6,0)*K16+VLOOKUP($L$1,elemental!$A$3:$L$19,6,0)*L16+VLOOKUP($M$1,elemental!$A$3:$L$19,6,0)*M16+VLOOKUP($N$1,elemental!$A$3:$L$19,6,0)*N16+VLOOKUP($O$1,elemental!$A$3:$L$19,6,0)*O16+VLOOKUP($P$1,elemental!$A$3:$L$19,6,0)*P16+VLOOKUP($Q$1,elemental!$A$3:$L$19,6,0)*Q16)/100</f>
        <v>0.76</v>
      </c>
      <c r="V16">
        <f>(VLOOKUP($A$1,elemental!$A$3:$L$19,7,0)*A16+VLOOKUP($B$1,elemental!$A$3:$L$19,7,0)*B16+VLOOKUP($C$1,elemental!$A$3:$L$19,7,0)*C16+VLOOKUP($D$1,elemental!$A$3:$L$19,7,0)*D16+VLOOKUP($E$1,elemental!$A$3:$L$19,7,0)*E16+VLOOKUP($F$1,elemental!$A$3:$L$19,7,0)*F16+VLOOKUP($G$1,elemental!$A$3:$L$19,7,0)*G16+VLOOKUP($H$1,elemental!$A$3:$L$19,7,0)*H16+VLOOKUP($I$1,elemental!$A$3:$L$19,7,0)*I16+VLOOKUP($J$1,elemental!$A$3:$L$19,7,0)*J16+VLOOKUP($K$1,elemental!$A$3:$L$19,7,0)*K16+VLOOKUP($L$1,elemental!$A$3:$L$19,7,0)*L16+VLOOKUP($M$1,elemental!$A$3:$L$19,7,0)*M16+VLOOKUP($N$1,elemental!$A$3:$L$19,7,0)*N16+VLOOKUP($O$1,elemental!$A$3:$L$19,7,0)*O16+VLOOKUP($P$1,elemental!$A$3:$L$19,7,0)*P16+VLOOKUP($Q$1,elemental!$A$3:$L$19,7,0)*Q16)/100</f>
        <v>0.84</v>
      </c>
      <c r="W16">
        <f>(VLOOKUP($A$1,elemental!$A$3:$L$19,9,0)*A16+VLOOKUP($B$1,elemental!$A$3:$L$19,9,0)*B16+VLOOKUP($C$1,elemental!$A$3:$L$19,9,0)*C16+VLOOKUP($D$1,elemental!$A$3:$L$19,9,0)*D16+VLOOKUP($E$1,elemental!$A$3:$L$19,9,0)*E16+VLOOKUP($F$1,elemental!$A$3:$L$19,9,0)*F16+VLOOKUP($G$1,elemental!$A$3:$L$19,9,0)*G16+VLOOKUP($H$1,elemental!$A$3:$L$19,9,0)*H16+VLOOKUP($I$1,elemental!$A$3:$L$19,9,0)*I16+VLOOKUP($J$1,elemental!$A$3:$L$19,9,0)*J16+VLOOKUP($K$1,elemental!$A$3:$L$19,9,0)*K16+VLOOKUP($L$1,elemental!$A$3:$L$19,9,0)*L16+VLOOKUP($M$1,elemental!$A$3:$L$19,9,0)*M16+VLOOKUP($N$1,elemental!$A$3:$L$19,9,0)*N16+VLOOKUP($O$1,elemental!$A$3:$L$19,9,0)*O16+VLOOKUP($P$1,elemental!$A$3:$L$19,9,0)*P16+VLOOKUP($Q$1,elemental!$A$3:$L$19,9,0)*Q16)/100</f>
        <v>1.55</v>
      </c>
      <c r="X16">
        <f>(VLOOKUP($A$1,elemental!$A$3:$L$19,10,0)*A16+VLOOKUP($B$1,elemental!$A$3:$L$19,10,0)*B16+VLOOKUP($C$1,elemental!$A$3:$L$19,10,0)*C16+VLOOKUP($D$1,elemental!$A$3:$L$19,10,0)*D16+VLOOKUP($E$1,elemental!$A$3:$L$19,10,0)*E16+VLOOKUP($F$1,elemental!$A$3:$L$19,10,0)*F16+VLOOKUP($G$1,elemental!$A$3:$L$19,10,0)*G16+VLOOKUP($H$1,elemental!$A$3:$L$19,10,0)*H16+VLOOKUP($I$1,elemental!$A$3:$L$19,10,0)*I16+VLOOKUP($J$1,elemental!$A$3:$L$19,10,0)*J16+VLOOKUP($K$1,elemental!$A$3:$L$19,10,0)*K16+VLOOKUP($L$1,elemental!$A$3:$L$19,10,0)*L16+VLOOKUP($M$1,elemental!$A$3:$L$19,10,0)*M16+VLOOKUP($N$1,elemental!$A$3:$L$19,10,0)*N16+VLOOKUP($O$1,elemental!$A$3:$L$19,10,0)*O16+VLOOKUP($P$1,elemental!$A$3:$L$19,10,0)*P16+VLOOKUP($Q$1,elemental!$A$3:$L$19,10,0)*Q16)/100</f>
        <v>2.06</v>
      </c>
      <c r="Y16">
        <v>1421.0300658266301</v>
      </c>
      <c r="Z16">
        <v>5.1585488166192004</v>
      </c>
      <c r="AA16">
        <v>5.2869695537392003</v>
      </c>
      <c r="AB16" t="s">
        <v>55</v>
      </c>
      <c r="AC16" t="s">
        <v>56</v>
      </c>
    </row>
    <row r="17" spans="1:29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100</v>
      </c>
      <c r="R17">
        <f>(VLOOKUP($A$1,elemental!$A$3:$L$19,2,0)*A17+VLOOKUP($B$1,elemental!$A$3:$L$19,2,0)*B17+VLOOKUP($C$1,elemental!$A$3:$L$19,2,0)*C17+VLOOKUP($D$1,elemental!$A$3:$L$19,2,0)*D17+VLOOKUP($E$1,elemental!$A$3:$L$19,2,0)*E17+VLOOKUP($F$1,elemental!$A$3:$L$19,2,0)*F17+VLOOKUP($G$1,elemental!$A$3:$L$19,2,0)*G17+VLOOKUP($H$1,elemental!$A$3:$L$19,2,0)*H17+VLOOKUP($I$1,elemental!$A$3:$L$19,2,0)*I17+VLOOKUP($J$1,elemental!$A$3:$L$19,2,0)*J17+VLOOKUP($K$1,elemental!$A$3:$L$19,2,0)*K17+VLOOKUP($L$1,elemental!$A$3:$L$19,2,0)*L17+VLOOKUP($M$1,elemental!$A$3:$L$19,2,0)*M17+VLOOKUP($N$1,elemental!$A$3:$L$19,2,0)*N17+VLOOKUP($O$1,elemental!$A$3:$L$19,2,0)*O17+VLOOKUP($P$1,elemental!$A$3:$L$19,2,0)*P17+VLOOKUP($Q$1,elemental!$A$3:$L$19,2,0)*Q17)/100</f>
        <v>1.33</v>
      </c>
      <c r="S17">
        <f>(VLOOKUP($A$1,elemental!$A$3:$L$19,4,0)*A17+VLOOKUP($B$1,elemental!$A$3:$L$19,4,0)*B17+VLOOKUP($C$1,elemental!$A$3:$L$19,4,0)*C17+VLOOKUP($D$1,elemental!$A$3:$L$19,4,0)*D17+VLOOKUP($E$1,elemental!$A$3:$L$19,4,0)*E17+VLOOKUP($F$1,elemental!$A$3:$L$19,4,0)*F17+VLOOKUP($G$1,elemental!$A$3:$L$19,4,0)*G17+VLOOKUP($H$1,elemental!$A$3:$L$19,4,0)*H17+VLOOKUP($I$1,elemental!$A$3:$L$19,4,0)*I17+VLOOKUP($J$1,elemental!$A$3:$L$19,4,0)*J17+VLOOKUP($K$1,elemental!$A$3:$L$19,4,0)*K17+VLOOKUP($L$1,elemental!$A$3:$L$19,4,0)*L17+VLOOKUP($M$1,elemental!$A$3:$L$19,4,0)*M17+VLOOKUP($N$1,elemental!$A$3:$L$19,4,0)*N17+VLOOKUP($O$1,elemental!$A$3:$L$19,4,0)*O17+VLOOKUP($P$1,elemental!$A$3:$L$19,4,0)*P17+VLOOKUP($Q$1,elemental!$A$3:$L$19,4,0)*Q17)/100</f>
        <v>0.42599999999999999</v>
      </c>
      <c r="T17">
        <f>(VLOOKUP($A$1,elemental!$A$3:$L$19,5,0)*A17+VLOOKUP($B$1,elemental!$A$3:$L$19,5,0)*B17+VLOOKUP($C$1,elemental!$A$3:$L$19,5,0)*C17+VLOOKUP($D$1,elemental!$A$3:$L$19,5,0)*D17+VLOOKUP($E$1,elemental!$A$3:$L$19,5,0)*E17+VLOOKUP($F$1,elemental!$A$3:$L$19,5,0)*F17+VLOOKUP($G$1,elemental!$A$3:$L$19,5,0)*G17+VLOOKUP($H$1,elemental!$A$3:$L$19,5,0)*H17+VLOOKUP($I$1,elemental!$A$3:$L$19,5,0)*I17+VLOOKUP($J$1,elemental!$A$3:$L$19,5,0)*J17+VLOOKUP($K$1,elemental!$A$3:$L$19,5,0)*K17+VLOOKUP($L$1,elemental!$A$3:$L$19,5,0)*L17+VLOOKUP($M$1,elemental!$A$3:$L$19,5,0)*M17+VLOOKUP($N$1,elemental!$A$3:$L$19,5,0)*N17+VLOOKUP($O$1,elemental!$A$3:$L$19,5,0)*O17+VLOOKUP($P$1,elemental!$A$3:$L$19,5,0)*P17+VLOOKUP($Q$1,elemental!$A$3:$L$19,5,0)*Q17)/100</f>
        <v>4</v>
      </c>
      <c r="U17">
        <f>(VLOOKUP($A$1,elemental!$A$3:$L$19,6,0)*A17+VLOOKUP($B$1,elemental!$A$3:$L$19,6,0)*B17+VLOOKUP($C$1,elemental!$A$3:$L$19,6,0)*C17+VLOOKUP($D$1,elemental!$A$3:$L$19,6,0)*D17+VLOOKUP($E$1,elemental!$A$3:$L$19,6,0)*E17+VLOOKUP($F$1,elemental!$A$3:$L$19,6,0)*F17+VLOOKUP($G$1,elemental!$A$3:$L$19,6,0)*G17+VLOOKUP($H$1,elemental!$A$3:$L$19,6,0)*H17+VLOOKUP($I$1,elemental!$A$3:$L$19,6,0)*I17+VLOOKUP($J$1,elemental!$A$3:$L$19,6,0)*J17+VLOOKUP($K$1,elemental!$A$3:$L$19,6,0)*K17+VLOOKUP($L$1,elemental!$A$3:$L$19,6,0)*L17+VLOOKUP($M$1,elemental!$A$3:$L$19,6,0)*M17+VLOOKUP($N$1,elemental!$A$3:$L$19,6,0)*N17+VLOOKUP($O$1,elemental!$A$3:$L$19,6,0)*O17+VLOOKUP($P$1,elemental!$A$3:$L$19,6,0)*P17+VLOOKUP($Q$1,elemental!$A$3:$L$19,6,0)*Q17)/100</f>
        <v>0.76</v>
      </c>
      <c r="V17">
        <f>(VLOOKUP($A$1,elemental!$A$3:$L$19,7,0)*A17+VLOOKUP($B$1,elemental!$A$3:$L$19,7,0)*B17+VLOOKUP($C$1,elemental!$A$3:$L$19,7,0)*C17+VLOOKUP($D$1,elemental!$A$3:$L$19,7,0)*D17+VLOOKUP($E$1,elemental!$A$3:$L$19,7,0)*E17+VLOOKUP($F$1,elemental!$A$3:$L$19,7,0)*F17+VLOOKUP($G$1,elemental!$A$3:$L$19,7,0)*G17+VLOOKUP($H$1,elemental!$A$3:$L$19,7,0)*H17+VLOOKUP($I$1,elemental!$A$3:$L$19,7,0)*I17+VLOOKUP($J$1,elemental!$A$3:$L$19,7,0)*J17+VLOOKUP($K$1,elemental!$A$3:$L$19,7,0)*K17+VLOOKUP($L$1,elemental!$A$3:$L$19,7,0)*L17+VLOOKUP($M$1,elemental!$A$3:$L$19,7,0)*M17+VLOOKUP($N$1,elemental!$A$3:$L$19,7,0)*N17+VLOOKUP($O$1,elemental!$A$3:$L$19,7,0)*O17+VLOOKUP($P$1,elemental!$A$3:$L$19,7,0)*P17+VLOOKUP($Q$1,elemental!$A$3:$L$19,7,0)*Q17)/100</f>
        <v>0.84</v>
      </c>
      <c r="W17">
        <f>(VLOOKUP($A$1,elemental!$A$3:$L$19,9,0)*A17+VLOOKUP($B$1,elemental!$A$3:$L$19,9,0)*B17+VLOOKUP($C$1,elemental!$A$3:$L$19,9,0)*C17+VLOOKUP($D$1,elemental!$A$3:$L$19,9,0)*D17+VLOOKUP($E$1,elemental!$A$3:$L$19,9,0)*E17+VLOOKUP($F$1,elemental!$A$3:$L$19,9,0)*F17+VLOOKUP($G$1,elemental!$A$3:$L$19,9,0)*G17+VLOOKUP($H$1,elemental!$A$3:$L$19,9,0)*H17+VLOOKUP($I$1,elemental!$A$3:$L$19,9,0)*I17+VLOOKUP($J$1,elemental!$A$3:$L$19,9,0)*J17+VLOOKUP($K$1,elemental!$A$3:$L$19,9,0)*K17+VLOOKUP($L$1,elemental!$A$3:$L$19,9,0)*L17+VLOOKUP($M$1,elemental!$A$3:$L$19,9,0)*M17+VLOOKUP($N$1,elemental!$A$3:$L$19,9,0)*N17+VLOOKUP($O$1,elemental!$A$3:$L$19,9,0)*O17+VLOOKUP($P$1,elemental!$A$3:$L$19,9,0)*P17+VLOOKUP($Q$1,elemental!$A$3:$L$19,9,0)*Q17)/100</f>
        <v>1.55</v>
      </c>
      <c r="X17">
        <f>(VLOOKUP($A$1,elemental!$A$3:$L$19,10,0)*A17+VLOOKUP($B$1,elemental!$A$3:$L$19,10,0)*B17+VLOOKUP($C$1,elemental!$A$3:$L$19,10,0)*C17+VLOOKUP($D$1,elemental!$A$3:$L$19,10,0)*D17+VLOOKUP($E$1,elemental!$A$3:$L$19,10,0)*E17+VLOOKUP($F$1,elemental!$A$3:$L$19,10,0)*F17+VLOOKUP($G$1,elemental!$A$3:$L$19,10,0)*G17+VLOOKUP($H$1,elemental!$A$3:$L$19,10,0)*H17+VLOOKUP($I$1,elemental!$A$3:$L$19,10,0)*I17+VLOOKUP($J$1,elemental!$A$3:$L$19,10,0)*J17+VLOOKUP($K$1,elemental!$A$3:$L$19,10,0)*K17+VLOOKUP($L$1,elemental!$A$3:$L$19,10,0)*L17+VLOOKUP($M$1,elemental!$A$3:$L$19,10,0)*M17+VLOOKUP($N$1,elemental!$A$3:$L$19,10,0)*N17+VLOOKUP($O$1,elemental!$A$3:$L$19,10,0)*O17+VLOOKUP($P$1,elemental!$A$3:$L$19,10,0)*P17+VLOOKUP($Q$1,elemental!$A$3:$L$19,10,0)*Q17)/100</f>
        <v>2.06</v>
      </c>
      <c r="Y17">
        <v>1452.0302618078649</v>
      </c>
      <c r="Z17">
        <v>5.1591194678533103</v>
      </c>
      <c r="AA17">
        <v>5.2880866467611201</v>
      </c>
      <c r="AB17" t="s">
        <v>55</v>
      </c>
      <c r="AC17" t="s">
        <v>56</v>
      </c>
    </row>
    <row r="18" spans="1:29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100</v>
      </c>
      <c r="R18">
        <f>(VLOOKUP($A$1,elemental!$A$3:$L$19,2,0)*A18+VLOOKUP($B$1,elemental!$A$3:$L$19,2,0)*B18+VLOOKUP($C$1,elemental!$A$3:$L$19,2,0)*C18+VLOOKUP($D$1,elemental!$A$3:$L$19,2,0)*D18+VLOOKUP($E$1,elemental!$A$3:$L$19,2,0)*E18+VLOOKUP($F$1,elemental!$A$3:$L$19,2,0)*F18+VLOOKUP($G$1,elemental!$A$3:$L$19,2,0)*G18+VLOOKUP($H$1,elemental!$A$3:$L$19,2,0)*H18+VLOOKUP($I$1,elemental!$A$3:$L$19,2,0)*I18+VLOOKUP($J$1,elemental!$A$3:$L$19,2,0)*J18+VLOOKUP($K$1,elemental!$A$3:$L$19,2,0)*K18+VLOOKUP($L$1,elemental!$A$3:$L$19,2,0)*L18+VLOOKUP($M$1,elemental!$A$3:$L$19,2,0)*M18+VLOOKUP($N$1,elemental!$A$3:$L$19,2,0)*N18+VLOOKUP($O$1,elemental!$A$3:$L$19,2,0)*O18+VLOOKUP($P$1,elemental!$A$3:$L$19,2,0)*P18+VLOOKUP($Q$1,elemental!$A$3:$L$19,2,0)*Q18)/100</f>
        <v>1.33</v>
      </c>
      <c r="S18">
        <f>(VLOOKUP($A$1,elemental!$A$3:$L$19,4,0)*A18+VLOOKUP($B$1,elemental!$A$3:$L$19,4,0)*B18+VLOOKUP($C$1,elemental!$A$3:$L$19,4,0)*C18+VLOOKUP($D$1,elemental!$A$3:$L$19,4,0)*D18+VLOOKUP($E$1,elemental!$A$3:$L$19,4,0)*E18+VLOOKUP($F$1,elemental!$A$3:$L$19,4,0)*F18+VLOOKUP($G$1,elemental!$A$3:$L$19,4,0)*G18+VLOOKUP($H$1,elemental!$A$3:$L$19,4,0)*H18+VLOOKUP($I$1,elemental!$A$3:$L$19,4,0)*I18+VLOOKUP($J$1,elemental!$A$3:$L$19,4,0)*J18+VLOOKUP($K$1,elemental!$A$3:$L$19,4,0)*K18+VLOOKUP($L$1,elemental!$A$3:$L$19,4,0)*L18+VLOOKUP($M$1,elemental!$A$3:$L$19,4,0)*M18+VLOOKUP($N$1,elemental!$A$3:$L$19,4,0)*N18+VLOOKUP($O$1,elemental!$A$3:$L$19,4,0)*O18+VLOOKUP($P$1,elemental!$A$3:$L$19,4,0)*P18+VLOOKUP($Q$1,elemental!$A$3:$L$19,4,0)*Q18)/100</f>
        <v>0.42599999999999999</v>
      </c>
      <c r="T18">
        <f>(VLOOKUP($A$1,elemental!$A$3:$L$19,5,0)*A18+VLOOKUP($B$1,elemental!$A$3:$L$19,5,0)*B18+VLOOKUP($C$1,elemental!$A$3:$L$19,5,0)*C18+VLOOKUP($D$1,elemental!$A$3:$L$19,5,0)*D18+VLOOKUP($E$1,elemental!$A$3:$L$19,5,0)*E18+VLOOKUP($F$1,elemental!$A$3:$L$19,5,0)*F18+VLOOKUP($G$1,elemental!$A$3:$L$19,5,0)*G18+VLOOKUP($H$1,elemental!$A$3:$L$19,5,0)*H18+VLOOKUP($I$1,elemental!$A$3:$L$19,5,0)*I18+VLOOKUP($J$1,elemental!$A$3:$L$19,5,0)*J18+VLOOKUP($K$1,elemental!$A$3:$L$19,5,0)*K18+VLOOKUP($L$1,elemental!$A$3:$L$19,5,0)*L18+VLOOKUP($M$1,elemental!$A$3:$L$19,5,0)*M18+VLOOKUP($N$1,elemental!$A$3:$L$19,5,0)*N18+VLOOKUP($O$1,elemental!$A$3:$L$19,5,0)*O18+VLOOKUP($P$1,elemental!$A$3:$L$19,5,0)*P18+VLOOKUP($Q$1,elemental!$A$3:$L$19,5,0)*Q18)/100</f>
        <v>4</v>
      </c>
      <c r="U18">
        <f>(VLOOKUP($A$1,elemental!$A$3:$L$19,6,0)*A18+VLOOKUP($B$1,elemental!$A$3:$L$19,6,0)*B18+VLOOKUP($C$1,elemental!$A$3:$L$19,6,0)*C18+VLOOKUP($D$1,elemental!$A$3:$L$19,6,0)*D18+VLOOKUP($E$1,elemental!$A$3:$L$19,6,0)*E18+VLOOKUP($F$1,elemental!$A$3:$L$19,6,0)*F18+VLOOKUP($G$1,elemental!$A$3:$L$19,6,0)*G18+VLOOKUP($H$1,elemental!$A$3:$L$19,6,0)*H18+VLOOKUP($I$1,elemental!$A$3:$L$19,6,0)*I18+VLOOKUP($J$1,elemental!$A$3:$L$19,6,0)*J18+VLOOKUP($K$1,elemental!$A$3:$L$19,6,0)*K18+VLOOKUP($L$1,elemental!$A$3:$L$19,6,0)*L18+VLOOKUP($M$1,elemental!$A$3:$L$19,6,0)*M18+VLOOKUP($N$1,elemental!$A$3:$L$19,6,0)*N18+VLOOKUP($O$1,elemental!$A$3:$L$19,6,0)*O18+VLOOKUP($P$1,elemental!$A$3:$L$19,6,0)*P18+VLOOKUP($Q$1,elemental!$A$3:$L$19,6,0)*Q18)/100</f>
        <v>0.76</v>
      </c>
      <c r="V18">
        <f>(VLOOKUP($A$1,elemental!$A$3:$L$19,7,0)*A18+VLOOKUP($B$1,elemental!$A$3:$L$19,7,0)*B18+VLOOKUP($C$1,elemental!$A$3:$L$19,7,0)*C18+VLOOKUP($D$1,elemental!$A$3:$L$19,7,0)*D18+VLOOKUP($E$1,elemental!$A$3:$L$19,7,0)*E18+VLOOKUP($F$1,elemental!$A$3:$L$19,7,0)*F18+VLOOKUP($G$1,elemental!$A$3:$L$19,7,0)*G18+VLOOKUP($H$1,elemental!$A$3:$L$19,7,0)*H18+VLOOKUP($I$1,elemental!$A$3:$L$19,7,0)*I18+VLOOKUP($J$1,elemental!$A$3:$L$19,7,0)*J18+VLOOKUP($K$1,elemental!$A$3:$L$19,7,0)*K18+VLOOKUP($L$1,elemental!$A$3:$L$19,7,0)*L18+VLOOKUP($M$1,elemental!$A$3:$L$19,7,0)*M18+VLOOKUP($N$1,elemental!$A$3:$L$19,7,0)*N18+VLOOKUP($O$1,elemental!$A$3:$L$19,7,0)*O18+VLOOKUP($P$1,elemental!$A$3:$L$19,7,0)*P18+VLOOKUP($Q$1,elemental!$A$3:$L$19,7,0)*Q18)/100</f>
        <v>0.84</v>
      </c>
      <c r="W18">
        <f>(VLOOKUP($A$1,elemental!$A$3:$L$19,9,0)*A18+VLOOKUP($B$1,elemental!$A$3:$L$19,9,0)*B18+VLOOKUP($C$1,elemental!$A$3:$L$19,9,0)*C18+VLOOKUP($D$1,elemental!$A$3:$L$19,9,0)*D18+VLOOKUP($E$1,elemental!$A$3:$L$19,9,0)*E18+VLOOKUP($F$1,elemental!$A$3:$L$19,9,0)*F18+VLOOKUP($G$1,elemental!$A$3:$L$19,9,0)*G18+VLOOKUP($H$1,elemental!$A$3:$L$19,9,0)*H18+VLOOKUP($I$1,elemental!$A$3:$L$19,9,0)*I18+VLOOKUP($J$1,elemental!$A$3:$L$19,9,0)*J18+VLOOKUP($K$1,elemental!$A$3:$L$19,9,0)*K18+VLOOKUP($L$1,elemental!$A$3:$L$19,9,0)*L18+VLOOKUP($M$1,elemental!$A$3:$L$19,9,0)*M18+VLOOKUP($N$1,elemental!$A$3:$L$19,9,0)*N18+VLOOKUP($O$1,elemental!$A$3:$L$19,9,0)*O18+VLOOKUP($P$1,elemental!$A$3:$L$19,9,0)*P18+VLOOKUP($Q$1,elemental!$A$3:$L$19,9,0)*Q18)/100</f>
        <v>1.55</v>
      </c>
      <c r="X18">
        <f>(VLOOKUP($A$1,elemental!$A$3:$L$19,10,0)*A18+VLOOKUP($B$1,elemental!$A$3:$L$19,10,0)*B18+VLOOKUP($C$1,elemental!$A$3:$L$19,10,0)*C18+VLOOKUP($D$1,elemental!$A$3:$L$19,10,0)*D18+VLOOKUP($E$1,elemental!$A$3:$L$19,10,0)*E18+VLOOKUP($F$1,elemental!$A$3:$L$19,10,0)*F18+VLOOKUP($G$1,elemental!$A$3:$L$19,10,0)*G18+VLOOKUP($H$1,elemental!$A$3:$L$19,10,0)*H18+VLOOKUP($I$1,elemental!$A$3:$L$19,10,0)*I18+VLOOKUP($J$1,elemental!$A$3:$L$19,10,0)*J18+VLOOKUP($K$1,elemental!$A$3:$L$19,10,0)*K18+VLOOKUP($L$1,elemental!$A$3:$L$19,10,0)*L18+VLOOKUP($M$1,elemental!$A$3:$L$19,10,0)*M18+VLOOKUP($N$1,elemental!$A$3:$L$19,10,0)*N18+VLOOKUP($O$1,elemental!$A$3:$L$19,10,0)*O18+VLOOKUP($P$1,elemental!$A$3:$L$19,10,0)*P18+VLOOKUP($Q$1,elemental!$A$3:$L$19,10,0)*Q18)/100</f>
        <v>2.06</v>
      </c>
      <c r="Y18">
        <v>1540.5722767254952</v>
      </c>
      <c r="Z18">
        <v>5.1630137302145398</v>
      </c>
      <c r="AA18">
        <v>5.2930737926979603</v>
      </c>
      <c r="AB18" t="s">
        <v>55</v>
      </c>
      <c r="AC18" t="s">
        <v>56</v>
      </c>
    </row>
    <row r="19" spans="1:29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100</v>
      </c>
      <c r="R19">
        <f>(VLOOKUP($A$1,elemental!$A$3:$L$19,2,0)*A19+VLOOKUP($B$1,elemental!$A$3:$L$19,2,0)*B19+VLOOKUP($C$1,elemental!$A$3:$L$19,2,0)*C19+VLOOKUP($D$1,elemental!$A$3:$L$19,2,0)*D19+VLOOKUP($E$1,elemental!$A$3:$L$19,2,0)*E19+VLOOKUP($F$1,elemental!$A$3:$L$19,2,0)*F19+VLOOKUP($G$1,elemental!$A$3:$L$19,2,0)*G19+VLOOKUP($H$1,elemental!$A$3:$L$19,2,0)*H19+VLOOKUP($I$1,elemental!$A$3:$L$19,2,0)*I19+VLOOKUP($J$1,elemental!$A$3:$L$19,2,0)*J19+VLOOKUP($K$1,elemental!$A$3:$L$19,2,0)*K19+VLOOKUP($L$1,elemental!$A$3:$L$19,2,0)*L19+VLOOKUP($M$1,elemental!$A$3:$L$19,2,0)*M19+VLOOKUP($N$1,elemental!$A$3:$L$19,2,0)*N19+VLOOKUP($O$1,elemental!$A$3:$L$19,2,0)*O19+VLOOKUP($P$1,elemental!$A$3:$L$19,2,0)*P19+VLOOKUP($Q$1,elemental!$A$3:$L$19,2,0)*Q19)/100</f>
        <v>1.33</v>
      </c>
      <c r="S19">
        <f>(VLOOKUP($A$1,elemental!$A$3:$L$19,4,0)*A19+VLOOKUP($B$1,elemental!$A$3:$L$19,4,0)*B19+VLOOKUP($C$1,elemental!$A$3:$L$19,4,0)*C19+VLOOKUP($D$1,elemental!$A$3:$L$19,4,0)*D19+VLOOKUP($E$1,elemental!$A$3:$L$19,4,0)*E19+VLOOKUP($F$1,elemental!$A$3:$L$19,4,0)*F19+VLOOKUP($G$1,elemental!$A$3:$L$19,4,0)*G19+VLOOKUP($H$1,elemental!$A$3:$L$19,4,0)*H19+VLOOKUP($I$1,elemental!$A$3:$L$19,4,0)*I19+VLOOKUP($J$1,elemental!$A$3:$L$19,4,0)*J19+VLOOKUP($K$1,elemental!$A$3:$L$19,4,0)*K19+VLOOKUP($L$1,elemental!$A$3:$L$19,4,0)*L19+VLOOKUP($M$1,elemental!$A$3:$L$19,4,0)*M19+VLOOKUP($N$1,elemental!$A$3:$L$19,4,0)*N19+VLOOKUP($O$1,elemental!$A$3:$L$19,4,0)*O19+VLOOKUP($P$1,elemental!$A$3:$L$19,4,0)*P19+VLOOKUP($Q$1,elemental!$A$3:$L$19,4,0)*Q19)/100</f>
        <v>0.42599999999999999</v>
      </c>
      <c r="T19">
        <f>(VLOOKUP($A$1,elemental!$A$3:$L$19,5,0)*A19+VLOOKUP($B$1,elemental!$A$3:$L$19,5,0)*B19+VLOOKUP($C$1,elemental!$A$3:$L$19,5,0)*C19+VLOOKUP($D$1,elemental!$A$3:$L$19,5,0)*D19+VLOOKUP($E$1,elemental!$A$3:$L$19,5,0)*E19+VLOOKUP($F$1,elemental!$A$3:$L$19,5,0)*F19+VLOOKUP($G$1,elemental!$A$3:$L$19,5,0)*G19+VLOOKUP($H$1,elemental!$A$3:$L$19,5,0)*H19+VLOOKUP($I$1,elemental!$A$3:$L$19,5,0)*I19+VLOOKUP($J$1,elemental!$A$3:$L$19,5,0)*J19+VLOOKUP($K$1,elemental!$A$3:$L$19,5,0)*K19+VLOOKUP($L$1,elemental!$A$3:$L$19,5,0)*L19+VLOOKUP($M$1,elemental!$A$3:$L$19,5,0)*M19+VLOOKUP($N$1,elemental!$A$3:$L$19,5,0)*N19+VLOOKUP($O$1,elemental!$A$3:$L$19,5,0)*O19+VLOOKUP($P$1,elemental!$A$3:$L$19,5,0)*P19+VLOOKUP($Q$1,elemental!$A$3:$L$19,5,0)*Q19)/100</f>
        <v>4</v>
      </c>
      <c r="U19">
        <f>(VLOOKUP($A$1,elemental!$A$3:$L$19,6,0)*A19+VLOOKUP($B$1,elemental!$A$3:$L$19,6,0)*B19+VLOOKUP($C$1,elemental!$A$3:$L$19,6,0)*C19+VLOOKUP($D$1,elemental!$A$3:$L$19,6,0)*D19+VLOOKUP($E$1,elemental!$A$3:$L$19,6,0)*E19+VLOOKUP($F$1,elemental!$A$3:$L$19,6,0)*F19+VLOOKUP($G$1,elemental!$A$3:$L$19,6,0)*G19+VLOOKUP($H$1,elemental!$A$3:$L$19,6,0)*H19+VLOOKUP($I$1,elemental!$A$3:$L$19,6,0)*I19+VLOOKUP($J$1,elemental!$A$3:$L$19,6,0)*J19+VLOOKUP($K$1,elemental!$A$3:$L$19,6,0)*K19+VLOOKUP($L$1,elemental!$A$3:$L$19,6,0)*L19+VLOOKUP($M$1,elemental!$A$3:$L$19,6,0)*M19+VLOOKUP($N$1,elemental!$A$3:$L$19,6,0)*N19+VLOOKUP($O$1,elemental!$A$3:$L$19,6,0)*O19+VLOOKUP($P$1,elemental!$A$3:$L$19,6,0)*P19+VLOOKUP($Q$1,elemental!$A$3:$L$19,6,0)*Q19)/100</f>
        <v>0.76</v>
      </c>
      <c r="V19">
        <f>(VLOOKUP($A$1,elemental!$A$3:$L$19,7,0)*A19+VLOOKUP($B$1,elemental!$A$3:$L$19,7,0)*B19+VLOOKUP($C$1,elemental!$A$3:$L$19,7,0)*C19+VLOOKUP($D$1,elemental!$A$3:$L$19,7,0)*D19+VLOOKUP($E$1,elemental!$A$3:$L$19,7,0)*E19+VLOOKUP($F$1,elemental!$A$3:$L$19,7,0)*F19+VLOOKUP($G$1,elemental!$A$3:$L$19,7,0)*G19+VLOOKUP($H$1,elemental!$A$3:$L$19,7,0)*H19+VLOOKUP($I$1,elemental!$A$3:$L$19,7,0)*I19+VLOOKUP($J$1,elemental!$A$3:$L$19,7,0)*J19+VLOOKUP($K$1,elemental!$A$3:$L$19,7,0)*K19+VLOOKUP($L$1,elemental!$A$3:$L$19,7,0)*L19+VLOOKUP($M$1,elemental!$A$3:$L$19,7,0)*M19+VLOOKUP($N$1,elemental!$A$3:$L$19,7,0)*N19+VLOOKUP($O$1,elemental!$A$3:$L$19,7,0)*O19+VLOOKUP($P$1,elemental!$A$3:$L$19,7,0)*P19+VLOOKUP($Q$1,elemental!$A$3:$L$19,7,0)*Q19)/100</f>
        <v>0.84</v>
      </c>
      <c r="W19">
        <f>(VLOOKUP($A$1,elemental!$A$3:$L$19,9,0)*A19+VLOOKUP($B$1,elemental!$A$3:$L$19,9,0)*B19+VLOOKUP($C$1,elemental!$A$3:$L$19,9,0)*C19+VLOOKUP($D$1,elemental!$A$3:$L$19,9,0)*D19+VLOOKUP($E$1,elemental!$A$3:$L$19,9,0)*E19+VLOOKUP($F$1,elemental!$A$3:$L$19,9,0)*F19+VLOOKUP($G$1,elemental!$A$3:$L$19,9,0)*G19+VLOOKUP($H$1,elemental!$A$3:$L$19,9,0)*H19+VLOOKUP($I$1,elemental!$A$3:$L$19,9,0)*I19+VLOOKUP($J$1,elemental!$A$3:$L$19,9,0)*J19+VLOOKUP($K$1,elemental!$A$3:$L$19,9,0)*K19+VLOOKUP($L$1,elemental!$A$3:$L$19,9,0)*L19+VLOOKUP($M$1,elemental!$A$3:$L$19,9,0)*M19+VLOOKUP($N$1,elemental!$A$3:$L$19,9,0)*N19+VLOOKUP($O$1,elemental!$A$3:$L$19,9,0)*O19+VLOOKUP($P$1,elemental!$A$3:$L$19,9,0)*P19+VLOOKUP($Q$1,elemental!$A$3:$L$19,9,0)*Q19)/100</f>
        <v>1.55</v>
      </c>
      <c r="X19">
        <f>(VLOOKUP($A$1,elemental!$A$3:$L$19,10,0)*A19+VLOOKUP($B$1,elemental!$A$3:$L$19,10,0)*B19+VLOOKUP($C$1,elemental!$A$3:$L$19,10,0)*C19+VLOOKUP($D$1,elemental!$A$3:$L$19,10,0)*D19+VLOOKUP($E$1,elemental!$A$3:$L$19,10,0)*E19+VLOOKUP($F$1,elemental!$A$3:$L$19,10,0)*F19+VLOOKUP($G$1,elemental!$A$3:$L$19,10,0)*G19+VLOOKUP($H$1,elemental!$A$3:$L$19,10,0)*H19+VLOOKUP($I$1,elemental!$A$3:$L$19,10,0)*I19+VLOOKUP($J$1,elemental!$A$3:$L$19,10,0)*J19+VLOOKUP($K$1,elemental!$A$3:$L$19,10,0)*K19+VLOOKUP($L$1,elemental!$A$3:$L$19,10,0)*L19+VLOOKUP($M$1,elemental!$A$3:$L$19,10,0)*M19+VLOOKUP($N$1,elemental!$A$3:$L$19,10,0)*N19+VLOOKUP($O$1,elemental!$A$3:$L$19,10,0)*O19+VLOOKUP($P$1,elemental!$A$3:$L$19,10,0)*P19+VLOOKUP($Q$1,elemental!$A$3:$L$19,10,0)*Q19)/100</f>
        <v>2.06</v>
      </c>
      <c r="Y19">
        <v>920.46560237871506</v>
      </c>
      <c r="Z19">
        <v>5.1354325587157703</v>
      </c>
      <c r="AA19">
        <v>5.2583255163625404</v>
      </c>
      <c r="AB19" t="s">
        <v>57</v>
      </c>
      <c r="AC19" t="s">
        <v>56</v>
      </c>
    </row>
    <row r="20" spans="1:29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100</v>
      </c>
      <c r="R20">
        <f>(VLOOKUP($A$1,elemental!$A$3:$L$19,2,0)*A20+VLOOKUP($B$1,elemental!$A$3:$L$19,2,0)*B20+VLOOKUP($C$1,elemental!$A$3:$L$19,2,0)*C20+VLOOKUP($D$1,elemental!$A$3:$L$19,2,0)*D20+VLOOKUP($E$1,elemental!$A$3:$L$19,2,0)*E20+VLOOKUP($F$1,elemental!$A$3:$L$19,2,0)*F20+VLOOKUP($G$1,elemental!$A$3:$L$19,2,0)*G20+VLOOKUP($H$1,elemental!$A$3:$L$19,2,0)*H20+VLOOKUP($I$1,elemental!$A$3:$L$19,2,0)*I20+VLOOKUP($J$1,elemental!$A$3:$L$19,2,0)*J20+VLOOKUP($K$1,elemental!$A$3:$L$19,2,0)*K20+VLOOKUP($L$1,elemental!$A$3:$L$19,2,0)*L20+VLOOKUP($M$1,elemental!$A$3:$L$19,2,0)*M20+VLOOKUP($N$1,elemental!$A$3:$L$19,2,0)*N20+VLOOKUP($O$1,elemental!$A$3:$L$19,2,0)*O20+VLOOKUP($P$1,elemental!$A$3:$L$19,2,0)*P20+VLOOKUP($Q$1,elemental!$A$3:$L$19,2,0)*Q20)/100</f>
        <v>1.33</v>
      </c>
      <c r="S20">
        <f>(VLOOKUP($A$1,elemental!$A$3:$L$19,4,0)*A20+VLOOKUP($B$1,elemental!$A$3:$L$19,4,0)*B20+VLOOKUP($C$1,elemental!$A$3:$L$19,4,0)*C20+VLOOKUP($D$1,elemental!$A$3:$L$19,4,0)*D20+VLOOKUP($E$1,elemental!$A$3:$L$19,4,0)*E20+VLOOKUP($F$1,elemental!$A$3:$L$19,4,0)*F20+VLOOKUP($G$1,elemental!$A$3:$L$19,4,0)*G20+VLOOKUP($H$1,elemental!$A$3:$L$19,4,0)*H20+VLOOKUP($I$1,elemental!$A$3:$L$19,4,0)*I20+VLOOKUP($J$1,elemental!$A$3:$L$19,4,0)*J20+VLOOKUP($K$1,elemental!$A$3:$L$19,4,0)*K20+VLOOKUP($L$1,elemental!$A$3:$L$19,4,0)*L20+VLOOKUP($M$1,elemental!$A$3:$L$19,4,0)*M20+VLOOKUP($N$1,elemental!$A$3:$L$19,4,0)*N20+VLOOKUP($O$1,elemental!$A$3:$L$19,4,0)*O20+VLOOKUP($P$1,elemental!$A$3:$L$19,4,0)*P20+VLOOKUP($Q$1,elemental!$A$3:$L$19,4,0)*Q20)/100</f>
        <v>0.42599999999999999</v>
      </c>
      <c r="T20">
        <f>(VLOOKUP($A$1,elemental!$A$3:$L$19,5,0)*A20+VLOOKUP($B$1,elemental!$A$3:$L$19,5,0)*B20+VLOOKUP($C$1,elemental!$A$3:$L$19,5,0)*C20+VLOOKUP($D$1,elemental!$A$3:$L$19,5,0)*D20+VLOOKUP($E$1,elemental!$A$3:$L$19,5,0)*E20+VLOOKUP($F$1,elemental!$A$3:$L$19,5,0)*F20+VLOOKUP($G$1,elemental!$A$3:$L$19,5,0)*G20+VLOOKUP($H$1,elemental!$A$3:$L$19,5,0)*H20+VLOOKUP($I$1,elemental!$A$3:$L$19,5,0)*I20+VLOOKUP($J$1,elemental!$A$3:$L$19,5,0)*J20+VLOOKUP($K$1,elemental!$A$3:$L$19,5,0)*K20+VLOOKUP($L$1,elemental!$A$3:$L$19,5,0)*L20+VLOOKUP($M$1,elemental!$A$3:$L$19,5,0)*M20+VLOOKUP($N$1,elemental!$A$3:$L$19,5,0)*N20+VLOOKUP($O$1,elemental!$A$3:$L$19,5,0)*O20+VLOOKUP($P$1,elemental!$A$3:$L$19,5,0)*P20+VLOOKUP($Q$1,elemental!$A$3:$L$19,5,0)*Q20)/100</f>
        <v>4</v>
      </c>
      <c r="U20">
        <f>(VLOOKUP($A$1,elemental!$A$3:$L$19,6,0)*A20+VLOOKUP($B$1,elemental!$A$3:$L$19,6,0)*B20+VLOOKUP($C$1,elemental!$A$3:$L$19,6,0)*C20+VLOOKUP($D$1,elemental!$A$3:$L$19,6,0)*D20+VLOOKUP($E$1,elemental!$A$3:$L$19,6,0)*E20+VLOOKUP($F$1,elemental!$A$3:$L$19,6,0)*F20+VLOOKUP($G$1,elemental!$A$3:$L$19,6,0)*G20+VLOOKUP($H$1,elemental!$A$3:$L$19,6,0)*H20+VLOOKUP($I$1,elemental!$A$3:$L$19,6,0)*I20+VLOOKUP($J$1,elemental!$A$3:$L$19,6,0)*J20+VLOOKUP($K$1,elemental!$A$3:$L$19,6,0)*K20+VLOOKUP($L$1,elemental!$A$3:$L$19,6,0)*L20+VLOOKUP($M$1,elemental!$A$3:$L$19,6,0)*M20+VLOOKUP($N$1,elemental!$A$3:$L$19,6,0)*N20+VLOOKUP($O$1,elemental!$A$3:$L$19,6,0)*O20+VLOOKUP($P$1,elemental!$A$3:$L$19,6,0)*P20+VLOOKUP($Q$1,elemental!$A$3:$L$19,6,0)*Q20)/100</f>
        <v>0.76</v>
      </c>
      <c r="V20">
        <f>(VLOOKUP($A$1,elemental!$A$3:$L$19,7,0)*A20+VLOOKUP($B$1,elemental!$A$3:$L$19,7,0)*B20+VLOOKUP($C$1,elemental!$A$3:$L$19,7,0)*C20+VLOOKUP($D$1,elemental!$A$3:$L$19,7,0)*D20+VLOOKUP($E$1,elemental!$A$3:$L$19,7,0)*E20+VLOOKUP($F$1,elemental!$A$3:$L$19,7,0)*F20+VLOOKUP($G$1,elemental!$A$3:$L$19,7,0)*G20+VLOOKUP($H$1,elemental!$A$3:$L$19,7,0)*H20+VLOOKUP($I$1,elemental!$A$3:$L$19,7,0)*I20+VLOOKUP($J$1,elemental!$A$3:$L$19,7,0)*J20+VLOOKUP($K$1,elemental!$A$3:$L$19,7,0)*K20+VLOOKUP($L$1,elemental!$A$3:$L$19,7,0)*L20+VLOOKUP($M$1,elemental!$A$3:$L$19,7,0)*M20+VLOOKUP($N$1,elemental!$A$3:$L$19,7,0)*N20+VLOOKUP($O$1,elemental!$A$3:$L$19,7,0)*O20+VLOOKUP($P$1,elemental!$A$3:$L$19,7,0)*P20+VLOOKUP($Q$1,elemental!$A$3:$L$19,7,0)*Q20)/100</f>
        <v>0.84</v>
      </c>
      <c r="W20">
        <f>(VLOOKUP($A$1,elemental!$A$3:$L$19,9,0)*A20+VLOOKUP($B$1,elemental!$A$3:$L$19,9,0)*B20+VLOOKUP($C$1,elemental!$A$3:$L$19,9,0)*C20+VLOOKUP($D$1,elemental!$A$3:$L$19,9,0)*D20+VLOOKUP($E$1,elemental!$A$3:$L$19,9,0)*E20+VLOOKUP($F$1,elemental!$A$3:$L$19,9,0)*F20+VLOOKUP($G$1,elemental!$A$3:$L$19,9,0)*G20+VLOOKUP($H$1,elemental!$A$3:$L$19,9,0)*H20+VLOOKUP($I$1,elemental!$A$3:$L$19,9,0)*I20+VLOOKUP($J$1,elemental!$A$3:$L$19,9,0)*J20+VLOOKUP($K$1,elemental!$A$3:$L$19,9,0)*K20+VLOOKUP($L$1,elemental!$A$3:$L$19,9,0)*L20+VLOOKUP($M$1,elemental!$A$3:$L$19,9,0)*M20+VLOOKUP($N$1,elemental!$A$3:$L$19,9,0)*N20+VLOOKUP($O$1,elemental!$A$3:$L$19,9,0)*O20+VLOOKUP($P$1,elemental!$A$3:$L$19,9,0)*P20+VLOOKUP($Q$1,elemental!$A$3:$L$19,9,0)*Q20)/100</f>
        <v>1.55</v>
      </c>
      <c r="X20">
        <f>(VLOOKUP($A$1,elemental!$A$3:$L$19,10,0)*A20+VLOOKUP($B$1,elemental!$A$3:$L$19,10,0)*B20+VLOOKUP($C$1,elemental!$A$3:$L$19,10,0)*C20+VLOOKUP($D$1,elemental!$A$3:$L$19,10,0)*D20+VLOOKUP($E$1,elemental!$A$3:$L$19,10,0)*E20+VLOOKUP($F$1,elemental!$A$3:$L$19,10,0)*F20+VLOOKUP($G$1,elemental!$A$3:$L$19,10,0)*G20+VLOOKUP($H$1,elemental!$A$3:$L$19,10,0)*H20+VLOOKUP($I$1,elemental!$A$3:$L$19,10,0)*I20+VLOOKUP($J$1,elemental!$A$3:$L$19,10,0)*J20+VLOOKUP($K$1,elemental!$A$3:$L$19,10,0)*K20+VLOOKUP($L$1,elemental!$A$3:$L$19,10,0)*L20+VLOOKUP($M$1,elemental!$A$3:$L$19,10,0)*M20+VLOOKUP($N$1,elemental!$A$3:$L$19,10,0)*N20+VLOOKUP($O$1,elemental!$A$3:$L$19,10,0)*O20+VLOOKUP($P$1,elemental!$A$3:$L$19,10,0)*P20+VLOOKUP($Q$1,elemental!$A$3:$L$19,10,0)*Q20)/100</f>
        <v>2.06</v>
      </c>
      <c r="Y20">
        <v>953.53050388487998</v>
      </c>
      <c r="Z20">
        <v>5.1369922656236104</v>
      </c>
      <c r="AA20">
        <v>5.2614343108971502</v>
      </c>
      <c r="AB20" t="s">
        <v>57</v>
      </c>
      <c r="AC20" t="s">
        <v>56</v>
      </c>
    </row>
    <row r="21" spans="1:29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100</v>
      </c>
      <c r="R21">
        <f>(VLOOKUP($A$1,elemental!$A$3:$L$19,2,0)*A21+VLOOKUP($B$1,elemental!$A$3:$L$19,2,0)*B21+VLOOKUP($C$1,elemental!$A$3:$L$19,2,0)*C21+VLOOKUP($D$1,elemental!$A$3:$L$19,2,0)*D21+VLOOKUP($E$1,elemental!$A$3:$L$19,2,0)*E21+VLOOKUP($F$1,elemental!$A$3:$L$19,2,0)*F21+VLOOKUP($G$1,elemental!$A$3:$L$19,2,0)*G21+VLOOKUP($H$1,elemental!$A$3:$L$19,2,0)*H21+VLOOKUP($I$1,elemental!$A$3:$L$19,2,0)*I21+VLOOKUP($J$1,elemental!$A$3:$L$19,2,0)*J21+VLOOKUP($K$1,elemental!$A$3:$L$19,2,0)*K21+VLOOKUP($L$1,elemental!$A$3:$L$19,2,0)*L21+VLOOKUP($M$1,elemental!$A$3:$L$19,2,0)*M21+VLOOKUP($N$1,elemental!$A$3:$L$19,2,0)*N21+VLOOKUP($O$1,elemental!$A$3:$L$19,2,0)*O21+VLOOKUP($P$1,elemental!$A$3:$L$19,2,0)*P21+VLOOKUP($Q$1,elemental!$A$3:$L$19,2,0)*Q21)/100</f>
        <v>1.33</v>
      </c>
      <c r="S21">
        <f>(VLOOKUP($A$1,elemental!$A$3:$L$19,4,0)*A21+VLOOKUP($B$1,elemental!$A$3:$L$19,4,0)*B21+VLOOKUP($C$1,elemental!$A$3:$L$19,4,0)*C21+VLOOKUP($D$1,elemental!$A$3:$L$19,4,0)*D21+VLOOKUP($E$1,elemental!$A$3:$L$19,4,0)*E21+VLOOKUP($F$1,elemental!$A$3:$L$19,4,0)*F21+VLOOKUP($G$1,elemental!$A$3:$L$19,4,0)*G21+VLOOKUP($H$1,elemental!$A$3:$L$19,4,0)*H21+VLOOKUP($I$1,elemental!$A$3:$L$19,4,0)*I21+VLOOKUP($J$1,elemental!$A$3:$L$19,4,0)*J21+VLOOKUP($K$1,elemental!$A$3:$L$19,4,0)*K21+VLOOKUP($L$1,elemental!$A$3:$L$19,4,0)*L21+VLOOKUP($M$1,elemental!$A$3:$L$19,4,0)*M21+VLOOKUP($N$1,elemental!$A$3:$L$19,4,0)*N21+VLOOKUP($O$1,elemental!$A$3:$L$19,4,0)*O21+VLOOKUP($P$1,elemental!$A$3:$L$19,4,0)*P21+VLOOKUP($Q$1,elemental!$A$3:$L$19,4,0)*Q21)/100</f>
        <v>0.42599999999999999</v>
      </c>
      <c r="T21">
        <f>(VLOOKUP($A$1,elemental!$A$3:$L$19,5,0)*A21+VLOOKUP($B$1,elemental!$A$3:$L$19,5,0)*B21+VLOOKUP($C$1,elemental!$A$3:$L$19,5,0)*C21+VLOOKUP($D$1,elemental!$A$3:$L$19,5,0)*D21+VLOOKUP($E$1,elemental!$A$3:$L$19,5,0)*E21+VLOOKUP($F$1,elemental!$A$3:$L$19,5,0)*F21+VLOOKUP($G$1,elemental!$A$3:$L$19,5,0)*G21+VLOOKUP($H$1,elemental!$A$3:$L$19,5,0)*H21+VLOOKUP($I$1,elemental!$A$3:$L$19,5,0)*I21+VLOOKUP($J$1,elemental!$A$3:$L$19,5,0)*J21+VLOOKUP($K$1,elemental!$A$3:$L$19,5,0)*K21+VLOOKUP($L$1,elemental!$A$3:$L$19,5,0)*L21+VLOOKUP($M$1,elemental!$A$3:$L$19,5,0)*M21+VLOOKUP($N$1,elemental!$A$3:$L$19,5,0)*N21+VLOOKUP($O$1,elemental!$A$3:$L$19,5,0)*O21+VLOOKUP($P$1,elemental!$A$3:$L$19,5,0)*P21+VLOOKUP($Q$1,elemental!$A$3:$L$19,5,0)*Q21)/100</f>
        <v>4</v>
      </c>
      <c r="U21">
        <f>(VLOOKUP($A$1,elemental!$A$3:$L$19,6,0)*A21+VLOOKUP($B$1,elemental!$A$3:$L$19,6,0)*B21+VLOOKUP($C$1,elemental!$A$3:$L$19,6,0)*C21+VLOOKUP($D$1,elemental!$A$3:$L$19,6,0)*D21+VLOOKUP($E$1,elemental!$A$3:$L$19,6,0)*E21+VLOOKUP($F$1,elemental!$A$3:$L$19,6,0)*F21+VLOOKUP($G$1,elemental!$A$3:$L$19,6,0)*G21+VLOOKUP($H$1,elemental!$A$3:$L$19,6,0)*H21+VLOOKUP($I$1,elemental!$A$3:$L$19,6,0)*I21+VLOOKUP($J$1,elemental!$A$3:$L$19,6,0)*J21+VLOOKUP($K$1,elemental!$A$3:$L$19,6,0)*K21+VLOOKUP($L$1,elemental!$A$3:$L$19,6,0)*L21+VLOOKUP($M$1,elemental!$A$3:$L$19,6,0)*M21+VLOOKUP($N$1,elemental!$A$3:$L$19,6,0)*N21+VLOOKUP($O$1,elemental!$A$3:$L$19,6,0)*O21+VLOOKUP($P$1,elemental!$A$3:$L$19,6,0)*P21+VLOOKUP($Q$1,elemental!$A$3:$L$19,6,0)*Q21)/100</f>
        <v>0.76</v>
      </c>
      <c r="V21">
        <f>(VLOOKUP($A$1,elemental!$A$3:$L$19,7,0)*A21+VLOOKUP($B$1,elemental!$A$3:$L$19,7,0)*B21+VLOOKUP($C$1,elemental!$A$3:$L$19,7,0)*C21+VLOOKUP($D$1,elemental!$A$3:$L$19,7,0)*D21+VLOOKUP($E$1,elemental!$A$3:$L$19,7,0)*E21+VLOOKUP($F$1,elemental!$A$3:$L$19,7,0)*F21+VLOOKUP($G$1,elemental!$A$3:$L$19,7,0)*G21+VLOOKUP($H$1,elemental!$A$3:$L$19,7,0)*H21+VLOOKUP($I$1,elemental!$A$3:$L$19,7,0)*I21+VLOOKUP($J$1,elemental!$A$3:$L$19,7,0)*J21+VLOOKUP($K$1,elemental!$A$3:$L$19,7,0)*K21+VLOOKUP($L$1,elemental!$A$3:$L$19,7,0)*L21+VLOOKUP($M$1,elemental!$A$3:$L$19,7,0)*M21+VLOOKUP($N$1,elemental!$A$3:$L$19,7,0)*N21+VLOOKUP($O$1,elemental!$A$3:$L$19,7,0)*O21+VLOOKUP($P$1,elemental!$A$3:$L$19,7,0)*P21+VLOOKUP($Q$1,elemental!$A$3:$L$19,7,0)*Q21)/100</f>
        <v>0.84</v>
      </c>
      <c r="W21">
        <f>(VLOOKUP($A$1,elemental!$A$3:$L$19,9,0)*A21+VLOOKUP($B$1,elemental!$A$3:$L$19,9,0)*B21+VLOOKUP($C$1,elemental!$A$3:$L$19,9,0)*C21+VLOOKUP($D$1,elemental!$A$3:$L$19,9,0)*D21+VLOOKUP($E$1,elemental!$A$3:$L$19,9,0)*E21+VLOOKUP($F$1,elemental!$A$3:$L$19,9,0)*F21+VLOOKUP($G$1,elemental!$A$3:$L$19,9,0)*G21+VLOOKUP($H$1,elemental!$A$3:$L$19,9,0)*H21+VLOOKUP($I$1,elemental!$A$3:$L$19,9,0)*I21+VLOOKUP($J$1,elemental!$A$3:$L$19,9,0)*J21+VLOOKUP($K$1,elemental!$A$3:$L$19,9,0)*K21+VLOOKUP($L$1,elemental!$A$3:$L$19,9,0)*L21+VLOOKUP($M$1,elemental!$A$3:$L$19,9,0)*M21+VLOOKUP($N$1,elemental!$A$3:$L$19,9,0)*N21+VLOOKUP($O$1,elemental!$A$3:$L$19,9,0)*O21+VLOOKUP($P$1,elemental!$A$3:$L$19,9,0)*P21+VLOOKUP($Q$1,elemental!$A$3:$L$19,9,0)*Q21)/100</f>
        <v>1.55</v>
      </c>
      <c r="X21">
        <f>(VLOOKUP($A$1,elemental!$A$3:$L$19,10,0)*A21+VLOOKUP($B$1,elemental!$A$3:$L$19,10,0)*B21+VLOOKUP($C$1,elemental!$A$3:$L$19,10,0)*C21+VLOOKUP($D$1,elemental!$A$3:$L$19,10,0)*D21+VLOOKUP($E$1,elemental!$A$3:$L$19,10,0)*E21+VLOOKUP($F$1,elemental!$A$3:$L$19,10,0)*F21+VLOOKUP($G$1,elemental!$A$3:$L$19,10,0)*G21+VLOOKUP($H$1,elemental!$A$3:$L$19,10,0)*H21+VLOOKUP($I$1,elemental!$A$3:$L$19,10,0)*I21+VLOOKUP($J$1,elemental!$A$3:$L$19,10,0)*J21+VLOOKUP($K$1,elemental!$A$3:$L$19,10,0)*K21+VLOOKUP($L$1,elemental!$A$3:$L$19,10,0)*L21+VLOOKUP($M$1,elemental!$A$3:$L$19,10,0)*M21+VLOOKUP($N$1,elemental!$A$3:$L$19,10,0)*N21+VLOOKUP($O$1,elemental!$A$3:$L$19,10,0)*O21+VLOOKUP($P$1,elemental!$A$3:$L$19,10,0)*P21+VLOOKUP($Q$1,elemental!$A$3:$L$19,10,0)*Q21)/100</f>
        <v>2.06</v>
      </c>
      <c r="Y21">
        <v>998.77572078370008</v>
      </c>
      <c r="Z21">
        <v>5.1370068671350904</v>
      </c>
      <c r="AA21">
        <v>5.2614489124086301</v>
      </c>
      <c r="AB21" t="s">
        <v>57</v>
      </c>
      <c r="AC21" t="s">
        <v>56</v>
      </c>
    </row>
    <row r="22" spans="1:29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100</v>
      </c>
      <c r="R22">
        <f>(VLOOKUP($A$1,elemental!$A$3:$L$19,2,0)*A22+VLOOKUP($B$1,elemental!$A$3:$L$19,2,0)*B22+VLOOKUP($C$1,elemental!$A$3:$L$19,2,0)*C22+VLOOKUP($D$1,elemental!$A$3:$L$19,2,0)*D22+VLOOKUP($E$1,elemental!$A$3:$L$19,2,0)*E22+VLOOKUP($F$1,elemental!$A$3:$L$19,2,0)*F22+VLOOKUP($G$1,elemental!$A$3:$L$19,2,0)*G22+VLOOKUP($H$1,elemental!$A$3:$L$19,2,0)*H22+VLOOKUP($I$1,elemental!$A$3:$L$19,2,0)*I22+VLOOKUP($J$1,elemental!$A$3:$L$19,2,0)*J22+VLOOKUP($K$1,elemental!$A$3:$L$19,2,0)*K22+VLOOKUP($L$1,elemental!$A$3:$L$19,2,0)*L22+VLOOKUP($M$1,elemental!$A$3:$L$19,2,0)*M22+VLOOKUP($N$1,elemental!$A$3:$L$19,2,0)*N22+VLOOKUP($O$1,elemental!$A$3:$L$19,2,0)*O22+VLOOKUP($P$1,elemental!$A$3:$L$19,2,0)*P22+VLOOKUP($Q$1,elemental!$A$3:$L$19,2,0)*Q22)/100</f>
        <v>1.33</v>
      </c>
      <c r="S22">
        <f>(VLOOKUP($A$1,elemental!$A$3:$L$19,4,0)*A22+VLOOKUP($B$1,elemental!$A$3:$L$19,4,0)*B22+VLOOKUP($C$1,elemental!$A$3:$L$19,4,0)*C22+VLOOKUP($D$1,elemental!$A$3:$L$19,4,0)*D22+VLOOKUP($E$1,elemental!$A$3:$L$19,4,0)*E22+VLOOKUP($F$1,elemental!$A$3:$L$19,4,0)*F22+VLOOKUP($G$1,elemental!$A$3:$L$19,4,0)*G22+VLOOKUP($H$1,elemental!$A$3:$L$19,4,0)*H22+VLOOKUP($I$1,elemental!$A$3:$L$19,4,0)*I22+VLOOKUP($J$1,elemental!$A$3:$L$19,4,0)*J22+VLOOKUP($K$1,elemental!$A$3:$L$19,4,0)*K22+VLOOKUP($L$1,elemental!$A$3:$L$19,4,0)*L22+VLOOKUP($M$1,elemental!$A$3:$L$19,4,0)*M22+VLOOKUP($N$1,elemental!$A$3:$L$19,4,0)*N22+VLOOKUP($O$1,elemental!$A$3:$L$19,4,0)*O22+VLOOKUP($P$1,elemental!$A$3:$L$19,4,0)*P22+VLOOKUP($Q$1,elemental!$A$3:$L$19,4,0)*Q22)/100</f>
        <v>0.42599999999999999</v>
      </c>
      <c r="T22">
        <f>(VLOOKUP($A$1,elemental!$A$3:$L$19,5,0)*A22+VLOOKUP($B$1,elemental!$A$3:$L$19,5,0)*B22+VLOOKUP($C$1,elemental!$A$3:$L$19,5,0)*C22+VLOOKUP($D$1,elemental!$A$3:$L$19,5,0)*D22+VLOOKUP($E$1,elemental!$A$3:$L$19,5,0)*E22+VLOOKUP($F$1,elemental!$A$3:$L$19,5,0)*F22+VLOOKUP($G$1,elemental!$A$3:$L$19,5,0)*G22+VLOOKUP($H$1,elemental!$A$3:$L$19,5,0)*H22+VLOOKUP($I$1,elemental!$A$3:$L$19,5,0)*I22+VLOOKUP($J$1,elemental!$A$3:$L$19,5,0)*J22+VLOOKUP($K$1,elemental!$A$3:$L$19,5,0)*K22+VLOOKUP($L$1,elemental!$A$3:$L$19,5,0)*L22+VLOOKUP($M$1,elemental!$A$3:$L$19,5,0)*M22+VLOOKUP($N$1,elemental!$A$3:$L$19,5,0)*N22+VLOOKUP($O$1,elemental!$A$3:$L$19,5,0)*O22+VLOOKUP($P$1,elemental!$A$3:$L$19,5,0)*P22+VLOOKUP($Q$1,elemental!$A$3:$L$19,5,0)*Q22)/100</f>
        <v>4</v>
      </c>
      <c r="U22">
        <f>(VLOOKUP($A$1,elemental!$A$3:$L$19,6,0)*A22+VLOOKUP($B$1,elemental!$A$3:$L$19,6,0)*B22+VLOOKUP($C$1,elemental!$A$3:$L$19,6,0)*C22+VLOOKUP($D$1,elemental!$A$3:$L$19,6,0)*D22+VLOOKUP($E$1,elemental!$A$3:$L$19,6,0)*E22+VLOOKUP($F$1,elemental!$A$3:$L$19,6,0)*F22+VLOOKUP($G$1,elemental!$A$3:$L$19,6,0)*G22+VLOOKUP($H$1,elemental!$A$3:$L$19,6,0)*H22+VLOOKUP($I$1,elemental!$A$3:$L$19,6,0)*I22+VLOOKUP($J$1,elemental!$A$3:$L$19,6,0)*J22+VLOOKUP($K$1,elemental!$A$3:$L$19,6,0)*K22+VLOOKUP($L$1,elemental!$A$3:$L$19,6,0)*L22+VLOOKUP($M$1,elemental!$A$3:$L$19,6,0)*M22+VLOOKUP($N$1,elemental!$A$3:$L$19,6,0)*N22+VLOOKUP($O$1,elemental!$A$3:$L$19,6,0)*O22+VLOOKUP($P$1,elemental!$A$3:$L$19,6,0)*P22+VLOOKUP($Q$1,elemental!$A$3:$L$19,6,0)*Q22)/100</f>
        <v>0.76</v>
      </c>
      <c r="V22">
        <f>(VLOOKUP($A$1,elemental!$A$3:$L$19,7,0)*A22+VLOOKUP($B$1,elemental!$A$3:$L$19,7,0)*B22+VLOOKUP($C$1,elemental!$A$3:$L$19,7,0)*C22+VLOOKUP($D$1,elemental!$A$3:$L$19,7,0)*D22+VLOOKUP($E$1,elemental!$A$3:$L$19,7,0)*E22+VLOOKUP($F$1,elemental!$A$3:$L$19,7,0)*F22+VLOOKUP($G$1,elemental!$A$3:$L$19,7,0)*G22+VLOOKUP($H$1,elemental!$A$3:$L$19,7,0)*H22+VLOOKUP($I$1,elemental!$A$3:$L$19,7,0)*I22+VLOOKUP($J$1,elemental!$A$3:$L$19,7,0)*J22+VLOOKUP($K$1,elemental!$A$3:$L$19,7,0)*K22+VLOOKUP($L$1,elemental!$A$3:$L$19,7,0)*L22+VLOOKUP($M$1,elemental!$A$3:$L$19,7,0)*M22+VLOOKUP($N$1,elemental!$A$3:$L$19,7,0)*N22+VLOOKUP($O$1,elemental!$A$3:$L$19,7,0)*O22+VLOOKUP($P$1,elemental!$A$3:$L$19,7,0)*P22+VLOOKUP($Q$1,elemental!$A$3:$L$19,7,0)*Q22)/100</f>
        <v>0.84</v>
      </c>
      <c r="W22">
        <f>(VLOOKUP($A$1,elemental!$A$3:$L$19,9,0)*A22+VLOOKUP($B$1,elemental!$A$3:$L$19,9,0)*B22+VLOOKUP($C$1,elemental!$A$3:$L$19,9,0)*C22+VLOOKUP($D$1,elemental!$A$3:$L$19,9,0)*D22+VLOOKUP($E$1,elemental!$A$3:$L$19,9,0)*E22+VLOOKUP($F$1,elemental!$A$3:$L$19,9,0)*F22+VLOOKUP($G$1,elemental!$A$3:$L$19,9,0)*G22+VLOOKUP($H$1,elemental!$A$3:$L$19,9,0)*H22+VLOOKUP($I$1,elemental!$A$3:$L$19,9,0)*I22+VLOOKUP($J$1,elemental!$A$3:$L$19,9,0)*J22+VLOOKUP($K$1,elemental!$A$3:$L$19,9,0)*K22+VLOOKUP($L$1,elemental!$A$3:$L$19,9,0)*L22+VLOOKUP($M$1,elemental!$A$3:$L$19,9,0)*M22+VLOOKUP($N$1,elemental!$A$3:$L$19,9,0)*N22+VLOOKUP($O$1,elemental!$A$3:$L$19,9,0)*O22+VLOOKUP($P$1,elemental!$A$3:$L$19,9,0)*P22+VLOOKUP($Q$1,elemental!$A$3:$L$19,9,0)*Q22)/100</f>
        <v>1.55</v>
      </c>
      <c r="X22">
        <f>(VLOOKUP($A$1,elemental!$A$3:$L$19,10,0)*A22+VLOOKUP($B$1,elemental!$A$3:$L$19,10,0)*B22+VLOOKUP($C$1,elemental!$A$3:$L$19,10,0)*C22+VLOOKUP($D$1,elemental!$A$3:$L$19,10,0)*D22+VLOOKUP($E$1,elemental!$A$3:$L$19,10,0)*E22+VLOOKUP($F$1,elemental!$A$3:$L$19,10,0)*F22+VLOOKUP($G$1,elemental!$A$3:$L$19,10,0)*G22+VLOOKUP($H$1,elemental!$A$3:$L$19,10,0)*H22+VLOOKUP($I$1,elemental!$A$3:$L$19,10,0)*I22+VLOOKUP($J$1,elemental!$A$3:$L$19,10,0)*J22+VLOOKUP($K$1,elemental!$A$3:$L$19,10,0)*K22+VLOOKUP($L$1,elemental!$A$3:$L$19,10,0)*L22+VLOOKUP($M$1,elemental!$A$3:$L$19,10,0)*M22+VLOOKUP($N$1,elemental!$A$3:$L$19,10,0)*N22+VLOOKUP($O$1,elemental!$A$3:$L$19,10,0)*O22+VLOOKUP($P$1,elemental!$A$3:$L$19,10,0)*P22+VLOOKUP($Q$1,elemental!$A$3:$L$19,10,0)*Q22)/100</f>
        <v>2.06</v>
      </c>
      <c r="Y22">
        <v>1110.2923311091799</v>
      </c>
      <c r="Z22">
        <v>5.1432390577157898</v>
      </c>
      <c r="AA22">
        <v>5.2687138280738397</v>
      </c>
      <c r="AB22" t="s">
        <v>57</v>
      </c>
      <c r="AC22" t="s">
        <v>56</v>
      </c>
    </row>
    <row r="23" spans="1:29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100</v>
      </c>
      <c r="R23">
        <f>(VLOOKUP($A$1,elemental!$A$3:$L$19,2,0)*A23+VLOOKUP($B$1,elemental!$A$3:$L$19,2,0)*B23+VLOOKUP($C$1,elemental!$A$3:$L$19,2,0)*C23+VLOOKUP($D$1,elemental!$A$3:$L$19,2,0)*D23+VLOOKUP($E$1,elemental!$A$3:$L$19,2,0)*E23+VLOOKUP($F$1,elemental!$A$3:$L$19,2,0)*F23+VLOOKUP($G$1,elemental!$A$3:$L$19,2,0)*G23+VLOOKUP($H$1,elemental!$A$3:$L$19,2,0)*H23+VLOOKUP($I$1,elemental!$A$3:$L$19,2,0)*I23+VLOOKUP($J$1,elemental!$A$3:$L$19,2,0)*J23+VLOOKUP($K$1,elemental!$A$3:$L$19,2,0)*K23+VLOOKUP($L$1,elemental!$A$3:$L$19,2,0)*L23+VLOOKUP($M$1,elemental!$A$3:$L$19,2,0)*M23+VLOOKUP($N$1,elemental!$A$3:$L$19,2,0)*N23+VLOOKUP($O$1,elemental!$A$3:$L$19,2,0)*O23+VLOOKUP($P$1,elemental!$A$3:$L$19,2,0)*P23+VLOOKUP($Q$1,elemental!$A$3:$L$19,2,0)*Q23)/100</f>
        <v>1.33</v>
      </c>
      <c r="S23">
        <f>(VLOOKUP($A$1,elemental!$A$3:$L$19,4,0)*A23+VLOOKUP($B$1,elemental!$A$3:$L$19,4,0)*B23+VLOOKUP($C$1,elemental!$A$3:$L$19,4,0)*C23+VLOOKUP($D$1,elemental!$A$3:$L$19,4,0)*D23+VLOOKUP($E$1,elemental!$A$3:$L$19,4,0)*E23+VLOOKUP($F$1,elemental!$A$3:$L$19,4,0)*F23+VLOOKUP($G$1,elemental!$A$3:$L$19,4,0)*G23+VLOOKUP($H$1,elemental!$A$3:$L$19,4,0)*H23+VLOOKUP($I$1,elemental!$A$3:$L$19,4,0)*I23+VLOOKUP($J$1,elemental!$A$3:$L$19,4,0)*J23+VLOOKUP($K$1,elemental!$A$3:$L$19,4,0)*K23+VLOOKUP($L$1,elemental!$A$3:$L$19,4,0)*L23+VLOOKUP($M$1,elemental!$A$3:$L$19,4,0)*M23+VLOOKUP($N$1,elemental!$A$3:$L$19,4,0)*N23+VLOOKUP($O$1,elemental!$A$3:$L$19,4,0)*O23+VLOOKUP($P$1,elemental!$A$3:$L$19,4,0)*P23+VLOOKUP($Q$1,elemental!$A$3:$L$19,4,0)*Q23)/100</f>
        <v>0.42599999999999999</v>
      </c>
      <c r="T23">
        <f>(VLOOKUP($A$1,elemental!$A$3:$L$19,5,0)*A23+VLOOKUP($B$1,elemental!$A$3:$L$19,5,0)*B23+VLOOKUP($C$1,elemental!$A$3:$L$19,5,0)*C23+VLOOKUP($D$1,elemental!$A$3:$L$19,5,0)*D23+VLOOKUP($E$1,elemental!$A$3:$L$19,5,0)*E23+VLOOKUP($F$1,elemental!$A$3:$L$19,5,0)*F23+VLOOKUP($G$1,elemental!$A$3:$L$19,5,0)*G23+VLOOKUP($H$1,elemental!$A$3:$L$19,5,0)*H23+VLOOKUP($I$1,elemental!$A$3:$L$19,5,0)*I23+VLOOKUP($J$1,elemental!$A$3:$L$19,5,0)*J23+VLOOKUP($K$1,elemental!$A$3:$L$19,5,0)*K23+VLOOKUP($L$1,elemental!$A$3:$L$19,5,0)*L23+VLOOKUP($M$1,elemental!$A$3:$L$19,5,0)*M23+VLOOKUP($N$1,elemental!$A$3:$L$19,5,0)*N23+VLOOKUP($O$1,elemental!$A$3:$L$19,5,0)*O23+VLOOKUP($P$1,elemental!$A$3:$L$19,5,0)*P23+VLOOKUP($Q$1,elemental!$A$3:$L$19,5,0)*Q23)/100</f>
        <v>4</v>
      </c>
      <c r="U23">
        <f>(VLOOKUP($A$1,elemental!$A$3:$L$19,6,0)*A23+VLOOKUP($B$1,elemental!$A$3:$L$19,6,0)*B23+VLOOKUP($C$1,elemental!$A$3:$L$19,6,0)*C23+VLOOKUP($D$1,elemental!$A$3:$L$19,6,0)*D23+VLOOKUP($E$1,elemental!$A$3:$L$19,6,0)*E23+VLOOKUP($F$1,elemental!$A$3:$L$19,6,0)*F23+VLOOKUP($G$1,elemental!$A$3:$L$19,6,0)*G23+VLOOKUP($H$1,elemental!$A$3:$L$19,6,0)*H23+VLOOKUP($I$1,elemental!$A$3:$L$19,6,0)*I23+VLOOKUP($J$1,elemental!$A$3:$L$19,6,0)*J23+VLOOKUP($K$1,elemental!$A$3:$L$19,6,0)*K23+VLOOKUP($L$1,elemental!$A$3:$L$19,6,0)*L23+VLOOKUP($M$1,elemental!$A$3:$L$19,6,0)*M23+VLOOKUP($N$1,elemental!$A$3:$L$19,6,0)*N23+VLOOKUP($O$1,elemental!$A$3:$L$19,6,0)*O23+VLOOKUP($P$1,elemental!$A$3:$L$19,6,0)*P23+VLOOKUP($Q$1,elemental!$A$3:$L$19,6,0)*Q23)/100</f>
        <v>0.76</v>
      </c>
      <c r="V23">
        <f>(VLOOKUP($A$1,elemental!$A$3:$L$19,7,0)*A23+VLOOKUP($B$1,elemental!$A$3:$L$19,7,0)*B23+VLOOKUP($C$1,elemental!$A$3:$L$19,7,0)*C23+VLOOKUP($D$1,elemental!$A$3:$L$19,7,0)*D23+VLOOKUP($E$1,elemental!$A$3:$L$19,7,0)*E23+VLOOKUP($F$1,elemental!$A$3:$L$19,7,0)*F23+VLOOKUP($G$1,elemental!$A$3:$L$19,7,0)*G23+VLOOKUP($H$1,elemental!$A$3:$L$19,7,0)*H23+VLOOKUP($I$1,elemental!$A$3:$L$19,7,0)*I23+VLOOKUP($J$1,elemental!$A$3:$L$19,7,0)*J23+VLOOKUP($K$1,elemental!$A$3:$L$19,7,0)*K23+VLOOKUP($L$1,elemental!$A$3:$L$19,7,0)*L23+VLOOKUP($M$1,elemental!$A$3:$L$19,7,0)*M23+VLOOKUP($N$1,elemental!$A$3:$L$19,7,0)*N23+VLOOKUP($O$1,elemental!$A$3:$L$19,7,0)*O23+VLOOKUP($P$1,elemental!$A$3:$L$19,7,0)*P23+VLOOKUP($Q$1,elemental!$A$3:$L$19,7,0)*Q23)/100</f>
        <v>0.84</v>
      </c>
      <c r="W23">
        <f>(VLOOKUP($A$1,elemental!$A$3:$L$19,9,0)*A23+VLOOKUP($B$1,elemental!$A$3:$L$19,9,0)*B23+VLOOKUP($C$1,elemental!$A$3:$L$19,9,0)*C23+VLOOKUP($D$1,elemental!$A$3:$L$19,9,0)*D23+VLOOKUP($E$1,elemental!$A$3:$L$19,9,0)*E23+VLOOKUP($F$1,elemental!$A$3:$L$19,9,0)*F23+VLOOKUP($G$1,elemental!$A$3:$L$19,9,0)*G23+VLOOKUP($H$1,elemental!$A$3:$L$19,9,0)*H23+VLOOKUP($I$1,elemental!$A$3:$L$19,9,0)*I23+VLOOKUP($J$1,elemental!$A$3:$L$19,9,0)*J23+VLOOKUP($K$1,elemental!$A$3:$L$19,9,0)*K23+VLOOKUP($L$1,elemental!$A$3:$L$19,9,0)*L23+VLOOKUP($M$1,elemental!$A$3:$L$19,9,0)*M23+VLOOKUP($N$1,elemental!$A$3:$L$19,9,0)*N23+VLOOKUP($O$1,elemental!$A$3:$L$19,9,0)*O23+VLOOKUP($P$1,elemental!$A$3:$L$19,9,0)*P23+VLOOKUP($Q$1,elemental!$A$3:$L$19,9,0)*Q23)/100</f>
        <v>1.55</v>
      </c>
      <c r="X23">
        <f>(VLOOKUP($A$1,elemental!$A$3:$L$19,10,0)*A23+VLOOKUP($B$1,elemental!$A$3:$L$19,10,0)*B23+VLOOKUP($C$1,elemental!$A$3:$L$19,10,0)*C23+VLOOKUP($D$1,elemental!$A$3:$L$19,10,0)*D23+VLOOKUP($E$1,elemental!$A$3:$L$19,10,0)*E23+VLOOKUP($F$1,elemental!$A$3:$L$19,10,0)*F23+VLOOKUP($G$1,elemental!$A$3:$L$19,10,0)*G23+VLOOKUP($H$1,elemental!$A$3:$L$19,10,0)*H23+VLOOKUP($I$1,elemental!$A$3:$L$19,10,0)*I23+VLOOKUP($J$1,elemental!$A$3:$L$19,10,0)*J23+VLOOKUP($K$1,elemental!$A$3:$L$19,10,0)*K23+VLOOKUP($L$1,elemental!$A$3:$L$19,10,0)*L23+VLOOKUP($M$1,elemental!$A$3:$L$19,10,0)*M23+VLOOKUP($N$1,elemental!$A$3:$L$19,10,0)*N23+VLOOKUP($O$1,elemental!$A$3:$L$19,10,0)*O23+VLOOKUP($P$1,elemental!$A$3:$L$19,10,0)*P23+VLOOKUP($Q$1,elemental!$A$3:$L$19,10,0)*Q23)/100</f>
        <v>2.06</v>
      </c>
      <c r="Y23">
        <v>1182.5919364259</v>
      </c>
      <c r="Z23">
        <v>5.1473925240261202</v>
      </c>
      <c r="AA23">
        <v>5.2739013468788096</v>
      </c>
      <c r="AB23" t="s">
        <v>57</v>
      </c>
      <c r="AC23" t="s">
        <v>56</v>
      </c>
    </row>
    <row r="24" spans="1:29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100</v>
      </c>
      <c r="R24">
        <f>(VLOOKUP($A$1,elemental!$A$3:$L$19,2,0)*A24+VLOOKUP($B$1,elemental!$A$3:$L$19,2,0)*B24+VLOOKUP($C$1,elemental!$A$3:$L$19,2,0)*C24+VLOOKUP($D$1,elemental!$A$3:$L$19,2,0)*D24+VLOOKUP($E$1,elemental!$A$3:$L$19,2,0)*E24+VLOOKUP($F$1,elemental!$A$3:$L$19,2,0)*F24+VLOOKUP($G$1,elemental!$A$3:$L$19,2,0)*G24+VLOOKUP($H$1,elemental!$A$3:$L$19,2,0)*H24+VLOOKUP($I$1,elemental!$A$3:$L$19,2,0)*I24+VLOOKUP($J$1,elemental!$A$3:$L$19,2,0)*J24+VLOOKUP($K$1,elemental!$A$3:$L$19,2,0)*K24+VLOOKUP($L$1,elemental!$A$3:$L$19,2,0)*L24+VLOOKUP($M$1,elemental!$A$3:$L$19,2,0)*M24+VLOOKUP($N$1,elemental!$A$3:$L$19,2,0)*N24+VLOOKUP($O$1,elemental!$A$3:$L$19,2,0)*O24+VLOOKUP($P$1,elemental!$A$3:$L$19,2,0)*P24+VLOOKUP($Q$1,elemental!$A$3:$L$19,2,0)*Q24)/100</f>
        <v>1.33</v>
      </c>
      <c r="S24">
        <f>(VLOOKUP($A$1,elemental!$A$3:$L$19,4,0)*A24+VLOOKUP($B$1,elemental!$A$3:$L$19,4,0)*B24+VLOOKUP($C$1,elemental!$A$3:$L$19,4,0)*C24+VLOOKUP($D$1,elemental!$A$3:$L$19,4,0)*D24+VLOOKUP($E$1,elemental!$A$3:$L$19,4,0)*E24+VLOOKUP($F$1,elemental!$A$3:$L$19,4,0)*F24+VLOOKUP($G$1,elemental!$A$3:$L$19,4,0)*G24+VLOOKUP($H$1,elemental!$A$3:$L$19,4,0)*H24+VLOOKUP($I$1,elemental!$A$3:$L$19,4,0)*I24+VLOOKUP($J$1,elemental!$A$3:$L$19,4,0)*J24+VLOOKUP($K$1,elemental!$A$3:$L$19,4,0)*K24+VLOOKUP($L$1,elemental!$A$3:$L$19,4,0)*L24+VLOOKUP($M$1,elemental!$A$3:$L$19,4,0)*M24+VLOOKUP($N$1,elemental!$A$3:$L$19,4,0)*N24+VLOOKUP($O$1,elemental!$A$3:$L$19,4,0)*O24+VLOOKUP($P$1,elemental!$A$3:$L$19,4,0)*P24+VLOOKUP($Q$1,elemental!$A$3:$L$19,4,0)*Q24)/100</f>
        <v>0.42599999999999999</v>
      </c>
      <c r="T24">
        <f>(VLOOKUP($A$1,elemental!$A$3:$L$19,5,0)*A24+VLOOKUP($B$1,elemental!$A$3:$L$19,5,0)*B24+VLOOKUP($C$1,elemental!$A$3:$L$19,5,0)*C24+VLOOKUP($D$1,elemental!$A$3:$L$19,5,0)*D24+VLOOKUP($E$1,elemental!$A$3:$L$19,5,0)*E24+VLOOKUP($F$1,elemental!$A$3:$L$19,5,0)*F24+VLOOKUP($G$1,elemental!$A$3:$L$19,5,0)*G24+VLOOKUP($H$1,elemental!$A$3:$L$19,5,0)*H24+VLOOKUP($I$1,elemental!$A$3:$L$19,5,0)*I24+VLOOKUP($J$1,elemental!$A$3:$L$19,5,0)*J24+VLOOKUP($K$1,elemental!$A$3:$L$19,5,0)*K24+VLOOKUP($L$1,elemental!$A$3:$L$19,5,0)*L24+VLOOKUP($M$1,elemental!$A$3:$L$19,5,0)*M24+VLOOKUP($N$1,elemental!$A$3:$L$19,5,0)*N24+VLOOKUP($O$1,elemental!$A$3:$L$19,5,0)*O24+VLOOKUP($P$1,elemental!$A$3:$L$19,5,0)*P24+VLOOKUP($Q$1,elemental!$A$3:$L$19,5,0)*Q24)/100</f>
        <v>4</v>
      </c>
      <c r="U24">
        <f>(VLOOKUP($A$1,elemental!$A$3:$L$19,6,0)*A24+VLOOKUP($B$1,elemental!$A$3:$L$19,6,0)*B24+VLOOKUP($C$1,elemental!$A$3:$L$19,6,0)*C24+VLOOKUP($D$1,elemental!$A$3:$L$19,6,0)*D24+VLOOKUP($E$1,elemental!$A$3:$L$19,6,0)*E24+VLOOKUP($F$1,elemental!$A$3:$L$19,6,0)*F24+VLOOKUP($G$1,elemental!$A$3:$L$19,6,0)*G24+VLOOKUP($H$1,elemental!$A$3:$L$19,6,0)*H24+VLOOKUP($I$1,elemental!$A$3:$L$19,6,0)*I24+VLOOKUP($J$1,elemental!$A$3:$L$19,6,0)*J24+VLOOKUP($K$1,elemental!$A$3:$L$19,6,0)*K24+VLOOKUP($L$1,elemental!$A$3:$L$19,6,0)*L24+VLOOKUP($M$1,elemental!$A$3:$L$19,6,0)*M24+VLOOKUP($N$1,elemental!$A$3:$L$19,6,0)*N24+VLOOKUP($O$1,elemental!$A$3:$L$19,6,0)*O24+VLOOKUP($P$1,elemental!$A$3:$L$19,6,0)*P24+VLOOKUP($Q$1,elemental!$A$3:$L$19,6,0)*Q24)/100</f>
        <v>0.76</v>
      </c>
      <c r="V24">
        <f>(VLOOKUP($A$1,elemental!$A$3:$L$19,7,0)*A24+VLOOKUP($B$1,elemental!$A$3:$L$19,7,0)*B24+VLOOKUP($C$1,elemental!$A$3:$L$19,7,0)*C24+VLOOKUP($D$1,elemental!$A$3:$L$19,7,0)*D24+VLOOKUP($E$1,elemental!$A$3:$L$19,7,0)*E24+VLOOKUP($F$1,elemental!$A$3:$L$19,7,0)*F24+VLOOKUP($G$1,elemental!$A$3:$L$19,7,0)*G24+VLOOKUP($H$1,elemental!$A$3:$L$19,7,0)*H24+VLOOKUP($I$1,elemental!$A$3:$L$19,7,0)*I24+VLOOKUP($J$1,elemental!$A$3:$L$19,7,0)*J24+VLOOKUP($K$1,elemental!$A$3:$L$19,7,0)*K24+VLOOKUP($L$1,elemental!$A$3:$L$19,7,0)*L24+VLOOKUP($M$1,elemental!$A$3:$L$19,7,0)*M24+VLOOKUP($N$1,elemental!$A$3:$L$19,7,0)*N24+VLOOKUP($O$1,elemental!$A$3:$L$19,7,0)*O24+VLOOKUP($P$1,elemental!$A$3:$L$19,7,0)*P24+VLOOKUP($Q$1,elemental!$A$3:$L$19,7,0)*Q24)/100</f>
        <v>0.84</v>
      </c>
      <c r="W24">
        <f>(VLOOKUP($A$1,elemental!$A$3:$L$19,9,0)*A24+VLOOKUP($B$1,elemental!$A$3:$L$19,9,0)*B24+VLOOKUP($C$1,elemental!$A$3:$L$19,9,0)*C24+VLOOKUP($D$1,elemental!$A$3:$L$19,9,0)*D24+VLOOKUP($E$1,elemental!$A$3:$L$19,9,0)*E24+VLOOKUP($F$1,elemental!$A$3:$L$19,9,0)*F24+VLOOKUP($G$1,elemental!$A$3:$L$19,9,0)*G24+VLOOKUP($H$1,elemental!$A$3:$L$19,9,0)*H24+VLOOKUP($I$1,elemental!$A$3:$L$19,9,0)*I24+VLOOKUP($J$1,elemental!$A$3:$L$19,9,0)*J24+VLOOKUP($K$1,elemental!$A$3:$L$19,9,0)*K24+VLOOKUP($L$1,elemental!$A$3:$L$19,9,0)*L24+VLOOKUP($M$1,elemental!$A$3:$L$19,9,0)*M24+VLOOKUP($N$1,elemental!$A$3:$L$19,9,0)*N24+VLOOKUP($O$1,elemental!$A$3:$L$19,9,0)*O24+VLOOKUP($P$1,elemental!$A$3:$L$19,9,0)*P24+VLOOKUP($Q$1,elemental!$A$3:$L$19,9,0)*Q24)/100</f>
        <v>1.55</v>
      </c>
      <c r="X24">
        <f>(VLOOKUP($A$1,elemental!$A$3:$L$19,10,0)*A24+VLOOKUP($B$1,elemental!$A$3:$L$19,10,0)*B24+VLOOKUP($C$1,elemental!$A$3:$L$19,10,0)*C24+VLOOKUP($D$1,elemental!$A$3:$L$19,10,0)*D24+VLOOKUP($E$1,elemental!$A$3:$L$19,10,0)*E24+VLOOKUP($F$1,elemental!$A$3:$L$19,10,0)*F24+VLOOKUP($G$1,elemental!$A$3:$L$19,10,0)*G24+VLOOKUP($H$1,elemental!$A$3:$L$19,10,0)*H24+VLOOKUP($I$1,elemental!$A$3:$L$19,10,0)*I24+VLOOKUP($J$1,elemental!$A$3:$L$19,10,0)*J24+VLOOKUP($K$1,elemental!$A$3:$L$19,10,0)*K24+VLOOKUP($L$1,elemental!$A$3:$L$19,10,0)*L24+VLOOKUP($M$1,elemental!$A$3:$L$19,10,0)*M24+VLOOKUP($N$1,elemental!$A$3:$L$19,10,0)*N24+VLOOKUP($O$1,elemental!$A$3:$L$19,10,0)*O24+VLOOKUP($P$1,elemental!$A$3:$L$19,10,0)*P24+VLOOKUP($Q$1,elemental!$A$3:$L$19,10,0)*Q24)/100</f>
        <v>2.06</v>
      </c>
      <c r="Y24">
        <v>1283.77244650537</v>
      </c>
      <c r="Z24">
        <v>5.1525893347020402</v>
      </c>
      <c r="AA24">
        <v>5.2806459177713601</v>
      </c>
      <c r="AB24" t="s">
        <v>57</v>
      </c>
      <c r="AC24" t="s">
        <v>56</v>
      </c>
    </row>
    <row r="25" spans="1:29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100</v>
      </c>
      <c r="R25">
        <f>(VLOOKUP($A$1,elemental!$A$3:$L$19,2,0)*A25+VLOOKUP($B$1,elemental!$A$3:$L$19,2,0)*B25+VLOOKUP($C$1,elemental!$A$3:$L$19,2,0)*C25+VLOOKUP($D$1,elemental!$A$3:$L$19,2,0)*D25+VLOOKUP($E$1,elemental!$A$3:$L$19,2,0)*E25+VLOOKUP($F$1,elemental!$A$3:$L$19,2,0)*F25+VLOOKUP($G$1,elemental!$A$3:$L$19,2,0)*G25+VLOOKUP($H$1,elemental!$A$3:$L$19,2,0)*H25+VLOOKUP($I$1,elemental!$A$3:$L$19,2,0)*I25+VLOOKUP($J$1,elemental!$A$3:$L$19,2,0)*J25+VLOOKUP($K$1,elemental!$A$3:$L$19,2,0)*K25+VLOOKUP($L$1,elemental!$A$3:$L$19,2,0)*L25+VLOOKUP($M$1,elemental!$A$3:$L$19,2,0)*M25+VLOOKUP($N$1,elemental!$A$3:$L$19,2,0)*N25+VLOOKUP($O$1,elemental!$A$3:$L$19,2,0)*O25+VLOOKUP($P$1,elemental!$A$3:$L$19,2,0)*P25+VLOOKUP($Q$1,elemental!$A$3:$L$19,2,0)*Q25)/100</f>
        <v>1.33</v>
      </c>
      <c r="S25">
        <f>(VLOOKUP($A$1,elemental!$A$3:$L$19,4,0)*A25+VLOOKUP($B$1,elemental!$A$3:$L$19,4,0)*B25+VLOOKUP($C$1,elemental!$A$3:$L$19,4,0)*C25+VLOOKUP($D$1,elemental!$A$3:$L$19,4,0)*D25+VLOOKUP($E$1,elemental!$A$3:$L$19,4,0)*E25+VLOOKUP($F$1,elemental!$A$3:$L$19,4,0)*F25+VLOOKUP($G$1,elemental!$A$3:$L$19,4,0)*G25+VLOOKUP($H$1,elemental!$A$3:$L$19,4,0)*H25+VLOOKUP($I$1,elemental!$A$3:$L$19,4,0)*I25+VLOOKUP($J$1,elemental!$A$3:$L$19,4,0)*J25+VLOOKUP($K$1,elemental!$A$3:$L$19,4,0)*K25+VLOOKUP($L$1,elemental!$A$3:$L$19,4,0)*L25+VLOOKUP($M$1,elemental!$A$3:$L$19,4,0)*M25+VLOOKUP($N$1,elemental!$A$3:$L$19,4,0)*N25+VLOOKUP($O$1,elemental!$A$3:$L$19,4,0)*O25+VLOOKUP($P$1,elemental!$A$3:$L$19,4,0)*P25+VLOOKUP($Q$1,elemental!$A$3:$L$19,4,0)*Q25)/100</f>
        <v>0.42599999999999999</v>
      </c>
      <c r="T25">
        <f>(VLOOKUP($A$1,elemental!$A$3:$L$19,5,0)*A25+VLOOKUP($B$1,elemental!$A$3:$L$19,5,0)*B25+VLOOKUP($C$1,elemental!$A$3:$L$19,5,0)*C25+VLOOKUP($D$1,elemental!$A$3:$L$19,5,0)*D25+VLOOKUP($E$1,elemental!$A$3:$L$19,5,0)*E25+VLOOKUP($F$1,elemental!$A$3:$L$19,5,0)*F25+VLOOKUP($G$1,elemental!$A$3:$L$19,5,0)*G25+VLOOKUP($H$1,elemental!$A$3:$L$19,5,0)*H25+VLOOKUP($I$1,elemental!$A$3:$L$19,5,0)*I25+VLOOKUP($J$1,elemental!$A$3:$L$19,5,0)*J25+VLOOKUP($K$1,elemental!$A$3:$L$19,5,0)*K25+VLOOKUP($L$1,elemental!$A$3:$L$19,5,0)*L25+VLOOKUP($M$1,elemental!$A$3:$L$19,5,0)*M25+VLOOKUP($N$1,elemental!$A$3:$L$19,5,0)*N25+VLOOKUP($O$1,elemental!$A$3:$L$19,5,0)*O25+VLOOKUP($P$1,elemental!$A$3:$L$19,5,0)*P25+VLOOKUP($Q$1,elemental!$A$3:$L$19,5,0)*Q25)/100</f>
        <v>4</v>
      </c>
      <c r="U25">
        <f>(VLOOKUP($A$1,elemental!$A$3:$L$19,6,0)*A25+VLOOKUP($B$1,elemental!$A$3:$L$19,6,0)*B25+VLOOKUP($C$1,elemental!$A$3:$L$19,6,0)*C25+VLOOKUP($D$1,elemental!$A$3:$L$19,6,0)*D25+VLOOKUP($E$1,elemental!$A$3:$L$19,6,0)*E25+VLOOKUP($F$1,elemental!$A$3:$L$19,6,0)*F25+VLOOKUP($G$1,elemental!$A$3:$L$19,6,0)*G25+VLOOKUP($H$1,elemental!$A$3:$L$19,6,0)*H25+VLOOKUP($I$1,elemental!$A$3:$L$19,6,0)*I25+VLOOKUP($J$1,elemental!$A$3:$L$19,6,0)*J25+VLOOKUP($K$1,elemental!$A$3:$L$19,6,0)*K25+VLOOKUP($L$1,elemental!$A$3:$L$19,6,0)*L25+VLOOKUP($M$1,elemental!$A$3:$L$19,6,0)*M25+VLOOKUP($N$1,elemental!$A$3:$L$19,6,0)*N25+VLOOKUP($O$1,elemental!$A$3:$L$19,6,0)*O25+VLOOKUP($P$1,elemental!$A$3:$L$19,6,0)*P25+VLOOKUP($Q$1,elemental!$A$3:$L$19,6,0)*Q25)/100</f>
        <v>0.76</v>
      </c>
      <c r="V25">
        <f>(VLOOKUP($A$1,elemental!$A$3:$L$19,7,0)*A25+VLOOKUP($B$1,elemental!$A$3:$L$19,7,0)*B25+VLOOKUP($C$1,elemental!$A$3:$L$19,7,0)*C25+VLOOKUP($D$1,elemental!$A$3:$L$19,7,0)*D25+VLOOKUP($E$1,elemental!$A$3:$L$19,7,0)*E25+VLOOKUP($F$1,elemental!$A$3:$L$19,7,0)*F25+VLOOKUP($G$1,elemental!$A$3:$L$19,7,0)*G25+VLOOKUP($H$1,elemental!$A$3:$L$19,7,0)*H25+VLOOKUP($I$1,elemental!$A$3:$L$19,7,0)*I25+VLOOKUP($J$1,elemental!$A$3:$L$19,7,0)*J25+VLOOKUP($K$1,elemental!$A$3:$L$19,7,0)*K25+VLOOKUP($L$1,elemental!$A$3:$L$19,7,0)*L25+VLOOKUP($M$1,elemental!$A$3:$L$19,7,0)*M25+VLOOKUP($N$1,elemental!$A$3:$L$19,7,0)*N25+VLOOKUP($O$1,elemental!$A$3:$L$19,7,0)*O25+VLOOKUP($P$1,elemental!$A$3:$L$19,7,0)*P25+VLOOKUP($Q$1,elemental!$A$3:$L$19,7,0)*Q25)/100</f>
        <v>0.84</v>
      </c>
      <c r="W25">
        <f>(VLOOKUP($A$1,elemental!$A$3:$L$19,9,0)*A25+VLOOKUP($B$1,elemental!$A$3:$L$19,9,0)*B25+VLOOKUP($C$1,elemental!$A$3:$L$19,9,0)*C25+VLOOKUP($D$1,elemental!$A$3:$L$19,9,0)*D25+VLOOKUP($E$1,elemental!$A$3:$L$19,9,0)*E25+VLOOKUP($F$1,elemental!$A$3:$L$19,9,0)*F25+VLOOKUP($G$1,elemental!$A$3:$L$19,9,0)*G25+VLOOKUP($H$1,elemental!$A$3:$L$19,9,0)*H25+VLOOKUP($I$1,elemental!$A$3:$L$19,9,0)*I25+VLOOKUP($J$1,elemental!$A$3:$L$19,9,0)*J25+VLOOKUP($K$1,elemental!$A$3:$L$19,9,0)*K25+VLOOKUP($L$1,elemental!$A$3:$L$19,9,0)*L25+VLOOKUP($M$1,elemental!$A$3:$L$19,9,0)*M25+VLOOKUP($N$1,elemental!$A$3:$L$19,9,0)*N25+VLOOKUP($O$1,elemental!$A$3:$L$19,9,0)*O25+VLOOKUP($P$1,elemental!$A$3:$L$19,9,0)*P25+VLOOKUP($Q$1,elemental!$A$3:$L$19,9,0)*Q25)/100</f>
        <v>1.55</v>
      </c>
      <c r="X25">
        <f>(VLOOKUP($A$1,elemental!$A$3:$L$19,10,0)*A25+VLOOKUP($B$1,elemental!$A$3:$L$19,10,0)*B25+VLOOKUP($C$1,elemental!$A$3:$L$19,10,0)*C25+VLOOKUP($D$1,elemental!$A$3:$L$19,10,0)*D25+VLOOKUP($E$1,elemental!$A$3:$L$19,10,0)*E25+VLOOKUP($F$1,elemental!$A$3:$L$19,10,0)*F25+VLOOKUP($G$1,elemental!$A$3:$L$19,10,0)*G25+VLOOKUP($H$1,elemental!$A$3:$L$19,10,0)*H25+VLOOKUP($I$1,elemental!$A$3:$L$19,10,0)*I25+VLOOKUP($J$1,elemental!$A$3:$L$19,10,0)*J25+VLOOKUP($K$1,elemental!$A$3:$L$19,10,0)*K25+VLOOKUP($L$1,elemental!$A$3:$L$19,10,0)*L25+VLOOKUP($M$1,elemental!$A$3:$L$19,10,0)*M25+VLOOKUP($N$1,elemental!$A$3:$L$19,10,0)*N25+VLOOKUP($O$1,elemental!$A$3:$L$19,10,0)*O25+VLOOKUP($P$1,elemental!$A$3:$L$19,10,0)*P25+VLOOKUP($Q$1,elemental!$A$3:$L$19,10,0)*Q25)/100</f>
        <v>2.06</v>
      </c>
      <c r="Y25">
        <v>1335.41755013185</v>
      </c>
      <c r="Z25">
        <v>5.1557034388771799</v>
      </c>
      <c r="AA25">
        <v>5.2842777118989002</v>
      </c>
      <c r="AB25" t="s">
        <v>57</v>
      </c>
      <c r="AC25" t="s">
        <v>56</v>
      </c>
    </row>
    <row r="26" spans="1:29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100</v>
      </c>
      <c r="R26">
        <f>(VLOOKUP($A$1,elemental!$A$3:$L$19,2,0)*A26+VLOOKUP($B$1,elemental!$A$3:$L$19,2,0)*B26+VLOOKUP($C$1,elemental!$A$3:$L$19,2,0)*C26+VLOOKUP($D$1,elemental!$A$3:$L$19,2,0)*D26+VLOOKUP($E$1,elemental!$A$3:$L$19,2,0)*E26+VLOOKUP($F$1,elemental!$A$3:$L$19,2,0)*F26+VLOOKUP($G$1,elemental!$A$3:$L$19,2,0)*G26+VLOOKUP($H$1,elemental!$A$3:$L$19,2,0)*H26+VLOOKUP($I$1,elemental!$A$3:$L$19,2,0)*I26+VLOOKUP($J$1,elemental!$A$3:$L$19,2,0)*J26+VLOOKUP($K$1,elemental!$A$3:$L$19,2,0)*K26+VLOOKUP($L$1,elemental!$A$3:$L$19,2,0)*L26+VLOOKUP($M$1,elemental!$A$3:$L$19,2,0)*M26+VLOOKUP($N$1,elemental!$A$3:$L$19,2,0)*N26+VLOOKUP($O$1,elemental!$A$3:$L$19,2,0)*O26+VLOOKUP($P$1,elemental!$A$3:$L$19,2,0)*P26+VLOOKUP($Q$1,elemental!$A$3:$L$19,2,0)*Q26)/100</f>
        <v>1.33</v>
      </c>
      <c r="S26">
        <f>(VLOOKUP($A$1,elemental!$A$3:$L$19,4,0)*A26+VLOOKUP($B$1,elemental!$A$3:$L$19,4,0)*B26+VLOOKUP($C$1,elemental!$A$3:$L$19,4,0)*C26+VLOOKUP($D$1,elemental!$A$3:$L$19,4,0)*D26+VLOOKUP($E$1,elemental!$A$3:$L$19,4,0)*E26+VLOOKUP($F$1,elemental!$A$3:$L$19,4,0)*F26+VLOOKUP($G$1,elemental!$A$3:$L$19,4,0)*G26+VLOOKUP($H$1,elemental!$A$3:$L$19,4,0)*H26+VLOOKUP($I$1,elemental!$A$3:$L$19,4,0)*I26+VLOOKUP($J$1,elemental!$A$3:$L$19,4,0)*J26+VLOOKUP($K$1,elemental!$A$3:$L$19,4,0)*K26+VLOOKUP($L$1,elemental!$A$3:$L$19,4,0)*L26+VLOOKUP($M$1,elemental!$A$3:$L$19,4,0)*M26+VLOOKUP($N$1,elemental!$A$3:$L$19,4,0)*N26+VLOOKUP($O$1,elemental!$A$3:$L$19,4,0)*O26+VLOOKUP($P$1,elemental!$A$3:$L$19,4,0)*P26+VLOOKUP($Q$1,elemental!$A$3:$L$19,4,0)*Q26)/100</f>
        <v>0.42599999999999999</v>
      </c>
      <c r="T26">
        <f>(VLOOKUP($A$1,elemental!$A$3:$L$19,5,0)*A26+VLOOKUP($B$1,elemental!$A$3:$L$19,5,0)*B26+VLOOKUP($C$1,elemental!$A$3:$L$19,5,0)*C26+VLOOKUP($D$1,elemental!$A$3:$L$19,5,0)*D26+VLOOKUP($E$1,elemental!$A$3:$L$19,5,0)*E26+VLOOKUP($F$1,elemental!$A$3:$L$19,5,0)*F26+VLOOKUP($G$1,elemental!$A$3:$L$19,5,0)*G26+VLOOKUP($H$1,elemental!$A$3:$L$19,5,0)*H26+VLOOKUP($I$1,elemental!$A$3:$L$19,5,0)*I26+VLOOKUP($J$1,elemental!$A$3:$L$19,5,0)*J26+VLOOKUP($K$1,elemental!$A$3:$L$19,5,0)*K26+VLOOKUP($L$1,elemental!$A$3:$L$19,5,0)*L26+VLOOKUP($M$1,elemental!$A$3:$L$19,5,0)*M26+VLOOKUP($N$1,elemental!$A$3:$L$19,5,0)*N26+VLOOKUP($O$1,elemental!$A$3:$L$19,5,0)*O26+VLOOKUP($P$1,elemental!$A$3:$L$19,5,0)*P26+VLOOKUP($Q$1,elemental!$A$3:$L$19,5,0)*Q26)/100</f>
        <v>4</v>
      </c>
      <c r="U26">
        <f>(VLOOKUP($A$1,elemental!$A$3:$L$19,6,0)*A26+VLOOKUP($B$1,elemental!$A$3:$L$19,6,0)*B26+VLOOKUP($C$1,elemental!$A$3:$L$19,6,0)*C26+VLOOKUP($D$1,elemental!$A$3:$L$19,6,0)*D26+VLOOKUP($E$1,elemental!$A$3:$L$19,6,0)*E26+VLOOKUP($F$1,elemental!$A$3:$L$19,6,0)*F26+VLOOKUP($G$1,elemental!$A$3:$L$19,6,0)*G26+VLOOKUP($H$1,elemental!$A$3:$L$19,6,0)*H26+VLOOKUP($I$1,elemental!$A$3:$L$19,6,0)*I26+VLOOKUP($J$1,elemental!$A$3:$L$19,6,0)*J26+VLOOKUP($K$1,elemental!$A$3:$L$19,6,0)*K26+VLOOKUP($L$1,elemental!$A$3:$L$19,6,0)*L26+VLOOKUP($M$1,elemental!$A$3:$L$19,6,0)*M26+VLOOKUP($N$1,elemental!$A$3:$L$19,6,0)*N26+VLOOKUP($O$1,elemental!$A$3:$L$19,6,0)*O26+VLOOKUP($P$1,elemental!$A$3:$L$19,6,0)*P26+VLOOKUP($Q$1,elemental!$A$3:$L$19,6,0)*Q26)/100</f>
        <v>0.76</v>
      </c>
      <c r="V26">
        <f>(VLOOKUP($A$1,elemental!$A$3:$L$19,7,0)*A26+VLOOKUP($B$1,elemental!$A$3:$L$19,7,0)*B26+VLOOKUP($C$1,elemental!$A$3:$L$19,7,0)*C26+VLOOKUP($D$1,elemental!$A$3:$L$19,7,0)*D26+VLOOKUP($E$1,elemental!$A$3:$L$19,7,0)*E26+VLOOKUP($F$1,elemental!$A$3:$L$19,7,0)*F26+VLOOKUP($G$1,elemental!$A$3:$L$19,7,0)*G26+VLOOKUP($H$1,elemental!$A$3:$L$19,7,0)*H26+VLOOKUP($I$1,elemental!$A$3:$L$19,7,0)*I26+VLOOKUP($J$1,elemental!$A$3:$L$19,7,0)*J26+VLOOKUP($K$1,elemental!$A$3:$L$19,7,0)*K26+VLOOKUP($L$1,elemental!$A$3:$L$19,7,0)*L26+VLOOKUP($M$1,elemental!$A$3:$L$19,7,0)*M26+VLOOKUP($N$1,elemental!$A$3:$L$19,7,0)*N26+VLOOKUP($O$1,elemental!$A$3:$L$19,7,0)*O26+VLOOKUP($P$1,elemental!$A$3:$L$19,7,0)*P26+VLOOKUP($Q$1,elemental!$A$3:$L$19,7,0)*Q26)/100</f>
        <v>0.84</v>
      </c>
      <c r="W26">
        <f>(VLOOKUP($A$1,elemental!$A$3:$L$19,9,0)*A26+VLOOKUP($B$1,elemental!$A$3:$L$19,9,0)*B26+VLOOKUP($C$1,elemental!$A$3:$L$19,9,0)*C26+VLOOKUP($D$1,elemental!$A$3:$L$19,9,0)*D26+VLOOKUP($E$1,elemental!$A$3:$L$19,9,0)*E26+VLOOKUP($F$1,elemental!$A$3:$L$19,9,0)*F26+VLOOKUP($G$1,elemental!$A$3:$L$19,9,0)*G26+VLOOKUP($H$1,elemental!$A$3:$L$19,9,0)*H26+VLOOKUP($I$1,elemental!$A$3:$L$19,9,0)*I26+VLOOKUP($J$1,elemental!$A$3:$L$19,9,0)*J26+VLOOKUP($K$1,elemental!$A$3:$L$19,9,0)*K26+VLOOKUP($L$1,elemental!$A$3:$L$19,9,0)*L26+VLOOKUP($M$1,elemental!$A$3:$L$19,9,0)*M26+VLOOKUP($N$1,elemental!$A$3:$L$19,9,0)*N26+VLOOKUP($O$1,elemental!$A$3:$L$19,9,0)*O26+VLOOKUP($P$1,elemental!$A$3:$L$19,9,0)*P26+VLOOKUP($Q$1,elemental!$A$3:$L$19,9,0)*Q26)/100</f>
        <v>1.55</v>
      </c>
      <c r="X26">
        <f>(VLOOKUP($A$1,elemental!$A$3:$L$19,10,0)*A26+VLOOKUP($B$1,elemental!$A$3:$L$19,10,0)*B26+VLOOKUP($C$1,elemental!$A$3:$L$19,10,0)*C26+VLOOKUP($D$1,elemental!$A$3:$L$19,10,0)*D26+VLOOKUP($E$1,elemental!$A$3:$L$19,10,0)*E26+VLOOKUP($F$1,elemental!$A$3:$L$19,10,0)*F26+VLOOKUP($G$1,elemental!$A$3:$L$19,10,0)*G26+VLOOKUP($H$1,elemental!$A$3:$L$19,10,0)*H26+VLOOKUP($I$1,elemental!$A$3:$L$19,10,0)*I26+VLOOKUP($J$1,elemental!$A$3:$L$19,10,0)*J26+VLOOKUP($K$1,elemental!$A$3:$L$19,10,0)*K26+VLOOKUP($L$1,elemental!$A$3:$L$19,10,0)*L26+VLOOKUP($M$1,elemental!$A$3:$L$19,10,0)*M26+VLOOKUP($N$1,elemental!$A$3:$L$19,10,0)*N26+VLOOKUP($O$1,elemental!$A$3:$L$19,10,0)*O26+VLOOKUP($P$1,elemental!$A$3:$L$19,10,0)*P26+VLOOKUP($Q$1,elemental!$A$3:$L$19,10,0)*Q26)/100</f>
        <v>2.06</v>
      </c>
      <c r="Y26">
        <v>1634.88127643758</v>
      </c>
      <c r="Z26">
        <v>5.1728403037114301</v>
      </c>
      <c r="AA26">
        <v>5.3039950620342999</v>
      </c>
      <c r="AB26" t="s">
        <v>57</v>
      </c>
      <c r="AC26" t="s">
        <v>56</v>
      </c>
    </row>
    <row r="27" spans="1:29">
      <c r="A27">
        <v>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90</v>
      </c>
      <c r="R27">
        <f>(VLOOKUP($A$1,elemental!$A$3:$L$19,2,0)*A27+VLOOKUP($B$1,elemental!$A$3:$L$19,2,0)*B27+VLOOKUP($C$1,elemental!$A$3:$L$19,2,0)*C27+VLOOKUP($D$1,elemental!$A$3:$L$19,2,0)*D27+VLOOKUP($E$1,elemental!$A$3:$L$19,2,0)*E27+VLOOKUP($F$1,elemental!$A$3:$L$19,2,0)*F27+VLOOKUP($G$1,elemental!$A$3:$L$19,2,0)*G27+VLOOKUP($H$1,elemental!$A$3:$L$19,2,0)*H27+VLOOKUP($I$1,elemental!$A$3:$L$19,2,0)*I27+VLOOKUP($J$1,elemental!$A$3:$L$19,2,0)*J27+VLOOKUP($K$1,elemental!$A$3:$L$19,2,0)*K27+VLOOKUP($L$1,elemental!$A$3:$L$19,2,0)*L27+VLOOKUP($M$1,elemental!$A$3:$L$19,2,0)*M27+VLOOKUP($N$1,elemental!$A$3:$L$19,2,0)*N27+VLOOKUP($O$1,elemental!$A$3:$L$19,2,0)*O27+VLOOKUP($P$1,elemental!$A$3:$L$19,2,0)*P27+VLOOKUP($Q$1,elemental!$A$3:$L$19,2,0)*Q27)/100</f>
        <v>1.3090000000000002</v>
      </c>
      <c r="S27">
        <f>(VLOOKUP($A$1,elemental!$A$3:$L$19,4,0)*A27+VLOOKUP($B$1,elemental!$A$3:$L$19,4,0)*B27+VLOOKUP($C$1,elemental!$A$3:$L$19,4,0)*C27+VLOOKUP($D$1,elemental!$A$3:$L$19,4,0)*D27+VLOOKUP($E$1,elemental!$A$3:$L$19,4,0)*E27+VLOOKUP($F$1,elemental!$A$3:$L$19,4,0)*F27+VLOOKUP($G$1,elemental!$A$3:$L$19,4,0)*G27+VLOOKUP($H$1,elemental!$A$3:$L$19,4,0)*H27+VLOOKUP($I$1,elemental!$A$3:$L$19,4,0)*I27+VLOOKUP($J$1,elemental!$A$3:$L$19,4,0)*J27+VLOOKUP($K$1,elemental!$A$3:$L$19,4,0)*K27+VLOOKUP($L$1,elemental!$A$3:$L$19,4,0)*L27+VLOOKUP($M$1,elemental!$A$3:$L$19,4,0)*M27+VLOOKUP($N$1,elemental!$A$3:$L$19,4,0)*N27+VLOOKUP($O$1,elemental!$A$3:$L$19,4,0)*O27+VLOOKUP($P$1,elemental!$A$3:$L$19,4,0)*P27+VLOOKUP($Q$1,elemental!$A$3:$L$19,4,0)*Q27)/100</f>
        <v>0.43339999999999995</v>
      </c>
      <c r="T27">
        <f>(VLOOKUP($A$1,elemental!$A$3:$L$19,5,0)*A27+VLOOKUP($B$1,elemental!$A$3:$L$19,5,0)*B27+VLOOKUP($C$1,elemental!$A$3:$L$19,5,0)*C27+VLOOKUP($D$1,elemental!$A$3:$L$19,5,0)*D27+VLOOKUP($E$1,elemental!$A$3:$L$19,5,0)*E27+VLOOKUP($F$1,elemental!$A$3:$L$19,5,0)*F27+VLOOKUP($G$1,elemental!$A$3:$L$19,5,0)*G27+VLOOKUP($H$1,elemental!$A$3:$L$19,5,0)*H27+VLOOKUP($I$1,elemental!$A$3:$L$19,5,0)*I27+VLOOKUP($J$1,elemental!$A$3:$L$19,5,0)*J27+VLOOKUP($K$1,elemental!$A$3:$L$19,5,0)*K27+VLOOKUP($L$1,elemental!$A$3:$L$19,5,0)*L27+VLOOKUP($M$1,elemental!$A$3:$L$19,5,0)*M27+VLOOKUP($N$1,elemental!$A$3:$L$19,5,0)*N27+VLOOKUP($O$1,elemental!$A$3:$L$19,5,0)*O27+VLOOKUP($P$1,elemental!$A$3:$L$19,5,0)*P27+VLOOKUP($Q$1,elemental!$A$3:$L$19,5,0)*Q27)/100</f>
        <v>4</v>
      </c>
      <c r="U27">
        <f>(VLOOKUP($A$1,elemental!$A$3:$L$19,6,0)*A27+VLOOKUP($B$1,elemental!$A$3:$L$19,6,0)*B27+VLOOKUP($C$1,elemental!$A$3:$L$19,6,0)*C27+VLOOKUP($D$1,elemental!$A$3:$L$19,6,0)*D27+VLOOKUP($E$1,elemental!$A$3:$L$19,6,0)*E27+VLOOKUP($F$1,elemental!$A$3:$L$19,6,0)*F27+VLOOKUP($G$1,elemental!$A$3:$L$19,6,0)*G27+VLOOKUP($H$1,elemental!$A$3:$L$19,6,0)*H27+VLOOKUP($I$1,elemental!$A$3:$L$19,6,0)*I27+VLOOKUP($J$1,elemental!$A$3:$L$19,6,0)*J27+VLOOKUP($K$1,elemental!$A$3:$L$19,6,0)*K27+VLOOKUP($L$1,elemental!$A$3:$L$19,6,0)*L27+VLOOKUP($M$1,elemental!$A$3:$L$19,6,0)*M27+VLOOKUP($N$1,elemental!$A$3:$L$19,6,0)*N27+VLOOKUP($O$1,elemental!$A$3:$L$19,6,0)*O27+VLOOKUP($P$1,elemental!$A$3:$L$19,6,0)*P27+VLOOKUP($Q$1,elemental!$A$3:$L$19,6,0)*Q27)/100</f>
        <v>0.75425000000000009</v>
      </c>
      <c r="V27">
        <f>(VLOOKUP($A$1,elemental!$A$3:$L$19,7,0)*A27+VLOOKUP($B$1,elemental!$A$3:$L$19,7,0)*B27+VLOOKUP($C$1,elemental!$A$3:$L$19,7,0)*C27+VLOOKUP($D$1,elemental!$A$3:$L$19,7,0)*D27+VLOOKUP($E$1,elemental!$A$3:$L$19,7,0)*E27+VLOOKUP($F$1,elemental!$A$3:$L$19,7,0)*F27+VLOOKUP($G$1,elemental!$A$3:$L$19,7,0)*G27+VLOOKUP($H$1,elemental!$A$3:$L$19,7,0)*H27+VLOOKUP($I$1,elemental!$A$3:$L$19,7,0)*I27+VLOOKUP($J$1,elemental!$A$3:$L$19,7,0)*J27+VLOOKUP($K$1,elemental!$A$3:$L$19,7,0)*K27+VLOOKUP($L$1,elemental!$A$3:$L$19,7,0)*L27+VLOOKUP($M$1,elemental!$A$3:$L$19,7,0)*M27+VLOOKUP($N$1,elemental!$A$3:$L$19,7,0)*N27+VLOOKUP($O$1,elemental!$A$3:$L$19,7,0)*O27+VLOOKUP($P$1,elemental!$A$3:$L$19,7,0)*P27+VLOOKUP($Q$1,elemental!$A$3:$L$19,7,0)*Q27)/100</f>
        <v>0.85299999999999998</v>
      </c>
      <c r="W27">
        <f>(VLOOKUP($A$1,elemental!$A$3:$L$19,9,0)*A27+VLOOKUP($B$1,elemental!$A$3:$L$19,9,0)*B27+VLOOKUP($C$1,elemental!$A$3:$L$19,9,0)*C27+VLOOKUP($D$1,elemental!$A$3:$L$19,9,0)*D27+VLOOKUP($E$1,elemental!$A$3:$L$19,9,0)*E27+VLOOKUP($F$1,elemental!$A$3:$L$19,9,0)*F27+VLOOKUP($G$1,elemental!$A$3:$L$19,9,0)*G27+VLOOKUP($H$1,elemental!$A$3:$L$19,9,0)*H27+VLOOKUP($I$1,elemental!$A$3:$L$19,9,0)*I27+VLOOKUP($J$1,elemental!$A$3:$L$19,9,0)*J27+VLOOKUP($K$1,elemental!$A$3:$L$19,9,0)*K27+VLOOKUP($L$1,elemental!$A$3:$L$19,9,0)*L27+VLOOKUP($M$1,elemental!$A$3:$L$19,9,0)*M27+VLOOKUP($N$1,elemental!$A$3:$L$19,9,0)*N27+VLOOKUP($O$1,elemental!$A$3:$L$19,9,0)*O27+VLOOKUP($P$1,elemental!$A$3:$L$19,9,0)*P27+VLOOKUP($Q$1,elemental!$A$3:$L$19,9,0)*Q27)/100</f>
        <v>1.58</v>
      </c>
      <c r="X27">
        <f>(VLOOKUP($A$1,elemental!$A$3:$L$19,10,0)*A27+VLOOKUP($B$1,elemental!$A$3:$L$19,10,0)*B27+VLOOKUP($C$1,elemental!$A$3:$L$19,10,0)*C27+VLOOKUP($D$1,elemental!$A$3:$L$19,10,0)*D27+VLOOKUP($E$1,elemental!$A$3:$L$19,10,0)*E27+VLOOKUP($F$1,elemental!$A$3:$L$19,10,0)*F27+VLOOKUP($G$1,elemental!$A$3:$L$19,10,0)*G27+VLOOKUP($H$1,elemental!$A$3:$L$19,10,0)*H27+VLOOKUP($I$1,elemental!$A$3:$L$19,10,0)*I27+VLOOKUP($J$1,elemental!$A$3:$L$19,10,0)*J27+VLOOKUP($K$1,elemental!$A$3:$L$19,10,0)*K27+VLOOKUP($L$1,elemental!$A$3:$L$19,10,0)*L27+VLOOKUP($M$1,elemental!$A$3:$L$19,10,0)*M27+VLOOKUP($N$1,elemental!$A$3:$L$19,10,0)*N27+VLOOKUP($O$1,elemental!$A$3:$L$19,10,0)*O27+VLOOKUP($P$1,elemental!$A$3:$L$19,10,0)*P27+VLOOKUP($Q$1,elemental!$A$3:$L$19,10,0)*Q27)/100</f>
        <v>2.012</v>
      </c>
      <c r="Y27">
        <v>25</v>
      </c>
      <c r="Z27">
        <f>3.6296*SQRT(2)</f>
        <v>5.1330295459893858</v>
      </c>
      <c r="AA27">
        <v>5.2130000000000001</v>
      </c>
      <c r="AB27" t="s">
        <v>1</v>
      </c>
      <c r="AC27" t="s">
        <v>58</v>
      </c>
    </row>
    <row r="28" spans="1:29">
      <c r="A28">
        <v>12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88</v>
      </c>
      <c r="R28">
        <f>(VLOOKUP($A$1,elemental!$A$3:$L$19,2,0)*A28+VLOOKUP($B$1,elemental!$A$3:$L$19,2,0)*B28+VLOOKUP($C$1,elemental!$A$3:$L$19,2,0)*C28+VLOOKUP($D$1,elemental!$A$3:$L$19,2,0)*D28+VLOOKUP($E$1,elemental!$A$3:$L$19,2,0)*E28+VLOOKUP($F$1,elemental!$A$3:$L$19,2,0)*F28+VLOOKUP($G$1,elemental!$A$3:$L$19,2,0)*G28+VLOOKUP($H$1,elemental!$A$3:$L$19,2,0)*H28+VLOOKUP($I$1,elemental!$A$3:$L$19,2,0)*I28+VLOOKUP($J$1,elemental!$A$3:$L$19,2,0)*J28+VLOOKUP($K$1,elemental!$A$3:$L$19,2,0)*K28+VLOOKUP($L$1,elemental!$A$3:$L$19,2,0)*L28+VLOOKUP($M$1,elemental!$A$3:$L$19,2,0)*M28+VLOOKUP($N$1,elemental!$A$3:$L$19,2,0)*N28+VLOOKUP($O$1,elemental!$A$3:$L$19,2,0)*O28+VLOOKUP($P$1,elemental!$A$3:$L$19,2,0)*P28+VLOOKUP($Q$1,elemental!$A$3:$L$19,2,0)*Q28)/100</f>
        <v>1.3048000000000002</v>
      </c>
      <c r="S28">
        <f>(VLOOKUP($A$1,elemental!$A$3:$L$19,4,0)*A28+VLOOKUP($B$1,elemental!$A$3:$L$19,4,0)*B28+VLOOKUP($C$1,elemental!$A$3:$L$19,4,0)*C28+VLOOKUP($D$1,elemental!$A$3:$L$19,4,0)*D28+VLOOKUP($E$1,elemental!$A$3:$L$19,4,0)*E28+VLOOKUP($F$1,elemental!$A$3:$L$19,4,0)*F28+VLOOKUP($G$1,elemental!$A$3:$L$19,4,0)*G28+VLOOKUP($H$1,elemental!$A$3:$L$19,4,0)*H28+VLOOKUP($I$1,elemental!$A$3:$L$19,4,0)*I28+VLOOKUP($J$1,elemental!$A$3:$L$19,4,0)*J28+VLOOKUP($K$1,elemental!$A$3:$L$19,4,0)*K28+VLOOKUP($L$1,elemental!$A$3:$L$19,4,0)*L28+VLOOKUP($M$1,elemental!$A$3:$L$19,4,0)*M28+VLOOKUP($N$1,elemental!$A$3:$L$19,4,0)*N28+VLOOKUP($O$1,elemental!$A$3:$L$19,4,0)*O28+VLOOKUP($P$1,elemental!$A$3:$L$19,4,0)*P28+VLOOKUP($Q$1,elemental!$A$3:$L$19,4,0)*Q28)/100</f>
        <v>0.43487999999999999</v>
      </c>
      <c r="T28">
        <f>(VLOOKUP($A$1,elemental!$A$3:$L$19,5,0)*A28+VLOOKUP($B$1,elemental!$A$3:$L$19,5,0)*B28+VLOOKUP($C$1,elemental!$A$3:$L$19,5,0)*C28+VLOOKUP($D$1,elemental!$A$3:$L$19,5,0)*D28+VLOOKUP($E$1,elemental!$A$3:$L$19,5,0)*E28+VLOOKUP($F$1,elemental!$A$3:$L$19,5,0)*F28+VLOOKUP($G$1,elemental!$A$3:$L$19,5,0)*G28+VLOOKUP($H$1,elemental!$A$3:$L$19,5,0)*H28+VLOOKUP($I$1,elemental!$A$3:$L$19,5,0)*I28+VLOOKUP($J$1,elemental!$A$3:$L$19,5,0)*J28+VLOOKUP($K$1,elemental!$A$3:$L$19,5,0)*K28+VLOOKUP($L$1,elemental!$A$3:$L$19,5,0)*L28+VLOOKUP($M$1,elemental!$A$3:$L$19,5,0)*M28+VLOOKUP($N$1,elemental!$A$3:$L$19,5,0)*N28+VLOOKUP($O$1,elemental!$A$3:$L$19,5,0)*O28+VLOOKUP($P$1,elemental!$A$3:$L$19,5,0)*P28+VLOOKUP($Q$1,elemental!$A$3:$L$19,5,0)*Q28)/100</f>
        <v>4</v>
      </c>
      <c r="U28">
        <f>(VLOOKUP($A$1,elemental!$A$3:$L$19,6,0)*A28+VLOOKUP($B$1,elemental!$A$3:$L$19,6,0)*B28+VLOOKUP($C$1,elemental!$A$3:$L$19,6,0)*C28+VLOOKUP($D$1,elemental!$A$3:$L$19,6,0)*D28+VLOOKUP($E$1,elemental!$A$3:$L$19,6,0)*E28+VLOOKUP($F$1,elemental!$A$3:$L$19,6,0)*F28+VLOOKUP($G$1,elemental!$A$3:$L$19,6,0)*G28+VLOOKUP($H$1,elemental!$A$3:$L$19,6,0)*H28+VLOOKUP($I$1,elemental!$A$3:$L$19,6,0)*I28+VLOOKUP($J$1,elemental!$A$3:$L$19,6,0)*J28+VLOOKUP($K$1,elemental!$A$3:$L$19,6,0)*K28+VLOOKUP($L$1,elemental!$A$3:$L$19,6,0)*L28+VLOOKUP($M$1,elemental!$A$3:$L$19,6,0)*M28+VLOOKUP($N$1,elemental!$A$3:$L$19,6,0)*N28+VLOOKUP($O$1,elemental!$A$3:$L$19,6,0)*O28+VLOOKUP($P$1,elemental!$A$3:$L$19,6,0)*P28+VLOOKUP($Q$1,elemental!$A$3:$L$19,6,0)*Q28)/100</f>
        <v>0.75309999999999999</v>
      </c>
      <c r="V28">
        <f>(VLOOKUP($A$1,elemental!$A$3:$L$19,7,0)*A28+VLOOKUP($B$1,elemental!$A$3:$L$19,7,0)*B28+VLOOKUP($C$1,elemental!$A$3:$L$19,7,0)*C28+VLOOKUP($D$1,elemental!$A$3:$L$19,7,0)*D28+VLOOKUP($E$1,elemental!$A$3:$L$19,7,0)*E28+VLOOKUP($F$1,elemental!$A$3:$L$19,7,0)*F28+VLOOKUP($G$1,elemental!$A$3:$L$19,7,0)*G28+VLOOKUP($H$1,elemental!$A$3:$L$19,7,0)*H28+VLOOKUP($I$1,elemental!$A$3:$L$19,7,0)*I28+VLOOKUP($J$1,elemental!$A$3:$L$19,7,0)*J28+VLOOKUP($K$1,elemental!$A$3:$L$19,7,0)*K28+VLOOKUP($L$1,elemental!$A$3:$L$19,7,0)*L28+VLOOKUP($M$1,elemental!$A$3:$L$19,7,0)*M28+VLOOKUP($N$1,elemental!$A$3:$L$19,7,0)*N28+VLOOKUP($O$1,elemental!$A$3:$L$19,7,0)*O28+VLOOKUP($P$1,elemental!$A$3:$L$19,7,0)*P28+VLOOKUP($Q$1,elemental!$A$3:$L$19,7,0)*Q28)/100</f>
        <v>0.85560000000000003</v>
      </c>
      <c r="W28">
        <f>(VLOOKUP($A$1,elemental!$A$3:$L$19,9,0)*A28+VLOOKUP($B$1,elemental!$A$3:$L$19,9,0)*B28+VLOOKUP($C$1,elemental!$A$3:$L$19,9,0)*C28+VLOOKUP($D$1,elemental!$A$3:$L$19,9,0)*D28+VLOOKUP($E$1,elemental!$A$3:$L$19,9,0)*E28+VLOOKUP($F$1,elemental!$A$3:$L$19,9,0)*F28+VLOOKUP($G$1,elemental!$A$3:$L$19,9,0)*G28+VLOOKUP($H$1,elemental!$A$3:$L$19,9,0)*H28+VLOOKUP($I$1,elemental!$A$3:$L$19,9,0)*I28+VLOOKUP($J$1,elemental!$A$3:$L$19,9,0)*J28+VLOOKUP($K$1,elemental!$A$3:$L$19,9,0)*K28+VLOOKUP($L$1,elemental!$A$3:$L$19,9,0)*L28+VLOOKUP($M$1,elemental!$A$3:$L$19,9,0)*M28+VLOOKUP($N$1,elemental!$A$3:$L$19,9,0)*N28+VLOOKUP($O$1,elemental!$A$3:$L$19,9,0)*O28+VLOOKUP($P$1,elemental!$A$3:$L$19,9,0)*P28+VLOOKUP($Q$1,elemental!$A$3:$L$19,9,0)*Q28)/100</f>
        <v>1.5860000000000003</v>
      </c>
      <c r="X28">
        <f>(VLOOKUP($A$1,elemental!$A$3:$L$19,10,0)*A28+VLOOKUP($B$1,elemental!$A$3:$L$19,10,0)*B28+VLOOKUP($C$1,elemental!$A$3:$L$19,10,0)*C28+VLOOKUP($D$1,elemental!$A$3:$L$19,10,0)*D28+VLOOKUP($E$1,elemental!$A$3:$L$19,10,0)*E28+VLOOKUP($F$1,elemental!$A$3:$L$19,10,0)*F28+VLOOKUP($G$1,elemental!$A$3:$L$19,10,0)*G28+VLOOKUP($H$1,elemental!$A$3:$L$19,10,0)*H28+VLOOKUP($I$1,elemental!$A$3:$L$19,10,0)*I28+VLOOKUP($J$1,elemental!$A$3:$L$19,10,0)*J28+VLOOKUP($K$1,elemental!$A$3:$L$19,10,0)*K28+VLOOKUP($L$1,elemental!$A$3:$L$19,10,0)*L28+VLOOKUP($M$1,elemental!$A$3:$L$19,10,0)*M28+VLOOKUP($N$1,elemental!$A$3:$L$19,10,0)*N28+VLOOKUP($O$1,elemental!$A$3:$L$19,10,0)*O28+VLOOKUP($P$1,elemental!$A$3:$L$19,10,0)*P28+VLOOKUP($Q$1,elemental!$A$3:$L$19,10,0)*Q28)/100</f>
        <v>2.0024000000000002</v>
      </c>
      <c r="Y28">
        <v>25</v>
      </c>
      <c r="Z28">
        <f>3.6297*SQRT(2)</f>
        <v>5.1331709673456238</v>
      </c>
      <c r="AA28">
        <v>5.2217000000000002</v>
      </c>
      <c r="AB28" t="s">
        <v>1</v>
      </c>
      <c r="AC28" t="s">
        <v>58</v>
      </c>
    </row>
    <row r="29" spans="1:29">
      <c r="A29">
        <v>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85</v>
      </c>
      <c r="R29">
        <f>(VLOOKUP($A$1,elemental!$A$3:$L$19,2,0)*A29+VLOOKUP($B$1,elemental!$A$3:$L$19,2,0)*B29+VLOOKUP($C$1,elemental!$A$3:$L$19,2,0)*C29+VLOOKUP($D$1,elemental!$A$3:$L$19,2,0)*D29+VLOOKUP($E$1,elemental!$A$3:$L$19,2,0)*E29+VLOOKUP($F$1,elemental!$A$3:$L$19,2,0)*F29+VLOOKUP($G$1,elemental!$A$3:$L$19,2,0)*G29+VLOOKUP($H$1,elemental!$A$3:$L$19,2,0)*H29+VLOOKUP($I$1,elemental!$A$3:$L$19,2,0)*I29+VLOOKUP($J$1,elemental!$A$3:$L$19,2,0)*J29+VLOOKUP($K$1,elemental!$A$3:$L$19,2,0)*K29+VLOOKUP($L$1,elemental!$A$3:$L$19,2,0)*L29+VLOOKUP($M$1,elemental!$A$3:$L$19,2,0)*M29+VLOOKUP($N$1,elemental!$A$3:$L$19,2,0)*N29+VLOOKUP($O$1,elemental!$A$3:$L$19,2,0)*O29+VLOOKUP($P$1,elemental!$A$3:$L$19,2,0)*P29+VLOOKUP($Q$1,elemental!$A$3:$L$19,2,0)*Q29)/100</f>
        <v>1.2985000000000002</v>
      </c>
      <c r="S29">
        <f>(VLOOKUP($A$1,elemental!$A$3:$L$19,4,0)*A29+VLOOKUP($B$1,elemental!$A$3:$L$19,4,0)*B29+VLOOKUP($C$1,elemental!$A$3:$L$19,4,0)*C29+VLOOKUP($D$1,elemental!$A$3:$L$19,4,0)*D29+VLOOKUP($E$1,elemental!$A$3:$L$19,4,0)*E29+VLOOKUP($F$1,elemental!$A$3:$L$19,4,0)*F29+VLOOKUP($G$1,elemental!$A$3:$L$19,4,0)*G29+VLOOKUP($H$1,elemental!$A$3:$L$19,4,0)*H29+VLOOKUP($I$1,elemental!$A$3:$L$19,4,0)*I29+VLOOKUP($J$1,elemental!$A$3:$L$19,4,0)*J29+VLOOKUP($K$1,elemental!$A$3:$L$19,4,0)*K29+VLOOKUP($L$1,elemental!$A$3:$L$19,4,0)*L29+VLOOKUP($M$1,elemental!$A$3:$L$19,4,0)*M29+VLOOKUP($N$1,elemental!$A$3:$L$19,4,0)*N29+VLOOKUP($O$1,elemental!$A$3:$L$19,4,0)*O29+VLOOKUP($P$1,elemental!$A$3:$L$19,4,0)*P29+VLOOKUP($Q$1,elemental!$A$3:$L$19,4,0)*Q29)/100</f>
        <v>0.43709999999999999</v>
      </c>
      <c r="T29">
        <f>(VLOOKUP($A$1,elemental!$A$3:$L$19,5,0)*A29+VLOOKUP($B$1,elemental!$A$3:$L$19,5,0)*B29+VLOOKUP($C$1,elemental!$A$3:$L$19,5,0)*C29+VLOOKUP($D$1,elemental!$A$3:$L$19,5,0)*D29+VLOOKUP($E$1,elemental!$A$3:$L$19,5,0)*E29+VLOOKUP($F$1,elemental!$A$3:$L$19,5,0)*F29+VLOOKUP($G$1,elemental!$A$3:$L$19,5,0)*G29+VLOOKUP($H$1,elemental!$A$3:$L$19,5,0)*H29+VLOOKUP($I$1,elemental!$A$3:$L$19,5,0)*I29+VLOOKUP($J$1,elemental!$A$3:$L$19,5,0)*J29+VLOOKUP($K$1,elemental!$A$3:$L$19,5,0)*K29+VLOOKUP($L$1,elemental!$A$3:$L$19,5,0)*L29+VLOOKUP($M$1,elemental!$A$3:$L$19,5,0)*M29+VLOOKUP($N$1,elemental!$A$3:$L$19,5,0)*N29+VLOOKUP($O$1,elemental!$A$3:$L$19,5,0)*O29+VLOOKUP($P$1,elemental!$A$3:$L$19,5,0)*P29+VLOOKUP($Q$1,elemental!$A$3:$L$19,5,0)*Q29)/100</f>
        <v>4</v>
      </c>
      <c r="U29">
        <f>(VLOOKUP($A$1,elemental!$A$3:$L$19,6,0)*A29+VLOOKUP($B$1,elemental!$A$3:$L$19,6,0)*B29+VLOOKUP($C$1,elemental!$A$3:$L$19,6,0)*C29+VLOOKUP($D$1,elemental!$A$3:$L$19,6,0)*D29+VLOOKUP($E$1,elemental!$A$3:$L$19,6,0)*E29+VLOOKUP($F$1,elemental!$A$3:$L$19,6,0)*F29+VLOOKUP($G$1,elemental!$A$3:$L$19,6,0)*G29+VLOOKUP($H$1,elemental!$A$3:$L$19,6,0)*H29+VLOOKUP($I$1,elemental!$A$3:$L$19,6,0)*I29+VLOOKUP($J$1,elemental!$A$3:$L$19,6,0)*J29+VLOOKUP($K$1,elemental!$A$3:$L$19,6,0)*K29+VLOOKUP($L$1,elemental!$A$3:$L$19,6,0)*L29+VLOOKUP($M$1,elemental!$A$3:$L$19,6,0)*M29+VLOOKUP($N$1,elemental!$A$3:$L$19,6,0)*N29+VLOOKUP($O$1,elemental!$A$3:$L$19,6,0)*O29+VLOOKUP($P$1,elemental!$A$3:$L$19,6,0)*P29+VLOOKUP($Q$1,elemental!$A$3:$L$19,6,0)*Q29)/100</f>
        <v>0.7513749999999999</v>
      </c>
      <c r="V29">
        <f>(VLOOKUP($A$1,elemental!$A$3:$L$19,7,0)*A29+VLOOKUP($B$1,elemental!$A$3:$L$19,7,0)*B29+VLOOKUP($C$1,elemental!$A$3:$L$19,7,0)*C29+VLOOKUP($D$1,elemental!$A$3:$L$19,7,0)*D29+VLOOKUP($E$1,elemental!$A$3:$L$19,7,0)*E29+VLOOKUP($F$1,elemental!$A$3:$L$19,7,0)*F29+VLOOKUP($G$1,elemental!$A$3:$L$19,7,0)*G29+VLOOKUP($H$1,elemental!$A$3:$L$19,7,0)*H29+VLOOKUP($I$1,elemental!$A$3:$L$19,7,0)*I29+VLOOKUP($J$1,elemental!$A$3:$L$19,7,0)*J29+VLOOKUP($K$1,elemental!$A$3:$L$19,7,0)*K29+VLOOKUP($L$1,elemental!$A$3:$L$19,7,0)*L29+VLOOKUP($M$1,elemental!$A$3:$L$19,7,0)*M29+VLOOKUP($N$1,elemental!$A$3:$L$19,7,0)*N29+VLOOKUP($O$1,elemental!$A$3:$L$19,7,0)*O29+VLOOKUP($P$1,elemental!$A$3:$L$19,7,0)*P29+VLOOKUP($Q$1,elemental!$A$3:$L$19,7,0)*Q29)/100</f>
        <v>0.85949999999999993</v>
      </c>
      <c r="W29">
        <f>(VLOOKUP($A$1,elemental!$A$3:$L$19,9,0)*A29+VLOOKUP($B$1,elemental!$A$3:$L$19,9,0)*B29+VLOOKUP($C$1,elemental!$A$3:$L$19,9,0)*C29+VLOOKUP($D$1,elemental!$A$3:$L$19,9,0)*D29+VLOOKUP($E$1,elemental!$A$3:$L$19,9,0)*E29+VLOOKUP($F$1,elemental!$A$3:$L$19,9,0)*F29+VLOOKUP($G$1,elemental!$A$3:$L$19,9,0)*G29+VLOOKUP($H$1,elemental!$A$3:$L$19,9,0)*H29+VLOOKUP($I$1,elemental!$A$3:$L$19,9,0)*I29+VLOOKUP($J$1,elemental!$A$3:$L$19,9,0)*J29+VLOOKUP($K$1,elemental!$A$3:$L$19,9,0)*K29+VLOOKUP($L$1,elemental!$A$3:$L$19,9,0)*L29+VLOOKUP($M$1,elemental!$A$3:$L$19,9,0)*M29+VLOOKUP($N$1,elemental!$A$3:$L$19,9,0)*N29+VLOOKUP($O$1,elemental!$A$3:$L$19,9,0)*O29+VLOOKUP($P$1,elemental!$A$3:$L$19,9,0)*P29+VLOOKUP($Q$1,elemental!$A$3:$L$19,9,0)*Q29)/100</f>
        <v>1.595</v>
      </c>
      <c r="X29">
        <f>(VLOOKUP($A$1,elemental!$A$3:$L$19,10,0)*A29+VLOOKUP($B$1,elemental!$A$3:$L$19,10,0)*B29+VLOOKUP($C$1,elemental!$A$3:$L$19,10,0)*C29+VLOOKUP($D$1,elemental!$A$3:$L$19,10,0)*D29+VLOOKUP($E$1,elemental!$A$3:$L$19,10,0)*E29+VLOOKUP($F$1,elemental!$A$3:$L$19,10,0)*F29+VLOOKUP($G$1,elemental!$A$3:$L$19,10,0)*G29+VLOOKUP($H$1,elemental!$A$3:$L$19,10,0)*H29+VLOOKUP($I$1,elemental!$A$3:$L$19,10,0)*I29+VLOOKUP($J$1,elemental!$A$3:$L$19,10,0)*J29+VLOOKUP($K$1,elemental!$A$3:$L$19,10,0)*K29+VLOOKUP($L$1,elemental!$A$3:$L$19,10,0)*L29+VLOOKUP($M$1,elemental!$A$3:$L$19,10,0)*M29+VLOOKUP($N$1,elemental!$A$3:$L$19,10,0)*N29+VLOOKUP($O$1,elemental!$A$3:$L$19,10,0)*O29+VLOOKUP($P$1,elemental!$A$3:$L$19,10,0)*P29+VLOOKUP($Q$1,elemental!$A$3:$L$19,10,0)*Q29)/100</f>
        <v>1.9880000000000002</v>
      </c>
      <c r="Y29">
        <v>25</v>
      </c>
      <c r="Z29">
        <f>3.63249*SQRT(2)</f>
        <v>5.137116623184645</v>
      </c>
      <c r="AA29">
        <v>5.22879</v>
      </c>
      <c r="AB29" t="s">
        <v>1</v>
      </c>
    </row>
    <row r="30" spans="1:29">
      <c r="A30">
        <v>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85</v>
      </c>
      <c r="R30">
        <f>(VLOOKUP($A$1,elemental!$A$3:$L$19,2,0)*A30+VLOOKUP($B$1,elemental!$A$3:$L$19,2,0)*B30+VLOOKUP($C$1,elemental!$A$3:$L$19,2,0)*C30+VLOOKUP($D$1,elemental!$A$3:$L$19,2,0)*D30+VLOOKUP($E$1,elemental!$A$3:$L$19,2,0)*E30+VLOOKUP($F$1,elemental!$A$3:$L$19,2,0)*F30+VLOOKUP($G$1,elemental!$A$3:$L$19,2,0)*G30+VLOOKUP($H$1,elemental!$A$3:$L$19,2,0)*H30+VLOOKUP($I$1,elemental!$A$3:$L$19,2,0)*I30+VLOOKUP($J$1,elemental!$A$3:$L$19,2,0)*J30+VLOOKUP($K$1,elemental!$A$3:$L$19,2,0)*K30+VLOOKUP($L$1,elemental!$A$3:$L$19,2,0)*L30+VLOOKUP($M$1,elemental!$A$3:$L$19,2,0)*M30+VLOOKUP($N$1,elemental!$A$3:$L$19,2,0)*N30+VLOOKUP($O$1,elemental!$A$3:$L$19,2,0)*O30+VLOOKUP($P$1,elemental!$A$3:$L$19,2,0)*P30+VLOOKUP($Q$1,elemental!$A$3:$L$19,2,0)*Q30)/100</f>
        <v>1.2985000000000002</v>
      </c>
      <c r="S30">
        <f>(VLOOKUP($A$1,elemental!$A$3:$L$19,4,0)*A30+VLOOKUP($B$1,elemental!$A$3:$L$19,4,0)*B30+VLOOKUP($C$1,elemental!$A$3:$L$19,4,0)*C30+VLOOKUP($D$1,elemental!$A$3:$L$19,4,0)*D30+VLOOKUP($E$1,elemental!$A$3:$L$19,4,0)*E30+VLOOKUP($F$1,elemental!$A$3:$L$19,4,0)*F30+VLOOKUP($G$1,elemental!$A$3:$L$19,4,0)*G30+VLOOKUP($H$1,elemental!$A$3:$L$19,4,0)*H30+VLOOKUP($I$1,elemental!$A$3:$L$19,4,0)*I30+VLOOKUP($J$1,elemental!$A$3:$L$19,4,0)*J30+VLOOKUP($K$1,elemental!$A$3:$L$19,4,0)*K30+VLOOKUP($L$1,elemental!$A$3:$L$19,4,0)*L30+VLOOKUP($M$1,elemental!$A$3:$L$19,4,0)*M30+VLOOKUP($N$1,elemental!$A$3:$L$19,4,0)*N30+VLOOKUP($O$1,elemental!$A$3:$L$19,4,0)*O30+VLOOKUP($P$1,elemental!$A$3:$L$19,4,0)*P30+VLOOKUP($Q$1,elemental!$A$3:$L$19,4,0)*Q30)/100</f>
        <v>0.43709999999999999</v>
      </c>
      <c r="T30">
        <f>(VLOOKUP($A$1,elemental!$A$3:$L$19,5,0)*A30+VLOOKUP($B$1,elemental!$A$3:$L$19,5,0)*B30+VLOOKUP($C$1,elemental!$A$3:$L$19,5,0)*C30+VLOOKUP($D$1,elemental!$A$3:$L$19,5,0)*D30+VLOOKUP($E$1,elemental!$A$3:$L$19,5,0)*E30+VLOOKUP($F$1,elemental!$A$3:$L$19,5,0)*F30+VLOOKUP($G$1,elemental!$A$3:$L$19,5,0)*G30+VLOOKUP($H$1,elemental!$A$3:$L$19,5,0)*H30+VLOOKUP($I$1,elemental!$A$3:$L$19,5,0)*I30+VLOOKUP($J$1,elemental!$A$3:$L$19,5,0)*J30+VLOOKUP($K$1,elemental!$A$3:$L$19,5,0)*K30+VLOOKUP($L$1,elemental!$A$3:$L$19,5,0)*L30+VLOOKUP($M$1,elemental!$A$3:$L$19,5,0)*M30+VLOOKUP($N$1,elemental!$A$3:$L$19,5,0)*N30+VLOOKUP($O$1,elemental!$A$3:$L$19,5,0)*O30+VLOOKUP($P$1,elemental!$A$3:$L$19,5,0)*P30+VLOOKUP($Q$1,elemental!$A$3:$L$19,5,0)*Q30)/100</f>
        <v>4</v>
      </c>
      <c r="U30">
        <f>(VLOOKUP($A$1,elemental!$A$3:$L$19,6,0)*A30+VLOOKUP($B$1,elemental!$A$3:$L$19,6,0)*B30+VLOOKUP($C$1,elemental!$A$3:$L$19,6,0)*C30+VLOOKUP($D$1,elemental!$A$3:$L$19,6,0)*D30+VLOOKUP($E$1,elemental!$A$3:$L$19,6,0)*E30+VLOOKUP($F$1,elemental!$A$3:$L$19,6,0)*F30+VLOOKUP($G$1,elemental!$A$3:$L$19,6,0)*G30+VLOOKUP($H$1,elemental!$A$3:$L$19,6,0)*H30+VLOOKUP($I$1,elemental!$A$3:$L$19,6,0)*I30+VLOOKUP($J$1,elemental!$A$3:$L$19,6,0)*J30+VLOOKUP($K$1,elemental!$A$3:$L$19,6,0)*K30+VLOOKUP($L$1,elemental!$A$3:$L$19,6,0)*L30+VLOOKUP($M$1,elemental!$A$3:$L$19,6,0)*M30+VLOOKUP($N$1,elemental!$A$3:$L$19,6,0)*N30+VLOOKUP($O$1,elemental!$A$3:$L$19,6,0)*O30+VLOOKUP($P$1,elemental!$A$3:$L$19,6,0)*P30+VLOOKUP($Q$1,elemental!$A$3:$L$19,6,0)*Q30)/100</f>
        <v>0.7513749999999999</v>
      </c>
      <c r="V30">
        <f>(VLOOKUP($A$1,elemental!$A$3:$L$19,7,0)*A30+VLOOKUP($B$1,elemental!$A$3:$L$19,7,0)*B30+VLOOKUP($C$1,elemental!$A$3:$L$19,7,0)*C30+VLOOKUP($D$1,elemental!$A$3:$L$19,7,0)*D30+VLOOKUP($E$1,elemental!$A$3:$L$19,7,0)*E30+VLOOKUP($F$1,elemental!$A$3:$L$19,7,0)*F30+VLOOKUP($G$1,elemental!$A$3:$L$19,7,0)*G30+VLOOKUP($H$1,elemental!$A$3:$L$19,7,0)*H30+VLOOKUP($I$1,elemental!$A$3:$L$19,7,0)*I30+VLOOKUP($J$1,elemental!$A$3:$L$19,7,0)*J30+VLOOKUP($K$1,elemental!$A$3:$L$19,7,0)*K30+VLOOKUP($L$1,elemental!$A$3:$L$19,7,0)*L30+VLOOKUP($M$1,elemental!$A$3:$L$19,7,0)*M30+VLOOKUP($N$1,elemental!$A$3:$L$19,7,0)*N30+VLOOKUP($O$1,elemental!$A$3:$L$19,7,0)*O30+VLOOKUP($P$1,elemental!$A$3:$L$19,7,0)*P30+VLOOKUP($Q$1,elemental!$A$3:$L$19,7,0)*Q30)/100</f>
        <v>0.85949999999999993</v>
      </c>
      <c r="W30">
        <f>(VLOOKUP($A$1,elemental!$A$3:$L$19,9,0)*A30+VLOOKUP($B$1,elemental!$A$3:$L$19,9,0)*B30+VLOOKUP($C$1,elemental!$A$3:$L$19,9,0)*C30+VLOOKUP($D$1,elemental!$A$3:$L$19,9,0)*D30+VLOOKUP($E$1,elemental!$A$3:$L$19,9,0)*E30+VLOOKUP($F$1,elemental!$A$3:$L$19,9,0)*F30+VLOOKUP($G$1,elemental!$A$3:$L$19,9,0)*G30+VLOOKUP($H$1,elemental!$A$3:$L$19,9,0)*H30+VLOOKUP($I$1,elemental!$A$3:$L$19,9,0)*I30+VLOOKUP($J$1,elemental!$A$3:$L$19,9,0)*J30+VLOOKUP($K$1,elemental!$A$3:$L$19,9,0)*K30+VLOOKUP($L$1,elemental!$A$3:$L$19,9,0)*L30+VLOOKUP($M$1,elemental!$A$3:$L$19,9,0)*M30+VLOOKUP($N$1,elemental!$A$3:$L$19,9,0)*N30+VLOOKUP($O$1,elemental!$A$3:$L$19,9,0)*O30+VLOOKUP($P$1,elemental!$A$3:$L$19,9,0)*P30+VLOOKUP($Q$1,elemental!$A$3:$L$19,9,0)*Q30)/100</f>
        <v>1.595</v>
      </c>
      <c r="X30">
        <f>(VLOOKUP($A$1,elemental!$A$3:$L$19,10,0)*A30+VLOOKUP($B$1,elemental!$A$3:$L$19,10,0)*B30+VLOOKUP($C$1,elemental!$A$3:$L$19,10,0)*C30+VLOOKUP($D$1,elemental!$A$3:$L$19,10,0)*D30+VLOOKUP($E$1,elemental!$A$3:$L$19,10,0)*E30+VLOOKUP($F$1,elemental!$A$3:$L$19,10,0)*F30+VLOOKUP($G$1,elemental!$A$3:$L$19,10,0)*G30+VLOOKUP($H$1,elemental!$A$3:$L$19,10,0)*H30+VLOOKUP($I$1,elemental!$A$3:$L$19,10,0)*I30+VLOOKUP($J$1,elemental!$A$3:$L$19,10,0)*J30+VLOOKUP($K$1,elemental!$A$3:$L$19,10,0)*K30+VLOOKUP($L$1,elemental!$A$3:$L$19,10,0)*L30+VLOOKUP($M$1,elemental!$A$3:$L$19,10,0)*M30+VLOOKUP($N$1,elemental!$A$3:$L$19,10,0)*N30+VLOOKUP($O$1,elemental!$A$3:$L$19,10,0)*O30+VLOOKUP($P$1,elemental!$A$3:$L$19,10,0)*P30+VLOOKUP($Q$1,elemental!$A$3:$L$19,10,0)*Q30)/100</f>
        <v>1.9880000000000002</v>
      </c>
      <c r="Y30">
        <v>25</v>
      </c>
      <c r="Z30">
        <v>5.1406000000000001</v>
      </c>
      <c r="AA30">
        <v>5.2327000000000004</v>
      </c>
      <c r="AB30" t="s">
        <v>59</v>
      </c>
    </row>
    <row r="31" spans="1:29">
      <c r="A31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85</v>
      </c>
      <c r="R31">
        <f>(VLOOKUP($A$1,elemental!$A$3:$L$19,2,0)*A31+VLOOKUP($B$1,elemental!$A$3:$L$19,2,0)*B31+VLOOKUP($C$1,elemental!$A$3:$L$19,2,0)*C31+VLOOKUP($D$1,elemental!$A$3:$L$19,2,0)*D31+VLOOKUP($E$1,elemental!$A$3:$L$19,2,0)*E31+VLOOKUP($F$1,elemental!$A$3:$L$19,2,0)*F31+VLOOKUP($G$1,elemental!$A$3:$L$19,2,0)*G31+VLOOKUP($H$1,elemental!$A$3:$L$19,2,0)*H31+VLOOKUP($I$1,elemental!$A$3:$L$19,2,0)*I31+VLOOKUP($J$1,elemental!$A$3:$L$19,2,0)*J31+VLOOKUP($K$1,elemental!$A$3:$L$19,2,0)*K31+VLOOKUP($L$1,elemental!$A$3:$L$19,2,0)*L31+VLOOKUP($M$1,elemental!$A$3:$L$19,2,0)*M31+VLOOKUP($N$1,elemental!$A$3:$L$19,2,0)*N31+VLOOKUP($O$1,elemental!$A$3:$L$19,2,0)*O31+VLOOKUP($P$1,elemental!$A$3:$L$19,2,0)*P31+VLOOKUP($Q$1,elemental!$A$3:$L$19,2,0)*Q31)/100</f>
        <v>1.2985000000000002</v>
      </c>
      <c r="S31">
        <f>(VLOOKUP($A$1,elemental!$A$3:$L$19,4,0)*A31+VLOOKUP($B$1,elemental!$A$3:$L$19,4,0)*B31+VLOOKUP($C$1,elemental!$A$3:$L$19,4,0)*C31+VLOOKUP($D$1,elemental!$A$3:$L$19,4,0)*D31+VLOOKUP($E$1,elemental!$A$3:$L$19,4,0)*E31+VLOOKUP($F$1,elemental!$A$3:$L$19,4,0)*F31+VLOOKUP($G$1,elemental!$A$3:$L$19,4,0)*G31+VLOOKUP($H$1,elemental!$A$3:$L$19,4,0)*H31+VLOOKUP($I$1,elemental!$A$3:$L$19,4,0)*I31+VLOOKUP($J$1,elemental!$A$3:$L$19,4,0)*J31+VLOOKUP($K$1,elemental!$A$3:$L$19,4,0)*K31+VLOOKUP($L$1,elemental!$A$3:$L$19,4,0)*L31+VLOOKUP($M$1,elemental!$A$3:$L$19,4,0)*M31+VLOOKUP($N$1,elemental!$A$3:$L$19,4,0)*N31+VLOOKUP($O$1,elemental!$A$3:$L$19,4,0)*O31+VLOOKUP($P$1,elemental!$A$3:$L$19,4,0)*P31+VLOOKUP($Q$1,elemental!$A$3:$L$19,4,0)*Q31)/100</f>
        <v>0.43709999999999999</v>
      </c>
      <c r="T31">
        <f>(VLOOKUP($A$1,elemental!$A$3:$L$19,5,0)*A31+VLOOKUP($B$1,elemental!$A$3:$L$19,5,0)*B31+VLOOKUP($C$1,elemental!$A$3:$L$19,5,0)*C31+VLOOKUP($D$1,elemental!$A$3:$L$19,5,0)*D31+VLOOKUP($E$1,elemental!$A$3:$L$19,5,0)*E31+VLOOKUP($F$1,elemental!$A$3:$L$19,5,0)*F31+VLOOKUP($G$1,elemental!$A$3:$L$19,5,0)*G31+VLOOKUP($H$1,elemental!$A$3:$L$19,5,0)*H31+VLOOKUP($I$1,elemental!$A$3:$L$19,5,0)*I31+VLOOKUP($J$1,elemental!$A$3:$L$19,5,0)*J31+VLOOKUP($K$1,elemental!$A$3:$L$19,5,0)*K31+VLOOKUP($L$1,elemental!$A$3:$L$19,5,0)*L31+VLOOKUP($M$1,elemental!$A$3:$L$19,5,0)*M31+VLOOKUP($N$1,elemental!$A$3:$L$19,5,0)*N31+VLOOKUP($O$1,elemental!$A$3:$L$19,5,0)*O31+VLOOKUP($P$1,elemental!$A$3:$L$19,5,0)*P31+VLOOKUP($Q$1,elemental!$A$3:$L$19,5,0)*Q31)/100</f>
        <v>4</v>
      </c>
      <c r="U31">
        <f>(VLOOKUP($A$1,elemental!$A$3:$L$19,6,0)*A31+VLOOKUP($B$1,elemental!$A$3:$L$19,6,0)*B31+VLOOKUP($C$1,elemental!$A$3:$L$19,6,0)*C31+VLOOKUP($D$1,elemental!$A$3:$L$19,6,0)*D31+VLOOKUP($E$1,elemental!$A$3:$L$19,6,0)*E31+VLOOKUP($F$1,elemental!$A$3:$L$19,6,0)*F31+VLOOKUP($G$1,elemental!$A$3:$L$19,6,0)*G31+VLOOKUP($H$1,elemental!$A$3:$L$19,6,0)*H31+VLOOKUP($I$1,elemental!$A$3:$L$19,6,0)*I31+VLOOKUP($J$1,elemental!$A$3:$L$19,6,0)*J31+VLOOKUP($K$1,elemental!$A$3:$L$19,6,0)*K31+VLOOKUP($L$1,elemental!$A$3:$L$19,6,0)*L31+VLOOKUP($M$1,elemental!$A$3:$L$19,6,0)*M31+VLOOKUP($N$1,elemental!$A$3:$L$19,6,0)*N31+VLOOKUP($O$1,elemental!$A$3:$L$19,6,0)*O31+VLOOKUP($P$1,elemental!$A$3:$L$19,6,0)*P31+VLOOKUP($Q$1,elemental!$A$3:$L$19,6,0)*Q31)/100</f>
        <v>0.7513749999999999</v>
      </c>
      <c r="V31">
        <f>(VLOOKUP($A$1,elemental!$A$3:$L$19,7,0)*A31+VLOOKUP($B$1,elemental!$A$3:$L$19,7,0)*B31+VLOOKUP($C$1,elemental!$A$3:$L$19,7,0)*C31+VLOOKUP($D$1,elemental!$A$3:$L$19,7,0)*D31+VLOOKUP($E$1,elemental!$A$3:$L$19,7,0)*E31+VLOOKUP($F$1,elemental!$A$3:$L$19,7,0)*F31+VLOOKUP($G$1,elemental!$A$3:$L$19,7,0)*G31+VLOOKUP($H$1,elemental!$A$3:$L$19,7,0)*H31+VLOOKUP($I$1,elemental!$A$3:$L$19,7,0)*I31+VLOOKUP($J$1,elemental!$A$3:$L$19,7,0)*J31+VLOOKUP($K$1,elemental!$A$3:$L$19,7,0)*K31+VLOOKUP($L$1,elemental!$A$3:$L$19,7,0)*L31+VLOOKUP($M$1,elemental!$A$3:$L$19,7,0)*M31+VLOOKUP($N$1,elemental!$A$3:$L$19,7,0)*N31+VLOOKUP($O$1,elemental!$A$3:$L$19,7,0)*O31+VLOOKUP($P$1,elemental!$A$3:$L$19,7,0)*P31+VLOOKUP($Q$1,elemental!$A$3:$L$19,7,0)*Q31)/100</f>
        <v>0.85949999999999993</v>
      </c>
      <c r="W31">
        <f>(VLOOKUP($A$1,elemental!$A$3:$L$19,9,0)*A31+VLOOKUP($B$1,elemental!$A$3:$L$19,9,0)*B31+VLOOKUP($C$1,elemental!$A$3:$L$19,9,0)*C31+VLOOKUP($D$1,elemental!$A$3:$L$19,9,0)*D31+VLOOKUP($E$1,elemental!$A$3:$L$19,9,0)*E31+VLOOKUP($F$1,elemental!$A$3:$L$19,9,0)*F31+VLOOKUP($G$1,elemental!$A$3:$L$19,9,0)*G31+VLOOKUP($H$1,elemental!$A$3:$L$19,9,0)*H31+VLOOKUP($I$1,elemental!$A$3:$L$19,9,0)*I31+VLOOKUP($J$1,elemental!$A$3:$L$19,9,0)*J31+VLOOKUP($K$1,elemental!$A$3:$L$19,9,0)*K31+VLOOKUP($L$1,elemental!$A$3:$L$19,9,0)*L31+VLOOKUP($M$1,elemental!$A$3:$L$19,9,0)*M31+VLOOKUP($N$1,elemental!$A$3:$L$19,9,0)*N31+VLOOKUP($O$1,elemental!$A$3:$L$19,9,0)*O31+VLOOKUP($P$1,elemental!$A$3:$L$19,9,0)*P31+VLOOKUP($Q$1,elemental!$A$3:$L$19,9,0)*Q31)/100</f>
        <v>1.595</v>
      </c>
      <c r="X31">
        <f>(VLOOKUP($A$1,elemental!$A$3:$L$19,10,0)*A31+VLOOKUP($B$1,elemental!$A$3:$L$19,10,0)*B31+VLOOKUP($C$1,elemental!$A$3:$L$19,10,0)*C31+VLOOKUP($D$1,elemental!$A$3:$L$19,10,0)*D31+VLOOKUP($E$1,elemental!$A$3:$L$19,10,0)*E31+VLOOKUP($F$1,elemental!$A$3:$L$19,10,0)*F31+VLOOKUP($G$1,elemental!$A$3:$L$19,10,0)*G31+VLOOKUP($H$1,elemental!$A$3:$L$19,10,0)*H31+VLOOKUP($I$1,elemental!$A$3:$L$19,10,0)*I31+VLOOKUP($J$1,elemental!$A$3:$L$19,10,0)*J31+VLOOKUP($K$1,elemental!$A$3:$L$19,10,0)*K31+VLOOKUP($L$1,elemental!$A$3:$L$19,10,0)*L31+VLOOKUP($M$1,elemental!$A$3:$L$19,10,0)*M31+VLOOKUP($N$1,elemental!$A$3:$L$19,10,0)*N31+VLOOKUP($O$1,elemental!$A$3:$L$19,10,0)*O31+VLOOKUP($P$1,elemental!$A$3:$L$19,10,0)*P31+VLOOKUP($Q$1,elemental!$A$3:$L$19,10,0)*Q31)/100</f>
        <v>1.9880000000000002</v>
      </c>
      <c r="Y31">
        <v>25</v>
      </c>
      <c r="Z31">
        <v>5.1394000000000002</v>
      </c>
      <c r="AA31">
        <v>5.2294999999999998</v>
      </c>
      <c r="AB31" t="s">
        <v>59</v>
      </c>
    </row>
    <row r="32" spans="1:29">
      <c r="A32">
        <v>15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85</v>
      </c>
      <c r="R32">
        <f>(VLOOKUP($A$1,elemental!$A$3:$L$19,2,0)*A32+VLOOKUP($B$1,elemental!$A$3:$L$19,2,0)*B32+VLOOKUP($C$1,elemental!$A$3:$L$19,2,0)*C32+VLOOKUP($D$1,elemental!$A$3:$L$19,2,0)*D32+VLOOKUP($E$1,elemental!$A$3:$L$19,2,0)*E32+VLOOKUP($F$1,elemental!$A$3:$L$19,2,0)*F32+VLOOKUP($G$1,elemental!$A$3:$L$19,2,0)*G32+VLOOKUP($H$1,elemental!$A$3:$L$19,2,0)*H32+VLOOKUP($I$1,elemental!$A$3:$L$19,2,0)*I32+VLOOKUP($J$1,elemental!$A$3:$L$19,2,0)*J32+VLOOKUP($K$1,elemental!$A$3:$L$19,2,0)*K32+VLOOKUP($L$1,elemental!$A$3:$L$19,2,0)*L32+VLOOKUP($M$1,elemental!$A$3:$L$19,2,0)*M32+VLOOKUP($N$1,elemental!$A$3:$L$19,2,0)*N32+VLOOKUP($O$1,elemental!$A$3:$L$19,2,0)*O32+VLOOKUP($P$1,elemental!$A$3:$L$19,2,0)*P32+VLOOKUP($Q$1,elemental!$A$3:$L$19,2,0)*Q32)/100</f>
        <v>1.2985000000000002</v>
      </c>
      <c r="S32">
        <f>(VLOOKUP($A$1,elemental!$A$3:$L$19,4,0)*A32+VLOOKUP($B$1,elemental!$A$3:$L$19,4,0)*B32+VLOOKUP($C$1,elemental!$A$3:$L$19,4,0)*C32+VLOOKUP($D$1,elemental!$A$3:$L$19,4,0)*D32+VLOOKUP($E$1,elemental!$A$3:$L$19,4,0)*E32+VLOOKUP($F$1,elemental!$A$3:$L$19,4,0)*F32+VLOOKUP($G$1,elemental!$A$3:$L$19,4,0)*G32+VLOOKUP($H$1,elemental!$A$3:$L$19,4,0)*H32+VLOOKUP($I$1,elemental!$A$3:$L$19,4,0)*I32+VLOOKUP($J$1,elemental!$A$3:$L$19,4,0)*J32+VLOOKUP($K$1,elemental!$A$3:$L$19,4,0)*K32+VLOOKUP($L$1,elemental!$A$3:$L$19,4,0)*L32+VLOOKUP($M$1,elemental!$A$3:$L$19,4,0)*M32+VLOOKUP($N$1,elemental!$A$3:$L$19,4,0)*N32+VLOOKUP($O$1,elemental!$A$3:$L$19,4,0)*O32+VLOOKUP($P$1,elemental!$A$3:$L$19,4,0)*P32+VLOOKUP($Q$1,elemental!$A$3:$L$19,4,0)*Q32)/100</f>
        <v>0.43709999999999999</v>
      </c>
      <c r="T32">
        <f>(VLOOKUP($A$1,elemental!$A$3:$L$19,5,0)*A32+VLOOKUP($B$1,elemental!$A$3:$L$19,5,0)*B32+VLOOKUP($C$1,elemental!$A$3:$L$19,5,0)*C32+VLOOKUP($D$1,elemental!$A$3:$L$19,5,0)*D32+VLOOKUP($E$1,elemental!$A$3:$L$19,5,0)*E32+VLOOKUP($F$1,elemental!$A$3:$L$19,5,0)*F32+VLOOKUP($G$1,elemental!$A$3:$L$19,5,0)*G32+VLOOKUP($H$1,elemental!$A$3:$L$19,5,0)*H32+VLOOKUP($I$1,elemental!$A$3:$L$19,5,0)*I32+VLOOKUP($J$1,elemental!$A$3:$L$19,5,0)*J32+VLOOKUP($K$1,elemental!$A$3:$L$19,5,0)*K32+VLOOKUP($L$1,elemental!$A$3:$L$19,5,0)*L32+VLOOKUP($M$1,elemental!$A$3:$L$19,5,0)*M32+VLOOKUP($N$1,elemental!$A$3:$L$19,5,0)*N32+VLOOKUP($O$1,elemental!$A$3:$L$19,5,0)*O32+VLOOKUP($P$1,elemental!$A$3:$L$19,5,0)*P32+VLOOKUP($Q$1,elemental!$A$3:$L$19,5,0)*Q32)/100</f>
        <v>4</v>
      </c>
      <c r="U32">
        <f>(VLOOKUP($A$1,elemental!$A$3:$L$19,6,0)*A32+VLOOKUP($B$1,elemental!$A$3:$L$19,6,0)*B32+VLOOKUP($C$1,elemental!$A$3:$L$19,6,0)*C32+VLOOKUP($D$1,elemental!$A$3:$L$19,6,0)*D32+VLOOKUP($E$1,elemental!$A$3:$L$19,6,0)*E32+VLOOKUP($F$1,elemental!$A$3:$L$19,6,0)*F32+VLOOKUP($G$1,elemental!$A$3:$L$19,6,0)*G32+VLOOKUP($H$1,elemental!$A$3:$L$19,6,0)*H32+VLOOKUP($I$1,elemental!$A$3:$L$19,6,0)*I32+VLOOKUP($J$1,elemental!$A$3:$L$19,6,0)*J32+VLOOKUP($K$1,elemental!$A$3:$L$19,6,0)*K32+VLOOKUP($L$1,elemental!$A$3:$L$19,6,0)*L32+VLOOKUP($M$1,elemental!$A$3:$L$19,6,0)*M32+VLOOKUP($N$1,elemental!$A$3:$L$19,6,0)*N32+VLOOKUP($O$1,elemental!$A$3:$L$19,6,0)*O32+VLOOKUP($P$1,elemental!$A$3:$L$19,6,0)*P32+VLOOKUP($Q$1,elemental!$A$3:$L$19,6,0)*Q32)/100</f>
        <v>0.7513749999999999</v>
      </c>
      <c r="V32">
        <f>(VLOOKUP($A$1,elemental!$A$3:$L$19,7,0)*A32+VLOOKUP($B$1,elemental!$A$3:$L$19,7,0)*B32+VLOOKUP($C$1,elemental!$A$3:$L$19,7,0)*C32+VLOOKUP($D$1,elemental!$A$3:$L$19,7,0)*D32+VLOOKUP($E$1,elemental!$A$3:$L$19,7,0)*E32+VLOOKUP($F$1,elemental!$A$3:$L$19,7,0)*F32+VLOOKUP($G$1,elemental!$A$3:$L$19,7,0)*G32+VLOOKUP($H$1,elemental!$A$3:$L$19,7,0)*H32+VLOOKUP($I$1,elemental!$A$3:$L$19,7,0)*I32+VLOOKUP($J$1,elemental!$A$3:$L$19,7,0)*J32+VLOOKUP($K$1,elemental!$A$3:$L$19,7,0)*K32+VLOOKUP($L$1,elemental!$A$3:$L$19,7,0)*L32+VLOOKUP($M$1,elemental!$A$3:$L$19,7,0)*M32+VLOOKUP($N$1,elemental!$A$3:$L$19,7,0)*N32+VLOOKUP($O$1,elemental!$A$3:$L$19,7,0)*O32+VLOOKUP($P$1,elemental!$A$3:$L$19,7,0)*P32+VLOOKUP($Q$1,elemental!$A$3:$L$19,7,0)*Q32)/100</f>
        <v>0.85949999999999993</v>
      </c>
      <c r="W32">
        <f>(VLOOKUP($A$1,elemental!$A$3:$L$19,9,0)*A32+VLOOKUP($B$1,elemental!$A$3:$L$19,9,0)*B32+VLOOKUP($C$1,elemental!$A$3:$L$19,9,0)*C32+VLOOKUP($D$1,elemental!$A$3:$L$19,9,0)*D32+VLOOKUP($E$1,elemental!$A$3:$L$19,9,0)*E32+VLOOKUP($F$1,elemental!$A$3:$L$19,9,0)*F32+VLOOKUP($G$1,elemental!$A$3:$L$19,9,0)*G32+VLOOKUP($H$1,elemental!$A$3:$L$19,9,0)*H32+VLOOKUP($I$1,elemental!$A$3:$L$19,9,0)*I32+VLOOKUP($J$1,elemental!$A$3:$L$19,9,0)*J32+VLOOKUP($K$1,elemental!$A$3:$L$19,9,0)*K32+VLOOKUP($L$1,elemental!$A$3:$L$19,9,0)*L32+VLOOKUP($M$1,elemental!$A$3:$L$19,9,0)*M32+VLOOKUP($N$1,elemental!$A$3:$L$19,9,0)*N32+VLOOKUP($O$1,elemental!$A$3:$L$19,9,0)*O32+VLOOKUP($P$1,elemental!$A$3:$L$19,9,0)*P32+VLOOKUP($Q$1,elemental!$A$3:$L$19,9,0)*Q32)/100</f>
        <v>1.595</v>
      </c>
      <c r="X32">
        <f>(VLOOKUP($A$1,elemental!$A$3:$L$19,10,0)*A32+VLOOKUP($B$1,elemental!$A$3:$L$19,10,0)*B32+VLOOKUP($C$1,elemental!$A$3:$L$19,10,0)*C32+VLOOKUP($D$1,elemental!$A$3:$L$19,10,0)*D32+VLOOKUP($E$1,elemental!$A$3:$L$19,10,0)*E32+VLOOKUP($F$1,elemental!$A$3:$L$19,10,0)*F32+VLOOKUP($G$1,elemental!$A$3:$L$19,10,0)*G32+VLOOKUP($H$1,elemental!$A$3:$L$19,10,0)*H32+VLOOKUP($I$1,elemental!$A$3:$L$19,10,0)*I32+VLOOKUP($J$1,elemental!$A$3:$L$19,10,0)*J32+VLOOKUP($K$1,elemental!$A$3:$L$19,10,0)*K32+VLOOKUP($L$1,elemental!$A$3:$L$19,10,0)*L32+VLOOKUP($M$1,elemental!$A$3:$L$19,10,0)*M32+VLOOKUP($N$1,elemental!$A$3:$L$19,10,0)*N32+VLOOKUP($O$1,elemental!$A$3:$L$19,10,0)*O32+VLOOKUP($P$1,elemental!$A$3:$L$19,10,0)*P32+VLOOKUP($Q$1,elemental!$A$3:$L$19,10,0)*Q32)/100</f>
        <v>1.9880000000000002</v>
      </c>
      <c r="Y32">
        <v>25</v>
      </c>
      <c r="Z32">
        <v>5.1387</v>
      </c>
      <c r="AA32">
        <v>5.2302</v>
      </c>
      <c r="AB32" t="s">
        <v>59</v>
      </c>
    </row>
    <row r="33" spans="1:29">
      <c r="A33">
        <v>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80</v>
      </c>
      <c r="R33">
        <f>(VLOOKUP($A$1,elemental!$A$3:$L$19,2,0)*A33+VLOOKUP($B$1,elemental!$A$3:$L$19,2,0)*B33+VLOOKUP($C$1,elemental!$A$3:$L$19,2,0)*C33+VLOOKUP($D$1,elemental!$A$3:$L$19,2,0)*D33+VLOOKUP($E$1,elemental!$A$3:$L$19,2,0)*E33+VLOOKUP($F$1,elemental!$A$3:$L$19,2,0)*F33+VLOOKUP($G$1,elemental!$A$3:$L$19,2,0)*G33+VLOOKUP($H$1,elemental!$A$3:$L$19,2,0)*H33+VLOOKUP($I$1,elemental!$A$3:$L$19,2,0)*I33+VLOOKUP($J$1,elemental!$A$3:$L$19,2,0)*J33+VLOOKUP($K$1,elemental!$A$3:$L$19,2,0)*K33+VLOOKUP($L$1,elemental!$A$3:$L$19,2,0)*L33+VLOOKUP($M$1,elemental!$A$3:$L$19,2,0)*M33+VLOOKUP($N$1,elemental!$A$3:$L$19,2,0)*N33+VLOOKUP($O$1,elemental!$A$3:$L$19,2,0)*O33+VLOOKUP($P$1,elemental!$A$3:$L$19,2,0)*P33+VLOOKUP($Q$1,elemental!$A$3:$L$19,2,0)*Q33)/100</f>
        <v>1.288</v>
      </c>
      <c r="S33">
        <f>(VLOOKUP($A$1,elemental!$A$3:$L$19,4,0)*A33+VLOOKUP($B$1,elemental!$A$3:$L$19,4,0)*B33+VLOOKUP($C$1,elemental!$A$3:$L$19,4,0)*C33+VLOOKUP($D$1,elemental!$A$3:$L$19,4,0)*D33+VLOOKUP($E$1,elemental!$A$3:$L$19,4,0)*E33+VLOOKUP($F$1,elemental!$A$3:$L$19,4,0)*F33+VLOOKUP($G$1,elemental!$A$3:$L$19,4,0)*G33+VLOOKUP($H$1,elemental!$A$3:$L$19,4,0)*H33+VLOOKUP($I$1,elemental!$A$3:$L$19,4,0)*I33+VLOOKUP($J$1,elemental!$A$3:$L$19,4,0)*J33+VLOOKUP($K$1,elemental!$A$3:$L$19,4,0)*K33+VLOOKUP($L$1,elemental!$A$3:$L$19,4,0)*L33+VLOOKUP($M$1,elemental!$A$3:$L$19,4,0)*M33+VLOOKUP($N$1,elemental!$A$3:$L$19,4,0)*N33+VLOOKUP($O$1,elemental!$A$3:$L$19,4,0)*O33+VLOOKUP($P$1,elemental!$A$3:$L$19,4,0)*P33+VLOOKUP($Q$1,elemental!$A$3:$L$19,4,0)*Q33)/100</f>
        <v>0.44079999999999997</v>
      </c>
      <c r="T33">
        <f>(VLOOKUP($A$1,elemental!$A$3:$L$19,5,0)*A33+VLOOKUP($B$1,elemental!$A$3:$L$19,5,0)*B33+VLOOKUP($C$1,elemental!$A$3:$L$19,5,0)*C33+VLOOKUP($D$1,elemental!$A$3:$L$19,5,0)*D33+VLOOKUP($E$1,elemental!$A$3:$L$19,5,0)*E33+VLOOKUP($F$1,elemental!$A$3:$L$19,5,0)*F33+VLOOKUP($G$1,elemental!$A$3:$L$19,5,0)*G33+VLOOKUP($H$1,elemental!$A$3:$L$19,5,0)*H33+VLOOKUP($I$1,elemental!$A$3:$L$19,5,0)*I33+VLOOKUP($J$1,elemental!$A$3:$L$19,5,0)*J33+VLOOKUP($K$1,elemental!$A$3:$L$19,5,0)*K33+VLOOKUP($L$1,elemental!$A$3:$L$19,5,0)*L33+VLOOKUP($M$1,elemental!$A$3:$L$19,5,0)*M33+VLOOKUP($N$1,elemental!$A$3:$L$19,5,0)*N33+VLOOKUP($O$1,elemental!$A$3:$L$19,5,0)*O33+VLOOKUP($P$1,elemental!$A$3:$L$19,5,0)*P33+VLOOKUP($Q$1,elemental!$A$3:$L$19,5,0)*Q33)/100</f>
        <v>4</v>
      </c>
      <c r="U33">
        <f>(VLOOKUP($A$1,elemental!$A$3:$L$19,6,0)*A33+VLOOKUP($B$1,elemental!$A$3:$L$19,6,0)*B33+VLOOKUP($C$1,elemental!$A$3:$L$19,6,0)*C33+VLOOKUP($D$1,elemental!$A$3:$L$19,6,0)*D33+VLOOKUP($E$1,elemental!$A$3:$L$19,6,0)*E33+VLOOKUP($F$1,elemental!$A$3:$L$19,6,0)*F33+VLOOKUP($G$1,elemental!$A$3:$L$19,6,0)*G33+VLOOKUP($H$1,elemental!$A$3:$L$19,6,0)*H33+VLOOKUP($I$1,elemental!$A$3:$L$19,6,0)*I33+VLOOKUP($J$1,elemental!$A$3:$L$19,6,0)*J33+VLOOKUP($K$1,elemental!$A$3:$L$19,6,0)*K33+VLOOKUP($L$1,elemental!$A$3:$L$19,6,0)*L33+VLOOKUP($M$1,elemental!$A$3:$L$19,6,0)*M33+VLOOKUP($N$1,elemental!$A$3:$L$19,6,0)*N33+VLOOKUP($O$1,elemental!$A$3:$L$19,6,0)*O33+VLOOKUP($P$1,elemental!$A$3:$L$19,6,0)*P33+VLOOKUP($Q$1,elemental!$A$3:$L$19,6,0)*Q33)/100</f>
        <v>0.74849999999999994</v>
      </c>
      <c r="V33">
        <f>(VLOOKUP($A$1,elemental!$A$3:$L$19,7,0)*A33+VLOOKUP($B$1,elemental!$A$3:$L$19,7,0)*B33+VLOOKUP($C$1,elemental!$A$3:$L$19,7,0)*C33+VLOOKUP($D$1,elemental!$A$3:$L$19,7,0)*D33+VLOOKUP($E$1,elemental!$A$3:$L$19,7,0)*E33+VLOOKUP($F$1,elemental!$A$3:$L$19,7,0)*F33+VLOOKUP($G$1,elemental!$A$3:$L$19,7,0)*G33+VLOOKUP($H$1,elemental!$A$3:$L$19,7,0)*H33+VLOOKUP($I$1,elemental!$A$3:$L$19,7,0)*I33+VLOOKUP($J$1,elemental!$A$3:$L$19,7,0)*J33+VLOOKUP($K$1,elemental!$A$3:$L$19,7,0)*K33+VLOOKUP($L$1,elemental!$A$3:$L$19,7,0)*L33+VLOOKUP($M$1,elemental!$A$3:$L$19,7,0)*M33+VLOOKUP($N$1,elemental!$A$3:$L$19,7,0)*N33+VLOOKUP($O$1,elemental!$A$3:$L$19,7,0)*O33+VLOOKUP($P$1,elemental!$A$3:$L$19,7,0)*P33+VLOOKUP($Q$1,elemental!$A$3:$L$19,7,0)*Q33)/100</f>
        <v>0.86599999999999999</v>
      </c>
      <c r="W33">
        <f>(VLOOKUP($A$1,elemental!$A$3:$L$19,9,0)*A33+VLOOKUP($B$1,elemental!$A$3:$L$19,9,0)*B33+VLOOKUP($C$1,elemental!$A$3:$L$19,9,0)*C33+VLOOKUP($D$1,elemental!$A$3:$L$19,9,0)*D33+VLOOKUP($E$1,elemental!$A$3:$L$19,9,0)*E33+VLOOKUP($F$1,elemental!$A$3:$L$19,9,0)*F33+VLOOKUP($G$1,elemental!$A$3:$L$19,9,0)*G33+VLOOKUP($H$1,elemental!$A$3:$L$19,9,0)*H33+VLOOKUP($I$1,elemental!$A$3:$L$19,9,0)*I33+VLOOKUP($J$1,elemental!$A$3:$L$19,9,0)*J33+VLOOKUP($K$1,elemental!$A$3:$L$19,9,0)*K33+VLOOKUP($L$1,elemental!$A$3:$L$19,9,0)*L33+VLOOKUP($M$1,elemental!$A$3:$L$19,9,0)*M33+VLOOKUP($N$1,elemental!$A$3:$L$19,9,0)*N33+VLOOKUP($O$1,elemental!$A$3:$L$19,9,0)*O33+VLOOKUP($P$1,elemental!$A$3:$L$19,9,0)*P33+VLOOKUP($Q$1,elemental!$A$3:$L$19,9,0)*Q33)/100</f>
        <v>1.61</v>
      </c>
      <c r="X33">
        <f>(VLOOKUP($A$1,elemental!$A$3:$L$19,10,0)*A33+VLOOKUP($B$1,elemental!$A$3:$L$19,10,0)*B33+VLOOKUP($C$1,elemental!$A$3:$L$19,10,0)*C33+VLOOKUP($D$1,elemental!$A$3:$L$19,10,0)*D33+VLOOKUP($E$1,elemental!$A$3:$L$19,10,0)*E33+VLOOKUP($F$1,elemental!$A$3:$L$19,10,0)*F33+VLOOKUP($G$1,elemental!$A$3:$L$19,10,0)*G33+VLOOKUP($H$1,elemental!$A$3:$L$19,10,0)*H33+VLOOKUP($I$1,elemental!$A$3:$L$19,10,0)*I33+VLOOKUP($J$1,elemental!$A$3:$L$19,10,0)*J33+VLOOKUP($K$1,elemental!$A$3:$L$19,10,0)*K33+VLOOKUP($L$1,elemental!$A$3:$L$19,10,0)*L33+VLOOKUP($M$1,elemental!$A$3:$L$19,10,0)*M33+VLOOKUP($N$1,elemental!$A$3:$L$19,10,0)*N33+VLOOKUP($O$1,elemental!$A$3:$L$19,10,0)*O33+VLOOKUP($P$1,elemental!$A$3:$L$19,10,0)*P33+VLOOKUP($Q$1,elemental!$A$3:$L$19,10,0)*Q33)/100</f>
        <v>1.964</v>
      </c>
      <c r="Y33">
        <v>25</v>
      </c>
      <c r="Z33">
        <v>5.1470000000000002</v>
      </c>
      <c r="AA33">
        <v>5.2378</v>
      </c>
      <c r="AB33" t="s">
        <v>59</v>
      </c>
    </row>
    <row r="34" spans="1:29">
      <c r="A34">
        <v>14.4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85.6</v>
      </c>
      <c r="R34">
        <f>(VLOOKUP($A$1,elemental!$A$3:$L$19,2,0)*A34+VLOOKUP($B$1,elemental!$A$3:$L$19,2,0)*B34+VLOOKUP($C$1,elemental!$A$3:$L$19,2,0)*C34+VLOOKUP($D$1,elemental!$A$3:$L$19,2,0)*D34+VLOOKUP($E$1,elemental!$A$3:$L$19,2,0)*E34+VLOOKUP($F$1,elemental!$A$3:$L$19,2,0)*F34+VLOOKUP($G$1,elemental!$A$3:$L$19,2,0)*G34+VLOOKUP($H$1,elemental!$A$3:$L$19,2,0)*H34+VLOOKUP($I$1,elemental!$A$3:$L$19,2,0)*I34+VLOOKUP($J$1,elemental!$A$3:$L$19,2,0)*J34+VLOOKUP($K$1,elemental!$A$3:$L$19,2,0)*K34+VLOOKUP($L$1,elemental!$A$3:$L$19,2,0)*L34+VLOOKUP($M$1,elemental!$A$3:$L$19,2,0)*M34+VLOOKUP($N$1,elemental!$A$3:$L$19,2,0)*N34+VLOOKUP($O$1,elemental!$A$3:$L$19,2,0)*O34+VLOOKUP($P$1,elemental!$A$3:$L$19,2,0)*P34+VLOOKUP($Q$1,elemental!$A$3:$L$19,2,0)*Q34)/100</f>
        <v>1.29976</v>
      </c>
      <c r="S34">
        <f>(VLOOKUP($A$1,elemental!$A$3:$L$19,4,0)*A34+VLOOKUP($B$1,elemental!$A$3:$L$19,4,0)*B34+VLOOKUP($C$1,elemental!$A$3:$L$19,4,0)*C34+VLOOKUP($D$1,elemental!$A$3:$L$19,4,0)*D34+VLOOKUP($E$1,elemental!$A$3:$L$19,4,0)*E34+VLOOKUP($F$1,elemental!$A$3:$L$19,4,0)*F34+VLOOKUP($G$1,elemental!$A$3:$L$19,4,0)*G34+VLOOKUP($H$1,elemental!$A$3:$L$19,4,0)*H34+VLOOKUP($I$1,elemental!$A$3:$L$19,4,0)*I34+VLOOKUP($J$1,elemental!$A$3:$L$19,4,0)*J34+VLOOKUP($K$1,elemental!$A$3:$L$19,4,0)*K34+VLOOKUP($L$1,elemental!$A$3:$L$19,4,0)*L34+VLOOKUP($M$1,elemental!$A$3:$L$19,4,0)*M34+VLOOKUP($N$1,elemental!$A$3:$L$19,4,0)*N34+VLOOKUP($O$1,elemental!$A$3:$L$19,4,0)*O34+VLOOKUP($P$1,elemental!$A$3:$L$19,4,0)*P34+VLOOKUP($Q$1,elemental!$A$3:$L$19,4,0)*Q34)/100</f>
        <v>0.43665599999999999</v>
      </c>
      <c r="T34">
        <f>(VLOOKUP($A$1,elemental!$A$3:$L$19,5,0)*A34+VLOOKUP($B$1,elemental!$A$3:$L$19,5,0)*B34+VLOOKUP($C$1,elemental!$A$3:$L$19,5,0)*C34+VLOOKUP($D$1,elemental!$A$3:$L$19,5,0)*D34+VLOOKUP($E$1,elemental!$A$3:$L$19,5,0)*E34+VLOOKUP($F$1,elemental!$A$3:$L$19,5,0)*F34+VLOOKUP($G$1,elemental!$A$3:$L$19,5,0)*G34+VLOOKUP($H$1,elemental!$A$3:$L$19,5,0)*H34+VLOOKUP($I$1,elemental!$A$3:$L$19,5,0)*I34+VLOOKUP($J$1,elemental!$A$3:$L$19,5,0)*J34+VLOOKUP($K$1,elemental!$A$3:$L$19,5,0)*K34+VLOOKUP($L$1,elemental!$A$3:$L$19,5,0)*L34+VLOOKUP($M$1,elemental!$A$3:$L$19,5,0)*M34+VLOOKUP($N$1,elemental!$A$3:$L$19,5,0)*N34+VLOOKUP($O$1,elemental!$A$3:$L$19,5,0)*O34+VLOOKUP($P$1,elemental!$A$3:$L$19,5,0)*P34+VLOOKUP($Q$1,elemental!$A$3:$L$19,5,0)*Q34)/100</f>
        <v>4</v>
      </c>
      <c r="U34">
        <f>(VLOOKUP($A$1,elemental!$A$3:$L$19,6,0)*A34+VLOOKUP($B$1,elemental!$A$3:$L$19,6,0)*B34+VLOOKUP($C$1,elemental!$A$3:$L$19,6,0)*C34+VLOOKUP($D$1,elemental!$A$3:$L$19,6,0)*D34+VLOOKUP($E$1,elemental!$A$3:$L$19,6,0)*E34+VLOOKUP($F$1,elemental!$A$3:$L$19,6,0)*F34+VLOOKUP($G$1,elemental!$A$3:$L$19,6,0)*G34+VLOOKUP($H$1,elemental!$A$3:$L$19,6,0)*H34+VLOOKUP($I$1,elemental!$A$3:$L$19,6,0)*I34+VLOOKUP($J$1,elemental!$A$3:$L$19,6,0)*J34+VLOOKUP($K$1,elemental!$A$3:$L$19,6,0)*K34+VLOOKUP($L$1,elemental!$A$3:$L$19,6,0)*L34+VLOOKUP($M$1,elemental!$A$3:$L$19,6,0)*M34+VLOOKUP($N$1,elemental!$A$3:$L$19,6,0)*N34+VLOOKUP($O$1,elemental!$A$3:$L$19,6,0)*O34+VLOOKUP($P$1,elemental!$A$3:$L$19,6,0)*P34+VLOOKUP($Q$1,elemental!$A$3:$L$19,6,0)*Q34)/100</f>
        <v>0.75171999999999994</v>
      </c>
      <c r="V34">
        <f>(VLOOKUP($A$1,elemental!$A$3:$L$19,7,0)*A34+VLOOKUP($B$1,elemental!$A$3:$L$19,7,0)*B34+VLOOKUP($C$1,elemental!$A$3:$L$19,7,0)*C34+VLOOKUP($D$1,elemental!$A$3:$L$19,7,0)*D34+VLOOKUP($E$1,elemental!$A$3:$L$19,7,0)*E34+VLOOKUP($F$1,elemental!$A$3:$L$19,7,0)*F34+VLOOKUP($G$1,elemental!$A$3:$L$19,7,0)*G34+VLOOKUP($H$1,elemental!$A$3:$L$19,7,0)*H34+VLOOKUP($I$1,elemental!$A$3:$L$19,7,0)*I34+VLOOKUP($J$1,elemental!$A$3:$L$19,7,0)*J34+VLOOKUP($K$1,elemental!$A$3:$L$19,7,0)*K34+VLOOKUP($L$1,elemental!$A$3:$L$19,7,0)*L34+VLOOKUP($M$1,elemental!$A$3:$L$19,7,0)*M34+VLOOKUP($N$1,elemental!$A$3:$L$19,7,0)*N34+VLOOKUP($O$1,elemental!$A$3:$L$19,7,0)*O34+VLOOKUP($P$1,elemental!$A$3:$L$19,7,0)*P34+VLOOKUP($Q$1,elemental!$A$3:$L$19,7,0)*Q34)/100</f>
        <v>0.85872000000000004</v>
      </c>
      <c r="W34">
        <f>(VLOOKUP($A$1,elemental!$A$3:$L$19,9,0)*A34+VLOOKUP($B$1,elemental!$A$3:$L$19,9,0)*B34+VLOOKUP($C$1,elemental!$A$3:$L$19,9,0)*C34+VLOOKUP($D$1,elemental!$A$3:$L$19,9,0)*D34+VLOOKUP($E$1,elemental!$A$3:$L$19,9,0)*E34+VLOOKUP($F$1,elemental!$A$3:$L$19,9,0)*F34+VLOOKUP($G$1,elemental!$A$3:$L$19,9,0)*G34+VLOOKUP($H$1,elemental!$A$3:$L$19,9,0)*H34+VLOOKUP($I$1,elemental!$A$3:$L$19,9,0)*I34+VLOOKUP($J$1,elemental!$A$3:$L$19,9,0)*J34+VLOOKUP($K$1,elemental!$A$3:$L$19,9,0)*K34+VLOOKUP($L$1,elemental!$A$3:$L$19,9,0)*L34+VLOOKUP($M$1,elemental!$A$3:$L$19,9,0)*M34+VLOOKUP($N$1,elemental!$A$3:$L$19,9,0)*N34+VLOOKUP($O$1,elemental!$A$3:$L$19,9,0)*O34+VLOOKUP($P$1,elemental!$A$3:$L$19,9,0)*P34+VLOOKUP($Q$1,elemental!$A$3:$L$19,9,0)*Q34)/100</f>
        <v>1.5931999999999999</v>
      </c>
      <c r="X34">
        <f>(VLOOKUP($A$1,elemental!$A$3:$L$19,10,0)*A34+VLOOKUP($B$1,elemental!$A$3:$L$19,10,0)*B34+VLOOKUP($C$1,elemental!$A$3:$L$19,10,0)*C34+VLOOKUP($D$1,elemental!$A$3:$L$19,10,0)*D34+VLOOKUP($E$1,elemental!$A$3:$L$19,10,0)*E34+VLOOKUP($F$1,elemental!$A$3:$L$19,10,0)*F34+VLOOKUP($G$1,elemental!$A$3:$L$19,10,0)*G34+VLOOKUP($H$1,elemental!$A$3:$L$19,10,0)*H34+VLOOKUP($I$1,elemental!$A$3:$L$19,10,0)*I34+VLOOKUP($J$1,elemental!$A$3:$L$19,10,0)*J34+VLOOKUP($K$1,elemental!$A$3:$L$19,10,0)*K34+VLOOKUP($L$1,elemental!$A$3:$L$19,10,0)*L34+VLOOKUP($M$1,elemental!$A$3:$L$19,10,0)*M34+VLOOKUP($N$1,elemental!$A$3:$L$19,10,0)*N34+VLOOKUP($O$1,elemental!$A$3:$L$19,10,0)*O34+VLOOKUP($P$1,elemental!$A$3:$L$19,10,0)*P34+VLOOKUP($Q$1,elemental!$A$3:$L$19,10,0)*Q34)/100</f>
        <v>1.99088</v>
      </c>
      <c r="Y34">
        <v>25</v>
      </c>
      <c r="Z34">
        <v>5.1309082256458263</v>
      </c>
      <c r="AA34" s="1">
        <v>5.2274000000000003</v>
      </c>
      <c r="AB34" t="s">
        <v>60</v>
      </c>
    </row>
    <row r="35" spans="1:29">
      <c r="A35">
        <v>15.9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84.1</v>
      </c>
      <c r="R35">
        <f>(VLOOKUP($A$1,elemental!$A$3:$L$19,2,0)*A35+VLOOKUP($B$1,elemental!$A$3:$L$19,2,0)*B35+VLOOKUP($C$1,elemental!$A$3:$L$19,2,0)*C35+VLOOKUP($D$1,elemental!$A$3:$L$19,2,0)*D35+VLOOKUP($E$1,elemental!$A$3:$L$19,2,0)*E35+VLOOKUP($F$1,elemental!$A$3:$L$19,2,0)*F35+VLOOKUP($G$1,elemental!$A$3:$L$19,2,0)*G35+VLOOKUP($H$1,elemental!$A$3:$L$19,2,0)*H35+VLOOKUP($I$1,elemental!$A$3:$L$19,2,0)*I35+VLOOKUP($J$1,elemental!$A$3:$L$19,2,0)*J35+VLOOKUP($K$1,elemental!$A$3:$L$19,2,0)*K35+VLOOKUP($L$1,elemental!$A$3:$L$19,2,0)*L35+VLOOKUP($M$1,elemental!$A$3:$L$19,2,0)*M35+VLOOKUP($N$1,elemental!$A$3:$L$19,2,0)*N35+VLOOKUP($O$1,elemental!$A$3:$L$19,2,0)*O35+VLOOKUP($P$1,elemental!$A$3:$L$19,2,0)*P35+VLOOKUP($Q$1,elemental!$A$3:$L$19,2,0)*Q35)/100</f>
        <v>1.29661</v>
      </c>
      <c r="S35">
        <f>(VLOOKUP($A$1,elemental!$A$3:$L$19,4,0)*A35+VLOOKUP($B$1,elemental!$A$3:$L$19,4,0)*B35+VLOOKUP($C$1,elemental!$A$3:$L$19,4,0)*C35+VLOOKUP($D$1,elemental!$A$3:$L$19,4,0)*D35+VLOOKUP($E$1,elemental!$A$3:$L$19,4,0)*E35+VLOOKUP($F$1,elemental!$A$3:$L$19,4,0)*F35+VLOOKUP($G$1,elemental!$A$3:$L$19,4,0)*G35+VLOOKUP($H$1,elemental!$A$3:$L$19,4,0)*H35+VLOOKUP($I$1,elemental!$A$3:$L$19,4,0)*I35+VLOOKUP($J$1,elemental!$A$3:$L$19,4,0)*J35+VLOOKUP($K$1,elemental!$A$3:$L$19,4,0)*K35+VLOOKUP($L$1,elemental!$A$3:$L$19,4,0)*L35+VLOOKUP($M$1,elemental!$A$3:$L$19,4,0)*M35+VLOOKUP($N$1,elemental!$A$3:$L$19,4,0)*N35+VLOOKUP($O$1,elemental!$A$3:$L$19,4,0)*O35+VLOOKUP($P$1,elemental!$A$3:$L$19,4,0)*P35+VLOOKUP($Q$1,elemental!$A$3:$L$19,4,0)*Q35)/100</f>
        <v>0.43776600000000004</v>
      </c>
      <c r="T35">
        <f>(VLOOKUP($A$1,elemental!$A$3:$L$19,5,0)*A35+VLOOKUP($B$1,elemental!$A$3:$L$19,5,0)*B35+VLOOKUP($C$1,elemental!$A$3:$L$19,5,0)*C35+VLOOKUP($D$1,elemental!$A$3:$L$19,5,0)*D35+VLOOKUP($E$1,elemental!$A$3:$L$19,5,0)*E35+VLOOKUP($F$1,elemental!$A$3:$L$19,5,0)*F35+VLOOKUP($G$1,elemental!$A$3:$L$19,5,0)*G35+VLOOKUP($H$1,elemental!$A$3:$L$19,5,0)*H35+VLOOKUP($I$1,elemental!$A$3:$L$19,5,0)*I35+VLOOKUP($J$1,elemental!$A$3:$L$19,5,0)*J35+VLOOKUP($K$1,elemental!$A$3:$L$19,5,0)*K35+VLOOKUP($L$1,elemental!$A$3:$L$19,5,0)*L35+VLOOKUP($M$1,elemental!$A$3:$L$19,5,0)*M35+VLOOKUP($N$1,elemental!$A$3:$L$19,5,0)*N35+VLOOKUP($O$1,elemental!$A$3:$L$19,5,0)*O35+VLOOKUP($P$1,elemental!$A$3:$L$19,5,0)*P35+VLOOKUP($Q$1,elemental!$A$3:$L$19,5,0)*Q35)/100</f>
        <v>4</v>
      </c>
      <c r="U35">
        <f>(VLOOKUP($A$1,elemental!$A$3:$L$19,6,0)*A35+VLOOKUP($B$1,elemental!$A$3:$L$19,6,0)*B35+VLOOKUP($C$1,elemental!$A$3:$L$19,6,0)*C35+VLOOKUP($D$1,elemental!$A$3:$L$19,6,0)*D35+VLOOKUP($E$1,elemental!$A$3:$L$19,6,0)*E35+VLOOKUP($F$1,elemental!$A$3:$L$19,6,0)*F35+VLOOKUP($G$1,elemental!$A$3:$L$19,6,0)*G35+VLOOKUP($H$1,elemental!$A$3:$L$19,6,0)*H35+VLOOKUP($I$1,elemental!$A$3:$L$19,6,0)*I35+VLOOKUP($J$1,elemental!$A$3:$L$19,6,0)*J35+VLOOKUP($K$1,elemental!$A$3:$L$19,6,0)*K35+VLOOKUP($L$1,elemental!$A$3:$L$19,6,0)*L35+VLOOKUP($M$1,elemental!$A$3:$L$19,6,0)*M35+VLOOKUP($N$1,elemental!$A$3:$L$19,6,0)*N35+VLOOKUP($O$1,elemental!$A$3:$L$19,6,0)*O35+VLOOKUP($P$1,elemental!$A$3:$L$19,6,0)*P35+VLOOKUP($Q$1,elemental!$A$3:$L$19,6,0)*Q35)/100</f>
        <v>0.75085749999999996</v>
      </c>
      <c r="V35">
        <f>(VLOOKUP($A$1,elemental!$A$3:$L$19,7,0)*A35+VLOOKUP($B$1,elemental!$A$3:$L$19,7,0)*B35+VLOOKUP($C$1,elemental!$A$3:$L$19,7,0)*C35+VLOOKUP($D$1,elemental!$A$3:$L$19,7,0)*D35+VLOOKUP($E$1,elemental!$A$3:$L$19,7,0)*E35+VLOOKUP($F$1,elemental!$A$3:$L$19,7,0)*F35+VLOOKUP($G$1,elemental!$A$3:$L$19,7,0)*G35+VLOOKUP($H$1,elemental!$A$3:$L$19,7,0)*H35+VLOOKUP($I$1,elemental!$A$3:$L$19,7,0)*I35+VLOOKUP($J$1,elemental!$A$3:$L$19,7,0)*J35+VLOOKUP($K$1,elemental!$A$3:$L$19,7,0)*K35+VLOOKUP($L$1,elemental!$A$3:$L$19,7,0)*L35+VLOOKUP($M$1,elemental!$A$3:$L$19,7,0)*M35+VLOOKUP($N$1,elemental!$A$3:$L$19,7,0)*N35+VLOOKUP($O$1,elemental!$A$3:$L$19,7,0)*O35+VLOOKUP($P$1,elemental!$A$3:$L$19,7,0)*P35+VLOOKUP($Q$1,elemental!$A$3:$L$19,7,0)*Q35)/100</f>
        <v>0.86066999999999994</v>
      </c>
      <c r="W35">
        <f>(VLOOKUP($A$1,elemental!$A$3:$L$19,9,0)*A35+VLOOKUP($B$1,elemental!$A$3:$L$19,9,0)*B35+VLOOKUP($C$1,elemental!$A$3:$L$19,9,0)*C35+VLOOKUP($D$1,elemental!$A$3:$L$19,9,0)*D35+VLOOKUP($E$1,elemental!$A$3:$L$19,9,0)*E35+VLOOKUP($F$1,elemental!$A$3:$L$19,9,0)*F35+VLOOKUP($G$1,elemental!$A$3:$L$19,9,0)*G35+VLOOKUP($H$1,elemental!$A$3:$L$19,9,0)*H35+VLOOKUP($I$1,elemental!$A$3:$L$19,9,0)*I35+VLOOKUP($J$1,elemental!$A$3:$L$19,9,0)*J35+VLOOKUP($K$1,elemental!$A$3:$L$19,9,0)*K35+VLOOKUP($L$1,elemental!$A$3:$L$19,9,0)*L35+VLOOKUP($M$1,elemental!$A$3:$L$19,9,0)*M35+VLOOKUP($N$1,elemental!$A$3:$L$19,9,0)*N35+VLOOKUP($O$1,elemental!$A$3:$L$19,9,0)*O35+VLOOKUP($P$1,elemental!$A$3:$L$19,9,0)*P35+VLOOKUP($Q$1,elemental!$A$3:$L$19,9,0)*Q35)/100</f>
        <v>1.5976999999999999</v>
      </c>
      <c r="X35">
        <f>(VLOOKUP($A$1,elemental!$A$3:$L$19,10,0)*A35+VLOOKUP($B$1,elemental!$A$3:$L$19,10,0)*B35+VLOOKUP($C$1,elemental!$A$3:$L$19,10,0)*C35+VLOOKUP($D$1,elemental!$A$3:$L$19,10,0)*D35+VLOOKUP($E$1,elemental!$A$3:$L$19,10,0)*E35+VLOOKUP($F$1,elemental!$A$3:$L$19,10,0)*F35+VLOOKUP($G$1,elemental!$A$3:$L$19,10,0)*G35+VLOOKUP($H$1,elemental!$A$3:$L$19,10,0)*H35+VLOOKUP($I$1,elemental!$A$3:$L$19,10,0)*I35+VLOOKUP($J$1,elemental!$A$3:$L$19,10,0)*J35+VLOOKUP($K$1,elemental!$A$3:$L$19,10,0)*K35+VLOOKUP($L$1,elemental!$A$3:$L$19,10,0)*L35+VLOOKUP($M$1,elemental!$A$3:$L$19,10,0)*M35+VLOOKUP($N$1,elemental!$A$3:$L$19,10,0)*N35+VLOOKUP($O$1,elemental!$A$3:$L$19,10,0)*O35+VLOOKUP($P$1,elemental!$A$3:$L$19,10,0)*P35+VLOOKUP($Q$1,elemental!$A$3:$L$19,10,0)*Q35)/100</f>
        <v>1.9836799999999999</v>
      </c>
      <c r="Y35">
        <v>25</v>
      </c>
      <c r="Z35">
        <v>5.1364236585390817</v>
      </c>
      <c r="AA35" s="1">
        <v>5.2321</v>
      </c>
      <c r="AB35" t="s">
        <v>60</v>
      </c>
    </row>
    <row r="36" spans="1:29">
      <c r="A36">
        <v>20.7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79.3</v>
      </c>
      <c r="R36">
        <f>(VLOOKUP($A$1,elemental!$A$3:$L$19,2,0)*A36+VLOOKUP($B$1,elemental!$A$3:$L$19,2,0)*B36+VLOOKUP($C$1,elemental!$A$3:$L$19,2,0)*C36+VLOOKUP($D$1,elemental!$A$3:$L$19,2,0)*D36+VLOOKUP($E$1,elemental!$A$3:$L$19,2,0)*E36+VLOOKUP($F$1,elemental!$A$3:$L$19,2,0)*F36+VLOOKUP($G$1,elemental!$A$3:$L$19,2,0)*G36+VLOOKUP($H$1,elemental!$A$3:$L$19,2,0)*H36+VLOOKUP($I$1,elemental!$A$3:$L$19,2,0)*I36+VLOOKUP($J$1,elemental!$A$3:$L$19,2,0)*J36+VLOOKUP($K$1,elemental!$A$3:$L$19,2,0)*K36+VLOOKUP($L$1,elemental!$A$3:$L$19,2,0)*L36+VLOOKUP($M$1,elemental!$A$3:$L$19,2,0)*M36+VLOOKUP($N$1,elemental!$A$3:$L$19,2,0)*N36+VLOOKUP($O$1,elemental!$A$3:$L$19,2,0)*O36+VLOOKUP($P$1,elemental!$A$3:$L$19,2,0)*P36+VLOOKUP($Q$1,elemental!$A$3:$L$19,2,0)*Q36)/100</f>
        <v>1.2865300000000002</v>
      </c>
      <c r="S36">
        <f>(VLOOKUP($A$1,elemental!$A$3:$L$19,4,0)*A36+VLOOKUP($B$1,elemental!$A$3:$L$19,4,0)*B36+VLOOKUP($C$1,elemental!$A$3:$L$19,4,0)*C36+VLOOKUP($D$1,elemental!$A$3:$L$19,4,0)*D36+VLOOKUP($E$1,elemental!$A$3:$L$19,4,0)*E36+VLOOKUP($F$1,elemental!$A$3:$L$19,4,0)*F36+VLOOKUP($G$1,elemental!$A$3:$L$19,4,0)*G36+VLOOKUP($H$1,elemental!$A$3:$L$19,4,0)*H36+VLOOKUP($I$1,elemental!$A$3:$L$19,4,0)*I36+VLOOKUP($J$1,elemental!$A$3:$L$19,4,0)*J36+VLOOKUP($K$1,elemental!$A$3:$L$19,4,0)*K36+VLOOKUP($L$1,elemental!$A$3:$L$19,4,0)*L36+VLOOKUP($M$1,elemental!$A$3:$L$19,4,0)*M36+VLOOKUP($N$1,elemental!$A$3:$L$19,4,0)*N36+VLOOKUP($O$1,elemental!$A$3:$L$19,4,0)*O36+VLOOKUP($P$1,elemental!$A$3:$L$19,4,0)*P36+VLOOKUP($Q$1,elemental!$A$3:$L$19,4,0)*Q36)/100</f>
        <v>0.44131799999999999</v>
      </c>
      <c r="T36">
        <f>(VLOOKUP($A$1,elemental!$A$3:$L$19,5,0)*A36+VLOOKUP($B$1,elemental!$A$3:$L$19,5,0)*B36+VLOOKUP($C$1,elemental!$A$3:$L$19,5,0)*C36+VLOOKUP($D$1,elemental!$A$3:$L$19,5,0)*D36+VLOOKUP($E$1,elemental!$A$3:$L$19,5,0)*E36+VLOOKUP($F$1,elemental!$A$3:$L$19,5,0)*F36+VLOOKUP($G$1,elemental!$A$3:$L$19,5,0)*G36+VLOOKUP($H$1,elemental!$A$3:$L$19,5,0)*H36+VLOOKUP($I$1,elemental!$A$3:$L$19,5,0)*I36+VLOOKUP($J$1,elemental!$A$3:$L$19,5,0)*J36+VLOOKUP($K$1,elemental!$A$3:$L$19,5,0)*K36+VLOOKUP($L$1,elemental!$A$3:$L$19,5,0)*L36+VLOOKUP($M$1,elemental!$A$3:$L$19,5,0)*M36+VLOOKUP($N$1,elemental!$A$3:$L$19,5,0)*N36+VLOOKUP($O$1,elemental!$A$3:$L$19,5,0)*O36+VLOOKUP($P$1,elemental!$A$3:$L$19,5,0)*P36+VLOOKUP($Q$1,elemental!$A$3:$L$19,5,0)*Q36)/100</f>
        <v>4</v>
      </c>
      <c r="U36">
        <f>(VLOOKUP($A$1,elemental!$A$3:$L$19,6,0)*A36+VLOOKUP($B$1,elemental!$A$3:$L$19,6,0)*B36+VLOOKUP($C$1,elemental!$A$3:$L$19,6,0)*C36+VLOOKUP($D$1,elemental!$A$3:$L$19,6,0)*D36+VLOOKUP($E$1,elemental!$A$3:$L$19,6,0)*E36+VLOOKUP($F$1,elemental!$A$3:$L$19,6,0)*F36+VLOOKUP($G$1,elemental!$A$3:$L$19,6,0)*G36+VLOOKUP($H$1,elemental!$A$3:$L$19,6,0)*H36+VLOOKUP($I$1,elemental!$A$3:$L$19,6,0)*I36+VLOOKUP($J$1,elemental!$A$3:$L$19,6,0)*J36+VLOOKUP($K$1,elemental!$A$3:$L$19,6,0)*K36+VLOOKUP($L$1,elemental!$A$3:$L$19,6,0)*L36+VLOOKUP($M$1,elemental!$A$3:$L$19,6,0)*M36+VLOOKUP($N$1,elemental!$A$3:$L$19,6,0)*N36+VLOOKUP($O$1,elemental!$A$3:$L$19,6,0)*O36+VLOOKUP($P$1,elemental!$A$3:$L$19,6,0)*P36+VLOOKUP($Q$1,elemental!$A$3:$L$19,6,0)*Q36)/100</f>
        <v>0.74809750000000008</v>
      </c>
      <c r="V36">
        <f>(VLOOKUP($A$1,elemental!$A$3:$L$19,7,0)*A36+VLOOKUP($B$1,elemental!$A$3:$L$19,7,0)*B36+VLOOKUP($C$1,elemental!$A$3:$L$19,7,0)*C36+VLOOKUP($D$1,elemental!$A$3:$L$19,7,0)*D36+VLOOKUP($E$1,elemental!$A$3:$L$19,7,0)*E36+VLOOKUP($F$1,elemental!$A$3:$L$19,7,0)*F36+VLOOKUP($G$1,elemental!$A$3:$L$19,7,0)*G36+VLOOKUP($H$1,elemental!$A$3:$L$19,7,0)*H36+VLOOKUP($I$1,elemental!$A$3:$L$19,7,0)*I36+VLOOKUP($J$1,elemental!$A$3:$L$19,7,0)*J36+VLOOKUP($K$1,elemental!$A$3:$L$19,7,0)*K36+VLOOKUP($L$1,elemental!$A$3:$L$19,7,0)*L36+VLOOKUP($M$1,elemental!$A$3:$L$19,7,0)*M36+VLOOKUP($N$1,elemental!$A$3:$L$19,7,0)*N36+VLOOKUP($O$1,elemental!$A$3:$L$19,7,0)*O36+VLOOKUP($P$1,elemental!$A$3:$L$19,7,0)*P36+VLOOKUP($Q$1,elemental!$A$3:$L$19,7,0)*Q36)/100</f>
        <v>0.86690999999999985</v>
      </c>
      <c r="W36">
        <f>(VLOOKUP($A$1,elemental!$A$3:$L$19,9,0)*A36+VLOOKUP($B$1,elemental!$A$3:$L$19,9,0)*B36+VLOOKUP($C$1,elemental!$A$3:$L$19,9,0)*C36+VLOOKUP($D$1,elemental!$A$3:$L$19,9,0)*D36+VLOOKUP($E$1,elemental!$A$3:$L$19,9,0)*E36+VLOOKUP($F$1,elemental!$A$3:$L$19,9,0)*F36+VLOOKUP($G$1,elemental!$A$3:$L$19,9,0)*G36+VLOOKUP($H$1,elemental!$A$3:$L$19,9,0)*H36+VLOOKUP($I$1,elemental!$A$3:$L$19,9,0)*I36+VLOOKUP($J$1,elemental!$A$3:$L$19,9,0)*J36+VLOOKUP($K$1,elemental!$A$3:$L$19,9,0)*K36+VLOOKUP($L$1,elemental!$A$3:$L$19,9,0)*L36+VLOOKUP($M$1,elemental!$A$3:$L$19,9,0)*M36+VLOOKUP($N$1,elemental!$A$3:$L$19,9,0)*N36+VLOOKUP($O$1,elemental!$A$3:$L$19,9,0)*O36+VLOOKUP($P$1,elemental!$A$3:$L$19,9,0)*P36+VLOOKUP($Q$1,elemental!$A$3:$L$19,9,0)*Q36)/100</f>
        <v>1.6120999999999999</v>
      </c>
      <c r="X36">
        <f>(VLOOKUP($A$1,elemental!$A$3:$L$19,10,0)*A36+VLOOKUP($B$1,elemental!$A$3:$L$19,10,0)*B36+VLOOKUP($C$1,elemental!$A$3:$L$19,10,0)*C36+VLOOKUP($D$1,elemental!$A$3:$L$19,10,0)*D36+VLOOKUP($E$1,elemental!$A$3:$L$19,10,0)*E36+VLOOKUP($F$1,elemental!$A$3:$L$19,10,0)*F36+VLOOKUP($G$1,elemental!$A$3:$L$19,10,0)*G36+VLOOKUP($H$1,elemental!$A$3:$L$19,10,0)*H36+VLOOKUP($I$1,elemental!$A$3:$L$19,10,0)*I36+VLOOKUP($J$1,elemental!$A$3:$L$19,10,0)*J36+VLOOKUP($K$1,elemental!$A$3:$L$19,10,0)*K36+VLOOKUP($L$1,elemental!$A$3:$L$19,10,0)*L36+VLOOKUP($M$1,elemental!$A$3:$L$19,10,0)*M36+VLOOKUP($N$1,elemental!$A$3:$L$19,10,0)*N36+VLOOKUP($O$1,elemental!$A$3:$L$19,10,0)*O36+VLOOKUP($P$1,elemental!$A$3:$L$19,10,0)*P36+VLOOKUP($Q$1,elemental!$A$3:$L$19,10,0)*Q36)/100</f>
        <v>1.9606400000000002</v>
      </c>
      <c r="Y36">
        <v>25</v>
      </c>
      <c r="Z36">
        <v>5.1535356426437957</v>
      </c>
      <c r="AA36" s="1">
        <v>5.2442000000000002</v>
      </c>
      <c r="AB36" t="s">
        <v>60</v>
      </c>
    </row>
    <row r="37" spans="1:29">
      <c r="A37">
        <v>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96</v>
      </c>
      <c r="R37">
        <f>(VLOOKUP($A$1,elemental!$A$3:$L$19,2,0)*A37+VLOOKUP($B$1,elemental!$A$3:$L$19,2,0)*B37+VLOOKUP($C$1,elemental!$A$3:$L$19,2,0)*C37+VLOOKUP($D$1,elemental!$A$3:$L$19,2,0)*D37+VLOOKUP($E$1,elemental!$A$3:$L$19,2,0)*E37+VLOOKUP($F$1,elemental!$A$3:$L$19,2,0)*F37+VLOOKUP($G$1,elemental!$A$3:$L$19,2,0)*G37+VLOOKUP($H$1,elemental!$A$3:$L$19,2,0)*H37+VLOOKUP($I$1,elemental!$A$3:$L$19,2,0)*I37+VLOOKUP($J$1,elemental!$A$3:$L$19,2,0)*J37+VLOOKUP($K$1,elemental!$A$3:$L$19,2,0)*K37+VLOOKUP($L$1,elemental!$A$3:$L$19,2,0)*L37+VLOOKUP($M$1,elemental!$A$3:$L$19,2,0)*M37+VLOOKUP($N$1,elemental!$A$3:$L$19,2,0)*N37+VLOOKUP($O$1,elemental!$A$3:$L$19,2,0)*O37+VLOOKUP($P$1,elemental!$A$3:$L$19,2,0)*P37+VLOOKUP($Q$1,elemental!$A$3:$L$19,2,0)*Q37)/100</f>
        <v>1.3215999999999999</v>
      </c>
      <c r="S37">
        <f>(VLOOKUP($A$1,elemental!$A$3:$L$19,4,0)*A37+VLOOKUP($B$1,elemental!$A$3:$L$19,4,0)*B37+VLOOKUP($C$1,elemental!$A$3:$L$19,4,0)*C37+VLOOKUP($D$1,elemental!$A$3:$L$19,4,0)*D37+VLOOKUP($E$1,elemental!$A$3:$L$19,4,0)*E37+VLOOKUP($F$1,elemental!$A$3:$L$19,4,0)*F37+VLOOKUP($G$1,elemental!$A$3:$L$19,4,0)*G37+VLOOKUP($H$1,elemental!$A$3:$L$19,4,0)*H37+VLOOKUP($I$1,elemental!$A$3:$L$19,4,0)*I37+VLOOKUP($J$1,elemental!$A$3:$L$19,4,0)*J37+VLOOKUP($K$1,elemental!$A$3:$L$19,4,0)*K37+VLOOKUP($L$1,elemental!$A$3:$L$19,4,0)*L37+VLOOKUP($M$1,elemental!$A$3:$L$19,4,0)*M37+VLOOKUP($N$1,elemental!$A$3:$L$19,4,0)*N37+VLOOKUP($O$1,elemental!$A$3:$L$19,4,0)*O37+VLOOKUP($P$1,elemental!$A$3:$L$19,4,0)*P37+VLOOKUP($Q$1,elemental!$A$3:$L$19,4,0)*Q37)/100</f>
        <v>0.42896000000000001</v>
      </c>
      <c r="T37">
        <f>(VLOOKUP($A$1,elemental!$A$3:$L$19,5,0)*A37+VLOOKUP($B$1,elemental!$A$3:$L$19,5,0)*B37+VLOOKUP($C$1,elemental!$A$3:$L$19,5,0)*C37+VLOOKUP($D$1,elemental!$A$3:$L$19,5,0)*D37+VLOOKUP($E$1,elemental!$A$3:$L$19,5,0)*E37+VLOOKUP($F$1,elemental!$A$3:$L$19,5,0)*F37+VLOOKUP($G$1,elemental!$A$3:$L$19,5,0)*G37+VLOOKUP($H$1,elemental!$A$3:$L$19,5,0)*H37+VLOOKUP($I$1,elemental!$A$3:$L$19,5,0)*I37+VLOOKUP($J$1,elemental!$A$3:$L$19,5,0)*J37+VLOOKUP($K$1,elemental!$A$3:$L$19,5,0)*K37+VLOOKUP($L$1,elemental!$A$3:$L$19,5,0)*L37+VLOOKUP($M$1,elemental!$A$3:$L$19,5,0)*M37+VLOOKUP($N$1,elemental!$A$3:$L$19,5,0)*N37+VLOOKUP($O$1,elemental!$A$3:$L$19,5,0)*O37+VLOOKUP($P$1,elemental!$A$3:$L$19,5,0)*P37+VLOOKUP($Q$1,elemental!$A$3:$L$19,5,0)*Q37)/100</f>
        <v>4</v>
      </c>
      <c r="U37">
        <f>(VLOOKUP($A$1,elemental!$A$3:$L$19,6,0)*A37+VLOOKUP($B$1,elemental!$A$3:$L$19,6,0)*B37+VLOOKUP($C$1,elemental!$A$3:$L$19,6,0)*C37+VLOOKUP($D$1,elemental!$A$3:$L$19,6,0)*D37+VLOOKUP($E$1,elemental!$A$3:$L$19,6,0)*E37+VLOOKUP($F$1,elemental!$A$3:$L$19,6,0)*F37+VLOOKUP($G$1,elemental!$A$3:$L$19,6,0)*G37+VLOOKUP($H$1,elemental!$A$3:$L$19,6,0)*H37+VLOOKUP($I$1,elemental!$A$3:$L$19,6,0)*I37+VLOOKUP($J$1,elemental!$A$3:$L$19,6,0)*J37+VLOOKUP($K$1,elemental!$A$3:$L$19,6,0)*K37+VLOOKUP($L$1,elemental!$A$3:$L$19,6,0)*L37+VLOOKUP($M$1,elemental!$A$3:$L$19,6,0)*M37+VLOOKUP($N$1,elemental!$A$3:$L$19,6,0)*N37+VLOOKUP($O$1,elemental!$A$3:$L$19,6,0)*O37+VLOOKUP($P$1,elemental!$A$3:$L$19,6,0)*P37+VLOOKUP($Q$1,elemental!$A$3:$L$19,6,0)*Q37)/100</f>
        <v>0.75770000000000015</v>
      </c>
      <c r="V37">
        <f>(VLOOKUP($A$1,elemental!$A$3:$L$19,7,0)*A37+VLOOKUP($B$1,elemental!$A$3:$L$19,7,0)*B37+VLOOKUP($C$1,elemental!$A$3:$L$19,7,0)*C37+VLOOKUP($D$1,elemental!$A$3:$L$19,7,0)*D37+VLOOKUP($E$1,elemental!$A$3:$L$19,7,0)*E37+VLOOKUP($F$1,elemental!$A$3:$L$19,7,0)*F37+VLOOKUP($G$1,elemental!$A$3:$L$19,7,0)*G37+VLOOKUP($H$1,elemental!$A$3:$L$19,7,0)*H37+VLOOKUP($I$1,elemental!$A$3:$L$19,7,0)*I37+VLOOKUP($J$1,elemental!$A$3:$L$19,7,0)*J37+VLOOKUP($K$1,elemental!$A$3:$L$19,7,0)*K37+VLOOKUP($L$1,elemental!$A$3:$L$19,7,0)*L37+VLOOKUP($M$1,elemental!$A$3:$L$19,7,0)*M37+VLOOKUP($N$1,elemental!$A$3:$L$19,7,0)*N37+VLOOKUP($O$1,elemental!$A$3:$L$19,7,0)*O37+VLOOKUP($P$1,elemental!$A$3:$L$19,7,0)*P37+VLOOKUP($Q$1,elemental!$A$3:$L$19,7,0)*Q37)/100</f>
        <v>0.84519999999999995</v>
      </c>
      <c r="W37">
        <f>(VLOOKUP($A$1,elemental!$A$3:$L$19,9,0)*A37+VLOOKUP($B$1,elemental!$A$3:$L$19,9,0)*B37+VLOOKUP($C$1,elemental!$A$3:$L$19,9,0)*C37+VLOOKUP($D$1,elemental!$A$3:$L$19,9,0)*D37+VLOOKUP($E$1,elemental!$A$3:$L$19,9,0)*E37+VLOOKUP($F$1,elemental!$A$3:$L$19,9,0)*F37+VLOOKUP($G$1,elemental!$A$3:$L$19,9,0)*G37+VLOOKUP($H$1,elemental!$A$3:$L$19,9,0)*H37+VLOOKUP($I$1,elemental!$A$3:$L$19,9,0)*I37+VLOOKUP($J$1,elemental!$A$3:$L$19,9,0)*J37+VLOOKUP($K$1,elemental!$A$3:$L$19,9,0)*K37+VLOOKUP($L$1,elemental!$A$3:$L$19,9,0)*L37+VLOOKUP($M$1,elemental!$A$3:$L$19,9,0)*M37+VLOOKUP($N$1,elemental!$A$3:$L$19,9,0)*N37+VLOOKUP($O$1,elemental!$A$3:$L$19,9,0)*O37+VLOOKUP($P$1,elemental!$A$3:$L$19,9,0)*P37+VLOOKUP($Q$1,elemental!$A$3:$L$19,9,0)*Q37)/100</f>
        <v>1.5620000000000003</v>
      </c>
      <c r="X37">
        <f>(VLOOKUP($A$1,elemental!$A$3:$L$19,10,0)*A37+VLOOKUP($B$1,elemental!$A$3:$L$19,10,0)*B37+VLOOKUP($C$1,elemental!$A$3:$L$19,10,0)*C37+VLOOKUP($D$1,elemental!$A$3:$L$19,10,0)*D37+VLOOKUP($E$1,elemental!$A$3:$L$19,10,0)*E37+VLOOKUP($F$1,elemental!$A$3:$L$19,10,0)*F37+VLOOKUP($G$1,elemental!$A$3:$L$19,10,0)*G37+VLOOKUP($H$1,elemental!$A$3:$L$19,10,0)*H37+VLOOKUP($I$1,elemental!$A$3:$L$19,10,0)*I37+VLOOKUP($J$1,elemental!$A$3:$L$19,10,0)*J37+VLOOKUP($K$1,elemental!$A$3:$L$19,10,0)*K37+VLOOKUP($L$1,elemental!$A$3:$L$19,10,0)*L37+VLOOKUP($M$1,elemental!$A$3:$L$19,10,0)*M37+VLOOKUP($N$1,elemental!$A$3:$L$19,10,0)*N37+VLOOKUP($O$1,elemental!$A$3:$L$19,10,0)*O37+VLOOKUP($P$1,elemental!$A$3:$L$19,10,0)*P37+VLOOKUP($Q$1,elemental!$A$3:$L$19,10,0)*Q37)/100</f>
        <v>2.0407999999999999</v>
      </c>
      <c r="Y37">
        <v>1010.4394922159</v>
      </c>
      <c r="Z37">
        <v>5.15068232748171</v>
      </c>
      <c r="AA37">
        <v>5.2721307065104899</v>
      </c>
      <c r="AB37" t="s">
        <v>61</v>
      </c>
      <c r="AC37" t="s">
        <v>56</v>
      </c>
    </row>
    <row r="38" spans="1:29">
      <c r="A38">
        <v>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96</v>
      </c>
      <c r="R38">
        <f>(VLOOKUP($A$1,elemental!$A$3:$L$19,2,0)*A38+VLOOKUP($B$1,elemental!$A$3:$L$19,2,0)*B38+VLOOKUP($C$1,elemental!$A$3:$L$19,2,0)*C38+VLOOKUP($D$1,elemental!$A$3:$L$19,2,0)*D38+VLOOKUP($E$1,elemental!$A$3:$L$19,2,0)*E38+VLOOKUP($F$1,elemental!$A$3:$L$19,2,0)*F38+VLOOKUP($G$1,elemental!$A$3:$L$19,2,0)*G38+VLOOKUP($H$1,elemental!$A$3:$L$19,2,0)*H38+VLOOKUP($I$1,elemental!$A$3:$L$19,2,0)*I38+VLOOKUP($J$1,elemental!$A$3:$L$19,2,0)*J38+VLOOKUP($K$1,elemental!$A$3:$L$19,2,0)*K38+VLOOKUP($L$1,elemental!$A$3:$L$19,2,0)*L38+VLOOKUP($M$1,elemental!$A$3:$L$19,2,0)*M38+VLOOKUP($N$1,elemental!$A$3:$L$19,2,0)*N38+VLOOKUP($O$1,elemental!$A$3:$L$19,2,0)*O38+VLOOKUP($P$1,elemental!$A$3:$L$19,2,0)*P38+VLOOKUP($Q$1,elemental!$A$3:$L$19,2,0)*Q38)/100</f>
        <v>1.3215999999999999</v>
      </c>
      <c r="S38">
        <f>(VLOOKUP($A$1,elemental!$A$3:$L$19,4,0)*A38+VLOOKUP($B$1,elemental!$A$3:$L$19,4,0)*B38+VLOOKUP($C$1,elemental!$A$3:$L$19,4,0)*C38+VLOOKUP($D$1,elemental!$A$3:$L$19,4,0)*D38+VLOOKUP($E$1,elemental!$A$3:$L$19,4,0)*E38+VLOOKUP($F$1,elemental!$A$3:$L$19,4,0)*F38+VLOOKUP($G$1,elemental!$A$3:$L$19,4,0)*G38+VLOOKUP($H$1,elemental!$A$3:$L$19,4,0)*H38+VLOOKUP($I$1,elemental!$A$3:$L$19,4,0)*I38+VLOOKUP($J$1,elemental!$A$3:$L$19,4,0)*J38+VLOOKUP($K$1,elemental!$A$3:$L$19,4,0)*K38+VLOOKUP($L$1,elemental!$A$3:$L$19,4,0)*L38+VLOOKUP($M$1,elemental!$A$3:$L$19,4,0)*M38+VLOOKUP($N$1,elemental!$A$3:$L$19,4,0)*N38+VLOOKUP($O$1,elemental!$A$3:$L$19,4,0)*O38+VLOOKUP($P$1,elemental!$A$3:$L$19,4,0)*P38+VLOOKUP($Q$1,elemental!$A$3:$L$19,4,0)*Q38)/100</f>
        <v>0.42896000000000001</v>
      </c>
      <c r="T38">
        <f>(VLOOKUP($A$1,elemental!$A$3:$L$19,5,0)*A38+VLOOKUP($B$1,elemental!$A$3:$L$19,5,0)*B38+VLOOKUP($C$1,elemental!$A$3:$L$19,5,0)*C38+VLOOKUP($D$1,elemental!$A$3:$L$19,5,0)*D38+VLOOKUP($E$1,elemental!$A$3:$L$19,5,0)*E38+VLOOKUP($F$1,elemental!$A$3:$L$19,5,0)*F38+VLOOKUP($G$1,elemental!$A$3:$L$19,5,0)*G38+VLOOKUP($H$1,elemental!$A$3:$L$19,5,0)*H38+VLOOKUP($I$1,elemental!$A$3:$L$19,5,0)*I38+VLOOKUP($J$1,elemental!$A$3:$L$19,5,0)*J38+VLOOKUP($K$1,elemental!$A$3:$L$19,5,0)*K38+VLOOKUP($L$1,elemental!$A$3:$L$19,5,0)*L38+VLOOKUP($M$1,elemental!$A$3:$L$19,5,0)*M38+VLOOKUP($N$1,elemental!$A$3:$L$19,5,0)*N38+VLOOKUP($O$1,elemental!$A$3:$L$19,5,0)*O38+VLOOKUP($P$1,elemental!$A$3:$L$19,5,0)*P38+VLOOKUP($Q$1,elemental!$A$3:$L$19,5,0)*Q38)/100</f>
        <v>4</v>
      </c>
      <c r="U38">
        <f>(VLOOKUP($A$1,elemental!$A$3:$L$19,6,0)*A38+VLOOKUP($B$1,elemental!$A$3:$L$19,6,0)*B38+VLOOKUP($C$1,elemental!$A$3:$L$19,6,0)*C38+VLOOKUP($D$1,elemental!$A$3:$L$19,6,0)*D38+VLOOKUP($E$1,elemental!$A$3:$L$19,6,0)*E38+VLOOKUP($F$1,elemental!$A$3:$L$19,6,0)*F38+VLOOKUP($G$1,elemental!$A$3:$L$19,6,0)*G38+VLOOKUP($H$1,elemental!$A$3:$L$19,6,0)*H38+VLOOKUP($I$1,elemental!$A$3:$L$19,6,0)*I38+VLOOKUP($J$1,elemental!$A$3:$L$19,6,0)*J38+VLOOKUP($K$1,elemental!$A$3:$L$19,6,0)*K38+VLOOKUP($L$1,elemental!$A$3:$L$19,6,0)*L38+VLOOKUP($M$1,elemental!$A$3:$L$19,6,0)*M38+VLOOKUP($N$1,elemental!$A$3:$L$19,6,0)*N38+VLOOKUP($O$1,elemental!$A$3:$L$19,6,0)*O38+VLOOKUP($P$1,elemental!$A$3:$L$19,6,0)*P38+VLOOKUP($Q$1,elemental!$A$3:$L$19,6,0)*Q38)/100</f>
        <v>0.75770000000000015</v>
      </c>
      <c r="V38">
        <f>(VLOOKUP($A$1,elemental!$A$3:$L$19,7,0)*A38+VLOOKUP($B$1,elemental!$A$3:$L$19,7,0)*B38+VLOOKUP($C$1,elemental!$A$3:$L$19,7,0)*C38+VLOOKUP($D$1,elemental!$A$3:$L$19,7,0)*D38+VLOOKUP($E$1,elemental!$A$3:$L$19,7,0)*E38+VLOOKUP($F$1,elemental!$A$3:$L$19,7,0)*F38+VLOOKUP($G$1,elemental!$A$3:$L$19,7,0)*G38+VLOOKUP($H$1,elemental!$A$3:$L$19,7,0)*H38+VLOOKUP($I$1,elemental!$A$3:$L$19,7,0)*I38+VLOOKUP($J$1,elemental!$A$3:$L$19,7,0)*J38+VLOOKUP($K$1,elemental!$A$3:$L$19,7,0)*K38+VLOOKUP($L$1,elemental!$A$3:$L$19,7,0)*L38+VLOOKUP($M$1,elemental!$A$3:$L$19,7,0)*M38+VLOOKUP($N$1,elemental!$A$3:$L$19,7,0)*N38+VLOOKUP($O$1,elemental!$A$3:$L$19,7,0)*O38+VLOOKUP($P$1,elemental!$A$3:$L$19,7,0)*P38+VLOOKUP($Q$1,elemental!$A$3:$L$19,7,0)*Q38)/100</f>
        <v>0.84519999999999995</v>
      </c>
      <c r="W38">
        <f>(VLOOKUP($A$1,elemental!$A$3:$L$19,9,0)*A38+VLOOKUP($B$1,elemental!$A$3:$L$19,9,0)*B38+VLOOKUP($C$1,elemental!$A$3:$L$19,9,0)*C38+VLOOKUP($D$1,elemental!$A$3:$L$19,9,0)*D38+VLOOKUP($E$1,elemental!$A$3:$L$19,9,0)*E38+VLOOKUP($F$1,elemental!$A$3:$L$19,9,0)*F38+VLOOKUP($G$1,elemental!$A$3:$L$19,9,0)*G38+VLOOKUP($H$1,elemental!$A$3:$L$19,9,0)*H38+VLOOKUP($I$1,elemental!$A$3:$L$19,9,0)*I38+VLOOKUP($J$1,elemental!$A$3:$L$19,9,0)*J38+VLOOKUP($K$1,elemental!$A$3:$L$19,9,0)*K38+VLOOKUP($L$1,elemental!$A$3:$L$19,9,0)*L38+VLOOKUP($M$1,elemental!$A$3:$L$19,9,0)*M38+VLOOKUP($N$1,elemental!$A$3:$L$19,9,0)*N38+VLOOKUP($O$1,elemental!$A$3:$L$19,9,0)*O38+VLOOKUP($P$1,elemental!$A$3:$L$19,9,0)*P38+VLOOKUP($Q$1,elemental!$A$3:$L$19,9,0)*Q38)/100</f>
        <v>1.5620000000000003</v>
      </c>
      <c r="X38">
        <f>(VLOOKUP($A$1,elemental!$A$3:$L$19,10,0)*A38+VLOOKUP($B$1,elemental!$A$3:$L$19,10,0)*B38+VLOOKUP($C$1,elemental!$A$3:$L$19,10,0)*C38+VLOOKUP($D$1,elemental!$A$3:$L$19,10,0)*D38+VLOOKUP($E$1,elemental!$A$3:$L$19,10,0)*E38+VLOOKUP($F$1,elemental!$A$3:$L$19,10,0)*F38+VLOOKUP($G$1,elemental!$A$3:$L$19,10,0)*G38+VLOOKUP($H$1,elemental!$A$3:$L$19,10,0)*H38+VLOOKUP($I$1,elemental!$A$3:$L$19,10,0)*I38+VLOOKUP($J$1,elemental!$A$3:$L$19,10,0)*J38+VLOOKUP($K$1,elemental!$A$3:$L$19,10,0)*K38+VLOOKUP($L$1,elemental!$A$3:$L$19,10,0)*L38+VLOOKUP($M$1,elemental!$A$3:$L$19,10,0)*M38+VLOOKUP($N$1,elemental!$A$3:$L$19,10,0)*N38+VLOOKUP($O$1,elemental!$A$3:$L$19,10,0)*O38+VLOOKUP($P$1,elemental!$A$3:$L$19,10,0)*P38+VLOOKUP($Q$1,elemental!$A$3:$L$19,10,0)*Q38)/100</f>
        <v>2.0407999999999999</v>
      </c>
      <c r="Y38">
        <v>1203.5582727772551</v>
      </c>
      <c r="Z38">
        <v>5.16498637118851</v>
      </c>
      <c r="AA38">
        <v>5.2905689215796396</v>
      </c>
      <c r="AB38" t="s">
        <v>61</v>
      </c>
      <c r="AC38" t="s">
        <v>56</v>
      </c>
    </row>
    <row r="39" spans="1:29">
      <c r="A39">
        <v>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94</v>
      </c>
      <c r="R39">
        <f>(VLOOKUP($A$1,elemental!$A$3:$L$19,2,0)*A39+VLOOKUP($B$1,elemental!$A$3:$L$19,2,0)*B39+VLOOKUP($C$1,elemental!$A$3:$L$19,2,0)*C39+VLOOKUP($D$1,elemental!$A$3:$L$19,2,0)*D39+VLOOKUP($E$1,elemental!$A$3:$L$19,2,0)*E39+VLOOKUP($F$1,elemental!$A$3:$L$19,2,0)*F39+VLOOKUP($G$1,elemental!$A$3:$L$19,2,0)*G39+VLOOKUP($H$1,elemental!$A$3:$L$19,2,0)*H39+VLOOKUP($I$1,elemental!$A$3:$L$19,2,0)*I39+VLOOKUP($J$1,elemental!$A$3:$L$19,2,0)*J39+VLOOKUP($K$1,elemental!$A$3:$L$19,2,0)*K39+VLOOKUP($L$1,elemental!$A$3:$L$19,2,0)*L39+VLOOKUP($M$1,elemental!$A$3:$L$19,2,0)*M39+VLOOKUP($N$1,elemental!$A$3:$L$19,2,0)*N39+VLOOKUP($O$1,elemental!$A$3:$L$19,2,0)*O39+VLOOKUP($P$1,elemental!$A$3:$L$19,2,0)*P39+VLOOKUP($Q$1,elemental!$A$3:$L$19,2,0)*Q39)/100</f>
        <v>1.3174000000000001</v>
      </c>
      <c r="S39">
        <f>(VLOOKUP($A$1,elemental!$A$3:$L$19,4,0)*A39+VLOOKUP($B$1,elemental!$A$3:$L$19,4,0)*B39+VLOOKUP($C$1,elemental!$A$3:$L$19,4,0)*C39+VLOOKUP($D$1,elemental!$A$3:$L$19,4,0)*D39+VLOOKUP($E$1,elemental!$A$3:$L$19,4,0)*E39+VLOOKUP($F$1,elemental!$A$3:$L$19,4,0)*F39+VLOOKUP($G$1,elemental!$A$3:$L$19,4,0)*G39+VLOOKUP($H$1,elemental!$A$3:$L$19,4,0)*H39+VLOOKUP($I$1,elemental!$A$3:$L$19,4,0)*I39+VLOOKUP($J$1,elemental!$A$3:$L$19,4,0)*J39+VLOOKUP($K$1,elemental!$A$3:$L$19,4,0)*K39+VLOOKUP($L$1,elemental!$A$3:$L$19,4,0)*L39+VLOOKUP($M$1,elemental!$A$3:$L$19,4,0)*M39+VLOOKUP($N$1,elemental!$A$3:$L$19,4,0)*N39+VLOOKUP($O$1,elemental!$A$3:$L$19,4,0)*O39+VLOOKUP($P$1,elemental!$A$3:$L$19,4,0)*P39+VLOOKUP($Q$1,elemental!$A$3:$L$19,4,0)*Q39)/100</f>
        <v>0.43043999999999999</v>
      </c>
      <c r="T39">
        <f>(VLOOKUP($A$1,elemental!$A$3:$L$19,5,0)*A39+VLOOKUP($B$1,elemental!$A$3:$L$19,5,0)*B39+VLOOKUP($C$1,elemental!$A$3:$L$19,5,0)*C39+VLOOKUP($D$1,elemental!$A$3:$L$19,5,0)*D39+VLOOKUP($E$1,elemental!$A$3:$L$19,5,0)*E39+VLOOKUP($F$1,elemental!$A$3:$L$19,5,0)*F39+VLOOKUP($G$1,elemental!$A$3:$L$19,5,0)*G39+VLOOKUP($H$1,elemental!$A$3:$L$19,5,0)*H39+VLOOKUP($I$1,elemental!$A$3:$L$19,5,0)*I39+VLOOKUP($J$1,elemental!$A$3:$L$19,5,0)*J39+VLOOKUP($K$1,elemental!$A$3:$L$19,5,0)*K39+VLOOKUP($L$1,elemental!$A$3:$L$19,5,0)*L39+VLOOKUP($M$1,elemental!$A$3:$L$19,5,0)*M39+VLOOKUP($N$1,elemental!$A$3:$L$19,5,0)*N39+VLOOKUP($O$1,elemental!$A$3:$L$19,5,0)*O39+VLOOKUP($P$1,elemental!$A$3:$L$19,5,0)*P39+VLOOKUP($Q$1,elemental!$A$3:$L$19,5,0)*Q39)/100</f>
        <v>4</v>
      </c>
      <c r="U39">
        <f>(VLOOKUP($A$1,elemental!$A$3:$L$19,6,0)*A39+VLOOKUP($B$1,elemental!$A$3:$L$19,6,0)*B39+VLOOKUP($C$1,elemental!$A$3:$L$19,6,0)*C39+VLOOKUP($D$1,elemental!$A$3:$L$19,6,0)*D39+VLOOKUP($E$1,elemental!$A$3:$L$19,6,0)*E39+VLOOKUP($F$1,elemental!$A$3:$L$19,6,0)*F39+VLOOKUP($G$1,elemental!$A$3:$L$19,6,0)*G39+VLOOKUP($H$1,elemental!$A$3:$L$19,6,0)*H39+VLOOKUP($I$1,elemental!$A$3:$L$19,6,0)*I39+VLOOKUP($J$1,elemental!$A$3:$L$19,6,0)*J39+VLOOKUP($K$1,elemental!$A$3:$L$19,6,0)*K39+VLOOKUP($L$1,elemental!$A$3:$L$19,6,0)*L39+VLOOKUP($M$1,elemental!$A$3:$L$19,6,0)*M39+VLOOKUP($N$1,elemental!$A$3:$L$19,6,0)*N39+VLOOKUP($O$1,elemental!$A$3:$L$19,6,0)*O39+VLOOKUP($P$1,elemental!$A$3:$L$19,6,0)*P39+VLOOKUP($Q$1,elemental!$A$3:$L$19,6,0)*Q39)/100</f>
        <v>0.75655000000000006</v>
      </c>
      <c r="V39">
        <f>(VLOOKUP($A$1,elemental!$A$3:$L$19,7,0)*A39+VLOOKUP($B$1,elemental!$A$3:$L$19,7,0)*B39+VLOOKUP($C$1,elemental!$A$3:$L$19,7,0)*C39+VLOOKUP($D$1,elemental!$A$3:$L$19,7,0)*D39+VLOOKUP($E$1,elemental!$A$3:$L$19,7,0)*E39+VLOOKUP($F$1,elemental!$A$3:$L$19,7,0)*F39+VLOOKUP($G$1,elemental!$A$3:$L$19,7,0)*G39+VLOOKUP($H$1,elemental!$A$3:$L$19,7,0)*H39+VLOOKUP($I$1,elemental!$A$3:$L$19,7,0)*I39+VLOOKUP($J$1,elemental!$A$3:$L$19,7,0)*J39+VLOOKUP($K$1,elemental!$A$3:$L$19,7,0)*K39+VLOOKUP($L$1,elemental!$A$3:$L$19,7,0)*L39+VLOOKUP($M$1,elemental!$A$3:$L$19,7,0)*M39+VLOOKUP($N$1,elemental!$A$3:$L$19,7,0)*N39+VLOOKUP($O$1,elemental!$A$3:$L$19,7,0)*O39+VLOOKUP($P$1,elemental!$A$3:$L$19,7,0)*P39+VLOOKUP($Q$1,elemental!$A$3:$L$19,7,0)*Q39)/100</f>
        <v>0.8478</v>
      </c>
      <c r="W39">
        <f>(VLOOKUP($A$1,elemental!$A$3:$L$19,9,0)*A39+VLOOKUP($B$1,elemental!$A$3:$L$19,9,0)*B39+VLOOKUP($C$1,elemental!$A$3:$L$19,9,0)*C39+VLOOKUP($D$1,elemental!$A$3:$L$19,9,0)*D39+VLOOKUP($E$1,elemental!$A$3:$L$19,9,0)*E39+VLOOKUP($F$1,elemental!$A$3:$L$19,9,0)*F39+VLOOKUP($G$1,elemental!$A$3:$L$19,9,0)*G39+VLOOKUP($H$1,elemental!$A$3:$L$19,9,0)*H39+VLOOKUP($I$1,elemental!$A$3:$L$19,9,0)*I39+VLOOKUP($J$1,elemental!$A$3:$L$19,9,0)*J39+VLOOKUP($K$1,elemental!$A$3:$L$19,9,0)*K39+VLOOKUP($L$1,elemental!$A$3:$L$19,9,0)*L39+VLOOKUP($M$1,elemental!$A$3:$L$19,9,0)*M39+VLOOKUP($N$1,elemental!$A$3:$L$19,9,0)*N39+VLOOKUP($O$1,elemental!$A$3:$L$19,9,0)*O39+VLOOKUP($P$1,elemental!$A$3:$L$19,9,0)*P39+VLOOKUP($Q$1,elemental!$A$3:$L$19,9,0)*Q39)/100</f>
        <v>1.5680000000000001</v>
      </c>
      <c r="X39">
        <f>(VLOOKUP($A$1,elemental!$A$3:$L$19,10,0)*A39+VLOOKUP($B$1,elemental!$A$3:$L$19,10,0)*B39+VLOOKUP($C$1,elemental!$A$3:$L$19,10,0)*C39+VLOOKUP($D$1,elemental!$A$3:$L$19,10,0)*D39+VLOOKUP($E$1,elemental!$A$3:$L$19,10,0)*E39+VLOOKUP($F$1,elemental!$A$3:$L$19,10,0)*F39+VLOOKUP($G$1,elemental!$A$3:$L$19,10,0)*G39+VLOOKUP($H$1,elemental!$A$3:$L$19,10,0)*H39+VLOOKUP($I$1,elemental!$A$3:$L$19,10,0)*I39+VLOOKUP($J$1,elemental!$A$3:$L$19,10,0)*J39+VLOOKUP($K$1,elemental!$A$3:$L$19,10,0)*K39+VLOOKUP($L$1,elemental!$A$3:$L$19,10,0)*L39+VLOOKUP($M$1,elemental!$A$3:$L$19,10,0)*M39+VLOOKUP($N$1,elemental!$A$3:$L$19,10,0)*N39+VLOOKUP($O$1,elemental!$A$3:$L$19,10,0)*O39+VLOOKUP($P$1,elemental!$A$3:$L$19,10,0)*P39+VLOOKUP($Q$1,elemental!$A$3:$L$19,10,0)*Q39)/100</f>
        <v>2.0312000000000001</v>
      </c>
      <c r="Y39">
        <v>823.47939713942742</v>
      </c>
      <c r="Z39">
        <v>5.1492952041956599</v>
      </c>
      <c r="AA39">
        <v>5.2650543674280197</v>
      </c>
      <c r="AB39" t="s">
        <v>61</v>
      </c>
      <c r="AC39" t="s">
        <v>56</v>
      </c>
    </row>
    <row r="40" spans="1:29">
      <c r="A40">
        <v>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94</v>
      </c>
      <c r="R40">
        <f>(VLOOKUP($A$1,elemental!$A$3:$L$19,2,0)*A40+VLOOKUP($B$1,elemental!$A$3:$L$19,2,0)*B40+VLOOKUP($C$1,elemental!$A$3:$L$19,2,0)*C40+VLOOKUP($D$1,elemental!$A$3:$L$19,2,0)*D40+VLOOKUP($E$1,elemental!$A$3:$L$19,2,0)*E40+VLOOKUP($F$1,elemental!$A$3:$L$19,2,0)*F40+VLOOKUP($G$1,elemental!$A$3:$L$19,2,0)*G40+VLOOKUP($H$1,elemental!$A$3:$L$19,2,0)*H40+VLOOKUP($I$1,elemental!$A$3:$L$19,2,0)*I40+VLOOKUP($J$1,elemental!$A$3:$L$19,2,0)*J40+VLOOKUP($K$1,elemental!$A$3:$L$19,2,0)*K40+VLOOKUP($L$1,elemental!$A$3:$L$19,2,0)*L40+VLOOKUP($M$1,elemental!$A$3:$L$19,2,0)*M40+VLOOKUP($N$1,elemental!$A$3:$L$19,2,0)*N40+VLOOKUP($O$1,elemental!$A$3:$L$19,2,0)*O40+VLOOKUP($P$1,elemental!$A$3:$L$19,2,0)*P40+VLOOKUP($Q$1,elemental!$A$3:$L$19,2,0)*Q40)/100</f>
        <v>1.3174000000000001</v>
      </c>
      <c r="S40">
        <f>(VLOOKUP($A$1,elemental!$A$3:$L$19,4,0)*A40+VLOOKUP($B$1,elemental!$A$3:$L$19,4,0)*B40+VLOOKUP($C$1,elemental!$A$3:$L$19,4,0)*C40+VLOOKUP($D$1,elemental!$A$3:$L$19,4,0)*D40+VLOOKUP($E$1,elemental!$A$3:$L$19,4,0)*E40+VLOOKUP($F$1,elemental!$A$3:$L$19,4,0)*F40+VLOOKUP($G$1,elemental!$A$3:$L$19,4,0)*G40+VLOOKUP($H$1,elemental!$A$3:$L$19,4,0)*H40+VLOOKUP($I$1,elemental!$A$3:$L$19,4,0)*I40+VLOOKUP($J$1,elemental!$A$3:$L$19,4,0)*J40+VLOOKUP($K$1,elemental!$A$3:$L$19,4,0)*K40+VLOOKUP($L$1,elemental!$A$3:$L$19,4,0)*L40+VLOOKUP($M$1,elemental!$A$3:$L$19,4,0)*M40+VLOOKUP($N$1,elemental!$A$3:$L$19,4,0)*N40+VLOOKUP($O$1,elemental!$A$3:$L$19,4,0)*O40+VLOOKUP($P$1,elemental!$A$3:$L$19,4,0)*P40+VLOOKUP($Q$1,elemental!$A$3:$L$19,4,0)*Q40)/100</f>
        <v>0.43043999999999999</v>
      </c>
      <c r="T40">
        <f>(VLOOKUP($A$1,elemental!$A$3:$L$19,5,0)*A40+VLOOKUP($B$1,elemental!$A$3:$L$19,5,0)*B40+VLOOKUP($C$1,elemental!$A$3:$L$19,5,0)*C40+VLOOKUP($D$1,elemental!$A$3:$L$19,5,0)*D40+VLOOKUP($E$1,elemental!$A$3:$L$19,5,0)*E40+VLOOKUP($F$1,elemental!$A$3:$L$19,5,0)*F40+VLOOKUP($G$1,elemental!$A$3:$L$19,5,0)*G40+VLOOKUP($H$1,elemental!$A$3:$L$19,5,0)*H40+VLOOKUP($I$1,elemental!$A$3:$L$19,5,0)*I40+VLOOKUP($J$1,elemental!$A$3:$L$19,5,0)*J40+VLOOKUP($K$1,elemental!$A$3:$L$19,5,0)*K40+VLOOKUP($L$1,elemental!$A$3:$L$19,5,0)*L40+VLOOKUP($M$1,elemental!$A$3:$L$19,5,0)*M40+VLOOKUP($N$1,elemental!$A$3:$L$19,5,0)*N40+VLOOKUP($O$1,elemental!$A$3:$L$19,5,0)*O40+VLOOKUP($P$1,elemental!$A$3:$L$19,5,0)*P40+VLOOKUP($Q$1,elemental!$A$3:$L$19,5,0)*Q40)/100</f>
        <v>4</v>
      </c>
      <c r="U40">
        <f>(VLOOKUP($A$1,elemental!$A$3:$L$19,6,0)*A40+VLOOKUP($B$1,elemental!$A$3:$L$19,6,0)*B40+VLOOKUP($C$1,elemental!$A$3:$L$19,6,0)*C40+VLOOKUP($D$1,elemental!$A$3:$L$19,6,0)*D40+VLOOKUP($E$1,elemental!$A$3:$L$19,6,0)*E40+VLOOKUP($F$1,elemental!$A$3:$L$19,6,0)*F40+VLOOKUP($G$1,elemental!$A$3:$L$19,6,0)*G40+VLOOKUP($H$1,elemental!$A$3:$L$19,6,0)*H40+VLOOKUP($I$1,elemental!$A$3:$L$19,6,0)*I40+VLOOKUP($J$1,elemental!$A$3:$L$19,6,0)*J40+VLOOKUP($K$1,elemental!$A$3:$L$19,6,0)*K40+VLOOKUP($L$1,elemental!$A$3:$L$19,6,0)*L40+VLOOKUP($M$1,elemental!$A$3:$L$19,6,0)*M40+VLOOKUP($N$1,elemental!$A$3:$L$19,6,0)*N40+VLOOKUP($O$1,elemental!$A$3:$L$19,6,0)*O40+VLOOKUP($P$1,elemental!$A$3:$L$19,6,0)*P40+VLOOKUP($Q$1,elemental!$A$3:$L$19,6,0)*Q40)/100</f>
        <v>0.75655000000000006</v>
      </c>
      <c r="V40">
        <f>(VLOOKUP($A$1,elemental!$A$3:$L$19,7,0)*A40+VLOOKUP($B$1,elemental!$A$3:$L$19,7,0)*B40+VLOOKUP($C$1,elemental!$A$3:$L$19,7,0)*C40+VLOOKUP($D$1,elemental!$A$3:$L$19,7,0)*D40+VLOOKUP($E$1,elemental!$A$3:$L$19,7,0)*E40+VLOOKUP($F$1,elemental!$A$3:$L$19,7,0)*F40+VLOOKUP($G$1,elemental!$A$3:$L$19,7,0)*G40+VLOOKUP($H$1,elemental!$A$3:$L$19,7,0)*H40+VLOOKUP($I$1,elemental!$A$3:$L$19,7,0)*I40+VLOOKUP($J$1,elemental!$A$3:$L$19,7,0)*J40+VLOOKUP($K$1,elemental!$A$3:$L$19,7,0)*K40+VLOOKUP($L$1,elemental!$A$3:$L$19,7,0)*L40+VLOOKUP($M$1,elemental!$A$3:$L$19,7,0)*M40+VLOOKUP($N$1,elemental!$A$3:$L$19,7,0)*N40+VLOOKUP($O$1,elemental!$A$3:$L$19,7,0)*O40+VLOOKUP($P$1,elemental!$A$3:$L$19,7,0)*P40+VLOOKUP($Q$1,elemental!$A$3:$L$19,7,0)*Q40)/100</f>
        <v>0.8478</v>
      </c>
      <c r="W40">
        <f>(VLOOKUP($A$1,elemental!$A$3:$L$19,9,0)*A40+VLOOKUP($B$1,elemental!$A$3:$L$19,9,0)*B40+VLOOKUP($C$1,elemental!$A$3:$L$19,9,0)*C40+VLOOKUP($D$1,elemental!$A$3:$L$19,9,0)*D40+VLOOKUP($E$1,elemental!$A$3:$L$19,9,0)*E40+VLOOKUP($F$1,elemental!$A$3:$L$19,9,0)*F40+VLOOKUP($G$1,elemental!$A$3:$L$19,9,0)*G40+VLOOKUP($H$1,elemental!$A$3:$L$19,9,0)*H40+VLOOKUP($I$1,elemental!$A$3:$L$19,9,0)*I40+VLOOKUP($J$1,elemental!$A$3:$L$19,9,0)*J40+VLOOKUP($K$1,elemental!$A$3:$L$19,9,0)*K40+VLOOKUP($L$1,elemental!$A$3:$L$19,9,0)*L40+VLOOKUP($M$1,elemental!$A$3:$L$19,9,0)*M40+VLOOKUP($N$1,elemental!$A$3:$L$19,9,0)*N40+VLOOKUP($O$1,elemental!$A$3:$L$19,9,0)*O40+VLOOKUP($P$1,elemental!$A$3:$L$19,9,0)*P40+VLOOKUP($Q$1,elemental!$A$3:$L$19,9,0)*Q40)/100</f>
        <v>1.5680000000000001</v>
      </c>
      <c r="X40">
        <f>(VLOOKUP($A$1,elemental!$A$3:$L$19,10,0)*A40+VLOOKUP($B$1,elemental!$A$3:$L$19,10,0)*B40+VLOOKUP($C$1,elemental!$A$3:$L$19,10,0)*C40+VLOOKUP($D$1,elemental!$A$3:$L$19,10,0)*D40+VLOOKUP($E$1,elemental!$A$3:$L$19,10,0)*E40+VLOOKUP($F$1,elemental!$A$3:$L$19,10,0)*F40+VLOOKUP($G$1,elemental!$A$3:$L$19,10,0)*G40+VLOOKUP($H$1,elemental!$A$3:$L$19,10,0)*H40+VLOOKUP($I$1,elemental!$A$3:$L$19,10,0)*I40+VLOOKUP($J$1,elemental!$A$3:$L$19,10,0)*J40+VLOOKUP($K$1,elemental!$A$3:$L$19,10,0)*K40+VLOOKUP($L$1,elemental!$A$3:$L$19,10,0)*L40+VLOOKUP($M$1,elemental!$A$3:$L$19,10,0)*M40+VLOOKUP($N$1,elemental!$A$3:$L$19,10,0)*N40+VLOOKUP($O$1,elemental!$A$3:$L$19,10,0)*O40+VLOOKUP($P$1,elemental!$A$3:$L$19,10,0)*P40+VLOOKUP($Q$1,elemental!$A$3:$L$19,10,0)*Q40)/100</f>
        <v>2.0312000000000001</v>
      </c>
      <c r="Y40">
        <v>1012.13880693206</v>
      </c>
      <c r="Z40">
        <v>5.1579171273658204</v>
      </c>
      <c r="AA40">
        <v>5.2767792842065404</v>
      </c>
      <c r="AB40" t="s">
        <v>61</v>
      </c>
      <c r="AC40" t="s">
        <v>56</v>
      </c>
    </row>
    <row r="41" spans="1:29">
      <c r="A41">
        <v>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94</v>
      </c>
      <c r="R41">
        <f>(VLOOKUP($A$1,elemental!$A$3:$L$19,2,0)*A41+VLOOKUP($B$1,elemental!$A$3:$L$19,2,0)*B41+VLOOKUP($C$1,elemental!$A$3:$L$19,2,0)*C41+VLOOKUP($D$1,elemental!$A$3:$L$19,2,0)*D41+VLOOKUP($E$1,elemental!$A$3:$L$19,2,0)*E41+VLOOKUP($F$1,elemental!$A$3:$L$19,2,0)*F41+VLOOKUP($G$1,elemental!$A$3:$L$19,2,0)*G41+VLOOKUP($H$1,elemental!$A$3:$L$19,2,0)*H41+VLOOKUP($I$1,elemental!$A$3:$L$19,2,0)*I41+VLOOKUP($J$1,elemental!$A$3:$L$19,2,0)*J41+VLOOKUP($K$1,elemental!$A$3:$L$19,2,0)*K41+VLOOKUP($L$1,elemental!$A$3:$L$19,2,0)*L41+VLOOKUP($M$1,elemental!$A$3:$L$19,2,0)*M41+VLOOKUP($N$1,elemental!$A$3:$L$19,2,0)*N41+VLOOKUP($O$1,elemental!$A$3:$L$19,2,0)*O41+VLOOKUP($P$1,elemental!$A$3:$L$19,2,0)*P41+VLOOKUP($Q$1,elemental!$A$3:$L$19,2,0)*Q41)/100</f>
        <v>1.3174000000000001</v>
      </c>
      <c r="S41">
        <f>(VLOOKUP($A$1,elemental!$A$3:$L$19,4,0)*A41+VLOOKUP($B$1,elemental!$A$3:$L$19,4,0)*B41+VLOOKUP($C$1,elemental!$A$3:$L$19,4,0)*C41+VLOOKUP($D$1,elemental!$A$3:$L$19,4,0)*D41+VLOOKUP($E$1,elemental!$A$3:$L$19,4,0)*E41+VLOOKUP($F$1,elemental!$A$3:$L$19,4,0)*F41+VLOOKUP($G$1,elemental!$A$3:$L$19,4,0)*G41+VLOOKUP($H$1,elemental!$A$3:$L$19,4,0)*H41+VLOOKUP($I$1,elemental!$A$3:$L$19,4,0)*I41+VLOOKUP($J$1,elemental!$A$3:$L$19,4,0)*J41+VLOOKUP($K$1,elemental!$A$3:$L$19,4,0)*K41+VLOOKUP($L$1,elemental!$A$3:$L$19,4,0)*L41+VLOOKUP($M$1,elemental!$A$3:$L$19,4,0)*M41+VLOOKUP($N$1,elemental!$A$3:$L$19,4,0)*N41+VLOOKUP($O$1,elemental!$A$3:$L$19,4,0)*O41+VLOOKUP($P$1,elemental!$A$3:$L$19,4,0)*P41+VLOOKUP($Q$1,elemental!$A$3:$L$19,4,0)*Q41)/100</f>
        <v>0.43043999999999999</v>
      </c>
      <c r="T41">
        <f>(VLOOKUP($A$1,elemental!$A$3:$L$19,5,0)*A41+VLOOKUP($B$1,elemental!$A$3:$L$19,5,0)*B41+VLOOKUP($C$1,elemental!$A$3:$L$19,5,0)*C41+VLOOKUP($D$1,elemental!$A$3:$L$19,5,0)*D41+VLOOKUP($E$1,elemental!$A$3:$L$19,5,0)*E41+VLOOKUP($F$1,elemental!$A$3:$L$19,5,0)*F41+VLOOKUP($G$1,elemental!$A$3:$L$19,5,0)*G41+VLOOKUP($H$1,elemental!$A$3:$L$19,5,0)*H41+VLOOKUP($I$1,elemental!$A$3:$L$19,5,0)*I41+VLOOKUP($J$1,elemental!$A$3:$L$19,5,0)*J41+VLOOKUP($K$1,elemental!$A$3:$L$19,5,0)*K41+VLOOKUP($L$1,elemental!$A$3:$L$19,5,0)*L41+VLOOKUP($M$1,elemental!$A$3:$L$19,5,0)*M41+VLOOKUP($N$1,elemental!$A$3:$L$19,5,0)*N41+VLOOKUP($O$1,elemental!$A$3:$L$19,5,0)*O41+VLOOKUP($P$1,elemental!$A$3:$L$19,5,0)*P41+VLOOKUP($Q$1,elemental!$A$3:$L$19,5,0)*Q41)/100</f>
        <v>4</v>
      </c>
      <c r="U41">
        <f>(VLOOKUP($A$1,elemental!$A$3:$L$19,6,0)*A41+VLOOKUP($B$1,elemental!$A$3:$L$19,6,0)*B41+VLOOKUP($C$1,elemental!$A$3:$L$19,6,0)*C41+VLOOKUP($D$1,elemental!$A$3:$L$19,6,0)*D41+VLOOKUP($E$1,elemental!$A$3:$L$19,6,0)*E41+VLOOKUP($F$1,elemental!$A$3:$L$19,6,0)*F41+VLOOKUP($G$1,elemental!$A$3:$L$19,6,0)*G41+VLOOKUP($H$1,elemental!$A$3:$L$19,6,0)*H41+VLOOKUP($I$1,elemental!$A$3:$L$19,6,0)*I41+VLOOKUP($J$1,elemental!$A$3:$L$19,6,0)*J41+VLOOKUP($K$1,elemental!$A$3:$L$19,6,0)*K41+VLOOKUP($L$1,elemental!$A$3:$L$19,6,0)*L41+VLOOKUP($M$1,elemental!$A$3:$L$19,6,0)*M41+VLOOKUP($N$1,elemental!$A$3:$L$19,6,0)*N41+VLOOKUP($O$1,elemental!$A$3:$L$19,6,0)*O41+VLOOKUP($P$1,elemental!$A$3:$L$19,6,0)*P41+VLOOKUP($Q$1,elemental!$A$3:$L$19,6,0)*Q41)/100</f>
        <v>0.75655000000000006</v>
      </c>
      <c r="V41">
        <f>(VLOOKUP($A$1,elemental!$A$3:$L$19,7,0)*A41+VLOOKUP($B$1,elemental!$A$3:$L$19,7,0)*B41+VLOOKUP($C$1,elemental!$A$3:$L$19,7,0)*C41+VLOOKUP($D$1,elemental!$A$3:$L$19,7,0)*D41+VLOOKUP($E$1,elemental!$A$3:$L$19,7,0)*E41+VLOOKUP($F$1,elemental!$A$3:$L$19,7,0)*F41+VLOOKUP($G$1,elemental!$A$3:$L$19,7,0)*G41+VLOOKUP($H$1,elemental!$A$3:$L$19,7,0)*H41+VLOOKUP($I$1,elemental!$A$3:$L$19,7,0)*I41+VLOOKUP($J$1,elemental!$A$3:$L$19,7,0)*J41+VLOOKUP($K$1,elemental!$A$3:$L$19,7,0)*K41+VLOOKUP($L$1,elemental!$A$3:$L$19,7,0)*L41+VLOOKUP($M$1,elemental!$A$3:$L$19,7,0)*M41+VLOOKUP($N$1,elemental!$A$3:$L$19,7,0)*N41+VLOOKUP($O$1,elemental!$A$3:$L$19,7,0)*O41+VLOOKUP($P$1,elemental!$A$3:$L$19,7,0)*P41+VLOOKUP($Q$1,elemental!$A$3:$L$19,7,0)*Q41)/100</f>
        <v>0.8478</v>
      </c>
      <c r="W41">
        <f>(VLOOKUP($A$1,elemental!$A$3:$L$19,9,0)*A41+VLOOKUP($B$1,elemental!$A$3:$L$19,9,0)*B41+VLOOKUP($C$1,elemental!$A$3:$L$19,9,0)*C41+VLOOKUP($D$1,elemental!$A$3:$L$19,9,0)*D41+VLOOKUP($E$1,elemental!$A$3:$L$19,9,0)*E41+VLOOKUP($F$1,elemental!$A$3:$L$19,9,0)*F41+VLOOKUP($G$1,elemental!$A$3:$L$19,9,0)*G41+VLOOKUP($H$1,elemental!$A$3:$L$19,9,0)*H41+VLOOKUP($I$1,elemental!$A$3:$L$19,9,0)*I41+VLOOKUP($J$1,elemental!$A$3:$L$19,9,0)*J41+VLOOKUP($K$1,elemental!$A$3:$L$19,9,0)*K41+VLOOKUP($L$1,elemental!$A$3:$L$19,9,0)*L41+VLOOKUP($M$1,elemental!$A$3:$L$19,9,0)*M41+VLOOKUP($N$1,elemental!$A$3:$L$19,9,0)*N41+VLOOKUP($O$1,elemental!$A$3:$L$19,9,0)*O41+VLOOKUP($P$1,elemental!$A$3:$L$19,9,0)*P41+VLOOKUP($Q$1,elemental!$A$3:$L$19,9,0)*Q41)/100</f>
        <v>1.5680000000000001</v>
      </c>
      <c r="X41">
        <f>(VLOOKUP($A$1,elemental!$A$3:$L$19,10,0)*A41+VLOOKUP($B$1,elemental!$A$3:$L$19,10,0)*B41+VLOOKUP($C$1,elemental!$A$3:$L$19,10,0)*C41+VLOOKUP($D$1,elemental!$A$3:$L$19,10,0)*D41+VLOOKUP($E$1,elemental!$A$3:$L$19,10,0)*E41+VLOOKUP($F$1,elemental!$A$3:$L$19,10,0)*F41+VLOOKUP($G$1,elemental!$A$3:$L$19,10,0)*G41+VLOOKUP($H$1,elemental!$A$3:$L$19,10,0)*H41+VLOOKUP($I$1,elemental!$A$3:$L$19,10,0)*I41+VLOOKUP($J$1,elemental!$A$3:$L$19,10,0)*J41+VLOOKUP($K$1,elemental!$A$3:$L$19,10,0)*K41+VLOOKUP($L$1,elemental!$A$3:$L$19,10,0)*L41+VLOOKUP($M$1,elemental!$A$3:$L$19,10,0)*M41+VLOOKUP($N$1,elemental!$A$3:$L$19,10,0)*N41+VLOOKUP($O$1,elemental!$A$3:$L$19,10,0)*O41+VLOOKUP($P$1,elemental!$A$3:$L$19,10,0)*P41+VLOOKUP($Q$1,elemental!$A$3:$L$19,10,0)*Q41)/100</f>
        <v>2.0312000000000001</v>
      </c>
      <c r="Y41">
        <v>1202.3981978040101</v>
      </c>
      <c r="Z41">
        <v>5.1706732218983298</v>
      </c>
      <c r="AA41">
        <v>5.2926360072608096</v>
      </c>
      <c r="AB41" t="s">
        <v>61</v>
      </c>
      <c r="AC41" t="s">
        <v>56</v>
      </c>
    </row>
    <row r="42" spans="1:29">
      <c r="A42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92</v>
      </c>
      <c r="R42">
        <f>(VLOOKUP($A$1,elemental!$A$3:$L$19,2,0)*A42+VLOOKUP($B$1,elemental!$A$3:$L$19,2,0)*B42+VLOOKUP($C$1,elemental!$A$3:$L$19,2,0)*C42+VLOOKUP($D$1,elemental!$A$3:$L$19,2,0)*D42+VLOOKUP($E$1,elemental!$A$3:$L$19,2,0)*E42+VLOOKUP($F$1,elemental!$A$3:$L$19,2,0)*F42+VLOOKUP($G$1,elemental!$A$3:$L$19,2,0)*G42+VLOOKUP($H$1,elemental!$A$3:$L$19,2,0)*H42+VLOOKUP($I$1,elemental!$A$3:$L$19,2,0)*I42+VLOOKUP($J$1,elemental!$A$3:$L$19,2,0)*J42+VLOOKUP($K$1,elemental!$A$3:$L$19,2,0)*K42+VLOOKUP($L$1,elemental!$A$3:$L$19,2,0)*L42+VLOOKUP($M$1,elemental!$A$3:$L$19,2,0)*M42+VLOOKUP($N$1,elemental!$A$3:$L$19,2,0)*N42+VLOOKUP($O$1,elemental!$A$3:$L$19,2,0)*O42+VLOOKUP($P$1,elemental!$A$3:$L$19,2,0)*P42+VLOOKUP($Q$1,elemental!$A$3:$L$19,2,0)*Q42)/100</f>
        <v>1.3132000000000001</v>
      </c>
      <c r="S42">
        <f>(VLOOKUP($A$1,elemental!$A$3:$L$19,4,0)*A42+VLOOKUP($B$1,elemental!$A$3:$L$19,4,0)*B42+VLOOKUP($C$1,elemental!$A$3:$L$19,4,0)*C42+VLOOKUP($D$1,elemental!$A$3:$L$19,4,0)*D42+VLOOKUP($E$1,elemental!$A$3:$L$19,4,0)*E42+VLOOKUP($F$1,elemental!$A$3:$L$19,4,0)*F42+VLOOKUP($G$1,elemental!$A$3:$L$19,4,0)*G42+VLOOKUP($H$1,elemental!$A$3:$L$19,4,0)*H42+VLOOKUP($I$1,elemental!$A$3:$L$19,4,0)*I42+VLOOKUP($J$1,elemental!$A$3:$L$19,4,0)*J42+VLOOKUP($K$1,elemental!$A$3:$L$19,4,0)*K42+VLOOKUP($L$1,elemental!$A$3:$L$19,4,0)*L42+VLOOKUP($M$1,elemental!$A$3:$L$19,4,0)*M42+VLOOKUP($N$1,elemental!$A$3:$L$19,4,0)*N42+VLOOKUP($O$1,elemental!$A$3:$L$19,4,0)*O42+VLOOKUP($P$1,elemental!$A$3:$L$19,4,0)*P42+VLOOKUP($Q$1,elemental!$A$3:$L$19,4,0)*Q42)/100</f>
        <v>0.43192000000000003</v>
      </c>
      <c r="T42">
        <f>(VLOOKUP($A$1,elemental!$A$3:$L$19,5,0)*A42+VLOOKUP($B$1,elemental!$A$3:$L$19,5,0)*B42+VLOOKUP($C$1,elemental!$A$3:$L$19,5,0)*C42+VLOOKUP($D$1,elemental!$A$3:$L$19,5,0)*D42+VLOOKUP($E$1,elemental!$A$3:$L$19,5,0)*E42+VLOOKUP($F$1,elemental!$A$3:$L$19,5,0)*F42+VLOOKUP($G$1,elemental!$A$3:$L$19,5,0)*G42+VLOOKUP($H$1,elemental!$A$3:$L$19,5,0)*H42+VLOOKUP($I$1,elemental!$A$3:$L$19,5,0)*I42+VLOOKUP($J$1,elemental!$A$3:$L$19,5,0)*J42+VLOOKUP($K$1,elemental!$A$3:$L$19,5,0)*K42+VLOOKUP($L$1,elemental!$A$3:$L$19,5,0)*L42+VLOOKUP($M$1,elemental!$A$3:$L$19,5,0)*M42+VLOOKUP($N$1,elemental!$A$3:$L$19,5,0)*N42+VLOOKUP($O$1,elemental!$A$3:$L$19,5,0)*O42+VLOOKUP($P$1,elemental!$A$3:$L$19,5,0)*P42+VLOOKUP($Q$1,elemental!$A$3:$L$19,5,0)*Q42)/100</f>
        <v>4</v>
      </c>
      <c r="U42">
        <f>(VLOOKUP($A$1,elemental!$A$3:$L$19,6,0)*A42+VLOOKUP($B$1,elemental!$A$3:$L$19,6,0)*B42+VLOOKUP($C$1,elemental!$A$3:$L$19,6,0)*C42+VLOOKUP($D$1,elemental!$A$3:$L$19,6,0)*D42+VLOOKUP($E$1,elemental!$A$3:$L$19,6,0)*E42+VLOOKUP($F$1,elemental!$A$3:$L$19,6,0)*F42+VLOOKUP($G$1,elemental!$A$3:$L$19,6,0)*G42+VLOOKUP($H$1,elemental!$A$3:$L$19,6,0)*H42+VLOOKUP($I$1,elemental!$A$3:$L$19,6,0)*I42+VLOOKUP($J$1,elemental!$A$3:$L$19,6,0)*J42+VLOOKUP($K$1,elemental!$A$3:$L$19,6,0)*K42+VLOOKUP($L$1,elemental!$A$3:$L$19,6,0)*L42+VLOOKUP($M$1,elemental!$A$3:$L$19,6,0)*M42+VLOOKUP($N$1,elemental!$A$3:$L$19,6,0)*N42+VLOOKUP($O$1,elemental!$A$3:$L$19,6,0)*O42+VLOOKUP($P$1,elemental!$A$3:$L$19,6,0)*P42+VLOOKUP($Q$1,elemental!$A$3:$L$19,6,0)*Q42)/100</f>
        <v>0.75540000000000007</v>
      </c>
      <c r="V42">
        <f>(VLOOKUP($A$1,elemental!$A$3:$L$19,7,0)*A42+VLOOKUP($B$1,elemental!$A$3:$L$19,7,0)*B42+VLOOKUP($C$1,elemental!$A$3:$L$19,7,0)*C42+VLOOKUP($D$1,elemental!$A$3:$L$19,7,0)*D42+VLOOKUP($E$1,elemental!$A$3:$L$19,7,0)*E42+VLOOKUP($F$1,elemental!$A$3:$L$19,7,0)*F42+VLOOKUP($G$1,elemental!$A$3:$L$19,7,0)*G42+VLOOKUP($H$1,elemental!$A$3:$L$19,7,0)*H42+VLOOKUP($I$1,elemental!$A$3:$L$19,7,0)*I42+VLOOKUP($J$1,elemental!$A$3:$L$19,7,0)*J42+VLOOKUP($K$1,elemental!$A$3:$L$19,7,0)*K42+VLOOKUP($L$1,elemental!$A$3:$L$19,7,0)*L42+VLOOKUP($M$1,elemental!$A$3:$L$19,7,0)*M42+VLOOKUP($N$1,elemental!$A$3:$L$19,7,0)*N42+VLOOKUP($O$1,elemental!$A$3:$L$19,7,0)*O42+VLOOKUP($P$1,elemental!$A$3:$L$19,7,0)*P42+VLOOKUP($Q$1,elemental!$A$3:$L$19,7,0)*Q42)/100</f>
        <v>0.85040000000000004</v>
      </c>
      <c r="W42">
        <f>(VLOOKUP($A$1,elemental!$A$3:$L$19,9,0)*A42+VLOOKUP($B$1,elemental!$A$3:$L$19,9,0)*B42+VLOOKUP($C$1,elemental!$A$3:$L$19,9,0)*C42+VLOOKUP($D$1,elemental!$A$3:$L$19,9,0)*D42+VLOOKUP($E$1,elemental!$A$3:$L$19,9,0)*E42+VLOOKUP($F$1,elemental!$A$3:$L$19,9,0)*F42+VLOOKUP($G$1,elemental!$A$3:$L$19,9,0)*G42+VLOOKUP($H$1,elemental!$A$3:$L$19,9,0)*H42+VLOOKUP($I$1,elemental!$A$3:$L$19,9,0)*I42+VLOOKUP($J$1,elemental!$A$3:$L$19,9,0)*J42+VLOOKUP($K$1,elemental!$A$3:$L$19,9,0)*K42+VLOOKUP($L$1,elemental!$A$3:$L$19,9,0)*L42+VLOOKUP($M$1,elemental!$A$3:$L$19,9,0)*M42+VLOOKUP($N$1,elemental!$A$3:$L$19,9,0)*N42+VLOOKUP($O$1,elemental!$A$3:$L$19,9,0)*O42+VLOOKUP($P$1,elemental!$A$3:$L$19,9,0)*P42+VLOOKUP($Q$1,elemental!$A$3:$L$19,9,0)*Q42)/100</f>
        <v>1.5740000000000001</v>
      </c>
      <c r="X42">
        <f>(VLOOKUP($A$1,elemental!$A$3:$L$19,10,0)*A42+VLOOKUP($B$1,elemental!$A$3:$L$19,10,0)*B42+VLOOKUP($C$1,elemental!$A$3:$L$19,10,0)*C42+VLOOKUP($D$1,elemental!$A$3:$L$19,10,0)*D42+VLOOKUP($E$1,elemental!$A$3:$L$19,10,0)*E42+VLOOKUP($F$1,elemental!$A$3:$L$19,10,0)*F42+VLOOKUP($G$1,elemental!$A$3:$L$19,10,0)*G42+VLOOKUP($H$1,elemental!$A$3:$L$19,10,0)*H42+VLOOKUP($I$1,elemental!$A$3:$L$19,10,0)*I42+VLOOKUP($J$1,elemental!$A$3:$L$19,10,0)*J42+VLOOKUP($K$1,elemental!$A$3:$L$19,10,0)*K42+VLOOKUP($L$1,elemental!$A$3:$L$19,10,0)*L42+VLOOKUP($M$1,elemental!$A$3:$L$19,10,0)*M42+VLOOKUP($N$1,elemental!$A$3:$L$19,10,0)*N42+VLOOKUP($O$1,elemental!$A$3:$L$19,10,0)*O42+VLOOKUP($P$1,elemental!$A$3:$L$19,10,0)*P42+VLOOKUP($Q$1,elemental!$A$3:$L$19,10,0)*Q42)/100</f>
        <v>2.0216000000000003</v>
      </c>
      <c r="Y42">
        <v>706.82268354550047</v>
      </c>
      <c r="Z42">
        <v>5.1499113092528104</v>
      </c>
      <c r="AA42">
        <v>5.2661896089920504</v>
      </c>
      <c r="AB42" t="s">
        <v>61</v>
      </c>
      <c r="AC42" t="s">
        <v>56</v>
      </c>
    </row>
    <row r="43" spans="1:29">
      <c r="A43">
        <v>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92</v>
      </c>
      <c r="R43">
        <f>(VLOOKUP($A$1,elemental!$A$3:$L$19,2,0)*A43+VLOOKUP($B$1,elemental!$A$3:$L$19,2,0)*B43+VLOOKUP($C$1,elemental!$A$3:$L$19,2,0)*C43+VLOOKUP($D$1,elemental!$A$3:$L$19,2,0)*D43+VLOOKUP($E$1,elemental!$A$3:$L$19,2,0)*E43+VLOOKUP($F$1,elemental!$A$3:$L$19,2,0)*F43+VLOOKUP($G$1,elemental!$A$3:$L$19,2,0)*G43+VLOOKUP($H$1,elemental!$A$3:$L$19,2,0)*H43+VLOOKUP($I$1,elemental!$A$3:$L$19,2,0)*I43+VLOOKUP($J$1,elemental!$A$3:$L$19,2,0)*J43+VLOOKUP($K$1,elemental!$A$3:$L$19,2,0)*K43+VLOOKUP($L$1,elemental!$A$3:$L$19,2,0)*L43+VLOOKUP($M$1,elemental!$A$3:$L$19,2,0)*M43+VLOOKUP($N$1,elemental!$A$3:$L$19,2,0)*N43+VLOOKUP($O$1,elemental!$A$3:$L$19,2,0)*O43+VLOOKUP($P$1,elemental!$A$3:$L$19,2,0)*P43+VLOOKUP($Q$1,elemental!$A$3:$L$19,2,0)*Q43)/100</f>
        <v>1.3132000000000001</v>
      </c>
      <c r="S43">
        <f>(VLOOKUP($A$1,elemental!$A$3:$L$19,4,0)*A43+VLOOKUP($B$1,elemental!$A$3:$L$19,4,0)*B43+VLOOKUP($C$1,elemental!$A$3:$L$19,4,0)*C43+VLOOKUP($D$1,elemental!$A$3:$L$19,4,0)*D43+VLOOKUP($E$1,elemental!$A$3:$L$19,4,0)*E43+VLOOKUP($F$1,elemental!$A$3:$L$19,4,0)*F43+VLOOKUP($G$1,elemental!$A$3:$L$19,4,0)*G43+VLOOKUP($H$1,elemental!$A$3:$L$19,4,0)*H43+VLOOKUP($I$1,elemental!$A$3:$L$19,4,0)*I43+VLOOKUP($J$1,elemental!$A$3:$L$19,4,0)*J43+VLOOKUP($K$1,elemental!$A$3:$L$19,4,0)*K43+VLOOKUP($L$1,elemental!$A$3:$L$19,4,0)*L43+VLOOKUP($M$1,elemental!$A$3:$L$19,4,0)*M43+VLOOKUP($N$1,elemental!$A$3:$L$19,4,0)*N43+VLOOKUP($O$1,elemental!$A$3:$L$19,4,0)*O43+VLOOKUP($P$1,elemental!$A$3:$L$19,4,0)*P43+VLOOKUP($Q$1,elemental!$A$3:$L$19,4,0)*Q43)/100</f>
        <v>0.43192000000000003</v>
      </c>
      <c r="T43">
        <f>(VLOOKUP($A$1,elemental!$A$3:$L$19,5,0)*A43+VLOOKUP($B$1,elemental!$A$3:$L$19,5,0)*B43+VLOOKUP($C$1,elemental!$A$3:$L$19,5,0)*C43+VLOOKUP($D$1,elemental!$A$3:$L$19,5,0)*D43+VLOOKUP($E$1,elemental!$A$3:$L$19,5,0)*E43+VLOOKUP($F$1,elemental!$A$3:$L$19,5,0)*F43+VLOOKUP($G$1,elemental!$A$3:$L$19,5,0)*G43+VLOOKUP($H$1,elemental!$A$3:$L$19,5,0)*H43+VLOOKUP($I$1,elemental!$A$3:$L$19,5,0)*I43+VLOOKUP($J$1,elemental!$A$3:$L$19,5,0)*J43+VLOOKUP($K$1,elemental!$A$3:$L$19,5,0)*K43+VLOOKUP($L$1,elemental!$A$3:$L$19,5,0)*L43+VLOOKUP($M$1,elemental!$A$3:$L$19,5,0)*M43+VLOOKUP($N$1,elemental!$A$3:$L$19,5,0)*N43+VLOOKUP($O$1,elemental!$A$3:$L$19,5,0)*O43+VLOOKUP($P$1,elemental!$A$3:$L$19,5,0)*P43+VLOOKUP($Q$1,elemental!$A$3:$L$19,5,0)*Q43)/100</f>
        <v>4</v>
      </c>
      <c r="U43">
        <f>(VLOOKUP($A$1,elemental!$A$3:$L$19,6,0)*A43+VLOOKUP($B$1,elemental!$A$3:$L$19,6,0)*B43+VLOOKUP($C$1,elemental!$A$3:$L$19,6,0)*C43+VLOOKUP($D$1,elemental!$A$3:$L$19,6,0)*D43+VLOOKUP($E$1,elemental!$A$3:$L$19,6,0)*E43+VLOOKUP($F$1,elemental!$A$3:$L$19,6,0)*F43+VLOOKUP($G$1,elemental!$A$3:$L$19,6,0)*G43+VLOOKUP($H$1,elemental!$A$3:$L$19,6,0)*H43+VLOOKUP($I$1,elemental!$A$3:$L$19,6,0)*I43+VLOOKUP($J$1,elemental!$A$3:$L$19,6,0)*J43+VLOOKUP($K$1,elemental!$A$3:$L$19,6,0)*K43+VLOOKUP($L$1,elemental!$A$3:$L$19,6,0)*L43+VLOOKUP($M$1,elemental!$A$3:$L$19,6,0)*M43+VLOOKUP($N$1,elemental!$A$3:$L$19,6,0)*N43+VLOOKUP($O$1,elemental!$A$3:$L$19,6,0)*O43+VLOOKUP($P$1,elemental!$A$3:$L$19,6,0)*P43+VLOOKUP($Q$1,elemental!$A$3:$L$19,6,0)*Q43)/100</f>
        <v>0.75540000000000007</v>
      </c>
      <c r="V43">
        <f>(VLOOKUP($A$1,elemental!$A$3:$L$19,7,0)*A43+VLOOKUP($B$1,elemental!$A$3:$L$19,7,0)*B43+VLOOKUP($C$1,elemental!$A$3:$L$19,7,0)*C43+VLOOKUP($D$1,elemental!$A$3:$L$19,7,0)*D43+VLOOKUP($E$1,elemental!$A$3:$L$19,7,0)*E43+VLOOKUP($F$1,elemental!$A$3:$L$19,7,0)*F43+VLOOKUP($G$1,elemental!$A$3:$L$19,7,0)*G43+VLOOKUP($H$1,elemental!$A$3:$L$19,7,0)*H43+VLOOKUP($I$1,elemental!$A$3:$L$19,7,0)*I43+VLOOKUP($J$1,elemental!$A$3:$L$19,7,0)*J43+VLOOKUP($K$1,elemental!$A$3:$L$19,7,0)*K43+VLOOKUP($L$1,elemental!$A$3:$L$19,7,0)*L43+VLOOKUP($M$1,elemental!$A$3:$L$19,7,0)*M43+VLOOKUP($N$1,elemental!$A$3:$L$19,7,0)*N43+VLOOKUP($O$1,elemental!$A$3:$L$19,7,0)*O43+VLOOKUP($P$1,elemental!$A$3:$L$19,7,0)*P43+VLOOKUP($Q$1,elemental!$A$3:$L$19,7,0)*Q43)/100</f>
        <v>0.85040000000000004</v>
      </c>
      <c r="W43">
        <f>(VLOOKUP($A$1,elemental!$A$3:$L$19,9,0)*A43+VLOOKUP($B$1,elemental!$A$3:$L$19,9,0)*B43+VLOOKUP($C$1,elemental!$A$3:$L$19,9,0)*C43+VLOOKUP($D$1,elemental!$A$3:$L$19,9,0)*D43+VLOOKUP($E$1,elemental!$A$3:$L$19,9,0)*E43+VLOOKUP($F$1,elemental!$A$3:$L$19,9,0)*F43+VLOOKUP($G$1,elemental!$A$3:$L$19,9,0)*G43+VLOOKUP($H$1,elemental!$A$3:$L$19,9,0)*H43+VLOOKUP($I$1,elemental!$A$3:$L$19,9,0)*I43+VLOOKUP($J$1,elemental!$A$3:$L$19,9,0)*J43+VLOOKUP($K$1,elemental!$A$3:$L$19,9,0)*K43+VLOOKUP($L$1,elemental!$A$3:$L$19,9,0)*L43+VLOOKUP($M$1,elemental!$A$3:$L$19,9,0)*M43+VLOOKUP($N$1,elemental!$A$3:$L$19,9,0)*N43+VLOOKUP($O$1,elemental!$A$3:$L$19,9,0)*O43+VLOOKUP($P$1,elemental!$A$3:$L$19,9,0)*P43+VLOOKUP($Q$1,elemental!$A$3:$L$19,9,0)*Q43)/100</f>
        <v>1.5740000000000001</v>
      </c>
      <c r="X43">
        <f>(VLOOKUP($A$1,elemental!$A$3:$L$19,10,0)*A43+VLOOKUP($B$1,elemental!$A$3:$L$19,10,0)*B43+VLOOKUP($C$1,elemental!$A$3:$L$19,10,0)*C43+VLOOKUP($D$1,elemental!$A$3:$L$19,10,0)*D43+VLOOKUP($E$1,elemental!$A$3:$L$19,10,0)*E43+VLOOKUP($F$1,elemental!$A$3:$L$19,10,0)*F43+VLOOKUP($G$1,elemental!$A$3:$L$19,10,0)*G43+VLOOKUP($H$1,elemental!$A$3:$L$19,10,0)*H43+VLOOKUP($I$1,elemental!$A$3:$L$19,10,0)*I43+VLOOKUP($J$1,elemental!$A$3:$L$19,10,0)*J43+VLOOKUP($K$1,elemental!$A$3:$L$19,10,0)*K43+VLOOKUP($L$1,elemental!$A$3:$L$19,10,0)*L43+VLOOKUP($M$1,elemental!$A$3:$L$19,10,0)*M43+VLOOKUP($N$1,elemental!$A$3:$L$19,10,0)*N43+VLOOKUP($O$1,elemental!$A$3:$L$19,10,0)*O43+VLOOKUP($P$1,elemental!$A$3:$L$19,10,0)*P43+VLOOKUP($Q$1,elemental!$A$3:$L$19,10,0)*Q43)/100</f>
        <v>2.0216000000000003</v>
      </c>
      <c r="Y43">
        <v>909.23980204225154</v>
      </c>
      <c r="Z43">
        <v>5.16058849267118</v>
      </c>
      <c r="AA43">
        <v>5.2768691574970203</v>
      </c>
      <c r="AB43" t="s">
        <v>61</v>
      </c>
      <c r="AC43" t="s">
        <v>56</v>
      </c>
    </row>
    <row r="44" spans="1:29">
      <c r="A44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92</v>
      </c>
      <c r="R44">
        <f>(VLOOKUP($A$1,elemental!$A$3:$L$19,2,0)*A44+VLOOKUP($B$1,elemental!$A$3:$L$19,2,0)*B44+VLOOKUP($C$1,elemental!$A$3:$L$19,2,0)*C44+VLOOKUP($D$1,elemental!$A$3:$L$19,2,0)*D44+VLOOKUP($E$1,elemental!$A$3:$L$19,2,0)*E44+VLOOKUP($F$1,elemental!$A$3:$L$19,2,0)*F44+VLOOKUP($G$1,elemental!$A$3:$L$19,2,0)*G44+VLOOKUP($H$1,elemental!$A$3:$L$19,2,0)*H44+VLOOKUP($I$1,elemental!$A$3:$L$19,2,0)*I44+VLOOKUP($J$1,elemental!$A$3:$L$19,2,0)*J44+VLOOKUP($K$1,elemental!$A$3:$L$19,2,0)*K44+VLOOKUP($L$1,elemental!$A$3:$L$19,2,0)*L44+VLOOKUP($M$1,elemental!$A$3:$L$19,2,0)*M44+VLOOKUP($N$1,elemental!$A$3:$L$19,2,0)*N44+VLOOKUP($O$1,elemental!$A$3:$L$19,2,0)*O44+VLOOKUP($P$1,elemental!$A$3:$L$19,2,0)*P44+VLOOKUP($Q$1,elemental!$A$3:$L$19,2,0)*Q44)/100</f>
        <v>1.3132000000000001</v>
      </c>
      <c r="S44">
        <f>(VLOOKUP($A$1,elemental!$A$3:$L$19,4,0)*A44+VLOOKUP($B$1,elemental!$A$3:$L$19,4,0)*B44+VLOOKUP($C$1,elemental!$A$3:$L$19,4,0)*C44+VLOOKUP($D$1,elemental!$A$3:$L$19,4,0)*D44+VLOOKUP($E$1,elemental!$A$3:$L$19,4,0)*E44+VLOOKUP($F$1,elemental!$A$3:$L$19,4,0)*F44+VLOOKUP($G$1,elemental!$A$3:$L$19,4,0)*G44+VLOOKUP($H$1,elemental!$A$3:$L$19,4,0)*H44+VLOOKUP($I$1,elemental!$A$3:$L$19,4,0)*I44+VLOOKUP($J$1,elemental!$A$3:$L$19,4,0)*J44+VLOOKUP($K$1,elemental!$A$3:$L$19,4,0)*K44+VLOOKUP($L$1,elemental!$A$3:$L$19,4,0)*L44+VLOOKUP($M$1,elemental!$A$3:$L$19,4,0)*M44+VLOOKUP($N$1,elemental!$A$3:$L$19,4,0)*N44+VLOOKUP($O$1,elemental!$A$3:$L$19,4,0)*O44+VLOOKUP($P$1,elemental!$A$3:$L$19,4,0)*P44+VLOOKUP($Q$1,elemental!$A$3:$L$19,4,0)*Q44)/100</f>
        <v>0.43192000000000003</v>
      </c>
      <c r="T44">
        <f>(VLOOKUP($A$1,elemental!$A$3:$L$19,5,0)*A44+VLOOKUP($B$1,elemental!$A$3:$L$19,5,0)*B44+VLOOKUP($C$1,elemental!$A$3:$L$19,5,0)*C44+VLOOKUP($D$1,elemental!$A$3:$L$19,5,0)*D44+VLOOKUP($E$1,elemental!$A$3:$L$19,5,0)*E44+VLOOKUP($F$1,elemental!$A$3:$L$19,5,0)*F44+VLOOKUP($G$1,elemental!$A$3:$L$19,5,0)*G44+VLOOKUP($H$1,elemental!$A$3:$L$19,5,0)*H44+VLOOKUP($I$1,elemental!$A$3:$L$19,5,0)*I44+VLOOKUP($J$1,elemental!$A$3:$L$19,5,0)*J44+VLOOKUP($K$1,elemental!$A$3:$L$19,5,0)*K44+VLOOKUP($L$1,elemental!$A$3:$L$19,5,0)*L44+VLOOKUP($M$1,elemental!$A$3:$L$19,5,0)*M44+VLOOKUP($N$1,elemental!$A$3:$L$19,5,0)*N44+VLOOKUP($O$1,elemental!$A$3:$L$19,5,0)*O44+VLOOKUP($P$1,elemental!$A$3:$L$19,5,0)*P44+VLOOKUP($Q$1,elemental!$A$3:$L$19,5,0)*Q44)/100</f>
        <v>4</v>
      </c>
      <c r="U44">
        <f>(VLOOKUP($A$1,elemental!$A$3:$L$19,6,0)*A44+VLOOKUP($B$1,elemental!$A$3:$L$19,6,0)*B44+VLOOKUP($C$1,elemental!$A$3:$L$19,6,0)*C44+VLOOKUP($D$1,elemental!$A$3:$L$19,6,0)*D44+VLOOKUP($E$1,elemental!$A$3:$L$19,6,0)*E44+VLOOKUP($F$1,elemental!$A$3:$L$19,6,0)*F44+VLOOKUP($G$1,elemental!$A$3:$L$19,6,0)*G44+VLOOKUP($H$1,elemental!$A$3:$L$19,6,0)*H44+VLOOKUP($I$1,elemental!$A$3:$L$19,6,0)*I44+VLOOKUP($J$1,elemental!$A$3:$L$19,6,0)*J44+VLOOKUP($K$1,elemental!$A$3:$L$19,6,0)*K44+VLOOKUP($L$1,elemental!$A$3:$L$19,6,0)*L44+VLOOKUP($M$1,elemental!$A$3:$L$19,6,0)*M44+VLOOKUP($N$1,elemental!$A$3:$L$19,6,0)*N44+VLOOKUP($O$1,elemental!$A$3:$L$19,6,0)*O44+VLOOKUP($P$1,elemental!$A$3:$L$19,6,0)*P44+VLOOKUP($Q$1,elemental!$A$3:$L$19,6,0)*Q44)/100</f>
        <v>0.75540000000000007</v>
      </c>
      <c r="V44">
        <f>(VLOOKUP($A$1,elemental!$A$3:$L$19,7,0)*A44+VLOOKUP($B$1,elemental!$A$3:$L$19,7,0)*B44+VLOOKUP($C$1,elemental!$A$3:$L$19,7,0)*C44+VLOOKUP($D$1,elemental!$A$3:$L$19,7,0)*D44+VLOOKUP($E$1,elemental!$A$3:$L$19,7,0)*E44+VLOOKUP($F$1,elemental!$A$3:$L$19,7,0)*F44+VLOOKUP($G$1,elemental!$A$3:$L$19,7,0)*G44+VLOOKUP($H$1,elemental!$A$3:$L$19,7,0)*H44+VLOOKUP($I$1,elemental!$A$3:$L$19,7,0)*I44+VLOOKUP($J$1,elemental!$A$3:$L$19,7,0)*J44+VLOOKUP($K$1,elemental!$A$3:$L$19,7,0)*K44+VLOOKUP($L$1,elemental!$A$3:$L$19,7,0)*L44+VLOOKUP($M$1,elemental!$A$3:$L$19,7,0)*M44+VLOOKUP($N$1,elemental!$A$3:$L$19,7,0)*N44+VLOOKUP($O$1,elemental!$A$3:$L$19,7,0)*O44+VLOOKUP($P$1,elemental!$A$3:$L$19,7,0)*P44+VLOOKUP($Q$1,elemental!$A$3:$L$19,7,0)*Q44)/100</f>
        <v>0.85040000000000004</v>
      </c>
      <c r="W44">
        <f>(VLOOKUP($A$1,elemental!$A$3:$L$19,9,0)*A44+VLOOKUP($B$1,elemental!$A$3:$L$19,9,0)*B44+VLOOKUP($C$1,elemental!$A$3:$L$19,9,0)*C44+VLOOKUP($D$1,elemental!$A$3:$L$19,9,0)*D44+VLOOKUP($E$1,elemental!$A$3:$L$19,9,0)*E44+VLOOKUP($F$1,elemental!$A$3:$L$19,9,0)*F44+VLOOKUP($G$1,elemental!$A$3:$L$19,9,0)*G44+VLOOKUP($H$1,elemental!$A$3:$L$19,9,0)*H44+VLOOKUP($I$1,elemental!$A$3:$L$19,9,0)*I44+VLOOKUP($J$1,elemental!$A$3:$L$19,9,0)*J44+VLOOKUP($K$1,elemental!$A$3:$L$19,9,0)*K44+VLOOKUP($L$1,elemental!$A$3:$L$19,9,0)*L44+VLOOKUP($M$1,elemental!$A$3:$L$19,9,0)*M44+VLOOKUP($N$1,elemental!$A$3:$L$19,9,0)*N44+VLOOKUP($O$1,elemental!$A$3:$L$19,9,0)*O44+VLOOKUP($P$1,elemental!$A$3:$L$19,9,0)*P44+VLOOKUP($Q$1,elemental!$A$3:$L$19,9,0)*Q44)/100</f>
        <v>1.5740000000000001</v>
      </c>
      <c r="X44">
        <f>(VLOOKUP($A$1,elemental!$A$3:$L$19,10,0)*A44+VLOOKUP($B$1,elemental!$A$3:$L$19,10,0)*B44+VLOOKUP($C$1,elemental!$A$3:$L$19,10,0)*C44+VLOOKUP($D$1,elemental!$A$3:$L$19,10,0)*D44+VLOOKUP($E$1,elemental!$A$3:$L$19,10,0)*E44+VLOOKUP($F$1,elemental!$A$3:$L$19,10,0)*F44+VLOOKUP($G$1,elemental!$A$3:$L$19,10,0)*G44+VLOOKUP($H$1,elemental!$A$3:$L$19,10,0)*H44+VLOOKUP($I$1,elemental!$A$3:$L$19,10,0)*I44+VLOOKUP($J$1,elemental!$A$3:$L$19,10,0)*J44+VLOOKUP($K$1,elemental!$A$3:$L$19,10,0)*K44+VLOOKUP($L$1,elemental!$A$3:$L$19,10,0)*L44+VLOOKUP($M$1,elemental!$A$3:$L$19,10,0)*M44+VLOOKUP($N$1,elemental!$A$3:$L$19,10,0)*N44+VLOOKUP($O$1,elemental!$A$3:$L$19,10,0)*O44+VLOOKUP($P$1,elemental!$A$3:$L$19,10,0)*P44+VLOOKUP($Q$1,elemental!$A$3:$L$19,10,0)*Q44)/100</f>
        <v>2.0216000000000003</v>
      </c>
      <c r="Y44">
        <v>1110.4826550461999</v>
      </c>
      <c r="Z44">
        <v>5.1733351268573298</v>
      </c>
      <c r="AA44">
        <v>5.2927164202049299</v>
      </c>
      <c r="AB44" t="s">
        <v>61</v>
      </c>
      <c r="AC44" t="s">
        <v>56</v>
      </c>
    </row>
    <row r="45" spans="1:29">
      <c r="A45">
        <v>12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88</v>
      </c>
      <c r="R45">
        <f>(VLOOKUP($A$1,elemental!$A$3:$L$19,2,0)*A45+VLOOKUP($B$1,elemental!$A$3:$L$19,2,0)*B45+VLOOKUP($C$1,elemental!$A$3:$L$19,2,0)*C45+VLOOKUP($D$1,elemental!$A$3:$L$19,2,0)*D45+VLOOKUP($E$1,elemental!$A$3:$L$19,2,0)*E45+VLOOKUP($F$1,elemental!$A$3:$L$19,2,0)*F45+VLOOKUP($G$1,elemental!$A$3:$L$19,2,0)*G45+VLOOKUP($H$1,elemental!$A$3:$L$19,2,0)*H45+VLOOKUP($I$1,elemental!$A$3:$L$19,2,0)*I45+VLOOKUP($J$1,elemental!$A$3:$L$19,2,0)*J45+VLOOKUP($K$1,elemental!$A$3:$L$19,2,0)*K45+VLOOKUP($L$1,elemental!$A$3:$L$19,2,0)*L45+VLOOKUP($M$1,elemental!$A$3:$L$19,2,0)*M45+VLOOKUP($N$1,elemental!$A$3:$L$19,2,0)*N45+VLOOKUP($O$1,elemental!$A$3:$L$19,2,0)*O45+VLOOKUP($P$1,elemental!$A$3:$L$19,2,0)*P45+VLOOKUP($Q$1,elemental!$A$3:$L$19,2,0)*Q45)/100</f>
        <v>1.3048000000000002</v>
      </c>
      <c r="S45">
        <f>(VLOOKUP($A$1,elemental!$A$3:$L$19,4,0)*A45+VLOOKUP($B$1,elemental!$A$3:$L$19,4,0)*B45+VLOOKUP($C$1,elemental!$A$3:$L$19,4,0)*C45+VLOOKUP($D$1,elemental!$A$3:$L$19,4,0)*D45+VLOOKUP($E$1,elemental!$A$3:$L$19,4,0)*E45+VLOOKUP($F$1,elemental!$A$3:$L$19,4,0)*F45+VLOOKUP($G$1,elemental!$A$3:$L$19,4,0)*G45+VLOOKUP($H$1,elemental!$A$3:$L$19,4,0)*H45+VLOOKUP($I$1,elemental!$A$3:$L$19,4,0)*I45+VLOOKUP($J$1,elemental!$A$3:$L$19,4,0)*J45+VLOOKUP($K$1,elemental!$A$3:$L$19,4,0)*K45+VLOOKUP($L$1,elemental!$A$3:$L$19,4,0)*L45+VLOOKUP($M$1,elemental!$A$3:$L$19,4,0)*M45+VLOOKUP($N$1,elemental!$A$3:$L$19,4,0)*N45+VLOOKUP($O$1,elemental!$A$3:$L$19,4,0)*O45+VLOOKUP($P$1,elemental!$A$3:$L$19,4,0)*P45+VLOOKUP($Q$1,elemental!$A$3:$L$19,4,0)*Q45)/100</f>
        <v>0.43487999999999999</v>
      </c>
      <c r="T45">
        <f>(VLOOKUP($A$1,elemental!$A$3:$L$19,5,0)*A45+VLOOKUP($B$1,elemental!$A$3:$L$19,5,0)*B45+VLOOKUP($C$1,elemental!$A$3:$L$19,5,0)*C45+VLOOKUP($D$1,elemental!$A$3:$L$19,5,0)*D45+VLOOKUP($E$1,elemental!$A$3:$L$19,5,0)*E45+VLOOKUP($F$1,elemental!$A$3:$L$19,5,0)*F45+VLOOKUP($G$1,elemental!$A$3:$L$19,5,0)*G45+VLOOKUP($H$1,elemental!$A$3:$L$19,5,0)*H45+VLOOKUP($I$1,elemental!$A$3:$L$19,5,0)*I45+VLOOKUP($J$1,elemental!$A$3:$L$19,5,0)*J45+VLOOKUP($K$1,elemental!$A$3:$L$19,5,0)*K45+VLOOKUP($L$1,elemental!$A$3:$L$19,5,0)*L45+VLOOKUP($M$1,elemental!$A$3:$L$19,5,0)*M45+VLOOKUP($N$1,elemental!$A$3:$L$19,5,0)*N45+VLOOKUP($O$1,elemental!$A$3:$L$19,5,0)*O45+VLOOKUP($P$1,elemental!$A$3:$L$19,5,0)*P45+VLOOKUP($Q$1,elemental!$A$3:$L$19,5,0)*Q45)/100</f>
        <v>4</v>
      </c>
      <c r="U45">
        <f>(VLOOKUP($A$1,elemental!$A$3:$L$19,6,0)*A45+VLOOKUP($B$1,elemental!$A$3:$L$19,6,0)*B45+VLOOKUP($C$1,elemental!$A$3:$L$19,6,0)*C45+VLOOKUP($D$1,elemental!$A$3:$L$19,6,0)*D45+VLOOKUP($E$1,elemental!$A$3:$L$19,6,0)*E45+VLOOKUP($F$1,elemental!$A$3:$L$19,6,0)*F45+VLOOKUP($G$1,elemental!$A$3:$L$19,6,0)*G45+VLOOKUP($H$1,elemental!$A$3:$L$19,6,0)*H45+VLOOKUP($I$1,elemental!$A$3:$L$19,6,0)*I45+VLOOKUP($J$1,elemental!$A$3:$L$19,6,0)*J45+VLOOKUP($K$1,elemental!$A$3:$L$19,6,0)*K45+VLOOKUP($L$1,elemental!$A$3:$L$19,6,0)*L45+VLOOKUP($M$1,elemental!$A$3:$L$19,6,0)*M45+VLOOKUP($N$1,elemental!$A$3:$L$19,6,0)*N45+VLOOKUP($O$1,elemental!$A$3:$L$19,6,0)*O45+VLOOKUP($P$1,elemental!$A$3:$L$19,6,0)*P45+VLOOKUP($Q$1,elemental!$A$3:$L$19,6,0)*Q45)/100</f>
        <v>0.75309999999999999</v>
      </c>
      <c r="V45">
        <f>(VLOOKUP($A$1,elemental!$A$3:$L$19,7,0)*A45+VLOOKUP($B$1,elemental!$A$3:$L$19,7,0)*B45+VLOOKUP($C$1,elemental!$A$3:$L$19,7,0)*C45+VLOOKUP($D$1,elemental!$A$3:$L$19,7,0)*D45+VLOOKUP($E$1,elemental!$A$3:$L$19,7,0)*E45+VLOOKUP($F$1,elemental!$A$3:$L$19,7,0)*F45+VLOOKUP($G$1,elemental!$A$3:$L$19,7,0)*G45+VLOOKUP($H$1,elemental!$A$3:$L$19,7,0)*H45+VLOOKUP($I$1,elemental!$A$3:$L$19,7,0)*I45+VLOOKUP($J$1,elemental!$A$3:$L$19,7,0)*J45+VLOOKUP($K$1,elemental!$A$3:$L$19,7,0)*K45+VLOOKUP($L$1,elemental!$A$3:$L$19,7,0)*L45+VLOOKUP($M$1,elemental!$A$3:$L$19,7,0)*M45+VLOOKUP($N$1,elemental!$A$3:$L$19,7,0)*N45+VLOOKUP($O$1,elemental!$A$3:$L$19,7,0)*O45+VLOOKUP($P$1,elemental!$A$3:$L$19,7,0)*P45+VLOOKUP($Q$1,elemental!$A$3:$L$19,7,0)*Q45)/100</f>
        <v>0.85560000000000003</v>
      </c>
      <c r="W45">
        <f>(VLOOKUP($A$1,elemental!$A$3:$L$19,9,0)*A45+VLOOKUP($B$1,elemental!$A$3:$L$19,9,0)*B45+VLOOKUP($C$1,elemental!$A$3:$L$19,9,0)*C45+VLOOKUP($D$1,elemental!$A$3:$L$19,9,0)*D45+VLOOKUP($E$1,elemental!$A$3:$L$19,9,0)*E45+VLOOKUP($F$1,elemental!$A$3:$L$19,9,0)*F45+VLOOKUP($G$1,elemental!$A$3:$L$19,9,0)*G45+VLOOKUP($H$1,elemental!$A$3:$L$19,9,0)*H45+VLOOKUP($I$1,elemental!$A$3:$L$19,9,0)*I45+VLOOKUP($J$1,elemental!$A$3:$L$19,9,0)*J45+VLOOKUP($K$1,elemental!$A$3:$L$19,9,0)*K45+VLOOKUP($L$1,elemental!$A$3:$L$19,9,0)*L45+VLOOKUP($M$1,elemental!$A$3:$L$19,9,0)*M45+VLOOKUP($N$1,elemental!$A$3:$L$19,9,0)*N45+VLOOKUP($O$1,elemental!$A$3:$L$19,9,0)*O45+VLOOKUP($P$1,elemental!$A$3:$L$19,9,0)*P45+VLOOKUP($Q$1,elemental!$A$3:$L$19,9,0)*Q45)/100</f>
        <v>1.5860000000000003</v>
      </c>
      <c r="X45">
        <f>(VLOOKUP($A$1,elemental!$A$3:$L$19,10,0)*A45+VLOOKUP($B$1,elemental!$A$3:$L$19,10,0)*B45+VLOOKUP($C$1,elemental!$A$3:$L$19,10,0)*C45+VLOOKUP($D$1,elemental!$A$3:$L$19,10,0)*D45+VLOOKUP($E$1,elemental!$A$3:$L$19,10,0)*E45+VLOOKUP($F$1,elemental!$A$3:$L$19,10,0)*F45+VLOOKUP($G$1,elemental!$A$3:$L$19,10,0)*G45+VLOOKUP($H$1,elemental!$A$3:$L$19,10,0)*H45+VLOOKUP($I$1,elemental!$A$3:$L$19,10,0)*I45+VLOOKUP($J$1,elemental!$A$3:$L$19,10,0)*J45+VLOOKUP($K$1,elemental!$A$3:$L$19,10,0)*K45+VLOOKUP($L$1,elemental!$A$3:$L$19,10,0)*L45+VLOOKUP($M$1,elemental!$A$3:$L$19,10,0)*M45+VLOOKUP($N$1,elemental!$A$3:$L$19,10,0)*N45+VLOOKUP($O$1,elemental!$A$3:$L$19,10,0)*O45+VLOOKUP($P$1,elemental!$A$3:$L$19,10,0)*P45+VLOOKUP($Q$1,elemental!$A$3:$L$19,10,0)*Q45)/100</f>
        <v>2.0024000000000002</v>
      </c>
      <c r="Y45">
        <v>21.214826727843501</v>
      </c>
      <c r="Z45">
        <v>5.1277646384078199</v>
      </c>
      <c r="AA45">
        <v>5.2207834940606697</v>
      </c>
      <c r="AB45" t="s">
        <v>61</v>
      </c>
      <c r="AC45" t="s">
        <v>56</v>
      </c>
    </row>
    <row r="46" spans="1:29">
      <c r="A46">
        <v>12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88</v>
      </c>
      <c r="R46">
        <f>(VLOOKUP($A$1,elemental!$A$3:$L$19,2,0)*A46+VLOOKUP($B$1,elemental!$A$3:$L$19,2,0)*B46+VLOOKUP($C$1,elemental!$A$3:$L$19,2,0)*C46+VLOOKUP($D$1,elemental!$A$3:$L$19,2,0)*D46+VLOOKUP($E$1,elemental!$A$3:$L$19,2,0)*E46+VLOOKUP($F$1,elemental!$A$3:$L$19,2,0)*F46+VLOOKUP($G$1,elemental!$A$3:$L$19,2,0)*G46+VLOOKUP($H$1,elemental!$A$3:$L$19,2,0)*H46+VLOOKUP($I$1,elemental!$A$3:$L$19,2,0)*I46+VLOOKUP($J$1,elemental!$A$3:$L$19,2,0)*J46+VLOOKUP($K$1,elemental!$A$3:$L$19,2,0)*K46+VLOOKUP($L$1,elemental!$A$3:$L$19,2,0)*L46+VLOOKUP($M$1,elemental!$A$3:$L$19,2,0)*M46+VLOOKUP($N$1,elemental!$A$3:$L$19,2,0)*N46+VLOOKUP($O$1,elemental!$A$3:$L$19,2,0)*O46+VLOOKUP($P$1,elemental!$A$3:$L$19,2,0)*P46+VLOOKUP($Q$1,elemental!$A$3:$L$19,2,0)*Q46)/100</f>
        <v>1.3048000000000002</v>
      </c>
      <c r="S46">
        <f>(VLOOKUP($A$1,elemental!$A$3:$L$19,4,0)*A46+VLOOKUP($B$1,elemental!$A$3:$L$19,4,0)*B46+VLOOKUP($C$1,elemental!$A$3:$L$19,4,0)*C46+VLOOKUP($D$1,elemental!$A$3:$L$19,4,0)*D46+VLOOKUP($E$1,elemental!$A$3:$L$19,4,0)*E46+VLOOKUP($F$1,elemental!$A$3:$L$19,4,0)*F46+VLOOKUP($G$1,elemental!$A$3:$L$19,4,0)*G46+VLOOKUP($H$1,elemental!$A$3:$L$19,4,0)*H46+VLOOKUP($I$1,elemental!$A$3:$L$19,4,0)*I46+VLOOKUP($J$1,elemental!$A$3:$L$19,4,0)*J46+VLOOKUP($K$1,elemental!$A$3:$L$19,4,0)*K46+VLOOKUP($L$1,elemental!$A$3:$L$19,4,0)*L46+VLOOKUP($M$1,elemental!$A$3:$L$19,4,0)*M46+VLOOKUP($N$1,elemental!$A$3:$L$19,4,0)*N46+VLOOKUP($O$1,elemental!$A$3:$L$19,4,0)*O46+VLOOKUP($P$1,elemental!$A$3:$L$19,4,0)*P46+VLOOKUP($Q$1,elemental!$A$3:$L$19,4,0)*Q46)/100</f>
        <v>0.43487999999999999</v>
      </c>
      <c r="T46">
        <f>(VLOOKUP($A$1,elemental!$A$3:$L$19,5,0)*A46+VLOOKUP($B$1,elemental!$A$3:$L$19,5,0)*B46+VLOOKUP($C$1,elemental!$A$3:$L$19,5,0)*C46+VLOOKUP($D$1,elemental!$A$3:$L$19,5,0)*D46+VLOOKUP($E$1,elemental!$A$3:$L$19,5,0)*E46+VLOOKUP($F$1,elemental!$A$3:$L$19,5,0)*F46+VLOOKUP($G$1,elemental!$A$3:$L$19,5,0)*G46+VLOOKUP($H$1,elemental!$A$3:$L$19,5,0)*H46+VLOOKUP($I$1,elemental!$A$3:$L$19,5,0)*I46+VLOOKUP($J$1,elemental!$A$3:$L$19,5,0)*J46+VLOOKUP($K$1,elemental!$A$3:$L$19,5,0)*K46+VLOOKUP($L$1,elemental!$A$3:$L$19,5,0)*L46+VLOOKUP($M$1,elemental!$A$3:$L$19,5,0)*M46+VLOOKUP($N$1,elemental!$A$3:$L$19,5,0)*N46+VLOOKUP($O$1,elemental!$A$3:$L$19,5,0)*O46+VLOOKUP($P$1,elemental!$A$3:$L$19,5,0)*P46+VLOOKUP($Q$1,elemental!$A$3:$L$19,5,0)*Q46)/100</f>
        <v>4</v>
      </c>
      <c r="U46">
        <f>(VLOOKUP($A$1,elemental!$A$3:$L$19,6,0)*A46+VLOOKUP($B$1,elemental!$A$3:$L$19,6,0)*B46+VLOOKUP($C$1,elemental!$A$3:$L$19,6,0)*C46+VLOOKUP($D$1,elemental!$A$3:$L$19,6,0)*D46+VLOOKUP($E$1,elemental!$A$3:$L$19,6,0)*E46+VLOOKUP($F$1,elemental!$A$3:$L$19,6,0)*F46+VLOOKUP($G$1,elemental!$A$3:$L$19,6,0)*G46+VLOOKUP($H$1,elemental!$A$3:$L$19,6,0)*H46+VLOOKUP($I$1,elemental!$A$3:$L$19,6,0)*I46+VLOOKUP($J$1,elemental!$A$3:$L$19,6,0)*J46+VLOOKUP($K$1,elemental!$A$3:$L$19,6,0)*K46+VLOOKUP($L$1,elemental!$A$3:$L$19,6,0)*L46+VLOOKUP($M$1,elemental!$A$3:$L$19,6,0)*M46+VLOOKUP($N$1,elemental!$A$3:$L$19,6,0)*N46+VLOOKUP($O$1,elemental!$A$3:$L$19,6,0)*O46+VLOOKUP($P$1,elemental!$A$3:$L$19,6,0)*P46+VLOOKUP($Q$1,elemental!$A$3:$L$19,6,0)*Q46)/100</f>
        <v>0.75309999999999999</v>
      </c>
      <c r="V46">
        <f>(VLOOKUP($A$1,elemental!$A$3:$L$19,7,0)*A46+VLOOKUP($B$1,elemental!$A$3:$L$19,7,0)*B46+VLOOKUP($C$1,elemental!$A$3:$L$19,7,0)*C46+VLOOKUP($D$1,elemental!$A$3:$L$19,7,0)*D46+VLOOKUP($E$1,elemental!$A$3:$L$19,7,0)*E46+VLOOKUP($F$1,elemental!$A$3:$L$19,7,0)*F46+VLOOKUP($G$1,elemental!$A$3:$L$19,7,0)*G46+VLOOKUP($H$1,elemental!$A$3:$L$19,7,0)*H46+VLOOKUP($I$1,elemental!$A$3:$L$19,7,0)*I46+VLOOKUP($J$1,elemental!$A$3:$L$19,7,0)*J46+VLOOKUP($K$1,elemental!$A$3:$L$19,7,0)*K46+VLOOKUP($L$1,elemental!$A$3:$L$19,7,0)*L46+VLOOKUP($M$1,elemental!$A$3:$L$19,7,0)*M46+VLOOKUP($N$1,elemental!$A$3:$L$19,7,0)*N46+VLOOKUP($O$1,elemental!$A$3:$L$19,7,0)*O46+VLOOKUP($P$1,elemental!$A$3:$L$19,7,0)*P46+VLOOKUP($Q$1,elemental!$A$3:$L$19,7,0)*Q46)/100</f>
        <v>0.85560000000000003</v>
      </c>
      <c r="W46">
        <f>(VLOOKUP($A$1,elemental!$A$3:$L$19,9,0)*A46+VLOOKUP($B$1,elemental!$A$3:$L$19,9,0)*B46+VLOOKUP($C$1,elemental!$A$3:$L$19,9,0)*C46+VLOOKUP($D$1,elemental!$A$3:$L$19,9,0)*D46+VLOOKUP($E$1,elemental!$A$3:$L$19,9,0)*E46+VLOOKUP($F$1,elemental!$A$3:$L$19,9,0)*F46+VLOOKUP($G$1,elemental!$A$3:$L$19,9,0)*G46+VLOOKUP($H$1,elemental!$A$3:$L$19,9,0)*H46+VLOOKUP($I$1,elemental!$A$3:$L$19,9,0)*I46+VLOOKUP($J$1,elemental!$A$3:$L$19,9,0)*J46+VLOOKUP($K$1,elemental!$A$3:$L$19,9,0)*K46+VLOOKUP($L$1,elemental!$A$3:$L$19,9,0)*L46+VLOOKUP($M$1,elemental!$A$3:$L$19,9,0)*M46+VLOOKUP($N$1,elemental!$A$3:$L$19,9,0)*N46+VLOOKUP($O$1,elemental!$A$3:$L$19,9,0)*O46+VLOOKUP($P$1,elemental!$A$3:$L$19,9,0)*P46+VLOOKUP($Q$1,elemental!$A$3:$L$19,9,0)*Q46)/100</f>
        <v>1.5860000000000003</v>
      </c>
      <c r="X46">
        <f>(VLOOKUP($A$1,elemental!$A$3:$L$19,10,0)*A46+VLOOKUP($B$1,elemental!$A$3:$L$19,10,0)*B46+VLOOKUP($C$1,elemental!$A$3:$L$19,10,0)*C46+VLOOKUP($D$1,elemental!$A$3:$L$19,10,0)*D46+VLOOKUP($E$1,elemental!$A$3:$L$19,10,0)*E46+VLOOKUP($F$1,elemental!$A$3:$L$19,10,0)*F46+VLOOKUP($G$1,elemental!$A$3:$L$19,10,0)*G46+VLOOKUP($H$1,elemental!$A$3:$L$19,10,0)*H46+VLOOKUP($I$1,elemental!$A$3:$L$19,10,0)*I46+VLOOKUP($J$1,elemental!$A$3:$L$19,10,0)*J46+VLOOKUP($K$1,elemental!$A$3:$L$19,10,0)*K46+VLOOKUP($L$1,elemental!$A$3:$L$19,10,0)*L46+VLOOKUP($M$1,elemental!$A$3:$L$19,10,0)*M46+VLOOKUP($N$1,elemental!$A$3:$L$19,10,0)*N46+VLOOKUP($O$1,elemental!$A$3:$L$19,10,0)*O46+VLOOKUP($P$1,elemental!$A$3:$L$19,10,0)*P46+VLOOKUP($Q$1,elemental!$A$3:$L$19,10,0)*Q46)/100</f>
        <v>2.0024000000000002</v>
      </c>
      <c r="Y46">
        <v>303.64518970950752</v>
      </c>
      <c r="Z46">
        <v>5.1414738628367997</v>
      </c>
      <c r="AA46">
        <v>5.2422466548806499</v>
      </c>
      <c r="AB46" t="s">
        <v>61</v>
      </c>
      <c r="AC46" t="s">
        <v>56</v>
      </c>
    </row>
    <row r="47" spans="1:29">
      <c r="A47">
        <v>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88</v>
      </c>
      <c r="R47">
        <f>(VLOOKUP($A$1,elemental!$A$3:$L$19,2,0)*A47+VLOOKUP($B$1,elemental!$A$3:$L$19,2,0)*B47+VLOOKUP($C$1,elemental!$A$3:$L$19,2,0)*C47+VLOOKUP($D$1,elemental!$A$3:$L$19,2,0)*D47+VLOOKUP($E$1,elemental!$A$3:$L$19,2,0)*E47+VLOOKUP($F$1,elemental!$A$3:$L$19,2,0)*F47+VLOOKUP($G$1,elemental!$A$3:$L$19,2,0)*G47+VLOOKUP($H$1,elemental!$A$3:$L$19,2,0)*H47+VLOOKUP($I$1,elemental!$A$3:$L$19,2,0)*I47+VLOOKUP($J$1,elemental!$A$3:$L$19,2,0)*J47+VLOOKUP($K$1,elemental!$A$3:$L$19,2,0)*K47+VLOOKUP($L$1,elemental!$A$3:$L$19,2,0)*L47+VLOOKUP($M$1,elemental!$A$3:$L$19,2,0)*M47+VLOOKUP($N$1,elemental!$A$3:$L$19,2,0)*N47+VLOOKUP($O$1,elemental!$A$3:$L$19,2,0)*O47+VLOOKUP($P$1,elemental!$A$3:$L$19,2,0)*P47+VLOOKUP($Q$1,elemental!$A$3:$L$19,2,0)*Q47)/100</f>
        <v>1.3048000000000002</v>
      </c>
      <c r="S47">
        <f>(VLOOKUP($A$1,elemental!$A$3:$L$19,4,0)*A47+VLOOKUP($B$1,elemental!$A$3:$L$19,4,0)*B47+VLOOKUP($C$1,elemental!$A$3:$L$19,4,0)*C47+VLOOKUP($D$1,elemental!$A$3:$L$19,4,0)*D47+VLOOKUP($E$1,elemental!$A$3:$L$19,4,0)*E47+VLOOKUP($F$1,elemental!$A$3:$L$19,4,0)*F47+VLOOKUP($G$1,elemental!$A$3:$L$19,4,0)*G47+VLOOKUP($H$1,elemental!$A$3:$L$19,4,0)*H47+VLOOKUP($I$1,elemental!$A$3:$L$19,4,0)*I47+VLOOKUP($J$1,elemental!$A$3:$L$19,4,0)*J47+VLOOKUP($K$1,elemental!$A$3:$L$19,4,0)*K47+VLOOKUP($L$1,elemental!$A$3:$L$19,4,0)*L47+VLOOKUP($M$1,elemental!$A$3:$L$19,4,0)*M47+VLOOKUP($N$1,elemental!$A$3:$L$19,4,0)*N47+VLOOKUP($O$1,elemental!$A$3:$L$19,4,0)*O47+VLOOKUP($P$1,elemental!$A$3:$L$19,4,0)*P47+VLOOKUP($Q$1,elemental!$A$3:$L$19,4,0)*Q47)/100</f>
        <v>0.43487999999999999</v>
      </c>
      <c r="T47">
        <f>(VLOOKUP($A$1,elemental!$A$3:$L$19,5,0)*A47+VLOOKUP($B$1,elemental!$A$3:$L$19,5,0)*B47+VLOOKUP($C$1,elemental!$A$3:$L$19,5,0)*C47+VLOOKUP($D$1,elemental!$A$3:$L$19,5,0)*D47+VLOOKUP($E$1,elemental!$A$3:$L$19,5,0)*E47+VLOOKUP($F$1,elemental!$A$3:$L$19,5,0)*F47+VLOOKUP($G$1,elemental!$A$3:$L$19,5,0)*G47+VLOOKUP($H$1,elemental!$A$3:$L$19,5,0)*H47+VLOOKUP($I$1,elemental!$A$3:$L$19,5,0)*I47+VLOOKUP($J$1,elemental!$A$3:$L$19,5,0)*J47+VLOOKUP($K$1,elemental!$A$3:$L$19,5,0)*K47+VLOOKUP($L$1,elemental!$A$3:$L$19,5,0)*L47+VLOOKUP($M$1,elemental!$A$3:$L$19,5,0)*M47+VLOOKUP($N$1,elemental!$A$3:$L$19,5,0)*N47+VLOOKUP($O$1,elemental!$A$3:$L$19,5,0)*O47+VLOOKUP($P$1,elemental!$A$3:$L$19,5,0)*P47+VLOOKUP($Q$1,elemental!$A$3:$L$19,5,0)*Q47)/100</f>
        <v>4</v>
      </c>
      <c r="U47">
        <f>(VLOOKUP($A$1,elemental!$A$3:$L$19,6,0)*A47+VLOOKUP($B$1,elemental!$A$3:$L$19,6,0)*B47+VLOOKUP($C$1,elemental!$A$3:$L$19,6,0)*C47+VLOOKUP($D$1,elemental!$A$3:$L$19,6,0)*D47+VLOOKUP($E$1,elemental!$A$3:$L$19,6,0)*E47+VLOOKUP($F$1,elemental!$A$3:$L$19,6,0)*F47+VLOOKUP($G$1,elemental!$A$3:$L$19,6,0)*G47+VLOOKUP($H$1,elemental!$A$3:$L$19,6,0)*H47+VLOOKUP($I$1,elemental!$A$3:$L$19,6,0)*I47+VLOOKUP($J$1,elemental!$A$3:$L$19,6,0)*J47+VLOOKUP($K$1,elemental!$A$3:$L$19,6,0)*K47+VLOOKUP($L$1,elemental!$A$3:$L$19,6,0)*L47+VLOOKUP($M$1,elemental!$A$3:$L$19,6,0)*M47+VLOOKUP($N$1,elemental!$A$3:$L$19,6,0)*N47+VLOOKUP($O$1,elemental!$A$3:$L$19,6,0)*O47+VLOOKUP($P$1,elemental!$A$3:$L$19,6,0)*P47+VLOOKUP($Q$1,elemental!$A$3:$L$19,6,0)*Q47)/100</f>
        <v>0.75309999999999999</v>
      </c>
      <c r="V47">
        <f>(VLOOKUP($A$1,elemental!$A$3:$L$19,7,0)*A47+VLOOKUP($B$1,elemental!$A$3:$L$19,7,0)*B47+VLOOKUP($C$1,elemental!$A$3:$L$19,7,0)*C47+VLOOKUP($D$1,elemental!$A$3:$L$19,7,0)*D47+VLOOKUP($E$1,elemental!$A$3:$L$19,7,0)*E47+VLOOKUP($F$1,elemental!$A$3:$L$19,7,0)*F47+VLOOKUP($G$1,elemental!$A$3:$L$19,7,0)*G47+VLOOKUP($H$1,elemental!$A$3:$L$19,7,0)*H47+VLOOKUP($I$1,elemental!$A$3:$L$19,7,0)*I47+VLOOKUP($J$1,elemental!$A$3:$L$19,7,0)*J47+VLOOKUP($K$1,elemental!$A$3:$L$19,7,0)*K47+VLOOKUP($L$1,elemental!$A$3:$L$19,7,0)*L47+VLOOKUP($M$1,elemental!$A$3:$L$19,7,0)*M47+VLOOKUP($N$1,elemental!$A$3:$L$19,7,0)*N47+VLOOKUP($O$1,elemental!$A$3:$L$19,7,0)*O47+VLOOKUP($P$1,elemental!$A$3:$L$19,7,0)*P47+VLOOKUP($Q$1,elemental!$A$3:$L$19,7,0)*Q47)/100</f>
        <v>0.85560000000000003</v>
      </c>
      <c r="W47">
        <f>(VLOOKUP($A$1,elemental!$A$3:$L$19,9,0)*A47+VLOOKUP($B$1,elemental!$A$3:$L$19,9,0)*B47+VLOOKUP($C$1,elemental!$A$3:$L$19,9,0)*C47+VLOOKUP($D$1,elemental!$A$3:$L$19,9,0)*D47+VLOOKUP($E$1,elemental!$A$3:$L$19,9,0)*E47+VLOOKUP($F$1,elemental!$A$3:$L$19,9,0)*F47+VLOOKUP($G$1,elemental!$A$3:$L$19,9,0)*G47+VLOOKUP($H$1,elemental!$A$3:$L$19,9,0)*H47+VLOOKUP($I$1,elemental!$A$3:$L$19,9,0)*I47+VLOOKUP($J$1,elemental!$A$3:$L$19,9,0)*J47+VLOOKUP($K$1,elemental!$A$3:$L$19,9,0)*K47+VLOOKUP($L$1,elemental!$A$3:$L$19,9,0)*L47+VLOOKUP($M$1,elemental!$A$3:$L$19,9,0)*M47+VLOOKUP($N$1,elemental!$A$3:$L$19,9,0)*N47+VLOOKUP($O$1,elemental!$A$3:$L$19,9,0)*O47+VLOOKUP($P$1,elemental!$A$3:$L$19,9,0)*P47+VLOOKUP($Q$1,elemental!$A$3:$L$19,9,0)*Q47)/100</f>
        <v>1.5860000000000003</v>
      </c>
      <c r="X47">
        <f>(VLOOKUP($A$1,elemental!$A$3:$L$19,10,0)*A47+VLOOKUP($B$1,elemental!$A$3:$L$19,10,0)*B47+VLOOKUP($C$1,elemental!$A$3:$L$19,10,0)*C47+VLOOKUP($D$1,elemental!$A$3:$L$19,10,0)*D47+VLOOKUP($E$1,elemental!$A$3:$L$19,10,0)*E47+VLOOKUP($F$1,elemental!$A$3:$L$19,10,0)*F47+VLOOKUP($G$1,elemental!$A$3:$L$19,10,0)*G47+VLOOKUP($H$1,elemental!$A$3:$L$19,10,0)*H47+VLOOKUP($I$1,elemental!$A$3:$L$19,10,0)*I47+VLOOKUP($J$1,elemental!$A$3:$L$19,10,0)*J47+VLOOKUP($K$1,elemental!$A$3:$L$19,10,0)*K47+VLOOKUP($L$1,elemental!$A$3:$L$19,10,0)*L47+VLOOKUP($M$1,elemental!$A$3:$L$19,10,0)*M47+VLOOKUP($N$1,elemental!$A$3:$L$19,10,0)*N47+VLOOKUP($O$1,elemental!$A$3:$L$19,10,0)*O47+VLOOKUP($P$1,elemental!$A$3:$L$19,10,0)*P47+VLOOKUP($Q$1,elemental!$A$3:$L$19,10,0)*Q47)/100</f>
        <v>2.0024000000000002</v>
      </c>
      <c r="Y47">
        <v>606.79725886464007</v>
      </c>
      <c r="Z47">
        <v>5.1577503887610998</v>
      </c>
      <c r="AA47">
        <v>5.2657579806890604</v>
      </c>
      <c r="AB47" t="s">
        <v>61</v>
      </c>
      <c r="AC47" t="s">
        <v>56</v>
      </c>
    </row>
    <row r="48" spans="1:29">
      <c r="A48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88</v>
      </c>
      <c r="R48">
        <f>(VLOOKUP($A$1,elemental!$A$3:$L$19,2,0)*A48+VLOOKUP($B$1,elemental!$A$3:$L$19,2,0)*B48+VLOOKUP($C$1,elemental!$A$3:$L$19,2,0)*C48+VLOOKUP($D$1,elemental!$A$3:$L$19,2,0)*D48+VLOOKUP($E$1,elemental!$A$3:$L$19,2,0)*E48+VLOOKUP($F$1,elemental!$A$3:$L$19,2,0)*F48+VLOOKUP($G$1,elemental!$A$3:$L$19,2,0)*G48+VLOOKUP($H$1,elemental!$A$3:$L$19,2,0)*H48+VLOOKUP($I$1,elemental!$A$3:$L$19,2,0)*I48+VLOOKUP($J$1,elemental!$A$3:$L$19,2,0)*J48+VLOOKUP($K$1,elemental!$A$3:$L$19,2,0)*K48+VLOOKUP($L$1,elemental!$A$3:$L$19,2,0)*L48+VLOOKUP($M$1,elemental!$A$3:$L$19,2,0)*M48+VLOOKUP($N$1,elemental!$A$3:$L$19,2,0)*N48+VLOOKUP($O$1,elemental!$A$3:$L$19,2,0)*O48+VLOOKUP($P$1,elemental!$A$3:$L$19,2,0)*P48+VLOOKUP($Q$1,elemental!$A$3:$L$19,2,0)*Q48)/100</f>
        <v>1.3048000000000002</v>
      </c>
      <c r="S48">
        <f>(VLOOKUP($A$1,elemental!$A$3:$L$19,4,0)*A48+VLOOKUP($B$1,elemental!$A$3:$L$19,4,0)*B48+VLOOKUP($C$1,elemental!$A$3:$L$19,4,0)*C48+VLOOKUP($D$1,elemental!$A$3:$L$19,4,0)*D48+VLOOKUP($E$1,elemental!$A$3:$L$19,4,0)*E48+VLOOKUP($F$1,elemental!$A$3:$L$19,4,0)*F48+VLOOKUP($G$1,elemental!$A$3:$L$19,4,0)*G48+VLOOKUP($H$1,elemental!$A$3:$L$19,4,0)*H48+VLOOKUP($I$1,elemental!$A$3:$L$19,4,0)*I48+VLOOKUP($J$1,elemental!$A$3:$L$19,4,0)*J48+VLOOKUP($K$1,elemental!$A$3:$L$19,4,0)*K48+VLOOKUP($L$1,elemental!$A$3:$L$19,4,0)*L48+VLOOKUP($M$1,elemental!$A$3:$L$19,4,0)*M48+VLOOKUP($N$1,elemental!$A$3:$L$19,4,0)*N48+VLOOKUP($O$1,elemental!$A$3:$L$19,4,0)*O48+VLOOKUP($P$1,elemental!$A$3:$L$19,4,0)*P48+VLOOKUP($Q$1,elemental!$A$3:$L$19,4,0)*Q48)/100</f>
        <v>0.43487999999999999</v>
      </c>
      <c r="T48">
        <f>(VLOOKUP($A$1,elemental!$A$3:$L$19,5,0)*A48+VLOOKUP($B$1,elemental!$A$3:$L$19,5,0)*B48+VLOOKUP($C$1,elemental!$A$3:$L$19,5,0)*C48+VLOOKUP($D$1,elemental!$A$3:$L$19,5,0)*D48+VLOOKUP($E$1,elemental!$A$3:$L$19,5,0)*E48+VLOOKUP($F$1,elemental!$A$3:$L$19,5,0)*F48+VLOOKUP($G$1,elemental!$A$3:$L$19,5,0)*G48+VLOOKUP($H$1,elemental!$A$3:$L$19,5,0)*H48+VLOOKUP($I$1,elemental!$A$3:$L$19,5,0)*I48+VLOOKUP($J$1,elemental!$A$3:$L$19,5,0)*J48+VLOOKUP($K$1,elemental!$A$3:$L$19,5,0)*K48+VLOOKUP($L$1,elemental!$A$3:$L$19,5,0)*L48+VLOOKUP($M$1,elemental!$A$3:$L$19,5,0)*M48+VLOOKUP($N$1,elemental!$A$3:$L$19,5,0)*N48+VLOOKUP($O$1,elemental!$A$3:$L$19,5,0)*O48+VLOOKUP($P$1,elemental!$A$3:$L$19,5,0)*P48+VLOOKUP($Q$1,elemental!$A$3:$L$19,5,0)*Q48)/100</f>
        <v>4</v>
      </c>
      <c r="U48">
        <f>(VLOOKUP($A$1,elemental!$A$3:$L$19,6,0)*A48+VLOOKUP($B$1,elemental!$A$3:$L$19,6,0)*B48+VLOOKUP($C$1,elemental!$A$3:$L$19,6,0)*C48+VLOOKUP($D$1,elemental!$A$3:$L$19,6,0)*D48+VLOOKUP($E$1,elemental!$A$3:$L$19,6,0)*E48+VLOOKUP($F$1,elemental!$A$3:$L$19,6,0)*F48+VLOOKUP($G$1,elemental!$A$3:$L$19,6,0)*G48+VLOOKUP($H$1,elemental!$A$3:$L$19,6,0)*H48+VLOOKUP($I$1,elemental!$A$3:$L$19,6,0)*I48+VLOOKUP($J$1,elemental!$A$3:$L$19,6,0)*J48+VLOOKUP($K$1,elemental!$A$3:$L$19,6,0)*K48+VLOOKUP($L$1,elemental!$A$3:$L$19,6,0)*L48+VLOOKUP($M$1,elemental!$A$3:$L$19,6,0)*M48+VLOOKUP($N$1,elemental!$A$3:$L$19,6,0)*N48+VLOOKUP($O$1,elemental!$A$3:$L$19,6,0)*O48+VLOOKUP($P$1,elemental!$A$3:$L$19,6,0)*P48+VLOOKUP($Q$1,elemental!$A$3:$L$19,6,0)*Q48)/100</f>
        <v>0.75309999999999999</v>
      </c>
      <c r="V48">
        <f>(VLOOKUP($A$1,elemental!$A$3:$L$19,7,0)*A48+VLOOKUP($B$1,elemental!$A$3:$L$19,7,0)*B48+VLOOKUP($C$1,elemental!$A$3:$L$19,7,0)*C48+VLOOKUP($D$1,elemental!$A$3:$L$19,7,0)*D48+VLOOKUP($E$1,elemental!$A$3:$L$19,7,0)*E48+VLOOKUP($F$1,elemental!$A$3:$L$19,7,0)*F48+VLOOKUP($G$1,elemental!$A$3:$L$19,7,0)*G48+VLOOKUP($H$1,elemental!$A$3:$L$19,7,0)*H48+VLOOKUP($I$1,elemental!$A$3:$L$19,7,0)*I48+VLOOKUP($J$1,elemental!$A$3:$L$19,7,0)*J48+VLOOKUP($K$1,elemental!$A$3:$L$19,7,0)*K48+VLOOKUP($L$1,elemental!$A$3:$L$19,7,0)*L48+VLOOKUP($M$1,elemental!$A$3:$L$19,7,0)*M48+VLOOKUP($N$1,elemental!$A$3:$L$19,7,0)*N48+VLOOKUP($O$1,elemental!$A$3:$L$19,7,0)*O48+VLOOKUP($P$1,elemental!$A$3:$L$19,7,0)*P48+VLOOKUP($Q$1,elemental!$A$3:$L$19,7,0)*Q48)/100</f>
        <v>0.85560000000000003</v>
      </c>
      <c r="W48">
        <f>(VLOOKUP($A$1,elemental!$A$3:$L$19,9,0)*A48+VLOOKUP($B$1,elemental!$A$3:$L$19,9,0)*B48+VLOOKUP($C$1,elemental!$A$3:$L$19,9,0)*C48+VLOOKUP($D$1,elemental!$A$3:$L$19,9,0)*D48+VLOOKUP($E$1,elemental!$A$3:$L$19,9,0)*E48+VLOOKUP($F$1,elemental!$A$3:$L$19,9,0)*F48+VLOOKUP($G$1,elemental!$A$3:$L$19,9,0)*G48+VLOOKUP($H$1,elemental!$A$3:$L$19,9,0)*H48+VLOOKUP($I$1,elemental!$A$3:$L$19,9,0)*I48+VLOOKUP($J$1,elemental!$A$3:$L$19,9,0)*J48+VLOOKUP($K$1,elemental!$A$3:$L$19,9,0)*K48+VLOOKUP($L$1,elemental!$A$3:$L$19,9,0)*L48+VLOOKUP($M$1,elemental!$A$3:$L$19,9,0)*M48+VLOOKUP($N$1,elemental!$A$3:$L$19,9,0)*N48+VLOOKUP($O$1,elemental!$A$3:$L$19,9,0)*O48+VLOOKUP($P$1,elemental!$A$3:$L$19,9,0)*P48+VLOOKUP($Q$1,elemental!$A$3:$L$19,9,0)*Q48)/100</f>
        <v>1.5860000000000003</v>
      </c>
      <c r="X48">
        <f>(VLOOKUP($A$1,elemental!$A$3:$L$19,10,0)*A48+VLOOKUP($B$1,elemental!$A$3:$L$19,10,0)*B48+VLOOKUP($C$1,elemental!$A$3:$L$19,10,0)*C48+VLOOKUP($D$1,elemental!$A$3:$L$19,10,0)*D48+VLOOKUP($E$1,elemental!$A$3:$L$19,10,0)*E48+VLOOKUP($F$1,elemental!$A$3:$L$19,10,0)*F48+VLOOKUP($G$1,elemental!$A$3:$L$19,10,0)*G48+VLOOKUP($H$1,elemental!$A$3:$L$19,10,0)*H48+VLOOKUP($I$1,elemental!$A$3:$L$19,10,0)*I48+VLOOKUP($J$1,elemental!$A$3:$L$19,10,0)*J48+VLOOKUP($K$1,elemental!$A$3:$L$19,10,0)*K48+VLOOKUP($L$1,elemental!$A$3:$L$19,10,0)*L48+VLOOKUP($M$1,elemental!$A$3:$L$19,10,0)*M48+VLOOKUP($N$1,elemental!$A$3:$L$19,10,0)*N48+VLOOKUP($O$1,elemental!$A$3:$L$19,10,0)*O48+VLOOKUP($P$1,elemental!$A$3:$L$19,10,0)*P48+VLOOKUP($Q$1,elemental!$A$3:$L$19,10,0)*Q48)/100</f>
        <v>2.0024000000000002</v>
      </c>
      <c r="Y48">
        <v>807.95496875129299</v>
      </c>
      <c r="Z48">
        <v>5.1689443435997804</v>
      </c>
      <c r="AA48">
        <v>5.2800572942226802</v>
      </c>
      <c r="AB48" t="s">
        <v>61</v>
      </c>
      <c r="AC48" t="s">
        <v>56</v>
      </c>
    </row>
    <row r="49" spans="1:30">
      <c r="A49">
        <v>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88</v>
      </c>
      <c r="R49">
        <f>(VLOOKUP($A$1,elemental!$A$3:$L$19,2,0)*A49+VLOOKUP($B$1,elemental!$A$3:$L$19,2,0)*B49+VLOOKUP($C$1,elemental!$A$3:$L$19,2,0)*C49+VLOOKUP($D$1,elemental!$A$3:$L$19,2,0)*D49+VLOOKUP($E$1,elemental!$A$3:$L$19,2,0)*E49+VLOOKUP($F$1,elemental!$A$3:$L$19,2,0)*F49+VLOOKUP($G$1,elemental!$A$3:$L$19,2,0)*G49+VLOOKUP($H$1,elemental!$A$3:$L$19,2,0)*H49+VLOOKUP($I$1,elemental!$A$3:$L$19,2,0)*I49+VLOOKUP($J$1,elemental!$A$3:$L$19,2,0)*J49+VLOOKUP($K$1,elemental!$A$3:$L$19,2,0)*K49+VLOOKUP($L$1,elemental!$A$3:$L$19,2,0)*L49+VLOOKUP($M$1,elemental!$A$3:$L$19,2,0)*M49+VLOOKUP($N$1,elemental!$A$3:$L$19,2,0)*N49+VLOOKUP($O$1,elemental!$A$3:$L$19,2,0)*O49+VLOOKUP($P$1,elemental!$A$3:$L$19,2,0)*P49+VLOOKUP($Q$1,elemental!$A$3:$L$19,2,0)*Q49)/100</f>
        <v>1.3048000000000002</v>
      </c>
      <c r="S49">
        <f>(VLOOKUP($A$1,elemental!$A$3:$L$19,4,0)*A49+VLOOKUP($B$1,elemental!$A$3:$L$19,4,0)*B49+VLOOKUP($C$1,elemental!$A$3:$L$19,4,0)*C49+VLOOKUP($D$1,elemental!$A$3:$L$19,4,0)*D49+VLOOKUP($E$1,elemental!$A$3:$L$19,4,0)*E49+VLOOKUP($F$1,elemental!$A$3:$L$19,4,0)*F49+VLOOKUP($G$1,elemental!$A$3:$L$19,4,0)*G49+VLOOKUP($H$1,elemental!$A$3:$L$19,4,0)*H49+VLOOKUP($I$1,elemental!$A$3:$L$19,4,0)*I49+VLOOKUP($J$1,elemental!$A$3:$L$19,4,0)*J49+VLOOKUP($K$1,elemental!$A$3:$L$19,4,0)*K49+VLOOKUP($L$1,elemental!$A$3:$L$19,4,0)*L49+VLOOKUP($M$1,elemental!$A$3:$L$19,4,0)*M49+VLOOKUP($N$1,elemental!$A$3:$L$19,4,0)*N49+VLOOKUP($O$1,elemental!$A$3:$L$19,4,0)*O49+VLOOKUP($P$1,elemental!$A$3:$L$19,4,0)*P49+VLOOKUP($Q$1,elemental!$A$3:$L$19,4,0)*Q49)/100</f>
        <v>0.43487999999999999</v>
      </c>
      <c r="T49">
        <f>(VLOOKUP($A$1,elemental!$A$3:$L$19,5,0)*A49+VLOOKUP($B$1,elemental!$A$3:$L$19,5,0)*B49+VLOOKUP($C$1,elemental!$A$3:$L$19,5,0)*C49+VLOOKUP($D$1,elemental!$A$3:$L$19,5,0)*D49+VLOOKUP($E$1,elemental!$A$3:$L$19,5,0)*E49+VLOOKUP($F$1,elemental!$A$3:$L$19,5,0)*F49+VLOOKUP($G$1,elemental!$A$3:$L$19,5,0)*G49+VLOOKUP($H$1,elemental!$A$3:$L$19,5,0)*H49+VLOOKUP($I$1,elemental!$A$3:$L$19,5,0)*I49+VLOOKUP($J$1,elemental!$A$3:$L$19,5,0)*J49+VLOOKUP($K$1,elemental!$A$3:$L$19,5,0)*K49+VLOOKUP($L$1,elemental!$A$3:$L$19,5,0)*L49+VLOOKUP($M$1,elemental!$A$3:$L$19,5,0)*M49+VLOOKUP($N$1,elemental!$A$3:$L$19,5,0)*N49+VLOOKUP($O$1,elemental!$A$3:$L$19,5,0)*O49+VLOOKUP($P$1,elemental!$A$3:$L$19,5,0)*P49+VLOOKUP($Q$1,elemental!$A$3:$L$19,5,0)*Q49)/100</f>
        <v>4</v>
      </c>
      <c r="U49">
        <f>(VLOOKUP($A$1,elemental!$A$3:$L$19,6,0)*A49+VLOOKUP($B$1,elemental!$A$3:$L$19,6,0)*B49+VLOOKUP($C$1,elemental!$A$3:$L$19,6,0)*C49+VLOOKUP($D$1,elemental!$A$3:$L$19,6,0)*D49+VLOOKUP($E$1,elemental!$A$3:$L$19,6,0)*E49+VLOOKUP($F$1,elemental!$A$3:$L$19,6,0)*F49+VLOOKUP($G$1,elemental!$A$3:$L$19,6,0)*G49+VLOOKUP($H$1,elemental!$A$3:$L$19,6,0)*H49+VLOOKUP($I$1,elemental!$A$3:$L$19,6,0)*I49+VLOOKUP($J$1,elemental!$A$3:$L$19,6,0)*J49+VLOOKUP($K$1,elemental!$A$3:$L$19,6,0)*K49+VLOOKUP($L$1,elemental!$A$3:$L$19,6,0)*L49+VLOOKUP($M$1,elemental!$A$3:$L$19,6,0)*M49+VLOOKUP($N$1,elemental!$A$3:$L$19,6,0)*N49+VLOOKUP($O$1,elemental!$A$3:$L$19,6,0)*O49+VLOOKUP($P$1,elemental!$A$3:$L$19,6,0)*P49+VLOOKUP($Q$1,elemental!$A$3:$L$19,6,0)*Q49)/100</f>
        <v>0.75309999999999999</v>
      </c>
      <c r="V49">
        <f>(VLOOKUP($A$1,elemental!$A$3:$L$19,7,0)*A49+VLOOKUP($B$1,elemental!$A$3:$L$19,7,0)*B49+VLOOKUP($C$1,elemental!$A$3:$L$19,7,0)*C49+VLOOKUP($D$1,elemental!$A$3:$L$19,7,0)*D49+VLOOKUP($E$1,elemental!$A$3:$L$19,7,0)*E49+VLOOKUP($F$1,elemental!$A$3:$L$19,7,0)*F49+VLOOKUP($G$1,elemental!$A$3:$L$19,7,0)*G49+VLOOKUP($H$1,elemental!$A$3:$L$19,7,0)*H49+VLOOKUP($I$1,elemental!$A$3:$L$19,7,0)*I49+VLOOKUP($J$1,elemental!$A$3:$L$19,7,0)*J49+VLOOKUP($K$1,elemental!$A$3:$L$19,7,0)*K49+VLOOKUP($L$1,elemental!$A$3:$L$19,7,0)*L49+VLOOKUP($M$1,elemental!$A$3:$L$19,7,0)*M49+VLOOKUP($N$1,elemental!$A$3:$L$19,7,0)*N49+VLOOKUP($O$1,elemental!$A$3:$L$19,7,0)*O49+VLOOKUP($P$1,elemental!$A$3:$L$19,7,0)*P49+VLOOKUP($Q$1,elemental!$A$3:$L$19,7,0)*Q49)/100</f>
        <v>0.85560000000000003</v>
      </c>
      <c r="W49">
        <f>(VLOOKUP($A$1,elemental!$A$3:$L$19,9,0)*A49+VLOOKUP($B$1,elemental!$A$3:$L$19,9,0)*B49+VLOOKUP($C$1,elemental!$A$3:$L$19,9,0)*C49+VLOOKUP($D$1,elemental!$A$3:$L$19,9,0)*D49+VLOOKUP($E$1,elemental!$A$3:$L$19,9,0)*E49+VLOOKUP($F$1,elemental!$A$3:$L$19,9,0)*F49+VLOOKUP($G$1,elemental!$A$3:$L$19,9,0)*G49+VLOOKUP($H$1,elemental!$A$3:$L$19,9,0)*H49+VLOOKUP($I$1,elemental!$A$3:$L$19,9,0)*I49+VLOOKUP($J$1,elemental!$A$3:$L$19,9,0)*J49+VLOOKUP($K$1,elemental!$A$3:$L$19,9,0)*K49+VLOOKUP($L$1,elemental!$A$3:$L$19,9,0)*L49+VLOOKUP($M$1,elemental!$A$3:$L$19,9,0)*M49+VLOOKUP($N$1,elemental!$A$3:$L$19,9,0)*N49+VLOOKUP($O$1,elemental!$A$3:$L$19,9,0)*O49+VLOOKUP($P$1,elemental!$A$3:$L$19,9,0)*P49+VLOOKUP($Q$1,elemental!$A$3:$L$19,9,0)*Q49)/100</f>
        <v>1.5860000000000003</v>
      </c>
      <c r="X49">
        <f>(VLOOKUP($A$1,elemental!$A$3:$L$19,10,0)*A49+VLOOKUP($B$1,elemental!$A$3:$L$19,10,0)*B49+VLOOKUP($C$1,elemental!$A$3:$L$19,10,0)*C49+VLOOKUP($D$1,elemental!$A$3:$L$19,10,0)*D49+VLOOKUP($E$1,elemental!$A$3:$L$19,10,0)*E49+VLOOKUP($F$1,elemental!$A$3:$L$19,10,0)*F49+VLOOKUP($G$1,elemental!$A$3:$L$19,10,0)*G49+VLOOKUP($H$1,elemental!$A$3:$L$19,10,0)*H49+VLOOKUP($I$1,elemental!$A$3:$L$19,10,0)*I49+VLOOKUP($J$1,elemental!$A$3:$L$19,10,0)*J49+VLOOKUP($K$1,elemental!$A$3:$L$19,10,0)*K49+VLOOKUP($L$1,elemental!$A$3:$L$19,10,0)*L49+VLOOKUP($M$1,elemental!$A$3:$L$19,10,0)*M49+VLOOKUP($N$1,elemental!$A$3:$L$19,10,0)*N49+VLOOKUP($O$1,elemental!$A$3:$L$19,10,0)*O49+VLOOKUP($P$1,elemental!$A$3:$L$19,10,0)*P49+VLOOKUP($Q$1,elemental!$A$3:$L$19,10,0)*Q49)/100</f>
        <v>2.0024000000000002</v>
      </c>
      <c r="Y49">
        <v>1010.4998019239949</v>
      </c>
      <c r="Z49">
        <v>5.1806574349453296</v>
      </c>
      <c r="AA49">
        <v>5.29435187758311</v>
      </c>
      <c r="AB49" t="s">
        <v>61</v>
      </c>
      <c r="AC49" t="s">
        <v>56</v>
      </c>
    </row>
    <row r="50" spans="1:30">
      <c r="A50">
        <v>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96</v>
      </c>
      <c r="R50">
        <f>(VLOOKUP($A$1,elemental!$A$3:$L$19,2,0)*A50+VLOOKUP($B$1,elemental!$A$3:$L$19,2,0)*B50+VLOOKUP($C$1,elemental!$A$3:$L$19,2,0)*C50+VLOOKUP($D$1,elemental!$A$3:$L$19,2,0)*D50+VLOOKUP($E$1,elemental!$A$3:$L$19,2,0)*E50+VLOOKUP($F$1,elemental!$A$3:$L$19,2,0)*F50+VLOOKUP($G$1,elemental!$A$3:$L$19,2,0)*G50+VLOOKUP($H$1,elemental!$A$3:$L$19,2,0)*H50+VLOOKUP($I$1,elemental!$A$3:$L$19,2,0)*I50+VLOOKUP($J$1,elemental!$A$3:$L$19,2,0)*J50+VLOOKUP($K$1,elemental!$A$3:$L$19,2,0)*K50+VLOOKUP($L$1,elemental!$A$3:$L$19,2,0)*L50+VLOOKUP($M$1,elemental!$A$3:$L$19,2,0)*M50+VLOOKUP($N$1,elemental!$A$3:$L$19,2,0)*N50+VLOOKUP($O$1,elemental!$A$3:$L$19,2,0)*O50+VLOOKUP($P$1,elemental!$A$3:$L$19,2,0)*P50+VLOOKUP($Q$1,elemental!$A$3:$L$19,2,0)*Q50)/100</f>
        <v>1.3215999999999999</v>
      </c>
      <c r="S50">
        <f>(VLOOKUP($A$1,elemental!$A$3:$L$19,4,0)*A50+VLOOKUP($B$1,elemental!$A$3:$L$19,4,0)*B50+VLOOKUP($C$1,elemental!$A$3:$L$19,4,0)*C50+VLOOKUP($D$1,elemental!$A$3:$L$19,4,0)*D50+VLOOKUP($E$1,elemental!$A$3:$L$19,4,0)*E50+VLOOKUP($F$1,elemental!$A$3:$L$19,4,0)*F50+VLOOKUP($G$1,elemental!$A$3:$L$19,4,0)*G50+VLOOKUP($H$1,elemental!$A$3:$L$19,4,0)*H50+VLOOKUP($I$1,elemental!$A$3:$L$19,4,0)*I50+VLOOKUP($J$1,elemental!$A$3:$L$19,4,0)*J50+VLOOKUP($K$1,elemental!$A$3:$L$19,4,0)*K50+VLOOKUP($L$1,elemental!$A$3:$L$19,4,0)*L50+VLOOKUP($M$1,elemental!$A$3:$L$19,4,0)*M50+VLOOKUP($N$1,elemental!$A$3:$L$19,4,0)*N50+VLOOKUP($O$1,elemental!$A$3:$L$19,4,0)*O50+VLOOKUP($P$1,elemental!$A$3:$L$19,4,0)*P50+VLOOKUP($Q$1,elemental!$A$3:$L$19,4,0)*Q50)/100</f>
        <v>0.42896000000000001</v>
      </c>
      <c r="T50">
        <f>(VLOOKUP($A$1,elemental!$A$3:$L$19,5,0)*A50+VLOOKUP($B$1,elemental!$A$3:$L$19,5,0)*B50+VLOOKUP($C$1,elemental!$A$3:$L$19,5,0)*C50+VLOOKUP($D$1,elemental!$A$3:$L$19,5,0)*D50+VLOOKUP($E$1,elemental!$A$3:$L$19,5,0)*E50+VLOOKUP($F$1,elemental!$A$3:$L$19,5,0)*F50+VLOOKUP($G$1,elemental!$A$3:$L$19,5,0)*G50+VLOOKUP($H$1,elemental!$A$3:$L$19,5,0)*H50+VLOOKUP($I$1,elemental!$A$3:$L$19,5,0)*I50+VLOOKUP($J$1,elemental!$A$3:$L$19,5,0)*J50+VLOOKUP($K$1,elemental!$A$3:$L$19,5,0)*K50+VLOOKUP($L$1,elemental!$A$3:$L$19,5,0)*L50+VLOOKUP($M$1,elemental!$A$3:$L$19,5,0)*M50+VLOOKUP($N$1,elemental!$A$3:$L$19,5,0)*N50+VLOOKUP($O$1,elemental!$A$3:$L$19,5,0)*O50+VLOOKUP($P$1,elemental!$A$3:$L$19,5,0)*P50+VLOOKUP($Q$1,elemental!$A$3:$L$19,5,0)*Q50)/100</f>
        <v>4</v>
      </c>
      <c r="U50">
        <f>(VLOOKUP($A$1,elemental!$A$3:$L$19,6,0)*A50+VLOOKUP($B$1,elemental!$A$3:$L$19,6,0)*B50+VLOOKUP($C$1,elemental!$A$3:$L$19,6,0)*C50+VLOOKUP($D$1,elemental!$A$3:$L$19,6,0)*D50+VLOOKUP($E$1,elemental!$A$3:$L$19,6,0)*E50+VLOOKUP($F$1,elemental!$A$3:$L$19,6,0)*F50+VLOOKUP($G$1,elemental!$A$3:$L$19,6,0)*G50+VLOOKUP($H$1,elemental!$A$3:$L$19,6,0)*H50+VLOOKUP($I$1,elemental!$A$3:$L$19,6,0)*I50+VLOOKUP($J$1,elemental!$A$3:$L$19,6,0)*J50+VLOOKUP($K$1,elemental!$A$3:$L$19,6,0)*K50+VLOOKUP($L$1,elemental!$A$3:$L$19,6,0)*L50+VLOOKUP($M$1,elemental!$A$3:$L$19,6,0)*M50+VLOOKUP($N$1,elemental!$A$3:$L$19,6,0)*N50+VLOOKUP($O$1,elemental!$A$3:$L$19,6,0)*O50+VLOOKUP($P$1,elemental!$A$3:$L$19,6,0)*P50+VLOOKUP($Q$1,elemental!$A$3:$L$19,6,0)*Q50)/100</f>
        <v>0.75770000000000015</v>
      </c>
      <c r="V50">
        <f>(VLOOKUP($A$1,elemental!$A$3:$L$19,7,0)*A50+VLOOKUP($B$1,elemental!$A$3:$L$19,7,0)*B50+VLOOKUP($C$1,elemental!$A$3:$L$19,7,0)*C50+VLOOKUP($D$1,elemental!$A$3:$L$19,7,0)*D50+VLOOKUP($E$1,elemental!$A$3:$L$19,7,0)*E50+VLOOKUP($F$1,elemental!$A$3:$L$19,7,0)*F50+VLOOKUP($G$1,elemental!$A$3:$L$19,7,0)*G50+VLOOKUP($H$1,elemental!$A$3:$L$19,7,0)*H50+VLOOKUP($I$1,elemental!$A$3:$L$19,7,0)*I50+VLOOKUP($J$1,elemental!$A$3:$L$19,7,0)*J50+VLOOKUP($K$1,elemental!$A$3:$L$19,7,0)*K50+VLOOKUP($L$1,elemental!$A$3:$L$19,7,0)*L50+VLOOKUP($M$1,elemental!$A$3:$L$19,7,0)*M50+VLOOKUP($N$1,elemental!$A$3:$L$19,7,0)*N50+VLOOKUP($O$1,elemental!$A$3:$L$19,7,0)*O50+VLOOKUP($P$1,elemental!$A$3:$L$19,7,0)*P50+VLOOKUP($Q$1,elemental!$A$3:$L$19,7,0)*Q50)/100</f>
        <v>0.84519999999999995</v>
      </c>
      <c r="W50">
        <f>(VLOOKUP($A$1,elemental!$A$3:$L$19,9,0)*A50+VLOOKUP($B$1,elemental!$A$3:$L$19,9,0)*B50+VLOOKUP($C$1,elemental!$A$3:$L$19,9,0)*C50+VLOOKUP($D$1,elemental!$A$3:$L$19,9,0)*D50+VLOOKUP($E$1,elemental!$A$3:$L$19,9,0)*E50+VLOOKUP($F$1,elemental!$A$3:$L$19,9,0)*F50+VLOOKUP($G$1,elemental!$A$3:$L$19,9,0)*G50+VLOOKUP($H$1,elemental!$A$3:$L$19,9,0)*H50+VLOOKUP($I$1,elemental!$A$3:$L$19,9,0)*I50+VLOOKUP($J$1,elemental!$A$3:$L$19,9,0)*J50+VLOOKUP($K$1,elemental!$A$3:$L$19,9,0)*K50+VLOOKUP($L$1,elemental!$A$3:$L$19,9,0)*L50+VLOOKUP($M$1,elemental!$A$3:$L$19,9,0)*M50+VLOOKUP($N$1,elemental!$A$3:$L$19,9,0)*N50+VLOOKUP($O$1,elemental!$A$3:$L$19,9,0)*O50+VLOOKUP($P$1,elemental!$A$3:$L$19,9,0)*P50+VLOOKUP($Q$1,elemental!$A$3:$L$19,9,0)*Q50)/100</f>
        <v>1.5620000000000003</v>
      </c>
      <c r="X50">
        <f>(VLOOKUP($A$1,elemental!$A$3:$L$19,10,0)*A50+VLOOKUP($B$1,elemental!$A$3:$L$19,10,0)*B50+VLOOKUP($C$1,elemental!$A$3:$L$19,10,0)*C50+VLOOKUP($D$1,elemental!$A$3:$L$19,10,0)*D50+VLOOKUP($E$1,elemental!$A$3:$L$19,10,0)*E50+VLOOKUP($F$1,elemental!$A$3:$L$19,10,0)*F50+VLOOKUP($G$1,elemental!$A$3:$L$19,10,0)*G50+VLOOKUP($H$1,elemental!$A$3:$L$19,10,0)*H50+VLOOKUP($I$1,elemental!$A$3:$L$19,10,0)*I50+VLOOKUP($J$1,elemental!$A$3:$L$19,10,0)*J50+VLOOKUP($K$1,elemental!$A$3:$L$19,10,0)*K50+VLOOKUP($L$1,elemental!$A$3:$L$19,10,0)*L50+VLOOKUP($M$1,elemental!$A$3:$L$19,10,0)*M50+VLOOKUP($N$1,elemental!$A$3:$L$19,10,0)*N50+VLOOKUP($O$1,elemental!$A$3:$L$19,10,0)*O50+VLOOKUP($P$1,elemental!$A$3:$L$19,10,0)*P50+VLOOKUP($Q$1,elemental!$A$3:$L$19,10,0)*Q50)/100</f>
        <v>2.0407999999999999</v>
      </c>
      <c r="Y50">
        <v>927</v>
      </c>
      <c r="Z50">
        <v>5.1473215882507288</v>
      </c>
      <c r="AA50">
        <v>5.2667679999999999</v>
      </c>
      <c r="AB50" t="s">
        <v>2</v>
      </c>
      <c r="AC50" t="s">
        <v>62</v>
      </c>
    </row>
    <row r="51" spans="1:30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96</v>
      </c>
      <c r="R51">
        <f>(VLOOKUP($A$1,elemental!$A$3:$L$19,2,0)*A51+VLOOKUP($B$1,elemental!$A$3:$L$19,2,0)*B51+VLOOKUP($C$1,elemental!$A$3:$L$19,2,0)*C51+VLOOKUP($D$1,elemental!$A$3:$L$19,2,0)*D51+VLOOKUP($E$1,elemental!$A$3:$L$19,2,0)*E51+VLOOKUP($F$1,elemental!$A$3:$L$19,2,0)*F51+VLOOKUP($G$1,elemental!$A$3:$L$19,2,0)*G51+VLOOKUP($H$1,elemental!$A$3:$L$19,2,0)*H51+VLOOKUP($I$1,elemental!$A$3:$L$19,2,0)*I51+VLOOKUP($J$1,elemental!$A$3:$L$19,2,0)*J51+VLOOKUP($K$1,elemental!$A$3:$L$19,2,0)*K51+VLOOKUP($L$1,elemental!$A$3:$L$19,2,0)*L51+VLOOKUP($M$1,elemental!$A$3:$L$19,2,0)*M51+VLOOKUP($N$1,elemental!$A$3:$L$19,2,0)*N51+VLOOKUP($O$1,elemental!$A$3:$L$19,2,0)*O51+VLOOKUP($P$1,elemental!$A$3:$L$19,2,0)*P51+VLOOKUP($Q$1,elemental!$A$3:$L$19,2,0)*Q51)/100</f>
        <v>1.3215999999999999</v>
      </c>
      <c r="S51">
        <f>(VLOOKUP($A$1,elemental!$A$3:$L$19,4,0)*A51+VLOOKUP($B$1,elemental!$A$3:$L$19,4,0)*B51+VLOOKUP($C$1,elemental!$A$3:$L$19,4,0)*C51+VLOOKUP($D$1,elemental!$A$3:$L$19,4,0)*D51+VLOOKUP($E$1,elemental!$A$3:$L$19,4,0)*E51+VLOOKUP($F$1,elemental!$A$3:$L$19,4,0)*F51+VLOOKUP($G$1,elemental!$A$3:$L$19,4,0)*G51+VLOOKUP($H$1,elemental!$A$3:$L$19,4,0)*H51+VLOOKUP($I$1,elemental!$A$3:$L$19,4,0)*I51+VLOOKUP($J$1,elemental!$A$3:$L$19,4,0)*J51+VLOOKUP($K$1,elemental!$A$3:$L$19,4,0)*K51+VLOOKUP($L$1,elemental!$A$3:$L$19,4,0)*L51+VLOOKUP($M$1,elemental!$A$3:$L$19,4,0)*M51+VLOOKUP($N$1,elemental!$A$3:$L$19,4,0)*N51+VLOOKUP($O$1,elemental!$A$3:$L$19,4,0)*O51+VLOOKUP($P$1,elemental!$A$3:$L$19,4,0)*P51+VLOOKUP($Q$1,elemental!$A$3:$L$19,4,0)*Q51)/100</f>
        <v>0.42896000000000001</v>
      </c>
      <c r="T51">
        <f>(VLOOKUP($A$1,elemental!$A$3:$L$19,5,0)*A51+VLOOKUP($B$1,elemental!$A$3:$L$19,5,0)*B51+VLOOKUP($C$1,elemental!$A$3:$L$19,5,0)*C51+VLOOKUP($D$1,elemental!$A$3:$L$19,5,0)*D51+VLOOKUP($E$1,elemental!$A$3:$L$19,5,0)*E51+VLOOKUP($F$1,elemental!$A$3:$L$19,5,0)*F51+VLOOKUP($G$1,elemental!$A$3:$L$19,5,0)*G51+VLOOKUP($H$1,elemental!$A$3:$L$19,5,0)*H51+VLOOKUP($I$1,elemental!$A$3:$L$19,5,0)*I51+VLOOKUP($J$1,elemental!$A$3:$L$19,5,0)*J51+VLOOKUP($K$1,elemental!$A$3:$L$19,5,0)*K51+VLOOKUP($L$1,elemental!$A$3:$L$19,5,0)*L51+VLOOKUP($M$1,elemental!$A$3:$L$19,5,0)*M51+VLOOKUP($N$1,elemental!$A$3:$L$19,5,0)*N51+VLOOKUP($O$1,elemental!$A$3:$L$19,5,0)*O51+VLOOKUP($P$1,elemental!$A$3:$L$19,5,0)*P51+VLOOKUP($Q$1,elemental!$A$3:$L$19,5,0)*Q51)/100</f>
        <v>4</v>
      </c>
      <c r="U51">
        <f>(VLOOKUP($A$1,elemental!$A$3:$L$19,6,0)*A51+VLOOKUP($B$1,elemental!$A$3:$L$19,6,0)*B51+VLOOKUP($C$1,elemental!$A$3:$L$19,6,0)*C51+VLOOKUP($D$1,elemental!$A$3:$L$19,6,0)*D51+VLOOKUP($E$1,elemental!$A$3:$L$19,6,0)*E51+VLOOKUP($F$1,elemental!$A$3:$L$19,6,0)*F51+VLOOKUP($G$1,elemental!$A$3:$L$19,6,0)*G51+VLOOKUP($H$1,elemental!$A$3:$L$19,6,0)*H51+VLOOKUP($I$1,elemental!$A$3:$L$19,6,0)*I51+VLOOKUP($J$1,elemental!$A$3:$L$19,6,0)*J51+VLOOKUP($K$1,elemental!$A$3:$L$19,6,0)*K51+VLOOKUP($L$1,elemental!$A$3:$L$19,6,0)*L51+VLOOKUP($M$1,elemental!$A$3:$L$19,6,0)*M51+VLOOKUP($N$1,elemental!$A$3:$L$19,6,0)*N51+VLOOKUP($O$1,elemental!$A$3:$L$19,6,0)*O51+VLOOKUP($P$1,elemental!$A$3:$L$19,6,0)*P51+VLOOKUP($Q$1,elemental!$A$3:$L$19,6,0)*Q51)/100</f>
        <v>0.75770000000000015</v>
      </c>
      <c r="V51">
        <f>(VLOOKUP($A$1,elemental!$A$3:$L$19,7,0)*A51+VLOOKUP($B$1,elemental!$A$3:$L$19,7,0)*B51+VLOOKUP($C$1,elemental!$A$3:$L$19,7,0)*C51+VLOOKUP($D$1,elemental!$A$3:$L$19,7,0)*D51+VLOOKUP($E$1,elemental!$A$3:$L$19,7,0)*E51+VLOOKUP($F$1,elemental!$A$3:$L$19,7,0)*F51+VLOOKUP($G$1,elemental!$A$3:$L$19,7,0)*G51+VLOOKUP($H$1,elemental!$A$3:$L$19,7,0)*H51+VLOOKUP($I$1,elemental!$A$3:$L$19,7,0)*I51+VLOOKUP($J$1,elemental!$A$3:$L$19,7,0)*J51+VLOOKUP($K$1,elemental!$A$3:$L$19,7,0)*K51+VLOOKUP($L$1,elemental!$A$3:$L$19,7,0)*L51+VLOOKUP($M$1,elemental!$A$3:$L$19,7,0)*M51+VLOOKUP($N$1,elemental!$A$3:$L$19,7,0)*N51+VLOOKUP($O$1,elemental!$A$3:$L$19,7,0)*O51+VLOOKUP($P$1,elemental!$A$3:$L$19,7,0)*P51+VLOOKUP($Q$1,elemental!$A$3:$L$19,7,0)*Q51)/100</f>
        <v>0.84519999999999995</v>
      </c>
      <c r="W51">
        <f>(VLOOKUP($A$1,elemental!$A$3:$L$19,9,0)*A51+VLOOKUP($B$1,elemental!$A$3:$L$19,9,0)*B51+VLOOKUP($C$1,elemental!$A$3:$L$19,9,0)*C51+VLOOKUP($D$1,elemental!$A$3:$L$19,9,0)*D51+VLOOKUP($E$1,elemental!$A$3:$L$19,9,0)*E51+VLOOKUP($F$1,elemental!$A$3:$L$19,9,0)*F51+VLOOKUP($G$1,elemental!$A$3:$L$19,9,0)*G51+VLOOKUP($H$1,elemental!$A$3:$L$19,9,0)*H51+VLOOKUP($I$1,elemental!$A$3:$L$19,9,0)*I51+VLOOKUP($J$1,elemental!$A$3:$L$19,9,0)*J51+VLOOKUP($K$1,elemental!$A$3:$L$19,9,0)*K51+VLOOKUP($L$1,elemental!$A$3:$L$19,9,0)*L51+VLOOKUP($M$1,elemental!$A$3:$L$19,9,0)*M51+VLOOKUP($N$1,elemental!$A$3:$L$19,9,0)*N51+VLOOKUP($O$1,elemental!$A$3:$L$19,9,0)*O51+VLOOKUP($P$1,elemental!$A$3:$L$19,9,0)*P51+VLOOKUP($Q$1,elemental!$A$3:$L$19,9,0)*Q51)/100</f>
        <v>1.5620000000000003</v>
      </c>
      <c r="X51">
        <f>(VLOOKUP($A$1,elemental!$A$3:$L$19,10,0)*A51+VLOOKUP($B$1,elemental!$A$3:$L$19,10,0)*B51+VLOOKUP($C$1,elemental!$A$3:$L$19,10,0)*C51+VLOOKUP($D$1,elemental!$A$3:$L$19,10,0)*D51+VLOOKUP($E$1,elemental!$A$3:$L$19,10,0)*E51+VLOOKUP($F$1,elemental!$A$3:$L$19,10,0)*F51+VLOOKUP($G$1,elemental!$A$3:$L$19,10,0)*G51+VLOOKUP($H$1,elemental!$A$3:$L$19,10,0)*H51+VLOOKUP($I$1,elemental!$A$3:$L$19,10,0)*I51+VLOOKUP($J$1,elemental!$A$3:$L$19,10,0)*J51+VLOOKUP($K$1,elemental!$A$3:$L$19,10,0)*K51+VLOOKUP($L$1,elemental!$A$3:$L$19,10,0)*L51+VLOOKUP($M$1,elemental!$A$3:$L$19,10,0)*M51+VLOOKUP($N$1,elemental!$A$3:$L$19,10,0)*N51+VLOOKUP($O$1,elemental!$A$3:$L$19,10,0)*O51+VLOOKUP($P$1,elemental!$A$3:$L$19,10,0)*P51+VLOOKUP($Q$1,elemental!$A$3:$L$19,10,0)*Q51)/100</f>
        <v>2.0407999999999999</v>
      </c>
      <c r="Y51">
        <v>947</v>
      </c>
      <c r="Z51">
        <v>5.1483440646563245</v>
      </c>
      <c r="AA51">
        <v>5.2680819999999997</v>
      </c>
      <c r="AB51" t="s">
        <v>2</v>
      </c>
      <c r="AC51" t="s">
        <v>62</v>
      </c>
    </row>
    <row r="52" spans="1:30">
      <c r="A52">
        <v>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96</v>
      </c>
      <c r="R52">
        <f>(VLOOKUP($A$1,elemental!$A$3:$L$19,2,0)*A52+VLOOKUP($B$1,elemental!$A$3:$L$19,2,0)*B52+VLOOKUP($C$1,elemental!$A$3:$L$19,2,0)*C52+VLOOKUP($D$1,elemental!$A$3:$L$19,2,0)*D52+VLOOKUP($E$1,elemental!$A$3:$L$19,2,0)*E52+VLOOKUP($F$1,elemental!$A$3:$L$19,2,0)*F52+VLOOKUP($G$1,elemental!$A$3:$L$19,2,0)*G52+VLOOKUP($H$1,elemental!$A$3:$L$19,2,0)*H52+VLOOKUP($I$1,elemental!$A$3:$L$19,2,0)*I52+VLOOKUP($J$1,elemental!$A$3:$L$19,2,0)*J52+VLOOKUP($K$1,elemental!$A$3:$L$19,2,0)*K52+VLOOKUP($L$1,elemental!$A$3:$L$19,2,0)*L52+VLOOKUP($M$1,elemental!$A$3:$L$19,2,0)*M52+VLOOKUP($N$1,elemental!$A$3:$L$19,2,0)*N52+VLOOKUP($O$1,elemental!$A$3:$L$19,2,0)*O52+VLOOKUP($P$1,elemental!$A$3:$L$19,2,0)*P52+VLOOKUP($Q$1,elemental!$A$3:$L$19,2,0)*Q52)/100</f>
        <v>1.3215999999999999</v>
      </c>
      <c r="S52">
        <f>(VLOOKUP($A$1,elemental!$A$3:$L$19,4,0)*A52+VLOOKUP($B$1,elemental!$A$3:$L$19,4,0)*B52+VLOOKUP($C$1,elemental!$A$3:$L$19,4,0)*C52+VLOOKUP($D$1,elemental!$A$3:$L$19,4,0)*D52+VLOOKUP($E$1,elemental!$A$3:$L$19,4,0)*E52+VLOOKUP($F$1,elemental!$A$3:$L$19,4,0)*F52+VLOOKUP($G$1,elemental!$A$3:$L$19,4,0)*G52+VLOOKUP($H$1,elemental!$A$3:$L$19,4,0)*H52+VLOOKUP($I$1,elemental!$A$3:$L$19,4,0)*I52+VLOOKUP($J$1,elemental!$A$3:$L$19,4,0)*J52+VLOOKUP($K$1,elemental!$A$3:$L$19,4,0)*K52+VLOOKUP($L$1,elemental!$A$3:$L$19,4,0)*L52+VLOOKUP($M$1,elemental!$A$3:$L$19,4,0)*M52+VLOOKUP($N$1,elemental!$A$3:$L$19,4,0)*N52+VLOOKUP($O$1,elemental!$A$3:$L$19,4,0)*O52+VLOOKUP($P$1,elemental!$A$3:$L$19,4,0)*P52+VLOOKUP($Q$1,elemental!$A$3:$L$19,4,0)*Q52)/100</f>
        <v>0.42896000000000001</v>
      </c>
      <c r="T52">
        <f>(VLOOKUP($A$1,elemental!$A$3:$L$19,5,0)*A52+VLOOKUP($B$1,elemental!$A$3:$L$19,5,0)*B52+VLOOKUP($C$1,elemental!$A$3:$L$19,5,0)*C52+VLOOKUP($D$1,elemental!$A$3:$L$19,5,0)*D52+VLOOKUP($E$1,elemental!$A$3:$L$19,5,0)*E52+VLOOKUP($F$1,elemental!$A$3:$L$19,5,0)*F52+VLOOKUP($G$1,elemental!$A$3:$L$19,5,0)*G52+VLOOKUP($H$1,elemental!$A$3:$L$19,5,0)*H52+VLOOKUP($I$1,elemental!$A$3:$L$19,5,0)*I52+VLOOKUP($J$1,elemental!$A$3:$L$19,5,0)*J52+VLOOKUP($K$1,elemental!$A$3:$L$19,5,0)*K52+VLOOKUP($L$1,elemental!$A$3:$L$19,5,0)*L52+VLOOKUP($M$1,elemental!$A$3:$L$19,5,0)*M52+VLOOKUP($N$1,elemental!$A$3:$L$19,5,0)*N52+VLOOKUP($O$1,elemental!$A$3:$L$19,5,0)*O52+VLOOKUP($P$1,elemental!$A$3:$L$19,5,0)*P52+VLOOKUP($Q$1,elemental!$A$3:$L$19,5,0)*Q52)/100</f>
        <v>4</v>
      </c>
      <c r="U52">
        <f>(VLOOKUP($A$1,elemental!$A$3:$L$19,6,0)*A52+VLOOKUP($B$1,elemental!$A$3:$L$19,6,0)*B52+VLOOKUP($C$1,elemental!$A$3:$L$19,6,0)*C52+VLOOKUP($D$1,elemental!$A$3:$L$19,6,0)*D52+VLOOKUP($E$1,elemental!$A$3:$L$19,6,0)*E52+VLOOKUP($F$1,elemental!$A$3:$L$19,6,0)*F52+VLOOKUP($G$1,elemental!$A$3:$L$19,6,0)*G52+VLOOKUP($H$1,elemental!$A$3:$L$19,6,0)*H52+VLOOKUP($I$1,elemental!$A$3:$L$19,6,0)*I52+VLOOKUP($J$1,elemental!$A$3:$L$19,6,0)*J52+VLOOKUP($K$1,elemental!$A$3:$L$19,6,0)*K52+VLOOKUP($L$1,elemental!$A$3:$L$19,6,0)*L52+VLOOKUP($M$1,elemental!$A$3:$L$19,6,0)*M52+VLOOKUP($N$1,elemental!$A$3:$L$19,6,0)*N52+VLOOKUP($O$1,elemental!$A$3:$L$19,6,0)*O52+VLOOKUP($P$1,elemental!$A$3:$L$19,6,0)*P52+VLOOKUP($Q$1,elemental!$A$3:$L$19,6,0)*Q52)/100</f>
        <v>0.75770000000000015</v>
      </c>
      <c r="V52">
        <f>(VLOOKUP($A$1,elemental!$A$3:$L$19,7,0)*A52+VLOOKUP($B$1,elemental!$A$3:$L$19,7,0)*B52+VLOOKUP($C$1,elemental!$A$3:$L$19,7,0)*C52+VLOOKUP($D$1,elemental!$A$3:$L$19,7,0)*D52+VLOOKUP($E$1,elemental!$A$3:$L$19,7,0)*E52+VLOOKUP($F$1,elemental!$A$3:$L$19,7,0)*F52+VLOOKUP($G$1,elemental!$A$3:$L$19,7,0)*G52+VLOOKUP($H$1,elemental!$A$3:$L$19,7,0)*H52+VLOOKUP($I$1,elemental!$A$3:$L$19,7,0)*I52+VLOOKUP($J$1,elemental!$A$3:$L$19,7,0)*J52+VLOOKUP($K$1,elemental!$A$3:$L$19,7,0)*K52+VLOOKUP($L$1,elemental!$A$3:$L$19,7,0)*L52+VLOOKUP($M$1,elemental!$A$3:$L$19,7,0)*M52+VLOOKUP($N$1,elemental!$A$3:$L$19,7,0)*N52+VLOOKUP($O$1,elemental!$A$3:$L$19,7,0)*O52+VLOOKUP($P$1,elemental!$A$3:$L$19,7,0)*P52+VLOOKUP($Q$1,elemental!$A$3:$L$19,7,0)*Q52)/100</f>
        <v>0.84519999999999995</v>
      </c>
      <c r="W52">
        <f>(VLOOKUP($A$1,elemental!$A$3:$L$19,9,0)*A52+VLOOKUP($B$1,elemental!$A$3:$L$19,9,0)*B52+VLOOKUP($C$1,elemental!$A$3:$L$19,9,0)*C52+VLOOKUP($D$1,elemental!$A$3:$L$19,9,0)*D52+VLOOKUP($E$1,elemental!$A$3:$L$19,9,0)*E52+VLOOKUP($F$1,elemental!$A$3:$L$19,9,0)*F52+VLOOKUP($G$1,elemental!$A$3:$L$19,9,0)*G52+VLOOKUP($H$1,elemental!$A$3:$L$19,9,0)*H52+VLOOKUP($I$1,elemental!$A$3:$L$19,9,0)*I52+VLOOKUP($J$1,elemental!$A$3:$L$19,9,0)*J52+VLOOKUP($K$1,elemental!$A$3:$L$19,9,0)*K52+VLOOKUP($L$1,elemental!$A$3:$L$19,9,0)*L52+VLOOKUP($M$1,elemental!$A$3:$L$19,9,0)*M52+VLOOKUP($N$1,elemental!$A$3:$L$19,9,0)*N52+VLOOKUP($O$1,elemental!$A$3:$L$19,9,0)*O52+VLOOKUP($P$1,elemental!$A$3:$L$19,9,0)*P52+VLOOKUP($Q$1,elemental!$A$3:$L$19,9,0)*Q52)/100</f>
        <v>1.5620000000000003</v>
      </c>
      <c r="X52">
        <f>(VLOOKUP($A$1,elemental!$A$3:$L$19,10,0)*A52+VLOOKUP($B$1,elemental!$A$3:$L$19,10,0)*B52+VLOOKUP($C$1,elemental!$A$3:$L$19,10,0)*C52+VLOOKUP($D$1,elemental!$A$3:$L$19,10,0)*D52+VLOOKUP($E$1,elemental!$A$3:$L$19,10,0)*E52+VLOOKUP($F$1,elemental!$A$3:$L$19,10,0)*F52+VLOOKUP($G$1,elemental!$A$3:$L$19,10,0)*G52+VLOOKUP($H$1,elemental!$A$3:$L$19,10,0)*H52+VLOOKUP($I$1,elemental!$A$3:$L$19,10,0)*I52+VLOOKUP($J$1,elemental!$A$3:$L$19,10,0)*J52+VLOOKUP($K$1,elemental!$A$3:$L$19,10,0)*K52+VLOOKUP($L$1,elemental!$A$3:$L$19,10,0)*L52+VLOOKUP($M$1,elemental!$A$3:$L$19,10,0)*M52+VLOOKUP($N$1,elemental!$A$3:$L$19,10,0)*N52+VLOOKUP($O$1,elemental!$A$3:$L$19,10,0)*O52+VLOOKUP($P$1,elemental!$A$3:$L$19,10,0)*P52+VLOOKUP($Q$1,elemental!$A$3:$L$19,10,0)*Q52)/100</f>
        <v>2.0407999999999999</v>
      </c>
      <c r="Y52">
        <v>967</v>
      </c>
      <c r="Z52">
        <v>5.1494641217977239</v>
      </c>
      <c r="AA52">
        <v>5.2696579999999997</v>
      </c>
      <c r="AB52" t="s">
        <v>2</v>
      </c>
      <c r="AC52" t="s">
        <v>62</v>
      </c>
    </row>
    <row r="53" spans="1:30">
      <c r="A53">
        <v>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96</v>
      </c>
      <c r="R53">
        <f>(VLOOKUP($A$1,elemental!$A$3:$L$19,2,0)*A53+VLOOKUP($B$1,elemental!$A$3:$L$19,2,0)*B53+VLOOKUP($C$1,elemental!$A$3:$L$19,2,0)*C53+VLOOKUP($D$1,elemental!$A$3:$L$19,2,0)*D53+VLOOKUP($E$1,elemental!$A$3:$L$19,2,0)*E53+VLOOKUP($F$1,elemental!$A$3:$L$19,2,0)*F53+VLOOKUP($G$1,elemental!$A$3:$L$19,2,0)*G53+VLOOKUP($H$1,elemental!$A$3:$L$19,2,0)*H53+VLOOKUP($I$1,elemental!$A$3:$L$19,2,0)*I53+VLOOKUP($J$1,elemental!$A$3:$L$19,2,0)*J53+VLOOKUP($K$1,elemental!$A$3:$L$19,2,0)*K53+VLOOKUP($L$1,elemental!$A$3:$L$19,2,0)*L53+VLOOKUP($M$1,elemental!$A$3:$L$19,2,0)*M53+VLOOKUP($N$1,elemental!$A$3:$L$19,2,0)*N53+VLOOKUP($O$1,elemental!$A$3:$L$19,2,0)*O53+VLOOKUP($P$1,elemental!$A$3:$L$19,2,0)*P53+VLOOKUP($Q$1,elemental!$A$3:$L$19,2,0)*Q53)/100</f>
        <v>1.3215999999999999</v>
      </c>
      <c r="S53">
        <f>(VLOOKUP($A$1,elemental!$A$3:$L$19,4,0)*A53+VLOOKUP($B$1,elemental!$A$3:$L$19,4,0)*B53+VLOOKUP($C$1,elemental!$A$3:$L$19,4,0)*C53+VLOOKUP($D$1,elemental!$A$3:$L$19,4,0)*D53+VLOOKUP($E$1,elemental!$A$3:$L$19,4,0)*E53+VLOOKUP($F$1,elemental!$A$3:$L$19,4,0)*F53+VLOOKUP($G$1,elemental!$A$3:$L$19,4,0)*G53+VLOOKUP($H$1,elemental!$A$3:$L$19,4,0)*H53+VLOOKUP($I$1,elemental!$A$3:$L$19,4,0)*I53+VLOOKUP($J$1,elemental!$A$3:$L$19,4,0)*J53+VLOOKUP($K$1,elemental!$A$3:$L$19,4,0)*K53+VLOOKUP($L$1,elemental!$A$3:$L$19,4,0)*L53+VLOOKUP($M$1,elemental!$A$3:$L$19,4,0)*M53+VLOOKUP($N$1,elemental!$A$3:$L$19,4,0)*N53+VLOOKUP($O$1,elemental!$A$3:$L$19,4,0)*O53+VLOOKUP($P$1,elemental!$A$3:$L$19,4,0)*P53+VLOOKUP($Q$1,elemental!$A$3:$L$19,4,0)*Q53)/100</f>
        <v>0.42896000000000001</v>
      </c>
      <c r="T53">
        <f>(VLOOKUP($A$1,elemental!$A$3:$L$19,5,0)*A53+VLOOKUP($B$1,elemental!$A$3:$L$19,5,0)*B53+VLOOKUP($C$1,elemental!$A$3:$L$19,5,0)*C53+VLOOKUP($D$1,elemental!$A$3:$L$19,5,0)*D53+VLOOKUP($E$1,elemental!$A$3:$L$19,5,0)*E53+VLOOKUP($F$1,elemental!$A$3:$L$19,5,0)*F53+VLOOKUP($G$1,elemental!$A$3:$L$19,5,0)*G53+VLOOKUP($H$1,elemental!$A$3:$L$19,5,0)*H53+VLOOKUP($I$1,elemental!$A$3:$L$19,5,0)*I53+VLOOKUP($J$1,elemental!$A$3:$L$19,5,0)*J53+VLOOKUP($K$1,elemental!$A$3:$L$19,5,0)*K53+VLOOKUP($L$1,elemental!$A$3:$L$19,5,0)*L53+VLOOKUP($M$1,elemental!$A$3:$L$19,5,0)*M53+VLOOKUP($N$1,elemental!$A$3:$L$19,5,0)*N53+VLOOKUP($O$1,elemental!$A$3:$L$19,5,0)*O53+VLOOKUP($P$1,elemental!$A$3:$L$19,5,0)*P53+VLOOKUP($Q$1,elemental!$A$3:$L$19,5,0)*Q53)/100</f>
        <v>4</v>
      </c>
      <c r="U53">
        <f>(VLOOKUP($A$1,elemental!$A$3:$L$19,6,0)*A53+VLOOKUP($B$1,elemental!$A$3:$L$19,6,0)*B53+VLOOKUP($C$1,elemental!$A$3:$L$19,6,0)*C53+VLOOKUP($D$1,elemental!$A$3:$L$19,6,0)*D53+VLOOKUP($E$1,elemental!$A$3:$L$19,6,0)*E53+VLOOKUP($F$1,elemental!$A$3:$L$19,6,0)*F53+VLOOKUP($G$1,elemental!$A$3:$L$19,6,0)*G53+VLOOKUP($H$1,elemental!$A$3:$L$19,6,0)*H53+VLOOKUP($I$1,elemental!$A$3:$L$19,6,0)*I53+VLOOKUP($J$1,elemental!$A$3:$L$19,6,0)*J53+VLOOKUP($K$1,elemental!$A$3:$L$19,6,0)*K53+VLOOKUP($L$1,elemental!$A$3:$L$19,6,0)*L53+VLOOKUP($M$1,elemental!$A$3:$L$19,6,0)*M53+VLOOKUP($N$1,elemental!$A$3:$L$19,6,0)*N53+VLOOKUP($O$1,elemental!$A$3:$L$19,6,0)*O53+VLOOKUP($P$1,elemental!$A$3:$L$19,6,0)*P53+VLOOKUP($Q$1,elemental!$A$3:$L$19,6,0)*Q53)/100</f>
        <v>0.75770000000000015</v>
      </c>
      <c r="V53">
        <f>(VLOOKUP($A$1,elemental!$A$3:$L$19,7,0)*A53+VLOOKUP($B$1,elemental!$A$3:$L$19,7,0)*B53+VLOOKUP($C$1,elemental!$A$3:$L$19,7,0)*C53+VLOOKUP($D$1,elemental!$A$3:$L$19,7,0)*D53+VLOOKUP($E$1,elemental!$A$3:$L$19,7,0)*E53+VLOOKUP($F$1,elemental!$A$3:$L$19,7,0)*F53+VLOOKUP($G$1,elemental!$A$3:$L$19,7,0)*G53+VLOOKUP($H$1,elemental!$A$3:$L$19,7,0)*H53+VLOOKUP($I$1,elemental!$A$3:$L$19,7,0)*I53+VLOOKUP($J$1,elemental!$A$3:$L$19,7,0)*J53+VLOOKUP($K$1,elemental!$A$3:$L$19,7,0)*K53+VLOOKUP($L$1,elemental!$A$3:$L$19,7,0)*L53+VLOOKUP($M$1,elemental!$A$3:$L$19,7,0)*M53+VLOOKUP($N$1,elemental!$A$3:$L$19,7,0)*N53+VLOOKUP($O$1,elemental!$A$3:$L$19,7,0)*O53+VLOOKUP($P$1,elemental!$A$3:$L$19,7,0)*P53+VLOOKUP($Q$1,elemental!$A$3:$L$19,7,0)*Q53)/100</f>
        <v>0.84519999999999995</v>
      </c>
      <c r="W53">
        <f>(VLOOKUP($A$1,elemental!$A$3:$L$19,9,0)*A53+VLOOKUP($B$1,elemental!$A$3:$L$19,9,0)*B53+VLOOKUP($C$1,elemental!$A$3:$L$19,9,0)*C53+VLOOKUP($D$1,elemental!$A$3:$L$19,9,0)*D53+VLOOKUP($E$1,elemental!$A$3:$L$19,9,0)*E53+VLOOKUP($F$1,elemental!$A$3:$L$19,9,0)*F53+VLOOKUP($G$1,elemental!$A$3:$L$19,9,0)*G53+VLOOKUP($H$1,elemental!$A$3:$L$19,9,0)*H53+VLOOKUP($I$1,elemental!$A$3:$L$19,9,0)*I53+VLOOKUP($J$1,elemental!$A$3:$L$19,9,0)*J53+VLOOKUP($K$1,elemental!$A$3:$L$19,9,0)*K53+VLOOKUP($L$1,elemental!$A$3:$L$19,9,0)*L53+VLOOKUP($M$1,elemental!$A$3:$L$19,9,0)*M53+VLOOKUP($N$1,elemental!$A$3:$L$19,9,0)*N53+VLOOKUP($O$1,elemental!$A$3:$L$19,9,0)*O53+VLOOKUP($P$1,elemental!$A$3:$L$19,9,0)*P53+VLOOKUP($Q$1,elemental!$A$3:$L$19,9,0)*Q53)/100</f>
        <v>1.5620000000000003</v>
      </c>
      <c r="X53">
        <f>(VLOOKUP($A$1,elemental!$A$3:$L$19,10,0)*A53+VLOOKUP($B$1,elemental!$A$3:$L$19,10,0)*B53+VLOOKUP($C$1,elemental!$A$3:$L$19,10,0)*C53+VLOOKUP($D$1,elemental!$A$3:$L$19,10,0)*D53+VLOOKUP($E$1,elemental!$A$3:$L$19,10,0)*E53+VLOOKUP($F$1,elemental!$A$3:$L$19,10,0)*F53+VLOOKUP($G$1,elemental!$A$3:$L$19,10,0)*G53+VLOOKUP($H$1,elemental!$A$3:$L$19,10,0)*H53+VLOOKUP($I$1,elemental!$A$3:$L$19,10,0)*I53+VLOOKUP($J$1,elemental!$A$3:$L$19,10,0)*J53+VLOOKUP($K$1,elemental!$A$3:$L$19,10,0)*K53+VLOOKUP($L$1,elemental!$A$3:$L$19,10,0)*L53+VLOOKUP($M$1,elemental!$A$3:$L$19,10,0)*M53+VLOOKUP($N$1,elemental!$A$3:$L$19,10,0)*N53+VLOOKUP($O$1,elemental!$A$3:$L$19,10,0)*O53+VLOOKUP($P$1,elemental!$A$3:$L$19,10,0)*P53+VLOOKUP($Q$1,elemental!$A$3:$L$19,10,0)*Q53)/100</f>
        <v>2.0407999999999999</v>
      </c>
      <c r="Y53">
        <v>987</v>
      </c>
      <c r="Z53">
        <v>5.1505134682610052</v>
      </c>
      <c r="AA53">
        <v>5.2709979999999996</v>
      </c>
      <c r="AB53" t="s">
        <v>2</v>
      </c>
      <c r="AC53" t="s">
        <v>62</v>
      </c>
    </row>
    <row r="54" spans="1:30">
      <c r="A54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96</v>
      </c>
      <c r="R54">
        <f>(VLOOKUP($A$1,elemental!$A$3:$L$19,2,0)*A54+VLOOKUP($B$1,elemental!$A$3:$L$19,2,0)*B54+VLOOKUP($C$1,elemental!$A$3:$L$19,2,0)*C54+VLOOKUP($D$1,elemental!$A$3:$L$19,2,0)*D54+VLOOKUP($E$1,elemental!$A$3:$L$19,2,0)*E54+VLOOKUP($F$1,elemental!$A$3:$L$19,2,0)*F54+VLOOKUP($G$1,elemental!$A$3:$L$19,2,0)*G54+VLOOKUP($H$1,elemental!$A$3:$L$19,2,0)*H54+VLOOKUP($I$1,elemental!$A$3:$L$19,2,0)*I54+VLOOKUP($J$1,elemental!$A$3:$L$19,2,0)*J54+VLOOKUP($K$1,elemental!$A$3:$L$19,2,0)*K54+VLOOKUP($L$1,elemental!$A$3:$L$19,2,0)*L54+VLOOKUP($M$1,elemental!$A$3:$L$19,2,0)*M54+VLOOKUP($N$1,elemental!$A$3:$L$19,2,0)*N54+VLOOKUP($O$1,elemental!$A$3:$L$19,2,0)*O54+VLOOKUP($P$1,elemental!$A$3:$L$19,2,0)*P54+VLOOKUP($Q$1,elemental!$A$3:$L$19,2,0)*Q54)/100</f>
        <v>1.3215999999999999</v>
      </c>
      <c r="S54">
        <f>(VLOOKUP($A$1,elemental!$A$3:$L$19,4,0)*A54+VLOOKUP($B$1,elemental!$A$3:$L$19,4,0)*B54+VLOOKUP($C$1,elemental!$A$3:$L$19,4,0)*C54+VLOOKUP($D$1,elemental!$A$3:$L$19,4,0)*D54+VLOOKUP($E$1,elemental!$A$3:$L$19,4,0)*E54+VLOOKUP($F$1,elemental!$A$3:$L$19,4,0)*F54+VLOOKUP($G$1,elemental!$A$3:$L$19,4,0)*G54+VLOOKUP($H$1,elemental!$A$3:$L$19,4,0)*H54+VLOOKUP($I$1,elemental!$A$3:$L$19,4,0)*I54+VLOOKUP($J$1,elemental!$A$3:$L$19,4,0)*J54+VLOOKUP($K$1,elemental!$A$3:$L$19,4,0)*K54+VLOOKUP($L$1,elemental!$A$3:$L$19,4,0)*L54+VLOOKUP($M$1,elemental!$A$3:$L$19,4,0)*M54+VLOOKUP($N$1,elemental!$A$3:$L$19,4,0)*N54+VLOOKUP($O$1,elemental!$A$3:$L$19,4,0)*O54+VLOOKUP($P$1,elemental!$A$3:$L$19,4,0)*P54+VLOOKUP($Q$1,elemental!$A$3:$L$19,4,0)*Q54)/100</f>
        <v>0.42896000000000001</v>
      </c>
      <c r="T54">
        <f>(VLOOKUP($A$1,elemental!$A$3:$L$19,5,0)*A54+VLOOKUP($B$1,elemental!$A$3:$L$19,5,0)*B54+VLOOKUP($C$1,elemental!$A$3:$L$19,5,0)*C54+VLOOKUP($D$1,elemental!$A$3:$L$19,5,0)*D54+VLOOKUP($E$1,elemental!$A$3:$L$19,5,0)*E54+VLOOKUP($F$1,elemental!$A$3:$L$19,5,0)*F54+VLOOKUP($G$1,elemental!$A$3:$L$19,5,0)*G54+VLOOKUP($H$1,elemental!$A$3:$L$19,5,0)*H54+VLOOKUP($I$1,elemental!$A$3:$L$19,5,0)*I54+VLOOKUP($J$1,elemental!$A$3:$L$19,5,0)*J54+VLOOKUP($K$1,elemental!$A$3:$L$19,5,0)*K54+VLOOKUP($L$1,elemental!$A$3:$L$19,5,0)*L54+VLOOKUP($M$1,elemental!$A$3:$L$19,5,0)*M54+VLOOKUP($N$1,elemental!$A$3:$L$19,5,0)*N54+VLOOKUP($O$1,elemental!$A$3:$L$19,5,0)*O54+VLOOKUP($P$1,elemental!$A$3:$L$19,5,0)*P54+VLOOKUP($Q$1,elemental!$A$3:$L$19,5,0)*Q54)/100</f>
        <v>4</v>
      </c>
      <c r="U54">
        <f>(VLOOKUP($A$1,elemental!$A$3:$L$19,6,0)*A54+VLOOKUP($B$1,elemental!$A$3:$L$19,6,0)*B54+VLOOKUP($C$1,elemental!$A$3:$L$19,6,0)*C54+VLOOKUP($D$1,elemental!$A$3:$L$19,6,0)*D54+VLOOKUP($E$1,elemental!$A$3:$L$19,6,0)*E54+VLOOKUP($F$1,elemental!$A$3:$L$19,6,0)*F54+VLOOKUP($G$1,elemental!$A$3:$L$19,6,0)*G54+VLOOKUP($H$1,elemental!$A$3:$L$19,6,0)*H54+VLOOKUP($I$1,elemental!$A$3:$L$19,6,0)*I54+VLOOKUP($J$1,elemental!$A$3:$L$19,6,0)*J54+VLOOKUP($K$1,elemental!$A$3:$L$19,6,0)*K54+VLOOKUP($L$1,elemental!$A$3:$L$19,6,0)*L54+VLOOKUP($M$1,elemental!$A$3:$L$19,6,0)*M54+VLOOKUP($N$1,elemental!$A$3:$L$19,6,0)*N54+VLOOKUP($O$1,elemental!$A$3:$L$19,6,0)*O54+VLOOKUP($P$1,elemental!$A$3:$L$19,6,0)*P54+VLOOKUP($Q$1,elemental!$A$3:$L$19,6,0)*Q54)/100</f>
        <v>0.75770000000000015</v>
      </c>
      <c r="V54">
        <f>(VLOOKUP($A$1,elemental!$A$3:$L$19,7,0)*A54+VLOOKUP($B$1,elemental!$A$3:$L$19,7,0)*B54+VLOOKUP($C$1,elemental!$A$3:$L$19,7,0)*C54+VLOOKUP($D$1,elemental!$A$3:$L$19,7,0)*D54+VLOOKUP($E$1,elemental!$A$3:$L$19,7,0)*E54+VLOOKUP($F$1,elemental!$A$3:$L$19,7,0)*F54+VLOOKUP($G$1,elemental!$A$3:$L$19,7,0)*G54+VLOOKUP($H$1,elemental!$A$3:$L$19,7,0)*H54+VLOOKUP($I$1,elemental!$A$3:$L$19,7,0)*I54+VLOOKUP($J$1,elemental!$A$3:$L$19,7,0)*J54+VLOOKUP($K$1,elemental!$A$3:$L$19,7,0)*K54+VLOOKUP($L$1,elemental!$A$3:$L$19,7,0)*L54+VLOOKUP($M$1,elemental!$A$3:$L$19,7,0)*M54+VLOOKUP($N$1,elemental!$A$3:$L$19,7,0)*N54+VLOOKUP($O$1,elemental!$A$3:$L$19,7,0)*O54+VLOOKUP($P$1,elemental!$A$3:$L$19,7,0)*P54+VLOOKUP($Q$1,elemental!$A$3:$L$19,7,0)*Q54)/100</f>
        <v>0.84519999999999995</v>
      </c>
      <c r="W54">
        <f>(VLOOKUP($A$1,elemental!$A$3:$L$19,9,0)*A54+VLOOKUP($B$1,elemental!$A$3:$L$19,9,0)*B54+VLOOKUP($C$1,elemental!$A$3:$L$19,9,0)*C54+VLOOKUP($D$1,elemental!$A$3:$L$19,9,0)*D54+VLOOKUP($E$1,elemental!$A$3:$L$19,9,0)*E54+VLOOKUP($F$1,elemental!$A$3:$L$19,9,0)*F54+VLOOKUP($G$1,elemental!$A$3:$L$19,9,0)*G54+VLOOKUP($H$1,elemental!$A$3:$L$19,9,0)*H54+VLOOKUP($I$1,elemental!$A$3:$L$19,9,0)*I54+VLOOKUP($J$1,elemental!$A$3:$L$19,9,0)*J54+VLOOKUP($K$1,elemental!$A$3:$L$19,9,0)*K54+VLOOKUP($L$1,elemental!$A$3:$L$19,9,0)*L54+VLOOKUP($M$1,elemental!$A$3:$L$19,9,0)*M54+VLOOKUP($N$1,elemental!$A$3:$L$19,9,0)*N54+VLOOKUP($O$1,elemental!$A$3:$L$19,9,0)*O54+VLOOKUP($P$1,elemental!$A$3:$L$19,9,0)*P54+VLOOKUP($Q$1,elemental!$A$3:$L$19,9,0)*Q54)/100</f>
        <v>1.5620000000000003</v>
      </c>
      <c r="X54">
        <f>(VLOOKUP($A$1,elemental!$A$3:$L$19,10,0)*A54+VLOOKUP($B$1,elemental!$A$3:$L$19,10,0)*B54+VLOOKUP($C$1,elemental!$A$3:$L$19,10,0)*C54+VLOOKUP($D$1,elemental!$A$3:$L$19,10,0)*D54+VLOOKUP($E$1,elemental!$A$3:$L$19,10,0)*E54+VLOOKUP($F$1,elemental!$A$3:$L$19,10,0)*F54+VLOOKUP($G$1,elemental!$A$3:$L$19,10,0)*G54+VLOOKUP($H$1,elemental!$A$3:$L$19,10,0)*H54+VLOOKUP($I$1,elemental!$A$3:$L$19,10,0)*I54+VLOOKUP($J$1,elemental!$A$3:$L$19,10,0)*J54+VLOOKUP($K$1,elemental!$A$3:$L$19,10,0)*K54+VLOOKUP($L$1,elemental!$A$3:$L$19,10,0)*L54+VLOOKUP($M$1,elemental!$A$3:$L$19,10,0)*M54+VLOOKUP($N$1,elemental!$A$3:$L$19,10,0)*N54+VLOOKUP($O$1,elemental!$A$3:$L$19,10,0)*O54+VLOOKUP($P$1,elemental!$A$3:$L$19,10,0)*P54+VLOOKUP($Q$1,elemental!$A$3:$L$19,10,0)*Q54)/100</f>
        <v>2.0407999999999999</v>
      </c>
      <c r="Y54">
        <v>1027</v>
      </c>
      <c r="Z54">
        <v>5.1526758007978737</v>
      </c>
      <c r="AA54">
        <v>5.2740229999999997</v>
      </c>
      <c r="AB54" t="s">
        <v>2</v>
      </c>
      <c r="AC54" t="s">
        <v>62</v>
      </c>
    </row>
    <row r="55" spans="1:30">
      <c r="A55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96</v>
      </c>
      <c r="R55">
        <f>(VLOOKUP($A$1,elemental!$A$3:$L$19,2,0)*A55+VLOOKUP($B$1,elemental!$A$3:$L$19,2,0)*B55+VLOOKUP($C$1,elemental!$A$3:$L$19,2,0)*C55+VLOOKUP($D$1,elemental!$A$3:$L$19,2,0)*D55+VLOOKUP($E$1,elemental!$A$3:$L$19,2,0)*E55+VLOOKUP($F$1,elemental!$A$3:$L$19,2,0)*F55+VLOOKUP($G$1,elemental!$A$3:$L$19,2,0)*G55+VLOOKUP($H$1,elemental!$A$3:$L$19,2,0)*H55+VLOOKUP($I$1,elemental!$A$3:$L$19,2,0)*I55+VLOOKUP($J$1,elemental!$A$3:$L$19,2,0)*J55+VLOOKUP($K$1,elemental!$A$3:$L$19,2,0)*K55+VLOOKUP($L$1,elemental!$A$3:$L$19,2,0)*L55+VLOOKUP($M$1,elemental!$A$3:$L$19,2,0)*M55+VLOOKUP($N$1,elemental!$A$3:$L$19,2,0)*N55+VLOOKUP($O$1,elemental!$A$3:$L$19,2,0)*O55+VLOOKUP($P$1,elemental!$A$3:$L$19,2,0)*P55+VLOOKUP($Q$1,elemental!$A$3:$L$19,2,0)*Q55)/100</f>
        <v>1.3215999999999999</v>
      </c>
      <c r="S55">
        <f>(VLOOKUP($A$1,elemental!$A$3:$L$19,4,0)*A55+VLOOKUP($B$1,elemental!$A$3:$L$19,4,0)*B55+VLOOKUP($C$1,elemental!$A$3:$L$19,4,0)*C55+VLOOKUP($D$1,elemental!$A$3:$L$19,4,0)*D55+VLOOKUP($E$1,elemental!$A$3:$L$19,4,0)*E55+VLOOKUP($F$1,elemental!$A$3:$L$19,4,0)*F55+VLOOKUP($G$1,elemental!$A$3:$L$19,4,0)*G55+VLOOKUP($H$1,elemental!$A$3:$L$19,4,0)*H55+VLOOKUP($I$1,elemental!$A$3:$L$19,4,0)*I55+VLOOKUP($J$1,elemental!$A$3:$L$19,4,0)*J55+VLOOKUP($K$1,elemental!$A$3:$L$19,4,0)*K55+VLOOKUP($L$1,elemental!$A$3:$L$19,4,0)*L55+VLOOKUP($M$1,elemental!$A$3:$L$19,4,0)*M55+VLOOKUP($N$1,elemental!$A$3:$L$19,4,0)*N55+VLOOKUP($O$1,elemental!$A$3:$L$19,4,0)*O55+VLOOKUP($P$1,elemental!$A$3:$L$19,4,0)*P55+VLOOKUP($Q$1,elemental!$A$3:$L$19,4,0)*Q55)/100</f>
        <v>0.42896000000000001</v>
      </c>
      <c r="T55">
        <f>(VLOOKUP($A$1,elemental!$A$3:$L$19,5,0)*A55+VLOOKUP($B$1,elemental!$A$3:$L$19,5,0)*B55+VLOOKUP($C$1,elemental!$A$3:$L$19,5,0)*C55+VLOOKUP($D$1,elemental!$A$3:$L$19,5,0)*D55+VLOOKUP($E$1,elemental!$A$3:$L$19,5,0)*E55+VLOOKUP($F$1,elemental!$A$3:$L$19,5,0)*F55+VLOOKUP($G$1,elemental!$A$3:$L$19,5,0)*G55+VLOOKUP($H$1,elemental!$A$3:$L$19,5,0)*H55+VLOOKUP($I$1,elemental!$A$3:$L$19,5,0)*I55+VLOOKUP($J$1,elemental!$A$3:$L$19,5,0)*J55+VLOOKUP($K$1,elemental!$A$3:$L$19,5,0)*K55+VLOOKUP($L$1,elemental!$A$3:$L$19,5,0)*L55+VLOOKUP($M$1,elemental!$A$3:$L$19,5,0)*M55+VLOOKUP($N$1,elemental!$A$3:$L$19,5,0)*N55+VLOOKUP($O$1,elemental!$A$3:$L$19,5,0)*O55+VLOOKUP($P$1,elemental!$A$3:$L$19,5,0)*P55+VLOOKUP($Q$1,elemental!$A$3:$L$19,5,0)*Q55)/100</f>
        <v>4</v>
      </c>
      <c r="U55">
        <f>(VLOOKUP($A$1,elemental!$A$3:$L$19,6,0)*A55+VLOOKUP($B$1,elemental!$A$3:$L$19,6,0)*B55+VLOOKUP($C$1,elemental!$A$3:$L$19,6,0)*C55+VLOOKUP($D$1,elemental!$A$3:$L$19,6,0)*D55+VLOOKUP($E$1,elemental!$A$3:$L$19,6,0)*E55+VLOOKUP($F$1,elemental!$A$3:$L$19,6,0)*F55+VLOOKUP($G$1,elemental!$A$3:$L$19,6,0)*G55+VLOOKUP($H$1,elemental!$A$3:$L$19,6,0)*H55+VLOOKUP($I$1,elemental!$A$3:$L$19,6,0)*I55+VLOOKUP($J$1,elemental!$A$3:$L$19,6,0)*J55+VLOOKUP($K$1,elemental!$A$3:$L$19,6,0)*K55+VLOOKUP($L$1,elemental!$A$3:$L$19,6,0)*L55+VLOOKUP($M$1,elemental!$A$3:$L$19,6,0)*M55+VLOOKUP($N$1,elemental!$A$3:$L$19,6,0)*N55+VLOOKUP($O$1,elemental!$A$3:$L$19,6,0)*O55+VLOOKUP($P$1,elemental!$A$3:$L$19,6,0)*P55+VLOOKUP($Q$1,elemental!$A$3:$L$19,6,0)*Q55)/100</f>
        <v>0.75770000000000015</v>
      </c>
      <c r="V55">
        <f>(VLOOKUP($A$1,elemental!$A$3:$L$19,7,0)*A55+VLOOKUP($B$1,elemental!$A$3:$L$19,7,0)*B55+VLOOKUP($C$1,elemental!$A$3:$L$19,7,0)*C55+VLOOKUP($D$1,elemental!$A$3:$L$19,7,0)*D55+VLOOKUP($E$1,elemental!$A$3:$L$19,7,0)*E55+VLOOKUP($F$1,elemental!$A$3:$L$19,7,0)*F55+VLOOKUP($G$1,elemental!$A$3:$L$19,7,0)*G55+VLOOKUP($H$1,elemental!$A$3:$L$19,7,0)*H55+VLOOKUP($I$1,elemental!$A$3:$L$19,7,0)*I55+VLOOKUP($J$1,elemental!$A$3:$L$19,7,0)*J55+VLOOKUP($K$1,elemental!$A$3:$L$19,7,0)*K55+VLOOKUP($L$1,elemental!$A$3:$L$19,7,0)*L55+VLOOKUP($M$1,elemental!$A$3:$L$19,7,0)*M55+VLOOKUP($N$1,elemental!$A$3:$L$19,7,0)*N55+VLOOKUP($O$1,elemental!$A$3:$L$19,7,0)*O55+VLOOKUP($P$1,elemental!$A$3:$L$19,7,0)*P55+VLOOKUP($Q$1,elemental!$A$3:$L$19,7,0)*Q55)/100</f>
        <v>0.84519999999999995</v>
      </c>
      <c r="W55">
        <f>(VLOOKUP($A$1,elemental!$A$3:$L$19,9,0)*A55+VLOOKUP($B$1,elemental!$A$3:$L$19,9,0)*B55+VLOOKUP($C$1,elemental!$A$3:$L$19,9,0)*C55+VLOOKUP($D$1,elemental!$A$3:$L$19,9,0)*D55+VLOOKUP($E$1,elemental!$A$3:$L$19,9,0)*E55+VLOOKUP($F$1,elemental!$A$3:$L$19,9,0)*F55+VLOOKUP($G$1,elemental!$A$3:$L$19,9,0)*G55+VLOOKUP($H$1,elemental!$A$3:$L$19,9,0)*H55+VLOOKUP($I$1,elemental!$A$3:$L$19,9,0)*I55+VLOOKUP($J$1,elemental!$A$3:$L$19,9,0)*J55+VLOOKUP($K$1,elemental!$A$3:$L$19,9,0)*K55+VLOOKUP($L$1,elemental!$A$3:$L$19,9,0)*L55+VLOOKUP($M$1,elemental!$A$3:$L$19,9,0)*M55+VLOOKUP($N$1,elemental!$A$3:$L$19,9,0)*N55+VLOOKUP($O$1,elemental!$A$3:$L$19,9,0)*O55+VLOOKUP($P$1,elemental!$A$3:$L$19,9,0)*P55+VLOOKUP($Q$1,elemental!$A$3:$L$19,9,0)*Q55)/100</f>
        <v>1.5620000000000003</v>
      </c>
      <c r="X55">
        <f>(VLOOKUP($A$1,elemental!$A$3:$L$19,10,0)*A55+VLOOKUP($B$1,elemental!$A$3:$L$19,10,0)*B55+VLOOKUP($C$1,elemental!$A$3:$L$19,10,0)*C55+VLOOKUP($D$1,elemental!$A$3:$L$19,10,0)*D55+VLOOKUP($E$1,elemental!$A$3:$L$19,10,0)*E55+VLOOKUP($F$1,elemental!$A$3:$L$19,10,0)*F55+VLOOKUP($G$1,elemental!$A$3:$L$19,10,0)*G55+VLOOKUP($H$1,elemental!$A$3:$L$19,10,0)*H55+VLOOKUP($I$1,elemental!$A$3:$L$19,10,0)*I55+VLOOKUP($J$1,elemental!$A$3:$L$19,10,0)*J55+VLOOKUP($K$1,elemental!$A$3:$L$19,10,0)*K55+VLOOKUP($L$1,elemental!$A$3:$L$19,10,0)*L55+VLOOKUP($M$1,elemental!$A$3:$L$19,10,0)*M55+VLOOKUP($N$1,elemental!$A$3:$L$19,10,0)*N55+VLOOKUP($O$1,elemental!$A$3:$L$19,10,0)*O55+VLOOKUP($P$1,elemental!$A$3:$L$19,10,0)*P55+VLOOKUP($Q$1,elemental!$A$3:$L$19,10,0)*Q55)/100</f>
        <v>2.0407999999999999</v>
      </c>
      <c r="Y55">
        <v>847</v>
      </c>
      <c r="Z55">
        <v>5.1430252074482388</v>
      </c>
      <c r="AA55">
        <v>5.2608639999999998</v>
      </c>
      <c r="AB55" t="s">
        <v>2</v>
      </c>
      <c r="AC55" t="s">
        <v>62</v>
      </c>
    </row>
    <row r="56" spans="1:30">
      <c r="A56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96</v>
      </c>
      <c r="R56">
        <f>(VLOOKUP($A$1,elemental!$A$3:$L$19,2,0)*A56+VLOOKUP($B$1,elemental!$A$3:$L$19,2,0)*B56+VLOOKUP($C$1,elemental!$A$3:$L$19,2,0)*C56+VLOOKUP($D$1,elemental!$A$3:$L$19,2,0)*D56+VLOOKUP($E$1,elemental!$A$3:$L$19,2,0)*E56+VLOOKUP($F$1,elemental!$A$3:$L$19,2,0)*F56+VLOOKUP($G$1,elemental!$A$3:$L$19,2,0)*G56+VLOOKUP($H$1,elemental!$A$3:$L$19,2,0)*H56+VLOOKUP($I$1,elemental!$A$3:$L$19,2,0)*I56+VLOOKUP($J$1,elemental!$A$3:$L$19,2,0)*J56+VLOOKUP($K$1,elemental!$A$3:$L$19,2,0)*K56+VLOOKUP($L$1,elemental!$A$3:$L$19,2,0)*L56+VLOOKUP($M$1,elemental!$A$3:$L$19,2,0)*M56+VLOOKUP($N$1,elemental!$A$3:$L$19,2,0)*N56+VLOOKUP($O$1,elemental!$A$3:$L$19,2,0)*O56+VLOOKUP($P$1,elemental!$A$3:$L$19,2,0)*P56+VLOOKUP($Q$1,elemental!$A$3:$L$19,2,0)*Q56)/100</f>
        <v>1.3215999999999999</v>
      </c>
      <c r="S56">
        <f>(VLOOKUP($A$1,elemental!$A$3:$L$19,4,0)*A56+VLOOKUP($B$1,elemental!$A$3:$L$19,4,0)*B56+VLOOKUP($C$1,elemental!$A$3:$L$19,4,0)*C56+VLOOKUP($D$1,elemental!$A$3:$L$19,4,0)*D56+VLOOKUP($E$1,elemental!$A$3:$L$19,4,0)*E56+VLOOKUP($F$1,elemental!$A$3:$L$19,4,0)*F56+VLOOKUP($G$1,elemental!$A$3:$L$19,4,0)*G56+VLOOKUP($H$1,elemental!$A$3:$L$19,4,0)*H56+VLOOKUP($I$1,elemental!$A$3:$L$19,4,0)*I56+VLOOKUP($J$1,elemental!$A$3:$L$19,4,0)*J56+VLOOKUP($K$1,elemental!$A$3:$L$19,4,0)*K56+VLOOKUP($L$1,elemental!$A$3:$L$19,4,0)*L56+VLOOKUP($M$1,elemental!$A$3:$L$19,4,0)*M56+VLOOKUP($N$1,elemental!$A$3:$L$19,4,0)*N56+VLOOKUP($O$1,elemental!$A$3:$L$19,4,0)*O56+VLOOKUP($P$1,elemental!$A$3:$L$19,4,0)*P56+VLOOKUP($Q$1,elemental!$A$3:$L$19,4,0)*Q56)/100</f>
        <v>0.42896000000000001</v>
      </c>
      <c r="T56">
        <f>(VLOOKUP($A$1,elemental!$A$3:$L$19,5,0)*A56+VLOOKUP($B$1,elemental!$A$3:$L$19,5,0)*B56+VLOOKUP($C$1,elemental!$A$3:$L$19,5,0)*C56+VLOOKUP($D$1,elemental!$A$3:$L$19,5,0)*D56+VLOOKUP($E$1,elemental!$A$3:$L$19,5,0)*E56+VLOOKUP($F$1,elemental!$A$3:$L$19,5,0)*F56+VLOOKUP($G$1,elemental!$A$3:$L$19,5,0)*G56+VLOOKUP($H$1,elemental!$A$3:$L$19,5,0)*H56+VLOOKUP($I$1,elemental!$A$3:$L$19,5,0)*I56+VLOOKUP($J$1,elemental!$A$3:$L$19,5,0)*J56+VLOOKUP($K$1,elemental!$A$3:$L$19,5,0)*K56+VLOOKUP($L$1,elemental!$A$3:$L$19,5,0)*L56+VLOOKUP($M$1,elemental!$A$3:$L$19,5,0)*M56+VLOOKUP($N$1,elemental!$A$3:$L$19,5,0)*N56+VLOOKUP($O$1,elemental!$A$3:$L$19,5,0)*O56+VLOOKUP($P$1,elemental!$A$3:$L$19,5,0)*P56+VLOOKUP($Q$1,elemental!$A$3:$L$19,5,0)*Q56)/100</f>
        <v>4</v>
      </c>
      <c r="U56">
        <f>(VLOOKUP($A$1,elemental!$A$3:$L$19,6,0)*A56+VLOOKUP($B$1,elemental!$A$3:$L$19,6,0)*B56+VLOOKUP($C$1,elemental!$A$3:$L$19,6,0)*C56+VLOOKUP($D$1,elemental!$A$3:$L$19,6,0)*D56+VLOOKUP($E$1,elemental!$A$3:$L$19,6,0)*E56+VLOOKUP($F$1,elemental!$A$3:$L$19,6,0)*F56+VLOOKUP($G$1,elemental!$A$3:$L$19,6,0)*G56+VLOOKUP($H$1,elemental!$A$3:$L$19,6,0)*H56+VLOOKUP($I$1,elemental!$A$3:$L$19,6,0)*I56+VLOOKUP($J$1,elemental!$A$3:$L$19,6,0)*J56+VLOOKUP($K$1,elemental!$A$3:$L$19,6,0)*K56+VLOOKUP($L$1,elemental!$A$3:$L$19,6,0)*L56+VLOOKUP($M$1,elemental!$A$3:$L$19,6,0)*M56+VLOOKUP($N$1,elemental!$A$3:$L$19,6,0)*N56+VLOOKUP($O$1,elemental!$A$3:$L$19,6,0)*O56+VLOOKUP($P$1,elemental!$A$3:$L$19,6,0)*P56+VLOOKUP($Q$1,elemental!$A$3:$L$19,6,0)*Q56)/100</f>
        <v>0.75770000000000015</v>
      </c>
      <c r="V56">
        <f>(VLOOKUP($A$1,elemental!$A$3:$L$19,7,0)*A56+VLOOKUP($B$1,elemental!$A$3:$L$19,7,0)*B56+VLOOKUP($C$1,elemental!$A$3:$L$19,7,0)*C56+VLOOKUP($D$1,elemental!$A$3:$L$19,7,0)*D56+VLOOKUP($E$1,elemental!$A$3:$L$19,7,0)*E56+VLOOKUP($F$1,elemental!$A$3:$L$19,7,0)*F56+VLOOKUP($G$1,elemental!$A$3:$L$19,7,0)*G56+VLOOKUP($H$1,elemental!$A$3:$L$19,7,0)*H56+VLOOKUP($I$1,elemental!$A$3:$L$19,7,0)*I56+VLOOKUP($J$1,elemental!$A$3:$L$19,7,0)*J56+VLOOKUP($K$1,elemental!$A$3:$L$19,7,0)*K56+VLOOKUP($L$1,elemental!$A$3:$L$19,7,0)*L56+VLOOKUP($M$1,elemental!$A$3:$L$19,7,0)*M56+VLOOKUP($N$1,elemental!$A$3:$L$19,7,0)*N56+VLOOKUP($O$1,elemental!$A$3:$L$19,7,0)*O56+VLOOKUP($P$1,elemental!$A$3:$L$19,7,0)*P56+VLOOKUP($Q$1,elemental!$A$3:$L$19,7,0)*Q56)/100</f>
        <v>0.84519999999999995</v>
      </c>
      <c r="W56">
        <f>(VLOOKUP($A$1,elemental!$A$3:$L$19,9,0)*A56+VLOOKUP($B$1,elemental!$A$3:$L$19,9,0)*B56+VLOOKUP($C$1,elemental!$A$3:$L$19,9,0)*C56+VLOOKUP($D$1,elemental!$A$3:$L$19,9,0)*D56+VLOOKUP($E$1,elemental!$A$3:$L$19,9,0)*E56+VLOOKUP($F$1,elemental!$A$3:$L$19,9,0)*F56+VLOOKUP($G$1,elemental!$A$3:$L$19,9,0)*G56+VLOOKUP($H$1,elemental!$A$3:$L$19,9,0)*H56+VLOOKUP($I$1,elemental!$A$3:$L$19,9,0)*I56+VLOOKUP($J$1,elemental!$A$3:$L$19,9,0)*J56+VLOOKUP($K$1,elemental!$A$3:$L$19,9,0)*K56+VLOOKUP($L$1,elemental!$A$3:$L$19,9,0)*L56+VLOOKUP($M$1,elemental!$A$3:$L$19,9,0)*M56+VLOOKUP($N$1,elemental!$A$3:$L$19,9,0)*N56+VLOOKUP($O$1,elemental!$A$3:$L$19,9,0)*O56+VLOOKUP($P$1,elemental!$A$3:$L$19,9,0)*P56+VLOOKUP($Q$1,elemental!$A$3:$L$19,9,0)*Q56)/100</f>
        <v>1.5620000000000003</v>
      </c>
      <c r="X56">
        <f>(VLOOKUP($A$1,elemental!$A$3:$L$19,10,0)*A56+VLOOKUP($B$1,elemental!$A$3:$L$19,10,0)*B56+VLOOKUP($C$1,elemental!$A$3:$L$19,10,0)*C56+VLOOKUP($D$1,elemental!$A$3:$L$19,10,0)*D56+VLOOKUP($E$1,elemental!$A$3:$L$19,10,0)*E56+VLOOKUP($F$1,elemental!$A$3:$L$19,10,0)*F56+VLOOKUP($G$1,elemental!$A$3:$L$19,10,0)*G56+VLOOKUP($H$1,elemental!$A$3:$L$19,10,0)*H56+VLOOKUP($I$1,elemental!$A$3:$L$19,10,0)*I56+VLOOKUP($J$1,elemental!$A$3:$L$19,10,0)*J56+VLOOKUP($K$1,elemental!$A$3:$L$19,10,0)*K56+VLOOKUP($L$1,elemental!$A$3:$L$19,10,0)*L56+VLOOKUP($M$1,elemental!$A$3:$L$19,10,0)*M56+VLOOKUP($N$1,elemental!$A$3:$L$19,10,0)*N56+VLOOKUP($O$1,elemental!$A$3:$L$19,10,0)*O56+VLOOKUP($P$1,elemental!$A$3:$L$19,10,0)*P56+VLOOKUP($Q$1,elemental!$A$3:$L$19,10,0)*Q56)/100</f>
        <v>2.0407999999999999</v>
      </c>
      <c r="Y56">
        <v>827</v>
      </c>
      <c r="Z56">
        <v>5.1419348487916494</v>
      </c>
      <c r="AA56">
        <v>5.25936</v>
      </c>
      <c r="AB56" t="s">
        <v>2</v>
      </c>
      <c r="AC56" t="s">
        <v>62</v>
      </c>
    </row>
    <row r="57" spans="1:30">
      <c r="A57">
        <v>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92</v>
      </c>
      <c r="R57">
        <f>(VLOOKUP($A$1,elemental!$A$3:$L$19,2,0)*A57+VLOOKUP($B$1,elemental!$A$3:$L$19,2,0)*B57+VLOOKUP($C$1,elemental!$A$3:$L$19,2,0)*C57+VLOOKUP($D$1,elemental!$A$3:$L$19,2,0)*D57+VLOOKUP($E$1,elemental!$A$3:$L$19,2,0)*E57+VLOOKUP($F$1,elemental!$A$3:$L$19,2,0)*F57+VLOOKUP($G$1,elemental!$A$3:$L$19,2,0)*G57+VLOOKUP($H$1,elemental!$A$3:$L$19,2,0)*H57+VLOOKUP($I$1,elemental!$A$3:$L$19,2,0)*I57+VLOOKUP($J$1,elemental!$A$3:$L$19,2,0)*J57+VLOOKUP($K$1,elemental!$A$3:$L$19,2,0)*K57+VLOOKUP($L$1,elemental!$A$3:$L$19,2,0)*L57+VLOOKUP($M$1,elemental!$A$3:$L$19,2,0)*M57+VLOOKUP($N$1,elemental!$A$3:$L$19,2,0)*N57+VLOOKUP($O$1,elemental!$A$3:$L$19,2,0)*O57+VLOOKUP($P$1,elemental!$A$3:$L$19,2,0)*P57+VLOOKUP($Q$1,elemental!$A$3:$L$19,2,0)*Q57)/100</f>
        <v>1.3132000000000001</v>
      </c>
      <c r="S57">
        <f>(VLOOKUP($A$1,elemental!$A$3:$L$19,4,0)*A57+VLOOKUP($B$1,elemental!$A$3:$L$19,4,0)*B57+VLOOKUP($C$1,elemental!$A$3:$L$19,4,0)*C57+VLOOKUP($D$1,elemental!$A$3:$L$19,4,0)*D57+VLOOKUP($E$1,elemental!$A$3:$L$19,4,0)*E57+VLOOKUP($F$1,elemental!$A$3:$L$19,4,0)*F57+VLOOKUP($G$1,elemental!$A$3:$L$19,4,0)*G57+VLOOKUP($H$1,elemental!$A$3:$L$19,4,0)*H57+VLOOKUP($I$1,elemental!$A$3:$L$19,4,0)*I57+VLOOKUP($J$1,elemental!$A$3:$L$19,4,0)*J57+VLOOKUP($K$1,elemental!$A$3:$L$19,4,0)*K57+VLOOKUP($L$1,elemental!$A$3:$L$19,4,0)*L57+VLOOKUP($M$1,elemental!$A$3:$L$19,4,0)*M57+VLOOKUP($N$1,elemental!$A$3:$L$19,4,0)*N57+VLOOKUP($O$1,elemental!$A$3:$L$19,4,0)*O57+VLOOKUP($P$1,elemental!$A$3:$L$19,4,0)*P57+VLOOKUP($Q$1,elemental!$A$3:$L$19,4,0)*Q57)/100</f>
        <v>0.43192000000000003</v>
      </c>
      <c r="T57">
        <f>(VLOOKUP($A$1,elemental!$A$3:$L$19,5,0)*A57+VLOOKUP($B$1,elemental!$A$3:$L$19,5,0)*B57+VLOOKUP($C$1,elemental!$A$3:$L$19,5,0)*C57+VLOOKUP($D$1,elemental!$A$3:$L$19,5,0)*D57+VLOOKUP($E$1,elemental!$A$3:$L$19,5,0)*E57+VLOOKUP($F$1,elemental!$A$3:$L$19,5,0)*F57+VLOOKUP($G$1,elemental!$A$3:$L$19,5,0)*G57+VLOOKUP($H$1,elemental!$A$3:$L$19,5,0)*H57+VLOOKUP($I$1,elemental!$A$3:$L$19,5,0)*I57+VLOOKUP($J$1,elemental!$A$3:$L$19,5,0)*J57+VLOOKUP($K$1,elemental!$A$3:$L$19,5,0)*K57+VLOOKUP($L$1,elemental!$A$3:$L$19,5,0)*L57+VLOOKUP($M$1,elemental!$A$3:$L$19,5,0)*M57+VLOOKUP($N$1,elemental!$A$3:$L$19,5,0)*N57+VLOOKUP($O$1,elemental!$A$3:$L$19,5,0)*O57+VLOOKUP($P$1,elemental!$A$3:$L$19,5,0)*P57+VLOOKUP($Q$1,elemental!$A$3:$L$19,5,0)*Q57)/100</f>
        <v>4</v>
      </c>
      <c r="U57">
        <f>(VLOOKUP($A$1,elemental!$A$3:$L$19,6,0)*A57+VLOOKUP($B$1,elemental!$A$3:$L$19,6,0)*B57+VLOOKUP($C$1,elemental!$A$3:$L$19,6,0)*C57+VLOOKUP($D$1,elemental!$A$3:$L$19,6,0)*D57+VLOOKUP($E$1,elemental!$A$3:$L$19,6,0)*E57+VLOOKUP($F$1,elemental!$A$3:$L$19,6,0)*F57+VLOOKUP($G$1,elemental!$A$3:$L$19,6,0)*G57+VLOOKUP($H$1,elemental!$A$3:$L$19,6,0)*H57+VLOOKUP($I$1,elemental!$A$3:$L$19,6,0)*I57+VLOOKUP($J$1,elemental!$A$3:$L$19,6,0)*J57+VLOOKUP($K$1,elemental!$A$3:$L$19,6,0)*K57+VLOOKUP($L$1,elemental!$A$3:$L$19,6,0)*L57+VLOOKUP($M$1,elemental!$A$3:$L$19,6,0)*M57+VLOOKUP($N$1,elemental!$A$3:$L$19,6,0)*N57+VLOOKUP($O$1,elemental!$A$3:$L$19,6,0)*O57+VLOOKUP($P$1,elemental!$A$3:$L$19,6,0)*P57+VLOOKUP($Q$1,elemental!$A$3:$L$19,6,0)*Q57)/100</f>
        <v>0.75540000000000007</v>
      </c>
      <c r="V57">
        <f>(VLOOKUP($A$1,elemental!$A$3:$L$19,7,0)*A57+VLOOKUP($B$1,elemental!$A$3:$L$19,7,0)*B57+VLOOKUP($C$1,elemental!$A$3:$L$19,7,0)*C57+VLOOKUP($D$1,elemental!$A$3:$L$19,7,0)*D57+VLOOKUP($E$1,elemental!$A$3:$L$19,7,0)*E57+VLOOKUP($F$1,elemental!$A$3:$L$19,7,0)*F57+VLOOKUP($G$1,elemental!$A$3:$L$19,7,0)*G57+VLOOKUP($H$1,elemental!$A$3:$L$19,7,0)*H57+VLOOKUP($I$1,elemental!$A$3:$L$19,7,0)*I57+VLOOKUP($J$1,elemental!$A$3:$L$19,7,0)*J57+VLOOKUP($K$1,elemental!$A$3:$L$19,7,0)*K57+VLOOKUP($L$1,elemental!$A$3:$L$19,7,0)*L57+VLOOKUP($M$1,elemental!$A$3:$L$19,7,0)*M57+VLOOKUP($N$1,elemental!$A$3:$L$19,7,0)*N57+VLOOKUP($O$1,elemental!$A$3:$L$19,7,0)*O57+VLOOKUP($P$1,elemental!$A$3:$L$19,7,0)*P57+VLOOKUP($Q$1,elemental!$A$3:$L$19,7,0)*Q57)/100</f>
        <v>0.85040000000000004</v>
      </c>
      <c r="W57">
        <f>(VLOOKUP($A$1,elemental!$A$3:$L$19,9,0)*A57+VLOOKUP($B$1,elemental!$A$3:$L$19,9,0)*B57+VLOOKUP($C$1,elemental!$A$3:$L$19,9,0)*C57+VLOOKUP($D$1,elemental!$A$3:$L$19,9,0)*D57+VLOOKUP($E$1,elemental!$A$3:$L$19,9,0)*E57+VLOOKUP($F$1,elemental!$A$3:$L$19,9,0)*F57+VLOOKUP($G$1,elemental!$A$3:$L$19,9,0)*G57+VLOOKUP($H$1,elemental!$A$3:$L$19,9,0)*H57+VLOOKUP($I$1,elemental!$A$3:$L$19,9,0)*I57+VLOOKUP($J$1,elemental!$A$3:$L$19,9,0)*J57+VLOOKUP($K$1,elemental!$A$3:$L$19,9,0)*K57+VLOOKUP($L$1,elemental!$A$3:$L$19,9,0)*L57+VLOOKUP($M$1,elemental!$A$3:$L$19,9,0)*M57+VLOOKUP($N$1,elemental!$A$3:$L$19,9,0)*N57+VLOOKUP($O$1,elemental!$A$3:$L$19,9,0)*O57+VLOOKUP($P$1,elemental!$A$3:$L$19,9,0)*P57+VLOOKUP($Q$1,elemental!$A$3:$L$19,9,0)*Q57)/100</f>
        <v>1.5740000000000001</v>
      </c>
      <c r="X57">
        <f>(VLOOKUP($A$1,elemental!$A$3:$L$19,10,0)*A57+VLOOKUP($B$1,elemental!$A$3:$L$19,10,0)*B57+VLOOKUP($C$1,elemental!$A$3:$L$19,10,0)*C57+VLOOKUP($D$1,elemental!$A$3:$L$19,10,0)*D57+VLOOKUP($E$1,elemental!$A$3:$L$19,10,0)*E57+VLOOKUP($F$1,elemental!$A$3:$L$19,10,0)*F57+VLOOKUP($G$1,elemental!$A$3:$L$19,10,0)*G57+VLOOKUP($H$1,elemental!$A$3:$L$19,10,0)*H57+VLOOKUP($I$1,elemental!$A$3:$L$19,10,0)*I57+VLOOKUP($J$1,elemental!$A$3:$L$19,10,0)*J57+VLOOKUP($K$1,elemental!$A$3:$L$19,10,0)*K57+VLOOKUP($L$1,elemental!$A$3:$L$19,10,0)*L57+VLOOKUP($M$1,elemental!$A$3:$L$19,10,0)*M57+VLOOKUP($N$1,elemental!$A$3:$L$19,10,0)*N57+VLOOKUP($O$1,elemental!$A$3:$L$19,10,0)*O57+VLOOKUP($P$1,elemental!$A$3:$L$19,10,0)*P57+VLOOKUP($Q$1,elemental!$A$3:$L$19,10,0)*Q57)/100</f>
        <v>2.0216000000000003</v>
      </c>
      <c r="Y57">
        <v>627</v>
      </c>
      <c r="Z57">
        <v>5.1462269869534518</v>
      </c>
      <c r="AA57">
        <v>5.2560560000000001</v>
      </c>
      <c r="AB57" t="s">
        <v>2</v>
      </c>
      <c r="AC57" t="s">
        <v>62</v>
      </c>
    </row>
    <row r="58" spans="1:30">
      <c r="A58">
        <v>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92</v>
      </c>
      <c r="R58">
        <f>(VLOOKUP($A$1,elemental!$A$3:$L$19,2,0)*A58+VLOOKUP($B$1,elemental!$A$3:$L$19,2,0)*B58+VLOOKUP($C$1,elemental!$A$3:$L$19,2,0)*C58+VLOOKUP($D$1,elemental!$A$3:$L$19,2,0)*D58+VLOOKUP($E$1,elemental!$A$3:$L$19,2,0)*E58+VLOOKUP($F$1,elemental!$A$3:$L$19,2,0)*F58+VLOOKUP($G$1,elemental!$A$3:$L$19,2,0)*G58+VLOOKUP($H$1,elemental!$A$3:$L$19,2,0)*H58+VLOOKUP($I$1,elemental!$A$3:$L$19,2,0)*I58+VLOOKUP($J$1,elemental!$A$3:$L$19,2,0)*J58+VLOOKUP($K$1,elemental!$A$3:$L$19,2,0)*K58+VLOOKUP($L$1,elemental!$A$3:$L$19,2,0)*L58+VLOOKUP($M$1,elemental!$A$3:$L$19,2,0)*M58+VLOOKUP($N$1,elemental!$A$3:$L$19,2,0)*N58+VLOOKUP($O$1,elemental!$A$3:$L$19,2,0)*O58+VLOOKUP($P$1,elemental!$A$3:$L$19,2,0)*P58+VLOOKUP($Q$1,elemental!$A$3:$L$19,2,0)*Q58)/100</f>
        <v>1.3132000000000001</v>
      </c>
      <c r="S58">
        <f>(VLOOKUP($A$1,elemental!$A$3:$L$19,4,0)*A58+VLOOKUP($B$1,elemental!$A$3:$L$19,4,0)*B58+VLOOKUP($C$1,elemental!$A$3:$L$19,4,0)*C58+VLOOKUP($D$1,elemental!$A$3:$L$19,4,0)*D58+VLOOKUP($E$1,elemental!$A$3:$L$19,4,0)*E58+VLOOKUP($F$1,elemental!$A$3:$L$19,4,0)*F58+VLOOKUP($G$1,elemental!$A$3:$L$19,4,0)*G58+VLOOKUP($H$1,elemental!$A$3:$L$19,4,0)*H58+VLOOKUP($I$1,elemental!$A$3:$L$19,4,0)*I58+VLOOKUP($J$1,elemental!$A$3:$L$19,4,0)*J58+VLOOKUP($K$1,elemental!$A$3:$L$19,4,0)*K58+VLOOKUP($L$1,elemental!$A$3:$L$19,4,0)*L58+VLOOKUP($M$1,elemental!$A$3:$L$19,4,0)*M58+VLOOKUP($N$1,elemental!$A$3:$L$19,4,0)*N58+VLOOKUP($O$1,elemental!$A$3:$L$19,4,0)*O58+VLOOKUP($P$1,elemental!$A$3:$L$19,4,0)*P58+VLOOKUP($Q$1,elemental!$A$3:$L$19,4,0)*Q58)/100</f>
        <v>0.43192000000000003</v>
      </c>
      <c r="T58">
        <f>(VLOOKUP($A$1,elemental!$A$3:$L$19,5,0)*A58+VLOOKUP($B$1,elemental!$A$3:$L$19,5,0)*B58+VLOOKUP($C$1,elemental!$A$3:$L$19,5,0)*C58+VLOOKUP($D$1,elemental!$A$3:$L$19,5,0)*D58+VLOOKUP($E$1,elemental!$A$3:$L$19,5,0)*E58+VLOOKUP($F$1,elemental!$A$3:$L$19,5,0)*F58+VLOOKUP($G$1,elemental!$A$3:$L$19,5,0)*G58+VLOOKUP($H$1,elemental!$A$3:$L$19,5,0)*H58+VLOOKUP($I$1,elemental!$A$3:$L$19,5,0)*I58+VLOOKUP($J$1,elemental!$A$3:$L$19,5,0)*J58+VLOOKUP($K$1,elemental!$A$3:$L$19,5,0)*K58+VLOOKUP($L$1,elemental!$A$3:$L$19,5,0)*L58+VLOOKUP($M$1,elemental!$A$3:$L$19,5,0)*M58+VLOOKUP($N$1,elemental!$A$3:$L$19,5,0)*N58+VLOOKUP($O$1,elemental!$A$3:$L$19,5,0)*O58+VLOOKUP($P$1,elemental!$A$3:$L$19,5,0)*P58+VLOOKUP($Q$1,elemental!$A$3:$L$19,5,0)*Q58)/100</f>
        <v>4</v>
      </c>
      <c r="U58">
        <f>(VLOOKUP($A$1,elemental!$A$3:$L$19,6,0)*A58+VLOOKUP($B$1,elemental!$A$3:$L$19,6,0)*B58+VLOOKUP($C$1,elemental!$A$3:$L$19,6,0)*C58+VLOOKUP($D$1,elemental!$A$3:$L$19,6,0)*D58+VLOOKUP($E$1,elemental!$A$3:$L$19,6,0)*E58+VLOOKUP($F$1,elemental!$A$3:$L$19,6,0)*F58+VLOOKUP($G$1,elemental!$A$3:$L$19,6,0)*G58+VLOOKUP($H$1,elemental!$A$3:$L$19,6,0)*H58+VLOOKUP($I$1,elemental!$A$3:$L$19,6,0)*I58+VLOOKUP($J$1,elemental!$A$3:$L$19,6,0)*J58+VLOOKUP($K$1,elemental!$A$3:$L$19,6,0)*K58+VLOOKUP($L$1,elemental!$A$3:$L$19,6,0)*L58+VLOOKUP($M$1,elemental!$A$3:$L$19,6,0)*M58+VLOOKUP($N$1,elemental!$A$3:$L$19,6,0)*N58+VLOOKUP($O$1,elemental!$A$3:$L$19,6,0)*O58+VLOOKUP($P$1,elemental!$A$3:$L$19,6,0)*P58+VLOOKUP($Q$1,elemental!$A$3:$L$19,6,0)*Q58)/100</f>
        <v>0.75540000000000007</v>
      </c>
      <c r="V58">
        <f>(VLOOKUP($A$1,elemental!$A$3:$L$19,7,0)*A58+VLOOKUP($B$1,elemental!$A$3:$L$19,7,0)*B58+VLOOKUP($C$1,elemental!$A$3:$L$19,7,0)*C58+VLOOKUP($D$1,elemental!$A$3:$L$19,7,0)*D58+VLOOKUP($E$1,elemental!$A$3:$L$19,7,0)*E58+VLOOKUP($F$1,elemental!$A$3:$L$19,7,0)*F58+VLOOKUP($G$1,elemental!$A$3:$L$19,7,0)*G58+VLOOKUP($H$1,elemental!$A$3:$L$19,7,0)*H58+VLOOKUP($I$1,elemental!$A$3:$L$19,7,0)*I58+VLOOKUP($J$1,elemental!$A$3:$L$19,7,0)*J58+VLOOKUP($K$1,elemental!$A$3:$L$19,7,0)*K58+VLOOKUP($L$1,elemental!$A$3:$L$19,7,0)*L58+VLOOKUP($M$1,elemental!$A$3:$L$19,7,0)*M58+VLOOKUP($N$1,elemental!$A$3:$L$19,7,0)*N58+VLOOKUP($O$1,elemental!$A$3:$L$19,7,0)*O58+VLOOKUP($P$1,elemental!$A$3:$L$19,7,0)*P58+VLOOKUP($Q$1,elemental!$A$3:$L$19,7,0)*Q58)/100</f>
        <v>0.85040000000000004</v>
      </c>
      <c r="W58">
        <f>(VLOOKUP($A$1,elemental!$A$3:$L$19,9,0)*A58+VLOOKUP($B$1,elemental!$A$3:$L$19,9,0)*B58+VLOOKUP($C$1,elemental!$A$3:$L$19,9,0)*C58+VLOOKUP($D$1,elemental!$A$3:$L$19,9,0)*D58+VLOOKUP($E$1,elemental!$A$3:$L$19,9,0)*E58+VLOOKUP($F$1,elemental!$A$3:$L$19,9,0)*F58+VLOOKUP($G$1,elemental!$A$3:$L$19,9,0)*G58+VLOOKUP($H$1,elemental!$A$3:$L$19,9,0)*H58+VLOOKUP($I$1,elemental!$A$3:$L$19,9,0)*I58+VLOOKUP($J$1,elemental!$A$3:$L$19,9,0)*J58+VLOOKUP($K$1,elemental!$A$3:$L$19,9,0)*K58+VLOOKUP($L$1,elemental!$A$3:$L$19,9,0)*L58+VLOOKUP($M$1,elemental!$A$3:$L$19,9,0)*M58+VLOOKUP($N$1,elemental!$A$3:$L$19,9,0)*N58+VLOOKUP($O$1,elemental!$A$3:$L$19,9,0)*O58+VLOOKUP($P$1,elemental!$A$3:$L$19,9,0)*P58+VLOOKUP($Q$1,elemental!$A$3:$L$19,9,0)*Q58)/100</f>
        <v>1.5740000000000001</v>
      </c>
      <c r="X58">
        <f>(VLOOKUP($A$1,elemental!$A$3:$L$19,10,0)*A58+VLOOKUP($B$1,elemental!$A$3:$L$19,10,0)*B58+VLOOKUP($C$1,elemental!$A$3:$L$19,10,0)*C58+VLOOKUP($D$1,elemental!$A$3:$L$19,10,0)*D58+VLOOKUP($E$1,elemental!$A$3:$L$19,10,0)*E58+VLOOKUP($F$1,elemental!$A$3:$L$19,10,0)*F58+VLOOKUP($G$1,elemental!$A$3:$L$19,10,0)*G58+VLOOKUP($H$1,elemental!$A$3:$L$19,10,0)*H58+VLOOKUP($I$1,elemental!$A$3:$L$19,10,0)*I58+VLOOKUP($J$1,elemental!$A$3:$L$19,10,0)*J58+VLOOKUP($K$1,elemental!$A$3:$L$19,10,0)*K58+VLOOKUP($L$1,elemental!$A$3:$L$19,10,0)*L58+VLOOKUP($M$1,elemental!$A$3:$L$19,10,0)*M58+VLOOKUP($N$1,elemental!$A$3:$L$19,10,0)*N58+VLOOKUP($O$1,elemental!$A$3:$L$19,10,0)*O58+VLOOKUP($P$1,elemental!$A$3:$L$19,10,0)*P58+VLOOKUP($Q$1,elemental!$A$3:$L$19,10,0)*Q58)/100</f>
        <v>2.0216000000000003</v>
      </c>
      <c r="Y58">
        <v>647</v>
      </c>
      <c r="Z58">
        <v>5.147287647125232</v>
      </c>
      <c r="AA58">
        <v>5.257485</v>
      </c>
      <c r="AB58" t="s">
        <v>2</v>
      </c>
      <c r="AC58" t="s">
        <v>62</v>
      </c>
    </row>
    <row r="59" spans="1:30">
      <c r="A59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92</v>
      </c>
      <c r="R59">
        <f>(VLOOKUP($A$1,elemental!$A$3:$L$19,2,0)*A59+VLOOKUP($B$1,elemental!$A$3:$L$19,2,0)*B59+VLOOKUP($C$1,elemental!$A$3:$L$19,2,0)*C59+VLOOKUP($D$1,elemental!$A$3:$L$19,2,0)*D59+VLOOKUP($E$1,elemental!$A$3:$L$19,2,0)*E59+VLOOKUP($F$1,elemental!$A$3:$L$19,2,0)*F59+VLOOKUP($G$1,elemental!$A$3:$L$19,2,0)*G59+VLOOKUP($H$1,elemental!$A$3:$L$19,2,0)*H59+VLOOKUP($I$1,elemental!$A$3:$L$19,2,0)*I59+VLOOKUP($J$1,elemental!$A$3:$L$19,2,0)*J59+VLOOKUP($K$1,elemental!$A$3:$L$19,2,0)*K59+VLOOKUP($L$1,elemental!$A$3:$L$19,2,0)*L59+VLOOKUP($M$1,elemental!$A$3:$L$19,2,0)*M59+VLOOKUP($N$1,elemental!$A$3:$L$19,2,0)*N59+VLOOKUP($O$1,elemental!$A$3:$L$19,2,0)*O59+VLOOKUP($P$1,elemental!$A$3:$L$19,2,0)*P59+VLOOKUP($Q$1,elemental!$A$3:$L$19,2,0)*Q59)/100</f>
        <v>1.3132000000000001</v>
      </c>
      <c r="S59">
        <f>(VLOOKUP($A$1,elemental!$A$3:$L$19,4,0)*A59+VLOOKUP($B$1,elemental!$A$3:$L$19,4,0)*B59+VLOOKUP($C$1,elemental!$A$3:$L$19,4,0)*C59+VLOOKUP($D$1,elemental!$A$3:$L$19,4,0)*D59+VLOOKUP($E$1,elemental!$A$3:$L$19,4,0)*E59+VLOOKUP($F$1,elemental!$A$3:$L$19,4,0)*F59+VLOOKUP($G$1,elemental!$A$3:$L$19,4,0)*G59+VLOOKUP($H$1,elemental!$A$3:$L$19,4,0)*H59+VLOOKUP($I$1,elemental!$A$3:$L$19,4,0)*I59+VLOOKUP($J$1,elemental!$A$3:$L$19,4,0)*J59+VLOOKUP($K$1,elemental!$A$3:$L$19,4,0)*K59+VLOOKUP($L$1,elemental!$A$3:$L$19,4,0)*L59+VLOOKUP($M$1,elemental!$A$3:$L$19,4,0)*M59+VLOOKUP($N$1,elemental!$A$3:$L$19,4,0)*N59+VLOOKUP($O$1,elemental!$A$3:$L$19,4,0)*O59+VLOOKUP($P$1,elemental!$A$3:$L$19,4,0)*P59+VLOOKUP($Q$1,elemental!$A$3:$L$19,4,0)*Q59)/100</f>
        <v>0.43192000000000003</v>
      </c>
      <c r="T59">
        <f>(VLOOKUP($A$1,elemental!$A$3:$L$19,5,0)*A59+VLOOKUP($B$1,elemental!$A$3:$L$19,5,0)*B59+VLOOKUP($C$1,elemental!$A$3:$L$19,5,0)*C59+VLOOKUP($D$1,elemental!$A$3:$L$19,5,0)*D59+VLOOKUP($E$1,elemental!$A$3:$L$19,5,0)*E59+VLOOKUP($F$1,elemental!$A$3:$L$19,5,0)*F59+VLOOKUP($G$1,elemental!$A$3:$L$19,5,0)*G59+VLOOKUP($H$1,elemental!$A$3:$L$19,5,0)*H59+VLOOKUP($I$1,elemental!$A$3:$L$19,5,0)*I59+VLOOKUP($J$1,elemental!$A$3:$L$19,5,0)*J59+VLOOKUP($K$1,elemental!$A$3:$L$19,5,0)*K59+VLOOKUP($L$1,elemental!$A$3:$L$19,5,0)*L59+VLOOKUP($M$1,elemental!$A$3:$L$19,5,0)*M59+VLOOKUP($N$1,elemental!$A$3:$L$19,5,0)*N59+VLOOKUP($O$1,elemental!$A$3:$L$19,5,0)*O59+VLOOKUP($P$1,elemental!$A$3:$L$19,5,0)*P59+VLOOKUP($Q$1,elemental!$A$3:$L$19,5,0)*Q59)/100</f>
        <v>4</v>
      </c>
      <c r="U59">
        <f>(VLOOKUP($A$1,elemental!$A$3:$L$19,6,0)*A59+VLOOKUP($B$1,elemental!$A$3:$L$19,6,0)*B59+VLOOKUP($C$1,elemental!$A$3:$L$19,6,0)*C59+VLOOKUP($D$1,elemental!$A$3:$L$19,6,0)*D59+VLOOKUP($E$1,elemental!$A$3:$L$19,6,0)*E59+VLOOKUP($F$1,elemental!$A$3:$L$19,6,0)*F59+VLOOKUP($G$1,elemental!$A$3:$L$19,6,0)*G59+VLOOKUP($H$1,elemental!$A$3:$L$19,6,0)*H59+VLOOKUP($I$1,elemental!$A$3:$L$19,6,0)*I59+VLOOKUP($J$1,elemental!$A$3:$L$19,6,0)*J59+VLOOKUP($K$1,elemental!$A$3:$L$19,6,0)*K59+VLOOKUP($L$1,elemental!$A$3:$L$19,6,0)*L59+VLOOKUP($M$1,elemental!$A$3:$L$19,6,0)*M59+VLOOKUP($N$1,elemental!$A$3:$L$19,6,0)*N59+VLOOKUP($O$1,elemental!$A$3:$L$19,6,0)*O59+VLOOKUP($P$1,elemental!$A$3:$L$19,6,0)*P59+VLOOKUP($Q$1,elemental!$A$3:$L$19,6,0)*Q59)/100</f>
        <v>0.75540000000000007</v>
      </c>
      <c r="V59">
        <f>(VLOOKUP($A$1,elemental!$A$3:$L$19,7,0)*A59+VLOOKUP($B$1,elemental!$A$3:$L$19,7,0)*B59+VLOOKUP($C$1,elemental!$A$3:$L$19,7,0)*C59+VLOOKUP($D$1,elemental!$A$3:$L$19,7,0)*D59+VLOOKUP($E$1,elemental!$A$3:$L$19,7,0)*E59+VLOOKUP($F$1,elemental!$A$3:$L$19,7,0)*F59+VLOOKUP($G$1,elemental!$A$3:$L$19,7,0)*G59+VLOOKUP($H$1,elemental!$A$3:$L$19,7,0)*H59+VLOOKUP($I$1,elemental!$A$3:$L$19,7,0)*I59+VLOOKUP($J$1,elemental!$A$3:$L$19,7,0)*J59+VLOOKUP($K$1,elemental!$A$3:$L$19,7,0)*K59+VLOOKUP($L$1,elemental!$A$3:$L$19,7,0)*L59+VLOOKUP($M$1,elemental!$A$3:$L$19,7,0)*M59+VLOOKUP($N$1,elemental!$A$3:$L$19,7,0)*N59+VLOOKUP($O$1,elemental!$A$3:$L$19,7,0)*O59+VLOOKUP($P$1,elemental!$A$3:$L$19,7,0)*P59+VLOOKUP($Q$1,elemental!$A$3:$L$19,7,0)*Q59)/100</f>
        <v>0.85040000000000004</v>
      </c>
      <c r="W59">
        <f>(VLOOKUP($A$1,elemental!$A$3:$L$19,9,0)*A59+VLOOKUP($B$1,elemental!$A$3:$L$19,9,0)*B59+VLOOKUP($C$1,elemental!$A$3:$L$19,9,0)*C59+VLOOKUP($D$1,elemental!$A$3:$L$19,9,0)*D59+VLOOKUP($E$1,elemental!$A$3:$L$19,9,0)*E59+VLOOKUP($F$1,elemental!$A$3:$L$19,9,0)*F59+VLOOKUP($G$1,elemental!$A$3:$L$19,9,0)*G59+VLOOKUP($H$1,elemental!$A$3:$L$19,9,0)*H59+VLOOKUP($I$1,elemental!$A$3:$L$19,9,0)*I59+VLOOKUP($J$1,elemental!$A$3:$L$19,9,0)*J59+VLOOKUP($K$1,elemental!$A$3:$L$19,9,0)*K59+VLOOKUP($L$1,elemental!$A$3:$L$19,9,0)*L59+VLOOKUP($M$1,elemental!$A$3:$L$19,9,0)*M59+VLOOKUP($N$1,elemental!$A$3:$L$19,9,0)*N59+VLOOKUP($O$1,elemental!$A$3:$L$19,9,0)*O59+VLOOKUP($P$1,elemental!$A$3:$L$19,9,0)*P59+VLOOKUP($Q$1,elemental!$A$3:$L$19,9,0)*Q59)/100</f>
        <v>1.5740000000000001</v>
      </c>
      <c r="X59">
        <f>(VLOOKUP($A$1,elemental!$A$3:$L$19,10,0)*A59+VLOOKUP($B$1,elemental!$A$3:$L$19,10,0)*B59+VLOOKUP($C$1,elemental!$A$3:$L$19,10,0)*C59+VLOOKUP($D$1,elemental!$A$3:$L$19,10,0)*D59+VLOOKUP($E$1,elemental!$A$3:$L$19,10,0)*E59+VLOOKUP($F$1,elemental!$A$3:$L$19,10,0)*F59+VLOOKUP($G$1,elemental!$A$3:$L$19,10,0)*G59+VLOOKUP($H$1,elemental!$A$3:$L$19,10,0)*H59+VLOOKUP($I$1,elemental!$A$3:$L$19,10,0)*I59+VLOOKUP($J$1,elemental!$A$3:$L$19,10,0)*J59+VLOOKUP($K$1,elemental!$A$3:$L$19,10,0)*K59+VLOOKUP($L$1,elemental!$A$3:$L$19,10,0)*L59+VLOOKUP($M$1,elemental!$A$3:$L$19,10,0)*M59+VLOOKUP($N$1,elemental!$A$3:$L$19,10,0)*N59+VLOOKUP($O$1,elemental!$A$3:$L$19,10,0)*O59+VLOOKUP($P$1,elemental!$A$3:$L$19,10,0)*P59+VLOOKUP($Q$1,elemental!$A$3:$L$19,10,0)*Q59)/100</f>
        <v>2.0216000000000003</v>
      </c>
      <c r="Y59">
        <v>667</v>
      </c>
      <c r="Z59">
        <v>5.1483398220156378</v>
      </c>
      <c r="AA59">
        <v>5.2591799999999997</v>
      </c>
      <c r="AB59" t="s">
        <v>2</v>
      </c>
      <c r="AC59" t="s">
        <v>62</v>
      </c>
    </row>
    <row r="60" spans="1:30">
      <c r="A60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92</v>
      </c>
      <c r="R60">
        <f>(VLOOKUP($A$1,elemental!$A$3:$L$19,2,0)*A60+VLOOKUP($B$1,elemental!$A$3:$L$19,2,0)*B60+VLOOKUP($C$1,elemental!$A$3:$L$19,2,0)*C60+VLOOKUP($D$1,elemental!$A$3:$L$19,2,0)*D60+VLOOKUP($E$1,elemental!$A$3:$L$19,2,0)*E60+VLOOKUP($F$1,elemental!$A$3:$L$19,2,0)*F60+VLOOKUP($G$1,elemental!$A$3:$L$19,2,0)*G60+VLOOKUP($H$1,elemental!$A$3:$L$19,2,0)*H60+VLOOKUP($I$1,elemental!$A$3:$L$19,2,0)*I60+VLOOKUP($J$1,elemental!$A$3:$L$19,2,0)*J60+VLOOKUP($K$1,elemental!$A$3:$L$19,2,0)*K60+VLOOKUP($L$1,elemental!$A$3:$L$19,2,0)*L60+VLOOKUP($M$1,elemental!$A$3:$L$19,2,0)*M60+VLOOKUP($N$1,elemental!$A$3:$L$19,2,0)*N60+VLOOKUP($O$1,elemental!$A$3:$L$19,2,0)*O60+VLOOKUP($P$1,elemental!$A$3:$L$19,2,0)*P60+VLOOKUP($Q$1,elemental!$A$3:$L$19,2,0)*Q60)/100</f>
        <v>1.3132000000000001</v>
      </c>
      <c r="S60">
        <f>(VLOOKUP($A$1,elemental!$A$3:$L$19,4,0)*A60+VLOOKUP($B$1,elemental!$A$3:$L$19,4,0)*B60+VLOOKUP($C$1,elemental!$A$3:$L$19,4,0)*C60+VLOOKUP($D$1,elemental!$A$3:$L$19,4,0)*D60+VLOOKUP($E$1,elemental!$A$3:$L$19,4,0)*E60+VLOOKUP($F$1,elemental!$A$3:$L$19,4,0)*F60+VLOOKUP($G$1,elemental!$A$3:$L$19,4,0)*G60+VLOOKUP($H$1,elemental!$A$3:$L$19,4,0)*H60+VLOOKUP($I$1,elemental!$A$3:$L$19,4,0)*I60+VLOOKUP($J$1,elemental!$A$3:$L$19,4,0)*J60+VLOOKUP($K$1,elemental!$A$3:$L$19,4,0)*K60+VLOOKUP($L$1,elemental!$A$3:$L$19,4,0)*L60+VLOOKUP($M$1,elemental!$A$3:$L$19,4,0)*M60+VLOOKUP($N$1,elemental!$A$3:$L$19,4,0)*N60+VLOOKUP($O$1,elemental!$A$3:$L$19,4,0)*O60+VLOOKUP($P$1,elemental!$A$3:$L$19,4,0)*P60+VLOOKUP($Q$1,elemental!$A$3:$L$19,4,0)*Q60)/100</f>
        <v>0.43192000000000003</v>
      </c>
      <c r="T60">
        <f>(VLOOKUP($A$1,elemental!$A$3:$L$19,5,0)*A60+VLOOKUP($B$1,elemental!$A$3:$L$19,5,0)*B60+VLOOKUP($C$1,elemental!$A$3:$L$19,5,0)*C60+VLOOKUP($D$1,elemental!$A$3:$L$19,5,0)*D60+VLOOKUP($E$1,elemental!$A$3:$L$19,5,0)*E60+VLOOKUP($F$1,elemental!$A$3:$L$19,5,0)*F60+VLOOKUP($G$1,elemental!$A$3:$L$19,5,0)*G60+VLOOKUP($H$1,elemental!$A$3:$L$19,5,0)*H60+VLOOKUP($I$1,elemental!$A$3:$L$19,5,0)*I60+VLOOKUP($J$1,elemental!$A$3:$L$19,5,0)*J60+VLOOKUP($K$1,elemental!$A$3:$L$19,5,0)*K60+VLOOKUP($L$1,elemental!$A$3:$L$19,5,0)*L60+VLOOKUP($M$1,elemental!$A$3:$L$19,5,0)*M60+VLOOKUP($N$1,elemental!$A$3:$L$19,5,0)*N60+VLOOKUP($O$1,elemental!$A$3:$L$19,5,0)*O60+VLOOKUP($P$1,elemental!$A$3:$L$19,5,0)*P60+VLOOKUP($Q$1,elemental!$A$3:$L$19,5,0)*Q60)/100</f>
        <v>4</v>
      </c>
      <c r="U60">
        <f>(VLOOKUP($A$1,elemental!$A$3:$L$19,6,0)*A60+VLOOKUP($B$1,elemental!$A$3:$L$19,6,0)*B60+VLOOKUP($C$1,elemental!$A$3:$L$19,6,0)*C60+VLOOKUP($D$1,elemental!$A$3:$L$19,6,0)*D60+VLOOKUP($E$1,elemental!$A$3:$L$19,6,0)*E60+VLOOKUP($F$1,elemental!$A$3:$L$19,6,0)*F60+VLOOKUP($G$1,elemental!$A$3:$L$19,6,0)*G60+VLOOKUP($H$1,elemental!$A$3:$L$19,6,0)*H60+VLOOKUP($I$1,elemental!$A$3:$L$19,6,0)*I60+VLOOKUP($J$1,elemental!$A$3:$L$19,6,0)*J60+VLOOKUP($K$1,elemental!$A$3:$L$19,6,0)*K60+VLOOKUP($L$1,elemental!$A$3:$L$19,6,0)*L60+VLOOKUP($M$1,elemental!$A$3:$L$19,6,0)*M60+VLOOKUP($N$1,elemental!$A$3:$L$19,6,0)*N60+VLOOKUP($O$1,elemental!$A$3:$L$19,6,0)*O60+VLOOKUP($P$1,elemental!$A$3:$L$19,6,0)*P60+VLOOKUP($Q$1,elemental!$A$3:$L$19,6,0)*Q60)/100</f>
        <v>0.75540000000000007</v>
      </c>
      <c r="V60">
        <f>(VLOOKUP($A$1,elemental!$A$3:$L$19,7,0)*A60+VLOOKUP($B$1,elemental!$A$3:$L$19,7,0)*B60+VLOOKUP($C$1,elemental!$A$3:$L$19,7,0)*C60+VLOOKUP($D$1,elemental!$A$3:$L$19,7,0)*D60+VLOOKUP($E$1,elemental!$A$3:$L$19,7,0)*E60+VLOOKUP($F$1,elemental!$A$3:$L$19,7,0)*F60+VLOOKUP($G$1,elemental!$A$3:$L$19,7,0)*G60+VLOOKUP($H$1,elemental!$A$3:$L$19,7,0)*H60+VLOOKUP($I$1,elemental!$A$3:$L$19,7,0)*I60+VLOOKUP($J$1,elemental!$A$3:$L$19,7,0)*J60+VLOOKUP($K$1,elemental!$A$3:$L$19,7,0)*K60+VLOOKUP($L$1,elemental!$A$3:$L$19,7,0)*L60+VLOOKUP($M$1,elemental!$A$3:$L$19,7,0)*M60+VLOOKUP($N$1,elemental!$A$3:$L$19,7,0)*N60+VLOOKUP($O$1,elemental!$A$3:$L$19,7,0)*O60+VLOOKUP($P$1,elemental!$A$3:$L$19,7,0)*P60+VLOOKUP($Q$1,elemental!$A$3:$L$19,7,0)*Q60)/100</f>
        <v>0.85040000000000004</v>
      </c>
      <c r="W60">
        <f>(VLOOKUP($A$1,elemental!$A$3:$L$19,9,0)*A60+VLOOKUP($B$1,elemental!$A$3:$L$19,9,0)*B60+VLOOKUP($C$1,elemental!$A$3:$L$19,9,0)*C60+VLOOKUP($D$1,elemental!$A$3:$L$19,9,0)*D60+VLOOKUP($E$1,elemental!$A$3:$L$19,9,0)*E60+VLOOKUP($F$1,elemental!$A$3:$L$19,9,0)*F60+VLOOKUP($G$1,elemental!$A$3:$L$19,9,0)*G60+VLOOKUP($H$1,elemental!$A$3:$L$19,9,0)*H60+VLOOKUP($I$1,elemental!$A$3:$L$19,9,0)*I60+VLOOKUP($J$1,elemental!$A$3:$L$19,9,0)*J60+VLOOKUP($K$1,elemental!$A$3:$L$19,9,0)*K60+VLOOKUP($L$1,elemental!$A$3:$L$19,9,0)*L60+VLOOKUP($M$1,elemental!$A$3:$L$19,9,0)*M60+VLOOKUP($N$1,elemental!$A$3:$L$19,9,0)*N60+VLOOKUP($O$1,elemental!$A$3:$L$19,9,0)*O60+VLOOKUP($P$1,elemental!$A$3:$L$19,9,0)*P60+VLOOKUP($Q$1,elemental!$A$3:$L$19,9,0)*Q60)/100</f>
        <v>1.5740000000000001</v>
      </c>
      <c r="X60">
        <f>(VLOOKUP($A$1,elemental!$A$3:$L$19,10,0)*A60+VLOOKUP($B$1,elemental!$A$3:$L$19,10,0)*B60+VLOOKUP($C$1,elemental!$A$3:$L$19,10,0)*C60+VLOOKUP($D$1,elemental!$A$3:$L$19,10,0)*D60+VLOOKUP($E$1,elemental!$A$3:$L$19,10,0)*E60+VLOOKUP($F$1,elemental!$A$3:$L$19,10,0)*F60+VLOOKUP($G$1,elemental!$A$3:$L$19,10,0)*G60+VLOOKUP($H$1,elemental!$A$3:$L$19,10,0)*H60+VLOOKUP($I$1,elemental!$A$3:$L$19,10,0)*I60+VLOOKUP($J$1,elemental!$A$3:$L$19,10,0)*J60+VLOOKUP($K$1,elemental!$A$3:$L$19,10,0)*K60+VLOOKUP($L$1,elemental!$A$3:$L$19,10,0)*L60+VLOOKUP($M$1,elemental!$A$3:$L$19,10,0)*M60+VLOOKUP($N$1,elemental!$A$3:$L$19,10,0)*N60+VLOOKUP($O$1,elemental!$A$3:$L$19,10,0)*O60+VLOOKUP($P$1,elemental!$A$3:$L$19,10,0)*P60+VLOOKUP($Q$1,elemental!$A$3:$L$19,10,0)*Q60)/100</f>
        <v>2.0216000000000003</v>
      </c>
      <c r="Y60">
        <v>687</v>
      </c>
      <c r="Z60">
        <v>5.1494386659536016</v>
      </c>
      <c r="AA60">
        <v>5.2608129999999997</v>
      </c>
      <c r="AB60" t="s">
        <v>2</v>
      </c>
      <c r="AC60" t="s">
        <v>62</v>
      </c>
      <c r="AD60" s="1"/>
    </row>
    <row r="61" spans="1:30">
      <c r="A61">
        <v>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92</v>
      </c>
      <c r="R61">
        <f>(VLOOKUP($A$1,elemental!$A$3:$L$19,2,0)*A61+VLOOKUP($B$1,elemental!$A$3:$L$19,2,0)*B61+VLOOKUP($C$1,elemental!$A$3:$L$19,2,0)*C61+VLOOKUP($D$1,elemental!$A$3:$L$19,2,0)*D61+VLOOKUP($E$1,elemental!$A$3:$L$19,2,0)*E61+VLOOKUP($F$1,elemental!$A$3:$L$19,2,0)*F61+VLOOKUP($G$1,elemental!$A$3:$L$19,2,0)*G61+VLOOKUP($H$1,elemental!$A$3:$L$19,2,0)*H61+VLOOKUP($I$1,elemental!$A$3:$L$19,2,0)*I61+VLOOKUP($J$1,elemental!$A$3:$L$19,2,0)*J61+VLOOKUP($K$1,elemental!$A$3:$L$19,2,0)*K61+VLOOKUP($L$1,elemental!$A$3:$L$19,2,0)*L61+VLOOKUP($M$1,elemental!$A$3:$L$19,2,0)*M61+VLOOKUP($N$1,elemental!$A$3:$L$19,2,0)*N61+VLOOKUP($O$1,elemental!$A$3:$L$19,2,0)*O61+VLOOKUP($P$1,elemental!$A$3:$L$19,2,0)*P61+VLOOKUP($Q$1,elemental!$A$3:$L$19,2,0)*Q61)/100</f>
        <v>1.3132000000000001</v>
      </c>
      <c r="S61">
        <f>(VLOOKUP($A$1,elemental!$A$3:$L$19,4,0)*A61+VLOOKUP($B$1,elemental!$A$3:$L$19,4,0)*B61+VLOOKUP($C$1,elemental!$A$3:$L$19,4,0)*C61+VLOOKUP($D$1,elemental!$A$3:$L$19,4,0)*D61+VLOOKUP($E$1,elemental!$A$3:$L$19,4,0)*E61+VLOOKUP($F$1,elemental!$A$3:$L$19,4,0)*F61+VLOOKUP($G$1,elemental!$A$3:$L$19,4,0)*G61+VLOOKUP($H$1,elemental!$A$3:$L$19,4,0)*H61+VLOOKUP($I$1,elemental!$A$3:$L$19,4,0)*I61+VLOOKUP($J$1,elemental!$A$3:$L$19,4,0)*J61+VLOOKUP($K$1,elemental!$A$3:$L$19,4,0)*K61+VLOOKUP($L$1,elemental!$A$3:$L$19,4,0)*L61+VLOOKUP($M$1,elemental!$A$3:$L$19,4,0)*M61+VLOOKUP($N$1,elemental!$A$3:$L$19,4,0)*N61+VLOOKUP($O$1,elemental!$A$3:$L$19,4,0)*O61+VLOOKUP($P$1,elemental!$A$3:$L$19,4,0)*P61+VLOOKUP($Q$1,elemental!$A$3:$L$19,4,0)*Q61)/100</f>
        <v>0.43192000000000003</v>
      </c>
      <c r="T61">
        <f>(VLOOKUP($A$1,elemental!$A$3:$L$19,5,0)*A61+VLOOKUP($B$1,elemental!$A$3:$L$19,5,0)*B61+VLOOKUP($C$1,elemental!$A$3:$L$19,5,0)*C61+VLOOKUP($D$1,elemental!$A$3:$L$19,5,0)*D61+VLOOKUP($E$1,elemental!$A$3:$L$19,5,0)*E61+VLOOKUP($F$1,elemental!$A$3:$L$19,5,0)*F61+VLOOKUP($G$1,elemental!$A$3:$L$19,5,0)*G61+VLOOKUP($H$1,elemental!$A$3:$L$19,5,0)*H61+VLOOKUP($I$1,elemental!$A$3:$L$19,5,0)*I61+VLOOKUP($J$1,elemental!$A$3:$L$19,5,0)*J61+VLOOKUP($K$1,elemental!$A$3:$L$19,5,0)*K61+VLOOKUP($L$1,elemental!$A$3:$L$19,5,0)*L61+VLOOKUP($M$1,elemental!$A$3:$L$19,5,0)*M61+VLOOKUP($N$1,elemental!$A$3:$L$19,5,0)*N61+VLOOKUP($O$1,elemental!$A$3:$L$19,5,0)*O61+VLOOKUP($P$1,elemental!$A$3:$L$19,5,0)*P61+VLOOKUP($Q$1,elemental!$A$3:$L$19,5,0)*Q61)/100</f>
        <v>4</v>
      </c>
      <c r="U61">
        <f>(VLOOKUP($A$1,elemental!$A$3:$L$19,6,0)*A61+VLOOKUP($B$1,elemental!$A$3:$L$19,6,0)*B61+VLOOKUP($C$1,elemental!$A$3:$L$19,6,0)*C61+VLOOKUP($D$1,elemental!$A$3:$L$19,6,0)*D61+VLOOKUP($E$1,elemental!$A$3:$L$19,6,0)*E61+VLOOKUP($F$1,elemental!$A$3:$L$19,6,0)*F61+VLOOKUP($G$1,elemental!$A$3:$L$19,6,0)*G61+VLOOKUP($H$1,elemental!$A$3:$L$19,6,0)*H61+VLOOKUP($I$1,elemental!$A$3:$L$19,6,0)*I61+VLOOKUP($J$1,elemental!$A$3:$L$19,6,0)*J61+VLOOKUP($K$1,elemental!$A$3:$L$19,6,0)*K61+VLOOKUP($L$1,elemental!$A$3:$L$19,6,0)*L61+VLOOKUP($M$1,elemental!$A$3:$L$19,6,0)*M61+VLOOKUP($N$1,elemental!$A$3:$L$19,6,0)*N61+VLOOKUP($O$1,elemental!$A$3:$L$19,6,0)*O61+VLOOKUP($P$1,elemental!$A$3:$L$19,6,0)*P61+VLOOKUP($Q$1,elemental!$A$3:$L$19,6,0)*Q61)/100</f>
        <v>0.75540000000000007</v>
      </c>
      <c r="V61">
        <f>(VLOOKUP($A$1,elemental!$A$3:$L$19,7,0)*A61+VLOOKUP($B$1,elemental!$A$3:$L$19,7,0)*B61+VLOOKUP($C$1,elemental!$A$3:$L$19,7,0)*C61+VLOOKUP($D$1,elemental!$A$3:$L$19,7,0)*D61+VLOOKUP($E$1,elemental!$A$3:$L$19,7,0)*E61+VLOOKUP($F$1,elemental!$A$3:$L$19,7,0)*F61+VLOOKUP($G$1,elemental!$A$3:$L$19,7,0)*G61+VLOOKUP($H$1,elemental!$A$3:$L$19,7,0)*H61+VLOOKUP($I$1,elemental!$A$3:$L$19,7,0)*I61+VLOOKUP($J$1,elemental!$A$3:$L$19,7,0)*J61+VLOOKUP($K$1,elemental!$A$3:$L$19,7,0)*K61+VLOOKUP($L$1,elemental!$A$3:$L$19,7,0)*L61+VLOOKUP($M$1,elemental!$A$3:$L$19,7,0)*M61+VLOOKUP($N$1,elemental!$A$3:$L$19,7,0)*N61+VLOOKUP($O$1,elemental!$A$3:$L$19,7,0)*O61+VLOOKUP($P$1,elemental!$A$3:$L$19,7,0)*P61+VLOOKUP($Q$1,elemental!$A$3:$L$19,7,0)*Q61)/100</f>
        <v>0.85040000000000004</v>
      </c>
      <c r="W61">
        <f>(VLOOKUP($A$1,elemental!$A$3:$L$19,9,0)*A61+VLOOKUP($B$1,elemental!$A$3:$L$19,9,0)*B61+VLOOKUP($C$1,elemental!$A$3:$L$19,9,0)*C61+VLOOKUP($D$1,elemental!$A$3:$L$19,9,0)*D61+VLOOKUP($E$1,elemental!$A$3:$L$19,9,0)*E61+VLOOKUP($F$1,elemental!$A$3:$L$19,9,0)*F61+VLOOKUP($G$1,elemental!$A$3:$L$19,9,0)*G61+VLOOKUP($H$1,elemental!$A$3:$L$19,9,0)*H61+VLOOKUP($I$1,elemental!$A$3:$L$19,9,0)*I61+VLOOKUP($J$1,elemental!$A$3:$L$19,9,0)*J61+VLOOKUP($K$1,elemental!$A$3:$L$19,9,0)*K61+VLOOKUP($L$1,elemental!$A$3:$L$19,9,0)*L61+VLOOKUP($M$1,elemental!$A$3:$L$19,9,0)*M61+VLOOKUP($N$1,elemental!$A$3:$L$19,9,0)*N61+VLOOKUP($O$1,elemental!$A$3:$L$19,9,0)*O61+VLOOKUP($P$1,elemental!$A$3:$L$19,9,0)*P61+VLOOKUP($Q$1,elemental!$A$3:$L$19,9,0)*Q61)/100</f>
        <v>1.5740000000000001</v>
      </c>
      <c r="X61">
        <f>(VLOOKUP($A$1,elemental!$A$3:$L$19,10,0)*A61+VLOOKUP($B$1,elemental!$A$3:$L$19,10,0)*B61+VLOOKUP($C$1,elemental!$A$3:$L$19,10,0)*C61+VLOOKUP($D$1,elemental!$A$3:$L$19,10,0)*D61+VLOOKUP($E$1,elemental!$A$3:$L$19,10,0)*E61+VLOOKUP($F$1,elemental!$A$3:$L$19,10,0)*F61+VLOOKUP($G$1,elemental!$A$3:$L$19,10,0)*G61+VLOOKUP($H$1,elemental!$A$3:$L$19,10,0)*H61+VLOOKUP($I$1,elemental!$A$3:$L$19,10,0)*I61+VLOOKUP($J$1,elemental!$A$3:$L$19,10,0)*J61+VLOOKUP($K$1,elemental!$A$3:$L$19,10,0)*K61+VLOOKUP($L$1,elemental!$A$3:$L$19,10,0)*L61+VLOOKUP($M$1,elemental!$A$3:$L$19,10,0)*M61+VLOOKUP($N$1,elemental!$A$3:$L$19,10,0)*N61+VLOOKUP($O$1,elemental!$A$3:$L$19,10,0)*O61+VLOOKUP($P$1,elemental!$A$3:$L$19,10,0)*P61+VLOOKUP($Q$1,elemental!$A$3:$L$19,10,0)*Q61)/100</f>
        <v>2.0216000000000003</v>
      </c>
      <c r="Y61">
        <v>727</v>
      </c>
      <c r="Z61">
        <v>5.1515981700633446</v>
      </c>
      <c r="AA61">
        <v>5.263846</v>
      </c>
      <c r="AB61" t="s">
        <v>2</v>
      </c>
      <c r="AC61" t="s">
        <v>62</v>
      </c>
      <c r="AD61" s="1"/>
    </row>
    <row r="62" spans="1:30">
      <c r="A62">
        <v>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92</v>
      </c>
      <c r="R62">
        <f>(VLOOKUP($A$1,elemental!$A$3:$L$19,2,0)*A62+VLOOKUP($B$1,elemental!$A$3:$L$19,2,0)*B62+VLOOKUP($C$1,elemental!$A$3:$L$19,2,0)*C62+VLOOKUP($D$1,elemental!$A$3:$L$19,2,0)*D62+VLOOKUP($E$1,elemental!$A$3:$L$19,2,0)*E62+VLOOKUP($F$1,elemental!$A$3:$L$19,2,0)*F62+VLOOKUP($G$1,elemental!$A$3:$L$19,2,0)*G62+VLOOKUP($H$1,elemental!$A$3:$L$19,2,0)*H62+VLOOKUP($I$1,elemental!$A$3:$L$19,2,0)*I62+VLOOKUP($J$1,elemental!$A$3:$L$19,2,0)*J62+VLOOKUP($K$1,elemental!$A$3:$L$19,2,0)*K62+VLOOKUP($L$1,elemental!$A$3:$L$19,2,0)*L62+VLOOKUP($M$1,elemental!$A$3:$L$19,2,0)*M62+VLOOKUP($N$1,elemental!$A$3:$L$19,2,0)*N62+VLOOKUP($O$1,elemental!$A$3:$L$19,2,0)*O62+VLOOKUP($P$1,elemental!$A$3:$L$19,2,0)*P62+VLOOKUP($Q$1,elemental!$A$3:$L$19,2,0)*Q62)/100</f>
        <v>1.3132000000000001</v>
      </c>
      <c r="S62">
        <f>(VLOOKUP($A$1,elemental!$A$3:$L$19,4,0)*A62+VLOOKUP($B$1,elemental!$A$3:$L$19,4,0)*B62+VLOOKUP($C$1,elemental!$A$3:$L$19,4,0)*C62+VLOOKUP($D$1,elemental!$A$3:$L$19,4,0)*D62+VLOOKUP($E$1,elemental!$A$3:$L$19,4,0)*E62+VLOOKUP($F$1,elemental!$A$3:$L$19,4,0)*F62+VLOOKUP($G$1,elemental!$A$3:$L$19,4,0)*G62+VLOOKUP($H$1,elemental!$A$3:$L$19,4,0)*H62+VLOOKUP($I$1,elemental!$A$3:$L$19,4,0)*I62+VLOOKUP($J$1,elemental!$A$3:$L$19,4,0)*J62+VLOOKUP($K$1,elemental!$A$3:$L$19,4,0)*K62+VLOOKUP($L$1,elemental!$A$3:$L$19,4,0)*L62+VLOOKUP($M$1,elemental!$A$3:$L$19,4,0)*M62+VLOOKUP($N$1,elemental!$A$3:$L$19,4,0)*N62+VLOOKUP($O$1,elemental!$A$3:$L$19,4,0)*O62+VLOOKUP($P$1,elemental!$A$3:$L$19,4,0)*P62+VLOOKUP($Q$1,elemental!$A$3:$L$19,4,0)*Q62)/100</f>
        <v>0.43192000000000003</v>
      </c>
      <c r="T62">
        <f>(VLOOKUP($A$1,elemental!$A$3:$L$19,5,0)*A62+VLOOKUP($B$1,elemental!$A$3:$L$19,5,0)*B62+VLOOKUP($C$1,elemental!$A$3:$L$19,5,0)*C62+VLOOKUP($D$1,elemental!$A$3:$L$19,5,0)*D62+VLOOKUP($E$1,elemental!$A$3:$L$19,5,0)*E62+VLOOKUP($F$1,elemental!$A$3:$L$19,5,0)*F62+VLOOKUP($G$1,elemental!$A$3:$L$19,5,0)*G62+VLOOKUP($H$1,elemental!$A$3:$L$19,5,0)*H62+VLOOKUP($I$1,elemental!$A$3:$L$19,5,0)*I62+VLOOKUP($J$1,elemental!$A$3:$L$19,5,0)*J62+VLOOKUP($K$1,elemental!$A$3:$L$19,5,0)*K62+VLOOKUP($L$1,elemental!$A$3:$L$19,5,0)*L62+VLOOKUP($M$1,elemental!$A$3:$L$19,5,0)*M62+VLOOKUP($N$1,elemental!$A$3:$L$19,5,0)*N62+VLOOKUP($O$1,elemental!$A$3:$L$19,5,0)*O62+VLOOKUP($P$1,elemental!$A$3:$L$19,5,0)*P62+VLOOKUP($Q$1,elemental!$A$3:$L$19,5,0)*Q62)/100</f>
        <v>4</v>
      </c>
      <c r="U62">
        <f>(VLOOKUP($A$1,elemental!$A$3:$L$19,6,0)*A62+VLOOKUP($B$1,elemental!$A$3:$L$19,6,0)*B62+VLOOKUP($C$1,elemental!$A$3:$L$19,6,0)*C62+VLOOKUP($D$1,elemental!$A$3:$L$19,6,0)*D62+VLOOKUP($E$1,elemental!$A$3:$L$19,6,0)*E62+VLOOKUP($F$1,elemental!$A$3:$L$19,6,0)*F62+VLOOKUP($G$1,elemental!$A$3:$L$19,6,0)*G62+VLOOKUP($H$1,elemental!$A$3:$L$19,6,0)*H62+VLOOKUP($I$1,elemental!$A$3:$L$19,6,0)*I62+VLOOKUP($J$1,elemental!$A$3:$L$19,6,0)*J62+VLOOKUP($K$1,elemental!$A$3:$L$19,6,0)*K62+VLOOKUP($L$1,elemental!$A$3:$L$19,6,0)*L62+VLOOKUP($M$1,elemental!$A$3:$L$19,6,0)*M62+VLOOKUP($N$1,elemental!$A$3:$L$19,6,0)*N62+VLOOKUP($O$1,elemental!$A$3:$L$19,6,0)*O62+VLOOKUP($P$1,elemental!$A$3:$L$19,6,0)*P62+VLOOKUP($Q$1,elemental!$A$3:$L$19,6,0)*Q62)/100</f>
        <v>0.75540000000000007</v>
      </c>
      <c r="V62">
        <f>(VLOOKUP($A$1,elemental!$A$3:$L$19,7,0)*A62+VLOOKUP($B$1,elemental!$A$3:$L$19,7,0)*B62+VLOOKUP($C$1,elemental!$A$3:$L$19,7,0)*C62+VLOOKUP($D$1,elemental!$A$3:$L$19,7,0)*D62+VLOOKUP($E$1,elemental!$A$3:$L$19,7,0)*E62+VLOOKUP($F$1,elemental!$A$3:$L$19,7,0)*F62+VLOOKUP($G$1,elemental!$A$3:$L$19,7,0)*G62+VLOOKUP($H$1,elemental!$A$3:$L$19,7,0)*H62+VLOOKUP($I$1,elemental!$A$3:$L$19,7,0)*I62+VLOOKUP($J$1,elemental!$A$3:$L$19,7,0)*J62+VLOOKUP($K$1,elemental!$A$3:$L$19,7,0)*K62+VLOOKUP($L$1,elemental!$A$3:$L$19,7,0)*L62+VLOOKUP($M$1,elemental!$A$3:$L$19,7,0)*M62+VLOOKUP($N$1,elemental!$A$3:$L$19,7,0)*N62+VLOOKUP($O$1,elemental!$A$3:$L$19,7,0)*O62+VLOOKUP($P$1,elemental!$A$3:$L$19,7,0)*P62+VLOOKUP($Q$1,elemental!$A$3:$L$19,7,0)*Q62)/100</f>
        <v>0.85040000000000004</v>
      </c>
      <c r="W62">
        <f>(VLOOKUP($A$1,elemental!$A$3:$L$19,9,0)*A62+VLOOKUP($B$1,elemental!$A$3:$L$19,9,0)*B62+VLOOKUP($C$1,elemental!$A$3:$L$19,9,0)*C62+VLOOKUP($D$1,elemental!$A$3:$L$19,9,0)*D62+VLOOKUP($E$1,elemental!$A$3:$L$19,9,0)*E62+VLOOKUP($F$1,elemental!$A$3:$L$19,9,0)*F62+VLOOKUP($G$1,elemental!$A$3:$L$19,9,0)*G62+VLOOKUP($H$1,elemental!$A$3:$L$19,9,0)*H62+VLOOKUP($I$1,elemental!$A$3:$L$19,9,0)*I62+VLOOKUP($J$1,elemental!$A$3:$L$19,9,0)*J62+VLOOKUP($K$1,elemental!$A$3:$L$19,9,0)*K62+VLOOKUP($L$1,elemental!$A$3:$L$19,9,0)*L62+VLOOKUP($M$1,elemental!$A$3:$L$19,9,0)*M62+VLOOKUP($N$1,elemental!$A$3:$L$19,9,0)*N62+VLOOKUP($O$1,elemental!$A$3:$L$19,9,0)*O62+VLOOKUP($P$1,elemental!$A$3:$L$19,9,0)*P62+VLOOKUP($Q$1,elemental!$A$3:$L$19,9,0)*Q62)/100</f>
        <v>1.5740000000000001</v>
      </c>
      <c r="X62">
        <f>(VLOOKUP($A$1,elemental!$A$3:$L$19,10,0)*A62+VLOOKUP($B$1,elemental!$A$3:$L$19,10,0)*B62+VLOOKUP($C$1,elemental!$A$3:$L$19,10,0)*C62+VLOOKUP($D$1,elemental!$A$3:$L$19,10,0)*D62+VLOOKUP($E$1,elemental!$A$3:$L$19,10,0)*E62+VLOOKUP($F$1,elemental!$A$3:$L$19,10,0)*F62+VLOOKUP($G$1,elemental!$A$3:$L$19,10,0)*G62+VLOOKUP($H$1,elemental!$A$3:$L$19,10,0)*H62+VLOOKUP($I$1,elemental!$A$3:$L$19,10,0)*I62+VLOOKUP($J$1,elemental!$A$3:$L$19,10,0)*J62+VLOOKUP($K$1,elemental!$A$3:$L$19,10,0)*K62+VLOOKUP($L$1,elemental!$A$3:$L$19,10,0)*L62+VLOOKUP($M$1,elemental!$A$3:$L$19,10,0)*M62+VLOOKUP($N$1,elemental!$A$3:$L$19,10,0)*N62+VLOOKUP($O$1,elemental!$A$3:$L$19,10,0)*O62+VLOOKUP($P$1,elemental!$A$3:$L$19,10,0)*P62+VLOOKUP($Q$1,elemental!$A$3:$L$19,10,0)*Q62)/100</f>
        <v>2.0216000000000003</v>
      </c>
      <c r="Y62">
        <v>827</v>
      </c>
      <c r="Z62">
        <v>5.1571616862177203</v>
      </c>
      <c r="AA62">
        <v>5.2713520000000003</v>
      </c>
      <c r="AB62" t="s">
        <v>2</v>
      </c>
      <c r="AC62" t="s">
        <v>62</v>
      </c>
      <c r="AD62" s="1"/>
    </row>
    <row r="63" spans="1:30">
      <c r="A63">
        <v>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92</v>
      </c>
      <c r="R63">
        <f>(VLOOKUP($A$1,elemental!$A$3:$L$19,2,0)*A63+VLOOKUP($B$1,elemental!$A$3:$L$19,2,0)*B63+VLOOKUP($C$1,elemental!$A$3:$L$19,2,0)*C63+VLOOKUP($D$1,elemental!$A$3:$L$19,2,0)*D63+VLOOKUP($E$1,elemental!$A$3:$L$19,2,0)*E63+VLOOKUP($F$1,elemental!$A$3:$L$19,2,0)*F63+VLOOKUP($G$1,elemental!$A$3:$L$19,2,0)*G63+VLOOKUP($H$1,elemental!$A$3:$L$19,2,0)*H63+VLOOKUP($I$1,elemental!$A$3:$L$19,2,0)*I63+VLOOKUP($J$1,elemental!$A$3:$L$19,2,0)*J63+VLOOKUP($K$1,elemental!$A$3:$L$19,2,0)*K63+VLOOKUP($L$1,elemental!$A$3:$L$19,2,0)*L63+VLOOKUP($M$1,elemental!$A$3:$L$19,2,0)*M63+VLOOKUP($N$1,elemental!$A$3:$L$19,2,0)*N63+VLOOKUP($O$1,elemental!$A$3:$L$19,2,0)*O63+VLOOKUP($P$1,elemental!$A$3:$L$19,2,0)*P63+VLOOKUP($Q$1,elemental!$A$3:$L$19,2,0)*Q63)/100</f>
        <v>1.3132000000000001</v>
      </c>
      <c r="S63">
        <f>(VLOOKUP($A$1,elemental!$A$3:$L$19,4,0)*A63+VLOOKUP($B$1,elemental!$A$3:$L$19,4,0)*B63+VLOOKUP($C$1,elemental!$A$3:$L$19,4,0)*C63+VLOOKUP($D$1,elemental!$A$3:$L$19,4,0)*D63+VLOOKUP($E$1,elemental!$A$3:$L$19,4,0)*E63+VLOOKUP($F$1,elemental!$A$3:$L$19,4,0)*F63+VLOOKUP($G$1,elemental!$A$3:$L$19,4,0)*G63+VLOOKUP($H$1,elemental!$A$3:$L$19,4,0)*H63+VLOOKUP($I$1,elemental!$A$3:$L$19,4,0)*I63+VLOOKUP($J$1,elemental!$A$3:$L$19,4,0)*J63+VLOOKUP($K$1,elemental!$A$3:$L$19,4,0)*K63+VLOOKUP($L$1,elemental!$A$3:$L$19,4,0)*L63+VLOOKUP($M$1,elemental!$A$3:$L$19,4,0)*M63+VLOOKUP($N$1,elemental!$A$3:$L$19,4,0)*N63+VLOOKUP($O$1,elemental!$A$3:$L$19,4,0)*O63+VLOOKUP($P$1,elemental!$A$3:$L$19,4,0)*P63+VLOOKUP($Q$1,elemental!$A$3:$L$19,4,0)*Q63)/100</f>
        <v>0.43192000000000003</v>
      </c>
      <c r="T63">
        <f>(VLOOKUP($A$1,elemental!$A$3:$L$19,5,0)*A63+VLOOKUP($B$1,elemental!$A$3:$L$19,5,0)*B63+VLOOKUP($C$1,elemental!$A$3:$L$19,5,0)*C63+VLOOKUP($D$1,elemental!$A$3:$L$19,5,0)*D63+VLOOKUP($E$1,elemental!$A$3:$L$19,5,0)*E63+VLOOKUP($F$1,elemental!$A$3:$L$19,5,0)*F63+VLOOKUP($G$1,elemental!$A$3:$L$19,5,0)*G63+VLOOKUP($H$1,elemental!$A$3:$L$19,5,0)*H63+VLOOKUP($I$1,elemental!$A$3:$L$19,5,0)*I63+VLOOKUP($J$1,elemental!$A$3:$L$19,5,0)*J63+VLOOKUP($K$1,elemental!$A$3:$L$19,5,0)*K63+VLOOKUP($L$1,elemental!$A$3:$L$19,5,0)*L63+VLOOKUP($M$1,elemental!$A$3:$L$19,5,0)*M63+VLOOKUP($N$1,elemental!$A$3:$L$19,5,0)*N63+VLOOKUP($O$1,elemental!$A$3:$L$19,5,0)*O63+VLOOKUP($P$1,elemental!$A$3:$L$19,5,0)*P63+VLOOKUP($Q$1,elemental!$A$3:$L$19,5,0)*Q63)/100</f>
        <v>4</v>
      </c>
      <c r="U63">
        <f>(VLOOKUP($A$1,elemental!$A$3:$L$19,6,0)*A63+VLOOKUP($B$1,elemental!$A$3:$L$19,6,0)*B63+VLOOKUP($C$1,elemental!$A$3:$L$19,6,0)*C63+VLOOKUP($D$1,elemental!$A$3:$L$19,6,0)*D63+VLOOKUP($E$1,elemental!$A$3:$L$19,6,0)*E63+VLOOKUP($F$1,elemental!$A$3:$L$19,6,0)*F63+VLOOKUP($G$1,elemental!$A$3:$L$19,6,0)*G63+VLOOKUP($H$1,elemental!$A$3:$L$19,6,0)*H63+VLOOKUP($I$1,elemental!$A$3:$L$19,6,0)*I63+VLOOKUP($J$1,elemental!$A$3:$L$19,6,0)*J63+VLOOKUP($K$1,elemental!$A$3:$L$19,6,0)*K63+VLOOKUP($L$1,elemental!$A$3:$L$19,6,0)*L63+VLOOKUP($M$1,elemental!$A$3:$L$19,6,0)*M63+VLOOKUP($N$1,elemental!$A$3:$L$19,6,0)*N63+VLOOKUP($O$1,elemental!$A$3:$L$19,6,0)*O63+VLOOKUP($P$1,elemental!$A$3:$L$19,6,0)*P63+VLOOKUP($Q$1,elemental!$A$3:$L$19,6,0)*Q63)/100</f>
        <v>0.75540000000000007</v>
      </c>
      <c r="V63">
        <f>(VLOOKUP($A$1,elemental!$A$3:$L$19,7,0)*A63+VLOOKUP($B$1,elemental!$A$3:$L$19,7,0)*B63+VLOOKUP($C$1,elemental!$A$3:$L$19,7,0)*C63+VLOOKUP($D$1,elemental!$A$3:$L$19,7,0)*D63+VLOOKUP($E$1,elemental!$A$3:$L$19,7,0)*E63+VLOOKUP($F$1,elemental!$A$3:$L$19,7,0)*F63+VLOOKUP($G$1,elemental!$A$3:$L$19,7,0)*G63+VLOOKUP($H$1,elemental!$A$3:$L$19,7,0)*H63+VLOOKUP($I$1,elemental!$A$3:$L$19,7,0)*I63+VLOOKUP($J$1,elemental!$A$3:$L$19,7,0)*J63+VLOOKUP($K$1,elemental!$A$3:$L$19,7,0)*K63+VLOOKUP($L$1,elemental!$A$3:$L$19,7,0)*L63+VLOOKUP($M$1,elemental!$A$3:$L$19,7,0)*M63+VLOOKUP($N$1,elemental!$A$3:$L$19,7,0)*N63+VLOOKUP($O$1,elemental!$A$3:$L$19,7,0)*O63+VLOOKUP($P$1,elemental!$A$3:$L$19,7,0)*P63+VLOOKUP($Q$1,elemental!$A$3:$L$19,7,0)*Q63)/100</f>
        <v>0.85040000000000004</v>
      </c>
      <c r="W63">
        <f>(VLOOKUP($A$1,elemental!$A$3:$L$19,9,0)*A63+VLOOKUP($B$1,elemental!$A$3:$L$19,9,0)*B63+VLOOKUP($C$1,elemental!$A$3:$L$19,9,0)*C63+VLOOKUP($D$1,elemental!$A$3:$L$19,9,0)*D63+VLOOKUP($E$1,elemental!$A$3:$L$19,9,0)*E63+VLOOKUP($F$1,elemental!$A$3:$L$19,9,0)*F63+VLOOKUP($G$1,elemental!$A$3:$L$19,9,0)*G63+VLOOKUP($H$1,elemental!$A$3:$L$19,9,0)*H63+VLOOKUP($I$1,elemental!$A$3:$L$19,9,0)*I63+VLOOKUP($J$1,elemental!$A$3:$L$19,9,0)*J63+VLOOKUP($K$1,elemental!$A$3:$L$19,9,0)*K63+VLOOKUP($L$1,elemental!$A$3:$L$19,9,0)*L63+VLOOKUP($M$1,elemental!$A$3:$L$19,9,0)*M63+VLOOKUP($N$1,elemental!$A$3:$L$19,9,0)*N63+VLOOKUP($O$1,elemental!$A$3:$L$19,9,0)*O63+VLOOKUP($P$1,elemental!$A$3:$L$19,9,0)*P63+VLOOKUP($Q$1,elemental!$A$3:$L$19,9,0)*Q63)/100</f>
        <v>1.5740000000000001</v>
      </c>
      <c r="X63">
        <f>(VLOOKUP($A$1,elemental!$A$3:$L$19,10,0)*A63+VLOOKUP($B$1,elemental!$A$3:$L$19,10,0)*B63+VLOOKUP($C$1,elemental!$A$3:$L$19,10,0)*C63+VLOOKUP($D$1,elemental!$A$3:$L$19,10,0)*D63+VLOOKUP($E$1,elemental!$A$3:$L$19,10,0)*E63+VLOOKUP($F$1,elemental!$A$3:$L$19,10,0)*F63+VLOOKUP($G$1,elemental!$A$3:$L$19,10,0)*G63+VLOOKUP($H$1,elemental!$A$3:$L$19,10,0)*H63+VLOOKUP($I$1,elemental!$A$3:$L$19,10,0)*I63+VLOOKUP($J$1,elemental!$A$3:$L$19,10,0)*J63+VLOOKUP($K$1,elemental!$A$3:$L$19,10,0)*K63+VLOOKUP($L$1,elemental!$A$3:$L$19,10,0)*L63+VLOOKUP($M$1,elemental!$A$3:$L$19,10,0)*M63+VLOOKUP($N$1,elemental!$A$3:$L$19,10,0)*N63+VLOOKUP($O$1,elemental!$A$3:$L$19,10,0)*O63+VLOOKUP($P$1,elemental!$A$3:$L$19,10,0)*P63+VLOOKUP($Q$1,elemental!$A$3:$L$19,10,0)*Q63)/100</f>
        <v>2.0216000000000003</v>
      </c>
      <c r="Y63">
        <v>727</v>
      </c>
      <c r="Z63">
        <v>5.1516915081584616</v>
      </c>
      <c r="AA63">
        <v>5.264043</v>
      </c>
      <c r="AB63" t="s">
        <v>2</v>
      </c>
      <c r="AC63" t="s">
        <v>62</v>
      </c>
      <c r="AD63" s="1"/>
    </row>
    <row r="64" spans="1:30">
      <c r="A64">
        <v>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92</v>
      </c>
      <c r="R64">
        <f>(VLOOKUP($A$1,elemental!$A$3:$L$19,2,0)*A64+VLOOKUP($B$1,elemental!$A$3:$L$19,2,0)*B64+VLOOKUP($C$1,elemental!$A$3:$L$19,2,0)*C64+VLOOKUP($D$1,elemental!$A$3:$L$19,2,0)*D64+VLOOKUP($E$1,elemental!$A$3:$L$19,2,0)*E64+VLOOKUP($F$1,elemental!$A$3:$L$19,2,0)*F64+VLOOKUP($G$1,elemental!$A$3:$L$19,2,0)*G64+VLOOKUP($H$1,elemental!$A$3:$L$19,2,0)*H64+VLOOKUP($I$1,elemental!$A$3:$L$19,2,0)*I64+VLOOKUP($J$1,elemental!$A$3:$L$19,2,0)*J64+VLOOKUP($K$1,elemental!$A$3:$L$19,2,0)*K64+VLOOKUP($L$1,elemental!$A$3:$L$19,2,0)*L64+VLOOKUP($M$1,elemental!$A$3:$L$19,2,0)*M64+VLOOKUP($N$1,elemental!$A$3:$L$19,2,0)*N64+VLOOKUP($O$1,elemental!$A$3:$L$19,2,0)*O64+VLOOKUP($P$1,elemental!$A$3:$L$19,2,0)*P64+VLOOKUP($Q$1,elemental!$A$3:$L$19,2,0)*Q64)/100</f>
        <v>1.3132000000000001</v>
      </c>
      <c r="S64">
        <f>(VLOOKUP($A$1,elemental!$A$3:$L$19,4,0)*A64+VLOOKUP($B$1,elemental!$A$3:$L$19,4,0)*B64+VLOOKUP($C$1,elemental!$A$3:$L$19,4,0)*C64+VLOOKUP($D$1,elemental!$A$3:$L$19,4,0)*D64+VLOOKUP($E$1,elemental!$A$3:$L$19,4,0)*E64+VLOOKUP($F$1,elemental!$A$3:$L$19,4,0)*F64+VLOOKUP($G$1,elemental!$A$3:$L$19,4,0)*G64+VLOOKUP($H$1,elemental!$A$3:$L$19,4,0)*H64+VLOOKUP($I$1,elemental!$A$3:$L$19,4,0)*I64+VLOOKUP($J$1,elemental!$A$3:$L$19,4,0)*J64+VLOOKUP($K$1,elemental!$A$3:$L$19,4,0)*K64+VLOOKUP($L$1,elemental!$A$3:$L$19,4,0)*L64+VLOOKUP($M$1,elemental!$A$3:$L$19,4,0)*M64+VLOOKUP($N$1,elemental!$A$3:$L$19,4,0)*N64+VLOOKUP($O$1,elemental!$A$3:$L$19,4,0)*O64+VLOOKUP($P$1,elemental!$A$3:$L$19,4,0)*P64+VLOOKUP($Q$1,elemental!$A$3:$L$19,4,0)*Q64)/100</f>
        <v>0.43192000000000003</v>
      </c>
      <c r="T64">
        <f>(VLOOKUP($A$1,elemental!$A$3:$L$19,5,0)*A64+VLOOKUP($B$1,elemental!$A$3:$L$19,5,0)*B64+VLOOKUP($C$1,elemental!$A$3:$L$19,5,0)*C64+VLOOKUP($D$1,elemental!$A$3:$L$19,5,0)*D64+VLOOKUP($E$1,elemental!$A$3:$L$19,5,0)*E64+VLOOKUP($F$1,elemental!$A$3:$L$19,5,0)*F64+VLOOKUP($G$1,elemental!$A$3:$L$19,5,0)*G64+VLOOKUP($H$1,elemental!$A$3:$L$19,5,0)*H64+VLOOKUP($I$1,elemental!$A$3:$L$19,5,0)*I64+VLOOKUP($J$1,elemental!$A$3:$L$19,5,0)*J64+VLOOKUP($K$1,elemental!$A$3:$L$19,5,0)*K64+VLOOKUP($L$1,elemental!$A$3:$L$19,5,0)*L64+VLOOKUP($M$1,elemental!$A$3:$L$19,5,0)*M64+VLOOKUP($N$1,elemental!$A$3:$L$19,5,0)*N64+VLOOKUP($O$1,elemental!$A$3:$L$19,5,0)*O64+VLOOKUP($P$1,elemental!$A$3:$L$19,5,0)*P64+VLOOKUP($Q$1,elemental!$A$3:$L$19,5,0)*Q64)/100</f>
        <v>4</v>
      </c>
      <c r="U64">
        <f>(VLOOKUP($A$1,elemental!$A$3:$L$19,6,0)*A64+VLOOKUP($B$1,elemental!$A$3:$L$19,6,0)*B64+VLOOKUP($C$1,elemental!$A$3:$L$19,6,0)*C64+VLOOKUP($D$1,elemental!$A$3:$L$19,6,0)*D64+VLOOKUP($E$1,elemental!$A$3:$L$19,6,0)*E64+VLOOKUP($F$1,elemental!$A$3:$L$19,6,0)*F64+VLOOKUP($G$1,elemental!$A$3:$L$19,6,0)*G64+VLOOKUP($H$1,elemental!$A$3:$L$19,6,0)*H64+VLOOKUP($I$1,elemental!$A$3:$L$19,6,0)*I64+VLOOKUP($J$1,elemental!$A$3:$L$19,6,0)*J64+VLOOKUP($K$1,elemental!$A$3:$L$19,6,0)*K64+VLOOKUP($L$1,elemental!$A$3:$L$19,6,0)*L64+VLOOKUP($M$1,elemental!$A$3:$L$19,6,0)*M64+VLOOKUP($N$1,elemental!$A$3:$L$19,6,0)*N64+VLOOKUP($O$1,elemental!$A$3:$L$19,6,0)*O64+VLOOKUP($P$1,elemental!$A$3:$L$19,6,0)*P64+VLOOKUP($Q$1,elemental!$A$3:$L$19,6,0)*Q64)/100</f>
        <v>0.75540000000000007</v>
      </c>
      <c r="V64">
        <f>(VLOOKUP($A$1,elemental!$A$3:$L$19,7,0)*A64+VLOOKUP($B$1,elemental!$A$3:$L$19,7,0)*B64+VLOOKUP($C$1,elemental!$A$3:$L$19,7,0)*C64+VLOOKUP($D$1,elemental!$A$3:$L$19,7,0)*D64+VLOOKUP($E$1,elemental!$A$3:$L$19,7,0)*E64+VLOOKUP($F$1,elemental!$A$3:$L$19,7,0)*F64+VLOOKUP($G$1,elemental!$A$3:$L$19,7,0)*G64+VLOOKUP($H$1,elemental!$A$3:$L$19,7,0)*H64+VLOOKUP($I$1,elemental!$A$3:$L$19,7,0)*I64+VLOOKUP($J$1,elemental!$A$3:$L$19,7,0)*J64+VLOOKUP($K$1,elemental!$A$3:$L$19,7,0)*K64+VLOOKUP($L$1,elemental!$A$3:$L$19,7,0)*L64+VLOOKUP($M$1,elemental!$A$3:$L$19,7,0)*M64+VLOOKUP($N$1,elemental!$A$3:$L$19,7,0)*N64+VLOOKUP($O$1,elemental!$A$3:$L$19,7,0)*O64+VLOOKUP($P$1,elemental!$A$3:$L$19,7,0)*P64+VLOOKUP($Q$1,elemental!$A$3:$L$19,7,0)*Q64)/100</f>
        <v>0.85040000000000004</v>
      </c>
      <c r="W64">
        <f>(VLOOKUP($A$1,elemental!$A$3:$L$19,9,0)*A64+VLOOKUP($B$1,elemental!$A$3:$L$19,9,0)*B64+VLOOKUP($C$1,elemental!$A$3:$L$19,9,0)*C64+VLOOKUP($D$1,elemental!$A$3:$L$19,9,0)*D64+VLOOKUP($E$1,elemental!$A$3:$L$19,9,0)*E64+VLOOKUP($F$1,elemental!$A$3:$L$19,9,0)*F64+VLOOKUP($G$1,elemental!$A$3:$L$19,9,0)*G64+VLOOKUP($H$1,elemental!$A$3:$L$19,9,0)*H64+VLOOKUP($I$1,elemental!$A$3:$L$19,9,0)*I64+VLOOKUP($J$1,elemental!$A$3:$L$19,9,0)*J64+VLOOKUP($K$1,elemental!$A$3:$L$19,9,0)*K64+VLOOKUP($L$1,elemental!$A$3:$L$19,9,0)*L64+VLOOKUP($M$1,elemental!$A$3:$L$19,9,0)*M64+VLOOKUP($N$1,elemental!$A$3:$L$19,9,0)*N64+VLOOKUP($O$1,elemental!$A$3:$L$19,9,0)*O64+VLOOKUP($P$1,elemental!$A$3:$L$19,9,0)*P64+VLOOKUP($Q$1,elemental!$A$3:$L$19,9,0)*Q64)/100</f>
        <v>1.5740000000000001</v>
      </c>
      <c r="X64">
        <f>(VLOOKUP($A$1,elemental!$A$3:$L$19,10,0)*A64+VLOOKUP($B$1,elemental!$A$3:$L$19,10,0)*B64+VLOOKUP($C$1,elemental!$A$3:$L$19,10,0)*C64+VLOOKUP($D$1,elemental!$A$3:$L$19,10,0)*D64+VLOOKUP($E$1,elemental!$A$3:$L$19,10,0)*E64+VLOOKUP($F$1,elemental!$A$3:$L$19,10,0)*F64+VLOOKUP($G$1,elemental!$A$3:$L$19,10,0)*G64+VLOOKUP($H$1,elemental!$A$3:$L$19,10,0)*H64+VLOOKUP($I$1,elemental!$A$3:$L$19,10,0)*I64+VLOOKUP($J$1,elemental!$A$3:$L$19,10,0)*J64+VLOOKUP($K$1,elemental!$A$3:$L$19,10,0)*K64+VLOOKUP($L$1,elemental!$A$3:$L$19,10,0)*L64+VLOOKUP($M$1,elemental!$A$3:$L$19,10,0)*M64+VLOOKUP($N$1,elemental!$A$3:$L$19,10,0)*N64+VLOOKUP($O$1,elemental!$A$3:$L$19,10,0)*O64+VLOOKUP($P$1,elemental!$A$3:$L$19,10,0)*P64+VLOOKUP($Q$1,elemental!$A$3:$L$19,10,0)*Q64)/100</f>
        <v>2.0216000000000003</v>
      </c>
      <c r="Y64">
        <v>627</v>
      </c>
      <c r="Z64">
        <v>5.1463160824078811</v>
      </c>
      <c r="AA64">
        <v>5.2564780000000004</v>
      </c>
      <c r="AB64" t="s">
        <v>2</v>
      </c>
      <c r="AC64" t="s">
        <v>62</v>
      </c>
    </row>
    <row r="65" spans="1:29">
      <c r="A65">
        <v>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92</v>
      </c>
      <c r="R65">
        <f>(VLOOKUP($A$1,elemental!$A$3:$L$19,2,0)*A65+VLOOKUP($B$1,elemental!$A$3:$L$19,2,0)*B65+VLOOKUP($C$1,elemental!$A$3:$L$19,2,0)*C65+VLOOKUP($D$1,elemental!$A$3:$L$19,2,0)*D65+VLOOKUP($E$1,elemental!$A$3:$L$19,2,0)*E65+VLOOKUP($F$1,elemental!$A$3:$L$19,2,0)*F65+VLOOKUP($G$1,elemental!$A$3:$L$19,2,0)*G65+VLOOKUP($H$1,elemental!$A$3:$L$19,2,0)*H65+VLOOKUP($I$1,elemental!$A$3:$L$19,2,0)*I65+VLOOKUP($J$1,elemental!$A$3:$L$19,2,0)*J65+VLOOKUP($K$1,elemental!$A$3:$L$19,2,0)*K65+VLOOKUP($L$1,elemental!$A$3:$L$19,2,0)*L65+VLOOKUP($M$1,elemental!$A$3:$L$19,2,0)*M65+VLOOKUP($N$1,elemental!$A$3:$L$19,2,0)*N65+VLOOKUP($O$1,elemental!$A$3:$L$19,2,0)*O65+VLOOKUP($P$1,elemental!$A$3:$L$19,2,0)*P65+VLOOKUP($Q$1,elemental!$A$3:$L$19,2,0)*Q65)/100</f>
        <v>1.3132000000000001</v>
      </c>
      <c r="S65">
        <f>(VLOOKUP($A$1,elemental!$A$3:$L$19,4,0)*A65+VLOOKUP($B$1,elemental!$A$3:$L$19,4,0)*B65+VLOOKUP($C$1,elemental!$A$3:$L$19,4,0)*C65+VLOOKUP($D$1,elemental!$A$3:$L$19,4,0)*D65+VLOOKUP($E$1,elemental!$A$3:$L$19,4,0)*E65+VLOOKUP($F$1,elemental!$A$3:$L$19,4,0)*F65+VLOOKUP($G$1,elemental!$A$3:$L$19,4,0)*G65+VLOOKUP($H$1,elemental!$A$3:$L$19,4,0)*H65+VLOOKUP($I$1,elemental!$A$3:$L$19,4,0)*I65+VLOOKUP($J$1,elemental!$A$3:$L$19,4,0)*J65+VLOOKUP($K$1,elemental!$A$3:$L$19,4,0)*K65+VLOOKUP($L$1,elemental!$A$3:$L$19,4,0)*L65+VLOOKUP($M$1,elemental!$A$3:$L$19,4,0)*M65+VLOOKUP($N$1,elemental!$A$3:$L$19,4,0)*N65+VLOOKUP($O$1,elemental!$A$3:$L$19,4,0)*O65+VLOOKUP($P$1,elemental!$A$3:$L$19,4,0)*P65+VLOOKUP($Q$1,elemental!$A$3:$L$19,4,0)*Q65)/100</f>
        <v>0.43192000000000003</v>
      </c>
      <c r="T65">
        <f>(VLOOKUP($A$1,elemental!$A$3:$L$19,5,0)*A65+VLOOKUP($B$1,elemental!$A$3:$L$19,5,0)*B65+VLOOKUP($C$1,elemental!$A$3:$L$19,5,0)*C65+VLOOKUP($D$1,elemental!$A$3:$L$19,5,0)*D65+VLOOKUP($E$1,elemental!$A$3:$L$19,5,0)*E65+VLOOKUP($F$1,elemental!$A$3:$L$19,5,0)*F65+VLOOKUP($G$1,elemental!$A$3:$L$19,5,0)*G65+VLOOKUP($H$1,elemental!$A$3:$L$19,5,0)*H65+VLOOKUP($I$1,elemental!$A$3:$L$19,5,0)*I65+VLOOKUP($J$1,elemental!$A$3:$L$19,5,0)*J65+VLOOKUP($K$1,elemental!$A$3:$L$19,5,0)*K65+VLOOKUP($L$1,elemental!$A$3:$L$19,5,0)*L65+VLOOKUP($M$1,elemental!$A$3:$L$19,5,0)*M65+VLOOKUP($N$1,elemental!$A$3:$L$19,5,0)*N65+VLOOKUP($O$1,elemental!$A$3:$L$19,5,0)*O65+VLOOKUP($P$1,elemental!$A$3:$L$19,5,0)*P65+VLOOKUP($Q$1,elemental!$A$3:$L$19,5,0)*Q65)/100</f>
        <v>4</v>
      </c>
      <c r="U65">
        <f>(VLOOKUP($A$1,elemental!$A$3:$L$19,6,0)*A65+VLOOKUP($B$1,elemental!$A$3:$L$19,6,0)*B65+VLOOKUP($C$1,elemental!$A$3:$L$19,6,0)*C65+VLOOKUP($D$1,elemental!$A$3:$L$19,6,0)*D65+VLOOKUP($E$1,elemental!$A$3:$L$19,6,0)*E65+VLOOKUP($F$1,elemental!$A$3:$L$19,6,0)*F65+VLOOKUP($G$1,elemental!$A$3:$L$19,6,0)*G65+VLOOKUP($H$1,elemental!$A$3:$L$19,6,0)*H65+VLOOKUP($I$1,elemental!$A$3:$L$19,6,0)*I65+VLOOKUP($J$1,elemental!$A$3:$L$19,6,0)*J65+VLOOKUP($K$1,elemental!$A$3:$L$19,6,0)*K65+VLOOKUP($L$1,elemental!$A$3:$L$19,6,0)*L65+VLOOKUP($M$1,elemental!$A$3:$L$19,6,0)*M65+VLOOKUP($N$1,elemental!$A$3:$L$19,6,0)*N65+VLOOKUP($O$1,elemental!$A$3:$L$19,6,0)*O65+VLOOKUP($P$1,elemental!$A$3:$L$19,6,0)*P65+VLOOKUP($Q$1,elemental!$A$3:$L$19,6,0)*Q65)/100</f>
        <v>0.75540000000000007</v>
      </c>
      <c r="V65">
        <f>(VLOOKUP($A$1,elemental!$A$3:$L$19,7,0)*A65+VLOOKUP($B$1,elemental!$A$3:$L$19,7,0)*B65+VLOOKUP($C$1,elemental!$A$3:$L$19,7,0)*C65+VLOOKUP($D$1,elemental!$A$3:$L$19,7,0)*D65+VLOOKUP($E$1,elemental!$A$3:$L$19,7,0)*E65+VLOOKUP($F$1,elemental!$A$3:$L$19,7,0)*F65+VLOOKUP($G$1,elemental!$A$3:$L$19,7,0)*G65+VLOOKUP($H$1,elemental!$A$3:$L$19,7,0)*H65+VLOOKUP($I$1,elemental!$A$3:$L$19,7,0)*I65+VLOOKUP($J$1,elemental!$A$3:$L$19,7,0)*J65+VLOOKUP($K$1,elemental!$A$3:$L$19,7,0)*K65+VLOOKUP($L$1,elemental!$A$3:$L$19,7,0)*L65+VLOOKUP($M$1,elemental!$A$3:$L$19,7,0)*M65+VLOOKUP($N$1,elemental!$A$3:$L$19,7,0)*N65+VLOOKUP($O$1,elemental!$A$3:$L$19,7,0)*O65+VLOOKUP($P$1,elemental!$A$3:$L$19,7,0)*P65+VLOOKUP($Q$1,elemental!$A$3:$L$19,7,0)*Q65)/100</f>
        <v>0.85040000000000004</v>
      </c>
      <c r="W65">
        <f>(VLOOKUP($A$1,elemental!$A$3:$L$19,9,0)*A65+VLOOKUP($B$1,elemental!$A$3:$L$19,9,0)*B65+VLOOKUP($C$1,elemental!$A$3:$L$19,9,0)*C65+VLOOKUP($D$1,elemental!$A$3:$L$19,9,0)*D65+VLOOKUP($E$1,elemental!$A$3:$L$19,9,0)*E65+VLOOKUP($F$1,elemental!$A$3:$L$19,9,0)*F65+VLOOKUP($G$1,elemental!$A$3:$L$19,9,0)*G65+VLOOKUP($H$1,elemental!$A$3:$L$19,9,0)*H65+VLOOKUP($I$1,elemental!$A$3:$L$19,9,0)*I65+VLOOKUP($J$1,elemental!$A$3:$L$19,9,0)*J65+VLOOKUP($K$1,elemental!$A$3:$L$19,9,0)*K65+VLOOKUP($L$1,elemental!$A$3:$L$19,9,0)*L65+VLOOKUP($M$1,elemental!$A$3:$L$19,9,0)*M65+VLOOKUP($N$1,elemental!$A$3:$L$19,9,0)*N65+VLOOKUP($O$1,elemental!$A$3:$L$19,9,0)*O65+VLOOKUP($P$1,elemental!$A$3:$L$19,9,0)*P65+VLOOKUP($Q$1,elemental!$A$3:$L$19,9,0)*Q65)/100</f>
        <v>1.5740000000000001</v>
      </c>
      <c r="X65">
        <f>(VLOOKUP($A$1,elemental!$A$3:$L$19,10,0)*A65+VLOOKUP($B$1,elemental!$A$3:$L$19,10,0)*B65+VLOOKUP($C$1,elemental!$A$3:$L$19,10,0)*C65+VLOOKUP($D$1,elemental!$A$3:$L$19,10,0)*D65+VLOOKUP($E$1,elemental!$A$3:$L$19,10,0)*E65+VLOOKUP($F$1,elemental!$A$3:$L$19,10,0)*F65+VLOOKUP($G$1,elemental!$A$3:$L$19,10,0)*G65+VLOOKUP($H$1,elemental!$A$3:$L$19,10,0)*H65+VLOOKUP($I$1,elemental!$A$3:$L$19,10,0)*I65+VLOOKUP($J$1,elemental!$A$3:$L$19,10,0)*J65+VLOOKUP($K$1,elemental!$A$3:$L$19,10,0)*K65+VLOOKUP($L$1,elemental!$A$3:$L$19,10,0)*L65+VLOOKUP($M$1,elemental!$A$3:$L$19,10,0)*M65+VLOOKUP($N$1,elemental!$A$3:$L$19,10,0)*N65+VLOOKUP($O$1,elemental!$A$3:$L$19,10,0)*O65+VLOOKUP($P$1,elemental!$A$3:$L$19,10,0)*P65+VLOOKUP($Q$1,elemental!$A$3:$L$19,10,0)*Q65)/100</f>
        <v>2.0216000000000003</v>
      </c>
      <c r="Y65">
        <v>587</v>
      </c>
      <c r="Z65">
        <v>5.1441919336371971</v>
      </c>
      <c r="AA65">
        <v>5.2533200000000004</v>
      </c>
      <c r="AB65" t="s">
        <v>2</v>
      </c>
      <c r="AC65" t="s">
        <v>62</v>
      </c>
    </row>
    <row r="66" spans="1:29">
      <c r="A66">
        <v>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100-SUM(A66:P66)</f>
        <v>92</v>
      </c>
      <c r="R66">
        <f>(VLOOKUP($A$1,elemental!$A$3:$L$19,2,0)*A66+VLOOKUP($B$1,elemental!$A$3:$L$19,2,0)*B66+VLOOKUP($C$1,elemental!$A$3:$L$19,2,0)*C66+VLOOKUP($D$1,elemental!$A$3:$L$19,2,0)*D66+VLOOKUP($E$1,elemental!$A$3:$L$19,2,0)*E66+VLOOKUP($F$1,elemental!$A$3:$L$19,2,0)*F66+VLOOKUP($G$1,elemental!$A$3:$L$19,2,0)*G66+VLOOKUP($H$1,elemental!$A$3:$L$19,2,0)*H66+VLOOKUP($I$1,elemental!$A$3:$L$19,2,0)*I66+VLOOKUP($J$1,elemental!$A$3:$L$19,2,0)*J66+VLOOKUP($K$1,elemental!$A$3:$L$19,2,0)*K66+VLOOKUP($L$1,elemental!$A$3:$L$19,2,0)*L66+VLOOKUP($M$1,elemental!$A$3:$L$19,2,0)*M66+VLOOKUP($N$1,elemental!$A$3:$L$19,2,0)*N66+VLOOKUP($O$1,elemental!$A$3:$L$19,2,0)*O66+VLOOKUP($P$1,elemental!$A$3:$L$19,2,0)*P66+VLOOKUP($Q$1,elemental!$A$3:$L$19,2,0)*Q66)/100</f>
        <v>1.3132000000000001</v>
      </c>
      <c r="S66">
        <f>(VLOOKUP($A$1,elemental!$A$3:$L$19,4,0)*A66+VLOOKUP($B$1,elemental!$A$3:$L$19,4,0)*B66+VLOOKUP($C$1,elemental!$A$3:$L$19,4,0)*C66+VLOOKUP($D$1,elemental!$A$3:$L$19,4,0)*D66+VLOOKUP($E$1,elemental!$A$3:$L$19,4,0)*E66+VLOOKUP($F$1,elemental!$A$3:$L$19,4,0)*F66+VLOOKUP($G$1,elemental!$A$3:$L$19,4,0)*G66+VLOOKUP($H$1,elemental!$A$3:$L$19,4,0)*H66+VLOOKUP($I$1,elemental!$A$3:$L$19,4,0)*I66+VLOOKUP($J$1,elemental!$A$3:$L$19,4,0)*J66+VLOOKUP($K$1,elemental!$A$3:$L$19,4,0)*K66+VLOOKUP($L$1,elemental!$A$3:$L$19,4,0)*L66+VLOOKUP($M$1,elemental!$A$3:$L$19,4,0)*M66+VLOOKUP($N$1,elemental!$A$3:$L$19,4,0)*N66+VLOOKUP($O$1,elemental!$A$3:$L$19,4,0)*O66+VLOOKUP($P$1,elemental!$A$3:$L$19,4,0)*P66+VLOOKUP($Q$1,elemental!$A$3:$L$19,4,0)*Q66)/100</f>
        <v>0.43192000000000003</v>
      </c>
      <c r="T66">
        <f>(VLOOKUP($A$1,elemental!$A$3:$L$19,5,0)*A66+VLOOKUP($B$1,elemental!$A$3:$L$19,5,0)*B66+VLOOKUP($C$1,elemental!$A$3:$L$19,5,0)*C66+VLOOKUP($D$1,elemental!$A$3:$L$19,5,0)*D66+VLOOKUP($E$1,elemental!$A$3:$L$19,5,0)*E66+VLOOKUP($F$1,elemental!$A$3:$L$19,5,0)*F66+VLOOKUP($G$1,elemental!$A$3:$L$19,5,0)*G66+VLOOKUP($H$1,elemental!$A$3:$L$19,5,0)*H66+VLOOKUP($I$1,elemental!$A$3:$L$19,5,0)*I66+VLOOKUP($J$1,elemental!$A$3:$L$19,5,0)*J66+VLOOKUP($K$1,elemental!$A$3:$L$19,5,0)*K66+VLOOKUP($L$1,elemental!$A$3:$L$19,5,0)*L66+VLOOKUP($M$1,elemental!$A$3:$L$19,5,0)*M66+VLOOKUP($N$1,elemental!$A$3:$L$19,5,0)*N66+VLOOKUP($O$1,elemental!$A$3:$L$19,5,0)*O66+VLOOKUP($P$1,elemental!$A$3:$L$19,5,0)*P66+VLOOKUP($Q$1,elemental!$A$3:$L$19,5,0)*Q66)/100</f>
        <v>4</v>
      </c>
      <c r="U66">
        <f>(VLOOKUP($A$1,elemental!$A$3:$L$19,6,0)*A66+VLOOKUP($B$1,elemental!$A$3:$L$19,6,0)*B66+VLOOKUP($C$1,elemental!$A$3:$L$19,6,0)*C66+VLOOKUP($D$1,elemental!$A$3:$L$19,6,0)*D66+VLOOKUP($E$1,elemental!$A$3:$L$19,6,0)*E66+VLOOKUP($F$1,elemental!$A$3:$L$19,6,0)*F66+VLOOKUP($G$1,elemental!$A$3:$L$19,6,0)*G66+VLOOKUP($H$1,elemental!$A$3:$L$19,6,0)*H66+VLOOKUP($I$1,elemental!$A$3:$L$19,6,0)*I66+VLOOKUP($J$1,elemental!$A$3:$L$19,6,0)*J66+VLOOKUP($K$1,elemental!$A$3:$L$19,6,0)*K66+VLOOKUP($L$1,elemental!$A$3:$L$19,6,0)*L66+VLOOKUP($M$1,elemental!$A$3:$L$19,6,0)*M66+VLOOKUP($N$1,elemental!$A$3:$L$19,6,0)*N66+VLOOKUP($O$1,elemental!$A$3:$L$19,6,0)*O66+VLOOKUP($P$1,elemental!$A$3:$L$19,6,0)*P66+VLOOKUP($Q$1,elemental!$A$3:$L$19,6,0)*Q66)/100</f>
        <v>0.75540000000000007</v>
      </c>
      <c r="V66">
        <f>(VLOOKUP($A$1,elemental!$A$3:$L$19,7,0)*A66+VLOOKUP($B$1,elemental!$A$3:$L$19,7,0)*B66+VLOOKUP($C$1,elemental!$A$3:$L$19,7,0)*C66+VLOOKUP($D$1,elemental!$A$3:$L$19,7,0)*D66+VLOOKUP($E$1,elemental!$A$3:$L$19,7,0)*E66+VLOOKUP($F$1,elemental!$A$3:$L$19,7,0)*F66+VLOOKUP($G$1,elemental!$A$3:$L$19,7,0)*G66+VLOOKUP($H$1,elemental!$A$3:$L$19,7,0)*H66+VLOOKUP($I$1,elemental!$A$3:$L$19,7,0)*I66+VLOOKUP($J$1,elemental!$A$3:$L$19,7,0)*J66+VLOOKUP($K$1,elemental!$A$3:$L$19,7,0)*K66+VLOOKUP($L$1,elemental!$A$3:$L$19,7,0)*L66+VLOOKUP($M$1,elemental!$A$3:$L$19,7,0)*M66+VLOOKUP($N$1,elemental!$A$3:$L$19,7,0)*N66+VLOOKUP($O$1,elemental!$A$3:$L$19,7,0)*O66+VLOOKUP($P$1,elemental!$A$3:$L$19,7,0)*P66+VLOOKUP($Q$1,elemental!$A$3:$L$19,7,0)*Q66)/100</f>
        <v>0.85040000000000004</v>
      </c>
      <c r="W66">
        <f>(VLOOKUP($A$1,elemental!$A$3:$L$19,9,0)*A66+VLOOKUP($B$1,elemental!$A$3:$L$19,9,0)*B66+VLOOKUP($C$1,elemental!$A$3:$L$19,9,0)*C66+VLOOKUP($D$1,elemental!$A$3:$L$19,9,0)*D66+VLOOKUP($E$1,elemental!$A$3:$L$19,9,0)*E66+VLOOKUP($F$1,elemental!$A$3:$L$19,9,0)*F66+VLOOKUP($G$1,elemental!$A$3:$L$19,9,0)*G66+VLOOKUP($H$1,elemental!$A$3:$L$19,9,0)*H66+VLOOKUP($I$1,elemental!$A$3:$L$19,9,0)*I66+VLOOKUP($J$1,elemental!$A$3:$L$19,9,0)*J66+VLOOKUP($K$1,elemental!$A$3:$L$19,9,0)*K66+VLOOKUP($L$1,elemental!$A$3:$L$19,9,0)*L66+VLOOKUP($M$1,elemental!$A$3:$L$19,9,0)*M66+VLOOKUP($N$1,elemental!$A$3:$L$19,9,0)*N66+VLOOKUP($O$1,elemental!$A$3:$L$19,9,0)*O66+VLOOKUP($P$1,elemental!$A$3:$L$19,9,0)*P66+VLOOKUP($Q$1,elemental!$A$3:$L$19,9,0)*Q66)/100</f>
        <v>1.5740000000000001</v>
      </c>
      <c r="X66">
        <f>(VLOOKUP($A$1,elemental!$A$3:$L$19,10,0)*A66+VLOOKUP($B$1,elemental!$A$3:$L$19,10,0)*B66+VLOOKUP($C$1,elemental!$A$3:$L$19,10,0)*C66+VLOOKUP($D$1,elemental!$A$3:$L$19,10,0)*D66+VLOOKUP($E$1,elemental!$A$3:$L$19,10,0)*E66+VLOOKUP($F$1,elemental!$A$3:$L$19,10,0)*F66+VLOOKUP($G$1,elemental!$A$3:$L$19,10,0)*G66+VLOOKUP($H$1,elemental!$A$3:$L$19,10,0)*H66+VLOOKUP($I$1,elemental!$A$3:$L$19,10,0)*I66+VLOOKUP($J$1,elemental!$A$3:$L$19,10,0)*J66+VLOOKUP($K$1,elemental!$A$3:$L$19,10,0)*K66+VLOOKUP($L$1,elemental!$A$3:$L$19,10,0)*L66+VLOOKUP($M$1,elemental!$A$3:$L$19,10,0)*M66+VLOOKUP($N$1,elemental!$A$3:$L$19,10,0)*N66+VLOOKUP($O$1,elemental!$A$3:$L$19,10,0)*O66+VLOOKUP($P$1,elemental!$A$3:$L$19,10,0)*P66+VLOOKUP($Q$1,elemental!$A$3:$L$19,10,0)*Q66)/100</f>
        <v>2.0216000000000003</v>
      </c>
      <c r="Y66">
        <v>567</v>
      </c>
      <c r="Z66">
        <v>5.1429997516041164</v>
      </c>
      <c r="AA66">
        <v>5.2518799999999999</v>
      </c>
      <c r="AB66" t="s">
        <v>2</v>
      </c>
      <c r="AC66" t="s">
        <v>62</v>
      </c>
    </row>
    <row r="67" spans="1:29">
      <c r="A67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92</v>
      </c>
      <c r="R67">
        <f>(VLOOKUP($A$1,elemental!$A$3:$L$19,2,0)*A67+VLOOKUP($B$1,elemental!$A$3:$L$19,2,0)*B67+VLOOKUP($C$1,elemental!$A$3:$L$19,2,0)*C67+VLOOKUP($D$1,elemental!$A$3:$L$19,2,0)*D67+VLOOKUP($E$1,elemental!$A$3:$L$19,2,0)*E67+VLOOKUP($F$1,elemental!$A$3:$L$19,2,0)*F67+VLOOKUP($G$1,elemental!$A$3:$L$19,2,0)*G67+VLOOKUP($H$1,elemental!$A$3:$L$19,2,0)*H67+VLOOKUP($I$1,elemental!$A$3:$L$19,2,0)*I67+VLOOKUP($J$1,elemental!$A$3:$L$19,2,0)*J67+VLOOKUP($K$1,elemental!$A$3:$L$19,2,0)*K67+VLOOKUP($L$1,elemental!$A$3:$L$19,2,0)*L67+VLOOKUP($M$1,elemental!$A$3:$L$19,2,0)*M67+VLOOKUP($N$1,elemental!$A$3:$L$19,2,0)*N67+VLOOKUP($O$1,elemental!$A$3:$L$19,2,0)*O67+VLOOKUP($P$1,elemental!$A$3:$L$19,2,0)*P67+VLOOKUP($Q$1,elemental!$A$3:$L$19,2,0)*Q67)/100</f>
        <v>1.3132000000000001</v>
      </c>
      <c r="S67">
        <f>(VLOOKUP($A$1,elemental!$A$3:$L$19,4,0)*A67+VLOOKUP($B$1,elemental!$A$3:$L$19,4,0)*B67+VLOOKUP($C$1,elemental!$A$3:$L$19,4,0)*C67+VLOOKUP($D$1,elemental!$A$3:$L$19,4,0)*D67+VLOOKUP($E$1,elemental!$A$3:$L$19,4,0)*E67+VLOOKUP($F$1,elemental!$A$3:$L$19,4,0)*F67+VLOOKUP($G$1,elemental!$A$3:$L$19,4,0)*G67+VLOOKUP($H$1,elemental!$A$3:$L$19,4,0)*H67+VLOOKUP($I$1,elemental!$A$3:$L$19,4,0)*I67+VLOOKUP($J$1,elemental!$A$3:$L$19,4,0)*J67+VLOOKUP($K$1,elemental!$A$3:$L$19,4,0)*K67+VLOOKUP($L$1,elemental!$A$3:$L$19,4,0)*L67+VLOOKUP($M$1,elemental!$A$3:$L$19,4,0)*M67+VLOOKUP($N$1,elemental!$A$3:$L$19,4,0)*N67+VLOOKUP($O$1,elemental!$A$3:$L$19,4,0)*O67+VLOOKUP($P$1,elemental!$A$3:$L$19,4,0)*P67+VLOOKUP($Q$1,elemental!$A$3:$L$19,4,0)*Q67)/100</f>
        <v>0.43192000000000003</v>
      </c>
      <c r="T67">
        <f>(VLOOKUP($A$1,elemental!$A$3:$L$19,5,0)*A67+VLOOKUP($B$1,elemental!$A$3:$L$19,5,0)*B67+VLOOKUP($C$1,elemental!$A$3:$L$19,5,0)*C67+VLOOKUP($D$1,elemental!$A$3:$L$19,5,0)*D67+VLOOKUP($E$1,elemental!$A$3:$L$19,5,0)*E67+VLOOKUP($F$1,elemental!$A$3:$L$19,5,0)*F67+VLOOKUP($G$1,elemental!$A$3:$L$19,5,0)*G67+VLOOKUP($H$1,elemental!$A$3:$L$19,5,0)*H67+VLOOKUP($I$1,elemental!$A$3:$L$19,5,0)*I67+VLOOKUP($J$1,elemental!$A$3:$L$19,5,0)*J67+VLOOKUP($K$1,elemental!$A$3:$L$19,5,0)*K67+VLOOKUP($L$1,elemental!$A$3:$L$19,5,0)*L67+VLOOKUP($M$1,elemental!$A$3:$L$19,5,0)*M67+VLOOKUP($N$1,elemental!$A$3:$L$19,5,0)*N67+VLOOKUP($O$1,elemental!$A$3:$L$19,5,0)*O67+VLOOKUP($P$1,elemental!$A$3:$L$19,5,0)*P67+VLOOKUP($Q$1,elemental!$A$3:$L$19,5,0)*Q67)/100</f>
        <v>4</v>
      </c>
      <c r="U67">
        <f>(VLOOKUP($A$1,elemental!$A$3:$L$19,6,0)*A67+VLOOKUP($B$1,elemental!$A$3:$L$19,6,0)*B67+VLOOKUP($C$1,elemental!$A$3:$L$19,6,0)*C67+VLOOKUP($D$1,elemental!$A$3:$L$19,6,0)*D67+VLOOKUP($E$1,elemental!$A$3:$L$19,6,0)*E67+VLOOKUP($F$1,elemental!$A$3:$L$19,6,0)*F67+VLOOKUP($G$1,elemental!$A$3:$L$19,6,0)*G67+VLOOKUP($H$1,elemental!$A$3:$L$19,6,0)*H67+VLOOKUP($I$1,elemental!$A$3:$L$19,6,0)*I67+VLOOKUP($J$1,elemental!$A$3:$L$19,6,0)*J67+VLOOKUP($K$1,elemental!$A$3:$L$19,6,0)*K67+VLOOKUP($L$1,elemental!$A$3:$L$19,6,0)*L67+VLOOKUP($M$1,elemental!$A$3:$L$19,6,0)*M67+VLOOKUP($N$1,elemental!$A$3:$L$19,6,0)*N67+VLOOKUP($O$1,elemental!$A$3:$L$19,6,0)*O67+VLOOKUP($P$1,elemental!$A$3:$L$19,6,0)*P67+VLOOKUP($Q$1,elemental!$A$3:$L$19,6,0)*Q67)/100</f>
        <v>0.75540000000000007</v>
      </c>
      <c r="V67">
        <f>(VLOOKUP($A$1,elemental!$A$3:$L$19,7,0)*A67+VLOOKUP($B$1,elemental!$A$3:$L$19,7,0)*B67+VLOOKUP($C$1,elemental!$A$3:$L$19,7,0)*C67+VLOOKUP($D$1,elemental!$A$3:$L$19,7,0)*D67+VLOOKUP($E$1,elemental!$A$3:$L$19,7,0)*E67+VLOOKUP($F$1,elemental!$A$3:$L$19,7,0)*F67+VLOOKUP($G$1,elemental!$A$3:$L$19,7,0)*G67+VLOOKUP($H$1,elemental!$A$3:$L$19,7,0)*H67+VLOOKUP($I$1,elemental!$A$3:$L$19,7,0)*I67+VLOOKUP($J$1,elemental!$A$3:$L$19,7,0)*J67+VLOOKUP($K$1,elemental!$A$3:$L$19,7,0)*K67+VLOOKUP($L$1,elemental!$A$3:$L$19,7,0)*L67+VLOOKUP($M$1,elemental!$A$3:$L$19,7,0)*M67+VLOOKUP($N$1,elemental!$A$3:$L$19,7,0)*N67+VLOOKUP($O$1,elemental!$A$3:$L$19,7,0)*O67+VLOOKUP($P$1,elemental!$A$3:$L$19,7,0)*P67+VLOOKUP($Q$1,elemental!$A$3:$L$19,7,0)*Q67)/100</f>
        <v>0.85040000000000004</v>
      </c>
      <c r="W67">
        <f>(VLOOKUP($A$1,elemental!$A$3:$L$19,9,0)*A67+VLOOKUP($B$1,elemental!$A$3:$L$19,9,0)*B67+VLOOKUP($C$1,elemental!$A$3:$L$19,9,0)*C67+VLOOKUP($D$1,elemental!$A$3:$L$19,9,0)*D67+VLOOKUP($E$1,elemental!$A$3:$L$19,9,0)*E67+VLOOKUP($F$1,elemental!$A$3:$L$19,9,0)*F67+VLOOKUP($G$1,elemental!$A$3:$L$19,9,0)*G67+VLOOKUP($H$1,elemental!$A$3:$L$19,9,0)*H67+VLOOKUP($I$1,elemental!$A$3:$L$19,9,0)*I67+VLOOKUP($J$1,elemental!$A$3:$L$19,9,0)*J67+VLOOKUP($K$1,elemental!$A$3:$L$19,9,0)*K67+VLOOKUP($L$1,elemental!$A$3:$L$19,9,0)*L67+VLOOKUP($M$1,elemental!$A$3:$L$19,9,0)*M67+VLOOKUP($N$1,elemental!$A$3:$L$19,9,0)*N67+VLOOKUP($O$1,elemental!$A$3:$L$19,9,0)*O67+VLOOKUP($P$1,elemental!$A$3:$L$19,9,0)*P67+VLOOKUP($Q$1,elemental!$A$3:$L$19,9,0)*Q67)/100</f>
        <v>1.5740000000000001</v>
      </c>
      <c r="X67">
        <f>(VLOOKUP($A$1,elemental!$A$3:$L$19,10,0)*A67+VLOOKUP($B$1,elemental!$A$3:$L$19,10,0)*B67+VLOOKUP($C$1,elemental!$A$3:$L$19,10,0)*C67+VLOOKUP($D$1,elemental!$A$3:$L$19,10,0)*D67+VLOOKUP($E$1,elemental!$A$3:$L$19,10,0)*E67+VLOOKUP($F$1,elemental!$A$3:$L$19,10,0)*F67+VLOOKUP($G$1,elemental!$A$3:$L$19,10,0)*G67+VLOOKUP($H$1,elemental!$A$3:$L$19,10,0)*H67+VLOOKUP($I$1,elemental!$A$3:$L$19,10,0)*I67+VLOOKUP($J$1,elemental!$A$3:$L$19,10,0)*J67+VLOOKUP($K$1,elemental!$A$3:$L$19,10,0)*K67+VLOOKUP($L$1,elemental!$A$3:$L$19,10,0)*L67+VLOOKUP($M$1,elemental!$A$3:$L$19,10,0)*M67+VLOOKUP($N$1,elemental!$A$3:$L$19,10,0)*N67+VLOOKUP($O$1,elemental!$A$3:$L$19,10,0)*O67+VLOOKUP($P$1,elemental!$A$3:$L$19,10,0)*P67+VLOOKUP($Q$1,elemental!$A$3:$L$19,10,0)*Q67)/100</f>
        <v>2.0216000000000003</v>
      </c>
      <c r="Y67">
        <v>547</v>
      </c>
      <c r="Z67">
        <v>5.141868380754218</v>
      </c>
      <c r="AA67">
        <v>5.2503099999999998</v>
      </c>
      <c r="AB67" t="s">
        <v>2</v>
      </c>
      <c r="AC67" t="s">
        <v>62</v>
      </c>
    </row>
    <row r="68" spans="1:29">
      <c r="A68">
        <v>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92</v>
      </c>
      <c r="R68">
        <f>(VLOOKUP($A$1,elemental!$A$3:$L$19,2,0)*A68+VLOOKUP($B$1,elemental!$A$3:$L$19,2,0)*B68+VLOOKUP($C$1,elemental!$A$3:$L$19,2,0)*C68+VLOOKUP($D$1,elemental!$A$3:$L$19,2,0)*D68+VLOOKUP($E$1,elemental!$A$3:$L$19,2,0)*E68+VLOOKUP($F$1,elemental!$A$3:$L$19,2,0)*F68+VLOOKUP($G$1,elemental!$A$3:$L$19,2,0)*G68+VLOOKUP($H$1,elemental!$A$3:$L$19,2,0)*H68+VLOOKUP($I$1,elemental!$A$3:$L$19,2,0)*I68+VLOOKUP($J$1,elemental!$A$3:$L$19,2,0)*J68+VLOOKUP($K$1,elemental!$A$3:$L$19,2,0)*K68+VLOOKUP($L$1,elemental!$A$3:$L$19,2,0)*L68+VLOOKUP($M$1,elemental!$A$3:$L$19,2,0)*M68+VLOOKUP($N$1,elemental!$A$3:$L$19,2,0)*N68+VLOOKUP($O$1,elemental!$A$3:$L$19,2,0)*O68+VLOOKUP($P$1,elemental!$A$3:$L$19,2,0)*P68+VLOOKUP($Q$1,elemental!$A$3:$L$19,2,0)*Q68)/100</f>
        <v>1.3132000000000001</v>
      </c>
      <c r="S68">
        <f>(VLOOKUP($A$1,elemental!$A$3:$L$19,4,0)*A68+VLOOKUP($B$1,elemental!$A$3:$L$19,4,0)*B68+VLOOKUP($C$1,elemental!$A$3:$L$19,4,0)*C68+VLOOKUP($D$1,elemental!$A$3:$L$19,4,0)*D68+VLOOKUP($E$1,elemental!$A$3:$L$19,4,0)*E68+VLOOKUP($F$1,elemental!$A$3:$L$19,4,0)*F68+VLOOKUP($G$1,elemental!$A$3:$L$19,4,0)*G68+VLOOKUP($H$1,elemental!$A$3:$L$19,4,0)*H68+VLOOKUP($I$1,elemental!$A$3:$L$19,4,0)*I68+VLOOKUP($J$1,elemental!$A$3:$L$19,4,0)*J68+VLOOKUP($K$1,elemental!$A$3:$L$19,4,0)*K68+VLOOKUP($L$1,elemental!$A$3:$L$19,4,0)*L68+VLOOKUP($M$1,elemental!$A$3:$L$19,4,0)*M68+VLOOKUP($N$1,elemental!$A$3:$L$19,4,0)*N68+VLOOKUP($O$1,elemental!$A$3:$L$19,4,0)*O68+VLOOKUP($P$1,elemental!$A$3:$L$19,4,0)*P68+VLOOKUP($Q$1,elemental!$A$3:$L$19,4,0)*Q68)/100</f>
        <v>0.43192000000000003</v>
      </c>
      <c r="T68">
        <f>(VLOOKUP($A$1,elemental!$A$3:$L$19,5,0)*A68+VLOOKUP($B$1,elemental!$A$3:$L$19,5,0)*B68+VLOOKUP($C$1,elemental!$A$3:$L$19,5,0)*C68+VLOOKUP($D$1,elemental!$A$3:$L$19,5,0)*D68+VLOOKUP($E$1,elemental!$A$3:$L$19,5,0)*E68+VLOOKUP($F$1,elemental!$A$3:$L$19,5,0)*F68+VLOOKUP($G$1,elemental!$A$3:$L$19,5,0)*G68+VLOOKUP($H$1,elemental!$A$3:$L$19,5,0)*H68+VLOOKUP($I$1,elemental!$A$3:$L$19,5,0)*I68+VLOOKUP($J$1,elemental!$A$3:$L$19,5,0)*J68+VLOOKUP($K$1,elemental!$A$3:$L$19,5,0)*K68+VLOOKUP($L$1,elemental!$A$3:$L$19,5,0)*L68+VLOOKUP($M$1,elemental!$A$3:$L$19,5,0)*M68+VLOOKUP($N$1,elemental!$A$3:$L$19,5,0)*N68+VLOOKUP($O$1,elemental!$A$3:$L$19,5,0)*O68+VLOOKUP($P$1,elemental!$A$3:$L$19,5,0)*P68+VLOOKUP($Q$1,elemental!$A$3:$L$19,5,0)*Q68)/100</f>
        <v>4</v>
      </c>
      <c r="U68">
        <f>(VLOOKUP($A$1,elemental!$A$3:$L$19,6,0)*A68+VLOOKUP($B$1,elemental!$A$3:$L$19,6,0)*B68+VLOOKUP($C$1,elemental!$A$3:$L$19,6,0)*C68+VLOOKUP($D$1,elemental!$A$3:$L$19,6,0)*D68+VLOOKUP($E$1,elemental!$A$3:$L$19,6,0)*E68+VLOOKUP($F$1,elemental!$A$3:$L$19,6,0)*F68+VLOOKUP($G$1,elemental!$A$3:$L$19,6,0)*G68+VLOOKUP($H$1,elemental!$A$3:$L$19,6,0)*H68+VLOOKUP($I$1,elemental!$A$3:$L$19,6,0)*I68+VLOOKUP($J$1,elemental!$A$3:$L$19,6,0)*J68+VLOOKUP($K$1,elemental!$A$3:$L$19,6,0)*K68+VLOOKUP($L$1,elemental!$A$3:$L$19,6,0)*L68+VLOOKUP($M$1,elemental!$A$3:$L$19,6,0)*M68+VLOOKUP($N$1,elemental!$A$3:$L$19,6,0)*N68+VLOOKUP($O$1,elemental!$A$3:$L$19,6,0)*O68+VLOOKUP($P$1,elemental!$A$3:$L$19,6,0)*P68+VLOOKUP($Q$1,elemental!$A$3:$L$19,6,0)*Q68)/100</f>
        <v>0.75540000000000007</v>
      </c>
      <c r="V68">
        <f>(VLOOKUP($A$1,elemental!$A$3:$L$19,7,0)*A68+VLOOKUP($B$1,elemental!$A$3:$L$19,7,0)*B68+VLOOKUP($C$1,elemental!$A$3:$L$19,7,0)*C68+VLOOKUP($D$1,elemental!$A$3:$L$19,7,0)*D68+VLOOKUP($E$1,elemental!$A$3:$L$19,7,0)*E68+VLOOKUP($F$1,elemental!$A$3:$L$19,7,0)*F68+VLOOKUP($G$1,elemental!$A$3:$L$19,7,0)*G68+VLOOKUP($H$1,elemental!$A$3:$L$19,7,0)*H68+VLOOKUP($I$1,elemental!$A$3:$L$19,7,0)*I68+VLOOKUP($J$1,elemental!$A$3:$L$19,7,0)*J68+VLOOKUP($K$1,elemental!$A$3:$L$19,7,0)*K68+VLOOKUP($L$1,elemental!$A$3:$L$19,7,0)*L68+VLOOKUP($M$1,elemental!$A$3:$L$19,7,0)*M68+VLOOKUP($N$1,elemental!$A$3:$L$19,7,0)*N68+VLOOKUP($O$1,elemental!$A$3:$L$19,7,0)*O68+VLOOKUP($P$1,elemental!$A$3:$L$19,7,0)*P68+VLOOKUP($Q$1,elemental!$A$3:$L$19,7,0)*Q68)/100</f>
        <v>0.85040000000000004</v>
      </c>
      <c r="W68">
        <f>(VLOOKUP($A$1,elemental!$A$3:$L$19,9,0)*A68+VLOOKUP($B$1,elemental!$A$3:$L$19,9,0)*B68+VLOOKUP($C$1,elemental!$A$3:$L$19,9,0)*C68+VLOOKUP($D$1,elemental!$A$3:$L$19,9,0)*D68+VLOOKUP($E$1,elemental!$A$3:$L$19,9,0)*E68+VLOOKUP($F$1,elemental!$A$3:$L$19,9,0)*F68+VLOOKUP($G$1,elemental!$A$3:$L$19,9,0)*G68+VLOOKUP($H$1,elemental!$A$3:$L$19,9,0)*H68+VLOOKUP($I$1,elemental!$A$3:$L$19,9,0)*I68+VLOOKUP($J$1,elemental!$A$3:$L$19,9,0)*J68+VLOOKUP($K$1,elemental!$A$3:$L$19,9,0)*K68+VLOOKUP($L$1,elemental!$A$3:$L$19,9,0)*L68+VLOOKUP($M$1,elemental!$A$3:$L$19,9,0)*M68+VLOOKUP($N$1,elemental!$A$3:$L$19,9,0)*N68+VLOOKUP($O$1,elemental!$A$3:$L$19,9,0)*O68+VLOOKUP($P$1,elemental!$A$3:$L$19,9,0)*P68+VLOOKUP($Q$1,elemental!$A$3:$L$19,9,0)*Q68)/100</f>
        <v>1.5740000000000001</v>
      </c>
      <c r="X68">
        <f>(VLOOKUP($A$1,elemental!$A$3:$L$19,10,0)*A68+VLOOKUP($B$1,elemental!$A$3:$L$19,10,0)*B68+VLOOKUP($C$1,elemental!$A$3:$L$19,10,0)*C68+VLOOKUP($D$1,elemental!$A$3:$L$19,10,0)*D68+VLOOKUP($E$1,elemental!$A$3:$L$19,10,0)*E68+VLOOKUP($F$1,elemental!$A$3:$L$19,10,0)*F68+VLOOKUP($G$1,elemental!$A$3:$L$19,10,0)*G68+VLOOKUP($H$1,elemental!$A$3:$L$19,10,0)*H68+VLOOKUP($I$1,elemental!$A$3:$L$19,10,0)*I68+VLOOKUP($J$1,elemental!$A$3:$L$19,10,0)*J68+VLOOKUP($K$1,elemental!$A$3:$L$19,10,0)*K68+VLOOKUP($L$1,elemental!$A$3:$L$19,10,0)*L68+VLOOKUP($M$1,elemental!$A$3:$L$19,10,0)*M68+VLOOKUP($N$1,elemental!$A$3:$L$19,10,0)*N68+VLOOKUP($O$1,elemental!$A$3:$L$19,10,0)*O68+VLOOKUP($P$1,elemental!$A$3:$L$19,10,0)*P68+VLOOKUP($Q$1,elemental!$A$3:$L$19,10,0)*Q68)/100</f>
        <v>2.0216000000000003</v>
      </c>
      <c r="Y68">
        <v>527</v>
      </c>
      <c r="Z68">
        <v>5.1408459043486223</v>
      </c>
      <c r="AA68">
        <v>5.24871</v>
      </c>
      <c r="AB68" t="s">
        <v>2</v>
      </c>
      <c r="AC68" t="s">
        <v>62</v>
      </c>
    </row>
    <row r="69" spans="1:29">
      <c r="A69">
        <v>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88</v>
      </c>
      <c r="R69">
        <f>(VLOOKUP($A$1,elemental!$A$3:$L$19,2,0)*A69+VLOOKUP($B$1,elemental!$A$3:$L$19,2,0)*B69+VLOOKUP($C$1,elemental!$A$3:$L$19,2,0)*C69+VLOOKUP($D$1,elemental!$A$3:$L$19,2,0)*D69+VLOOKUP($E$1,elemental!$A$3:$L$19,2,0)*E69+VLOOKUP($F$1,elemental!$A$3:$L$19,2,0)*F69+VLOOKUP($G$1,elemental!$A$3:$L$19,2,0)*G69+VLOOKUP($H$1,elemental!$A$3:$L$19,2,0)*H69+VLOOKUP($I$1,elemental!$A$3:$L$19,2,0)*I69+VLOOKUP($J$1,elemental!$A$3:$L$19,2,0)*J69+VLOOKUP($K$1,elemental!$A$3:$L$19,2,0)*K69+VLOOKUP($L$1,elemental!$A$3:$L$19,2,0)*L69+VLOOKUP($M$1,elemental!$A$3:$L$19,2,0)*M69+VLOOKUP($N$1,elemental!$A$3:$L$19,2,0)*N69+VLOOKUP($O$1,elemental!$A$3:$L$19,2,0)*O69+VLOOKUP($P$1,elemental!$A$3:$L$19,2,0)*P69+VLOOKUP($Q$1,elemental!$A$3:$L$19,2,0)*Q69)/100</f>
        <v>1.3048000000000002</v>
      </c>
      <c r="S69">
        <f>(VLOOKUP($A$1,elemental!$A$3:$L$19,4,0)*A69+VLOOKUP($B$1,elemental!$A$3:$L$19,4,0)*B69+VLOOKUP($C$1,elemental!$A$3:$L$19,4,0)*C69+VLOOKUP($D$1,elemental!$A$3:$L$19,4,0)*D69+VLOOKUP($E$1,elemental!$A$3:$L$19,4,0)*E69+VLOOKUP($F$1,elemental!$A$3:$L$19,4,0)*F69+VLOOKUP($G$1,elemental!$A$3:$L$19,4,0)*G69+VLOOKUP($H$1,elemental!$A$3:$L$19,4,0)*H69+VLOOKUP($I$1,elemental!$A$3:$L$19,4,0)*I69+VLOOKUP($J$1,elemental!$A$3:$L$19,4,0)*J69+VLOOKUP($K$1,elemental!$A$3:$L$19,4,0)*K69+VLOOKUP($L$1,elemental!$A$3:$L$19,4,0)*L69+VLOOKUP($M$1,elemental!$A$3:$L$19,4,0)*M69+VLOOKUP($N$1,elemental!$A$3:$L$19,4,0)*N69+VLOOKUP($O$1,elemental!$A$3:$L$19,4,0)*O69+VLOOKUP($P$1,elemental!$A$3:$L$19,4,0)*P69+VLOOKUP($Q$1,elemental!$A$3:$L$19,4,0)*Q69)/100</f>
        <v>0.43487999999999999</v>
      </c>
      <c r="T69">
        <f>(VLOOKUP($A$1,elemental!$A$3:$L$19,5,0)*A69+VLOOKUP($B$1,elemental!$A$3:$L$19,5,0)*B69+VLOOKUP($C$1,elemental!$A$3:$L$19,5,0)*C69+VLOOKUP($D$1,elemental!$A$3:$L$19,5,0)*D69+VLOOKUP($E$1,elemental!$A$3:$L$19,5,0)*E69+VLOOKUP($F$1,elemental!$A$3:$L$19,5,0)*F69+VLOOKUP($G$1,elemental!$A$3:$L$19,5,0)*G69+VLOOKUP($H$1,elemental!$A$3:$L$19,5,0)*H69+VLOOKUP($I$1,elemental!$A$3:$L$19,5,0)*I69+VLOOKUP($J$1,elemental!$A$3:$L$19,5,0)*J69+VLOOKUP($K$1,elemental!$A$3:$L$19,5,0)*K69+VLOOKUP($L$1,elemental!$A$3:$L$19,5,0)*L69+VLOOKUP($M$1,elemental!$A$3:$L$19,5,0)*M69+VLOOKUP($N$1,elemental!$A$3:$L$19,5,0)*N69+VLOOKUP($O$1,elemental!$A$3:$L$19,5,0)*O69+VLOOKUP($P$1,elemental!$A$3:$L$19,5,0)*P69+VLOOKUP($Q$1,elemental!$A$3:$L$19,5,0)*Q69)/100</f>
        <v>4</v>
      </c>
      <c r="U69">
        <f>(VLOOKUP($A$1,elemental!$A$3:$L$19,6,0)*A69+VLOOKUP($B$1,elemental!$A$3:$L$19,6,0)*B69+VLOOKUP($C$1,elemental!$A$3:$L$19,6,0)*C69+VLOOKUP($D$1,elemental!$A$3:$L$19,6,0)*D69+VLOOKUP($E$1,elemental!$A$3:$L$19,6,0)*E69+VLOOKUP($F$1,elemental!$A$3:$L$19,6,0)*F69+VLOOKUP($G$1,elemental!$A$3:$L$19,6,0)*G69+VLOOKUP($H$1,elemental!$A$3:$L$19,6,0)*H69+VLOOKUP($I$1,elemental!$A$3:$L$19,6,0)*I69+VLOOKUP($J$1,elemental!$A$3:$L$19,6,0)*J69+VLOOKUP($K$1,elemental!$A$3:$L$19,6,0)*K69+VLOOKUP($L$1,elemental!$A$3:$L$19,6,0)*L69+VLOOKUP($M$1,elemental!$A$3:$L$19,6,0)*M69+VLOOKUP($N$1,elemental!$A$3:$L$19,6,0)*N69+VLOOKUP($O$1,elemental!$A$3:$L$19,6,0)*O69+VLOOKUP($P$1,elemental!$A$3:$L$19,6,0)*P69+VLOOKUP($Q$1,elemental!$A$3:$L$19,6,0)*Q69)/100</f>
        <v>0.75309999999999999</v>
      </c>
      <c r="V69">
        <f>(VLOOKUP($A$1,elemental!$A$3:$L$19,7,0)*A69+VLOOKUP($B$1,elemental!$A$3:$L$19,7,0)*B69+VLOOKUP($C$1,elemental!$A$3:$L$19,7,0)*C69+VLOOKUP($D$1,elemental!$A$3:$L$19,7,0)*D69+VLOOKUP($E$1,elemental!$A$3:$L$19,7,0)*E69+VLOOKUP($F$1,elemental!$A$3:$L$19,7,0)*F69+VLOOKUP($G$1,elemental!$A$3:$L$19,7,0)*G69+VLOOKUP($H$1,elemental!$A$3:$L$19,7,0)*H69+VLOOKUP($I$1,elemental!$A$3:$L$19,7,0)*I69+VLOOKUP($J$1,elemental!$A$3:$L$19,7,0)*J69+VLOOKUP($K$1,elemental!$A$3:$L$19,7,0)*K69+VLOOKUP($L$1,elemental!$A$3:$L$19,7,0)*L69+VLOOKUP($M$1,elemental!$A$3:$L$19,7,0)*M69+VLOOKUP($N$1,elemental!$A$3:$L$19,7,0)*N69+VLOOKUP($O$1,elemental!$A$3:$L$19,7,0)*O69+VLOOKUP($P$1,elemental!$A$3:$L$19,7,0)*P69+VLOOKUP($Q$1,elemental!$A$3:$L$19,7,0)*Q69)/100</f>
        <v>0.85560000000000003</v>
      </c>
      <c r="W69">
        <f>(VLOOKUP($A$1,elemental!$A$3:$L$19,9,0)*A69+VLOOKUP($B$1,elemental!$A$3:$L$19,9,0)*B69+VLOOKUP($C$1,elemental!$A$3:$L$19,9,0)*C69+VLOOKUP($D$1,elemental!$A$3:$L$19,9,0)*D69+VLOOKUP($E$1,elemental!$A$3:$L$19,9,0)*E69+VLOOKUP($F$1,elemental!$A$3:$L$19,9,0)*F69+VLOOKUP($G$1,elemental!$A$3:$L$19,9,0)*G69+VLOOKUP($H$1,elemental!$A$3:$L$19,9,0)*H69+VLOOKUP($I$1,elemental!$A$3:$L$19,9,0)*I69+VLOOKUP($J$1,elemental!$A$3:$L$19,9,0)*J69+VLOOKUP($K$1,elemental!$A$3:$L$19,9,0)*K69+VLOOKUP($L$1,elemental!$A$3:$L$19,9,0)*L69+VLOOKUP($M$1,elemental!$A$3:$L$19,9,0)*M69+VLOOKUP($N$1,elemental!$A$3:$L$19,9,0)*N69+VLOOKUP($O$1,elemental!$A$3:$L$19,9,0)*O69+VLOOKUP($P$1,elemental!$A$3:$L$19,9,0)*P69+VLOOKUP($Q$1,elemental!$A$3:$L$19,9,0)*Q69)/100</f>
        <v>1.5860000000000003</v>
      </c>
      <c r="X69">
        <f>(VLOOKUP($A$1,elemental!$A$3:$L$19,10,0)*A69+VLOOKUP($B$1,elemental!$A$3:$L$19,10,0)*B69+VLOOKUP($C$1,elemental!$A$3:$L$19,10,0)*C69+VLOOKUP($D$1,elemental!$A$3:$L$19,10,0)*D69+VLOOKUP($E$1,elemental!$A$3:$L$19,10,0)*E69+VLOOKUP($F$1,elemental!$A$3:$L$19,10,0)*F69+VLOOKUP($G$1,elemental!$A$3:$L$19,10,0)*G69+VLOOKUP($H$1,elemental!$A$3:$L$19,10,0)*H69+VLOOKUP($I$1,elemental!$A$3:$L$19,10,0)*I69+VLOOKUP($J$1,elemental!$A$3:$L$19,10,0)*J69+VLOOKUP($K$1,elemental!$A$3:$L$19,10,0)*K69+VLOOKUP($L$1,elemental!$A$3:$L$19,10,0)*L69+VLOOKUP($M$1,elemental!$A$3:$L$19,10,0)*M69+VLOOKUP($N$1,elemental!$A$3:$L$19,10,0)*N69+VLOOKUP($O$1,elemental!$A$3:$L$19,10,0)*O69+VLOOKUP($P$1,elemental!$A$3:$L$19,10,0)*P69+VLOOKUP($Q$1,elemental!$A$3:$L$19,10,0)*Q69)/100</f>
        <v>2.0024000000000002</v>
      </c>
      <c r="Y69">
        <v>287</v>
      </c>
      <c r="Z69">
        <v>5.1419928315477064</v>
      </c>
      <c r="AA69">
        <v>5.2410439999999996</v>
      </c>
      <c r="AB69" t="s">
        <v>2</v>
      </c>
      <c r="AC69" t="s">
        <v>63</v>
      </c>
    </row>
    <row r="70" spans="1:29" s="3" customFormat="1">
      <c r="A70">
        <v>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88</v>
      </c>
      <c r="R70">
        <f>(VLOOKUP($A$1,elemental!$A$3:$L$19,2,0)*A70+VLOOKUP($B$1,elemental!$A$3:$L$19,2,0)*B70+VLOOKUP($C$1,elemental!$A$3:$L$19,2,0)*C70+VLOOKUP($D$1,elemental!$A$3:$L$19,2,0)*D70+VLOOKUP($E$1,elemental!$A$3:$L$19,2,0)*E70+VLOOKUP($F$1,elemental!$A$3:$L$19,2,0)*F70+VLOOKUP($G$1,elemental!$A$3:$L$19,2,0)*G70+VLOOKUP($H$1,elemental!$A$3:$L$19,2,0)*H70+VLOOKUP($I$1,elemental!$A$3:$L$19,2,0)*I70+VLOOKUP($J$1,elemental!$A$3:$L$19,2,0)*J70+VLOOKUP($K$1,elemental!$A$3:$L$19,2,0)*K70+VLOOKUP($L$1,elemental!$A$3:$L$19,2,0)*L70+VLOOKUP($M$1,elemental!$A$3:$L$19,2,0)*M70+VLOOKUP($N$1,elemental!$A$3:$L$19,2,0)*N70+VLOOKUP($O$1,elemental!$A$3:$L$19,2,0)*O70+VLOOKUP($P$1,elemental!$A$3:$L$19,2,0)*P70+VLOOKUP($Q$1,elemental!$A$3:$L$19,2,0)*Q70)/100</f>
        <v>1.3048000000000002</v>
      </c>
      <c r="S70">
        <f>(VLOOKUP($A$1,elemental!$A$3:$L$19,4,0)*A70+VLOOKUP($B$1,elemental!$A$3:$L$19,4,0)*B70+VLOOKUP($C$1,elemental!$A$3:$L$19,4,0)*C70+VLOOKUP($D$1,elemental!$A$3:$L$19,4,0)*D70+VLOOKUP($E$1,elemental!$A$3:$L$19,4,0)*E70+VLOOKUP($F$1,elemental!$A$3:$L$19,4,0)*F70+VLOOKUP($G$1,elemental!$A$3:$L$19,4,0)*G70+VLOOKUP($H$1,elemental!$A$3:$L$19,4,0)*H70+VLOOKUP($I$1,elemental!$A$3:$L$19,4,0)*I70+VLOOKUP($J$1,elemental!$A$3:$L$19,4,0)*J70+VLOOKUP($K$1,elemental!$A$3:$L$19,4,0)*K70+VLOOKUP($L$1,elemental!$A$3:$L$19,4,0)*L70+VLOOKUP($M$1,elemental!$A$3:$L$19,4,0)*M70+VLOOKUP($N$1,elemental!$A$3:$L$19,4,0)*N70+VLOOKUP($O$1,elemental!$A$3:$L$19,4,0)*O70+VLOOKUP($P$1,elemental!$A$3:$L$19,4,0)*P70+VLOOKUP($Q$1,elemental!$A$3:$L$19,4,0)*Q70)/100</f>
        <v>0.43487999999999999</v>
      </c>
      <c r="T70">
        <f>(VLOOKUP($A$1,elemental!$A$3:$L$19,5,0)*A70+VLOOKUP($B$1,elemental!$A$3:$L$19,5,0)*B70+VLOOKUP($C$1,elemental!$A$3:$L$19,5,0)*C70+VLOOKUP($D$1,elemental!$A$3:$L$19,5,0)*D70+VLOOKUP($E$1,elemental!$A$3:$L$19,5,0)*E70+VLOOKUP($F$1,elemental!$A$3:$L$19,5,0)*F70+VLOOKUP($G$1,elemental!$A$3:$L$19,5,0)*G70+VLOOKUP($H$1,elemental!$A$3:$L$19,5,0)*H70+VLOOKUP($I$1,elemental!$A$3:$L$19,5,0)*I70+VLOOKUP($J$1,elemental!$A$3:$L$19,5,0)*J70+VLOOKUP($K$1,elemental!$A$3:$L$19,5,0)*K70+VLOOKUP($L$1,elemental!$A$3:$L$19,5,0)*L70+VLOOKUP($M$1,elemental!$A$3:$L$19,5,0)*M70+VLOOKUP($N$1,elemental!$A$3:$L$19,5,0)*N70+VLOOKUP($O$1,elemental!$A$3:$L$19,5,0)*O70+VLOOKUP($P$1,elemental!$A$3:$L$19,5,0)*P70+VLOOKUP($Q$1,elemental!$A$3:$L$19,5,0)*Q70)/100</f>
        <v>4</v>
      </c>
      <c r="U70">
        <f>(VLOOKUP($A$1,elemental!$A$3:$L$19,6,0)*A70+VLOOKUP($B$1,elemental!$A$3:$L$19,6,0)*B70+VLOOKUP($C$1,elemental!$A$3:$L$19,6,0)*C70+VLOOKUP($D$1,elemental!$A$3:$L$19,6,0)*D70+VLOOKUP($E$1,elemental!$A$3:$L$19,6,0)*E70+VLOOKUP($F$1,elemental!$A$3:$L$19,6,0)*F70+VLOOKUP($G$1,elemental!$A$3:$L$19,6,0)*G70+VLOOKUP($H$1,elemental!$A$3:$L$19,6,0)*H70+VLOOKUP($I$1,elemental!$A$3:$L$19,6,0)*I70+VLOOKUP($J$1,elemental!$A$3:$L$19,6,0)*J70+VLOOKUP($K$1,elemental!$A$3:$L$19,6,0)*K70+VLOOKUP($L$1,elemental!$A$3:$L$19,6,0)*L70+VLOOKUP($M$1,elemental!$A$3:$L$19,6,0)*M70+VLOOKUP($N$1,elemental!$A$3:$L$19,6,0)*N70+VLOOKUP($O$1,elemental!$A$3:$L$19,6,0)*O70+VLOOKUP($P$1,elemental!$A$3:$L$19,6,0)*P70+VLOOKUP($Q$1,elemental!$A$3:$L$19,6,0)*Q70)/100</f>
        <v>0.75309999999999999</v>
      </c>
      <c r="V70">
        <f>(VLOOKUP($A$1,elemental!$A$3:$L$19,7,0)*A70+VLOOKUP($B$1,elemental!$A$3:$L$19,7,0)*B70+VLOOKUP($C$1,elemental!$A$3:$L$19,7,0)*C70+VLOOKUP($D$1,elemental!$A$3:$L$19,7,0)*D70+VLOOKUP($E$1,elemental!$A$3:$L$19,7,0)*E70+VLOOKUP($F$1,elemental!$A$3:$L$19,7,0)*F70+VLOOKUP($G$1,elemental!$A$3:$L$19,7,0)*G70+VLOOKUP($H$1,elemental!$A$3:$L$19,7,0)*H70+VLOOKUP($I$1,elemental!$A$3:$L$19,7,0)*I70+VLOOKUP($J$1,elemental!$A$3:$L$19,7,0)*J70+VLOOKUP($K$1,elemental!$A$3:$L$19,7,0)*K70+VLOOKUP($L$1,elemental!$A$3:$L$19,7,0)*L70+VLOOKUP($M$1,elemental!$A$3:$L$19,7,0)*M70+VLOOKUP($N$1,elemental!$A$3:$L$19,7,0)*N70+VLOOKUP($O$1,elemental!$A$3:$L$19,7,0)*O70+VLOOKUP($P$1,elemental!$A$3:$L$19,7,0)*P70+VLOOKUP($Q$1,elemental!$A$3:$L$19,7,0)*Q70)/100</f>
        <v>0.85560000000000003</v>
      </c>
      <c r="W70">
        <f>(VLOOKUP($A$1,elemental!$A$3:$L$19,9,0)*A70+VLOOKUP($B$1,elemental!$A$3:$L$19,9,0)*B70+VLOOKUP($C$1,elemental!$A$3:$L$19,9,0)*C70+VLOOKUP($D$1,elemental!$A$3:$L$19,9,0)*D70+VLOOKUP($E$1,elemental!$A$3:$L$19,9,0)*E70+VLOOKUP($F$1,elemental!$A$3:$L$19,9,0)*F70+VLOOKUP($G$1,elemental!$A$3:$L$19,9,0)*G70+VLOOKUP($H$1,elemental!$A$3:$L$19,9,0)*H70+VLOOKUP($I$1,elemental!$A$3:$L$19,9,0)*I70+VLOOKUP($J$1,elemental!$A$3:$L$19,9,0)*J70+VLOOKUP($K$1,elemental!$A$3:$L$19,9,0)*K70+VLOOKUP($L$1,elemental!$A$3:$L$19,9,0)*L70+VLOOKUP($M$1,elemental!$A$3:$L$19,9,0)*M70+VLOOKUP($N$1,elemental!$A$3:$L$19,9,0)*N70+VLOOKUP($O$1,elemental!$A$3:$L$19,9,0)*O70+VLOOKUP($P$1,elemental!$A$3:$L$19,9,0)*P70+VLOOKUP($Q$1,elemental!$A$3:$L$19,9,0)*Q70)/100</f>
        <v>1.5860000000000003</v>
      </c>
      <c r="X70">
        <f>(VLOOKUP($A$1,elemental!$A$3:$L$19,10,0)*A70+VLOOKUP($B$1,elemental!$A$3:$L$19,10,0)*B70+VLOOKUP($C$1,elemental!$A$3:$L$19,10,0)*C70+VLOOKUP($D$1,elemental!$A$3:$L$19,10,0)*D70+VLOOKUP($E$1,elemental!$A$3:$L$19,10,0)*E70+VLOOKUP($F$1,elemental!$A$3:$L$19,10,0)*F70+VLOOKUP($G$1,elemental!$A$3:$L$19,10,0)*G70+VLOOKUP($H$1,elemental!$A$3:$L$19,10,0)*H70+VLOOKUP($I$1,elemental!$A$3:$L$19,10,0)*I70+VLOOKUP($J$1,elemental!$A$3:$L$19,10,0)*J70+VLOOKUP($K$1,elemental!$A$3:$L$19,10,0)*K70+VLOOKUP($L$1,elemental!$A$3:$L$19,10,0)*L70+VLOOKUP($M$1,elemental!$A$3:$L$19,10,0)*M70+VLOOKUP($N$1,elemental!$A$3:$L$19,10,0)*N70+VLOOKUP($O$1,elemental!$A$3:$L$19,10,0)*O70+VLOOKUP($P$1,elemental!$A$3:$L$19,10,0)*P70+VLOOKUP($Q$1,elemental!$A$3:$L$19,10,0)*Q70)/100</f>
        <v>2.0024000000000002</v>
      </c>
      <c r="Y70">
        <v>307</v>
      </c>
      <c r="Z70">
        <v>5.1430803617771712</v>
      </c>
      <c r="AA70">
        <v>5.2426009999999996</v>
      </c>
      <c r="AB70" t="s">
        <v>2</v>
      </c>
      <c r="AC70" t="s">
        <v>63</v>
      </c>
    </row>
    <row r="71" spans="1:29" s="3" customFormat="1">
      <c r="A71">
        <v>12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88</v>
      </c>
      <c r="R71">
        <f>(VLOOKUP($A$1,elemental!$A$3:$L$19,2,0)*A71+VLOOKUP($B$1,elemental!$A$3:$L$19,2,0)*B71+VLOOKUP($C$1,elemental!$A$3:$L$19,2,0)*C71+VLOOKUP($D$1,elemental!$A$3:$L$19,2,0)*D71+VLOOKUP($E$1,elemental!$A$3:$L$19,2,0)*E71+VLOOKUP($F$1,elemental!$A$3:$L$19,2,0)*F71+VLOOKUP($G$1,elemental!$A$3:$L$19,2,0)*G71+VLOOKUP($H$1,elemental!$A$3:$L$19,2,0)*H71+VLOOKUP($I$1,elemental!$A$3:$L$19,2,0)*I71+VLOOKUP($J$1,elemental!$A$3:$L$19,2,0)*J71+VLOOKUP($K$1,elemental!$A$3:$L$19,2,0)*K71+VLOOKUP($L$1,elemental!$A$3:$L$19,2,0)*L71+VLOOKUP($M$1,elemental!$A$3:$L$19,2,0)*M71+VLOOKUP($N$1,elemental!$A$3:$L$19,2,0)*N71+VLOOKUP($O$1,elemental!$A$3:$L$19,2,0)*O71+VLOOKUP($P$1,elemental!$A$3:$L$19,2,0)*P71+VLOOKUP($Q$1,elemental!$A$3:$L$19,2,0)*Q71)/100</f>
        <v>1.3048000000000002</v>
      </c>
      <c r="S71">
        <f>(VLOOKUP($A$1,elemental!$A$3:$L$19,4,0)*A71+VLOOKUP($B$1,elemental!$A$3:$L$19,4,0)*B71+VLOOKUP($C$1,elemental!$A$3:$L$19,4,0)*C71+VLOOKUP($D$1,elemental!$A$3:$L$19,4,0)*D71+VLOOKUP($E$1,elemental!$A$3:$L$19,4,0)*E71+VLOOKUP($F$1,elemental!$A$3:$L$19,4,0)*F71+VLOOKUP($G$1,elemental!$A$3:$L$19,4,0)*G71+VLOOKUP($H$1,elemental!$A$3:$L$19,4,0)*H71+VLOOKUP($I$1,elemental!$A$3:$L$19,4,0)*I71+VLOOKUP($J$1,elemental!$A$3:$L$19,4,0)*J71+VLOOKUP($K$1,elemental!$A$3:$L$19,4,0)*K71+VLOOKUP($L$1,elemental!$A$3:$L$19,4,0)*L71+VLOOKUP($M$1,elemental!$A$3:$L$19,4,0)*M71+VLOOKUP($N$1,elemental!$A$3:$L$19,4,0)*N71+VLOOKUP($O$1,elemental!$A$3:$L$19,4,0)*O71+VLOOKUP($P$1,elemental!$A$3:$L$19,4,0)*P71+VLOOKUP($Q$1,elemental!$A$3:$L$19,4,0)*Q71)/100</f>
        <v>0.43487999999999999</v>
      </c>
      <c r="T71">
        <f>(VLOOKUP($A$1,elemental!$A$3:$L$19,5,0)*A71+VLOOKUP($B$1,elemental!$A$3:$L$19,5,0)*B71+VLOOKUP($C$1,elemental!$A$3:$L$19,5,0)*C71+VLOOKUP($D$1,elemental!$A$3:$L$19,5,0)*D71+VLOOKUP($E$1,elemental!$A$3:$L$19,5,0)*E71+VLOOKUP($F$1,elemental!$A$3:$L$19,5,0)*F71+VLOOKUP($G$1,elemental!$A$3:$L$19,5,0)*G71+VLOOKUP($H$1,elemental!$A$3:$L$19,5,0)*H71+VLOOKUP($I$1,elemental!$A$3:$L$19,5,0)*I71+VLOOKUP($J$1,elemental!$A$3:$L$19,5,0)*J71+VLOOKUP($K$1,elemental!$A$3:$L$19,5,0)*K71+VLOOKUP($L$1,elemental!$A$3:$L$19,5,0)*L71+VLOOKUP($M$1,elemental!$A$3:$L$19,5,0)*M71+VLOOKUP($N$1,elemental!$A$3:$L$19,5,0)*N71+VLOOKUP($O$1,elemental!$A$3:$L$19,5,0)*O71+VLOOKUP($P$1,elemental!$A$3:$L$19,5,0)*P71+VLOOKUP($Q$1,elemental!$A$3:$L$19,5,0)*Q71)/100</f>
        <v>4</v>
      </c>
      <c r="U71">
        <f>(VLOOKUP($A$1,elemental!$A$3:$L$19,6,0)*A71+VLOOKUP($B$1,elemental!$A$3:$L$19,6,0)*B71+VLOOKUP($C$1,elemental!$A$3:$L$19,6,0)*C71+VLOOKUP($D$1,elemental!$A$3:$L$19,6,0)*D71+VLOOKUP($E$1,elemental!$A$3:$L$19,6,0)*E71+VLOOKUP($F$1,elemental!$A$3:$L$19,6,0)*F71+VLOOKUP($G$1,elemental!$A$3:$L$19,6,0)*G71+VLOOKUP($H$1,elemental!$A$3:$L$19,6,0)*H71+VLOOKUP($I$1,elemental!$A$3:$L$19,6,0)*I71+VLOOKUP($J$1,elemental!$A$3:$L$19,6,0)*J71+VLOOKUP($K$1,elemental!$A$3:$L$19,6,0)*K71+VLOOKUP($L$1,elemental!$A$3:$L$19,6,0)*L71+VLOOKUP($M$1,elemental!$A$3:$L$19,6,0)*M71+VLOOKUP($N$1,elemental!$A$3:$L$19,6,0)*N71+VLOOKUP($O$1,elemental!$A$3:$L$19,6,0)*O71+VLOOKUP($P$1,elemental!$A$3:$L$19,6,0)*P71+VLOOKUP($Q$1,elemental!$A$3:$L$19,6,0)*Q71)/100</f>
        <v>0.75309999999999999</v>
      </c>
      <c r="V71">
        <f>(VLOOKUP($A$1,elemental!$A$3:$L$19,7,0)*A71+VLOOKUP($B$1,elemental!$A$3:$L$19,7,0)*B71+VLOOKUP($C$1,elemental!$A$3:$L$19,7,0)*C71+VLOOKUP($D$1,elemental!$A$3:$L$19,7,0)*D71+VLOOKUP($E$1,elemental!$A$3:$L$19,7,0)*E71+VLOOKUP($F$1,elemental!$A$3:$L$19,7,0)*F71+VLOOKUP($G$1,elemental!$A$3:$L$19,7,0)*G71+VLOOKUP($H$1,elemental!$A$3:$L$19,7,0)*H71+VLOOKUP($I$1,elemental!$A$3:$L$19,7,0)*I71+VLOOKUP($J$1,elemental!$A$3:$L$19,7,0)*J71+VLOOKUP($K$1,elemental!$A$3:$L$19,7,0)*K71+VLOOKUP($L$1,elemental!$A$3:$L$19,7,0)*L71+VLOOKUP($M$1,elemental!$A$3:$L$19,7,0)*M71+VLOOKUP($N$1,elemental!$A$3:$L$19,7,0)*N71+VLOOKUP($O$1,elemental!$A$3:$L$19,7,0)*O71+VLOOKUP($P$1,elemental!$A$3:$L$19,7,0)*P71+VLOOKUP($Q$1,elemental!$A$3:$L$19,7,0)*Q71)/100</f>
        <v>0.85560000000000003</v>
      </c>
      <c r="W71">
        <f>(VLOOKUP($A$1,elemental!$A$3:$L$19,9,0)*A71+VLOOKUP($B$1,elemental!$A$3:$L$19,9,0)*B71+VLOOKUP($C$1,elemental!$A$3:$L$19,9,0)*C71+VLOOKUP($D$1,elemental!$A$3:$L$19,9,0)*D71+VLOOKUP($E$1,elemental!$A$3:$L$19,9,0)*E71+VLOOKUP($F$1,elemental!$A$3:$L$19,9,0)*F71+VLOOKUP($G$1,elemental!$A$3:$L$19,9,0)*G71+VLOOKUP($H$1,elemental!$A$3:$L$19,9,0)*H71+VLOOKUP($I$1,elemental!$A$3:$L$19,9,0)*I71+VLOOKUP($J$1,elemental!$A$3:$L$19,9,0)*J71+VLOOKUP($K$1,elemental!$A$3:$L$19,9,0)*K71+VLOOKUP($L$1,elemental!$A$3:$L$19,9,0)*L71+VLOOKUP($M$1,elemental!$A$3:$L$19,9,0)*M71+VLOOKUP($N$1,elemental!$A$3:$L$19,9,0)*N71+VLOOKUP($O$1,elemental!$A$3:$L$19,9,0)*O71+VLOOKUP($P$1,elemental!$A$3:$L$19,9,0)*P71+VLOOKUP($Q$1,elemental!$A$3:$L$19,9,0)*Q71)/100</f>
        <v>1.5860000000000003</v>
      </c>
      <c r="X71">
        <f>(VLOOKUP($A$1,elemental!$A$3:$L$19,10,0)*A71+VLOOKUP($B$1,elemental!$A$3:$L$19,10,0)*B71+VLOOKUP($C$1,elemental!$A$3:$L$19,10,0)*C71+VLOOKUP($D$1,elemental!$A$3:$L$19,10,0)*D71+VLOOKUP($E$1,elemental!$A$3:$L$19,10,0)*E71+VLOOKUP($F$1,elemental!$A$3:$L$19,10,0)*F71+VLOOKUP($G$1,elemental!$A$3:$L$19,10,0)*G71+VLOOKUP($H$1,elemental!$A$3:$L$19,10,0)*H71+VLOOKUP($I$1,elemental!$A$3:$L$19,10,0)*I71+VLOOKUP($J$1,elemental!$A$3:$L$19,10,0)*J71+VLOOKUP($K$1,elemental!$A$3:$L$19,10,0)*K71+VLOOKUP($L$1,elemental!$A$3:$L$19,10,0)*L71+VLOOKUP($M$1,elemental!$A$3:$L$19,10,0)*M71+VLOOKUP($N$1,elemental!$A$3:$L$19,10,0)*N71+VLOOKUP($O$1,elemental!$A$3:$L$19,10,0)*O71+VLOOKUP($P$1,elemental!$A$3:$L$19,10,0)*P71+VLOOKUP($Q$1,elemental!$A$3:$L$19,10,0)*Q71)/100</f>
        <v>2.0024000000000002</v>
      </c>
      <c r="Y71">
        <v>327</v>
      </c>
      <c r="Z71">
        <v>5.1440703112708333</v>
      </c>
      <c r="AA71">
        <v>5.2440629999999997</v>
      </c>
      <c r="AB71" t="s">
        <v>2</v>
      </c>
      <c r="AC71" t="s">
        <v>63</v>
      </c>
    </row>
    <row r="72" spans="1:29">
      <c r="A72">
        <v>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88</v>
      </c>
      <c r="R72">
        <f>(VLOOKUP($A$1,elemental!$A$3:$L$19,2,0)*A72+VLOOKUP($B$1,elemental!$A$3:$L$19,2,0)*B72+VLOOKUP($C$1,elemental!$A$3:$L$19,2,0)*C72+VLOOKUP($D$1,elemental!$A$3:$L$19,2,0)*D72+VLOOKUP($E$1,elemental!$A$3:$L$19,2,0)*E72+VLOOKUP($F$1,elemental!$A$3:$L$19,2,0)*F72+VLOOKUP($G$1,elemental!$A$3:$L$19,2,0)*G72+VLOOKUP($H$1,elemental!$A$3:$L$19,2,0)*H72+VLOOKUP($I$1,elemental!$A$3:$L$19,2,0)*I72+VLOOKUP($J$1,elemental!$A$3:$L$19,2,0)*J72+VLOOKUP($K$1,elemental!$A$3:$L$19,2,0)*K72+VLOOKUP($L$1,elemental!$A$3:$L$19,2,0)*L72+VLOOKUP($M$1,elemental!$A$3:$L$19,2,0)*M72+VLOOKUP($N$1,elemental!$A$3:$L$19,2,0)*N72+VLOOKUP($O$1,elemental!$A$3:$L$19,2,0)*O72+VLOOKUP($P$1,elemental!$A$3:$L$19,2,0)*P72+VLOOKUP($Q$1,elemental!$A$3:$L$19,2,0)*Q72)/100</f>
        <v>1.3048000000000002</v>
      </c>
      <c r="S72">
        <f>(VLOOKUP($A$1,elemental!$A$3:$L$19,4,0)*A72+VLOOKUP($B$1,elemental!$A$3:$L$19,4,0)*B72+VLOOKUP($C$1,elemental!$A$3:$L$19,4,0)*C72+VLOOKUP($D$1,elemental!$A$3:$L$19,4,0)*D72+VLOOKUP($E$1,elemental!$A$3:$L$19,4,0)*E72+VLOOKUP($F$1,elemental!$A$3:$L$19,4,0)*F72+VLOOKUP($G$1,elemental!$A$3:$L$19,4,0)*G72+VLOOKUP($H$1,elemental!$A$3:$L$19,4,0)*H72+VLOOKUP($I$1,elemental!$A$3:$L$19,4,0)*I72+VLOOKUP($J$1,elemental!$A$3:$L$19,4,0)*J72+VLOOKUP($K$1,elemental!$A$3:$L$19,4,0)*K72+VLOOKUP($L$1,elemental!$A$3:$L$19,4,0)*L72+VLOOKUP($M$1,elemental!$A$3:$L$19,4,0)*M72+VLOOKUP($N$1,elemental!$A$3:$L$19,4,0)*N72+VLOOKUP($O$1,elemental!$A$3:$L$19,4,0)*O72+VLOOKUP($P$1,elemental!$A$3:$L$19,4,0)*P72+VLOOKUP($Q$1,elemental!$A$3:$L$19,4,0)*Q72)/100</f>
        <v>0.43487999999999999</v>
      </c>
      <c r="T72">
        <f>(VLOOKUP($A$1,elemental!$A$3:$L$19,5,0)*A72+VLOOKUP($B$1,elemental!$A$3:$L$19,5,0)*B72+VLOOKUP($C$1,elemental!$A$3:$L$19,5,0)*C72+VLOOKUP($D$1,elemental!$A$3:$L$19,5,0)*D72+VLOOKUP($E$1,elemental!$A$3:$L$19,5,0)*E72+VLOOKUP($F$1,elemental!$A$3:$L$19,5,0)*F72+VLOOKUP($G$1,elemental!$A$3:$L$19,5,0)*G72+VLOOKUP($H$1,elemental!$A$3:$L$19,5,0)*H72+VLOOKUP($I$1,elemental!$A$3:$L$19,5,0)*I72+VLOOKUP($J$1,elemental!$A$3:$L$19,5,0)*J72+VLOOKUP($K$1,elemental!$A$3:$L$19,5,0)*K72+VLOOKUP($L$1,elemental!$A$3:$L$19,5,0)*L72+VLOOKUP($M$1,elemental!$A$3:$L$19,5,0)*M72+VLOOKUP($N$1,elemental!$A$3:$L$19,5,0)*N72+VLOOKUP($O$1,elemental!$A$3:$L$19,5,0)*O72+VLOOKUP($P$1,elemental!$A$3:$L$19,5,0)*P72+VLOOKUP($Q$1,elemental!$A$3:$L$19,5,0)*Q72)/100</f>
        <v>4</v>
      </c>
      <c r="U72">
        <f>(VLOOKUP($A$1,elemental!$A$3:$L$19,6,0)*A72+VLOOKUP($B$1,elemental!$A$3:$L$19,6,0)*B72+VLOOKUP($C$1,elemental!$A$3:$L$19,6,0)*C72+VLOOKUP($D$1,elemental!$A$3:$L$19,6,0)*D72+VLOOKUP($E$1,elemental!$A$3:$L$19,6,0)*E72+VLOOKUP($F$1,elemental!$A$3:$L$19,6,0)*F72+VLOOKUP($G$1,elemental!$A$3:$L$19,6,0)*G72+VLOOKUP($H$1,elemental!$A$3:$L$19,6,0)*H72+VLOOKUP($I$1,elemental!$A$3:$L$19,6,0)*I72+VLOOKUP($J$1,elemental!$A$3:$L$19,6,0)*J72+VLOOKUP($K$1,elemental!$A$3:$L$19,6,0)*K72+VLOOKUP($L$1,elemental!$A$3:$L$19,6,0)*L72+VLOOKUP($M$1,elemental!$A$3:$L$19,6,0)*M72+VLOOKUP($N$1,elemental!$A$3:$L$19,6,0)*N72+VLOOKUP($O$1,elemental!$A$3:$L$19,6,0)*O72+VLOOKUP($P$1,elemental!$A$3:$L$19,6,0)*P72+VLOOKUP($Q$1,elemental!$A$3:$L$19,6,0)*Q72)/100</f>
        <v>0.75309999999999999</v>
      </c>
      <c r="V72">
        <f>(VLOOKUP($A$1,elemental!$A$3:$L$19,7,0)*A72+VLOOKUP($B$1,elemental!$A$3:$L$19,7,0)*B72+VLOOKUP($C$1,elemental!$A$3:$L$19,7,0)*C72+VLOOKUP($D$1,elemental!$A$3:$L$19,7,0)*D72+VLOOKUP($E$1,elemental!$A$3:$L$19,7,0)*E72+VLOOKUP($F$1,elemental!$A$3:$L$19,7,0)*F72+VLOOKUP($G$1,elemental!$A$3:$L$19,7,0)*G72+VLOOKUP($H$1,elemental!$A$3:$L$19,7,0)*H72+VLOOKUP($I$1,elemental!$A$3:$L$19,7,0)*I72+VLOOKUP($J$1,elemental!$A$3:$L$19,7,0)*J72+VLOOKUP($K$1,elemental!$A$3:$L$19,7,0)*K72+VLOOKUP($L$1,elemental!$A$3:$L$19,7,0)*L72+VLOOKUP($M$1,elemental!$A$3:$L$19,7,0)*M72+VLOOKUP($N$1,elemental!$A$3:$L$19,7,0)*N72+VLOOKUP($O$1,elemental!$A$3:$L$19,7,0)*O72+VLOOKUP($P$1,elemental!$A$3:$L$19,7,0)*P72+VLOOKUP($Q$1,elemental!$A$3:$L$19,7,0)*Q72)/100</f>
        <v>0.85560000000000003</v>
      </c>
      <c r="W72">
        <f>(VLOOKUP($A$1,elemental!$A$3:$L$19,9,0)*A72+VLOOKUP($B$1,elemental!$A$3:$L$19,9,0)*B72+VLOOKUP($C$1,elemental!$A$3:$L$19,9,0)*C72+VLOOKUP($D$1,elemental!$A$3:$L$19,9,0)*D72+VLOOKUP($E$1,elemental!$A$3:$L$19,9,0)*E72+VLOOKUP($F$1,elemental!$A$3:$L$19,9,0)*F72+VLOOKUP($G$1,elemental!$A$3:$L$19,9,0)*G72+VLOOKUP($H$1,elemental!$A$3:$L$19,9,0)*H72+VLOOKUP($I$1,elemental!$A$3:$L$19,9,0)*I72+VLOOKUP($J$1,elemental!$A$3:$L$19,9,0)*J72+VLOOKUP($K$1,elemental!$A$3:$L$19,9,0)*K72+VLOOKUP($L$1,elemental!$A$3:$L$19,9,0)*L72+VLOOKUP($M$1,elemental!$A$3:$L$19,9,0)*M72+VLOOKUP($N$1,elemental!$A$3:$L$19,9,0)*N72+VLOOKUP($O$1,elemental!$A$3:$L$19,9,0)*O72+VLOOKUP($P$1,elemental!$A$3:$L$19,9,0)*P72+VLOOKUP($Q$1,elemental!$A$3:$L$19,9,0)*Q72)/100</f>
        <v>1.5860000000000003</v>
      </c>
      <c r="X72">
        <f>(VLOOKUP($A$1,elemental!$A$3:$L$19,10,0)*A72+VLOOKUP($B$1,elemental!$A$3:$L$19,10,0)*B72+VLOOKUP($C$1,elemental!$A$3:$L$19,10,0)*C72+VLOOKUP($D$1,elemental!$A$3:$L$19,10,0)*D72+VLOOKUP($E$1,elemental!$A$3:$L$19,10,0)*E72+VLOOKUP($F$1,elemental!$A$3:$L$19,10,0)*F72+VLOOKUP($G$1,elemental!$A$3:$L$19,10,0)*G72+VLOOKUP($H$1,elemental!$A$3:$L$19,10,0)*H72+VLOOKUP($I$1,elemental!$A$3:$L$19,10,0)*I72+VLOOKUP($J$1,elemental!$A$3:$L$19,10,0)*J72+VLOOKUP($K$1,elemental!$A$3:$L$19,10,0)*K72+VLOOKUP($L$1,elemental!$A$3:$L$19,10,0)*L72+VLOOKUP($M$1,elemental!$A$3:$L$19,10,0)*M72+VLOOKUP($N$1,elemental!$A$3:$L$19,10,0)*N72+VLOOKUP($O$1,elemental!$A$3:$L$19,10,0)*O72+VLOOKUP($P$1,elemental!$A$3:$L$19,10,0)*P72+VLOOKUP($Q$1,elemental!$A$3:$L$19,10,0)*Q72)/100</f>
        <v>2.0024000000000002</v>
      </c>
      <c r="Y72">
        <v>377</v>
      </c>
      <c r="Z72">
        <v>5.1469043952498286</v>
      </c>
      <c r="AA72">
        <v>5.2481109999999997</v>
      </c>
      <c r="AB72" t="s">
        <v>2</v>
      </c>
      <c r="AC72" t="s">
        <v>63</v>
      </c>
    </row>
    <row r="73" spans="1:29">
      <c r="A73">
        <v>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88</v>
      </c>
      <c r="R73">
        <f>(VLOOKUP($A$1,elemental!$A$3:$L$19,2,0)*A73+VLOOKUP($B$1,elemental!$A$3:$L$19,2,0)*B73+VLOOKUP($C$1,elemental!$A$3:$L$19,2,0)*C73+VLOOKUP($D$1,elemental!$A$3:$L$19,2,0)*D73+VLOOKUP($E$1,elemental!$A$3:$L$19,2,0)*E73+VLOOKUP($F$1,elemental!$A$3:$L$19,2,0)*F73+VLOOKUP($G$1,elemental!$A$3:$L$19,2,0)*G73+VLOOKUP($H$1,elemental!$A$3:$L$19,2,0)*H73+VLOOKUP($I$1,elemental!$A$3:$L$19,2,0)*I73+VLOOKUP($J$1,elemental!$A$3:$L$19,2,0)*J73+VLOOKUP($K$1,elemental!$A$3:$L$19,2,0)*K73+VLOOKUP($L$1,elemental!$A$3:$L$19,2,0)*L73+VLOOKUP($M$1,elemental!$A$3:$L$19,2,0)*M73+VLOOKUP($N$1,elemental!$A$3:$L$19,2,0)*N73+VLOOKUP($O$1,elemental!$A$3:$L$19,2,0)*O73+VLOOKUP($P$1,elemental!$A$3:$L$19,2,0)*P73+VLOOKUP($Q$1,elemental!$A$3:$L$19,2,0)*Q73)/100</f>
        <v>1.3048000000000002</v>
      </c>
      <c r="S73">
        <f>(VLOOKUP($A$1,elemental!$A$3:$L$19,4,0)*A73+VLOOKUP($B$1,elemental!$A$3:$L$19,4,0)*B73+VLOOKUP($C$1,elemental!$A$3:$L$19,4,0)*C73+VLOOKUP($D$1,elemental!$A$3:$L$19,4,0)*D73+VLOOKUP($E$1,elemental!$A$3:$L$19,4,0)*E73+VLOOKUP($F$1,elemental!$A$3:$L$19,4,0)*F73+VLOOKUP($G$1,elemental!$A$3:$L$19,4,0)*G73+VLOOKUP($H$1,elemental!$A$3:$L$19,4,0)*H73+VLOOKUP($I$1,elemental!$A$3:$L$19,4,0)*I73+VLOOKUP($J$1,elemental!$A$3:$L$19,4,0)*J73+VLOOKUP($K$1,elemental!$A$3:$L$19,4,0)*K73+VLOOKUP($L$1,elemental!$A$3:$L$19,4,0)*L73+VLOOKUP($M$1,elemental!$A$3:$L$19,4,0)*M73+VLOOKUP($N$1,elemental!$A$3:$L$19,4,0)*N73+VLOOKUP($O$1,elemental!$A$3:$L$19,4,0)*O73+VLOOKUP($P$1,elemental!$A$3:$L$19,4,0)*P73+VLOOKUP($Q$1,elemental!$A$3:$L$19,4,0)*Q73)/100</f>
        <v>0.43487999999999999</v>
      </c>
      <c r="T73">
        <f>(VLOOKUP($A$1,elemental!$A$3:$L$19,5,0)*A73+VLOOKUP($B$1,elemental!$A$3:$L$19,5,0)*B73+VLOOKUP($C$1,elemental!$A$3:$L$19,5,0)*C73+VLOOKUP($D$1,elemental!$A$3:$L$19,5,0)*D73+VLOOKUP($E$1,elemental!$A$3:$L$19,5,0)*E73+VLOOKUP($F$1,elemental!$A$3:$L$19,5,0)*F73+VLOOKUP($G$1,elemental!$A$3:$L$19,5,0)*G73+VLOOKUP($H$1,elemental!$A$3:$L$19,5,0)*H73+VLOOKUP($I$1,elemental!$A$3:$L$19,5,0)*I73+VLOOKUP($J$1,elemental!$A$3:$L$19,5,0)*J73+VLOOKUP($K$1,elemental!$A$3:$L$19,5,0)*K73+VLOOKUP($L$1,elemental!$A$3:$L$19,5,0)*L73+VLOOKUP($M$1,elemental!$A$3:$L$19,5,0)*M73+VLOOKUP($N$1,elemental!$A$3:$L$19,5,0)*N73+VLOOKUP($O$1,elemental!$A$3:$L$19,5,0)*O73+VLOOKUP($P$1,elemental!$A$3:$L$19,5,0)*P73+VLOOKUP($Q$1,elemental!$A$3:$L$19,5,0)*Q73)/100</f>
        <v>4</v>
      </c>
      <c r="U73">
        <f>(VLOOKUP($A$1,elemental!$A$3:$L$19,6,0)*A73+VLOOKUP($B$1,elemental!$A$3:$L$19,6,0)*B73+VLOOKUP($C$1,elemental!$A$3:$L$19,6,0)*C73+VLOOKUP($D$1,elemental!$A$3:$L$19,6,0)*D73+VLOOKUP($E$1,elemental!$A$3:$L$19,6,0)*E73+VLOOKUP($F$1,elemental!$A$3:$L$19,6,0)*F73+VLOOKUP($G$1,elemental!$A$3:$L$19,6,0)*G73+VLOOKUP($H$1,elemental!$A$3:$L$19,6,0)*H73+VLOOKUP($I$1,elemental!$A$3:$L$19,6,0)*I73+VLOOKUP($J$1,elemental!$A$3:$L$19,6,0)*J73+VLOOKUP($K$1,elemental!$A$3:$L$19,6,0)*K73+VLOOKUP($L$1,elemental!$A$3:$L$19,6,0)*L73+VLOOKUP($M$1,elemental!$A$3:$L$19,6,0)*M73+VLOOKUP($N$1,elemental!$A$3:$L$19,6,0)*N73+VLOOKUP($O$1,elemental!$A$3:$L$19,6,0)*O73+VLOOKUP($P$1,elemental!$A$3:$L$19,6,0)*P73+VLOOKUP($Q$1,elemental!$A$3:$L$19,6,0)*Q73)/100</f>
        <v>0.75309999999999999</v>
      </c>
      <c r="V73">
        <f>(VLOOKUP($A$1,elemental!$A$3:$L$19,7,0)*A73+VLOOKUP($B$1,elemental!$A$3:$L$19,7,0)*B73+VLOOKUP($C$1,elemental!$A$3:$L$19,7,0)*C73+VLOOKUP($D$1,elemental!$A$3:$L$19,7,0)*D73+VLOOKUP($E$1,elemental!$A$3:$L$19,7,0)*E73+VLOOKUP($F$1,elemental!$A$3:$L$19,7,0)*F73+VLOOKUP($G$1,elemental!$A$3:$L$19,7,0)*G73+VLOOKUP($H$1,elemental!$A$3:$L$19,7,0)*H73+VLOOKUP($I$1,elemental!$A$3:$L$19,7,0)*I73+VLOOKUP($J$1,elemental!$A$3:$L$19,7,0)*J73+VLOOKUP($K$1,elemental!$A$3:$L$19,7,0)*K73+VLOOKUP($L$1,elemental!$A$3:$L$19,7,0)*L73+VLOOKUP($M$1,elemental!$A$3:$L$19,7,0)*M73+VLOOKUP($N$1,elemental!$A$3:$L$19,7,0)*N73+VLOOKUP($O$1,elemental!$A$3:$L$19,7,0)*O73+VLOOKUP($P$1,elemental!$A$3:$L$19,7,0)*P73+VLOOKUP($Q$1,elemental!$A$3:$L$19,7,0)*Q73)/100</f>
        <v>0.85560000000000003</v>
      </c>
      <c r="W73">
        <f>(VLOOKUP($A$1,elemental!$A$3:$L$19,9,0)*A73+VLOOKUP($B$1,elemental!$A$3:$L$19,9,0)*B73+VLOOKUP($C$1,elemental!$A$3:$L$19,9,0)*C73+VLOOKUP($D$1,elemental!$A$3:$L$19,9,0)*D73+VLOOKUP($E$1,elemental!$A$3:$L$19,9,0)*E73+VLOOKUP($F$1,elemental!$A$3:$L$19,9,0)*F73+VLOOKUP($G$1,elemental!$A$3:$L$19,9,0)*G73+VLOOKUP($H$1,elemental!$A$3:$L$19,9,0)*H73+VLOOKUP($I$1,elemental!$A$3:$L$19,9,0)*I73+VLOOKUP($J$1,elemental!$A$3:$L$19,9,0)*J73+VLOOKUP($K$1,elemental!$A$3:$L$19,9,0)*K73+VLOOKUP($L$1,elemental!$A$3:$L$19,9,0)*L73+VLOOKUP($M$1,elemental!$A$3:$L$19,9,0)*M73+VLOOKUP($N$1,elemental!$A$3:$L$19,9,0)*N73+VLOOKUP($O$1,elemental!$A$3:$L$19,9,0)*O73+VLOOKUP($P$1,elemental!$A$3:$L$19,9,0)*P73+VLOOKUP($Q$1,elemental!$A$3:$L$19,9,0)*Q73)/100</f>
        <v>1.5860000000000003</v>
      </c>
      <c r="X73">
        <f>(VLOOKUP($A$1,elemental!$A$3:$L$19,10,0)*A73+VLOOKUP($B$1,elemental!$A$3:$L$19,10,0)*B73+VLOOKUP($C$1,elemental!$A$3:$L$19,10,0)*C73+VLOOKUP($D$1,elemental!$A$3:$L$19,10,0)*D73+VLOOKUP($E$1,elemental!$A$3:$L$19,10,0)*E73+VLOOKUP($F$1,elemental!$A$3:$L$19,10,0)*F73+VLOOKUP($G$1,elemental!$A$3:$L$19,10,0)*G73+VLOOKUP($H$1,elemental!$A$3:$L$19,10,0)*H73+VLOOKUP($I$1,elemental!$A$3:$L$19,10,0)*I73+VLOOKUP($J$1,elemental!$A$3:$L$19,10,0)*J73+VLOOKUP($K$1,elemental!$A$3:$L$19,10,0)*K73+VLOOKUP($L$1,elemental!$A$3:$L$19,10,0)*L73+VLOOKUP($M$1,elemental!$A$3:$L$19,10,0)*M73+VLOOKUP($N$1,elemental!$A$3:$L$19,10,0)*N73+VLOOKUP($O$1,elemental!$A$3:$L$19,10,0)*O73+VLOOKUP($P$1,elemental!$A$3:$L$19,10,0)*P73+VLOOKUP($Q$1,elemental!$A$3:$L$19,10,0)*Q73)/100</f>
        <v>2.0024000000000002</v>
      </c>
      <c r="Y73">
        <v>327</v>
      </c>
      <c r="Z73">
        <v>5.1439274757010338</v>
      </c>
      <c r="AA73">
        <v>5.2439730000000004</v>
      </c>
      <c r="AB73" t="s">
        <v>2</v>
      </c>
      <c r="AC73" t="s">
        <v>63</v>
      </c>
    </row>
    <row r="74" spans="1:29">
      <c r="A74">
        <v>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88</v>
      </c>
      <c r="R74">
        <f>(VLOOKUP($A$1,elemental!$A$3:$L$19,2,0)*A74+VLOOKUP($B$1,elemental!$A$3:$L$19,2,0)*B74+VLOOKUP($C$1,elemental!$A$3:$L$19,2,0)*C74+VLOOKUP($D$1,elemental!$A$3:$L$19,2,0)*D74+VLOOKUP($E$1,elemental!$A$3:$L$19,2,0)*E74+VLOOKUP($F$1,elemental!$A$3:$L$19,2,0)*F74+VLOOKUP($G$1,elemental!$A$3:$L$19,2,0)*G74+VLOOKUP($H$1,elemental!$A$3:$L$19,2,0)*H74+VLOOKUP($I$1,elemental!$A$3:$L$19,2,0)*I74+VLOOKUP($J$1,elemental!$A$3:$L$19,2,0)*J74+VLOOKUP($K$1,elemental!$A$3:$L$19,2,0)*K74+VLOOKUP($L$1,elemental!$A$3:$L$19,2,0)*L74+VLOOKUP($M$1,elemental!$A$3:$L$19,2,0)*M74+VLOOKUP($N$1,elemental!$A$3:$L$19,2,0)*N74+VLOOKUP($O$1,elemental!$A$3:$L$19,2,0)*O74+VLOOKUP($P$1,elemental!$A$3:$L$19,2,0)*P74+VLOOKUP($Q$1,elemental!$A$3:$L$19,2,0)*Q74)/100</f>
        <v>1.3048000000000002</v>
      </c>
      <c r="S74">
        <f>(VLOOKUP($A$1,elemental!$A$3:$L$19,4,0)*A74+VLOOKUP($B$1,elemental!$A$3:$L$19,4,0)*B74+VLOOKUP($C$1,elemental!$A$3:$L$19,4,0)*C74+VLOOKUP($D$1,elemental!$A$3:$L$19,4,0)*D74+VLOOKUP($E$1,elemental!$A$3:$L$19,4,0)*E74+VLOOKUP($F$1,elemental!$A$3:$L$19,4,0)*F74+VLOOKUP($G$1,elemental!$A$3:$L$19,4,0)*G74+VLOOKUP($H$1,elemental!$A$3:$L$19,4,0)*H74+VLOOKUP($I$1,elemental!$A$3:$L$19,4,0)*I74+VLOOKUP($J$1,elemental!$A$3:$L$19,4,0)*J74+VLOOKUP($K$1,elemental!$A$3:$L$19,4,0)*K74+VLOOKUP($L$1,elemental!$A$3:$L$19,4,0)*L74+VLOOKUP($M$1,elemental!$A$3:$L$19,4,0)*M74+VLOOKUP($N$1,elemental!$A$3:$L$19,4,0)*N74+VLOOKUP($O$1,elemental!$A$3:$L$19,4,0)*O74+VLOOKUP($P$1,elemental!$A$3:$L$19,4,0)*P74+VLOOKUP($Q$1,elemental!$A$3:$L$19,4,0)*Q74)/100</f>
        <v>0.43487999999999999</v>
      </c>
      <c r="T74">
        <f>(VLOOKUP($A$1,elemental!$A$3:$L$19,5,0)*A74+VLOOKUP($B$1,elemental!$A$3:$L$19,5,0)*B74+VLOOKUP($C$1,elemental!$A$3:$L$19,5,0)*C74+VLOOKUP($D$1,elemental!$A$3:$L$19,5,0)*D74+VLOOKUP($E$1,elemental!$A$3:$L$19,5,0)*E74+VLOOKUP($F$1,elemental!$A$3:$L$19,5,0)*F74+VLOOKUP($G$1,elemental!$A$3:$L$19,5,0)*G74+VLOOKUP($H$1,elemental!$A$3:$L$19,5,0)*H74+VLOOKUP($I$1,elemental!$A$3:$L$19,5,0)*I74+VLOOKUP($J$1,elemental!$A$3:$L$19,5,0)*J74+VLOOKUP($K$1,elemental!$A$3:$L$19,5,0)*K74+VLOOKUP($L$1,elemental!$A$3:$L$19,5,0)*L74+VLOOKUP($M$1,elemental!$A$3:$L$19,5,0)*M74+VLOOKUP($N$1,elemental!$A$3:$L$19,5,0)*N74+VLOOKUP($O$1,elemental!$A$3:$L$19,5,0)*O74+VLOOKUP($P$1,elemental!$A$3:$L$19,5,0)*P74+VLOOKUP($Q$1,elemental!$A$3:$L$19,5,0)*Q74)/100</f>
        <v>4</v>
      </c>
      <c r="U74">
        <f>(VLOOKUP($A$1,elemental!$A$3:$L$19,6,0)*A74+VLOOKUP($B$1,elemental!$A$3:$L$19,6,0)*B74+VLOOKUP($C$1,elemental!$A$3:$L$19,6,0)*C74+VLOOKUP($D$1,elemental!$A$3:$L$19,6,0)*D74+VLOOKUP($E$1,elemental!$A$3:$L$19,6,0)*E74+VLOOKUP($F$1,elemental!$A$3:$L$19,6,0)*F74+VLOOKUP($G$1,elemental!$A$3:$L$19,6,0)*G74+VLOOKUP($H$1,elemental!$A$3:$L$19,6,0)*H74+VLOOKUP($I$1,elemental!$A$3:$L$19,6,0)*I74+VLOOKUP($J$1,elemental!$A$3:$L$19,6,0)*J74+VLOOKUP($K$1,elemental!$A$3:$L$19,6,0)*K74+VLOOKUP($L$1,elemental!$A$3:$L$19,6,0)*L74+VLOOKUP($M$1,elemental!$A$3:$L$19,6,0)*M74+VLOOKUP($N$1,elemental!$A$3:$L$19,6,0)*N74+VLOOKUP($O$1,elemental!$A$3:$L$19,6,0)*O74+VLOOKUP($P$1,elemental!$A$3:$L$19,6,0)*P74+VLOOKUP($Q$1,elemental!$A$3:$L$19,6,0)*Q74)/100</f>
        <v>0.75309999999999999</v>
      </c>
      <c r="V74">
        <f>(VLOOKUP($A$1,elemental!$A$3:$L$19,7,0)*A74+VLOOKUP($B$1,elemental!$A$3:$L$19,7,0)*B74+VLOOKUP($C$1,elemental!$A$3:$L$19,7,0)*C74+VLOOKUP($D$1,elemental!$A$3:$L$19,7,0)*D74+VLOOKUP($E$1,elemental!$A$3:$L$19,7,0)*E74+VLOOKUP($F$1,elemental!$A$3:$L$19,7,0)*F74+VLOOKUP($G$1,elemental!$A$3:$L$19,7,0)*G74+VLOOKUP($H$1,elemental!$A$3:$L$19,7,0)*H74+VLOOKUP($I$1,elemental!$A$3:$L$19,7,0)*I74+VLOOKUP($J$1,elemental!$A$3:$L$19,7,0)*J74+VLOOKUP($K$1,elemental!$A$3:$L$19,7,0)*K74+VLOOKUP($L$1,elemental!$A$3:$L$19,7,0)*L74+VLOOKUP($M$1,elemental!$A$3:$L$19,7,0)*M74+VLOOKUP($N$1,elemental!$A$3:$L$19,7,0)*N74+VLOOKUP($O$1,elemental!$A$3:$L$19,7,0)*O74+VLOOKUP($P$1,elemental!$A$3:$L$19,7,0)*P74+VLOOKUP($Q$1,elemental!$A$3:$L$19,7,0)*Q74)/100</f>
        <v>0.85560000000000003</v>
      </c>
      <c r="W74">
        <f>(VLOOKUP($A$1,elemental!$A$3:$L$19,9,0)*A74+VLOOKUP($B$1,elemental!$A$3:$L$19,9,0)*B74+VLOOKUP($C$1,elemental!$A$3:$L$19,9,0)*C74+VLOOKUP($D$1,elemental!$A$3:$L$19,9,0)*D74+VLOOKUP($E$1,elemental!$A$3:$L$19,9,0)*E74+VLOOKUP($F$1,elemental!$A$3:$L$19,9,0)*F74+VLOOKUP($G$1,elemental!$A$3:$L$19,9,0)*G74+VLOOKUP($H$1,elemental!$A$3:$L$19,9,0)*H74+VLOOKUP($I$1,elemental!$A$3:$L$19,9,0)*I74+VLOOKUP($J$1,elemental!$A$3:$L$19,9,0)*J74+VLOOKUP($K$1,elemental!$A$3:$L$19,9,0)*K74+VLOOKUP($L$1,elemental!$A$3:$L$19,9,0)*L74+VLOOKUP($M$1,elemental!$A$3:$L$19,9,0)*M74+VLOOKUP($N$1,elemental!$A$3:$L$19,9,0)*N74+VLOOKUP($O$1,elemental!$A$3:$L$19,9,0)*O74+VLOOKUP($P$1,elemental!$A$3:$L$19,9,0)*P74+VLOOKUP($Q$1,elemental!$A$3:$L$19,9,0)*Q74)/100</f>
        <v>1.5860000000000003</v>
      </c>
      <c r="X74">
        <f>(VLOOKUP($A$1,elemental!$A$3:$L$19,10,0)*A74+VLOOKUP($B$1,elemental!$A$3:$L$19,10,0)*B74+VLOOKUP($C$1,elemental!$A$3:$L$19,10,0)*C74+VLOOKUP($D$1,elemental!$A$3:$L$19,10,0)*D74+VLOOKUP($E$1,elemental!$A$3:$L$19,10,0)*E74+VLOOKUP($F$1,elemental!$A$3:$L$19,10,0)*F74+VLOOKUP($G$1,elemental!$A$3:$L$19,10,0)*G74+VLOOKUP($H$1,elemental!$A$3:$L$19,10,0)*H74+VLOOKUP($I$1,elemental!$A$3:$L$19,10,0)*I74+VLOOKUP($J$1,elemental!$A$3:$L$19,10,0)*J74+VLOOKUP($K$1,elemental!$A$3:$L$19,10,0)*K74+VLOOKUP($L$1,elemental!$A$3:$L$19,10,0)*L74+VLOOKUP($M$1,elemental!$A$3:$L$19,10,0)*M74+VLOOKUP($N$1,elemental!$A$3:$L$19,10,0)*N74+VLOOKUP($O$1,elemental!$A$3:$L$19,10,0)*O74+VLOOKUP($P$1,elemental!$A$3:$L$19,10,0)*P74+VLOOKUP($Q$1,elemental!$A$3:$L$19,10,0)*Q74)/100</f>
        <v>2.0024000000000002</v>
      </c>
      <c r="Y74">
        <v>277</v>
      </c>
      <c r="Z74">
        <v>5.1413323938140785</v>
      </c>
      <c r="AA74">
        <v>5.2403240000000002</v>
      </c>
      <c r="AB74" t="s">
        <v>2</v>
      </c>
      <c r="AC74" t="s">
        <v>63</v>
      </c>
    </row>
    <row r="75" spans="1:29">
      <c r="A75">
        <v>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88</v>
      </c>
      <c r="R75">
        <f>(VLOOKUP($A$1,elemental!$A$3:$L$19,2,0)*A75+VLOOKUP($B$1,elemental!$A$3:$L$19,2,0)*B75+VLOOKUP($C$1,elemental!$A$3:$L$19,2,0)*C75+VLOOKUP($D$1,elemental!$A$3:$L$19,2,0)*D75+VLOOKUP($E$1,elemental!$A$3:$L$19,2,0)*E75+VLOOKUP($F$1,elemental!$A$3:$L$19,2,0)*F75+VLOOKUP($G$1,elemental!$A$3:$L$19,2,0)*G75+VLOOKUP($H$1,elemental!$A$3:$L$19,2,0)*H75+VLOOKUP($I$1,elemental!$A$3:$L$19,2,0)*I75+VLOOKUP($J$1,elemental!$A$3:$L$19,2,0)*J75+VLOOKUP($K$1,elemental!$A$3:$L$19,2,0)*K75+VLOOKUP($L$1,elemental!$A$3:$L$19,2,0)*L75+VLOOKUP($M$1,elemental!$A$3:$L$19,2,0)*M75+VLOOKUP($N$1,elemental!$A$3:$L$19,2,0)*N75+VLOOKUP($O$1,elemental!$A$3:$L$19,2,0)*O75+VLOOKUP($P$1,elemental!$A$3:$L$19,2,0)*P75+VLOOKUP($Q$1,elemental!$A$3:$L$19,2,0)*Q75)/100</f>
        <v>1.3048000000000002</v>
      </c>
      <c r="S75">
        <f>(VLOOKUP($A$1,elemental!$A$3:$L$19,4,0)*A75+VLOOKUP($B$1,elemental!$A$3:$L$19,4,0)*B75+VLOOKUP($C$1,elemental!$A$3:$L$19,4,0)*C75+VLOOKUP($D$1,elemental!$A$3:$L$19,4,0)*D75+VLOOKUP($E$1,elemental!$A$3:$L$19,4,0)*E75+VLOOKUP($F$1,elemental!$A$3:$L$19,4,0)*F75+VLOOKUP($G$1,elemental!$A$3:$L$19,4,0)*G75+VLOOKUP($H$1,elemental!$A$3:$L$19,4,0)*H75+VLOOKUP($I$1,elemental!$A$3:$L$19,4,0)*I75+VLOOKUP($J$1,elemental!$A$3:$L$19,4,0)*J75+VLOOKUP($K$1,elemental!$A$3:$L$19,4,0)*K75+VLOOKUP($L$1,elemental!$A$3:$L$19,4,0)*L75+VLOOKUP($M$1,elemental!$A$3:$L$19,4,0)*M75+VLOOKUP($N$1,elemental!$A$3:$L$19,4,0)*N75+VLOOKUP($O$1,elemental!$A$3:$L$19,4,0)*O75+VLOOKUP($P$1,elemental!$A$3:$L$19,4,0)*P75+VLOOKUP($Q$1,elemental!$A$3:$L$19,4,0)*Q75)/100</f>
        <v>0.43487999999999999</v>
      </c>
      <c r="T75">
        <f>(VLOOKUP($A$1,elemental!$A$3:$L$19,5,0)*A75+VLOOKUP($B$1,elemental!$A$3:$L$19,5,0)*B75+VLOOKUP($C$1,elemental!$A$3:$L$19,5,0)*C75+VLOOKUP($D$1,elemental!$A$3:$L$19,5,0)*D75+VLOOKUP($E$1,elemental!$A$3:$L$19,5,0)*E75+VLOOKUP($F$1,elemental!$A$3:$L$19,5,0)*F75+VLOOKUP($G$1,elemental!$A$3:$L$19,5,0)*G75+VLOOKUP($H$1,elemental!$A$3:$L$19,5,0)*H75+VLOOKUP($I$1,elemental!$A$3:$L$19,5,0)*I75+VLOOKUP($J$1,elemental!$A$3:$L$19,5,0)*J75+VLOOKUP($K$1,elemental!$A$3:$L$19,5,0)*K75+VLOOKUP($L$1,elemental!$A$3:$L$19,5,0)*L75+VLOOKUP($M$1,elemental!$A$3:$L$19,5,0)*M75+VLOOKUP($N$1,elemental!$A$3:$L$19,5,0)*N75+VLOOKUP($O$1,elemental!$A$3:$L$19,5,0)*O75+VLOOKUP($P$1,elemental!$A$3:$L$19,5,0)*P75+VLOOKUP($Q$1,elemental!$A$3:$L$19,5,0)*Q75)/100</f>
        <v>4</v>
      </c>
      <c r="U75">
        <f>(VLOOKUP($A$1,elemental!$A$3:$L$19,6,0)*A75+VLOOKUP($B$1,elemental!$A$3:$L$19,6,0)*B75+VLOOKUP($C$1,elemental!$A$3:$L$19,6,0)*C75+VLOOKUP($D$1,elemental!$A$3:$L$19,6,0)*D75+VLOOKUP($E$1,elemental!$A$3:$L$19,6,0)*E75+VLOOKUP($F$1,elemental!$A$3:$L$19,6,0)*F75+VLOOKUP($G$1,elemental!$A$3:$L$19,6,0)*G75+VLOOKUP($H$1,elemental!$A$3:$L$19,6,0)*H75+VLOOKUP($I$1,elemental!$A$3:$L$19,6,0)*I75+VLOOKUP($J$1,elemental!$A$3:$L$19,6,0)*J75+VLOOKUP($K$1,elemental!$A$3:$L$19,6,0)*K75+VLOOKUP($L$1,elemental!$A$3:$L$19,6,0)*L75+VLOOKUP($M$1,elemental!$A$3:$L$19,6,0)*M75+VLOOKUP($N$1,elemental!$A$3:$L$19,6,0)*N75+VLOOKUP($O$1,elemental!$A$3:$L$19,6,0)*O75+VLOOKUP($P$1,elemental!$A$3:$L$19,6,0)*P75+VLOOKUP($Q$1,elemental!$A$3:$L$19,6,0)*Q75)/100</f>
        <v>0.75309999999999999</v>
      </c>
      <c r="V75">
        <f>(VLOOKUP($A$1,elemental!$A$3:$L$19,7,0)*A75+VLOOKUP($B$1,elemental!$A$3:$L$19,7,0)*B75+VLOOKUP($C$1,elemental!$A$3:$L$19,7,0)*C75+VLOOKUP($D$1,elemental!$A$3:$L$19,7,0)*D75+VLOOKUP($E$1,elemental!$A$3:$L$19,7,0)*E75+VLOOKUP($F$1,elemental!$A$3:$L$19,7,0)*F75+VLOOKUP($G$1,elemental!$A$3:$L$19,7,0)*G75+VLOOKUP($H$1,elemental!$A$3:$L$19,7,0)*H75+VLOOKUP($I$1,elemental!$A$3:$L$19,7,0)*I75+VLOOKUP($J$1,elemental!$A$3:$L$19,7,0)*J75+VLOOKUP($K$1,elemental!$A$3:$L$19,7,0)*K75+VLOOKUP($L$1,elemental!$A$3:$L$19,7,0)*L75+VLOOKUP($M$1,elemental!$A$3:$L$19,7,0)*M75+VLOOKUP($N$1,elemental!$A$3:$L$19,7,0)*N75+VLOOKUP($O$1,elemental!$A$3:$L$19,7,0)*O75+VLOOKUP($P$1,elemental!$A$3:$L$19,7,0)*P75+VLOOKUP($Q$1,elemental!$A$3:$L$19,7,0)*Q75)/100</f>
        <v>0.85560000000000003</v>
      </c>
      <c r="W75">
        <f>(VLOOKUP($A$1,elemental!$A$3:$L$19,9,0)*A75+VLOOKUP($B$1,elemental!$A$3:$L$19,9,0)*B75+VLOOKUP($C$1,elemental!$A$3:$L$19,9,0)*C75+VLOOKUP($D$1,elemental!$A$3:$L$19,9,0)*D75+VLOOKUP($E$1,elemental!$A$3:$L$19,9,0)*E75+VLOOKUP($F$1,elemental!$A$3:$L$19,9,0)*F75+VLOOKUP($G$1,elemental!$A$3:$L$19,9,0)*G75+VLOOKUP($H$1,elemental!$A$3:$L$19,9,0)*H75+VLOOKUP($I$1,elemental!$A$3:$L$19,9,0)*I75+VLOOKUP($J$1,elemental!$A$3:$L$19,9,0)*J75+VLOOKUP($K$1,elemental!$A$3:$L$19,9,0)*K75+VLOOKUP($L$1,elemental!$A$3:$L$19,9,0)*L75+VLOOKUP($M$1,elemental!$A$3:$L$19,9,0)*M75+VLOOKUP($N$1,elemental!$A$3:$L$19,9,0)*N75+VLOOKUP($O$1,elemental!$A$3:$L$19,9,0)*O75+VLOOKUP($P$1,elemental!$A$3:$L$19,9,0)*P75+VLOOKUP($Q$1,elemental!$A$3:$L$19,9,0)*Q75)/100</f>
        <v>1.5860000000000003</v>
      </c>
      <c r="X75">
        <f>(VLOOKUP($A$1,elemental!$A$3:$L$19,10,0)*A75+VLOOKUP($B$1,elemental!$A$3:$L$19,10,0)*B75+VLOOKUP($C$1,elemental!$A$3:$L$19,10,0)*C75+VLOOKUP($D$1,elemental!$A$3:$L$19,10,0)*D75+VLOOKUP($E$1,elemental!$A$3:$L$19,10,0)*E75+VLOOKUP($F$1,elemental!$A$3:$L$19,10,0)*F75+VLOOKUP($G$1,elemental!$A$3:$L$19,10,0)*G75+VLOOKUP($H$1,elemental!$A$3:$L$19,10,0)*H75+VLOOKUP($I$1,elemental!$A$3:$L$19,10,0)*I75+VLOOKUP($J$1,elemental!$A$3:$L$19,10,0)*J75+VLOOKUP($K$1,elemental!$A$3:$L$19,10,0)*K75+VLOOKUP($L$1,elemental!$A$3:$L$19,10,0)*L75+VLOOKUP($M$1,elemental!$A$3:$L$19,10,0)*M75+VLOOKUP($N$1,elemental!$A$3:$L$19,10,0)*N75+VLOOKUP($O$1,elemental!$A$3:$L$19,10,0)*O75+VLOOKUP($P$1,elemental!$A$3:$L$19,10,0)*P75+VLOOKUP($Q$1,elemental!$A$3:$L$19,10,0)*Q75)/100</f>
        <v>2.0024000000000002</v>
      </c>
      <c r="Y75">
        <v>227</v>
      </c>
      <c r="Z75">
        <v>5.1387160987236884</v>
      </c>
      <c r="AA75">
        <v>5.2362909999999996</v>
      </c>
      <c r="AB75" t="s">
        <v>2</v>
      </c>
      <c r="AC75" t="s">
        <v>63</v>
      </c>
    </row>
    <row r="76" spans="1:29">
      <c r="A76">
        <v>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88</v>
      </c>
      <c r="R76">
        <f>(VLOOKUP($A$1,elemental!$A$3:$L$19,2,0)*A76+VLOOKUP($B$1,elemental!$A$3:$L$19,2,0)*B76+VLOOKUP($C$1,elemental!$A$3:$L$19,2,0)*C76+VLOOKUP($D$1,elemental!$A$3:$L$19,2,0)*D76+VLOOKUP($E$1,elemental!$A$3:$L$19,2,0)*E76+VLOOKUP($F$1,elemental!$A$3:$L$19,2,0)*F76+VLOOKUP($G$1,elemental!$A$3:$L$19,2,0)*G76+VLOOKUP($H$1,elemental!$A$3:$L$19,2,0)*H76+VLOOKUP($I$1,elemental!$A$3:$L$19,2,0)*I76+VLOOKUP($J$1,elemental!$A$3:$L$19,2,0)*J76+VLOOKUP($K$1,elemental!$A$3:$L$19,2,0)*K76+VLOOKUP($L$1,elemental!$A$3:$L$19,2,0)*L76+VLOOKUP($M$1,elemental!$A$3:$L$19,2,0)*M76+VLOOKUP($N$1,elemental!$A$3:$L$19,2,0)*N76+VLOOKUP($O$1,elemental!$A$3:$L$19,2,0)*O76+VLOOKUP($P$1,elemental!$A$3:$L$19,2,0)*P76+VLOOKUP($Q$1,elemental!$A$3:$L$19,2,0)*Q76)/100</f>
        <v>1.3048000000000002</v>
      </c>
      <c r="S76">
        <f>(VLOOKUP($A$1,elemental!$A$3:$L$19,4,0)*A76+VLOOKUP($B$1,elemental!$A$3:$L$19,4,0)*B76+VLOOKUP($C$1,elemental!$A$3:$L$19,4,0)*C76+VLOOKUP($D$1,elemental!$A$3:$L$19,4,0)*D76+VLOOKUP($E$1,elemental!$A$3:$L$19,4,0)*E76+VLOOKUP($F$1,elemental!$A$3:$L$19,4,0)*F76+VLOOKUP($G$1,elemental!$A$3:$L$19,4,0)*G76+VLOOKUP($H$1,elemental!$A$3:$L$19,4,0)*H76+VLOOKUP($I$1,elemental!$A$3:$L$19,4,0)*I76+VLOOKUP($J$1,elemental!$A$3:$L$19,4,0)*J76+VLOOKUP($K$1,elemental!$A$3:$L$19,4,0)*K76+VLOOKUP($L$1,elemental!$A$3:$L$19,4,0)*L76+VLOOKUP($M$1,elemental!$A$3:$L$19,4,0)*M76+VLOOKUP($N$1,elemental!$A$3:$L$19,4,0)*N76+VLOOKUP($O$1,elemental!$A$3:$L$19,4,0)*O76+VLOOKUP($P$1,elemental!$A$3:$L$19,4,0)*P76+VLOOKUP($Q$1,elemental!$A$3:$L$19,4,0)*Q76)/100</f>
        <v>0.43487999999999999</v>
      </c>
      <c r="T76">
        <f>(VLOOKUP($A$1,elemental!$A$3:$L$19,5,0)*A76+VLOOKUP($B$1,elemental!$A$3:$L$19,5,0)*B76+VLOOKUP($C$1,elemental!$A$3:$L$19,5,0)*C76+VLOOKUP($D$1,elemental!$A$3:$L$19,5,0)*D76+VLOOKUP($E$1,elemental!$A$3:$L$19,5,0)*E76+VLOOKUP($F$1,elemental!$A$3:$L$19,5,0)*F76+VLOOKUP($G$1,elemental!$A$3:$L$19,5,0)*G76+VLOOKUP($H$1,elemental!$A$3:$L$19,5,0)*H76+VLOOKUP($I$1,elemental!$A$3:$L$19,5,0)*I76+VLOOKUP($J$1,elemental!$A$3:$L$19,5,0)*J76+VLOOKUP($K$1,elemental!$A$3:$L$19,5,0)*K76+VLOOKUP($L$1,elemental!$A$3:$L$19,5,0)*L76+VLOOKUP($M$1,elemental!$A$3:$L$19,5,0)*M76+VLOOKUP($N$1,elemental!$A$3:$L$19,5,0)*N76+VLOOKUP($O$1,elemental!$A$3:$L$19,5,0)*O76+VLOOKUP($P$1,elemental!$A$3:$L$19,5,0)*P76+VLOOKUP($Q$1,elemental!$A$3:$L$19,5,0)*Q76)/100</f>
        <v>4</v>
      </c>
      <c r="U76">
        <f>(VLOOKUP($A$1,elemental!$A$3:$L$19,6,0)*A76+VLOOKUP($B$1,elemental!$A$3:$L$19,6,0)*B76+VLOOKUP($C$1,elemental!$A$3:$L$19,6,0)*C76+VLOOKUP($D$1,elemental!$A$3:$L$19,6,0)*D76+VLOOKUP($E$1,elemental!$A$3:$L$19,6,0)*E76+VLOOKUP($F$1,elemental!$A$3:$L$19,6,0)*F76+VLOOKUP($G$1,elemental!$A$3:$L$19,6,0)*G76+VLOOKUP($H$1,elemental!$A$3:$L$19,6,0)*H76+VLOOKUP($I$1,elemental!$A$3:$L$19,6,0)*I76+VLOOKUP($J$1,elemental!$A$3:$L$19,6,0)*J76+VLOOKUP($K$1,elemental!$A$3:$L$19,6,0)*K76+VLOOKUP($L$1,elemental!$A$3:$L$19,6,0)*L76+VLOOKUP($M$1,elemental!$A$3:$L$19,6,0)*M76+VLOOKUP($N$1,elemental!$A$3:$L$19,6,0)*N76+VLOOKUP($O$1,elemental!$A$3:$L$19,6,0)*O76+VLOOKUP($P$1,elemental!$A$3:$L$19,6,0)*P76+VLOOKUP($Q$1,elemental!$A$3:$L$19,6,0)*Q76)/100</f>
        <v>0.75309999999999999</v>
      </c>
      <c r="V76">
        <f>(VLOOKUP($A$1,elemental!$A$3:$L$19,7,0)*A76+VLOOKUP($B$1,elemental!$A$3:$L$19,7,0)*B76+VLOOKUP($C$1,elemental!$A$3:$L$19,7,0)*C76+VLOOKUP($D$1,elemental!$A$3:$L$19,7,0)*D76+VLOOKUP($E$1,elemental!$A$3:$L$19,7,0)*E76+VLOOKUP($F$1,elemental!$A$3:$L$19,7,0)*F76+VLOOKUP($G$1,elemental!$A$3:$L$19,7,0)*G76+VLOOKUP($H$1,elemental!$A$3:$L$19,7,0)*H76+VLOOKUP($I$1,elemental!$A$3:$L$19,7,0)*I76+VLOOKUP($J$1,elemental!$A$3:$L$19,7,0)*J76+VLOOKUP($K$1,elemental!$A$3:$L$19,7,0)*K76+VLOOKUP($L$1,elemental!$A$3:$L$19,7,0)*L76+VLOOKUP($M$1,elemental!$A$3:$L$19,7,0)*M76+VLOOKUP($N$1,elemental!$A$3:$L$19,7,0)*N76+VLOOKUP($O$1,elemental!$A$3:$L$19,7,0)*O76+VLOOKUP($P$1,elemental!$A$3:$L$19,7,0)*P76+VLOOKUP($Q$1,elemental!$A$3:$L$19,7,0)*Q76)/100</f>
        <v>0.85560000000000003</v>
      </c>
      <c r="W76">
        <f>(VLOOKUP($A$1,elemental!$A$3:$L$19,9,0)*A76+VLOOKUP($B$1,elemental!$A$3:$L$19,9,0)*B76+VLOOKUP($C$1,elemental!$A$3:$L$19,9,0)*C76+VLOOKUP($D$1,elemental!$A$3:$L$19,9,0)*D76+VLOOKUP($E$1,elemental!$A$3:$L$19,9,0)*E76+VLOOKUP($F$1,elemental!$A$3:$L$19,9,0)*F76+VLOOKUP($G$1,elemental!$A$3:$L$19,9,0)*G76+VLOOKUP($H$1,elemental!$A$3:$L$19,9,0)*H76+VLOOKUP($I$1,elemental!$A$3:$L$19,9,0)*I76+VLOOKUP($J$1,elemental!$A$3:$L$19,9,0)*J76+VLOOKUP($K$1,elemental!$A$3:$L$19,9,0)*K76+VLOOKUP($L$1,elemental!$A$3:$L$19,9,0)*L76+VLOOKUP($M$1,elemental!$A$3:$L$19,9,0)*M76+VLOOKUP($N$1,elemental!$A$3:$L$19,9,0)*N76+VLOOKUP($O$1,elemental!$A$3:$L$19,9,0)*O76+VLOOKUP($P$1,elemental!$A$3:$L$19,9,0)*P76+VLOOKUP($Q$1,elemental!$A$3:$L$19,9,0)*Q76)/100</f>
        <v>1.5860000000000003</v>
      </c>
      <c r="X76">
        <f>(VLOOKUP($A$1,elemental!$A$3:$L$19,10,0)*A76+VLOOKUP($B$1,elemental!$A$3:$L$19,10,0)*B76+VLOOKUP($C$1,elemental!$A$3:$L$19,10,0)*C76+VLOOKUP($D$1,elemental!$A$3:$L$19,10,0)*D76+VLOOKUP($E$1,elemental!$A$3:$L$19,10,0)*E76+VLOOKUP($F$1,elemental!$A$3:$L$19,10,0)*F76+VLOOKUP($G$1,elemental!$A$3:$L$19,10,0)*G76+VLOOKUP($H$1,elemental!$A$3:$L$19,10,0)*H76+VLOOKUP($I$1,elemental!$A$3:$L$19,10,0)*I76+VLOOKUP($J$1,elemental!$A$3:$L$19,10,0)*J76+VLOOKUP($K$1,elemental!$A$3:$L$19,10,0)*K76+VLOOKUP($L$1,elemental!$A$3:$L$19,10,0)*L76+VLOOKUP($M$1,elemental!$A$3:$L$19,10,0)*M76+VLOOKUP($N$1,elemental!$A$3:$L$19,10,0)*N76+VLOOKUP($O$1,elemental!$A$3:$L$19,10,0)*O76+VLOOKUP($P$1,elemental!$A$3:$L$19,10,0)*P76+VLOOKUP($Q$1,elemental!$A$3:$L$19,10,0)*Q76)/100</f>
        <v>2.0024000000000002</v>
      </c>
      <c r="Y76">
        <v>177</v>
      </c>
      <c r="Z76">
        <v>5.1362044554369142</v>
      </c>
      <c r="AA76">
        <v>5.2327250000000003</v>
      </c>
      <c r="AB76" t="s">
        <v>2</v>
      </c>
      <c r="AC76" t="s">
        <v>63</v>
      </c>
    </row>
    <row r="77" spans="1:29">
      <c r="A77">
        <v>12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88</v>
      </c>
      <c r="R77">
        <f>(VLOOKUP($A$1,elemental!$A$3:$L$19,2,0)*A77+VLOOKUP($B$1,elemental!$A$3:$L$19,2,0)*B77+VLOOKUP($C$1,elemental!$A$3:$L$19,2,0)*C77+VLOOKUP($D$1,elemental!$A$3:$L$19,2,0)*D77+VLOOKUP($E$1,elemental!$A$3:$L$19,2,0)*E77+VLOOKUP($F$1,elemental!$A$3:$L$19,2,0)*F77+VLOOKUP($G$1,elemental!$A$3:$L$19,2,0)*G77+VLOOKUP($H$1,elemental!$A$3:$L$19,2,0)*H77+VLOOKUP($I$1,elemental!$A$3:$L$19,2,0)*I77+VLOOKUP($J$1,elemental!$A$3:$L$19,2,0)*J77+VLOOKUP($K$1,elemental!$A$3:$L$19,2,0)*K77+VLOOKUP($L$1,elemental!$A$3:$L$19,2,0)*L77+VLOOKUP($M$1,elemental!$A$3:$L$19,2,0)*M77+VLOOKUP($N$1,elemental!$A$3:$L$19,2,0)*N77+VLOOKUP($O$1,elemental!$A$3:$L$19,2,0)*O77+VLOOKUP($P$1,elemental!$A$3:$L$19,2,0)*P77+VLOOKUP($Q$1,elemental!$A$3:$L$19,2,0)*Q77)/100</f>
        <v>1.3048000000000002</v>
      </c>
      <c r="S77">
        <f>(VLOOKUP($A$1,elemental!$A$3:$L$19,4,0)*A77+VLOOKUP($B$1,elemental!$A$3:$L$19,4,0)*B77+VLOOKUP($C$1,elemental!$A$3:$L$19,4,0)*C77+VLOOKUP($D$1,elemental!$A$3:$L$19,4,0)*D77+VLOOKUP($E$1,elemental!$A$3:$L$19,4,0)*E77+VLOOKUP($F$1,elemental!$A$3:$L$19,4,0)*F77+VLOOKUP($G$1,elemental!$A$3:$L$19,4,0)*G77+VLOOKUP($H$1,elemental!$A$3:$L$19,4,0)*H77+VLOOKUP($I$1,elemental!$A$3:$L$19,4,0)*I77+VLOOKUP($J$1,elemental!$A$3:$L$19,4,0)*J77+VLOOKUP($K$1,elemental!$A$3:$L$19,4,0)*K77+VLOOKUP($L$1,elemental!$A$3:$L$19,4,0)*L77+VLOOKUP($M$1,elemental!$A$3:$L$19,4,0)*M77+VLOOKUP($N$1,elemental!$A$3:$L$19,4,0)*N77+VLOOKUP($O$1,elemental!$A$3:$L$19,4,0)*O77+VLOOKUP($P$1,elemental!$A$3:$L$19,4,0)*P77+VLOOKUP($Q$1,elemental!$A$3:$L$19,4,0)*Q77)/100</f>
        <v>0.43487999999999999</v>
      </c>
      <c r="T77">
        <f>(VLOOKUP($A$1,elemental!$A$3:$L$19,5,0)*A77+VLOOKUP($B$1,elemental!$A$3:$L$19,5,0)*B77+VLOOKUP($C$1,elemental!$A$3:$L$19,5,0)*C77+VLOOKUP($D$1,elemental!$A$3:$L$19,5,0)*D77+VLOOKUP($E$1,elemental!$A$3:$L$19,5,0)*E77+VLOOKUP($F$1,elemental!$A$3:$L$19,5,0)*F77+VLOOKUP($G$1,elemental!$A$3:$L$19,5,0)*G77+VLOOKUP($H$1,elemental!$A$3:$L$19,5,0)*H77+VLOOKUP($I$1,elemental!$A$3:$L$19,5,0)*I77+VLOOKUP($J$1,elemental!$A$3:$L$19,5,0)*J77+VLOOKUP($K$1,elemental!$A$3:$L$19,5,0)*K77+VLOOKUP($L$1,elemental!$A$3:$L$19,5,0)*L77+VLOOKUP($M$1,elemental!$A$3:$L$19,5,0)*M77+VLOOKUP($N$1,elemental!$A$3:$L$19,5,0)*N77+VLOOKUP($O$1,elemental!$A$3:$L$19,5,0)*O77+VLOOKUP($P$1,elemental!$A$3:$L$19,5,0)*P77+VLOOKUP($Q$1,elemental!$A$3:$L$19,5,0)*Q77)/100</f>
        <v>4</v>
      </c>
      <c r="U77">
        <f>(VLOOKUP($A$1,elemental!$A$3:$L$19,6,0)*A77+VLOOKUP($B$1,elemental!$A$3:$L$19,6,0)*B77+VLOOKUP($C$1,elemental!$A$3:$L$19,6,0)*C77+VLOOKUP($D$1,elemental!$A$3:$L$19,6,0)*D77+VLOOKUP($E$1,elemental!$A$3:$L$19,6,0)*E77+VLOOKUP($F$1,elemental!$A$3:$L$19,6,0)*F77+VLOOKUP($G$1,elemental!$A$3:$L$19,6,0)*G77+VLOOKUP($H$1,elemental!$A$3:$L$19,6,0)*H77+VLOOKUP($I$1,elemental!$A$3:$L$19,6,0)*I77+VLOOKUP($J$1,elemental!$A$3:$L$19,6,0)*J77+VLOOKUP($K$1,elemental!$A$3:$L$19,6,0)*K77+VLOOKUP($L$1,elemental!$A$3:$L$19,6,0)*L77+VLOOKUP($M$1,elemental!$A$3:$L$19,6,0)*M77+VLOOKUP($N$1,elemental!$A$3:$L$19,6,0)*N77+VLOOKUP($O$1,elemental!$A$3:$L$19,6,0)*O77+VLOOKUP($P$1,elemental!$A$3:$L$19,6,0)*P77+VLOOKUP($Q$1,elemental!$A$3:$L$19,6,0)*Q77)/100</f>
        <v>0.75309999999999999</v>
      </c>
      <c r="V77">
        <f>(VLOOKUP($A$1,elemental!$A$3:$L$19,7,0)*A77+VLOOKUP($B$1,elemental!$A$3:$L$19,7,0)*B77+VLOOKUP($C$1,elemental!$A$3:$L$19,7,0)*C77+VLOOKUP($D$1,elemental!$A$3:$L$19,7,0)*D77+VLOOKUP($E$1,elemental!$A$3:$L$19,7,0)*E77+VLOOKUP($F$1,elemental!$A$3:$L$19,7,0)*F77+VLOOKUP($G$1,elemental!$A$3:$L$19,7,0)*G77+VLOOKUP($H$1,elemental!$A$3:$L$19,7,0)*H77+VLOOKUP($I$1,elemental!$A$3:$L$19,7,0)*I77+VLOOKUP($J$1,elemental!$A$3:$L$19,7,0)*J77+VLOOKUP($K$1,elemental!$A$3:$L$19,7,0)*K77+VLOOKUP($L$1,elemental!$A$3:$L$19,7,0)*L77+VLOOKUP($M$1,elemental!$A$3:$L$19,7,0)*M77+VLOOKUP($N$1,elemental!$A$3:$L$19,7,0)*N77+VLOOKUP($O$1,elemental!$A$3:$L$19,7,0)*O77+VLOOKUP($P$1,elemental!$A$3:$L$19,7,0)*P77+VLOOKUP($Q$1,elemental!$A$3:$L$19,7,0)*Q77)/100</f>
        <v>0.85560000000000003</v>
      </c>
      <c r="W77">
        <f>(VLOOKUP($A$1,elemental!$A$3:$L$19,9,0)*A77+VLOOKUP($B$1,elemental!$A$3:$L$19,9,0)*B77+VLOOKUP($C$1,elemental!$A$3:$L$19,9,0)*C77+VLOOKUP($D$1,elemental!$A$3:$L$19,9,0)*D77+VLOOKUP($E$1,elemental!$A$3:$L$19,9,0)*E77+VLOOKUP($F$1,elemental!$A$3:$L$19,9,0)*F77+VLOOKUP($G$1,elemental!$A$3:$L$19,9,0)*G77+VLOOKUP($H$1,elemental!$A$3:$L$19,9,0)*H77+VLOOKUP($I$1,elemental!$A$3:$L$19,9,0)*I77+VLOOKUP($J$1,elemental!$A$3:$L$19,9,0)*J77+VLOOKUP($K$1,elemental!$A$3:$L$19,9,0)*K77+VLOOKUP($L$1,elemental!$A$3:$L$19,9,0)*L77+VLOOKUP($M$1,elemental!$A$3:$L$19,9,0)*M77+VLOOKUP($N$1,elemental!$A$3:$L$19,9,0)*N77+VLOOKUP($O$1,elemental!$A$3:$L$19,9,0)*O77+VLOOKUP($P$1,elemental!$A$3:$L$19,9,0)*P77+VLOOKUP($Q$1,elemental!$A$3:$L$19,9,0)*Q77)/100</f>
        <v>1.5860000000000003</v>
      </c>
      <c r="X77">
        <f>(VLOOKUP($A$1,elemental!$A$3:$L$19,10,0)*A77+VLOOKUP($B$1,elemental!$A$3:$L$19,10,0)*B77+VLOOKUP($C$1,elemental!$A$3:$L$19,10,0)*C77+VLOOKUP($D$1,elemental!$A$3:$L$19,10,0)*D77+VLOOKUP($E$1,elemental!$A$3:$L$19,10,0)*E77+VLOOKUP($F$1,elemental!$A$3:$L$19,10,0)*F77+VLOOKUP($G$1,elemental!$A$3:$L$19,10,0)*G77+VLOOKUP($H$1,elemental!$A$3:$L$19,10,0)*H77+VLOOKUP($I$1,elemental!$A$3:$L$19,10,0)*I77+VLOOKUP($J$1,elemental!$A$3:$L$19,10,0)*J77+VLOOKUP($K$1,elemental!$A$3:$L$19,10,0)*K77+VLOOKUP($L$1,elemental!$A$3:$L$19,10,0)*L77+VLOOKUP($M$1,elemental!$A$3:$L$19,10,0)*M77+VLOOKUP($N$1,elemental!$A$3:$L$19,10,0)*N77+VLOOKUP($O$1,elemental!$A$3:$L$19,10,0)*O77+VLOOKUP($P$1,elemental!$A$3:$L$19,10,0)*P77+VLOOKUP($Q$1,elemental!$A$3:$L$19,10,0)*Q77)/100</f>
        <v>2.0024000000000002</v>
      </c>
      <c r="Y77">
        <v>127</v>
      </c>
      <c r="Z77">
        <v>5.1336942263637013</v>
      </c>
      <c r="AA77">
        <v>5.2294390000000002</v>
      </c>
      <c r="AB77" t="s">
        <v>2</v>
      </c>
      <c r="AC77" t="s">
        <v>63</v>
      </c>
    </row>
    <row r="78" spans="1:29">
      <c r="A78">
        <v>12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88</v>
      </c>
      <c r="R78">
        <f>(VLOOKUP($A$1,elemental!$A$3:$L$19,2,0)*A78+VLOOKUP($B$1,elemental!$A$3:$L$19,2,0)*B78+VLOOKUP($C$1,elemental!$A$3:$L$19,2,0)*C78+VLOOKUP($D$1,elemental!$A$3:$L$19,2,0)*D78+VLOOKUP($E$1,elemental!$A$3:$L$19,2,0)*E78+VLOOKUP($F$1,elemental!$A$3:$L$19,2,0)*F78+VLOOKUP($G$1,elemental!$A$3:$L$19,2,0)*G78+VLOOKUP($H$1,elemental!$A$3:$L$19,2,0)*H78+VLOOKUP($I$1,elemental!$A$3:$L$19,2,0)*I78+VLOOKUP($J$1,elemental!$A$3:$L$19,2,0)*J78+VLOOKUP($K$1,elemental!$A$3:$L$19,2,0)*K78+VLOOKUP($L$1,elemental!$A$3:$L$19,2,0)*L78+VLOOKUP($M$1,elemental!$A$3:$L$19,2,0)*M78+VLOOKUP($N$1,elemental!$A$3:$L$19,2,0)*N78+VLOOKUP($O$1,elemental!$A$3:$L$19,2,0)*O78+VLOOKUP($P$1,elemental!$A$3:$L$19,2,0)*P78+VLOOKUP($Q$1,elemental!$A$3:$L$19,2,0)*Q78)/100</f>
        <v>1.3048000000000002</v>
      </c>
      <c r="S78">
        <f>(VLOOKUP($A$1,elemental!$A$3:$L$19,4,0)*A78+VLOOKUP($B$1,elemental!$A$3:$L$19,4,0)*B78+VLOOKUP($C$1,elemental!$A$3:$L$19,4,0)*C78+VLOOKUP($D$1,elemental!$A$3:$L$19,4,0)*D78+VLOOKUP($E$1,elemental!$A$3:$L$19,4,0)*E78+VLOOKUP($F$1,elemental!$A$3:$L$19,4,0)*F78+VLOOKUP($G$1,elemental!$A$3:$L$19,4,0)*G78+VLOOKUP($H$1,elemental!$A$3:$L$19,4,0)*H78+VLOOKUP($I$1,elemental!$A$3:$L$19,4,0)*I78+VLOOKUP($J$1,elemental!$A$3:$L$19,4,0)*J78+VLOOKUP($K$1,elemental!$A$3:$L$19,4,0)*K78+VLOOKUP($L$1,elemental!$A$3:$L$19,4,0)*L78+VLOOKUP($M$1,elemental!$A$3:$L$19,4,0)*M78+VLOOKUP($N$1,elemental!$A$3:$L$19,4,0)*N78+VLOOKUP($O$1,elemental!$A$3:$L$19,4,0)*O78+VLOOKUP($P$1,elemental!$A$3:$L$19,4,0)*P78+VLOOKUP($Q$1,elemental!$A$3:$L$19,4,0)*Q78)/100</f>
        <v>0.43487999999999999</v>
      </c>
      <c r="T78">
        <f>(VLOOKUP($A$1,elemental!$A$3:$L$19,5,0)*A78+VLOOKUP($B$1,elemental!$A$3:$L$19,5,0)*B78+VLOOKUP($C$1,elemental!$A$3:$L$19,5,0)*C78+VLOOKUP($D$1,elemental!$A$3:$L$19,5,0)*D78+VLOOKUP($E$1,elemental!$A$3:$L$19,5,0)*E78+VLOOKUP($F$1,elemental!$A$3:$L$19,5,0)*F78+VLOOKUP($G$1,elemental!$A$3:$L$19,5,0)*G78+VLOOKUP($H$1,elemental!$A$3:$L$19,5,0)*H78+VLOOKUP($I$1,elemental!$A$3:$L$19,5,0)*I78+VLOOKUP($J$1,elemental!$A$3:$L$19,5,0)*J78+VLOOKUP($K$1,elemental!$A$3:$L$19,5,0)*K78+VLOOKUP($L$1,elemental!$A$3:$L$19,5,0)*L78+VLOOKUP($M$1,elemental!$A$3:$L$19,5,0)*M78+VLOOKUP($N$1,elemental!$A$3:$L$19,5,0)*N78+VLOOKUP($O$1,elemental!$A$3:$L$19,5,0)*O78+VLOOKUP($P$1,elemental!$A$3:$L$19,5,0)*P78+VLOOKUP($Q$1,elemental!$A$3:$L$19,5,0)*Q78)/100</f>
        <v>4</v>
      </c>
      <c r="U78">
        <f>(VLOOKUP($A$1,elemental!$A$3:$L$19,6,0)*A78+VLOOKUP($B$1,elemental!$A$3:$L$19,6,0)*B78+VLOOKUP($C$1,elemental!$A$3:$L$19,6,0)*C78+VLOOKUP($D$1,elemental!$A$3:$L$19,6,0)*D78+VLOOKUP($E$1,elemental!$A$3:$L$19,6,0)*E78+VLOOKUP($F$1,elemental!$A$3:$L$19,6,0)*F78+VLOOKUP($G$1,elemental!$A$3:$L$19,6,0)*G78+VLOOKUP($H$1,elemental!$A$3:$L$19,6,0)*H78+VLOOKUP($I$1,elemental!$A$3:$L$19,6,0)*I78+VLOOKUP($J$1,elemental!$A$3:$L$19,6,0)*J78+VLOOKUP($K$1,elemental!$A$3:$L$19,6,0)*K78+VLOOKUP($L$1,elemental!$A$3:$L$19,6,0)*L78+VLOOKUP($M$1,elemental!$A$3:$L$19,6,0)*M78+VLOOKUP($N$1,elemental!$A$3:$L$19,6,0)*N78+VLOOKUP($O$1,elemental!$A$3:$L$19,6,0)*O78+VLOOKUP($P$1,elemental!$A$3:$L$19,6,0)*P78+VLOOKUP($Q$1,elemental!$A$3:$L$19,6,0)*Q78)/100</f>
        <v>0.75309999999999999</v>
      </c>
      <c r="V78">
        <f>(VLOOKUP($A$1,elemental!$A$3:$L$19,7,0)*A78+VLOOKUP($B$1,elemental!$A$3:$L$19,7,0)*B78+VLOOKUP($C$1,elemental!$A$3:$L$19,7,0)*C78+VLOOKUP($D$1,elemental!$A$3:$L$19,7,0)*D78+VLOOKUP($E$1,elemental!$A$3:$L$19,7,0)*E78+VLOOKUP($F$1,elemental!$A$3:$L$19,7,0)*F78+VLOOKUP($G$1,elemental!$A$3:$L$19,7,0)*G78+VLOOKUP($H$1,elemental!$A$3:$L$19,7,0)*H78+VLOOKUP($I$1,elemental!$A$3:$L$19,7,0)*I78+VLOOKUP($J$1,elemental!$A$3:$L$19,7,0)*J78+VLOOKUP($K$1,elemental!$A$3:$L$19,7,0)*K78+VLOOKUP($L$1,elemental!$A$3:$L$19,7,0)*L78+VLOOKUP($M$1,elemental!$A$3:$L$19,7,0)*M78+VLOOKUP($N$1,elemental!$A$3:$L$19,7,0)*N78+VLOOKUP($O$1,elemental!$A$3:$L$19,7,0)*O78+VLOOKUP($P$1,elemental!$A$3:$L$19,7,0)*P78+VLOOKUP($Q$1,elemental!$A$3:$L$19,7,0)*Q78)/100</f>
        <v>0.85560000000000003</v>
      </c>
      <c r="W78">
        <f>(VLOOKUP($A$1,elemental!$A$3:$L$19,9,0)*A78+VLOOKUP($B$1,elemental!$A$3:$L$19,9,0)*B78+VLOOKUP($C$1,elemental!$A$3:$L$19,9,0)*C78+VLOOKUP($D$1,elemental!$A$3:$L$19,9,0)*D78+VLOOKUP($E$1,elemental!$A$3:$L$19,9,0)*E78+VLOOKUP($F$1,elemental!$A$3:$L$19,9,0)*F78+VLOOKUP($G$1,elemental!$A$3:$L$19,9,0)*G78+VLOOKUP($H$1,elemental!$A$3:$L$19,9,0)*H78+VLOOKUP($I$1,elemental!$A$3:$L$19,9,0)*I78+VLOOKUP($J$1,elemental!$A$3:$L$19,9,0)*J78+VLOOKUP($K$1,elemental!$A$3:$L$19,9,0)*K78+VLOOKUP($L$1,elemental!$A$3:$L$19,9,0)*L78+VLOOKUP($M$1,elemental!$A$3:$L$19,9,0)*M78+VLOOKUP($N$1,elemental!$A$3:$L$19,9,0)*N78+VLOOKUP($O$1,elemental!$A$3:$L$19,9,0)*O78+VLOOKUP($P$1,elemental!$A$3:$L$19,9,0)*P78+VLOOKUP($Q$1,elemental!$A$3:$L$19,9,0)*Q78)/100</f>
        <v>1.5860000000000003</v>
      </c>
      <c r="X78">
        <f>(VLOOKUP($A$1,elemental!$A$3:$L$19,10,0)*A78+VLOOKUP($B$1,elemental!$A$3:$L$19,10,0)*B78+VLOOKUP($C$1,elemental!$A$3:$L$19,10,0)*C78+VLOOKUP($D$1,elemental!$A$3:$L$19,10,0)*D78+VLOOKUP($E$1,elemental!$A$3:$L$19,10,0)*E78+VLOOKUP($F$1,elemental!$A$3:$L$19,10,0)*F78+VLOOKUP($G$1,elemental!$A$3:$L$19,10,0)*G78+VLOOKUP($H$1,elemental!$A$3:$L$19,10,0)*H78+VLOOKUP($I$1,elemental!$A$3:$L$19,10,0)*I78+VLOOKUP($J$1,elemental!$A$3:$L$19,10,0)*J78+VLOOKUP($K$1,elemental!$A$3:$L$19,10,0)*K78+VLOOKUP($L$1,elemental!$A$3:$L$19,10,0)*L78+VLOOKUP($M$1,elemental!$A$3:$L$19,10,0)*M78+VLOOKUP($N$1,elemental!$A$3:$L$19,10,0)*N78+VLOOKUP($O$1,elemental!$A$3:$L$19,10,0)*O78+VLOOKUP($P$1,elemental!$A$3:$L$19,10,0)*P78+VLOOKUP($Q$1,elemental!$A$3:$L$19,10,0)*Q78)/100</f>
        <v>2.0024000000000002</v>
      </c>
      <c r="Y78">
        <v>107</v>
      </c>
      <c r="Z78">
        <v>5.1327353895684125</v>
      </c>
      <c r="AA78">
        <v>5.2281370000000003</v>
      </c>
      <c r="AB78" t="s">
        <v>2</v>
      </c>
      <c r="AC78" t="s">
        <v>63</v>
      </c>
    </row>
    <row r="79" spans="1:29">
      <c r="A79">
        <v>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88</v>
      </c>
      <c r="R79">
        <f>(VLOOKUP($A$1,elemental!$A$3:$L$19,2,0)*A79+VLOOKUP($B$1,elemental!$A$3:$L$19,2,0)*B79+VLOOKUP($C$1,elemental!$A$3:$L$19,2,0)*C79+VLOOKUP($D$1,elemental!$A$3:$L$19,2,0)*D79+VLOOKUP($E$1,elemental!$A$3:$L$19,2,0)*E79+VLOOKUP($F$1,elemental!$A$3:$L$19,2,0)*F79+VLOOKUP($G$1,elemental!$A$3:$L$19,2,0)*G79+VLOOKUP($H$1,elemental!$A$3:$L$19,2,0)*H79+VLOOKUP($I$1,elemental!$A$3:$L$19,2,0)*I79+VLOOKUP($J$1,elemental!$A$3:$L$19,2,0)*J79+VLOOKUP($K$1,elemental!$A$3:$L$19,2,0)*K79+VLOOKUP($L$1,elemental!$A$3:$L$19,2,0)*L79+VLOOKUP($M$1,elemental!$A$3:$L$19,2,0)*M79+VLOOKUP($N$1,elemental!$A$3:$L$19,2,0)*N79+VLOOKUP($O$1,elemental!$A$3:$L$19,2,0)*O79+VLOOKUP($P$1,elemental!$A$3:$L$19,2,0)*P79+VLOOKUP($Q$1,elemental!$A$3:$L$19,2,0)*Q79)/100</f>
        <v>1.3048000000000002</v>
      </c>
      <c r="S79">
        <f>(VLOOKUP($A$1,elemental!$A$3:$L$19,4,0)*A79+VLOOKUP($B$1,elemental!$A$3:$L$19,4,0)*B79+VLOOKUP($C$1,elemental!$A$3:$L$19,4,0)*C79+VLOOKUP($D$1,elemental!$A$3:$L$19,4,0)*D79+VLOOKUP($E$1,elemental!$A$3:$L$19,4,0)*E79+VLOOKUP($F$1,elemental!$A$3:$L$19,4,0)*F79+VLOOKUP($G$1,elemental!$A$3:$L$19,4,0)*G79+VLOOKUP($H$1,elemental!$A$3:$L$19,4,0)*H79+VLOOKUP($I$1,elemental!$A$3:$L$19,4,0)*I79+VLOOKUP($J$1,elemental!$A$3:$L$19,4,0)*J79+VLOOKUP($K$1,elemental!$A$3:$L$19,4,0)*K79+VLOOKUP($L$1,elemental!$A$3:$L$19,4,0)*L79+VLOOKUP($M$1,elemental!$A$3:$L$19,4,0)*M79+VLOOKUP($N$1,elemental!$A$3:$L$19,4,0)*N79+VLOOKUP($O$1,elemental!$A$3:$L$19,4,0)*O79+VLOOKUP($P$1,elemental!$A$3:$L$19,4,0)*P79+VLOOKUP($Q$1,elemental!$A$3:$L$19,4,0)*Q79)/100</f>
        <v>0.43487999999999999</v>
      </c>
      <c r="T79">
        <f>(VLOOKUP($A$1,elemental!$A$3:$L$19,5,0)*A79+VLOOKUP($B$1,elemental!$A$3:$L$19,5,0)*B79+VLOOKUP($C$1,elemental!$A$3:$L$19,5,0)*C79+VLOOKUP($D$1,elemental!$A$3:$L$19,5,0)*D79+VLOOKUP($E$1,elemental!$A$3:$L$19,5,0)*E79+VLOOKUP($F$1,elemental!$A$3:$L$19,5,0)*F79+VLOOKUP($G$1,elemental!$A$3:$L$19,5,0)*G79+VLOOKUP($H$1,elemental!$A$3:$L$19,5,0)*H79+VLOOKUP($I$1,elemental!$A$3:$L$19,5,0)*I79+VLOOKUP($J$1,elemental!$A$3:$L$19,5,0)*J79+VLOOKUP($K$1,elemental!$A$3:$L$19,5,0)*K79+VLOOKUP($L$1,elemental!$A$3:$L$19,5,0)*L79+VLOOKUP($M$1,elemental!$A$3:$L$19,5,0)*M79+VLOOKUP($N$1,elemental!$A$3:$L$19,5,0)*N79+VLOOKUP($O$1,elemental!$A$3:$L$19,5,0)*O79+VLOOKUP($P$1,elemental!$A$3:$L$19,5,0)*P79+VLOOKUP($Q$1,elemental!$A$3:$L$19,5,0)*Q79)/100</f>
        <v>4</v>
      </c>
      <c r="U79">
        <f>(VLOOKUP($A$1,elemental!$A$3:$L$19,6,0)*A79+VLOOKUP($B$1,elemental!$A$3:$L$19,6,0)*B79+VLOOKUP($C$1,elemental!$A$3:$L$19,6,0)*C79+VLOOKUP($D$1,elemental!$A$3:$L$19,6,0)*D79+VLOOKUP($E$1,elemental!$A$3:$L$19,6,0)*E79+VLOOKUP($F$1,elemental!$A$3:$L$19,6,0)*F79+VLOOKUP($G$1,elemental!$A$3:$L$19,6,0)*G79+VLOOKUP($H$1,elemental!$A$3:$L$19,6,0)*H79+VLOOKUP($I$1,elemental!$A$3:$L$19,6,0)*I79+VLOOKUP($J$1,elemental!$A$3:$L$19,6,0)*J79+VLOOKUP($K$1,elemental!$A$3:$L$19,6,0)*K79+VLOOKUP($L$1,elemental!$A$3:$L$19,6,0)*L79+VLOOKUP($M$1,elemental!$A$3:$L$19,6,0)*M79+VLOOKUP($N$1,elemental!$A$3:$L$19,6,0)*N79+VLOOKUP($O$1,elemental!$A$3:$L$19,6,0)*O79+VLOOKUP($P$1,elemental!$A$3:$L$19,6,0)*P79+VLOOKUP($Q$1,elemental!$A$3:$L$19,6,0)*Q79)/100</f>
        <v>0.75309999999999999</v>
      </c>
      <c r="V79">
        <f>(VLOOKUP($A$1,elemental!$A$3:$L$19,7,0)*A79+VLOOKUP($B$1,elemental!$A$3:$L$19,7,0)*B79+VLOOKUP($C$1,elemental!$A$3:$L$19,7,0)*C79+VLOOKUP($D$1,elemental!$A$3:$L$19,7,0)*D79+VLOOKUP($E$1,elemental!$A$3:$L$19,7,0)*E79+VLOOKUP($F$1,elemental!$A$3:$L$19,7,0)*F79+VLOOKUP($G$1,elemental!$A$3:$L$19,7,0)*G79+VLOOKUP($H$1,elemental!$A$3:$L$19,7,0)*H79+VLOOKUP($I$1,elemental!$A$3:$L$19,7,0)*I79+VLOOKUP($J$1,elemental!$A$3:$L$19,7,0)*J79+VLOOKUP($K$1,elemental!$A$3:$L$19,7,0)*K79+VLOOKUP($L$1,elemental!$A$3:$L$19,7,0)*L79+VLOOKUP($M$1,elemental!$A$3:$L$19,7,0)*M79+VLOOKUP($N$1,elemental!$A$3:$L$19,7,0)*N79+VLOOKUP($O$1,elemental!$A$3:$L$19,7,0)*O79+VLOOKUP($P$1,elemental!$A$3:$L$19,7,0)*P79+VLOOKUP($Q$1,elemental!$A$3:$L$19,7,0)*Q79)/100</f>
        <v>0.85560000000000003</v>
      </c>
      <c r="W79">
        <f>(VLOOKUP($A$1,elemental!$A$3:$L$19,9,0)*A79+VLOOKUP($B$1,elemental!$A$3:$L$19,9,0)*B79+VLOOKUP($C$1,elemental!$A$3:$L$19,9,0)*C79+VLOOKUP($D$1,elemental!$A$3:$L$19,9,0)*D79+VLOOKUP($E$1,elemental!$A$3:$L$19,9,0)*E79+VLOOKUP($F$1,elemental!$A$3:$L$19,9,0)*F79+VLOOKUP($G$1,elemental!$A$3:$L$19,9,0)*G79+VLOOKUP($H$1,elemental!$A$3:$L$19,9,0)*H79+VLOOKUP($I$1,elemental!$A$3:$L$19,9,0)*I79+VLOOKUP($J$1,elemental!$A$3:$L$19,9,0)*J79+VLOOKUP($K$1,elemental!$A$3:$L$19,9,0)*K79+VLOOKUP($L$1,elemental!$A$3:$L$19,9,0)*L79+VLOOKUP($M$1,elemental!$A$3:$L$19,9,0)*M79+VLOOKUP($N$1,elemental!$A$3:$L$19,9,0)*N79+VLOOKUP($O$1,elemental!$A$3:$L$19,9,0)*O79+VLOOKUP($P$1,elemental!$A$3:$L$19,9,0)*P79+VLOOKUP($Q$1,elemental!$A$3:$L$19,9,0)*Q79)/100</f>
        <v>1.5860000000000003</v>
      </c>
      <c r="X79">
        <f>(VLOOKUP($A$1,elemental!$A$3:$L$19,10,0)*A79+VLOOKUP($B$1,elemental!$A$3:$L$19,10,0)*B79+VLOOKUP($C$1,elemental!$A$3:$L$19,10,0)*C79+VLOOKUP($D$1,elemental!$A$3:$L$19,10,0)*D79+VLOOKUP($E$1,elemental!$A$3:$L$19,10,0)*E79+VLOOKUP($F$1,elemental!$A$3:$L$19,10,0)*F79+VLOOKUP($G$1,elemental!$A$3:$L$19,10,0)*G79+VLOOKUP($H$1,elemental!$A$3:$L$19,10,0)*H79+VLOOKUP($I$1,elemental!$A$3:$L$19,10,0)*I79+VLOOKUP($J$1,elemental!$A$3:$L$19,10,0)*J79+VLOOKUP($K$1,elemental!$A$3:$L$19,10,0)*K79+VLOOKUP($L$1,elemental!$A$3:$L$19,10,0)*L79+VLOOKUP($M$1,elemental!$A$3:$L$19,10,0)*M79+VLOOKUP($N$1,elemental!$A$3:$L$19,10,0)*N79+VLOOKUP($O$1,elemental!$A$3:$L$19,10,0)*O79+VLOOKUP($P$1,elemental!$A$3:$L$19,10,0)*P79+VLOOKUP($Q$1,elemental!$A$3:$L$19,10,0)*Q79)/100</f>
        <v>2.0024000000000002</v>
      </c>
      <c r="Y79">
        <v>97</v>
      </c>
      <c r="Z79">
        <v>5.1321824320655249</v>
      </c>
      <c r="AA79">
        <v>5.2272610000000004</v>
      </c>
      <c r="AB79" t="s">
        <v>2</v>
      </c>
      <c r="AC79" t="s">
        <v>63</v>
      </c>
    </row>
    <row r="80" spans="1:29">
      <c r="A80">
        <v>12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88</v>
      </c>
      <c r="R80">
        <f>(VLOOKUP($A$1,elemental!$A$3:$L$19,2,0)*A80+VLOOKUP($B$1,elemental!$A$3:$L$19,2,0)*B80+VLOOKUP($C$1,elemental!$A$3:$L$19,2,0)*C80+VLOOKUP($D$1,elemental!$A$3:$L$19,2,0)*D80+VLOOKUP($E$1,elemental!$A$3:$L$19,2,0)*E80+VLOOKUP($F$1,elemental!$A$3:$L$19,2,0)*F80+VLOOKUP($G$1,elemental!$A$3:$L$19,2,0)*G80+VLOOKUP($H$1,elemental!$A$3:$L$19,2,0)*H80+VLOOKUP($I$1,elemental!$A$3:$L$19,2,0)*I80+VLOOKUP($J$1,elemental!$A$3:$L$19,2,0)*J80+VLOOKUP($K$1,elemental!$A$3:$L$19,2,0)*K80+VLOOKUP($L$1,elemental!$A$3:$L$19,2,0)*L80+VLOOKUP($M$1,elemental!$A$3:$L$19,2,0)*M80+VLOOKUP($N$1,elemental!$A$3:$L$19,2,0)*N80+VLOOKUP($O$1,elemental!$A$3:$L$19,2,0)*O80+VLOOKUP($P$1,elemental!$A$3:$L$19,2,0)*P80+VLOOKUP($Q$1,elemental!$A$3:$L$19,2,0)*Q80)/100</f>
        <v>1.3048000000000002</v>
      </c>
      <c r="S80">
        <f>(VLOOKUP($A$1,elemental!$A$3:$L$19,4,0)*A80+VLOOKUP($B$1,elemental!$A$3:$L$19,4,0)*B80+VLOOKUP($C$1,elemental!$A$3:$L$19,4,0)*C80+VLOOKUP($D$1,elemental!$A$3:$L$19,4,0)*D80+VLOOKUP($E$1,elemental!$A$3:$L$19,4,0)*E80+VLOOKUP($F$1,elemental!$A$3:$L$19,4,0)*F80+VLOOKUP($G$1,elemental!$A$3:$L$19,4,0)*G80+VLOOKUP($H$1,elemental!$A$3:$L$19,4,0)*H80+VLOOKUP($I$1,elemental!$A$3:$L$19,4,0)*I80+VLOOKUP($J$1,elemental!$A$3:$L$19,4,0)*J80+VLOOKUP($K$1,elemental!$A$3:$L$19,4,0)*K80+VLOOKUP($L$1,elemental!$A$3:$L$19,4,0)*L80+VLOOKUP($M$1,elemental!$A$3:$L$19,4,0)*M80+VLOOKUP($N$1,elemental!$A$3:$L$19,4,0)*N80+VLOOKUP($O$1,elemental!$A$3:$L$19,4,0)*O80+VLOOKUP($P$1,elemental!$A$3:$L$19,4,0)*P80+VLOOKUP($Q$1,elemental!$A$3:$L$19,4,0)*Q80)/100</f>
        <v>0.43487999999999999</v>
      </c>
      <c r="T80">
        <f>(VLOOKUP($A$1,elemental!$A$3:$L$19,5,0)*A80+VLOOKUP($B$1,elemental!$A$3:$L$19,5,0)*B80+VLOOKUP($C$1,elemental!$A$3:$L$19,5,0)*C80+VLOOKUP($D$1,elemental!$A$3:$L$19,5,0)*D80+VLOOKUP($E$1,elemental!$A$3:$L$19,5,0)*E80+VLOOKUP($F$1,elemental!$A$3:$L$19,5,0)*F80+VLOOKUP($G$1,elemental!$A$3:$L$19,5,0)*G80+VLOOKUP($H$1,elemental!$A$3:$L$19,5,0)*H80+VLOOKUP($I$1,elemental!$A$3:$L$19,5,0)*I80+VLOOKUP($J$1,elemental!$A$3:$L$19,5,0)*J80+VLOOKUP($K$1,elemental!$A$3:$L$19,5,0)*K80+VLOOKUP($L$1,elemental!$A$3:$L$19,5,0)*L80+VLOOKUP($M$1,elemental!$A$3:$L$19,5,0)*M80+VLOOKUP($N$1,elemental!$A$3:$L$19,5,0)*N80+VLOOKUP($O$1,elemental!$A$3:$L$19,5,0)*O80+VLOOKUP($P$1,elemental!$A$3:$L$19,5,0)*P80+VLOOKUP($Q$1,elemental!$A$3:$L$19,5,0)*Q80)/100</f>
        <v>4</v>
      </c>
      <c r="U80">
        <f>(VLOOKUP($A$1,elemental!$A$3:$L$19,6,0)*A80+VLOOKUP($B$1,elemental!$A$3:$L$19,6,0)*B80+VLOOKUP($C$1,elemental!$A$3:$L$19,6,0)*C80+VLOOKUP($D$1,elemental!$A$3:$L$19,6,0)*D80+VLOOKUP($E$1,elemental!$A$3:$L$19,6,0)*E80+VLOOKUP($F$1,elemental!$A$3:$L$19,6,0)*F80+VLOOKUP($G$1,elemental!$A$3:$L$19,6,0)*G80+VLOOKUP($H$1,elemental!$A$3:$L$19,6,0)*H80+VLOOKUP($I$1,elemental!$A$3:$L$19,6,0)*I80+VLOOKUP($J$1,elemental!$A$3:$L$19,6,0)*J80+VLOOKUP($K$1,elemental!$A$3:$L$19,6,0)*K80+VLOOKUP($L$1,elemental!$A$3:$L$19,6,0)*L80+VLOOKUP($M$1,elemental!$A$3:$L$19,6,0)*M80+VLOOKUP($N$1,elemental!$A$3:$L$19,6,0)*N80+VLOOKUP($O$1,elemental!$A$3:$L$19,6,0)*O80+VLOOKUP($P$1,elemental!$A$3:$L$19,6,0)*P80+VLOOKUP($Q$1,elemental!$A$3:$L$19,6,0)*Q80)/100</f>
        <v>0.75309999999999999</v>
      </c>
      <c r="V80">
        <f>(VLOOKUP($A$1,elemental!$A$3:$L$19,7,0)*A80+VLOOKUP($B$1,elemental!$A$3:$L$19,7,0)*B80+VLOOKUP($C$1,elemental!$A$3:$L$19,7,0)*C80+VLOOKUP($D$1,elemental!$A$3:$L$19,7,0)*D80+VLOOKUP($E$1,elemental!$A$3:$L$19,7,0)*E80+VLOOKUP($F$1,elemental!$A$3:$L$19,7,0)*F80+VLOOKUP($G$1,elemental!$A$3:$L$19,7,0)*G80+VLOOKUP($H$1,elemental!$A$3:$L$19,7,0)*H80+VLOOKUP($I$1,elemental!$A$3:$L$19,7,0)*I80+VLOOKUP($J$1,elemental!$A$3:$L$19,7,0)*J80+VLOOKUP($K$1,elemental!$A$3:$L$19,7,0)*K80+VLOOKUP($L$1,elemental!$A$3:$L$19,7,0)*L80+VLOOKUP($M$1,elemental!$A$3:$L$19,7,0)*M80+VLOOKUP($N$1,elemental!$A$3:$L$19,7,0)*N80+VLOOKUP($O$1,elemental!$A$3:$L$19,7,0)*O80+VLOOKUP($P$1,elemental!$A$3:$L$19,7,0)*P80+VLOOKUP($Q$1,elemental!$A$3:$L$19,7,0)*Q80)/100</f>
        <v>0.85560000000000003</v>
      </c>
      <c r="W80">
        <f>(VLOOKUP($A$1,elemental!$A$3:$L$19,9,0)*A80+VLOOKUP($B$1,elemental!$A$3:$L$19,9,0)*B80+VLOOKUP($C$1,elemental!$A$3:$L$19,9,0)*C80+VLOOKUP($D$1,elemental!$A$3:$L$19,9,0)*D80+VLOOKUP($E$1,elemental!$A$3:$L$19,9,0)*E80+VLOOKUP($F$1,elemental!$A$3:$L$19,9,0)*F80+VLOOKUP($G$1,elemental!$A$3:$L$19,9,0)*G80+VLOOKUP($H$1,elemental!$A$3:$L$19,9,0)*H80+VLOOKUP($I$1,elemental!$A$3:$L$19,9,0)*I80+VLOOKUP($J$1,elemental!$A$3:$L$19,9,0)*J80+VLOOKUP($K$1,elemental!$A$3:$L$19,9,0)*K80+VLOOKUP($L$1,elemental!$A$3:$L$19,9,0)*L80+VLOOKUP($M$1,elemental!$A$3:$L$19,9,0)*M80+VLOOKUP($N$1,elemental!$A$3:$L$19,9,0)*N80+VLOOKUP($O$1,elemental!$A$3:$L$19,9,0)*O80+VLOOKUP($P$1,elemental!$A$3:$L$19,9,0)*P80+VLOOKUP($Q$1,elemental!$A$3:$L$19,9,0)*Q80)/100</f>
        <v>1.5860000000000003</v>
      </c>
      <c r="X80">
        <f>(VLOOKUP($A$1,elemental!$A$3:$L$19,10,0)*A80+VLOOKUP($B$1,elemental!$A$3:$L$19,10,0)*B80+VLOOKUP($C$1,elemental!$A$3:$L$19,10,0)*C80+VLOOKUP($D$1,elemental!$A$3:$L$19,10,0)*D80+VLOOKUP($E$1,elemental!$A$3:$L$19,10,0)*E80+VLOOKUP($F$1,elemental!$A$3:$L$19,10,0)*F80+VLOOKUP($G$1,elemental!$A$3:$L$19,10,0)*G80+VLOOKUP($H$1,elemental!$A$3:$L$19,10,0)*H80+VLOOKUP($I$1,elemental!$A$3:$L$19,10,0)*I80+VLOOKUP($J$1,elemental!$A$3:$L$19,10,0)*J80+VLOOKUP($K$1,elemental!$A$3:$L$19,10,0)*K80+VLOOKUP($L$1,elemental!$A$3:$L$19,10,0)*L80+VLOOKUP($M$1,elemental!$A$3:$L$19,10,0)*M80+VLOOKUP($N$1,elemental!$A$3:$L$19,10,0)*N80+VLOOKUP($O$1,elemental!$A$3:$L$19,10,0)*O80+VLOOKUP($P$1,elemental!$A$3:$L$19,10,0)*P80+VLOOKUP($Q$1,elemental!$A$3:$L$19,10,0)*Q80)/100</f>
        <v>2.0024000000000002</v>
      </c>
      <c r="Y80">
        <v>87</v>
      </c>
      <c r="Z80">
        <v>5.1316224034948243</v>
      </c>
      <c r="AA80">
        <v>5.2265199999999998</v>
      </c>
      <c r="AB80" t="s">
        <v>2</v>
      </c>
      <c r="AC80" t="s">
        <v>63</v>
      </c>
    </row>
    <row r="81" spans="1:29">
      <c r="A81">
        <v>12.5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87.5</v>
      </c>
      <c r="R81">
        <f>(VLOOKUP($A$1,elemental!$A$3:$L$19,2,0)*A81+VLOOKUP($B$1,elemental!$A$3:$L$19,2,0)*B81+VLOOKUP($C$1,elemental!$A$3:$L$19,2,0)*C81+VLOOKUP($D$1,elemental!$A$3:$L$19,2,0)*D81+VLOOKUP($E$1,elemental!$A$3:$L$19,2,0)*E81+VLOOKUP($F$1,elemental!$A$3:$L$19,2,0)*F81+VLOOKUP($G$1,elemental!$A$3:$L$19,2,0)*G81+VLOOKUP($H$1,elemental!$A$3:$L$19,2,0)*H81+VLOOKUP($I$1,elemental!$A$3:$L$19,2,0)*I81+VLOOKUP($J$1,elemental!$A$3:$L$19,2,0)*J81+VLOOKUP($K$1,elemental!$A$3:$L$19,2,0)*K81+VLOOKUP($L$1,elemental!$A$3:$L$19,2,0)*L81+VLOOKUP($M$1,elemental!$A$3:$L$19,2,0)*M81+VLOOKUP($N$1,elemental!$A$3:$L$19,2,0)*N81+VLOOKUP($O$1,elemental!$A$3:$L$19,2,0)*O81+VLOOKUP($P$1,elemental!$A$3:$L$19,2,0)*P81+VLOOKUP($Q$1,elemental!$A$3:$L$19,2,0)*Q81)/100</f>
        <v>1.30375</v>
      </c>
      <c r="S81">
        <f>(VLOOKUP($A$1,elemental!$A$3:$L$19,4,0)*A81+VLOOKUP($B$1,elemental!$A$3:$L$19,4,0)*B81+VLOOKUP($C$1,elemental!$A$3:$L$19,4,0)*C81+VLOOKUP($D$1,elemental!$A$3:$L$19,4,0)*D81+VLOOKUP($E$1,elemental!$A$3:$L$19,4,0)*E81+VLOOKUP($F$1,elemental!$A$3:$L$19,4,0)*F81+VLOOKUP($G$1,elemental!$A$3:$L$19,4,0)*G81+VLOOKUP($H$1,elemental!$A$3:$L$19,4,0)*H81+VLOOKUP($I$1,elemental!$A$3:$L$19,4,0)*I81+VLOOKUP($J$1,elemental!$A$3:$L$19,4,0)*J81+VLOOKUP($K$1,elemental!$A$3:$L$19,4,0)*K81+VLOOKUP($L$1,elemental!$A$3:$L$19,4,0)*L81+VLOOKUP($M$1,elemental!$A$3:$L$19,4,0)*M81+VLOOKUP($N$1,elemental!$A$3:$L$19,4,0)*N81+VLOOKUP($O$1,elemental!$A$3:$L$19,4,0)*O81+VLOOKUP($P$1,elemental!$A$3:$L$19,4,0)*P81+VLOOKUP($Q$1,elemental!$A$3:$L$19,4,0)*Q81)/100</f>
        <v>0.43524999999999997</v>
      </c>
      <c r="T81">
        <f>(VLOOKUP($A$1,elemental!$A$3:$L$19,5,0)*A81+VLOOKUP($B$1,elemental!$A$3:$L$19,5,0)*B81+VLOOKUP($C$1,elemental!$A$3:$L$19,5,0)*C81+VLOOKUP($D$1,elemental!$A$3:$L$19,5,0)*D81+VLOOKUP($E$1,elemental!$A$3:$L$19,5,0)*E81+VLOOKUP($F$1,elemental!$A$3:$L$19,5,0)*F81+VLOOKUP($G$1,elemental!$A$3:$L$19,5,0)*G81+VLOOKUP($H$1,elemental!$A$3:$L$19,5,0)*H81+VLOOKUP($I$1,elemental!$A$3:$L$19,5,0)*I81+VLOOKUP($J$1,elemental!$A$3:$L$19,5,0)*J81+VLOOKUP($K$1,elemental!$A$3:$L$19,5,0)*K81+VLOOKUP($L$1,elemental!$A$3:$L$19,5,0)*L81+VLOOKUP($M$1,elemental!$A$3:$L$19,5,0)*M81+VLOOKUP($N$1,elemental!$A$3:$L$19,5,0)*N81+VLOOKUP($O$1,elemental!$A$3:$L$19,5,0)*O81+VLOOKUP($P$1,elemental!$A$3:$L$19,5,0)*P81+VLOOKUP($Q$1,elemental!$A$3:$L$19,5,0)*Q81)/100</f>
        <v>4</v>
      </c>
      <c r="U81">
        <f>(VLOOKUP($A$1,elemental!$A$3:$L$19,6,0)*A81+VLOOKUP($B$1,elemental!$A$3:$L$19,6,0)*B81+VLOOKUP($C$1,elemental!$A$3:$L$19,6,0)*C81+VLOOKUP($D$1,elemental!$A$3:$L$19,6,0)*D81+VLOOKUP($E$1,elemental!$A$3:$L$19,6,0)*E81+VLOOKUP($F$1,elemental!$A$3:$L$19,6,0)*F81+VLOOKUP($G$1,elemental!$A$3:$L$19,6,0)*G81+VLOOKUP($H$1,elemental!$A$3:$L$19,6,0)*H81+VLOOKUP($I$1,elemental!$A$3:$L$19,6,0)*I81+VLOOKUP($J$1,elemental!$A$3:$L$19,6,0)*J81+VLOOKUP($K$1,elemental!$A$3:$L$19,6,0)*K81+VLOOKUP($L$1,elemental!$A$3:$L$19,6,0)*L81+VLOOKUP($M$1,elemental!$A$3:$L$19,6,0)*M81+VLOOKUP($N$1,elemental!$A$3:$L$19,6,0)*N81+VLOOKUP($O$1,elemental!$A$3:$L$19,6,0)*O81+VLOOKUP($P$1,elemental!$A$3:$L$19,6,0)*P81+VLOOKUP($Q$1,elemental!$A$3:$L$19,6,0)*Q81)/100</f>
        <v>0.7528125</v>
      </c>
      <c r="V81">
        <f>(VLOOKUP($A$1,elemental!$A$3:$L$19,7,0)*A81+VLOOKUP($B$1,elemental!$A$3:$L$19,7,0)*B81+VLOOKUP($C$1,elemental!$A$3:$L$19,7,0)*C81+VLOOKUP($D$1,elemental!$A$3:$L$19,7,0)*D81+VLOOKUP($E$1,elemental!$A$3:$L$19,7,0)*E81+VLOOKUP($F$1,elemental!$A$3:$L$19,7,0)*F81+VLOOKUP($G$1,elemental!$A$3:$L$19,7,0)*G81+VLOOKUP($H$1,elemental!$A$3:$L$19,7,0)*H81+VLOOKUP($I$1,elemental!$A$3:$L$19,7,0)*I81+VLOOKUP($J$1,elemental!$A$3:$L$19,7,0)*J81+VLOOKUP($K$1,elemental!$A$3:$L$19,7,0)*K81+VLOOKUP($L$1,elemental!$A$3:$L$19,7,0)*L81+VLOOKUP($M$1,elemental!$A$3:$L$19,7,0)*M81+VLOOKUP($N$1,elemental!$A$3:$L$19,7,0)*N81+VLOOKUP($O$1,elemental!$A$3:$L$19,7,0)*O81+VLOOKUP($P$1,elemental!$A$3:$L$19,7,0)*P81+VLOOKUP($Q$1,elemental!$A$3:$L$19,7,0)*Q81)/100</f>
        <v>0.85624999999999996</v>
      </c>
      <c r="W81">
        <f>(VLOOKUP($A$1,elemental!$A$3:$L$19,9,0)*A81+VLOOKUP($B$1,elemental!$A$3:$L$19,9,0)*B81+VLOOKUP($C$1,elemental!$A$3:$L$19,9,0)*C81+VLOOKUP($D$1,elemental!$A$3:$L$19,9,0)*D81+VLOOKUP($E$1,elemental!$A$3:$L$19,9,0)*E81+VLOOKUP($F$1,elemental!$A$3:$L$19,9,0)*F81+VLOOKUP($G$1,elemental!$A$3:$L$19,9,0)*G81+VLOOKUP($H$1,elemental!$A$3:$L$19,9,0)*H81+VLOOKUP($I$1,elemental!$A$3:$L$19,9,0)*I81+VLOOKUP($J$1,elemental!$A$3:$L$19,9,0)*J81+VLOOKUP($K$1,elemental!$A$3:$L$19,9,0)*K81+VLOOKUP($L$1,elemental!$A$3:$L$19,9,0)*L81+VLOOKUP($M$1,elemental!$A$3:$L$19,9,0)*M81+VLOOKUP($N$1,elemental!$A$3:$L$19,9,0)*N81+VLOOKUP($O$1,elemental!$A$3:$L$19,9,0)*O81+VLOOKUP($P$1,elemental!$A$3:$L$19,9,0)*P81+VLOOKUP($Q$1,elemental!$A$3:$L$19,9,0)*Q81)/100</f>
        <v>1.5874999999999999</v>
      </c>
      <c r="X81">
        <f>(VLOOKUP($A$1,elemental!$A$3:$L$19,10,0)*A81+VLOOKUP($B$1,elemental!$A$3:$L$19,10,0)*B81+VLOOKUP($C$1,elemental!$A$3:$L$19,10,0)*C81+VLOOKUP($D$1,elemental!$A$3:$L$19,10,0)*D81+VLOOKUP($E$1,elemental!$A$3:$L$19,10,0)*E81+VLOOKUP($F$1,elemental!$A$3:$L$19,10,0)*F81+VLOOKUP($G$1,elemental!$A$3:$L$19,10,0)*G81+VLOOKUP($H$1,elemental!$A$3:$L$19,10,0)*H81+VLOOKUP($I$1,elemental!$A$3:$L$19,10,0)*I81+VLOOKUP($J$1,elemental!$A$3:$L$19,10,0)*J81+VLOOKUP($K$1,elemental!$A$3:$L$19,10,0)*K81+VLOOKUP($L$1,elemental!$A$3:$L$19,10,0)*L81+VLOOKUP($M$1,elemental!$A$3:$L$19,10,0)*M81+VLOOKUP($N$1,elemental!$A$3:$L$19,10,0)*N81+VLOOKUP($O$1,elemental!$A$3:$L$19,10,0)*O81+VLOOKUP($P$1,elemental!$A$3:$L$19,10,0)*P81+VLOOKUP($Q$1,elemental!$A$3:$L$19,10,0)*Q81)/100</f>
        <v>2</v>
      </c>
      <c r="Y81">
        <v>287</v>
      </c>
      <c r="Z81">
        <v>5.1435937213003129</v>
      </c>
      <c r="AA81">
        <v>5.2428929999999996</v>
      </c>
      <c r="AB81" t="s">
        <v>2</v>
      </c>
      <c r="AC81" t="s">
        <v>64</v>
      </c>
    </row>
    <row r="82" spans="1:29">
      <c r="A82">
        <v>12.5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87.5</v>
      </c>
      <c r="R82">
        <f>(VLOOKUP($A$1,elemental!$A$3:$L$19,2,0)*A82+VLOOKUP($B$1,elemental!$A$3:$L$19,2,0)*B82+VLOOKUP($C$1,elemental!$A$3:$L$19,2,0)*C82+VLOOKUP($D$1,elemental!$A$3:$L$19,2,0)*D82+VLOOKUP($E$1,elemental!$A$3:$L$19,2,0)*E82+VLOOKUP($F$1,elemental!$A$3:$L$19,2,0)*F82+VLOOKUP($G$1,elemental!$A$3:$L$19,2,0)*G82+VLOOKUP($H$1,elemental!$A$3:$L$19,2,0)*H82+VLOOKUP($I$1,elemental!$A$3:$L$19,2,0)*I82+VLOOKUP($J$1,elemental!$A$3:$L$19,2,0)*J82+VLOOKUP($K$1,elemental!$A$3:$L$19,2,0)*K82+VLOOKUP($L$1,elemental!$A$3:$L$19,2,0)*L82+VLOOKUP($M$1,elemental!$A$3:$L$19,2,0)*M82+VLOOKUP($N$1,elemental!$A$3:$L$19,2,0)*N82+VLOOKUP($O$1,elemental!$A$3:$L$19,2,0)*O82+VLOOKUP($P$1,elemental!$A$3:$L$19,2,0)*P82+VLOOKUP($Q$1,elemental!$A$3:$L$19,2,0)*Q82)/100</f>
        <v>1.30375</v>
      </c>
      <c r="S82">
        <f>(VLOOKUP($A$1,elemental!$A$3:$L$19,4,0)*A82+VLOOKUP($B$1,elemental!$A$3:$L$19,4,0)*B82+VLOOKUP($C$1,elemental!$A$3:$L$19,4,0)*C82+VLOOKUP($D$1,elemental!$A$3:$L$19,4,0)*D82+VLOOKUP($E$1,elemental!$A$3:$L$19,4,0)*E82+VLOOKUP($F$1,elemental!$A$3:$L$19,4,0)*F82+VLOOKUP($G$1,elemental!$A$3:$L$19,4,0)*G82+VLOOKUP($H$1,elemental!$A$3:$L$19,4,0)*H82+VLOOKUP($I$1,elemental!$A$3:$L$19,4,0)*I82+VLOOKUP($J$1,elemental!$A$3:$L$19,4,0)*J82+VLOOKUP($K$1,elemental!$A$3:$L$19,4,0)*K82+VLOOKUP($L$1,elemental!$A$3:$L$19,4,0)*L82+VLOOKUP($M$1,elemental!$A$3:$L$19,4,0)*M82+VLOOKUP($N$1,elemental!$A$3:$L$19,4,0)*N82+VLOOKUP($O$1,elemental!$A$3:$L$19,4,0)*O82+VLOOKUP($P$1,elemental!$A$3:$L$19,4,0)*P82+VLOOKUP($Q$1,elemental!$A$3:$L$19,4,0)*Q82)/100</f>
        <v>0.43524999999999997</v>
      </c>
      <c r="T82">
        <f>(VLOOKUP($A$1,elemental!$A$3:$L$19,5,0)*A82+VLOOKUP($B$1,elemental!$A$3:$L$19,5,0)*B82+VLOOKUP($C$1,elemental!$A$3:$L$19,5,0)*C82+VLOOKUP($D$1,elemental!$A$3:$L$19,5,0)*D82+VLOOKUP($E$1,elemental!$A$3:$L$19,5,0)*E82+VLOOKUP($F$1,elemental!$A$3:$L$19,5,0)*F82+VLOOKUP($G$1,elemental!$A$3:$L$19,5,0)*G82+VLOOKUP($H$1,elemental!$A$3:$L$19,5,0)*H82+VLOOKUP($I$1,elemental!$A$3:$L$19,5,0)*I82+VLOOKUP($J$1,elemental!$A$3:$L$19,5,0)*J82+VLOOKUP($K$1,elemental!$A$3:$L$19,5,0)*K82+VLOOKUP($L$1,elemental!$A$3:$L$19,5,0)*L82+VLOOKUP($M$1,elemental!$A$3:$L$19,5,0)*M82+VLOOKUP($N$1,elemental!$A$3:$L$19,5,0)*N82+VLOOKUP($O$1,elemental!$A$3:$L$19,5,0)*O82+VLOOKUP($P$1,elemental!$A$3:$L$19,5,0)*P82+VLOOKUP($Q$1,elemental!$A$3:$L$19,5,0)*Q82)/100</f>
        <v>4</v>
      </c>
      <c r="U82">
        <f>(VLOOKUP($A$1,elemental!$A$3:$L$19,6,0)*A82+VLOOKUP($B$1,elemental!$A$3:$L$19,6,0)*B82+VLOOKUP($C$1,elemental!$A$3:$L$19,6,0)*C82+VLOOKUP($D$1,elemental!$A$3:$L$19,6,0)*D82+VLOOKUP($E$1,elemental!$A$3:$L$19,6,0)*E82+VLOOKUP($F$1,elemental!$A$3:$L$19,6,0)*F82+VLOOKUP($G$1,elemental!$A$3:$L$19,6,0)*G82+VLOOKUP($H$1,elemental!$A$3:$L$19,6,0)*H82+VLOOKUP($I$1,elemental!$A$3:$L$19,6,0)*I82+VLOOKUP($J$1,elemental!$A$3:$L$19,6,0)*J82+VLOOKUP($K$1,elemental!$A$3:$L$19,6,0)*K82+VLOOKUP($L$1,elemental!$A$3:$L$19,6,0)*L82+VLOOKUP($M$1,elemental!$A$3:$L$19,6,0)*M82+VLOOKUP($N$1,elemental!$A$3:$L$19,6,0)*N82+VLOOKUP($O$1,elemental!$A$3:$L$19,6,0)*O82+VLOOKUP($P$1,elemental!$A$3:$L$19,6,0)*P82+VLOOKUP($Q$1,elemental!$A$3:$L$19,6,0)*Q82)/100</f>
        <v>0.7528125</v>
      </c>
      <c r="V82">
        <f>(VLOOKUP($A$1,elemental!$A$3:$L$19,7,0)*A82+VLOOKUP($B$1,elemental!$A$3:$L$19,7,0)*B82+VLOOKUP($C$1,elemental!$A$3:$L$19,7,0)*C82+VLOOKUP($D$1,elemental!$A$3:$L$19,7,0)*D82+VLOOKUP($E$1,elemental!$A$3:$L$19,7,0)*E82+VLOOKUP($F$1,elemental!$A$3:$L$19,7,0)*F82+VLOOKUP($G$1,elemental!$A$3:$L$19,7,0)*G82+VLOOKUP($H$1,elemental!$A$3:$L$19,7,0)*H82+VLOOKUP($I$1,elemental!$A$3:$L$19,7,0)*I82+VLOOKUP($J$1,elemental!$A$3:$L$19,7,0)*J82+VLOOKUP($K$1,elemental!$A$3:$L$19,7,0)*K82+VLOOKUP($L$1,elemental!$A$3:$L$19,7,0)*L82+VLOOKUP($M$1,elemental!$A$3:$L$19,7,0)*M82+VLOOKUP($N$1,elemental!$A$3:$L$19,7,0)*N82+VLOOKUP($O$1,elemental!$A$3:$L$19,7,0)*O82+VLOOKUP($P$1,elemental!$A$3:$L$19,7,0)*P82+VLOOKUP($Q$1,elemental!$A$3:$L$19,7,0)*Q82)/100</f>
        <v>0.85624999999999996</v>
      </c>
      <c r="W82">
        <f>(VLOOKUP($A$1,elemental!$A$3:$L$19,9,0)*A82+VLOOKUP($B$1,elemental!$A$3:$L$19,9,0)*B82+VLOOKUP($C$1,elemental!$A$3:$L$19,9,0)*C82+VLOOKUP($D$1,elemental!$A$3:$L$19,9,0)*D82+VLOOKUP($E$1,elemental!$A$3:$L$19,9,0)*E82+VLOOKUP($F$1,elemental!$A$3:$L$19,9,0)*F82+VLOOKUP($G$1,elemental!$A$3:$L$19,9,0)*G82+VLOOKUP($H$1,elemental!$A$3:$L$19,9,0)*H82+VLOOKUP($I$1,elemental!$A$3:$L$19,9,0)*I82+VLOOKUP($J$1,elemental!$A$3:$L$19,9,0)*J82+VLOOKUP($K$1,elemental!$A$3:$L$19,9,0)*K82+VLOOKUP($L$1,elemental!$A$3:$L$19,9,0)*L82+VLOOKUP($M$1,elemental!$A$3:$L$19,9,0)*M82+VLOOKUP($N$1,elemental!$A$3:$L$19,9,0)*N82+VLOOKUP($O$1,elemental!$A$3:$L$19,9,0)*O82+VLOOKUP($P$1,elemental!$A$3:$L$19,9,0)*P82+VLOOKUP($Q$1,elemental!$A$3:$L$19,9,0)*Q82)/100</f>
        <v>1.5874999999999999</v>
      </c>
      <c r="X82">
        <f>(VLOOKUP($A$1,elemental!$A$3:$L$19,10,0)*A82+VLOOKUP($B$1,elemental!$A$3:$L$19,10,0)*B82+VLOOKUP($C$1,elemental!$A$3:$L$19,10,0)*C82+VLOOKUP($D$1,elemental!$A$3:$L$19,10,0)*D82+VLOOKUP($E$1,elemental!$A$3:$L$19,10,0)*E82+VLOOKUP($F$1,elemental!$A$3:$L$19,10,0)*F82+VLOOKUP($G$1,elemental!$A$3:$L$19,10,0)*G82+VLOOKUP($H$1,elemental!$A$3:$L$19,10,0)*H82+VLOOKUP($I$1,elemental!$A$3:$L$19,10,0)*I82+VLOOKUP($J$1,elemental!$A$3:$L$19,10,0)*J82+VLOOKUP($K$1,elemental!$A$3:$L$19,10,0)*K82+VLOOKUP($L$1,elemental!$A$3:$L$19,10,0)*L82+VLOOKUP($M$1,elemental!$A$3:$L$19,10,0)*M82+VLOOKUP($N$1,elemental!$A$3:$L$19,10,0)*N82+VLOOKUP($O$1,elemental!$A$3:$L$19,10,0)*O82+VLOOKUP($P$1,elemental!$A$3:$L$19,10,0)*P82+VLOOKUP($Q$1,elemental!$A$3:$L$19,10,0)*Q82)/100</f>
        <v>2</v>
      </c>
      <c r="Y82">
        <v>307</v>
      </c>
      <c r="Z82">
        <v>5.1440561691352089</v>
      </c>
      <c r="AA82">
        <v>5.2443920000000004</v>
      </c>
      <c r="AB82" t="s">
        <v>2</v>
      </c>
      <c r="AC82" t="s">
        <v>64</v>
      </c>
    </row>
    <row r="83" spans="1:29">
      <c r="A83">
        <v>12.5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87.5</v>
      </c>
      <c r="R83">
        <f>(VLOOKUP($A$1,elemental!$A$3:$L$19,2,0)*A83+VLOOKUP($B$1,elemental!$A$3:$L$19,2,0)*B83+VLOOKUP($C$1,elemental!$A$3:$L$19,2,0)*C83+VLOOKUP($D$1,elemental!$A$3:$L$19,2,0)*D83+VLOOKUP($E$1,elemental!$A$3:$L$19,2,0)*E83+VLOOKUP($F$1,elemental!$A$3:$L$19,2,0)*F83+VLOOKUP($G$1,elemental!$A$3:$L$19,2,0)*G83+VLOOKUP($H$1,elemental!$A$3:$L$19,2,0)*H83+VLOOKUP($I$1,elemental!$A$3:$L$19,2,0)*I83+VLOOKUP($J$1,elemental!$A$3:$L$19,2,0)*J83+VLOOKUP($K$1,elemental!$A$3:$L$19,2,0)*K83+VLOOKUP($L$1,elemental!$A$3:$L$19,2,0)*L83+VLOOKUP($M$1,elemental!$A$3:$L$19,2,0)*M83+VLOOKUP($N$1,elemental!$A$3:$L$19,2,0)*N83+VLOOKUP($O$1,elemental!$A$3:$L$19,2,0)*O83+VLOOKUP($P$1,elemental!$A$3:$L$19,2,0)*P83+VLOOKUP($Q$1,elemental!$A$3:$L$19,2,0)*Q83)/100</f>
        <v>1.30375</v>
      </c>
      <c r="S83">
        <f>(VLOOKUP($A$1,elemental!$A$3:$L$19,4,0)*A83+VLOOKUP($B$1,elemental!$A$3:$L$19,4,0)*B83+VLOOKUP($C$1,elemental!$A$3:$L$19,4,0)*C83+VLOOKUP($D$1,elemental!$A$3:$L$19,4,0)*D83+VLOOKUP($E$1,elemental!$A$3:$L$19,4,0)*E83+VLOOKUP($F$1,elemental!$A$3:$L$19,4,0)*F83+VLOOKUP($G$1,elemental!$A$3:$L$19,4,0)*G83+VLOOKUP($H$1,elemental!$A$3:$L$19,4,0)*H83+VLOOKUP($I$1,elemental!$A$3:$L$19,4,0)*I83+VLOOKUP($J$1,elemental!$A$3:$L$19,4,0)*J83+VLOOKUP($K$1,elemental!$A$3:$L$19,4,0)*K83+VLOOKUP($L$1,elemental!$A$3:$L$19,4,0)*L83+VLOOKUP($M$1,elemental!$A$3:$L$19,4,0)*M83+VLOOKUP($N$1,elemental!$A$3:$L$19,4,0)*N83+VLOOKUP($O$1,elemental!$A$3:$L$19,4,0)*O83+VLOOKUP($P$1,elemental!$A$3:$L$19,4,0)*P83+VLOOKUP($Q$1,elemental!$A$3:$L$19,4,0)*Q83)/100</f>
        <v>0.43524999999999997</v>
      </c>
      <c r="T83">
        <f>(VLOOKUP($A$1,elemental!$A$3:$L$19,5,0)*A83+VLOOKUP($B$1,elemental!$A$3:$L$19,5,0)*B83+VLOOKUP($C$1,elemental!$A$3:$L$19,5,0)*C83+VLOOKUP($D$1,elemental!$A$3:$L$19,5,0)*D83+VLOOKUP($E$1,elemental!$A$3:$L$19,5,0)*E83+VLOOKUP($F$1,elemental!$A$3:$L$19,5,0)*F83+VLOOKUP($G$1,elemental!$A$3:$L$19,5,0)*G83+VLOOKUP($H$1,elemental!$A$3:$L$19,5,0)*H83+VLOOKUP($I$1,elemental!$A$3:$L$19,5,0)*I83+VLOOKUP($J$1,elemental!$A$3:$L$19,5,0)*J83+VLOOKUP($K$1,elemental!$A$3:$L$19,5,0)*K83+VLOOKUP($L$1,elemental!$A$3:$L$19,5,0)*L83+VLOOKUP($M$1,elemental!$A$3:$L$19,5,0)*M83+VLOOKUP($N$1,elemental!$A$3:$L$19,5,0)*N83+VLOOKUP($O$1,elemental!$A$3:$L$19,5,0)*O83+VLOOKUP($P$1,elemental!$A$3:$L$19,5,0)*P83+VLOOKUP($Q$1,elemental!$A$3:$L$19,5,0)*Q83)/100</f>
        <v>4</v>
      </c>
      <c r="U83">
        <f>(VLOOKUP($A$1,elemental!$A$3:$L$19,6,0)*A83+VLOOKUP($B$1,elemental!$A$3:$L$19,6,0)*B83+VLOOKUP($C$1,elemental!$A$3:$L$19,6,0)*C83+VLOOKUP($D$1,elemental!$A$3:$L$19,6,0)*D83+VLOOKUP($E$1,elemental!$A$3:$L$19,6,0)*E83+VLOOKUP($F$1,elemental!$A$3:$L$19,6,0)*F83+VLOOKUP($G$1,elemental!$A$3:$L$19,6,0)*G83+VLOOKUP($H$1,elemental!$A$3:$L$19,6,0)*H83+VLOOKUP($I$1,elemental!$A$3:$L$19,6,0)*I83+VLOOKUP($J$1,elemental!$A$3:$L$19,6,0)*J83+VLOOKUP($K$1,elemental!$A$3:$L$19,6,0)*K83+VLOOKUP($L$1,elemental!$A$3:$L$19,6,0)*L83+VLOOKUP($M$1,elemental!$A$3:$L$19,6,0)*M83+VLOOKUP($N$1,elemental!$A$3:$L$19,6,0)*N83+VLOOKUP($O$1,elemental!$A$3:$L$19,6,0)*O83+VLOOKUP($P$1,elemental!$A$3:$L$19,6,0)*P83+VLOOKUP($Q$1,elemental!$A$3:$L$19,6,0)*Q83)/100</f>
        <v>0.7528125</v>
      </c>
      <c r="V83">
        <f>(VLOOKUP($A$1,elemental!$A$3:$L$19,7,0)*A83+VLOOKUP($B$1,elemental!$A$3:$L$19,7,0)*B83+VLOOKUP($C$1,elemental!$A$3:$L$19,7,0)*C83+VLOOKUP($D$1,elemental!$A$3:$L$19,7,0)*D83+VLOOKUP($E$1,elemental!$A$3:$L$19,7,0)*E83+VLOOKUP($F$1,elemental!$A$3:$L$19,7,0)*F83+VLOOKUP($G$1,elemental!$A$3:$L$19,7,0)*G83+VLOOKUP($H$1,elemental!$A$3:$L$19,7,0)*H83+VLOOKUP($I$1,elemental!$A$3:$L$19,7,0)*I83+VLOOKUP($J$1,elemental!$A$3:$L$19,7,0)*J83+VLOOKUP($K$1,elemental!$A$3:$L$19,7,0)*K83+VLOOKUP($L$1,elemental!$A$3:$L$19,7,0)*L83+VLOOKUP($M$1,elemental!$A$3:$L$19,7,0)*M83+VLOOKUP($N$1,elemental!$A$3:$L$19,7,0)*N83+VLOOKUP($O$1,elemental!$A$3:$L$19,7,0)*O83+VLOOKUP($P$1,elemental!$A$3:$L$19,7,0)*P83+VLOOKUP($Q$1,elemental!$A$3:$L$19,7,0)*Q83)/100</f>
        <v>0.85624999999999996</v>
      </c>
      <c r="W83">
        <f>(VLOOKUP($A$1,elemental!$A$3:$L$19,9,0)*A83+VLOOKUP($B$1,elemental!$A$3:$L$19,9,0)*B83+VLOOKUP($C$1,elemental!$A$3:$L$19,9,0)*C83+VLOOKUP($D$1,elemental!$A$3:$L$19,9,0)*D83+VLOOKUP($E$1,elemental!$A$3:$L$19,9,0)*E83+VLOOKUP($F$1,elemental!$A$3:$L$19,9,0)*F83+VLOOKUP($G$1,elemental!$A$3:$L$19,9,0)*G83+VLOOKUP($H$1,elemental!$A$3:$L$19,9,0)*H83+VLOOKUP($I$1,elemental!$A$3:$L$19,9,0)*I83+VLOOKUP($J$1,elemental!$A$3:$L$19,9,0)*J83+VLOOKUP($K$1,elemental!$A$3:$L$19,9,0)*K83+VLOOKUP($L$1,elemental!$A$3:$L$19,9,0)*L83+VLOOKUP($M$1,elemental!$A$3:$L$19,9,0)*M83+VLOOKUP($N$1,elemental!$A$3:$L$19,9,0)*N83+VLOOKUP($O$1,elemental!$A$3:$L$19,9,0)*O83+VLOOKUP($P$1,elemental!$A$3:$L$19,9,0)*P83+VLOOKUP($Q$1,elemental!$A$3:$L$19,9,0)*Q83)/100</f>
        <v>1.5874999999999999</v>
      </c>
      <c r="X83">
        <f>(VLOOKUP($A$1,elemental!$A$3:$L$19,10,0)*A83+VLOOKUP($B$1,elemental!$A$3:$L$19,10,0)*B83+VLOOKUP($C$1,elemental!$A$3:$L$19,10,0)*C83+VLOOKUP($D$1,elemental!$A$3:$L$19,10,0)*D83+VLOOKUP($E$1,elemental!$A$3:$L$19,10,0)*E83+VLOOKUP($F$1,elemental!$A$3:$L$19,10,0)*F83+VLOOKUP($G$1,elemental!$A$3:$L$19,10,0)*G83+VLOOKUP($H$1,elemental!$A$3:$L$19,10,0)*H83+VLOOKUP($I$1,elemental!$A$3:$L$19,10,0)*I83+VLOOKUP($J$1,elemental!$A$3:$L$19,10,0)*J83+VLOOKUP($K$1,elemental!$A$3:$L$19,10,0)*K83+VLOOKUP($L$1,elemental!$A$3:$L$19,10,0)*L83+VLOOKUP($M$1,elemental!$A$3:$L$19,10,0)*M83+VLOOKUP($N$1,elemental!$A$3:$L$19,10,0)*N83+VLOOKUP($O$1,elemental!$A$3:$L$19,10,0)*O83+VLOOKUP($P$1,elemental!$A$3:$L$19,10,0)*P83+VLOOKUP($Q$1,elemental!$A$3:$L$19,10,0)*Q83)/100</f>
        <v>2</v>
      </c>
      <c r="Y83">
        <v>327</v>
      </c>
      <c r="Z83">
        <v>5.1452653217310385</v>
      </c>
      <c r="AA83">
        <v>5.245298</v>
      </c>
      <c r="AB83" t="s">
        <v>2</v>
      </c>
      <c r="AC83" t="s">
        <v>64</v>
      </c>
    </row>
    <row r="84" spans="1:29">
      <c r="A84">
        <v>12.5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87.5</v>
      </c>
      <c r="R84">
        <f>(VLOOKUP($A$1,elemental!$A$3:$L$19,2,0)*A84+VLOOKUP($B$1,elemental!$A$3:$L$19,2,0)*B84+VLOOKUP($C$1,elemental!$A$3:$L$19,2,0)*C84+VLOOKUP($D$1,elemental!$A$3:$L$19,2,0)*D84+VLOOKUP($E$1,elemental!$A$3:$L$19,2,0)*E84+VLOOKUP($F$1,elemental!$A$3:$L$19,2,0)*F84+VLOOKUP($G$1,elemental!$A$3:$L$19,2,0)*G84+VLOOKUP($H$1,elemental!$A$3:$L$19,2,0)*H84+VLOOKUP($I$1,elemental!$A$3:$L$19,2,0)*I84+VLOOKUP($J$1,elemental!$A$3:$L$19,2,0)*J84+VLOOKUP($K$1,elemental!$A$3:$L$19,2,0)*K84+VLOOKUP($L$1,elemental!$A$3:$L$19,2,0)*L84+VLOOKUP($M$1,elemental!$A$3:$L$19,2,0)*M84+VLOOKUP($N$1,elemental!$A$3:$L$19,2,0)*N84+VLOOKUP($O$1,elemental!$A$3:$L$19,2,0)*O84+VLOOKUP($P$1,elemental!$A$3:$L$19,2,0)*P84+VLOOKUP($Q$1,elemental!$A$3:$L$19,2,0)*Q84)/100</f>
        <v>1.30375</v>
      </c>
      <c r="S84">
        <f>(VLOOKUP($A$1,elemental!$A$3:$L$19,4,0)*A84+VLOOKUP($B$1,elemental!$A$3:$L$19,4,0)*B84+VLOOKUP($C$1,elemental!$A$3:$L$19,4,0)*C84+VLOOKUP($D$1,elemental!$A$3:$L$19,4,0)*D84+VLOOKUP($E$1,elemental!$A$3:$L$19,4,0)*E84+VLOOKUP($F$1,elemental!$A$3:$L$19,4,0)*F84+VLOOKUP($G$1,elemental!$A$3:$L$19,4,0)*G84+VLOOKUP($H$1,elemental!$A$3:$L$19,4,0)*H84+VLOOKUP($I$1,elemental!$A$3:$L$19,4,0)*I84+VLOOKUP($J$1,elemental!$A$3:$L$19,4,0)*J84+VLOOKUP($K$1,elemental!$A$3:$L$19,4,0)*K84+VLOOKUP($L$1,elemental!$A$3:$L$19,4,0)*L84+VLOOKUP($M$1,elemental!$A$3:$L$19,4,0)*M84+VLOOKUP($N$1,elemental!$A$3:$L$19,4,0)*N84+VLOOKUP($O$1,elemental!$A$3:$L$19,4,0)*O84+VLOOKUP($P$1,elemental!$A$3:$L$19,4,0)*P84+VLOOKUP($Q$1,elemental!$A$3:$L$19,4,0)*Q84)/100</f>
        <v>0.43524999999999997</v>
      </c>
      <c r="T84">
        <f>(VLOOKUP($A$1,elemental!$A$3:$L$19,5,0)*A84+VLOOKUP($B$1,elemental!$A$3:$L$19,5,0)*B84+VLOOKUP($C$1,elemental!$A$3:$L$19,5,0)*C84+VLOOKUP($D$1,elemental!$A$3:$L$19,5,0)*D84+VLOOKUP($E$1,elemental!$A$3:$L$19,5,0)*E84+VLOOKUP($F$1,elemental!$A$3:$L$19,5,0)*F84+VLOOKUP($G$1,elemental!$A$3:$L$19,5,0)*G84+VLOOKUP($H$1,elemental!$A$3:$L$19,5,0)*H84+VLOOKUP($I$1,elemental!$A$3:$L$19,5,0)*I84+VLOOKUP($J$1,elemental!$A$3:$L$19,5,0)*J84+VLOOKUP($K$1,elemental!$A$3:$L$19,5,0)*K84+VLOOKUP($L$1,elemental!$A$3:$L$19,5,0)*L84+VLOOKUP($M$1,elemental!$A$3:$L$19,5,0)*M84+VLOOKUP($N$1,elemental!$A$3:$L$19,5,0)*N84+VLOOKUP($O$1,elemental!$A$3:$L$19,5,0)*O84+VLOOKUP($P$1,elemental!$A$3:$L$19,5,0)*P84+VLOOKUP($Q$1,elemental!$A$3:$L$19,5,0)*Q84)/100</f>
        <v>4</v>
      </c>
      <c r="U84">
        <f>(VLOOKUP($A$1,elemental!$A$3:$L$19,6,0)*A84+VLOOKUP($B$1,elemental!$A$3:$L$19,6,0)*B84+VLOOKUP($C$1,elemental!$A$3:$L$19,6,0)*C84+VLOOKUP($D$1,elemental!$A$3:$L$19,6,0)*D84+VLOOKUP($E$1,elemental!$A$3:$L$19,6,0)*E84+VLOOKUP($F$1,elemental!$A$3:$L$19,6,0)*F84+VLOOKUP($G$1,elemental!$A$3:$L$19,6,0)*G84+VLOOKUP($H$1,elemental!$A$3:$L$19,6,0)*H84+VLOOKUP($I$1,elemental!$A$3:$L$19,6,0)*I84+VLOOKUP($J$1,elemental!$A$3:$L$19,6,0)*J84+VLOOKUP($K$1,elemental!$A$3:$L$19,6,0)*K84+VLOOKUP($L$1,elemental!$A$3:$L$19,6,0)*L84+VLOOKUP($M$1,elemental!$A$3:$L$19,6,0)*M84+VLOOKUP($N$1,elemental!$A$3:$L$19,6,0)*N84+VLOOKUP($O$1,elemental!$A$3:$L$19,6,0)*O84+VLOOKUP($P$1,elemental!$A$3:$L$19,6,0)*P84+VLOOKUP($Q$1,elemental!$A$3:$L$19,6,0)*Q84)/100</f>
        <v>0.7528125</v>
      </c>
      <c r="V84">
        <f>(VLOOKUP($A$1,elemental!$A$3:$L$19,7,0)*A84+VLOOKUP($B$1,elemental!$A$3:$L$19,7,0)*B84+VLOOKUP($C$1,elemental!$A$3:$L$19,7,0)*C84+VLOOKUP($D$1,elemental!$A$3:$L$19,7,0)*D84+VLOOKUP($E$1,elemental!$A$3:$L$19,7,0)*E84+VLOOKUP($F$1,elemental!$A$3:$L$19,7,0)*F84+VLOOKUP($G$1,elemental!$A$3:$L$19,7,0)*G84+VLOOKUP($H$1,elemental!$A$3:$L$19,7,0)*H84+VLOOKUP($I$1,elemental!$A$3:$L$19,7,0)*I84+VLOOKUP($J$1,elemental!$A$3:$L$19,7,0)*J84+VLOOKUP($K$1,elemental!$A$3:$L$19,7,0)*K84+VLOOKUP($L$1,elemental!$A$3:$L$19,7,0)*L84+VLOOKUP($M$1,elemental!$A$3:$L$19,7,0)*M84+VLOOKUP($N$1,elemental!$A$3:$L$19,7,0)*N84+VLOOKUP($O$1,elemental!$A$3:$L$19,7,0)*O84+VLOOKUP($P$1,elemental!$A$3:$L$19,7,0)*P84+VLOOKUP($Q$1,elemental!$A$3:$L$19,7,0)*Q84)/100</f>
        <v>0.85624999999999996</v>
      </c>
      <c r="W84">
        <f>(VLOOKUP($A$1,elemental!$A$3:$L$19,9,0)*A84+VLOOKUP($B$1,elemental!$A$3:$L$19,9,0)*B84+VLOOKUP($C$1,elemental!$A$3:$L$19,9,0)*C84+VLOOKUP($D$1,elemental!$A$3:$L$19,9,0)*D84+VLOOKUP($E$1,elemental!$A$3:$L$19,9,0)*E84+VLOOKUP($F$1,elemental!$A$3:$L$19,9,0)*F84+VLOOKUP($G$1,elemental!$A$3:$L$19,9,0)*G84+VLOOKUP($H$1,elemental!$A$3:$L$19,9,0)*H84+VLOOKUP($I$1,elemental!$A$3:$L$19,9,0)*I84+VLOOKUP($J$1,elemental!$A$3:$L$19,9,0)*J84+VLOOKUP($K$1,elemental!$A$3:$L$19,9,0)*K84+VLOOKUP($L$1,elemental!$A$3:$L$19,9,0)*L84+VLOOKUP($M$1,elemental!$A$3:$L$19,9,0)*M84+VLOOKUP($N$1,elemental!$A$3:$L$19,9,0)*N84+VLOOKUP($O$1,elemental!$A$3:$L$19,9,0)*O84+VLOOKUP($P$1,elemental!$A$3:$L$19,9,0)*P84+VLOOKUP($Q$1,elemental!$A$3:$L$19,9,0)*Q84)/100</f>
        <v>1.5874999999999999</v>
      </c>
      <c r="X84">
        <f>(VLOOKUP($A$1,elemental!$A$3:$L$19,10,0)*A84+VLOOKUP($B$1,elemental!$A$3:$L$19,10,0)*B84+VLOOKUP($C$1,elemental!$A$3:$L$19,10,0)*C84+VLOOKUP($D$1,elemental!$A$3:$L$19,10,0)*D84+VLOOKUP($E$1,elemental!$A$3:$L$19,10,0)*E84+VLOOKUP($F$1,elemental!$A$3:$L$19,10,0)*F84+VLOOKUP($G$1,elemental!$A$3:$L$19,10,0)*G84+VLOOKUP($H$1,elemental!$A$3:$L$19,10,0)*H84+VLOOKUP($I$1,elemental!$A$3:$L$19,10,0)*I84+VLOOKUP($J$1,elemental!$A$3:$L$19,10,0)*J84+VLOOKUP($K$1,elemental!$A$3:$L$19,10,0)*K84+VLOOKUP($L$1,elemental!$A$3:$L$19,10,0)*L84+VLOOKUP($M$1,elemental!$A$3:$L$19,10,0)*M84+VLOOKUP($N$1,elemental!$A$3:$L$19,10,0)*N84+VLOOKUP($O$1,elemental!$A$3:$L$19,10,0)*O84+VLOOKUP($P$1,elemental!$A$3:$L$19,10,0)*P84+VLOOKUP($Q$1,elemental!$A$3:$L$19,10,0)*Q84)/100</f>
        <v>2</v>
      </c>
      <c r="Y84">
        <v>347</v>
      </c>
      <c r="Z84">
        <v>5.1465960966932318</v>
      </c>
      <c r="AA84">
        <v>5.2474790000000002</v>
      </c>
      <c r="AB84" t="s">
        <v>2</v>
      </c>
      <c r="AC84" t="s">
        <v>64</v>
      </c>
    </row>
    <row r="85" spans="1:29">
      <c r="A85">
        <v>12.5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87.5</v>
      </c>
      <c r="R85">
        <f>(VLOOKUP($A$1,elemental!$A$3:$L$19,2,0)*A85+VLOOKUP($B$1,elemental!$A$3:$L$19,2,0)*B85+VLOOKUP($C$1,elemental!$A$3:$L$19,2,0)*C85+VLOOKUP($D$1,elemental!$A$3:$L$19,2,0)*D85+VLOOKUP($E$1,elemental!$A$3:$L$19,2,0)*E85+VLOOKUP($F$1,elemental!$A$3:$L$19,2,0)*F85+VLOOKUP($G$1,elemental!$A$3:$L$19,2,0)*G85+VLOOKUP($H$1,elemental!$A$3:$L$19,2,0)*H85+VLOOKUP($I$1,elemental!$A$3:$L$19,2,0)*I85+VLOOKUP($J$1,elemental!$A$3:$L$19,2,0)*J85+VLOOKUP($K$1,elemental!$A$3:$L$19,2,0)*K85+VLOOKUP($L$1,elemental!$A$3:$L$19,2,0)*L85+VLOOKUP($M$1,elemental!$A$3:$L$19,2,0)*M85+VLOOKUP($N$1,elemental!$A$3:$L$19,2,0)*N85+VLOOKUP($O$1,elemental!$A$3:$L$19,2,0)*O85+VLOOKUP($P$1,elemental!$A$3:$L$19,2,0)*P85+VLOOKUP($Q$1,elemental!$A$3:$L$19,2,0)*Q85)/100</f>
        <v>1.30375</v>
      </c>
      <c r="S85">
        <f>(VLOOKUP($A$1,elemental!$A$3:$L$19,4,0)*A85+VLOOKUP($B$1,elemental!$A$3:$L$19,4,0)*B85+VLOOKUP($C$1,elemental!$A$3:$L$19,4,0)*C85+VLOOKUP($D$1,elemental!$A$3:$L$19,4,0)*D85+VLOOKUP($E$1,elemental!$A$3:$L$19,4,0)*E85+VLOOKUP($F$1,elemental!$A$3:$L$19,4,0)*F85+VLOOKUP($G$1,elemental!$A$3:$L$19,4,0)*G85+VLOOKUP($H$1,elemental!$A$3:$L$19,4,0)*H85+VLOOKUP($I$1,elemental!$A$3:$L$19,4,0)*I85+VLOOKUP($J$1,elemental!$A$3:$L$19,4,0)*J85+VLOOKUP($K$1,elemental!$A$3:$L$19,4,0)*K85+VLOOKUP($L$1,elemental!$A$3:$L$19,4,0)*L85+VLOOKUP($M$1,elemental!$A$3:$L$19,4,0)*M85+VLOOKUP($N$1,elemental!$A$3:$L$19,4,0)*N85+VLOOKUP($O$1,elemental!$A$3:$L$19,4,0)*O85+VLOOKUP($P$1,elemental!$A$3:$L$19,4,0)*P85+VLOOKUP($Q$1,elemental!$A$3:$L$19,4,0)*Q85)/100</f>
        <v>0.43524999999999997</v>
      </c>
      <c r="T85">
        <f>(VLOOKUP($A$1,elemental!$A$3:$L$19,5,0)*A85+VLOOKUP($B$1,elemental!$A$3:$L$19,5,0)*B85+VLOOKUP($C$1,elemental!$A$3:$L$19,5,0)*C85+VLOOKUP($D$1,elemental!$A$3:$L$19,5,0)*D85+VLOOKUP($E$1,elemental!$A$3:$L$19,5,0)*E85+VLOOKUP($F$1,elemental!$A$3:$L$19,5,0)*F85+VLOOKUP($G$1,elemental!$A$3:$L$19,5,0)*G85+VLOOKUP($H$1,elemental!$A$3:$L$19,5,0)*H85+VLOOKUP($I$1,elemental!$A$3:$L$19,5,0)*I85+VLOOKUP($J$1,elemental!$A$3:$L$19,5,0)*J85+VLOOKUP($K$1,elemental!$A$3:$L$19,5,0)*K85+VLOOKUP($L$1,elemental!$A$3:$L$19,5,0)*L85+VLOOKUP($M$1,elemental!$A$3:$L$19,5,0)*M85+VLOOKUP($N$1,elemental!$A$3:$L$19,5,0)*N85+VLOOKUP($O$1,elemental!$A$3:$L$19,5,0)*O85+VLOOKUP($P$1,elemental!$A$3:$L$19,5,0)*P85+VLOOKUP($Q$1,elemental!$A$3:$L$19,5,0)*Q85)/100</f>
        <v>4</v>
      </c>
      <c r="U85">
        <f>(VLOOKUP($A$1,elemental!$A$3:$L$19,6,0)*A85+VLOOKUP($B$1,elemental!$A$3:$L$19,6,0)*B85+VLOOKUP($C$1,elemental!$A$3:$L$19,6,0)*C85+VLOOKUP($D$1,elemental!$A$3:$L$19,6,0)*D85+VLOOKUP($E$1,elemental!$A$3:$L$19,6,0)*E85+VLOOKUP($F$1,elemental!$A$3:$L$19,6,0)*F85+VLOOKUP($G$1,elemental!$A$3:$L$19,6,0)*G85+VLOOKUP($H$1,elemental!$A$3:$L$19,6,0)*H85+VLOOKUP($I$1,elemental!$A$3:$L$19,6,0)*I85+VLOOKUP($J$1,elemental!$A$3:$L$19,6,0)*J85+VLOOKUP($K$1,elemental!$A$3:$L$19,6,0)*K85+VLOOKUP($L$1,elemental!$A$3:$L$19,6,0)*L85+VLOOKUP($M$1,elemental!$A$3:$L$19,6,0)*M85+VLOOKUP($N$1,elemental!$A$3:$L$19,6,0)*N85+VLOOKUP($O$1,elemental!$A$3:$L$19,6,0)*O85+VLOOKUP($P$1,elemental!$A$3:$L$19,6,0)*P85+VLOOKUP($Q$1,elemental!$A$3:$L$19,6,0)*Q85)/100</f>
        <v>0.7528125</v>
      </c>
      <c r="V85">
        <f>(VLOOKUP($A$1,elemental!$A$3:$L$19,7,0)*A85+VLOOKUP($B$1,elemental!$A$3:$L$19,7,0)*B85+VLOOKUP($C$1,elemental!$A$3:$L$19,7,0)*C85+VLOOKUP($D$1,elemental!$A$3:$L$19,7,0)*D85+VLOOKUP($E$1,elemental!$A$3:$L$19,7,0)*E85+VLOOKUP($F$1,elemental!$A$3:$L$19,7,0)*F85+VLOOKUP($G$1,elemental!$A$3:$L$19,7,0)*G85+VLOOKUP($H$1,elemental!$A$3:$L$19,7,0)*H85+VLOOKUP($I$1,elemental!$A$3:$L$19,7,0)*I85+VLOOKUP($J$1,elemental!$A$3:$L$19,7,0)*J85+VLOOKUP($K$1,elemental!$A$3:$L$19,7,0)*K85+VLOOKUP($L$1,elemental!$A$3:$L$19,7,0)*L85+VLOOKUP($M$1,elemental!$A$3:$L$19,7,0)*M85+VLOOKUP($N$1,elemental!$A$3:$L$19,7,0)*N85+VLOOKUP($O$1,elemental!$A$3:$L$19,7,0)*O85+VLOOKUP($P$1,elemental!$A$3:$L$19,7,0)*P85+VLOOKUP($Q$1,elemental!$A$3:$L$19,7,0)*Q85)/100</f>
        <v>0.85624999999999996</v>
      </c>
      <c r="W85">
        <f>(VLOOKUP($A$1,elemental!$A$3:$L$19,9,0)*A85+VLOOKUP($B$1,elemental!$A$3:$L$19,9,0)*B85+VLOOKUP($C$1,elemental!$A$3:$L$19,9,0)*C85+VLOOKUP($D$1,elemental!$A$3:$L$19,9,0)*D85+VLOOKUP($E$1,elemental!$A$3:$L$19,9,0)*E85+VLOOKUP($F$1,elemental!$A$3:$L$19,9,0)*F85+VLOOKUP($G$1,elemental!$A$3:$L$19,9,0)*G85+VLOOKUP($H$1,elemental!$A$3:$L$19,9,0)*H85+VLOOKUP($I$1,elemental!$A$3:$L$19,9,0)*I85+VLOOKUP($J$1,elemental!$A$3:$L$19,9,0)*J85+VLOOKUP($K$1,elemental!$A$3:$L$19,9,0)*K85+VLOOKUP($L$1,elemental!$A$3:$L$19,9,0)*L85+VLOOKUP($M$1,elemental!$A$3:$L$19,9,0)*M85+VLOOKUP($N$1,elemental!$A$3:$L$19,9,0)*N85+VLOOKUP($O$1,elemental!$A$3:$L$19,9,0)*O85+VLOOKUP($P$1,elemental!$A$3:$L$19,9,0)*P85+VLOOKUP($Q$1,elemental!$A$3:$L$19,9,0)*Q85)/100</f>
        <v>1.5874999999999999</v>
      </c>
      <c r="X85">
        <f>(VLOOKUP($A$1,elemental!$A$3:$L$19,10,0)*A85+VLOOKUP($B$1,elemental!$A$3:$L$19,10,0)*B85+VLOOKUP($C$1,elemental!$A$3:$L$19,10,0)*C85+VLOOKUP($D$1,elemental!$A$3:$L$19,10,0)*D85+VLOOKUP($E$1,elemental!$A$3:$L$19,10,0)*E85+VLOOKUP($F$1,elemental!$A$3:$L$19,10,0)*F85+VLOOKUP($G$1,elemental!$A$3:$L$19,10,0)*G85+VLOOKUP($H$1,elemental!$A$3:$L$19,10,0)*H85+VLOOKUP($I$1,elemental!$A$3:$L$19,10,0)*I85+VLOOKUP($J$1,elemental!$A$3:$L$19,10,0)*J85+VLOOKUP($K$1,elemental!$A$3:$L$19,10,0)*K85+VLOOKUP($L$1,elemental!$A$3:$L$19,10,0)*L85+VLOOKUP($M$1,elemental!$A$3:$L$19,10,0)*M85+VLOOKUP($N$1,elemental!$A$3:$L$19,10,0)*N85+VLOOKUP($O$1,elemental!$A$3:$L$19,10,0)*O85+VLOOKUP($P$1,elemental!$A$3:$L$19,10,0)*P85+VLOOKUP($Q$1,elemental!$A$3:$L$19,10,0)*Q85)/100</f>
        <v>2</v>
      </c>
      <c r="Y85">
        <v>377</v>
      </c>
      <c r="Z85">
        <v>5.148469929663376</v>
      </c>
      <c r="AA85">
        <v>5.2499099999999999</v>
      </c>
      <c r="AB85" t="s">
        <v>2</v>
      </c>
      <c r="AC85" t="s">
        <v>64</v>
      </c>
    </row>
    <row r="86" spans="1:29">
      <c r="A86">
        <v>12.5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87.5</v>
      </c>
      <c r="R86">
        <f>(VLOOKUP($A$1,elemental!$A$3:$L$19,2,0)*A86+VLOOKUP($B$1,elemental!$A$3:$L$19,2,0)*B86+VLOOKUP($C$1,elemental!$A$3:$L$19,2,0)*C86+VLOOKUP($D$1,elemental!$A$3:$L$19,2,0)*D86+VLOOKUP($E$1,elemental!$A$3:$L$19,2,0)*E86+VLOOKUP($F$1,elemental!$A$3:$L$19,2,0)*F86+VLOOKUP($G$1,elemental!$A$3:$L$19,2,0)*G86+VLOOKUP($H$1,elemental!$A$3:$L$19,2,0)*H86+VLOOKUP($I$1,elemental!$A$3:$L$19,2,0)*I86+VLOOKUP($J$1,elemental!$A$3:$L$19,2,0)*J86+VLOOKUP($K$1,elemental!$A$3:$L$19,2,0)*K86+VLOOKUP($L$1,elemental!$A$3:$L$19,2,0)*L86+VLOOKUP($M$1,elemental!$A$3:$L$19,2,0)*M86+VLOOKUP($N$1,elemental!$A$3:$L$19,2,0)*N86+VLOOKUP($O$1,elemental!$A$3:$L$19,2,0)*O86+VLOOKUP($P$1,elemental!$A$3:$L$19,2,0)*P86+VLOOKUP($Q$1,elemental!$A$3:$L$19,2,0)*Q86)/100</f>
        <v>1.30375</v>
      </c>
      <c r="S86">
        <f>(VLOOKUP($A$1,elemental!$A$3:$L$19,4,0)*A86+VLOOKUP($B$1,elemental!$A$3:$L$19,4,0)*B86+VLOOKUP($C$1,elemental!$A$3:$L$19,4,0)*C86+VLOOKUP($D$1,elemental!$A$3:$L$19,4,0)*D86+VLOOKUP($E$1,elemental!$A$3:$L$19,4,0)*E86+VLOOKUP($F$1,elemental!$A$3:$L$19,4,0)*F86+VLOOKUP($G$1,elemental!$A$3:$L$19,4,0)*G86+VLOOKUP($H$1,elemental!$A$3:$L$19,4,0)*H86+VLOOKUP($I$1,elemental!$A$3:$L$19,4,0)*I86+VLOOKUP($J$1,elemental!$A$3:$L$19,4,0)*J86+VLOOKUP($K$1,elemental!$A$3:$L$19,4,0)*K86+VLOOKUP($L$1,elemental!$A$3:$L$19,4,0)*L86+VLOOKUP($M$1,elemental!$A$3:$L$19,4,0)*M86+VLOOKUP($N$1,elemental!$A$3:$L$19,4,0)*N86+VLOOKUP($O$1,elemental!$A$3:$L$19,4,0)*O86+VLOOKUP($P$1,elemental!$A$3:$L$19,4,0)*P86+VLOOKUP($Q$1,elemental!$A$3:$L$19,4,0)*Q86)/100</f>
        <v>0.43524999999999997</v>
      </c>
      <c r="T86">
        <f>(VLOOKUP($A$1,elemental!$A$3:$L$19,5,0)*A86+VLOOKUP($B$1,elemental!$A$3:$L$19,5,0)*B86+VLOOKUP($C$1,elemental!$A$3:$L$19,5,0)*C86+VLOOKUP($D$1,elemental!$A$3:$L$19,5,0)*D86+VLOOKUP($E$1,elemental!$A$3:$L$19,5,0)*E86+VLOOKUP($F$1,elemental!$A$3:$L$19,5,0)*F86+VLOOKUP($G$1,elemental!$A$3:$L$19,5,0)*G86+VLOOKUP($H$1,elemental!$A$3:$L$19,5,0)*H86+VLOOKUP($I$1,elemental!$A$3:$L$19,5,0)*I86+VLOOKUP($J$1,elemental!$A$3:$L$19,5,0)*J86+VLOOKUP($K$1,elemental!$A$3:$L$19,5,0)*K86+VLOOKUP($L$1,elemental!$A$3:$L$19,5,0)*L86+VLOOKUP($M$1,elemental!$A$3:$L$19,5,0)*M86+VLOOKUP($N$1,elemental!$A$3:$L$19,5,0)*N86+VLOOKUP($O$1,elemental!$A$3:$L$19,5,0)*O86+VLOOKUP($P$1,elemental!$A$3:$L$19,5,0)*P86+VLOOKUP($Q$1,elemental!$A$3:$L$19,5,0)*Q86)/100</f>
        <v>4</v>
      </c>
      <c r="U86">
        <f>(VLOOKUP($A$1,elemental!$A$3:$L$19,6,0)*A86+VLOOKUP($B$1,elemental!$A$3:$L$19,6,0)*B86+VLOOKUP($C$1,elemental!$A$3:$L$19,6,0)*C86+VLOOKUP($D$1,elemental!$A$3:$L$19,6,0)*D86+VLOOKUP($E$1,elemental!$A$3:$L$19,6,0)*E86+VLOOKUP($F$1,elemental!$A$3:$L$19,6,0)*F86+VLOOKUP($G$1,elemental!$A$3:$L$19,6,0)*G86+VLOOKUP($H$1,elemental!$A$3:$L$19,6,0)*H86+VLOOKUP($I$1,elemental!$A$3:$L$19,6,0)*I86+VLOOKUP($J$1,elemental!$A$3:$L$19,6,0)*J86+VLOOKUP($K$1,elemental!$A$3:$L$19,6,0)*K86+VLOOKUP($L$1,elemental!$A$3:$L$19,6,0)*L86+VLOOKUP($M$1,elemental!$A$3:$L$19,6,0)*M86+VLOOKUP($N$1,elemental!$A$3:$L$19,6,0)*N86+VLOOKUP($O$1,elemental!$A$3:$L$19,6,0)*O86+VLOOKUP($P$1,elemental!$A$3:$L$19,6,0)*P86+VLOOKUP($Q$1,elemental!$A$3:$L$19,6,0)*Q86)/100</f>
        <v>0.7528125</v>
      </c>
      <c r="V86">
        <f>(VLOOKUP($A$1,elemental!$A$3:$L$19,7,0)*A86+VLOOKUP($B$1,elemental!$A$3:$L$19,7,0)*B86+VLOOKUP($C$1,elemental!$A$3:$L$19,7,0)*C86+VLOOKUP($D$1,elemental!$A$3:$L$19,7,0)*D86+VLOOKUP($E$1,elemental!$A$3:$L$19,7,0)*E86+VLOOKUP($F$1,elemental!$A$3:$L$19,7,0)*F86+VLOOKUP($G$1,elemental!$A$3:$L$19,7,0)*G86+VLOOKUP($H$1,elemental!$A$3:$L$19,7,0)*H86+VLOOKUP($I$1,elemental!$A$3:$L$19,7,0)*I86+VLOOKUP($J$1,elemental!$A$3:$L$19,7,0)*J86+VLOOKUP($K$1,elemental!$A$3:$L$19,7,0)*K86+VLOOKUP($L$1,elemental!$A$3:$L$19,7,0)*L86+VLOOKUP($M$1,elemental!$A$3:$L$19,7,0)*M86+VLOOKUP($N$1,elemental!$A$3:$L$19,7,0)*N86+VLOOKUP($O$1,elemental!$A$3:$L$19,7,0)*O86+VLOOKUP($P$1,elemental!$A$3:$L$19,7,0)*P86+VLOOKUP($Q$1,elemental!$A$3:$L$19,7,0)*Q86)/100</f>
        <v>0.85624999999999996</v>
      </c>
      <c r="W86">
        <f>(VLOOKUP($A$1,elemental!$A$3:$L$19,9,0)*A86+VLOOKUP($B$1,elemental!$A$3:$L$19,9,0)*B86+VLOOKUP($C$1,elemental!$A$3:$L$19,9,0)*C86+VLOOKUP($D$1,elemental!$A$3:$L$19,9,0)*D86+VLOOKUP($E$1,elemental!$A$3:$L$19,9,0)*E86+VLOOKUP($F$1,elemental!$A$3:$L$19,9,0)*F86+VLOOKUP($G$1,elemental!$A$3:$L$19,9,0)*G86+VLOOKUP($H$1,elemental!$A$3:$L$19,9,0)*H86+VLOOKUP($I$1,elemental!$A$3:$L$19,9,0)*I86+VLOOKUP($J$1,elemental!$A$3:$L$19,9,0)*J86+VLOOKUP($K$1,elemental!$A$3:$L$19,9,0)*K86+VLOOKUP($L$1,elemental!$A$3:$L$19,9,0)*L86+VLOOKUP($M$1,elemental!$A$3:$L$19,9,0)*M86+VLOOKUP($N$1,elemental!$A$3:$L$19,9,0)*N86+VLOOKUP($O$1,elemental!$A$3:$L$19,9,0)*O86+VLOOKUP($P$1,elemental!$A$3:$L$19,9,0)*P86+VLOOKUP($Q$1,elemental!$A$3:$L$19,9,0)*Q86)/100</f>
        <v>1.5874999999999999</v>
      </c>
      <c r="X86">
        <f>(VLOOKUP($A$1,elemental!$A$3:$L$19,10,0)*A86+VLOOKUP($B$1,elemental!$A$3:$L$19,10,0)*B86+VLOOKUP($C$1,elemental!$A$3:$L$19,10,0)*C86+VLOOKUP($D$1,elemental!$A$3:$L$19,10,0)*D86+VLOOKUP($E$1,elemental!$A$3:$L$19,10,0)*E86+VLOOKUP($F$1,elemental!$A$3:$L$19,10,0)*F86+VLOOKUP($G$1,elemental!$A$3:$L$19,10,0)*G86+VLOOKUP($H$1,elemental!$A$3:$L$19,10,0)*H86+VLOOKUP($I$1,elemental!$A$3:$L$19,10,0)*I86+VLOOKUP($J$1,elemental!$A$3:$L$19,10,0)*J86+VLOOKUP($K$1,elemental!$A$3:$L$19,10,0)*K86+VLOOKUP($L$1,elemental!$A$3:$L$19,10,0)*L86+VLOOKUP($M$1,elemental!$A$3:$L$19,10,0)*M86+VLOOKUP($N$1,elemental!$A$3:$L$19,10,0)*N86+VLOOKUP($O$1,elemental!$A$3:$L$19,10,0)*O86+VLOOKUP($P$1,elemental!$A$3:$L$19,10,0)*P86+VLOOKUP($Q$1,elemental!$A$3:$L$19,10,0)*Q86)/100</f>
        <v>2</v>
      </c>
      <c r="Y86">
        <v>327</v>
      </c>
      <c r="Z86">
        <v>5.144964094242253</v>
      </c>
      <c r="AA86">
        <v>5.2451489999999996</v>
      </c>
      <c r="AB86" t="s">
        <v>2</v>
      </c>
      <c r="AC86" t="s">
        <v>64</v>
      </c>
    </row>
    <row r="87" spans="1:29">
      <c r="A87">
        <v>12.5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87.5</v>
      </c>
      <c r="R87">
        <f>(VLOOKUP($A$1,elemental!$A$3:$L$19,2,0)*A87+VLOOKUP($B$1,elemental!$A$3:$L$19,2,0)*B87+VLOOKUP($C$1,elemental!$A$3:$L$19,2,0)*C87+VLOOKUP($D$1,elemental!$A$3:$L$19,2,0)*D87+VLOOKUP($E$1,elemental!$A$3:$L$19,2,0)*E87+VLOOKUP($F$1,elemental!$A$3:$L$19,2,0)*F87+VLOOKUP($G$1,elemental!$A$3:$L$19,2,0)*G87+VLOOKUP($H$1,elemental!$A$3:$L$19,2,0)*H87+VLOOKUP($I$1,elemental!$A$3:$L$19,2,0)*I87+VLOOKUP($J$1,elemental!$A$3:$L$19,2,0)*J87+VLOOKUP($K$1,elemental!$A$3:$L$19,2,0)*K87+VLOOKUP($L$1,elemental!$A$3:$L$19,2,0)*L87+VLOOKUP($M$1,elemental!$A$3:$L$19,2,0)*M87+VLOOKUP($N$1,elemental!$A$3:$L$19,2,0)*N87+VLOOKUP($O$1,elemental!$A$3:$L$19,2,0)*O87+VLOOKUP($P$1,elemental!$A$3:$L$19,2,0)*P87+VLOOKUP($Q$1,elemental!$A$3:$L$19,2,0)*Q87)/100</f>
        <v>1.30375</v>
      </c>
      <c r="S87">
        <f>(VLOOKUP($A$1,elemental!$A$3:$L$19,4,0)*A87+VLOOKUP($B$1,elemental!$A$3:$L$19,4,0)*B87+VLOOKUP($C$1,elemental!$A$3:$L$19,4,0)*C87+VLOOKUP($D$1,elemental!$A$3:$L$19,4,0)*D87+VLOOKUP($E$1,elemental!$A$3:$L$19,4,0)*E87+VLOOKUP($F$1,elemental!$A$3:$L$19,4,0)*F87+VLOOKUP($G$1,elemental!$A$3:$L$19,4,0)*G87+VLOOKUP($H$1,elemental!$A$3:$L$19,4,0)*H87+VLOOKUP($I$1,elemental!$A$3:$L$19,4,0)*I87+VLOOKUP($J$1,elemental!$A$3:$L$19,4,0)*J87+VLOOKUP($K$1,elemental!$A$3:$L$19,4,0)*K87+VLOOKUP($L$1,elemental!$A$3:$L$19,4,0)*L87+VLOOKUP($M$1,elemental!$A$3:$L$19,4,0)*M87+VLOOKUP($N$1,elemental!$A$3:$L$19,4,0)*N87+VLOOKUP($O$1,elemental!$A$3:$L$19,4,0)*O87+VLOOKUP($P$1,elemental!$A$3:$L$19,4,0)*P87+VLOOKUP($Q$1,elemental!$A$3:$L$19,4,0)*Q87)/100</f>
        <v>0.43524999999999997</v>
      </c>
      <c r="T87">
        <f>(VLOOKUP($A$1,elemental!$A$3:$L$19,5,0)*A87+VLOOKUP($B$1,elemental!$A$3:$L$19,5,0)*B87+VLOOKUP($C$1,elemental!$A$3:$L$19,5,0)*C87+VLOOKUP($D$1,elemental!$A$3:$L$19,5,0)*D87+VLOOKUP($E$1,elemental!$A$3:$L$19,5,0)*E87+VLOOKUP($F$1,elemental!$A$3:$L$19,5,0)*F87+VLOOKUP($G$1,elemental!$A$3:$L$19,5,0)*G87+VLOOKUP($H$1,elemental!$A$3:$L$19,5,0)*H87+VLOOKUP($I$1,elemental!$A$3:$L$19,5,0)*I87+VLOOKUP($J$1,elemental!$A$3:$L$19,5,0)*J87+VLOOKUP($K$1,elemental!$A$3:$L$19,5,0)*K87+VLOOKUP($L$1,elemental!$A$3:$L$19,5,0)*L87+VLOOKUP($M$1,elemental!$A$3:$L$19,5,0)*M87+VLOOKUP($N$1,elemental!$A$3:$L$19,5,0)*N87+VLOOKUP($O$1,elemental!$A$3:$L$19,5,0)*O87+VLOOKUP($P$1,elemental!$A$3:$L$19,5,0)*P87+VLOOKUP($Q$1,elemental!$A$3:$L$19,5,0)*Q87)/100</f>
        <v>4</v>
      </c>
      <c r="U87">
        <f>(VLOOKUP($A$1,elemental!$A$3:$L$19,6,0)*A87+VLOOKUP($B$1,elemental!$A$3:$L$19,6,0)*B87+VLOOKUP($C$1,elemental!$A$3:$L$19,6,0)*C87+VLOOKUP($D$1,elemental!$A$3:$L$19,6,0)*D87+VLOOKUP($E$1,elemental!$A$3:$L$19,6,0)*E87+VLOOKUP($F$1,elemental!$A$3:$L$19,6,0)*F87+VLOOKUP($G$1,elemental!$A$3:$L$19,6,0)*G87+VLOOKUP($H$1,elemental!$A$3:$L$19,6,0)*H87+VLOOKUP($I$1,elemental!$A$3:$L$19,6,0)*I87+VLOOKUP($J$1,elemental!$A$3:$L$19,6,0)*J87+VLOOKUP($K$1,elemental!$A$3:$L$19,6,0)*K87+VLOOKUP($L$1,elemental!$A$3:$L$19,6,0)*L87+VLOOKUP($M$1,elemental!$A$3:$L$19,6,0)*M87+VLOOKUP($N$1,elemental!$A$3:$L$19,6,0)*N87+VLOOKUP($O$1,elemental!$A$3:$L$19,6,0)*O87+VLOOKUP($P$1,elemental!$A$3:$L$19,6,0)*P87+VLOOKUP($Q$1,elemental!$A$3:$L$19,6,0)*Q87)/100</f>
        <v>0.7528125</v>
      </c>
      <c r="V87">
        <f>(VLOOKUP($A$1,elemental!$A$3:$L$19,7,0)*A87+VLOOKUP($B$1,elemental!$A$3:$L$19,7,0)*B87+VLOOKUP($C$1,elemental!$A$3:$L$19,7,0)*C87+VLOOKUP($D$1,elemental!$A$3:$L$19,7,0)*D87+VLOOKUP($E$1,elemental!$A$3:$L$19,7,0)*E87+VLOOKUP($F$1,elemental!$A$3:$L$19,7,0)*F87+VLOOKUP($G$1,elemental!$A$3:$L$19,7,0)*G87+VLOOKUP($H$1,elemental!$A$3:$L$19,7,0)*H87+VLOOKUP($I$1,elemental!$A$3:$L$19,7,0)*I87+VLOOKUP($J$1,elemental!$A$3:$L$19,7,0)*J87+VLOOKUP($K$1,elemental!$A$3:$L$19,7,0)*K87+VLOOKUP($L$1,elemental!$A$3:$L$19,7,0)*L87+VLOOKUP($M$1,elemental!$A$3:$L$19,7,0)*M87+VLOOKUP($N$1,elemental!$A$3:$L$19,7,0)*N87+VLOOKUP($O$1,elemental!$A$3:$L$19,7,0)*O87+VLOOKUP($P$1,elemental!$A$3:$L$19,7,0)*P87+VLOOKUP($Q$1,elemental!$A$3:$L$19,7,0)*Q87)/100</f>
        <v>0.85624999999999996</v>
      </c>
      <c r="W87">
        <f>(VLOOKUP($A$1,elemental!$A$3:$L$19,9,0)*A87+VLOOKUP($B$1,elemental!$A$3:$L$19,9,0)*B87+VLOOKUP($C$1,elemental!$A$3:$L$19,9,0)*C87+VLOOKUP($D$1,elemental!$A$3:$L$19,9,0)*D87+VLOOKUP($E$1,elemental!$A$3:$L$19,9,0)*E87+VLOOKUP($F$1,elemental!$A$3:$L$19,9,0)*F87+VLOOKUP($G$1,elemental!$A$3:$L$19,9,0)*G87+VLOOKUP($H$1,elemental!$A$3:$L$19,9,0)*H87+VLOOKUP($I$1,elemental!$A$3:$L$19,9,0)*I87+VLOOKUP($J$1,elemental!$A$3:$L$19,9,0)*J87+VLOOKUP($K$1,elemental!$A$3:$L$19,9,0)*K87+VLOOKUP($L$1,elemental!$A$3:$L$19,9,0)*L87+VLOOKUP($M$1,elemental!$A$3:$L$19,9,0)*M87+VLOOKUP($N$1,elemental!$A$3:$L$19,9,0)*N87+VLOOKUP($O$1,elemental!$A$3:$L$19,9,0)*O87+VLOOKUP($P$1,elemental!$A$3:$L$19,9,0)*P87+VLOOKUP($Q$1,elemental!$A$3:$L$19,9,0)*Q87)/100</f>
        <v>1.5874999999999999</v>
      </c>
      <c r="X87">
        <f>(VLOOKUP($A$1,elemental!$A$3:$L$19,10,0)*A87+VLOOKUP($B$1,elemental!$A$3:$L$19,10,0)*B87+VLOOKUP($C$1,elemental!$A$3:$L$19,10,0)*C87+VLOOKUP($D$1,elemental!$A$3:$L$19,10,0)*D87+VLOOKUP($E$1,elemental!$A$3:$L$19,10,0)*E87+VLOOKUP($F$1,elemental!$A$3:$L$19,10,0)*F87+VLOOKUP($G$1,elemental!$A$3:$L$19,10,0)*G87+VLOOKUP($H$1,elemental!$A$3:$L$19,10,0)*H87+VLOOKUP($I$1,elemental!$A$3:$L$19,10,0)*I87+VLOOKUP($J$1,elemental!$A$3:$L$19,10,0)*J87+VLOOKUP($K$1,elemental!$A$3:$L$19,10,0)*K87+VLOOKUP($L$1,elemental!$A$3:$L$19,10,0)*L87+VLOOKUP($M$1,elemental!$A$3:$L$19,10,0)*M87+VLOOKUP($N$1,elemental!$A$3:$L$19,10,0)*N87+VLOOKUP($O$1,elemental!$A$3:$L$19,10,0)*O87+VLOOKUP($P$1,elemental!$A$3:$L$19,10,0)*P87+VLOOKUP($Q$1,elemental!$A$3:$L$19,10,0)*Q87)/100</f>
        <v>2</v>
      </c>
      <c r="Y87">
        <v>277</v>
      </c>
      <c r="Z87">
        <v>5.1427777200748244</v>
      </c>
      <c r="AA87">
        <v>5.2415409999999998</v>
      </c>
      <c r="AB87" t="s">
        <v>2</v>
      </c>
      <c r="AC87" t="s">
        <v>64</v>
      </c>
    </row>
    <row r="88" spans="1:29">
      <c r="A88">
        <v>12.5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87.5</v>
      </c>
      <c r="R88">
        <f>(VLOOKUP($A$1,elemental!$A$3:$L$19,2,0)*A88+VLOOKUP($B$1,elemental!$A$3:$L$19,2,0)*B88+VLOOKUP($C$1,elemental!$A$3:$L$19,2,0)*C88+VLOOKUP($D$1,elemental!$A$3:$L$19,2,0)*D88+VLOOKUP($E$1,elemental!$A$3:$L$19,2,0)*E88+VLOOKUP($F$1,elemental!$A$3:$L$19,2,0)*F88+VLOOKUP($G$1,elemental!$A$3:$L$19,2,0)*G88+VLOOKUP($H$1,elemental!$A$3:$L$19,2,0)*H88+VLOOKUP($I$1,elemental!$A$3:$L$19,2,0)*I88+VLOOKUP($J$1,elemental!$A$3:$L$19,2,0)*J88+VLOOKUP($K$1,elemental!$A$3:$L$19,2,0)*K88+VLOOKUP($L$1,elemental!$A$3:$L$19,2,0)*L88+VLOOKUP($M$1,elemental!$A$3:$L$19,2,0)*M88+VLOOKUP($N$1,elemental!$A$3:$L$19,2,0)*N88+VLOOKUP($O$1,elemental!$A$3:$L$19,2,0)*O88+VLOOKUP($P$1,elemental!$A$3:$L$19,2,0)*P88+VLOOKUP($Q$1,elemental!$A$3:$L$19,2,0)*Q88)/100</f>
        <v>1.30375</v>
      </c>
      <c r="S88">
        <f>(VLOOKUP($A$1,elemental!$A$3:$L$19,4,0)*A88+VLOOKUP($B$1,elemental!$A$3:$L$19,4,0)*B88+VLOOKUP($C$1,elemental!$A$3:$L$19,4,0)*C88+VLOOKUP($D$1,elemental!$A$3:$L$19,4,0)*D88+VLOOKUP($E$1,elemental!$A$3:$L$19,4,0)*E88+VLOOKUP($F$1,elemental!$A$3:$L$19,4,0)*F88+VLOOKUP($G$1,elemental!$A$3:$L$19,4,0)*G88+VLOOKUP($H$1,elemental!$A$3:$L$19,4,0)*H88+VLOOKUP($I$1,elemental!$A$3:$L$19,4,0)*I88+VLOOKUP($J$1,elemental!$A$3:$L$19,4,0)*J88+VLOOKUP($K$1,elemental!$A$3:$L$19,4,0)*K88+VLOOKUP($L$1,elemental!$A$3:$L$19,4,0)*L88+VLOOKUP($M$1,elemental!$A$3:$L$19,4,0)*M88+VLOOKUP($N$1,elemental!$A$3:$L$19,4,0)*N88+VLOOKUP($O$1,elemental!$A$3:$L$19,4,0)*O88+VLOOKUP($P$1,elemental!$A$3:$L$19,4,0)*P88+VLOOKUP($Q$1,elemental!$A$3:$L$19,4,0)*Q88)/100</f>
        <v>0.43524999999999997</v>
      </c>
      <c r="T88">
        <f>(VLOOKUP($A$1,elemental!$A$3:$L$19,5,0)*A88+VLOOKUP($B$1,elemental!$A$3:$L$19,5,0)*B88+VLOOKUP($C$1,elemental!$A$3:$L$19,5,0)*C88+VLOOKUP($D$1,elemental!$A$3:$L$19,5,0)*D88+VLOOKUP($E$1,elemental!$A$3:$L$19,5,0)*E88+VLOOKUP($F$1,elemental!$A$3:$L$19,5,0)*F88+VLOOKUP($G$1,elemental!$A$3:$L$19,5,0)*G88+VLOOKUP($H$1,elemental!$A$3:$L$19,5,0)*H88+VLOOKUP($I$1,elemental!$A$3:$L$19,5,0)*I88+VLOOKUP($J$1,elemental!$A$3:$L$19,5,0)*J88+VLOOKUP($K$1,elemental!$A$3:$L$19,5,0)*K88+VLOOKUP($L$1,elemental!$A$3:$L$19,5,0)*L88+VLOOKUP($M$1,elemental!$A$3:$L$19,5,0)*M88+VLOOKUP($N$1,elemental!$A$3:$L$19,5,0)*N88+VLOOKUP($O$1,elemental!$A$3:$L$19,5,0)*O88+VLOOKUP($P$1,elemental!$A$3:$L$19,5,0)*P88+VLOOKUP($Q$1,elemental!$A$3:$L$19,5,0)*Q88)/100</f>
        <v>4</v>
      </c>
      <c r="U88">
        <f>(VLOOKUP($A$1,elemental!$A$3:$L$19,6,0)*A88+VLOOKUP($B$1,elemental!$A$3:$L$19,6,0)*B88+VLOOKUP($C$1,elemental!$A$3:$L$19,6,0)*C88+VLOOKUP($D$1,elemental!$A$3:$L$19,6,0)*D88+VLOOKUP($E$1,elemental!$A$3:$L$19,6,0)*E88+VLOOKUP($F$1,elemental!$A$3:$L$19,6,0)*F88+VLOOKUP($G$1,elemental!$A$3:$L$19,6,0)*G88+VLOOKUP($H$1,elemental!$A$3:$L$19,6,0)*H88+VLOOKUP($I$1,elemental!$A$3:$L$19,6,0)*I88+VLOOKUP($J$1,elemental!$A$3:$L$19,6,0)*J88+VLOOKUP($K$1,elemental!$A$3:$L$19,6,0)*K88+VLOOKUP($L$1,elemental!$A$3:$L$19,6,0)*L88+VLOOKUP($M$1,elemental!$A$3:$L$19,6,0)*M88+VLOOKUP($N$1,elemental!$A$3:$L$19,6,0)*N88+VLOOKUP($O$1,elemental!$A$3:$L$19,6,0)*O88+VLOOKUP($P$1,elemental!$A$3:$L$19,6,0)*P88+VLOOKUP($Q$1,elemental!$A$3:$L$19,6,0)*Q88)/100</f>
        <v>0.7528125</v>
      </c>
      <c r="V88">
        <f>(VLOOKUP($A$1,elemental!$A$3:$L$19,7,0)*A88+VLOOKUP($B$1,elemental!$A$3:$L$19,7,0)*B88+VLOOKUP($C$1,elemental!$A$3:$L$19,7,0)*C88+VLOOKUP($D$1,elemental!$A$3:$L$19,7,0)*D88+VLOOKUP($E$1,elemental!$A$3:$L$19,7,0)*E88+VLOOKUP($F$1,elemental!$A$3:$L$19,7,0)*F88+VLOOKUP($G$1,elemental!$A$3:$L$19,7,0)*G88+VLOOKUP($H$1,elemental!$A$3:$L$19,7,0)*H88+VLOOKUP($I$1,elemental!$A$3:$L$19,7,0)*I88+VLOOKUP($J$1,elemental!$A$3:$L$19,7,0)*J88+VLOOKUP($K$1,elemental!$A$3:$L$19,7,0)*K88+VLOOKUP($L$1,elemental!$A$3:$L$19,7,0)*L88+VLOOKUP($M$1,elemental!$A$3:$L$19,7,0)*M88+VLOOKUP($N$1,elemental!$A$3:$L$19,7,0)*N88+VLOOKUP($O$1,elemental!$A$3:$L$19,7,0)*O88+VLOOKUP($P$1,elemental!$A$3:$L$19,7,0)*P88+VLOOKUP($Q$1,elemental!$A$3:$L$19,7,0)*Q88)/100</f>
        <v>0.85624999999999996</v>
      </c>
      <c r="W88">
        <f>(VLOOKUP($A$1,elemental!$A$3:$L$19,9,0)*A88+VLOOKUP($B$1,elemental!$A$3:$L$19,9,0)*B88+VLOOKUP($C$1,elemental!$A$3:$L$19,9,0)*C88+VLOOKUP($D$1,elemental!$A$3:$L$19,9,0)*D88+VLOOKUP($E$1,elemental!$A$3:$L$19,9,0)*E88+VLOOKUP($F$1,elemental!$A$3:$L$19,9,0)*F88+VLOOKUP($G$1,elemental!$A$3:$L$19,9,0)*G88+VLOOKUP($H$1,elemental!$A$3:$L$19,9,0)*H88+VLOOKUP($I$1,elemental!$A$3:$L$19,9,0)*I88+VLOOKUP($J$1,elemental!$A$3:$L$19,9,0)*J88+VLOOKUP($K$1,elemental!$A$3:$L$19,9,0)*K88+VLOOKUP($L$1,elemental!$A$3:$L$19,9,0)*L88+VLOOKUP($M$1,elemental!$A$3:$L$19,9,0)*M88+VLOOKUP($N$1,elemental!$A$3:$L$19,9,0)*N88+VLOOKUP($O$1,elemental!$A$3:$L$19,9,0)*O88+VLOOKUP($P$1,elemental!$A$3:$L$19,9,0)*P88+VLOOKUP($Q$1,elemental!$A$3:$L$19,9,0)*Q88)/100</f>
        <v>1.5874999999999999</v>
      </c>
      <c r="X88">
        <f>(VLOOKUP($A$1,elemental!$A$3:$L$19,10,0)*A88+VLOOKUP($B$1,elemental!$A$3:$L$19,10,0)*B88+VLOOKUP($C$1,elemental!$A$3:$L$19,10,0)*C88+VLOOKUP($D$1,elemental!$A$3:$L$19,10,0)*D88+VLOOKUP($E$1,elemental!$A$3:$L$19,10,0)*E88+VLOOKUP($F$1,elemental!$A$3:$L$19,10,0)*F88+VLOOKUP($G$1,elemental!$A$3:$L$19,10,0)*G88+VLOOKUP($H$1,elemental!$A$3:$L$19,10,0)*H88+VLOOKUP($I$1,elemental!$A$3:$L$19,10,0)*I88+VLOOKUP($J$1,elemental!$A$3:$L$19,10,0)*J88+VLOOKUP($K$1,elemental!$A$3:$L$19,10,0)*K88+VLOOKUP($L$1,elemental!$A$3:$L$19,10,0)*L88+VLOOKUP($M$1,elemental!$A$3:$L$19,10,0)*M88+VLOOKUP($N$1,elemental!$A$3:$L$19,10,0)*N88+VLOOKUP($O$1,elemental!$A$3:$L$19,10,0)*O88+VLOOKUP($P$1,elemental!$A$3:$L$19,10,0)*P88+VLOOKUP($Q$1,elemental!$A$3:$L$19,10,0)*Q88)/100</f>
        <v>2</v>
      </c>
      <c r="Y88">
        <v>227</v>
      </c>
      <c r="Z88">
        <v>5.1399026239025192</v>
      </c>
      <c r="AA88">
        <v>5.2376529999999999</v>
      </c>
      <c r="AB88" t="s">
        <v>2</v>
      </c>
      <c r="AC88" t="s">
        <v>64</v>
      </c>
    </row>
    <row r="89" spans="1:29">
      <c r="A89">
        <v>12.5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87.5</v>
      </c>
      <c r="R89">
        <f>(VLOOKUP($A$1,elemental!$A$3:$L$19,2,0)*A89+VLOOKUP($B$1,elemental!$A$3:$L$19,2,0)*B89+VLOOKUP($C$1,elemental!$A$3:$L$19,2,0)*C89+VLOOKUP($D$1,elemental!$A$3:$L$19,2,0)*D89+VLOOKUP($E$1,elemental!$A$3:$L$19,2,0)*E89+VLOOKUP($F$1,elemental!$A$3:$L$19,2,0)*F89+VLOOKUP($G$1,elemental!$A$3:$L$19,2,0)*G89+VLOOKUP($H$1,elemental!$A$3:$L$19,2,0)*H89+VLOOKUP($I$1,elemental!$A$3:$L$19,2,0)*I89+VLOOKUP($J$1,elemental!$A$3:$L$19,2,0)*J89+VLOOKUP($K$1,elemental!$A$3:$L$19,2,0)*K89+VLOOKUP($L$1,elemental!$A$3:$L$19,2,0)*L89+VLOOKUP($M$1,elemental!$A$3:$L$19,2,0)*M89+VLOOKUP($N$1,elemental!$A$3:$L$19,2,0)*N89+VLOOKUP($O$1,elemental!$A$3:$L$19,2,0)*O89+VLOOKUP($P$1,elemental!$A$3:$L$19,2,0)*P89+VLOOKUP($Q$1,elemental!$A$3:$L$19,2,0)*Q89)/100</f>
        <v>1.30375</v>
      </c>
      <c r="S89">
        <f>(VLOOKUP($A$1,elemental!$A$3:$L$19,4,0)*A89+VLOOKUP($B$1,elemental!$A$3:$L$19,4,0)*B89+VLOOKUP($C$1,elemental!$A$3:$L$19,4,0)*C89+VLOOKUP($D$1,elemental!$A$3:$L$19,4,0)*D89+VLOOKUP($E$1,elemental!$A$3:$L$19,4,0)*E89+VLOOKUP($F$1,elemental!$A$3:$L$19,4,0)*F89+VLOOKUP($G$1,elemental!$A$3:$L$19,4,0)*G89+VLOOKUP($H$1,elemental!$A$3:$L$19,4,0)*H89+VLOOKUP($I$1,elemental!$A$3:$L$19,4,0)*I89+VLOOKUP($J$1,elemental!$A$3:$L$19,4,0)*J89+VLOOKUP($K$1,elemental!$A$3:$L$19,4,0)*K89+VLOOKUP($L$1,elemental!$A$3:$L$19,4,0)*L89+VLOOKUP($M$1,elemental!$A$3:$L$19,4,0)*M89+VLOOKUP($N$1,elemental!$A$3:$L$19,4,0)*N89+VLOOKUP($O$1,elemental!$A$3:$L$19,4,0)*O89+VLOOKUP($P$1,elemental!$A$3:$L$19,4,0)*P89+VLOOKUP($Q$1,elemental!$A$3:$L$19,4,0)*Q89)/100</f>
        <v>0.43524999999999997</v>
      </c>
      <c r="T89">
        <f>(VLOOKUP($A$1,elemental!$A$3:$L$19,5,0)*A89+VLOOKUP($B$1,elemental!$A$3:$L$19,5,0)*B89+VLOOKUP($C$1,elemental!$A$3:$L$19,5,0)*C89+VLOOKUP($D$1,elemental!$A$3:$L$19,5,0)*D89+VLOOKUP($E$1,elemental!$A$3:$L$19,5,0)*E89+VLOOKUP($F$1,elemental!$A$3:$L$19,5,0)*F89+VLOOKUP($G$1,elemental!$A$3:$L$19,5,0)*G89+VLOOKUP($H$1,elemental!$A$3:$L$19,5,0)*H89+VLOOKUP($I$1,elemental!$A$3:$L$19,5,0)*I89+VLOOKUP($J$1,elemental!$A$3:$L$19,5,0)*J89+VLOOKUP($K$1,elemental!$A$3:$L$19,5,0)*K89+VLOOKUP($L$1,elemental!$A$3:$L$19,5,0)*L89+VLOOKUP($M$1,elemental!$A$3:$L$19,5,0)*M89+VLOOKUP($N$1,elemental!$A$3:$L$19,5,0)*N89+VLOOKUP($O$1,elemental!$A$3:$L$19,5,0)*O89+VLOOKUP($P$1,elemental!$A$3:$L$19,5,0)*P89+VLOOKUP($Q$1,elemental!$A$3:$L$19,5,0)*Q89)/100</f>
        <v>4</v>
      </c>
      <c r="U89">
        <f>(VLOOKUP($A$1,elemental!$A$3:$L$19,6,0)*A89+VLOOKUP($B$1,elemental!$A$3:$L$19,6,0)*B89+VLOOKUP($C$1,elemental!$A$3:$L$19,6,0)*C89+VLOOKUP($D$1,elemental!$A$3:$L$19,6,0)*D89+VLOOKUP($E$1,elemental!$A$3:$L$19,6,0)*E89+VLOOKUP($F$1,elemental!$A$3:$L$19,6,0)*F89+VLOOKUP($G$1,elemental!$A$3:$L$19,6,0)*G89+VLOOKUP($H$1,elemental!$A$3:$L$19,6,0)*H89+VLOOKUP($I$1,elemental!$A$3:$L$19,6,0)*I89+VLOOKUP($J$1,elemental!$A$3:$L$19,6,0)*J89+VLOOKUP($K$1,elemental!$A$3:$L$19,6,0)*K89+VLOOKUP($L$1,elemental!$A$3:$L$19,6,0)*L89+VLOOKUP($M$1,elemental!$A$3:$L$19,6,0)*M89+VLOOKUP($N$1,elemental!$A$3:$L$19,6,0)*N89+VLOOKUP($O$1,elemental!$A$3:$L$19,6,0)*O89+VLOOKUP($P$1,elemental!$A$3:$L$19,6,0)*P89+VLOOKUP($Q$1,elemental!$A$3:$L$19,6,0)*Q89)/100</f>
        <v>0.7528125</v>
      </c>
      <c r="V89">
        <f>(VLOOKUP($A$1,elemental!$A$3:$L$19,7,0)*A89+VLOOKUP($B$1,elemental!$A$3:$L$19,7,0)*B89+VLOOKUP($C$1,elemental!$A$3:$L$19,7,0)*C89+VLOOKUP($D$1,elemental!$A$3:$L$19,7,0)*D89+VLOOKUP($E$1,elemental!$A$3:$L$19,7,0)*E89+VLOOKUP($F$1,elemental!$A$3:$L$19,7,0)*F89+VLOOKUP($G$1,elemental!$A$3:$L$19,7,0)*G89+VLOOKUP($H$1,elemental!$A$3:$L$19,7,0)*H89+VLOOKUP($I$1,elemental!$A$3:$L$19,7,0)*I89+VLOOKUP($J$1,elemental!$A$3:$L$19,7,0)*J89+VLOOKUP($K$1,elemental!$A$3:$L$19,7,0)*K89+VLOOKUP($L$1,elemental!$A$3:$L$19,7,0)*L89+VLOOKUP($M$1,elemental!$A$3:$L$19,7,0)*M89+VLOOKUP($N$1,elemental!$A$3:$L$19,7,0)*N89+VLOOKUP($O$1,elemental!$A$3:$L$19,7,0)*O89+VLOOKUP($P$1,elemental!$A$3:$L$19,7,0)*P89+VLOOKUP($Q$1,elemental!$A$3:$L$19,7,0)*Q89)/100</f>
        <v>0.85624999999999996</v>
      </c>
      <c r="W89">
        <f>(VLOOKUP($A$1,elemental!$A$3:$L$19,9,0)*A89+VLOOKUP($B$1,elemental!$A$3:$L$19,9,0)*B89+VLOOKUP($C$1,elemental!$A$3:$L$19,9,0)*C89+VLOOKUP($D$1,elemental!$A$3:$L$19,9,0)*D89+VLOOKUP($E$1,elemental!$A$3:$L$19,9,0)*E89+VLOOKUP($F$1,elemental!$A$3:$L$19,9,0)*F89+VLOOKUP($G$1,elemental!$A$3:$L$19,9,0)*G89+VLOOKUP($H$1,elemental!$A$3:$L$19,9,0)*H89+VLOOKUP($I$1,elemental!$A$3:$L$19,9,0)*I89+VLOOKUP($J$1,elemental!$A$3:$L$19,9,0)*J89+VLOOKUP($K$1,elemental!$A$3:$L$19,9,0)*K89+VLOOKUP($L$1,elemental!$A$3:$L$19,9,0)*L89+VLOOKUP($M$1,elemental!$A$3:$L$19,9,0)*M89+VLOOKUP($N$1,elemental!$A$3:$L$19,9,0)*N89+VLOOKUP($O$1,elemental!$A$3:$L$19,9,0)*O89+VLOOKUP($P$1,elemental!$A$3:$L$19,9,0)*P89+VLOOKUP($Q$1,elemental!$A$3:$L$19,9,0)*Q89)/100</f>
        <v>1.5874999999999999</v>
      </c>
      <c r="X89">
        <f>(VLOOKUP($A$1,elemental!$A$3:$L$19,10,0)*A89+VLOOKUP($B$1,elemental!$A$3:$L$19,10,0)*B89+VLOOKUP($C$1,elemental!$A$3:$L$19,10,0)*C89+VLOOKUP($D$1,elemental!$A$3:$L$19,10,0)*D89+VLOOKUP($E$1,elemental!$A$3:$L$19,10,0)*E89+VLOOKUP($F$1,elemental!$A$3:$L$19,10,0)*F89+VLOOKUP($G$1,elemental!$A$3:$L$19,10,0)*G89+VLOOKUP($H$1,elemental!$A$3:$L$19,10,0)*H89+VLOOKUP($I$1,elemental!$A$3:$L$19,10,0)*I89+VLOOKUP($J$1,elemental!$A$3:$L$19,10,0)*J89+VLOOKUP($K$1,elemental!$A$3:$L$19,10,0)*K89+VLOOKUP($L$1,elemental!$A$3:$L$19,10,0)*L89+VLOOKUP($M$1,elemental!$A$3:$L$19,10,0)*M89+VLOOKUP($N$1,elemental!$A$3:$L$19,10,0)*N89+VLOOKUP($O$1,elemental!$A$3:$L$19,10,0)*O89+VLOOKUP($P$1,elemental!$A$3:$L$19,10,0)*P89+VLOOKUP($Q$1,elemental!$A$3:$L$19,10,0)*Q89)/100</f>
        <v>2</v>
      </c>
      <c r="Y89">
        <v>177</v>
      </c>
      <c r="Z89">
        <v>5.1369653023334703</v>
      </c>
      <c r="AA89">
        <v>5.2330690000000004</v>
      </c>
      <c r="AB89" t="s">
        <v>2</v>
      </c>
      <c r="AC89" t="s">
        <v>64</v>
      </c>
    </row>
    <row r="90" spans="1:29">
      <c r="A90">
        <v>12.5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87.5</v>
      </c>
      <c r="R90">
        <f>(VLOOKUP($A$1,elemental!$A$3:$L$19,2,0)*A90+VLOOKUP($B$1,elemental!$A$3:$L$19,2,0)*B90+VLOOKUP($C$1,elemental!$A$3:$L$19,2,0)*C90+VLOOKUP($D$1,elemental!$A$3:$L$19,2,0)*D90+VLOOKUP($E$1,elemental!$A$3:$L$19,2,0)*E90+VLOOKUP($F$1,elemental!$A$3:$L$19,2,0)*F90+VLOOKUP($G$1,elemental!$A$3:$L$19,2,0)*G90+VLOOKUP($H$1,elemental!$A$3:$L$19,2,0)*H90+VLOOKUP($I$1,elemental!$A$3:$L$19,2,0)*I90+VLOOKUP($J$1,elemental!$A$3:$L$19,2,0)*J90+VLOOKUP($K$1,elemental!$A$3:$L$19,2,0)*K90+VLOOKUP($L$1,elemental!$A$3:$L$19,2,0)*L90+VLOOKUP($M$1,elemental!$A$3:$L$19,2,0)*M90+VLOOKUP($N$1,elemental!$A$3:$L$19,2,0)*N90+VLOOKUP($O$1,elemental!$A$3:$L$19,2,0)*O90+VLOOKUP($P$1,elemental!$A$3:$L$19,2,0)*P90+VLOOKUP($Q$1,elemental!$A$3:$L$19,2,0)*Q90)/100</f>
        <v>1.30375</v>
      </c>
      <c r="S90">
        <f>(VLOOKUP($A$1,elemental!$A$3:$L$19,4,0)*A90+VLOOKUP($B$1,elemental!$A$3:$L$19,4,0)*B90+VLOOKUP($C$1,elemental!$A$3:$L$19,4,0)*C90+VLOOKUP($D$1,elemental!$A$3:$L$19,4,0)*D90+VLOOKUP($E$1,elemental!$A$3:$L$19,4,0)*E90+VLOOKUP($F$1,elemental!$A$3:$L$19,4,0)*F90+VLOOKUP($G$1,elemental!$A$3:$L$19,4,0)*G90+VLOOKUP($H$1,elemental!$A$3:$L$19,4,0)*H90+VLOOKUP($I$1,elemental!$A$3:$L$19,4,0)*I90+VLOOKUP($J$1,elemental!$A$3:$L$19,4,0)*J90+VLOOKUP($K$1,elemental!$A$3:$L$19,4,0)*K90+VLOOKUP($L$1,elemental!$A$3:$L$19,4,0)*L90+VLOOKUP($M$1,elemental!$A$3:$L$19,4,0)*M90+VLOOKUP($N$1,elemental!$A$3:$L$19,4,0)*N90+VLOOKUP($O$1,elemental!$A$3:$L$19,4,0)*O90+VLOOKUP($P$1,elemental!$A$3:$L$19,4,0)*P90+VLOOKUP($Q$1,elemental!$A$3:$L$19,4,0)*Q90)/100</f>
        <v>0.43524999999999997</v>
      </c>
      <c r="T90">
        <f>(VLOOKUP($A$1,elemental!$A$3:$L$19,5,0)*A90+VLOOKUP($B$1,elemental!$A$3:$L$19,5,0)*B90+VLOOKUP($C$1,elemental!$A$3:$L$19,5,0)*C90+VLOOKUP($D$1,elemental!$A$3:$L$19,5,0)*D90+VLOOKUP($E$1,elemental!$A$3:$L$19,5,0)*E90+VLOOKUP($F$1,elemental!$A$3:$L$19,5,0)*F90+VLOOKUP($G$1,elemental!$A$3:$L$19,5,0)*G90+VLOOKUP($H$1,elemental!$A$3:$L$19,5,0)*H90+VLOOKUP($I$1,elemental!$A$3:$L$19,5,0)*I90+VLOOKUP($J$1,elemental!$A$3:$L$19,5,0)*J90+VLOOKUP($K$1,elemental!$A$3:$L$19,5,0)*K90+VLOOKUP($L$1,elemental!$A$3:$L$19,5,0)*L90+VLOOKUP($M$1,elemental!$A$3:$L$19,5,0)*M90+VLOOKUP($N$1,elemental!$A$3:$L$19,5,0)*N90+VLOOKUP($O$1,elemental!$A$3:$L$19,5,0)*O90+VLOOKUP($P$1,elemental!$A$3:$L$19,5,0)*P90+VLOOKUP($Q$1,elemental!$A$3:$L$19,5,0)*Q90)/100</f>
        <v>4</v>
      </c>
      <c r="U90">
        <f>(VLOOKUP($A$1,elemental!$A$3:$L$19,6,0)*A90+VLOOKUP($B$1,elemental!$A$3:$L$19,6,0)*B90+VLOOKUP($C$1,elemental!$A$3:$L$19,6,0)*C90+VLOOKUP($D$1,elemental!$A$3:$L$19,6,0)*D90+VLOOKUP($E$1,elemental!$A$3:$L$19,6,0)*E90+VLOOKUP($F$1,elemental!$A$3:$L$19,6,0)*F90+VLOOKUP($G$1,elemental!$A$3:$L$19,6,0)*G90+VLOOKUP($H$1,elemental!$A$3:$L$19,6,0)*H90+VLOOKUP($I$1,elemental!$A$3:$L$19,6,0)*I90+VLOOKUP($J$1,elemental!$A$3:$L$19,6,0)*J90+VLOOKUP($K$1,elemental!$A$3:$L$19,6,0)*K90+VLOOKUP($L$1,elemental!$A$3:$L$19,6,0)*L90+VLOOKUP($M$1,elemental!$A$3:$L$19,6,0)*M90+VLOOKUP($N$1,elemental!$A$3:$L$19,6,0)*N90+VLOOKUP($O$1,elemental!$A$3:$L$19,6,0)*O90+VLOOKUP($P$1,elemental!$A$3:$L$19,6,0)*P90+VLOOKUP($Q$1,elemental!$A$3:$L$19,6,0)*Q90)/100</f>
        <v>0.7528125</v>
      </c>
      <c r="V90">
        <f>(VLOOKUP($A$1,elemental!$A$3:$L$19,7,0)*A90+VLOOKUP($B$1,elemental!$A$3:$L$19,7,0)*B90+VLOOKUP($C$1,elemental!$A$3:$L$19,7,0)*C90+VLOOKUP($D$1,elemental!$A$3:$L$19,7,0)*D90+VLOOKUP($E$1,elemental!$A$3:$L$19,7,0)*E90+VLOOKUP($F$1,elemental!$A$3:$L$19,7,0)*F90+VLOOKUP($G$1,elemental!$A$3:$L$19,7,0)*G90+VLOOKUP($H$1,elemental!$A$3:$L$19,7,0)*H90+VLOOKUP($I$1,elemental!$A$3:$L$19,7,0)*I90+VLOOKUP($J$1,elemental!$A$3:$L$19,7,0)*J90+VLOOKUP($K$1,elemental!$A$3:$L$19,7,0)*K90+VLOOKUP($L$1,elemental!$A$3:$L$19,7,0)*L90+VLOOKUP($M$1,elemental!$A$3:$L$19,7,0)*M90+VLOOKUP($N$1,elemental!$A$3:$L$19,7,0)*N90+VLOOKUP($O$1,elemental!$A$3:$L$19,7,0)*O90+VLOOKUP($P$1,elemental!$A$3:$L$19,7,0)*P90+VLOOKUP($Q$1,elemental!$A$3:$L$19,7,0)*Q90)/100</f>
        <v>0.85624999999999996</v>
      </c>
      <c r="W90">
        <f>(VLOOKUP($A$1,elemental!$A$3:$L$19,9,0)*A90+VLOOKUP($B$1,elemental!$A$3:$L$19,9,0)*B90+VLOOKUP($C$1,elemental!$A$3:$L$19,9,0)*C90+VLOOKUP($D$1,elemental!$A$3:$L$19,9,0)*D90+VLOOKUP($E$1,elemental!$A$3:$L$19,9,0)*E90+VLOOKUP($F$1,elemental!$A$3:$L$19,9,0)*F90+VLOOKUP($G$1,elemental!$A$3:$L$19,9,0)*G90+VLOOKUP($H$1,elemental!$A$3:$L$19,9,0)*H90+VLOOKUP($I$1,elemental!$A$3:$L$19,9,0)*I90+VLOOKUP($J$1,elemental!$A$3:$L$19,9,0)*J90+VLOOKUP($K$1,elemental!$A$3:$L$19,9,0)*K90+VLOOKUP($L$1,elemental!$A$3:$L$19,9,0)*L90+VLOOKUP($M$1,elemental!$A$3:$L$19,9,0)*M90+VLOOKUP($N$1,elemental!$A$3:$L$19,9,0)*N90+VLOOKUP($O$1,elemental!$A$3:$L$19,9,0)*O90+VLOOKUP($P$1,elemental!$A$3:$L$19,9,0)*P90+VLOOKUP($Q$1,elemental!$A$3:$L$19,9,0)*Q90)/100</f>
        <v>1.5874999999999999</v>
      </c>
      <c r="X90">
        <f>(VLOOKUP($A$1,elemental!$A$3:$L$19,10,0)*A90+VLOOKUP($B$1,elemental!$A$3:$L$19,10,0)*B90+VLOOKUP($C$1,elemental!$A$3:$L$19,10,0)*C90+VLOOKUP($D$1,elemental!$A$3:$L$19,10,0)*D90+VLOOKUP($E$1,elemental!$A$3:$L$19,10,0)*E90+VLOOKUP($F$1,elemental!$A$3:$L$19,10,0)*F90+VLOOKUP($G$1,elemental!$A$3:$L$19,10,0)*G90+VLOOKUP($H$1,elemental!$A$3:$L$19,10,0)*H90+VLOOKUP($I$1,elemental!$A$3:$L$19,10,0)*I90+VLOOKUP($J$1,elemental!$A$3:$L$19,10,0)*J90+VLOOKUP($K$1,elemental!$A$3:$L$19,10,0)*K90+VLOOKUP($L$1,elemental!$A$3:$L$19,10,0)*L90+VLOOKUP($M$1,elemental!$A$3:$L$19,10,0)*M90+VLOOKUP($N$1,elemental!$A$3:$L$19,10,0)*N90+VLOOKUP($O$1,elemental!$A$3:$L$19,10,0)*O90+VLOOKUP($P$1,elemental!$A$3:$L$19,10,0)*P90+VLOOKUP($Q$1,elemental!$A$3:$L$19,10,0)*Q90)/100</f>
        <v>2</v>
      </c>
      <c r="Y90">
        <v>127</v>
      </c>
      <c r="Z90">
        <v>5.1341637452664095</v>
      </c>
      <c r="AA90">
        <v>5.2291860000000003</v>
      </c>
      <c r="AB90" t="s">
        <v>2</v>
      </c>
      <c r="AC90" t="s">
        <v>64</v>
      </c>
    </row>
    <row r="91" spans="1:29">
      <c r="A91">
        <v>12.5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87.5</v>
      </c>
      <c r="R91">
        <f>(VLOOKUP($A$1,elemental!$A$3:$L$19,2,0)*A91+VLOOKUP($B$1,elemental!$A$3:$L$19,2,0)*B91+VLOOKUP($C$1,elemental!$A$3:$L$19,2,0)*C91+VLOOKUP($D$1,elemental!$A$3:$L$19,2,0)*D91+VLOOKUP($E$1,elemental!$A$3:$L$19,2,0)*E91+VLOOKUP($F$1,elemental!$A$3:$L$19,2,0)*F91+VLOOKUP($G$1,elemental!$A$3:$L$19,2,0)*G91+VLOOKUP($H$1,elemental!$A$3:$L$19,2,0)*H91+VLOOKUP($I$1,elemental!$A$3:$L$19,2,0)*I91+VLOOKUP($J$1,elemental!$A$3:$L$19,2,0)*J91+VLOOKUP($K$1,elemental!$A$3:$L$19,2,0)*K91+VLOOKUP($L$1,elemental!$A$3:$L$19,2,0)*L91+VLOOKUP($M$1,elemental!$A$3:$L$19,2,0)*M91+VLOOKUP($N$1,elemental!$A$3:$L$19,2,0)*N91+VLOOKUP($O$1,elemental!$A$3:$L$19,2,0)*O91+VLOOKUP($P$1,elemental!$A$3:$L$19,2,0)*P91+VLOOKUP($Q$1,elemental!$A$3:$L$19,2,0)*Q91)/100</f>
        <v>1.30375</v>
      </c>
      <c r="S91">
        <f>(VLOOKUP($A$1,elemental!$A$3:$L$19,4,0)*A91+VLOOKUP($B$1,elemental!$A$3:$L$19,4,0)*B91+VLOOKUP($C$1,elemental!$A$3:$L$19,4,0)*C91+VLOOKUP($D$1,elemental!$A$3:$L$19,4,0)*D91+VLOOKUP($E$1,elemental!$A$3:$L$19,4,0)*E91+VLOOKUP($F$1,elemental!$A$3:$L$19,4,0)*F91+VLOOKUP($G$1,elemental!$A$3:$L$19,4,0)*G91+VLOOKUP($H$1,elemental!$A$3:$L$19,4,0)*H91+VLOOKUP($I$1,elemental!$A$3:$L$19,4,0)*I91+VLOOKUP($J$1,elemental!$A$3:$L$19,4,0)*J91+VLOOKUP($K$1,elemental!$A$3:$L$19,4,0)*K91+VLOOKUP($L$1,elemental!$A$3:$L$19,4,0)*L91+VLOOKUP($M$1,elemental!$A$3:$L$19,4,0)*M91+VLOOKUP($N$1,elemental!$A$3:$L$19,4,0)*N91+VLOOKUP($O$1,elemental!$A$3:$L$19,4,0)*O91+VLOOKUP($P$1,elemental!$A$3:$L$19,4,0)*P91+VLOOKUP($Q$1,elemental!$A$3:$L$19,4,0)*Q91)/100</f>
        <v>0.43524999999999997</v>
      </c>
      <c r="T91">
        <f>(VLOOKUP($A$1,elemental!$A$3:$L$19,5,0)*A91+VLOOKUP($B$1,elemental!$A$3:$L$19,5,0)*B91+VLOOKUP($C$1,elemental!$A$3:$L$19,5,0)*C91+VLOOKUP($D$1,elemental!$A$3:$L$19,5,0)*D91+VLOOKUP($E$1,elemental!$A$3:$L$19,5,0)*E91+VLOOKUP($F$1,elemental!$A$3:$L$19,5,0)*F91+VLOOKUP($G$1,elemental!$A$3:$L$19,5,0)*G91+VLOOKUP($H$1,elemental!$A$3:$L$19,5,0)*H91+VLOOKUP($I$1,elemental!$A$3:$L$19,5,0)*I91+VLOOKUP($J$1,elemental!$A$3:$L$19,5,0)*J91+VLOOKUP($K$1,elemental!$A$3:$L$19,5,0)*K91+VLOOKUP($L$1,elemental!$A$3:$L$19,5,0)*L91+VLOOKUP($M$1,elemental!$A$3:$L$19,5,0)*M91+VLOOKUP($N$1,elemental!$A$3:$L$19,5,0)*N91+VLOOKUP($O$1,elemental!$A$3:$L$19,5,0)*O91+VLOOKUP($P$1,elemental!$A$3:$L$19,5,0)*P91+VLOOKUP($Q$1,elemental!$A$3:$L$19,5,0)*Q91)/100</f>
        <v>4</v>
      </c>
      <c r="U91">
        <f>(VLOOKUP($A$1,elemental!$A$3:$L$19,6,0)*A91+VLOOKUP($B$1,elemental!$A$3:$L$19,6,0)*B91+VLOOKUP($C$1,elemental!$A$3:$L$19,6,0)*C91+VLOOKUP($D$1,elemental!$A$3:$L$19,6,0)*D91+VLOOKUP($E$1,elemental!$A$3:$L$19,6,0)*E91+VLOOKUP($F$1,elemental!$A$3:$L$19,6,0)*F91+VLOOKUP($G$1,elemental!$A$3:$L$19,6,0)*G91+VLOOKUP($H$1,elemental!$A$3:$L$19,6,0)*H91+VLOOKUP($I$1,elemental!$A$3:$L$19,6,0)*I91+VLOOKUP($J$1,elemental!$A$3:$L$19,6,0)*J91+VLOOKUP($K$1,elemental!$A$3:$L$19,6,0)*K91+VLOOKUP($L$1,elemental!$A$3:$L$19,6,0)*L91+VLOOKUP($M$1,elemental!$A$3:$L$19,6,0)*M91+VLOOKUP($N$1,elemental!$A$3:$L$19,6,0)*N91+VLOOKUP($O$1,elemental!$A$3:$L$19,6,0)*O91+VLOOKUP($P$1,elemental!$A$3:$L$19,6,0)*P91+VLOOKUP($Q$1,elemental!$A$3:$L$19,6,0)*Q91)/100</f>
        <v>0.7528125</v>
      </c>
      <c r="V91">
        <f>(VLOOKUP($A$1,elemental!$A$3:$L$19,7,0)*A91+VLOOKUP($B$1,elemental!$A$3:$L$19,7,0)*B91+VLOOKUP($C$1,elemental!$A$3:$L$19,7,0)*C91+VLOOKUP($D$1,elemental!$A$3:$L$19,7,0)*D91+VLOOKUP($E$1,elemental!$A$3:$L$19,7,0)*E91+VLOOKUP($F$1,elemental!$A$3:$L$19,7,0)*F91+VLOOKUP($G$1,elemental!$A$3:$L$19,7,0)*G91+VLOOKUP($H$1,elemental!$A$3:$L$19,7,0)*H91+VLOOKUP($I$1,elemental!$A$3:$L$19,7,0)*I91+VLOOKUP($J$1,elemental!$A$3:$L$19,7,0)*J91+VLOOKUP($K$1,elemental!$A$3:$L$19,7,0)*K91+VLOOKUP($L$1,elemental!$A$3:$L$19,7,0)*L91+VLOOKUP($M$1,elemental!$A$3:$L$19,7,0)*M91+VLOOKUP($N$1,elemental!$A$3:$L$19,7,0)*N91+VLOOKUP($O$1,elemental!$A$3:$L$19,7,0)*O91+VLOOKUP($P$1,elemental!$A$3:$L$19,7,0)*P91+VLOOKUP($Q$1,elemental!$A$3:$L$19,7,0)*Q91)/100</f>
        <v>0.85624999999999996</v>
      </c>
      <c r="W91">
        <f>(VLOOKUP($A$1,elemental!$A$3:$L$19,9,0)*A91+VLOOKUP($B$1,elemental!$A$3:$L$19,9,0)*B91+VLOOKUP($C$1,elemental!$A$3:$L$19,9,0)*C91+VLOOKUP($D$1,elemental!$A$3:$L$19,9,0)*D91+VLOOKUP($E$1,elemental!$A$3:$L$19,9,0)*E91+VLOOKUP($F$1,elemental!$A$3:$L$19,9,0)*F91+VLOOKUP($G$1,elemental!$A$3:$L$19,9,0)*G91+VLOOKUP($H$1,elemental!$A$3:$L$19,9,0)*H91+VLOOKUP($I$1,elemental!$A$3:$L$19,9,0)*I91+VLOOKUP($J$1,elemental!$A$3:$L$19,9,0)*J91+VLOOKUP($K$1,elemental!$A$3:$L$19,9,0)*K91+VLOOKUP($L$1,elemental!$A$3:$L$19,9,0)*L91+VLOOKUP($M$1,elemental!$A$3:$L$19,9,0)*M91+VLOOKUP($N$1,elemental!$A$3:$L$19,9,0)*N91+VLOOKUP($O$1,elemental!$A$3:$L$19,9,0)*O91+VLOOKUP($P$1,elemental!$A$3:$L$19,9,0)*P91+VLOOKUP($Q$1,elemental!$A$3:$L$19,9,0)*Q91)/100</f>
        <v>1.5874999999999999</v>
      </c>
      <c r="X91">
        <f>(VLOOKUP($A$1,elemental!$A$3:$L$19,10,0)*A91+VLOOKUP($B$1,elemental!$A$3:$L$19,10,0)*B91+VLOOKUP($C$1,elemental!$A$3:$L$19,10,0)*C91+VLOOKUP($D$1,elemental!$A$3:$L$19,10,0)*D91+VLOOKUP($E$1,elemental!$A$3:$L$19,10,0)*E91+VLOOKUP($F$1,elemental!$A$3:$L$19,10,0)*F91+VLOOKUP($G$1,elemental!$A$3:$L$19,10,0)*G91+VLOOKUP($H$1,elemental!$A$3:$L$19,10,0)*H91+VLOOKUP($I$1,elemental!$A$3:$L$19,10,0)*I91+VLOOKUP($J$1,elemental!$A$3:$L$19,10,0)*J91+VLOOKUP($K$1,elemental!$A$3:$L$19,10,0)*K91+VLOOKUP($L$1,elemental!$A$3:$L$19,10,0)*L91+VLOOKUP($M$1,elemental!$A$3:$L$19,10,0)*M91+VLOOKUP($N$1,elemental!$A$3:$L$19,10,0)*N91+VLOOKUP($O$1,elemental!$A$3:$L$19,10,0)*O91+VLOOKUP($P$1,elemental!$A$3:$L$19,10,0)*P91+VLOOKUP($Q$1,elemental!$A$3:$L$19,10,0)*Q91)/100</f>
        <v>2</v>
      </c>
      <c r="Y91">
        <v>77</v>
      </c>
      <c r="Z91">
        <v>5.1322149589774586</v>
      </c>
      <c r="AA91">
        <v>5.2264299999999997</v>
      </c>
      <c r="AB91" t="s">
        <v>2</v>
      </c>
      <c r="AC91" t="s">
        <v>64</v>
      </c>
    </row>
    <row r="92" spans="1:29">
      <c r="A92">
        <v>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87</v>
      </c>
      <c r="R92">
        <f>(VLOOKUP($A$1,elemental!$A$3:$L$19,2,0)*A92+VLOOKUP($B$1,elemental!$A$3:$L$19,2,0)*B92+VLOOKUP($C$1,elemental!$A$3:$L$19,2,0)*C92+VLOOKUP($D$1,elemental!$A$3:$L$19,2,0)*D92+VLOOKUP($E$1,elemental!$A$3:$L$19,2,0)*E92+VLOOKUP($F$1,elemental!$A$3:$L$19,2,0)*F92+VLOOKUP($G$1,elemental!$A$3:$L$19,2,0)*G92+VLOOKUP($H$1,elemental!$A$3:$L$19,2,0)*H92+VLOOKUP($I$1,elemental!$A$3:$L$19,2,0)*I92+VLOOKUP($J$1,elemental!$A$3:$L$19,2,0)*J92+VLOOKUP($K$1,elemental!$A$3:$L$19,2,0)*K92+VLOOKUP($L$1,elemental!$A$3:$L$19,2,0)*L92+VLOOKUP($M$1,elemental!$A$3:$L$19,2,0)*M92+VLOOKUP($N$1,elemental!$A$3:$L$19,2,0)*N92+VLOOKUP($O$1,elemental!$A$3:$L$19,2,0)*O92+VLOOKUP($P$1,elemental!$A$3:$L$19,2,0)*P92+VLOOKUP($Q$1,elemental!$A$3:$L$19,2,0)*Q92)/100</f>
        <v>1.3027000000000002</v>
      </c>
      <c r="S92">
        <f>(VLOOKUP($A$1,elemental!$A$3:$L$19,4,0)*A92+VLOOKUP($B$1,elemental!$A$3:$L$19,4,0)*B92+VLOOKUP($C$1,elemental!$A$3:$L$19,4,0)*C92+VLOOKUP($D$1,elemental!$A$3:$L$19,4,0)*D92+VLOOKUP($E$1,elemental!$A$3:$L$19,4,0)*E92+VLOOKUP($F$1,elemental!$A$3:$L$19,4,0)*F92+VLOOKUP($G$1,elemental!$A$3:$L$19,4,0)*G92+VLOOKUP($H$1,elemental!$A$3:$L$19,4,0)*H92+VLOOKUP($I$1,elemental!$A$3:$L$19,4,0)*I92+VLOOKUP($J$1,elemental!$A$3:$L$19,4,0)*J92+VLOOKUP($K$1,elemental!$A$3:$L$19,4,0)*K92+VLOOKUP($L$1,elemental!$A$3:$L$19,4,0)*L92+VLOOKUP($M$1,elemental!$A$3:$L$19,4,0)*M92+VLOOKUP($N$1,elemental!$A$3:$L$19,4,0)*N92+VLOOKUP($O$1,elemental!$A$3:$L$19,4,0)*O92+VLOOKUP($P$1,elemental!$A$3:$L$19,4,0)*P92+VLOOKUP($Q$1,elemental!$A$3:$L$19,4,0)*Q92)/100</f>
        <v>0.43561999999999995</v>
      </c>
      <c r="T92">
        <f>(VLOOKUP($A$1,elemental!$A$3:$L$19,5,0)*A92+VLOOKUP($B$1,elemental!$A$3:$L$19,5,0)*B92+VLOOKUP($C$1,elemental!$A$3:$L$19,5,0)*C92+VLOOKUP($D$1,elemental!$A$3:$L$19,5,0)*D92+VLOOKUP($E$1,elemental!$A$3:$L$19,5,0)*E92+VLOOKUP($F$1,elemental!$A$3:$L$19,5,0)*F92+VLOOKUP($G$1,elemental!$A$3:$L$19,5,0)*G92+VLOOKUP($H$1,elemental!$A$3:$L$19,5,0)*H92+VLOOKUP($I$1,elemental!$A$3:$L$19,5,0)*I92+VLOOKUP($J$1,elemental!$A$3:$L$19,5,0)*J92+VLOOKUP($K$1,elemental!$A$3:$L$19,5,0)*K92+VLOOKUP($L$1,elemental!$A$3:$L$19,5,0)*L92+VLOOKUP($M$1,elemental!$A$3:$L$19,5,0)*M92+VLOOKUP($N$1,elemental!$A$3:$L$19,5,0)*N92+VLOOKUP($O$1,elemental!$A$3:$L$19,5,0)*O92+VLOOKUP($P$1,elemental!$A$3:$L$19,5,0)*P92+VLOOKUP($Q$1,elemental!$A$3:$L$19,5,0)*Q92)/100</f>
        <v>4</v>
      </c>
      <c r="U92">
        <f>(VLOOKUP($A$1,elemental!$A$3:$L$19,6,0)*A92+VLOOKUP($B$1,elemental!$A$3:$L$19,6,0)*B92+VLOOKUP($C$1,elemental!$A$3:$L$19,6,0)*C92+VLOOKUP($D$1,elemental!$A$3:$L$19,6,0)*D92+VLOOKUP($E$1,elemental!$A$3:$L$19,6,0)*E92+VLOOKUP($F$1,elemental!$A$3:$L$19,6,0)*F92+VLOOKUP($G$1,elemental!$A$3:$L$19,6,0)*G92+VLOOKUP($H$1,elemental!$A$3:$L$19,6,0)*H92+VLOOKUP($I$1,elemental!$A$3:$L$19,6,0)*I92+VLOOKUP($J$1,elemental!$A$3:$L$19,6,0)*J92+VLOOKUP($K$1,elemental!$A$3:$L$19,6,0)*K92+VLOOKUP($L$1,elemental!$A$3:$L$19,6,0)*L92+VLOOKUP($M$1,elemental!$A$3:$L$19,6,0)*M92+VLOOKUP($N$1,elemental!$A$3:$L$19,6,0)*N92+VLOOKUP($O$1,elemental!$A$3:$L$19,6,0)*O92+VLOOKUP($P$1,elemental!$A$3:$L$19,6,0)*P92+VLOOKUP($Q$1,elemental!$A$3:$L$19,6,0)*Q92)/100</f>
        <v>0.752525</v>
      </c>
      <c r="V92">
        <f>(VLOOKUP($A$1,elemental!$A$3:$L$19,7,0)*A92+VLOOKUP($B$1,elemental!$A$3:$L$19,7,0)*B92+VLOOKUP($C$1,elemental!$A$3:$L$19,7,0)*C92+VLOOKUP($D$1,elemental!$A$3:$L$19,7,0)*D92+VLOOKUP($E$1,elemental!$A$3:$L$19,7,0)*E92+VLOOKUP($F$1,elemental!$A$3:$L$19,7,0)*F92+VLOOKUP($G$1,elemental!$A$3:$L$19,7,0)*G92+VLOOKUP($H$1,elemental!$A$3:$L$19,7,0)*H92+VLOOKUP($I$1,elemental!$A$3:$L$19,7,0)*I92+VLOOKUP($J$1,elemental!$A$3:$L$19,7,0)*J92+VLOOKUP($K$1,elemental!$A$3:$L$19,7,0)*K92+VLOOKUP($L$1,elemental!$A$3:$L$19,7,0)*L92+VLOOKUP($M$1,elemental!$A$3:$L$19,7,0)*M92+VLOOKUP($N$1,elemental!$A$3:$L$19,7,0)*N92+VLOOKUP($O$1,elemental!$A$3:$L$19,7,0)*O92+VLOOKUP($P$1,elemental!$A$3:$L$19,7,0)*P92+VLOOKUP($Q$1,elemental!$A$3:$L$19,7,0)*Q92)/100</f>
        <v>0.8569</v>
      </c>
      <c r="W92">
        <f>(VLOOKUP($A$1,elemental!$A$3:$L$19,9,0)*A92+VLOOKUP($B$1,elemental!$A$3:$L$19,9,0)*B92+VLOOKUP($C$1,elemental!$A$3:$L$19,9,0)*C92+VLOOKUP($D$1,elemental!$A$3:$L$19,9,0)*D92+VLOOKUP($E$1,elemental!$A$3:$L$19,9,0)*E92+VLOOKUP($F$1,elemental!$A$3:$L$19,9,0)*F92+VLOOKUP($G$1,elemental!$A$3:$L$19,9,0)*G92+VLOOKUP($H$1,elemental!$A$3:$L$19,9,0)*H92+VLOOKUP($I$1,elemental!$A$3:$L$19,9,0)*I92+VLOOKUP($J$1,elemental!$A$3:$L$19,9,0)*J92+VLOOKUP($K$1,elemental!$A$3:$L$19,9,0)*K92+VLOOKUP($L$1,elemental!$A$3:$L$19,9,0)*L92+VLOOKUP($M$1,elemental!$A$3:$L$19,9,0)*M92+VLOOKUP($N$1,elemental!$A$3:$L$19,9,0)*N92+VLOOKUP($O$1,elemental!$A$3:$L$19,9,0)*O92+VLOOKUP($P$1,elemental!$A$3:$L$19,9,0)*P92+VLOOKUP($Q$1,elemental!$A$3:$L$19,9,0)*Q92)/100</f>
        <v>1.589</v>
      </c>
      <c r="X92">
        <f>(VLOOKUP($A$1,elemental!$A$3:$L$19,10,0)*A92+VLOOKUP($B$1,elemental!$A$3:$L$19,10,0)*B92+VLOOKUP($C$1,elemental!$A$3:$L$19,10,0)*C92+VLOOKUP($D$1,elemental!$A$3:$L$19,10,0)*D92+VLOOKUP($E$1,elemental!$A$3:$L$19,10,0)*E92+VLOOKUP($F$1,elemental!$A$3:$L$19,10,0)*F92+VLOOKUP($G$1,elemental!$A$3:$L$19,10,0)*G92+VLOOKUP($H$1,elemental!$A$3:$L$19,10,0)*H92+VLOOKUP($I$1,elemental!$A$3:$L$19,10,0)*I92+VLOOKUP($J$1,elemental!$A$3:$L$19,10,0)*J92+VLOOKUP($K$1,elemental!$A$3:$L$19,10,0)*K92+VLOOKUP($L$1,elemental!$A$3:$L$19,10,0)*L92+VLOOKUP($M$1,elemental!$A$3:$L$19,10,0)*M92+VLOOKUP($N$1,elemental!$A$3:$L$19,10,0)*N92+VLOOKUP($O$1,elemental!$A$3:$L$19,10,0)*O92+VLOOKUP($P$1,elemental!$A$3:$L$19,10,0)*P92+VLOOKUP($Q$1,elemental!$A$3:$L$19,10,0)*Q92)/100</f>
        <v>1.9975999999999998</v>
      </c>
      <c r="Y92">
        <v>25</v>
      </c>
      <c r="Z92">
        <v>5.1305871991671683</v>
      </c>
      <c r="AA92">
        <v>5.2252029999999996</v>
      </c>
      <c r="AB92" t="s">
        <v>2</v>
      </c>
      <c r="AC92" t="s">
        <v>65</v>
      </c>
    </row>
    <row r="93" spans="1:29">
      <c r="A93">
        <v>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87</v>
      </c>
      <c r="R93">
        <f>(VLOOKUP($A$1,elemental!$A$3:$L$19,2,0)*A93+VLOOKUP($B$1,elemental!$A$3:$L$19,2,0)*B93+VLOOKUP($C$1,elemental!$A$3:$L$19,2,0)*C93+VLOOKUP($D$1,elemental!$A$3:$L$19,2,0)*D93+VLOOKUP($E$1,elemental!$A$3:$L$19,2,0)*E93+VLOOKUP($F$1,elemental!$A$3:$L$19,2,0)*F93+VLOOKUP($G$1,elemental!$A$3:$L$19,2,0)*G93+VLOOKUP($H$1,elemental!$A$3:$L$19,2,0)*H93+VLOOKUP($I$1,elemental!$A$3:$L$19,2,0)*I93+VLOOKUP($J$1,elemental!$A$3:$L$19,2,0)*J93+VLOOKUP($K$1,elemental!$A$3:$L$19,2,0)*K93+VLOOKUP($L$1,elemental!$A$3:$L$19,2,0)*L93+VLOOKUP($M$1,elemental!$A$3:$L$19,2,0)*M93+VLOOKUP($N$1,elemental!$A$3:$L$19,2,0)*N93+VLOOKUP($O$1,elemental!$A$3:$L$19,2,0)*O93+VLOOKUP($P$1,elemental!$A$3:$L$19,2,0)*P93+VLOOKUP($Q$1,elemental!$A$3:$L$19,2,0)*Q93)/100</f>
        <v>1.3027000000000002</v>
      </c>
      <c r="S93">
        <f>(VLOOKUP($A$1,elemental!$A$3:$L$19,4,0)*A93+VLOOKUP($B$1,elemental!$A$3:$L$19,4,0)*B93+VLOOKUP($C$1,elemental!$A$3:$L$19,4,0)*C93+VLOOKUP($D$1,elemental!$A$3:$L$19,4,0)*D93+VLOOKUP($E$1,elemental!$A$3:$L$19,4,0)*E93+VLOOKUP($F$1,elemental!$A$3:$L$19,4,0)*F93+VLOOKUP($G$1,elemental!$A$3:$L$19,4,0)*G93+VLOOKUP($H$1,elemental!$A$3:$L$19,4,0)*H93+VLOOKUP($I$1,elemental!$A$3:$L$19,4,0)*I93+VLOOKUP($J$1,elemental!$A$3:$L$19,4,0)*J93+VLOOKUP($K$1,elemental!$A$3:$L$19,4,0)*K93+VLOOKUP($L$1,elemental!$A$3:$L$19,4,0)*L93+VLOOKUP($M$1,elemental!$A$3:$L$19,4,0)*M93+VLOOKUP($N$1,elemental!$A$3:$L$19,4,0)*N93+VLOOKUP($O$1,elemental!$A$3:$L$19,4,0)*O93+VLOOKUP($P$1,elemental!$A$3:$L$19,4,0)*P93+VLOOKUP($Q$1,elemental!$A$3:$L$19,4,0)*Q93)/100</f>
        <v>0.43561999999999995</v>
      </c>
      <c r="T93">
        <f>(VLOOKUP($A$1,elemental!$A$3:$L$19,5,0)*A93+VLOOKUP($B$1,elemental!$A$3:$L$19,5,0)*B93+VLOOKUP($C$1,elemental!$A$3:$L$19,5,0)*C93+VLOOKUP($D$1,elemental!$A$3:$L$19,5,0)*D93+VLOOKUP($E$1,elemental!$A$3:$L$19,5,0)*E93+VLOOKUP($F$1,elemental!$A$3:$L$19,5,0)*F93+VLOOKUP($G$1,elemental!$A$3:$L$19,5,0)*G93+VLOOKUP($H$1,elemental!$A$3:$L$19,5,0)*H93+VLOOKUP($I$1,elemental!$A$3:$L$19,5,0)*I93+VLOOKUP($J$1,elemental!$A$3:$L$19,5,0)*J93+VLOOKUP($K$1,elemental!$A$3:$L$19,5,0)*K93+VLOOKUP($L$1,elemental!$A$3:$L$19,5,0)*L93+VLOOKUP($M$1,elemental!$A$3:$L$19,5,0)*M93+VLOOKUP($N$1,elemental!$A$3:$L$19,5,0)*N93+VLOOKUP($O$1,elemental!$A$3:$L$19,5,0)*O93+VLOOKUP($P$1,elemental!$A$3:$L$19,5,0)*P93+VLOOKUP($Q$1,elemental!$A$3:$L$19,5,0)*Q93)/100</f>
        <v>4</v>
      </c>
      <c r="U93">
        <f>(VLOOKUP($A$1,elemental!$A$3:$L$19,6,0)*A93+VLOOKUP($B$1,elemental!$A$3:$L$19,6,0)*B93+VLOOKUP($C$1,elemental!$A$3:$L$19,6,0)*C93+VLOOKUP($D$1,elemental!$A$3:$L$19,6,0)*D93+VLOOKUP($E$1,elemental!$A$3:$L$19,6,0)*E93+VLOOKUP($F$1,elemental!$A$3:$L$19,6,0)*F93+VLOOKUP($G$1,elemental!$A$3:$L$19,6,0)*G93+VLOOKUP($H$1,elemental!$A$3:$L$19,6,0)*H93+VLOOKUP($I$1,elemental!$A$3:$L$19,6,0)*I93+VLOOKUP($J$1,elemental!$A$3:$L$19,6,0)*J93+VLOOKUP($K$1,elemental!$A$3:$L$19,6,0)*K93+VLOOKUP($L$1,elemental!$A$3:$L$19,6,0)*L93+VLOOKUP($M$1,elemental!$A$3:$L$19,6,0)*M93+VLOOKUP($N$1,elemental!$A$3:$L$19,6,0)*N93+VLOOKUP($O$1,elemental!$A$3:$L$19,6,0)*O93+VLOOKUP($P$1,elemental!$A$3:$L$19,6,0)*P93+VLOOKUP($Q$1,elemental!$A$3:$L$19,6,0)*Q93)/100</f>
        <v>0.752525</v>
      </c>
      <c r="V93">
        <f>(VLOOKUP($A$1,elemental!$A$3:$L$19,7,0)*A93+VLOOKUP($B$1,elemental!$A$3:$L$19,7,0)*B93+VLOOKUP($C$1,elemental!$A$3:$L$19,7,0)*C93+VLOOKUP($D$1,elemental!$A$3:$L$19,7,0)*D93+VLOOKUP($E$1,elemental!$A$3:$L$19,7,0)*E93+VLOOKUP($F$1,elemental!$A$3:$L$19,7,0)*F93+VLOOKUP($G$1,elemental!$A$3:$L$19,7,0)*G93+VLOOKUP($H$1,elemental!$A$3:$L$19,7,0)*H93+VLOOKUP($I$1,elemental!$A$3:$L$19,7,0)*I93+VLOOKUP($J$1,elemental!$A$3:$L$19,7,0)*J93+VLOOKUP($K$1,elemental!$A$3:$L$19,7,0)*K93+VLOOKUP($L$1,elemental!$A$3:$L$19,7,0)*L93+VLOOKUP($M$1,elemental!$A$3:$L$19,7,0)*M93+VLOOKUP($N$1,elemental!$A$3:$L$19,7,0)*N93+VLOOKUP($O$1,elemental!$A$3:$L$19,7,0)*O93+VLOOKUP($P$1,elemental!$A$3:$L$19,7,0)*P93+VLOOKUP($Q$1,elemental!$A$3:$L$19,7,0)*Q93)/100</f>
        <v>0.8569</v>
      </c>
      <c r="W93">
        <f>(VLOOKUP($A$1,elemental!$A$3:$L$19,9,0)*A93+VLOOKUP($B$1,elemental!$A$3:$L$19,9,0)*B93+VLOOKUP($C$1,elemental!$A$3:$L$19,9,0)*C93+VLOOKUP($D$1,elemental!$A$3:$L$19,9,0)*D93+VLOOKUP($E$1,elemental!$A$3:$L$19,9,0)*E93+VLOOKUP($F$1,elemental!$A$3:$L$19,9,0)*F93+VLOOKUP($G$1,elemental!$A$3:$L$19,9,0)*G93+VLOOKUP($H$1,elemental!$A$3:$L$19,9,0)*H93+VLOOKUP($I$1,elemental!$A$3:$L$19,9,0)*I93+VLOOKUP($J$1,elemental!$A$3:$L$19,9,0)*J93+VLOOKUP($K$1,elemental!$A$3:$L$19,9,0)*K93+VLOOKUP($L$1,elemental!$A$3:$L$19,9,0)*L93+VLOOKUP($M$1,elemental!$A$3:$L$19,9,0)*M93+VLOOKUP($N$1,elemental!$A$3:$L$19,9,0)*N93+VLOOKUP($O$1,elemental!$A$3:$L$19,9,0)*O93+VLOOKUP($P$1,elemental!$A$3:$L$19,9,0)*P93+VLOOKUP($Q$1,elemental!$A$3:$L$19,9,0)*Q93)/100</f>
        <v>1.589</v>
      </c>
      <c r="X93">
        <f>(VLOOKUP($A$1,elemental!$A$3:$L$19,10,0)*A93+VLOOKUP($B$1,elemental!$A$3:$L$19,10,0)*B93+VLOOKUP($C$1,elemental!$A$3:$L$19,10,0)*C93+VLOOKUP($D$1,elemental!$A$3:$L$19,10,0)*D93+VLOOKUP($E$1,elemental!$A$3:$L$19,10,0)*E93+VLOOKUP($F$1,elemental!$A$3:$L$19,10,0)*F93+VLOOKUP($G$1,elemental!$A$3:$L$19,10,0)*G93+VLOOKUP($H$1,elemental!$A$3:$L$19,10,0)*H93+VLOOKUP($I$1,elemental!$A$3:$L$19,10,0)*I93+VLOOKUP($J$1,elemental!$A$3:$L$19,10,0)*J93+VLOOKUP($K$1,elemental!$A$3:$L$19,10,0)*K93+VLOOKUP($L$1,elemental!$A$3:$L$19,10,0)*L93+VLOOKUP($M$1,elemental!$A$3:$L$19,10,0)*M93+VLOOKUP($N$1,elemental!$A$3:$L$19,10,0)*N93+VLOOKUP($O$1,elemental!$A$3:$L$19,10,0)*O93+VLOOKUP($P$1,elemental!$A$3:$L$19,10,0)*P93+VLOOKUP($Q$1,elemental!$A$3:$L$19,10,0)*Q93)/100</f>
        <v>1.9975999999999998</v>
      </c>
      <c r="Y93">
        <v>7</v>
      </c>
      <c r="Z93">
        <v>5.1297612984467422</v>
      </c>
      <c r="AA93">
        <v>5.2242240000000004</v>
      </c>
      <c r="AB93" t="s">
        <v>2</v>
      </c>
      <c r="AC93" t="s">
        <v>65</v>
      </c>
    </row>
    <row r="94" spans="1:29">
      <c r="A94">
        <v>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87</v>
      </c>
      <c r="R94">
        <f>(VLOOKUP($A$1,elemental!$A$3:$L$19,2,0)*A94+VLOOKUP($B$1,elemental!$A$3:$L$19,2,0)*B94+VLOOKUP($C$1,elemental!$A$3:$L$19,2,0)*C94+VLOOKUP($D$1,elemental!$A$3:$L$19,2,0)*D94+VLOOKUP($E$1,elemental!$A$3:$L$19,2,0)*E94+VLOOKUP($F$1,elemental!$A$3:$L$19,2,0)*F94+VLOOKUP($G$1,elemental!$A$3:$L$19,2,0)*G94+VLOOKUP($H$1,elemental!$A$3:$L$19,2,0)*H94+VLOOKUP($I$1,elemental!$A$3:$L$19,2,0)*I94+VLOOKUP($J$1,elemental!$A$3:$L$19,2,0)*J94+VLOOKUP($K$1,elemental!$A$3:$L$19,2,0)*K94+VLOOKUP($L$1,elemental!$A$3:$L$19,2,0)*L94+VLOOKUP($M$1,elemental!$A$3:$L$19,2,0)*M94+VLOOKUP($N$1,elemental!$A$3:$L$19,2,0)*N94+VLOOKUP($O$1,elemental!$A$3:$L$19,2,0)*O94+VLOOKUP($P$1,elemental!$A$3:$L$19,2,0)*P94+VLOOKUP($Q$1,elemental!$A$3:$L$19,2,0)*Q94)/100</f>
        <v>1.3027000000000002</v>
      </c>
      <c r="S94">
        <f>(VLOOKUP($A$1,elemental!$A$3:$L$19,4,0)*A94+VLOOKUP($B$1,elemental!$A$3:$L$19,4,0)*B94+VLOOKUP($C$1,elemental!$A$3:$L$19,4,0)*C94+VLOOKUP($D$1,elemental!$A$3:$L$19,4,0)*D94+VLOOKUP($E$1,elemental!$A$3:$L$19,4,0)*E94+VLOOKUP($F$1,elemental!$A$3:$L$19,4,0)*F94+VLOOKUP($G$1,elemental!$A$3:$L$19,4,0)*G94+VLOOKUP($H$1,elemental!$A$3:$L$19,4,0)*H94+VLOOKUP($I$1,elemental!$A$3:$L$19,4,0)*I94+VLOOKUP($J$1,elemental!$A$3:$L$19,4,0)*J94+VLOOKUP($K$1,elemental!$A$3:$L$19,4,0)*K94+VLOOKUP($L$1,elemental!$A$3:$L$19,4,0)*L94+VLOOKUP($M$1,elemental!$A$3:$L$19,4,0)*M94+VLOOKUP($N$1,elemental!$A$3:$L$19,4,0)*N94+VLOOKUP($O$1,elemental!$A$3:$L$19,4,0)*O94+VLOOKUP($P$1,elemental!$A$3:$L$19,4,0)*P94+VLOOKUP($Q$1,elemental!$A$3:$L$19,4,0)*Q94)/100</f>
        <v>0.43561999999999995</v>
      </c>
      <c r="T94">
        <f>(VLOOKUP($A$1,elemental!$A$3:$L$19,5,0)*A94+VLOOKUP($B$1,elemental!$A$3:$L$19,5,0)*B94+VLOOKUP($C$1,elemental!$A$3:$L$19,5,0)*C94+VLOOKUP($D$1,elemental!$A$3:$L$19,5,0)*D94+VLOOKUP($E$1,elemental!$A$3:$L$19,5,0)*E94+VLOOKUP($F$1,elemental!$A$3:$L$19,5,0)*F94+VLOOKUP($G$1,elemental!$A$3:$L$19,5,0)*G94+VLOOKUP($H$1,elemental!$A$3:$L$19,5,0)*H94+VLOOKUP($I$1,elemental!$A$3:$L$19,5,0)*I94+VLOOKUP($J$1,elemental!$A$3:$L$19,5,0)*J94+VLOOKUP($K$1,elemental!$A$3:$L$19,5,0)*K94+VLOOKUP($L$1,elemental!$A$3:$L$19,5,0)*L94+VLOOKUP($M$1,elemental!$A$3:$L$19,5,0)*M94+VLOOKUP($N$1,elemental!$A$3:$L$19,5,0)*N94+VLOOKUP($O$1,elemental!$A$3:$L$19,5,0)*O94+VLOOKUP($P$1,elemental!$A$3:$L$19,5,0)*P94+VLOOKUP($Q$1,elemental!$A$3:$L$19,5,0)*Q94)/100</f>
        <v>4</v>
      </c>
      <c r="U94">
        <f>(VLOOKUP($A$1,elemental!$A$3:$L$19,6,0)*A94+VLOOKUP($B$1,elemental!$A$3:$L$19,6,0)*B94+VLOOKUP($C$1,elemental!$A$3:$L$19,6,0)*C94+VLOOKUP($D$1,elemental!$A$3:$L$19,6,0)*D94+VLOOKUP($E$1,elemental!$A$3:$L$19,6,0)*E94+VLOOKUP($F$1,elemental!$A$3:$L$19,6,0)*F94+VLOOKUP($G$1,elemental!$A$3:$L$19,6,0)*G94+VLOOKUP($H$1,elemental!$A$3:$L$19,6,0)*H94+VLOOKUP($I$1,elemental!$A$3:$L$19,6,0)*I94+VLOOKUP($J$1,elemental!$A$3:$L$19,6,0)*J94+VLOOKUP($K$1,elemental!$A$3:$L$19,6,0)*K94+VLOOKUP($L$1,elemental!$A$3:$L$19,6,0)*L94+VLOOKUP($M$1,elemental!$A$3:$L$19,6,0)*M94+VLOOKUP($N$1,elemental!$A$3:$L$19,6,0)*N94+VLOOKUP($O$1,elemental!$A$3:$L$19,6,0)*O94+VLOOKUP($P$1,elemental!$A$3:$L$19,6,0)*P94+VLOOKUP($Q$1,elemental!$A$3:$L$19,6,0)*Q94)/100</f>
        <v>0.752525</v>
      </c>
      <c r="V94">
        <f>(VLOOKUP($A$1,elemental!$A$3:$L$19,7,0)*A94+VLOOKUP($B$1,elemental!$A$3:$L$19,7,0)*B94+VLOOKUP($C$1,elemental!$A$3:$L$19,7,0)*C94+VLOOKUP($D$1,elemental!$A$3:$L$19,7,0)*D94+VLOOKUP($E$1,elemental!$A$3:$L$19,7,0)*E94+VLOOKUP($F$1,elemental!$A$3:$L$19,7,0)*F94+VLOOKUP($G$1,elemental!$A$3:$L$19,7,0)*G94+VLOOKUP($H$1,elemental!$A$3:$L$19,7,0)*H94+VLOOKUP($I$1,elemental!$A$3:$L$19,7,0)*I94+VLOOKUP($J$1,elemental!$A$3:$L$19,7,0)*J94+VLOOKUP($K$1,elemental!$A$3:$L$19,7,0)*K94+VLOOKUP($L$1,elemental!$A$3:$L$19,7,0)*L94+VLOOKUP($M$1,elemental!$A$3:$L$19,7,0)*M94+VLOOKUP($N$1,elemental!$A$3:$L$19,7,0)*N94+VLOOKUP($O$1,elemental!$A$3:$L$19,7,0)*O94+VLOOKUP($P$1,elemental!$A$3:$L$19,7,0)*P94+VLOOKUP($Q$1,elemental!$A$3:$L$19,7,0)*Q94)/100</f>
        <v>0.8569</v>
      </c>
      <c r="W94">
        <f>(VLOOKUP($A$1,elemental!$A$3:$L$19,9,0)*A94+VLOOKUP($B$1,elemental!$A$3:$L$19,9,0)*B94+VLOOKUP($C$1,elemental!$A$3:$L$19,9,0)*C94+VLOOKUP($D$1,elemental!$A$3:$L$19,9,0)*D94+VLOOKUP($E$1,elemental!$A$3:$L$19,9,0)*E94+VLOOKUP($F$1,elemental!$A$3:$L$19,9,0)*F94+VLOOKUP($G$1,elemental!$A$3:$L$19,9,0)*G94+VLOOKUP($H$1,elemental!$A$3:$L$19,9,0)*H94+VLOOKUP($I$1,elemental!$A$3:$L$19,9,0)*I94+VLOOKUP($J$1,elemental!$A$3:$L$19,9,0)*J94+VLOOKUP($K$1,elemental!$A$3:$L$19,9,0)*K94+VLOOKUP($L$1,elemental!$A$3:$L$19,9,0)*L94+VLOOKUP($M$1,elemental!$A$3:$L$19,9,0)*M94+VLOOKUP($N$1,elemental!$A$3:$L$19,9,0)*N94+VLOOKUP($O$1,elemental!$A$3:$L$19,9,0)*O94+VLOOKUP($P$1,elemental!$A$3:$L$19,9,0)*P94+VLOOKUP($Q$1,elemental!$A$3:$L$19,9,0)*Q94)/100</f>
        <v>1.589</v>
      </c>
      <c r="X94">
        <f>(VLOOKUP($A$1,elemental!$A$3:$L$19,10,0)*A94+VLOOKUP($B$1,elemental!$A$3:$L$19,10,0)*B94+VLOOKUP($C$1,elemental!$A$3:$L$19,10,0)*C94+VLOOKUP($D$1,elemental!$A$3:$L$19,10,0)*D94+VLOOKUP($E$1,elemental!$A$3:$L$19,10,0)*E94+VLOOKUP($F$1,elemental!$A$3:$L$19,10,0)*F94+VLOOKUP($G$1,elemental!$A$3:$L$19,10,0)*G94+VLOOKUP($H$1,elemental!$A$3:$L$19,10,0)*H94+VLOOKUP($I$1,elemental!$A$3:$L$19,10,0)*I94+VLOOKUP($J$1,elemental!$A$3:$L$19,10,0)*J94+VLOOKUP($K$1,elemental!$A$3:$L$19,10,0)*K94+VLOOKUP($L$1,elemental!$A$3:$L$19,10,0)*L94+VLOOKUP($M$1,elemental!$A$3:$L$19,10,0)*M94+VLOOKUP($N$1,elemental!$A$3:$L$19,10,0)*N94+VLOOKUP($O$1,elemental!$A$3:$L$19,10,0)*O94+VLOOKUP($P$1,elemental!$A$3:$L$19,10,0)*P94+VLOOKUP($Q$1,elemental!$A$3:$L$19,10,0)*Q94)/100</f>
        <v>1.9975999999999998</v>
      </c>
      <c r="Y94">
        <v>227</v>
      </c>
      <c r="Z94">
        <v>5.141991417334145</v>
      </c>
      <c r="AA94">
        <v>5.2398759999999998</v>
      </c>
      <c r="AB94" t="s">
        <v>2</v>
      </c>
      <c r="AC94" t="s">
        <v>66</v>
      </c>
    </row>
    <row r="95" spans="1:29">
      <c r="A95">
        <v>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87</v>
      </c>
      <c r="R95">
        <f>(VLOOKUP($A$1,elemental!$A$3:$L$19,2,0)*A95+VLOOKUP($B$1,elemental!$A$3:$L$19,2,0)*B95+VLOOKUP($C$1,elemental!$A$3:$L$19,2,0)*C95+VLOOKUP($D$1,elemental!$A$3:$L$19,2,0)*D95+VLOOKUP($E$1,elemental!$A$3:$L$19,2,0)*E95+VLOOKUP($F$1,elemental!$A$3:$L$19,2,0)*F95+VLOOKUP($G$1,elemental!$A$3:$L$19,2,0)*G95+VLOOKUP($H$1,elemental!$A$3:$L$19,2,0)*H95+VLOOKUP($I$1,elemental!$A$3:$L$19,2,0)*I95+VLOOKUP($J$1,elemental!$A$3:$L$19,2,0)*J95+VLOOKUP($K$1,elemental!$A$3:$L$19,2,0)*K95+VLOOKUP($L$1,elemental!$A$3:$L$19,2,0)*L95+VLOOKUP($M$1,elemental!$A$3:$L$19,2,0)*M95+VLOOKUP($N$1,elemental!$A$3:$L$19,2,0)*N95+VLOOKUP($O$1,elemental!$A$3:$L$19,2,0)*O95+VLOOKUP($P$1,elemental!$A$3:$L$19,2,0)*P95+VLOOKUP($Q$1,elemental!$A$3:$L$19,2,0)*Q95)/100</f>
        <v>1.3027000000000002</v>
      </c>
      <c r="S95">
        <f>(VLOOKUP($A$1,elemental!$A$3:$L$19,4,0)*A95+VLOOKUP($B$1,elemental!$A$3:$L$19,4,0)*B95+VLOOKUP($C$1,elemental!$A$3:$L$19,4,0)*C95+VLOOKUP($D$1,elemental!$A$3:$L$19,4,0)*D95+VLOOKUP($E$1,elemental!$A$3:$L$19,4,0)*E95+VLOOKUP($F$1,elemental!$A$3:$L$19,4,0)*F95+VLOOKUP($G$1,elemental!$A$3:$L$19,4,0)*G95+VLOOKUP($H$1,elemental!$A$3:$L$19,4,0)*H95+VLOOKUP($I$1,elemental!$A$3:$L$19,4,0)*I95+VLOOKUP($J$1,elemental!$A$3:$L$19,4,0)*J95+VLOOKUP($K$1,elemental!$A$3:$L$19,4,0)*K95+VLOOKUP($L$1,elemental!$A$3:$L$19,4,0)*L95+VLOOKUP($M$1,elemental!$A$3:$L$19,4,0)*M95+VLOOKUP($N$1,elemental!$A$3:$L$19,4,0)*N95+VLOOKUP($O$1,elemental!$A$3:$L$19,4,0)*O95+VLOOKUP($P$1,elemental!$A$3:$L$19,4,0)*P95+VLOOKUP($Q$1,elemental!$A$3:$L$19,4,0)*Q95)/100</f>
        <v>0.43561999999999995</v>
      </c>
      <c r="T95">
        <f>(VLOOKUP($A$1,elemental!$A$3:$L$19,5,0)*A95+VLOOKUP($B$1,elemental!$A$3:$L$19,5,0)*B95+VLOOKUP($C$1,elemental!$A$3:$L$19,5,0)*C95+VLOOKUP($D$1,elemental!$A$3:$L$19,5,0)*D95+VLOOKUP($E$1,elemental!$A$3:$L$19,5,0)*E95+VLOOKUP($F$1,elemental!$A$3:$L$19,5,0)*F95+VLOOKUP($G$1,elemental!$A$3:$L$19,5,0)*G95+VLOOKUP($H$1,elemental!$A$3:$L$19,5,0)*H95+VLOOKUP($I$1,elemental!$A$3:$L$19,5,0)*I95+VLOOKUP($J$1,elemental!$A$3:$L$19,5,0)*J95+VLOOKUP($K$1,elemental!$A$3:$L$19,5,0)*K95+VLOOKUP($L$1,elemental!$A$3:$L$19,5,0)*L95+VLOOKUP($M$1,elemental!$A$3:$L$19,5,0)*M95+VLOOKUP($N$1,elemental!$A$3:$L$19,5,0)*N95+VLOOKUP($O$1,elemental!$A$3:$L$19,5,0)*O95+VLOOKUP($P$1,elemental!$A$3:$L$19,5,0)*P95+VLOOKUP($Q$1,elemental!$A$3:$L$19,5,0)*Q95)/100</f>
        <v>4</v>
      </c>
      <c r="U95">
        <f>(VLOOKUP($A$1,elemental!$A$3:$L$19,6,0)*A95+VLOOKUP($B$1,elemental!$A$3:$L$19,6,0)*B95+VLOOKUP($C$1,elemental!$A$3:$L$19,6,0)*C95+VLOOKUP($D$1,elemental!$A$3:$L$19,6,0)*D95+VLOOKUP($E$1,elemental!$A$3:$L$19,6,0)*E95+VLOOKUP($F$1,elemental!$A$3:$L$19,6,0)*F95+VLOOKUP($G$1,elemental!$A$3:$L$19,6,0)*G95+VLOOKUP($H$1,elemental!$A$3:$L$19,6,0)*H95+VLOOKUP($I$1,elemental!$A$3:$L$19,6,0)*I95+VLOOKUP($J$1,elemental!$A$3:$L$19,6,0)*J95+VLOOKUP($K$1,elemental!$A$3:$L$19,6,0)*K95+VLOOKUP($L$1,elemental!$A$3:$L$19,6,0)*L95+VLOOKUP($M$1,elemental!$A$3:$L$19,6,0)*M95+VLOOKUP($N$1,elemental!$A$3:$L$19,6,0)*N95+VLOOKUP($O$1,elemental!$A$3:$L$19,6,0)*O95+VLOOKUP($P$1,elemental!$A$3:$L$19,6,0)*P95+VLOOKUP($Q$1,elemental!$A$3:$L$19,6,0)*Q95)/100</f>
        <v>0.752525</v>
      </c>
      <c r="V95">
        <f>(VLOOKUP($A$1,elemental!$A$3:$L$19,7,0)*A95+VLOOKUP($B$1,elemental!$A$3:$L$19,7,0)*B95+VLOOKUP($C$1,elemental!$A$3:$L$19,7,0)*C95+VLOOKUP($D$1,elemental!$A$3:$L$19,7,0)*D95+VLOOKUP($E$1,elemental!$A$3:$L$19,7,0)*E95+VLOOKUP($F$1,elemental!$A$3:$L$19,7,0)*F95+VLOOKUP($G$1,elemental!$A$3:$L$19,7,0)*G95+VLOOKUP($H$1,elemental!$A$3:$L$19,7,0)*H95+VLOOKUP($I$1,elemental!$A$3:$L$19,7,0)*I95+VLOOKUP($J$1,elemental!$A$3:$L$19,7,0)*J95+VLOOKUP($K$1,elemental!$A$3:$L$19,7,0)*K95+VLOOKUP($L$1,elemental!$A$3:$L$19,7,0)*L95+VLOOKUP($M$1,elemental!$A$3:$L$19,7,0)*M95+VLOOKUP($N$1,elemental!$A$3:$L$19,7,0)*N95+VLOOKUP($O$1,elemental!$A$3:$L$19,7,0)*O95+VLOOKUP($P$1,elemental!$A$3:$L$19,7,0)*P95+VLOOKUP($Q$1,elemental!$A$3:$L$19,7,0)*Q95)/100</f>
        <v>0.8569</v>
      </c>
      <c r="W95">
        <f>(VLOOKUP($A$1,elemental!$A$3:$L$19,9,0)*A95+VLOOKUP($B$1,elemental!$A$3:$L$19,9,0)*B95+VLOOKUP($C$1,elemental!$A$3:$L$19,9,0)*C95+VLOOKUP($D$1,elemental!$A$3:$L$19,9,0)*D95+VLOOKUP($E$1,elemental!$A$3:$L$19,9,0)*E95+VLOOKUP($F$1,elemental!$A$3:$L$19,9,0)*F95+VLOOKUP($G$1,elemental!$A$3:$L$19,9,0)*G95+VLOOKUP($H$1,elemental!$A$3:$L$19,9,0)*H95+VLOOKUP($I$1,elemental!$A$3:$L$19,9,0)*I95+VLOOKUP($J$1,elemental!$A$3:$L$19,9,0)*J95+VLOOKUP($K$1,elemental!$A$3:$L$19,9,0)*K95+VLOOKUP($L$1,elemental!$A$3:$L$19,9,0)*L95+VLOOKUP($M$1,elemental!$A$3:$L$19,9,0)*M95+VLOOKUP($N$1,elemental!$A$3:$L$19,9,0)*N95+VLOOKUP($O$1,elemental!$A$3:$L$19,9,0)*O95+VLOOKUP($P$1,elemental!$A$3:$L$19,9,0)*P95+VLOOKUP($Q$1,elemental!$A$3:$L$19,9,0)*Q95)/100</f>
        <v>1.589</v>
      </c>
      <c r="X95">
        <f>(VLOOKUP($A$1,elemental!$A$3:$L$19,10,0)*A95+VLOOKUP($B$1,elemental!$A$3:$L$19,10,0)*B95+VLOOKUP($C$1,elemental!$A$3:$L$19,10,0)*C95+VLOOKUP($D$1,elemental!$A$3:$L$19,10,0)*D95+VLOOKUP($E$1,elemental!$A$3:$L$19,10,0)*E95+VLOOKUP($F$1,elemental!$A$3:$L$19,10,0)*F95+VLOOKUP($G$1,elemental!$A$3:$L$19,10,0)*G95+VLOOKUP($H$1,elemental!$A$3:$L$19,10,0)*H95+VLOOKUP($I$1,elemental!$A$3:$L$19,10,0)*I95+VLOOKUP($J$1,elemental!$A$3:$L$19,10,0)*J95+VLOOKUP($K$1,elemental!$A$3:$L$19,10,0)*K95+VLOOKUP($L$1,elemental!$A$3:$L$19,10,0)*L95+VLOOKUP($M$1,elemental!$A$3:$L$19,10,0)*M95+VLOOKUP($N$1,elemental!$A$3:$L$19,10,0)*N95+VLOOKUP($O$1,elemental!$A$3:$L$19,10,0)*O95+VLOOKUP($P$1,elemental!$A$3:$L$19,10,0)*P95+VLOOKUP($Q$1,elemental!$A$3:$L$19,10,0)*Q95)/100</f>
        <v>1.9975999999999998</v>
      </c>
      <c r="Y95">
        <v>247</v>
      </c>
      <c r="Z95">
        <v>5.1430280358753642</v>
      </c>
      <c r="AA95">
        <v>5.2412229999999997</v>
      </c>
      <c r="AB95" t="s">
        <v>2</v>
      </c>
      <c r="AC95" t="s">
        <v>66</v>
      </c>
    </row>
    <row r="96" spans="1:29">
      <c r="A96">
        <v>13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87</v>
      </c>
      <c r="R96">
        <f>(VLOOKUP($A$1,elemental!$A$3:$L$19,2,0)*A96+VLOOKUP($B$1,elemental!$A$3:$L$19,2,0)*B96+VLOOKUP($C$1,elemental!$A$3:$L$19,2,0)*C96+VLOOKUP($D$1,elemental!$A$3:$L$19,2,0)*D96+VLOOKUP($E$1,elemental!$A$3:$L$19,2,0)*E96+VLOOKUP($F$1,elemental!$A$3:$L$19,2,0)*F96+VLOOKUP($G$1,elemental!$A$3:$L$19,2,0)*G96+VLOOKUP($H$1,elemental!$A$3:$L$19,2,0)*H96+VLOOKUP($I$1,elemental!$A$3:$L$19,2,0)*I96+VLOOKUP($J$1,elemental!$A$3:$L$19,2,0)*J96+VLOOKUP($K$1,elemental!$A$3:$L$19,2,0)*K96+VLOOKUP($L$1,elemental!$A$3:$L$19,2,0)*L96+VLOOKUP($M$1,elemental!$A$3:$L$19,2,0)*M96+VLOOKUP($N$1,elemental!$A$3:$L$19,2,0)*N96+VLOOKUP($O$1,elemental!$A$3:$L$19,2,0)*O96+VLOOKUP($P$1,elemental!$A$3:$L$19,2,0)*P96+VLOOKUP($Q$1,elemental!$A$3:$L$19,2,0)*Q96)/100</f>
        <v>1.3027000000000002</v>
      </c>
      <c r="S96">
        <f>(VLOOKUP($A$1,elemental!$A$3:$L$19,4,0)*A96+VLOOKUP($B$1,elemental!$A$3:$L$19,4,0)*B96+VLOOKUP($C$1,elemental!$A$3:$L$19,4,0)*C96+VLOOKUP($D$1,elemental!$A$3:$L$19,4,0)*D96+VLOOKUP($E$1,elemental!$A$3:$L$19,4,0)*E96+VLOOKUP($F$1,elemental!$A$3:$L$19,4,0)*F96+VLOOKUP($G$1,elemental!$A$3:$L$19,4,0)*G96+VLOOKUP($H$1,elemental!$A$3:$L$19,4,0)*H96+VLOOKUP($I$1,elemental!$A$3:$L$19,4,0)*I96+VLOOKUP($J$1,elemental!$A$3:$L$19,4,0)*J96+VLOOKUP($K$1,elemental!$A$3:$L$19,4,0)*K96+VLOOKUP($L$1,elemental!$A$3:$L$19,4,0)*L96+VLOOKUP($M$1,elemental!$A$3:$L$19,4,0)*M96+VLOOKUP($N$1,elemental!$A$3:$L$19,4,0)*N96+VLOOKUP($O$1,elemental!$A$3:$L$19,4,0)*O96+VLOOKUP($P$1,elemental!$A$3:$L$19,4,0)*P96+VLOOKUP($Q$1,elemental!$A$3:$L$19,4,0)*Q96)/100</f>
        <v>0.43561999999999995</v>
      </c>
      <c r="T96">
        <f>(VLOOKUP($A$1,elemental!$A$3:$L$19,5,0)*A96+VLOOKUP($B$1,elemental!$A$3:$L$19,5,0)*B96+VLOOKUP($C$1,elemental!$A$3:$L$19,5,0)*C96+VLOOKUP($D$1,elemental!$A$3:$L$19,5,0)*D96+VLOOKUP($E$1,elemental!$A$3:$L$19,5,0)*E96+VLOOKUP($F$1,elemental!$A$3:$L$19,5,0)*F96+VLOOKUP($G$1,elemental!$A$3:$L$19,5,0)*G96+VLOOKUP($H$1,elemental!$A$3:$L$19,5,0)*H96+VLOOKUP($I$1,elemental!$A$3:$L$19,5,0)*I96+VLOOKUP($J$1,elemental!$A$3:$L$19,5,0)*J96+VLOOKUP($K$1,elemental!$A$3:$L$19,5,0)*K96+VLOOKUP($L$1,elemental!$A$3:$L$19,5,0)*L96+VLOOKUP($M$1,elemental!$A$3:$L$19,5,0)*M96+VLOOKUP($N$1,elemental!$A$3:$L$19,5,0)*N96+VLOOKUP($O$1,elemental!$A$3:$L$19,5,0)*O96+VLOOKUP($P$1,elemental!$A$3:$L$19,5,0)*P96+VLOOKUP($Q$1,elemental!$A$3:$L$19,5,0)*Q96)/100</f>
        <v>4</v>
      </c>
      <c r="U96">
        <f>(VLOOKUP($A$1,elemental!$A$3:$L$19,6,0)*A96+VLOOKUP($B$1,elemental!$A$3:$L$19,6,0)*B96+VLOOKUP($C$1,elemental!$A$3:$L$19,6,0)*C96+VLOOKUP($D$1,elemental!$A$3:$L$19,6,0)*D96+VLOOKUP($E$1,elemental!$A$3:$L$19,6,0)*E96+VLOOKUP($F$1,elemental!$A$3:$L$19,6,0)*F96+VLOOKUP($G$1,elemental!$A$3:$L$19,6,0)*G96+VLOOKUP($H$1,elemental!$A$3:$L$19,6,0)*H96+VLOOKUP($I$1,elemental!$A$3:$L$19,6,0)*I96+VLOOKUP($J$1,elemental!$A$3:$L$19,6,0)*J96+VLOOKUP($K$1,elemental!$A$3:$L$19,6,0)*K96+VLOOKUP($L$1,elemental!$A$3:$L$19,6,0)*L96+VLOOKUP($M$1,elemental!$A$3:$L$19,6,0)*M96+VLOOKUP($N$1,elemental!$A$3:$L$19,6,0)*N96+VLOOKUP($O$1,elemental!$A$3:$L$19,6,0)*O96+VLOOKUP($P$1,elemental!$A$3:$L$19,6,0)*P96+VLOOKUP($Q$1,elemental!$A$3:$L$19,6,0)*Q96)/100</f>
        <v>0.752525</v>
      </c>
      <c r="V96">
        <f>(VLOOKUP($A$1,elemental!$A$3:$L$19,7,0)*A96+VLOOKUP($B$1,elemental!$A$3:$L$19,7,0)*B96+VLOOKUP($C$1,elemental!$A$3:$L$19,7,0)*C96+VLOOKUP($D$1,elemental!$A$3:$L$19,7,0)*D96+VLOOKUP($E$1,elemental!$A$3:$L$19,7,0)*E96+VLOOKUP($F$1,elemental!$A$3:$L$19,7,0)*F96+VLOOKUP($G$1,elemental!$A$3:$L$19,7,0)*G96+VLOOKUP($H$1,elemental!$A$3:$L$19,7,0)*H96+VLOOKUP($I$1,elemental!$A$3:$L$19,7,0)*I96+VLOOKUP($J$1,elemental!$A$3:$L$19,7,0)*J96+VLOOKUP($K$1,elemental!$A$3:$L$19,7,0)*K96+VLOOKUP($L$1,elemental!$A$3:$L$19,7,0)*L96+VLOOKUP($M$1,elemental!$A$3:$L$19,7,0)*M96+VLOOKUP($N$1,elemental!$A$3:$L$19,7,0)*N96+VLOOKUP($O$1,elemental!$A$3:$L$19,7,0)*O96+VLOOKUP($P$1,elemental!$A$3:$L$19,7,0)*P96+VLOOKUP($Q$1,elemental!$A$3:$L$19,7,0)*Q96)/100</f>
        <v>0.8569</v>
      </c>
      <c r="W96">
        <f>(VLOOKUP($A$1,elemental!$A$3:$L$19,9,0)*A96+VLOOKUP($B$1,elemental!$A$3:$L$19,9,0)*B96+VLOOKUP($C$1,elemental!$A$3:$L$19,9,0)*C96+VLOOKUP($D$1,elemental!$A$3:$L$19,9,0)*D96+VLOOKUP($E$1,elemental!$A$3:$L$19,9,0)*E96+VLOOKUP($F$1,elemental!$A$3:$L$19,9,0)*F96+VLOOKUP($G$1,elemental!$A$3:$L$19,9,0)*G96+VLOOKUP($H$1,elemental!$A$3:$L$19,9,0)*H96+VLOOKUP($I$1,elemental!$A$3:$L$19,9,0)*I96+VLOOKUP($J$1,elemental!$A$3:$L$19,9,0)*J96+VLOOKUP($K$1,elemental!$A$3:$L$19,9,0)*K96+VLOOKUP($L$1,elemental!$A$3:$L$19,9,0)*L96+VLOOKUP($M$1,elemental!$A$3:$L$19,9,0)*M96+VLOOKUP($N$1,elemental!$A$3:$L$19,9,0)*N96+VLOOKUP($O$1,elemental!$A$3:$L$19,9,0)*O96+VLOOKUP($P$1,elemental!$A$3:$L$19,9,0)*P96+VLOOKUP($Q$1,elemental!$A$3:$L$19,9,0)*Q96)/100</f>
        <v>1.589</v>
      </c>
      <c r="X96">
        <f>(VLOOKUP($A$1,elemental!$A$3:$L$19,10,0)*A96+VLOOKUP($B$1,elemental!$A$3:$L$19,10,0)*B96+VLOOKUP($C$1,elemental!$A$3:$L$19,10,0)*C96+VLOOKUP($D$1,elemental!$A$3:$L$19,10,0)*D96+VLOOKUP($E$1,elemental!$A$3:$L$19,10,0)*E96+VLOOKUP($F$1,elemental!$A$3:$L$19,10,0)*F96+VLOOKUP($G$1,elemental!$A$3:$L$19,10,0)*G96+VLOOKUP($H$1,elemental!$A$3:$L$19,10,0)*H96+VLOOKUP($I$1,elemental!$A$3:$L$19,10,0)*I96+VLOOKUP($J$1,elemental!$A$3:$L$19,10,0)*J96+VLOOKUP($K$1,elemental!$A$3:$L$19,10,0)*K96+VLOOKUP($L$1,elemental!$A$3:$L$19,10,0)*L96+VLOOKUP($M$1,elemental!$A$3:$L$19,10,0)*M96+VLOOKUP($N$1,elemental!$A$3:$L$19,10,0)*N96+VLOOKUP($O$1,elemental!$A$3:$L$19,10,0)*O96+VLOOKUP($P$1,elemental!$A$3:$L$19,10,0)*P96+VLOOKUP($Q$1,elemental!$A$3:$L$19,10,0)*Q96)/100</f>
        <v>1.9975999999999998</v>
      </c>
      <c r="Y96">
        <v>267</v>
      </c>
      <c r="Z96">
        <v>5.14377049799561</v>
      </c>
      <c r="AA96">
        <v>5.2423060000000001</v>
      </c>
      <c r="AB96" t="s">
        <v>2</v>
      </c>
      <c r="AC96" t="s">
        <v>66</v>
      </c>
    </row>
    <row r="97" spans="1:29">
      <c r="A97">
        <v>13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87</v>
      </c>
      <c r="R97">
        <f>(VLOOKUP($A$1,elemental!$A$3:$L$19,2,0)*A97+VLOOKUP($B$1,elemental!$A$3:$L$19,2,0)*B97+VLOOKUP($C$1,elemental!$A$3:$L$19,2,0)*C97+VLOOKUP($D$1,elemental!$A$3:$L$19,2,0)*D97+VLOOKUP($E$1,elemental!$A$3:$L$19,2,0)*E97+VLOOKUP($F$1,elemental!$A$3:$L$19,2,0)*F97+VLOOKUP($G$1,elemental!$A$3:$L$19,2,0)*G97+VLOOKUP($H$1,elemental!$A$3:$L$19,2,0)*H97+VLOOKUP($I$1,elemental!$A$3:$L$19,2,0)*I97+VLOOKUP($J$1,elemental!$A$3:$L$19,2,0)*J97+VLOOKUP($K$1,elemental!$A$3:$L$19,2,0)*K97+VLOOKUP($L$1,elemental!$A$3:$L$19,2,0)*L97+VLOOKUP($M$1,elemental!$A$3:$L$19,2,0)*M97+VLOOKUP($N$1,elemental!$A$3:$L$19,2,0)*N97+VLOOKUP($O$1,elemental!$A$3:$L$19,2,0)*O97+VLOOKUP($P$1,elemental!$A$3:$L$19,2,0)*P97+VLOOKUP($Q$1,elemental!$A$3:$L$19,2,0)*Q97)/100</f>
        <v>1.3027000000000002</v>
      </c>
      <c r="S97">
        <f>(VLOOKUP($A$1,elemental!$A$3:$L$19,4,0)*A97+VLOOKUP($B$1,elemental!$A$3:$L$19,4,0)*B97+VLOOKUP($C$1,elemental!$A$3:$L$19,4,0)*C97+VLOOKUP($D$1,elemental!$A$3:$L$19,4,0)*D97+VLOOKUP($E$1,elemental!$A$3:$L$19,4,0)*E97+VLOOKUP($F$1,elemental!$A$3:$L$19,4,0)*F97+VLOOKUP($G$1,elemental!$A$3:$L$19,4,0)*G97+VLOOKUP($H$1,elemental!$A$3:$L$19,4,0)*H97+VLOOKUP($I$1,elemental!$A$3:$L$19,4,0)*I97+VLOOKUP($J$1,elemental!$A$3:$L$19,4,0)*J97+VLOOKUP($K$1,elemental!$A$3:$L$19,4,0)*K97+VLOOKUP($L$1,elemental!$A$3:$L$19,4,0)*L97+VLOOKUP($M$1,elemental!$A$3:$L$19,4,0)*M97+VLOOKUP($N$1,elemental!$A$3:$L$19,4,0)*N97+VLOOKUP($O$1,elemental!$A$3:$L$19,4,0)*O97+VLOOKUP($P$1,elemental!$A$3:$L$19,4,0)*P97+VLOOKUP($Q$1,elemental!$A$3:$L$19,4,0)*Q97)/100</f>
        <v>0.43561999999999995</v>
      </c>
      <c r="T97">
        <f>(VLOOKUP($A$1,elemental!$A$3:$L$19,5,0)*A97+VLOOKUP($B$1,elemental!$A$3:$L$19,5,0)*B97+VLOOKUP($C$1,elemental!$A$3:$L$19,5,0)*C97+VLOOKUP($D$1,elemental!$A$3:$L$19,5,0)*D97+VLOOKUP($E$1,elemental!$A$3:$L$19,5,0)*E97+VLOOKUP($F$1,elemental!$A$3:$L$19,5,0)*F97+VLOOKUP($G$1,elemental!$A$3:$L$19,5,0)*G97+VLOOKUP($H$1,elemental!$A$3:$L$19,5,0)*H97+VLOOKUP($I$1,elemental!$A$3:$L$19,5,0)*I97+VLOOKUP($J$1,elemental!$A$3:$L$19,5,0)*J97+VLOOKUP($K$1,elemental!$A$3:$L$19,5,0)*K97+VLOOKUP($L$1,elemental!$A$3:$L$19,5,0)*L97+VLOOKUP($M$1,elemental!$A$3:$L$19,5,0)*M97+VLOOKUP($N$1,elemental!$A$3:$L$19,5,0)*N97+VLOOKUP($O$1,elemental!$A$3:$L$19,5,0)*O97+VLOOKUP($P$1,elemental!$A$3:$L$19,5,0)*P97+VLOOKUP($Q$1,elemental!$A$3:$L$19,5,0)*Q97)/100</f>
        <v>4</v>
      </c>
      <c r="U97">
        <f>(VLOOKUP($A$1,elemental!$A$3:$L$19,6,0)*A97+VLOOKUP($B$1,elemental!$A$3:$L$19,6,0)*B97+VLOOKUP($C$1,elemental!$A$3:$L$19,6,0)*C97+VLOOKUP($D$1,elemental!$A$3:$L$19,6,0)*D97+VLOOKUP($E$1,elemental!$A$3:$L$19,6,0)*E97+VLOOKUP($F$1,elemental!$A$3:$L$19,6,0)*F97+VLOOKUP($G$1,elemental!$A$3:$L$19,6,0)*G97+VLOOKUP($H$1,elemental!$A$3:$L$19,6,0)*H97+VLOOKUP($I$1,elemental!$A$3:$L$19,6,0)*I97+VLOOKUP($J$1,elemental!$A$3:$L$19,6,0)*J97+VLOOKUP($K$1,elemental!$A$3:$L$19,6,0)*K97+VLOOKUP($L$1,elemental!$A$3:$L$19,6,0)*L97+VLOOKUP($M$1,elemental!$A$3:$L$19,6,0)*M97+VLOOKUP($N$1,elemental!$A$3:$L$19,6,0)*N97+VLOOKUP($O$1,elemental!$A$3:$L$19,6,0)*O97+VLOOKUP($P$1,elemental!$A$3:$L$19,6,0)*P97+VLOOKUP($Q$1,elemental!$A$3:$L$19,6,0)*Q97)/100</f>
        <v>0.752525</v>
      </c>
      <c r="V97">
        <f>(VLOOKUP($A$1,elemental!$A$3:$L$19,7,0)*A97+VLOOKUP($B$1,elemental!$A$3:$L$19,7,0)*B97+VLOOKUP($C$1,elemental!$A$3:$L$19,7,0)*C97+VLOOKUP($D$1,elemental!$A$3:$L$19,7,0)*D97+VLOOKUP($E$1,elemental!$A$3:$L$19,7,0)*E97+VLOOKUP($F$1,elemental!$A$3:$L$19,7,0)*F97+VLOOKUP($G$1,elemental!$A$3:$L$19,7,0)*G97+VLOOKUP($H$1,elemental!$A$3:$L$19,7,0)*H97+VLOOKUP($I$1,elemental!$A$3:$L$19,7,0)*I97+VLOOKUP($J$1,elemental!$A$3:$L$19,7,0)*J97+VLOOKUP($K$1,elemental!$A$3:$L$19,7,0)*K97+VLOOKUP($L$1,elemental!$A$3:$L$19,7,0)*L97+VLOOKUP($M$1,elemental!$A$3:$L$19,7,0)*M97+VLOOKUP($N$1,elemental!$A$3:$L$19,7,0)*N97+VLOOKUP($O$1,elemental!$A$3:$L$19,7,0)*O97+VLOOKUP($P$1,elemental!$A$3:$L$19,7,0)*P97+VLOOKUP($Q$1,elemental!$A$3:$L$19,7,0)*Q97)/100</f>
        <v>0.8569</v>
      </c>
      <c r="W97">
        <f>(VLOOKUP($A$1,elemental!$A$3:$L$19,9,0)*A97+VLOOKUP($B$1,elemental!$A$3:$L$19,9,0)*B97+VLOOKUP($C$1,elemental!$A$3:$L$19,9,0)*C97+VLOOKUP($D$1,elemental!$A$3:$L$19,9,0)*D97+VLOOKUP($E$1,elemental!$A$3:$L$19,9,0)*E97+VLOOKUP($F$1,elemental!$A$3:$L$19,9,0)*F97+VLOOKUP($G$1,elemental!$A$3:$L$19,9,0)*G97+VLOOKUP($H$1,elemental!$A$3:$L$19,9,0)*H97+VLOOKUP($I$1,elemental!$A$3:$L$19,9,0)*I97+VLOOKUP($J$1,elemental!$A$3:$L$19,9,0)*J97+VLOOKUP($K$1,elemental!$A$3:$L$19,9,0)*K97+VLOOKUP($L$1,elemental!$A$3:$L$19,9,0)*L97+VLOOKUP($M$1,elemental!$A$3:$L$19,9,0)*M97+VLOOKUP($N$1,elemental!$A$3:$L$19,9,0)*N97+VLOOKUP($O$1,elemental!$A$3:$L$19,9,0)*O97+VLOOKUP($P$1,elemental!$A$3:$L$19,9,0)*P97+VLOOKUP($Q$1,elemental!$A$3:$L$19,9,0)*Q97)/100</f>
        <v>1.589</v>
      </c>
      <c r="X97">
        <f>(VLOOKUP($A$1,elemental!$A$3:$L$19,10,0)*A97+VLOOKUP($B$1,elemental!$A$3:$L$19,10,0)*B97+VLOOKUP($C$1,elemental!$A$3:$L$19,10,0)*C97+VLOOKUP($D$1,elemental!$A$3:$L$19,10,0)*D97+VLOOKUP($E$1,elemental!$A$3:$L$19,10,0)*E97+VLOOKUP($F$1,elemental!$A$3:$L$19,10,0)*F97+VLOOKUP($G$1,elemental!$A$3:$L$19,10,0)*G97+VLOOKUP($H$1,elemental!$A$3:$L$19,10,0)*H97+VLOOKUP($I$1,elemental!$A$3:$L$19,10,0)*I97+VLOOKUP($J$1,elemental!$A$3:$L$19,10,0)*J97+VLOOKUP($K$1,elemental!$A$3:$L$19,10,0)*K97+VLOOKUP($L$1,elemental!$A$3:$L$19,10,0)*L97+VLOOKUP($M$1,elemental!$A$3:$L$19,10,0)*M97+VLOOKUP($N$1,elemental!$A$3:$L$19,10,0)*N97+VLOOKUP($O$1,elemental!$A$3:$L$19,10,0)*O97+VLOOKUP($P$1,elemental!$A$3:$L$19,10,0)*P97+VLOOKUP($Q$1,elemental!$A$3:$L$19,10,0)*Q97)/100</f>
        <v>1.9975999999999998</v>
      </c>
      <c r="Y97">
        <v>287</v>
      </c>
      <c r="Z97">
        <v>5.1450121775033733</v>
      </c>
      <c r="AA97">
        <v>5.2438339999999997</v>
      </c>
      <c r="AB97" t="s">
        <v>2</v>
      </c>
      <c r="AC97" t="s">
        <v>66</v>
      </c>
    </row>
    <row r="98" spans="1:29">
      <c r="A98">
        <v>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87</v>
      </c>
      <c r="R98">
        <f>(VLOOKUP($A$1,elemental!$A$3:$L$19,2,0)*A98+VLOOKUP($B$1,elemental!$A$3:$L$19,2,0)*B98+VLOOKUP($C$1,elemental!$A$3:$L$19,2,0)*C98+VLOOKUP($D$1,elemental!$A$3:$L$19,2,0)*D98+VLOOKUP($E$1,elemental!$A$3:$L$19,2,0)*E98+VLOOKUP($F$1,elemental!$A$3:$L$19,2,0)*F98+VLOOKUP($G$1,elemental!$A$3:$L$19,2,0)*G98+VLOOKUP($H$1,elemental!$A$3:$L$19,2,0)*H98+VLOOKUP($I$1,elemental!$A$3:$L$19,2,0)*I98+VLOOKUP($J$1,elemental!$A$3:$L$19,2,0)*J98+VLOOKUP($K$1,elemental!$A$3:$L$19,2,0)*K98+VLOOKUP($L$1,elemental!$A$3:$L$19,2,0)*L98+VLOOKUP($M$1,elemental!$A$3:$L$19,2,0)*M98+VLOOKUP($N$1,elemental!$A$3:$L$19,2,0)*N98+VLOOKUP($O$1,elemental!$A$3:$L$19,2,0)*O98+VLOOKUP($P$1,elemental!$A$3:$L$19,2,0)*P98+VLOOKUP($Q$1,elemental!$A$3:$L$19,2,0)*Q98)/100</f>
        <v>1.3027000000000002</v>
      </c>
      <c r="S98">
        <f>(VLOOKUP($A$1,elemental!$A$3:$L$19,4,0)*A98+VLOOKUP($B$1,elemental!$A$3:$L$19,4,0)*B98+VLOOKUP($C$1,elemental!$A$3:$L$19,4,0)*C98+VLOOKUP($D$1,elemental!$A$3:$L$19,4,0)*D98+VLOOKUP($E$1,elemental!$A$3:$L$19,4,0)*E98+VLOOKUP($F$1,elemental!$A$3:$L$19,4,0)*F98+VLOOKUP($G$1,elemental!$A$3:$L$19,4,0)*G98+VLOOKUP($H$1,elemental!$A$3:$L$19,4,0)*H98+VLOOKUP($I$1,elemental!$A$3:$L$19,4,0)*I98+VLOOKUP($J$1,elemental!$A$3:$L$19,4,0)*J98+VLOOKUP($K$1,elemental!$A$3:$L$19,4,0)*K98+VLOOKUP($L$1,elemental!$A$3:$L$19,4,0)*L98+VLOOKUP($M$1,elemental!$A$3:$L$19,4,0)*M98+VLOOKUP($N$1,elemental!$A$3:$L$19,4,0)*N98+VLOOKUP($O$1,elemental!$A$3:$L$19,4,0)*O98+VLOOKUP($P$1,elemental!$A$3:$L$19,4,0)*P98+VLOOKUP($Q$1,elemental!$A$3:$L$19,4,0)*Q98)/100</f>
        <v>0.43561999999999995</v>
      </c>
      <c r="T98">
        <f>(VLOOKUP($A$1,elemental!$A$3:$L$19,5,0)*A98+VLOOKUP($B$1,elemental!$A$3:$L$19,5,0)*B98+VLOOKUP($C$1,elemental!$A$3:$L$19,5,0)*C98+VLOOKUP($D$1,elemental!$A$3:$L$19,5,0)*D98+VLOOKUP($E$1,elemental!$A$3:$L$19,5,0)*E98+VLOOKUP($F$1,elemental!$A$3:$L$19,5,0)*F98+VLOOKUP($G$1,elemental!$A$3:$L$19,5,0)*G98+VLOOKUP($H$1,elemental!$A$3:$L$19,5,0)*H98+VLOOKUP($I$1,elemental!$A$3:$L$19,5,0)*I98+VLOOKUP($J$1,elemental!$A$3:$L$19,5,0)*J98+VLOOKUP($K$1,elemental!$A$3:$L$19,5,0)*K98+VLOOKUP($L$1,elemental!$A$3:$L$19,5,0)*L98+VLOOKUP($M$1,elemental!$A$3:$L$19,5,0)*M98+VLOOKUP($N$1,elemental!$A$3:$L$19,5,0)*N98+VLOOKUP($O$1,elemental!$A$3:$L$19,5,0)*O98+VLOOKUP($P$1,elemental!$A$3:$L$19,5,0)*P98+VLOOKUP($Q$1,elemental!$A$3:$L$19,5,0)*Q98)/100</f>
        <v>4</v>
      </c>
      <c r="U98">
        <f>(VLOOKUP($A$1,elemental!$A$3:$L$19,6,0)*A98+VLOOKUP($B$1,elemental!$A$3:$L$19,6,0)*B98+VLOOKUP($C$1,elemental!$A$3:$L$19,6,0)*C98+VLOOKUP($D$1,elemental!$A$3:$L$19,6,0)*D98+VLOOKUP($E$1,elemental!$A$3:$L$19,6,0)*E98+VLOOKUP($F$1,elemental!$A$3:$L$19,6,0)*F98+VLOOKUP($G$1,elemental!$A$3:$L$19,6,0)*G98+VLOOKUP($H$1,elemental!$A$3:$L$19,6,0)*H98+VLOOKUP($I$1,elemental!$A$3:$L$19,6,0)*I98+VLOOKUP($J$1,elemental!$A$3:$L$19,6,0)*J98+VLOOKUP($K$1,elemental!$A$3:$L$19,6,0)*K98+VLOOKUP($L$1,elemental!$A$3:$L$19,6,0)*L98+VLOOKUP($M$1,elemental!$A$3:$L$19,6,0)*M98+VLOOKUP($N$1,elemental!$A$3:$L$19,6,0)*N98+VLOOKUP($O$1,elemental!$A$3:$L$19,6,0)*O98+VLOOKUP($P$1,elemental!$A$3:$L$19,6,0)*P98+VLOOKUP($Q$1,elemental!$A$3:$L$19,6,0)*Q98)/100</f>
        <v>0.752525</v>
      </c>
      <c r="V98">
        <f>(VLOOKUP($A$1,elemental!$A$3:$L$19,7,0)*A98+VLOOKUP($B$1,elemental!$A$3:$L$19,7,0)*B98+VLOOKUP($C$1,elemental!$A$3:$L$19,7,0)*C98+VLOOKUP($D$1,elemental!$A$3:$L$19,7,0)*D98+VLOOKUP($E$1,elemental!$A$3:$L$19,7,0)*E98+VLOOKUP($F$1,elemental!$A$3:$L$19,7,0)*F98+VLOOKUP($G$1,elemental!$A$3:$L$19,7,0)*G98+VLOOKUP($H$1,elemental!$A$3:$L$19,7,0)*H98+VLOOKUP($I$1,elemental!$A$3:$L$19,7,0)*I98+VLOOKUP($J$1,elemental!$A$3:$L$19,7,0)*J98+VLOOKUP($K$1,elemental!$A$3:$L$19,7,0)*K98+VLOOKUP($L$1,elemental!$A$3:$L$19,7,0)*L98+VLOOKUP($M$1,elemental!$A$3:$L$19,7,0)*M98+VLOOKUP($N$1,elemental!$A$3:$L$19,7,0)*N98+VLOOKUP($O$1,elemental!$A$3:$L$19,7,0)*O98+VLOOKUP($P$1,elemental!$A$3:$L$19,7,0)*P98+VLOOKUP($Q$1,elemental!$A$3:$L$19,7,0)*Q98)/100</f>
        <v>0.8569</v>
      </c>
      <c r="W98">
        <f>(VLOOKUP($A$1,elemental!$A$3:$L$19,9,0)*A98+VLOOKUP($B$1,elemental!$A$3:$L$19,9,0)*B98+VLOOKUP($C$1,elemental!$A$3:$L$19,9,0)*C98+VLOOKUP($D$1,elemental!$A$3:$L$19,9,0)*D98+VLOOKUP($E$1,elemental!$A$3:$L$19,9,0)*E98+VLOOKUP($F$1,elemental!$A$3:$L$19,9,0)*F98+VLOOKUP($G$1,elemental!$A$3:$L$19,9,0)*G98+VLOOKUP($H$1,elemental!$A$3:$L$19,9,0)*H98+VLOOKUP($I$1,elemental!$A$3:$L$19,9,0)*I98+VLOOKUP($J$1,elemental!$A$3:$L$19,9,0)*J98+VLOOKUP($K$1,elemental!$A$3:$L$19,9,0)*K98+VLOOKUP($L$1,elemental!$A$3:$L$19,9,0)*L98+VLOOKUP($M$1,elemental!$A$3:$L$19,9,0)*M98+VLOOKUP($N$1,elemental!$A$3:$L$19,9,0)*N98+VLOOKUP($O$1,elemental!$A$3:$L$19,9,0)*O98+VLOOKUP($P$1,elemental!$A$3:$L$19,9,0)*P98+VLOOKUP($Q$1,elemental!$A$3:$L$19,9,0)*Q98)/100</f>
        <v>1.589</v>
      </c>
      <c r="X98">
        <f>(VLOOKUP($A$1,elemental!$A$3:$L$19,10,0)*A98+VLOOKUP($B$1,elemental!$A$3:$L$19,10,0)*B98+VLOOKUP($C$1,elemental!$A$3:$L$19,10,0)*C98+VLOOKUP($D$1,elemental!$A$3:$L$19,10,0)*D98+VLOOKUP($E$1,elemental!$A$3:$L$19,10,0)*E98+VLOOKUP($F$1,elemental!$A$3:$L$19,10,0)*F98+VLOOKUP($G$1,elemental!$A$3:$L$19,10,0)*G98+VLOOKUP($H$1,elemental!$A$3:$L$19,10,0)*H98+VLOOKUP($I$1,elemental!$A$3:$L$19,10,0)*I98+VLOOKUP($J$1,elemental!$A$3:$L$19,10,0)*J98+VLOOKUP($K$1,elemental!$A$3:$L$19,10,0)*K98+VLOOKUP($L$1,elemental!$A$3:$L$19,10,0)*L98+VLOOKUP($M$1,elemental!$A$3:$L$19,10,0)*M98+VLOOKUP($N$1,elemental!$A$3:$L$19,10,0)*N98+VLOOKUP($O$1,elemental!$A$3:$L$19,10,0)*O98+VLOOKUP($P$1,elemental!$A$3:$L$19,10,0)*P98+VLOOKUP($Q$1,elemental!$A$3:$L$19,10,0)*Q98)/100</f>
        <v>1.9975999999999998</v>
      </c>
      <c r="Y98">
        <v>307</v>
      </c>
      <c r="Z98">
        <v>5.1458154508068006</v>
      </c>
      <c r="AA98">
        <v>5.2454320000000001</v>
      </c>
      <c r="AB98" t="s">
        <v>2</v>
      </c>
      <c r="AC98" t="s">
        <v>66</v>
      </c>
    </row>
    <row r="99" spans="1:29">
      <c r="A99">
        <v>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87</v>
      </c>
      <c r="R99">
        <f>(VLOOKUP($A$1,elemental!$A$3:$L$19,2,0)*A99+VLOOKUP($B$1,elemental!$A$3:$L$19,2,0)*B99+VLOOKUP($C$1,elemental!$A$3:$L$19,2,0)*C99+VLOOKUP($D$1,elemental!$A$3:$L$19,2,0)*D99+VLOOKUP($E$1,elemental!$A$3:$L$19,2,0)*E99+VLOOKUP($F$1,elemental!$A$3:$L$19,2,0)*F99+VLOOKUP($G$1,elemental!$A$3:$L$19,2,0)*G99+VLOOKUP($H$1,elemental!$A$3:$L$19,2,0)*H99+VLOOKUP($I$1,elemental!$A$3:$L$19,2,0)*I99+VLOOKUP($J$1,elemental!$A$3:$L$19,2,0)*J99+VLOOKUP($K$1,elemental!$A$3:$L$19,2,0)*K99+VLOOKUP($L$1,elemental!$A$3:$L$19,2,0)*L99+VLOOKUP($M$1,elemental!$A$3:$L$19,2,0)*M99+VLOOKUP($N$1,elemental!$A$3:$L$19,2,0)*N99+VLOOKUP($O$1,elemental!$A$3:$L$19,2,0)*O99+VLOOKUP($P$1,elemental!$A$3:$L$19,2,0)*P99+VLOOKUP($Q$1,elemental!$A$3:$L$19,2,0)*Q99)/100</f>
        <v>1.3027000000000002</v>
      </c>
      <c r="S99">
        <f>(VLOOKUP($A$1,elemental!$A$3:$L$19,4,0)*A99+VLOOKUP($B$1,elemental!$A$3:$L$19,4,0)*B99+VLOOKUP($C$1,elemental!$A$3:$L$19,4,0)*C99+VLOOKUP($D$1,elemental!$A$3:$L$19,4,0)*D99+VLOOKUP($E$1,elemental!$A$3:$L$19,4,0)*E99+VLOOKUP($F$1,elemental!$A$3:$L$19,4,0)*F99+VLOOKUP($G$1,elemental!$A$3:$L$19,4,0)*G99+VLOOKUP($H$1,elemental!$A$3:$L$19,4,0)*H99+VLOOKUP($I$1,elemental!$A$3:$L$19,4,0)*I99+VLOOKUP($J$1,elemental!$A$3:$L$19,4,0)*J99+VLOOKUP($K$1,elemental!$A$3:$L$19,4,0)*K99+VLOOKUP($L$1,elemental!$A$3:$L$19,4,0)*L99+VLOOKUP($M$1,elemental!$A$3:$L$19,4,0)*M99+VLOOKUP($N$1,elemental!$A$3:$L$19,4,0)*N99+VLOOKUP($O$1,elemental!$A$3:$L$19,4,0)*O99+VLOOKUP($P$1,elemental!$A$3:$L$19,4,0)*P99+VLOOKUP($Q$1,elemental!$A$3:$L$19,4,0)*Q99)/100</f>
        <v>0.43561999999999995</v>
      </c>
      <c r="T99">
        <f>(VLOOKUP($A$1,elemental!$A$3:$L$19,5,0)*A99+VLOOKUP($B$1,elemental!$A$3:$L$19,5,0)*B99+VLOOKUP($C$1,elemental!$A$3:$L$19,5,0)*C99+VLOOKUP($D$1,elemental!$A$3:$L$19,5,0)*D99+VLOOKUP($E$1,elemental!$A$3:$L$19,5,0)*E99+VLOOKUP($F$1,elemental!$A$3:$L$19,5,0)*F99+VLOOKUP($G$1,elemental!$A$3:$L$19,5,0)*G99+VLOOKUP($H$1,elemental!$A$3:$L$19,5,0)*H99+VLOOKUP($I$1,elemental!$A$3:$L$19,5,0)*I99+VLOOKUP($J$1,elemental!$A$3:$L$19,5,0)*J99+VLOOKUP($K$1,elemental!$A$3:$L$19,5,0)*K99+VLOOKUP($L$1,elemental!$A$3:$L$19,5,0)*L99+VLOOKUP($M$1,elemental!$A$3:$L$19,5,0)*M99+VLOOKUP($N$1,elemental!$A$3:$L$19,5,0)*N99+VLOOKUP($O$1,elemental!$A$3:$L$19,5,0)*O99+VLOOKUP($P$1,elemental!$A$3:$L$19,5,0)*P99+VLOOKUP($Q$1,elemental!$A$3:$L$19,5,0)*Q99)/100</f>
        <v>4</v>
      </c>
      <c r="U99">
        <f>(VLOOKUP($A$1,elemental!$A$3:$L$19,6,0)*A99+VLOOKUP($B$1,elemental!$A$3:$L$19,6,0)*B99+VLOOKUP($C$1,elemental!$A$3:$L$19,6,0)*C99+VLOOKUP($D$1,elemental!$A$3:$L$19,6,0)*D99+VLOOKUP($E$1,elemental!$A$3:$L$19,6,0)*E99+VLOOKUP($F$1,elemental!$A$3:$L$19,6,0)*F99+VLOOKUP($G$1,elemental!$A$3:$L$19,6,0)*G99+VLOOKUP($H$1,elemental!$A$3:$L$19,6,0)*H99+VLOOKUP($I$1,elemental!$A$3:$L$19,6,0)*I99+VLOOKUP($J$1,elemental!$A$3:$L$19,6,0)*J99+VLOOKUP($K$1,elemental!$A$3:$L$19,6,0)*K99+VLOOKUP($L$1,elemental!$A$3:$L$19,6,0)*L99+VLOOKUP($M$1,elemental!$A$3:$L$19,6,0)*M99+VLOOKUP($N$1,elemental!$A$3:$L$19,6,0)*N99+VLOOKUP($O$1,elemental!$A$3:$L$19,6,0)*O99+VLOOKUP($P$1,elemental!$A$3:$L$19,6,0)*P99+VLOOKUP($Q$1,elemental!$A$3:$L$19,6,0)*Q99)/100</f>
        <v>0.752525</v>
      </c>
      <c r="V99">
        <f>(VLOOKUP($A$1,elemental!$A$3:$L$19,7,0)*A99+VLOOKUP($B$1,elemental!$A$3:$L$19,7,0)*B99+VLOOKUP($C$1,elemental!$A$3:$L$19,7,0)*C99+VLOOKUP($D$1,elemental!$A$3:$L$19,7,0)*D99+VLOOKUP($E$1,elemental!$A$3:$L$19,7,0)*E99+VLOOKUP($F$1,elemental!$A$3:$L$19,7,0)*F99+VLOOKUP($G$1,elemental!$A$3:$L$19,7,0)*G99+VLOOKUP($H$1,elemental!$A$3:$L$19,7,0)*H99+VLOOKUP($I$1,elemental!$A$3:$L$19,7,0)*I99+VLOOKUP($J$1,elemental!$A$3:$L$19,7,0)*J99+VLOOKUP($K$1,elemental!$A$3:$L$19,7,0)*K99+VLOOKUP($L$1,elemental!$A$3:$L$19,7,0)*L99+VLOOKUP($M$1,elemental!$A$3:$L$19,7,0)*M99+VLOOKUP($N$1,elemental!$A$3:$L$19,7,0)*N99+VLOOKUP($O$1,elemental!$A$3:$L$19,7,0)*O99+VLOOKUP($P$1,elemental!$A$3:$L$19,7,0)*P99+VLOOKUP($Q$1,elemental!$A$3:$L$19,7,0)*Q99)/100</f>
        <v>0.8569</v>
      </c>
      <c r="W99">
        <f>(VLOOKUP($A$1,elemental!$A$3:$L$19,9,0)*A99+VLOOKUP($B$1,elemental!$A$3:$L$19,9,0)*B99+VLOOKUP($C$1,elemental!$A$3:$L$19,9,0)*C99+VLOOKUP($D$1,elemental!$A$3:$L$19,9,0)*D99+VLOOKUP($E$1,elemental!$A$3:$L$19,9,0)*E99+VLOOKUP($F$1,elemental!$A$3:$L$19,9,0)*F99+VLOOKUP($G$1,elemental!$A$3:$L$19,9,0)*G99+VLOOKUP($H$1,elemental!$A$3:$L$19,9,0)*H99+VLOOKUP($I$1,elemental!$A$3:$L$19,9,0)*I99+VLOOKUP($J$1,elemental!$A$3:$L$19,9,0)*J99+VLOOKUP($K$1,elemental!$A$3:$L$19,9,0)*K99+VLOOKUP($L$1,elemental!$A$3:$L$19,9,0)*L99+VLOOKUP($M$1,elemental!$A$3:$L$19,9,0)*M99+VLOOKUP($N$1,elemental!$A$3:$L$19,9,0)*N99+VLOOKUP($O$1,elemental!$A$3:$L$19,9,0)*O99+VLOOKUP($P$1,elemental!$A$3:$L$19,9,0)*P99+VLOOKUP($Q$1,elemental!$A$3:$L$19,9,0)*Q99)/100</f>
        <v>1.589</v>
      </c>
      <c r="X99">
        <f>(VLOOKUP($A$1,elemental!$A$3:$L$19,10,0)*A99+VLOOKUP($B$1,elemental!$A$3:$L$19,10,0)*B99+VLOOKUP($C$1,elemental!$A$3:$L$19,10,0)*C99+VLOOKUP($D$1,elemental!$A$3:$L$19,10,0)*D99+VLOOKUP($E$1,elemental!$A$3:$L$19,10,0)*E99+VLOOKUP($F$1,elemental!$A$3:$L$19,10,0)*F99+VLOOKUP($G$1,elemental!$A$3:$L$19,10,0)*G99+VLOOKUP($H$1,elemental!$A$3:$L$19,10,0)*H99+VLOOKUP($I$1,elemental!$A$3:$L$19,10,0)*I99+VLOOKUP($J$1,elemental!$A$3:$L$19,10,0)*J99+VLOOKUP($K$1,elemental!$A$3:$L$19,10,0)*K99+VLOOKUP($L$1,elemental!$A$3:$L$19,10,0)*L99+VLOOKUP($M$1,elemental!$A$3:$L$19,10,0)*M99+VLOOKUP($N$1,elemental!$A$3:$L$19,10,0)*N99+VLOOKUP($O$1,elemental!$A$3:$L$19,10,0)*O99+VLOOKUP($P$1,elemental!$A$3:$L$19,10,0)*P99+VLOOKUP($Q$1,elemental!$A$3:$L$19,10,0)*Q99)/100</f>
        <v>1.9975999999999998</v>
      </c>
      <c r="Y99">
        <v>327</v>
      </c>
      <c r="Z99">
        <v>5.1467120622053457</v>
      </c>
      <c r="AA99">
        <v>5.2467329999999999</v>
      </c>
      <c r="AB99" t="s">
        <v>2</v>
      </c>
      <c r="AC99" t="s">
        <v>66</v>
      </c>
    </row>
    <row r="100" spans="1:29">
      <c r="A100">
        <v>13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87</v>
      </c>
      <c r="R100">
        <f>(VLOOKUP($A$1,elemental!$A$3:$L$19,2,0)*A100+VLOOKUP($B$1,elemental!$A$3:$L$19,2,0)*B100+VLOOKUP($C$1,elemental!$A$3:$L$19,2,0)*C100+VLOOKUP($D$1,elemental!$A$3:$L$19,2,0)*D100+VLOOKUP($E$1,elemental!$A$3:$L$19,2,0)*E100+VLOOKUP($F$1,elemental!$A$3:$L$19,2,0)*F100+VLOOKUP($G$1,elemental!$A$3:$L$19,2,0)*G100+VLOOKUP($H$1,elemental!$A$3:$L$19,2,0)*H100+VLOOKUP($I$1,elemental!$A$3:$L$19,2,0)*I100+VLOOKUP($J$1,elemental!$A$3:$L$19,2,0)*J100+VLOOKUP($K$1,elemental!$A$3:$L$19,2,0)*K100+VLOOKUP($L$1,elemental!$A$3:$L$19,2,0)*L100+VLOOKUP($M$1,elemental!$A$3:$L$19,2,0)*M100+VLOOKUP($N$1,elemental!$A$3:$L$19,2,0)*N100+VLOOKUP($O$1,elemental!$A$3:$L$19,2,0)*O100+VLOOKUP($P$1,elemental!$A$3:$L$19,2,0)*P100+VLOOKUP($Q$1,elemental!$A$3:$L$19,2,0)*Q100)/100</f>
        <v>1.3027000000000002</v>
      </c>
      <c r="S100">
        <f>(VLOOKUP($A$1,elemental!$A$3:$L$19,4,0)*A100+VLOOKUP($B$1,elemental!$A$3:$L$19,4,0)*B100+VLOOKUP($C$1,elemental!$A$3:$L$19,4,0)*C100+VLOOKUP($D$1,elemental!$A$3:$L$19,4,0)*D100+VLOOKUP($E$1,elemental!$A$3:$L$19,4,0)*E100+VLOOKUP($F$1,elemental!$A$3:$L$19,4,0)*F100+VLOOKUP($G$1,elemental!$A$3:$L$19,4,0)*G100+VLOOKUP($H$1,elemental!$A$3:$L$19,4,0)*H100+VLOOKUP($I$1,elemental!$A$3:$L$19,4,0)*I100+VLOOKUP($J$1,elemental!$A$3:$L$19,4,0)*J100+VLOOKUP($K$1,elemental!$A$3:$L$19,4,0)*K100+VLOOKUP($L$1,elemental!$A$3:$L$19,4,0)*L100+VLOOKUP($M$1,elemental!$A$3:$L$19,4,0)*M100+VLOOKUP($N$1,elemental!$A$3:$L$19,4,0)*N100+VLOOKUP($O$1,elemental!$A$3:$L$19,4,0)*O100+VLOOKUP($P$1,elemental!$A$3:$L$19,4,0)*P100+VLOOKUP($Q$1,elemental!$A$3:$L$19,4,0)*Q100)/100</f>
        <v>0.43561999999999995</v>
      </c>
      <c r="T100">
        <f>(VLOOKUP($A$1,elemental!$A$3:$L$19,5,0)*A100+VLOOKUP($B$1,elemental!$A$3:$L$19,5,0)*B100+VLOOKUP($C$1,elemental!$A$3:$L$19,5,0)*C100+VLOOKUP($D$1,elemental!$A$3:$L$19,5,0)*D100+VLOOKUP($E$1,elemental!$A$3:$L$19,5,0)*E100+VLOOKUP($F$1,elemental!$A$3:$L$19,5,0)*F100+VLOOKUP($G$1,elemental!$A$3:$L$19,5,0)*G100+VLOOKUP($H$1,elemental!$A$3:$L$19,5,0)*H100+VLOOKUP($I$1,elemental!$A$3:$L$19,5,0)*I100+VLOOKUP($J$1,elemental!$A$3:$L$19,5,0)*J100+VLOOKUP($K$1,elemental!$A$3:$L$19,5,0)*K100+VLOOKUP($L$1,elemental!$A$3:$L$19,5,0)*L100+VLOOKUP($M$1,elemental!$A$3:$L$19,5,0)*M100+VLOOKUP($N$1,elemental!$A$3:$L$19,5,0)*N100+VLOOKUP($O$1,elemental!$A$3:$L$19,5,0)*O100+VLOOKUP($P$1,elemental!$A$3:$L$19,5,0)*P100+VLOOKUP($Q$1,elemental!$A$3:$L$19,5,0)*Q100)/100</f>
        <v>4</v>
      </c>
      <c r="U100">
        <f>(VLOOKUP($A$1,elemental!$A$3:$L$19,6,0)*A100+VLOOKUP($B$1,elemental!$A$3:$L$19,6,0)*B100+VLOOKUP($C$1,elemental!$A$3:$L$19,6,0)*C100+VLOOKUP($D$1,elemental!$A$3:$L$19,6,0)*D100+VLOOKUP($E$1,elemental!$A$3:$L$19,6,0)*E100+VLOOKUP($F$1,elemental!$A$3:$L$19,6,0)*F100+VLOOKUP($G$1,elemental!$A$3:$L$19,6,0)*G100+VLOOKUP($H$1,elemental!$A$3:$L$19,6,0)*H100+VLOOKUP($I$1,elemental!$A$3:$L$19,6,0)*I100+VLOOKUP($J$1,elemental!$A$3:$L$19,6,0)*J100+VLOOKUP($K$1,elemental!$A$3:$L$19,6,0)*K100+VLOOKUP($L$1,elemental!$A$3:$L$19,6,0)*L100+VLOOKUP($M$1,elemental!$A$3:$L$19,6,0)*M100+VLOOKUP($N$1,elemental!$A$3:$L$19,6,0)*N100+VLOOKUP($O$1,elemental!$A$3:$L$19,6,0)*O100+VLOOKUP($P$1,elemental!$A$3:$L$19,6,0)*P100+VLOOKUP($Q$1,elemental!$A$3:$L$19,6,0)*Q100)/100</f>
        <v>0.752525</v>
      </c>
      <c r="V100">
        <f>(VLOOKUP($A$1,elemental!$A$3:$L$19,7,0)*A100+VLOOKUP($B$1,elemental!$A$3:$L$19,7,0)*B100+VLOOKUP($C$1,elemental!$A$3:$L$19,7,0)*C100+VLOOKUP($D$1,elemental!$A$3:$L$19,7,0)*D100+VLOOKUP($E$1,elemental!$A$3:$L$19,7,0)*E100+VLOOKUP($F$1,elemental!$A$3:$L$19,7,0)*F100+VLOOKUP($G$1,elemental!$A$3:$L$19,7,0)*G100+VLOOKUP($H$1,elemental!$A$3:$L$19,7,0)*H100+VLOOKUP($I$1,elemental!$A$3:$L$19,7,0)*I100+VLOOKUP($J$1,elemental!$A$3:$L$19,7,0)*J100+VLOOKUP($K$1,elemental!$A$3:$L$19,7,0)*K100+VLOOKUP($L$1,elemental!$A$3:$L$19,7,0)*L100+VLOOKUP($M$1,elemental!$A$3:$L$19,7,0)*M100+VLOOKUP($N$1,elemental!$A$3:$L$19,7,0)*N100+VLOOKUP($O$1,elemental!$A$3:$L$19,7,0)*O100+VLOOKUP($P$1,elemental!$A$3:$L$19,7,0)*P100+VLOOKUP($Q$1,elemental!$A$3:$L$19,7,0)*Q100)/100</f>
        <v>0.8569</v>
      </c>
      <c r="W100">
        <f>(VLOOKUP($A$1,elemental!$A$3:$L$19,9,0)*A100+VLOOKUP($B$1,elemental!$A$3:$L$19,9,0)*B100+VLOOKUP($C$1,elemental!$A$3:$L$19,9,0)*C100+VLOOKUP($D$1,elemental!$A$3:$L$19,9,0)*D100+VLOOKUP($E$1,elemental!$A$3:$L$19,9,0)*E100+VLOOKUP($F$1,elemental!$A$3:$L$19,9,0)*F100+VLOOKUP($G$1,elemental!$A$3:$L$19,9,0)*G100+VLOOKUP($H$1,elemental!$A$3:$L$19,9,0)*H100+VLOOKUP($I$1,elemental!$A$3:$L$19,9,0)*I100+VLOOKUP($J$1,elemental!$A$3:$L$19,9,0)*J100+VLOOKUP($K$1,elemental!$A$3:$L$19,9,0)*K100+VLOOKUP($L$1,elemental!$A$3:$L$19,9,0)*L100+VLOOKUP($M$1,elemental!$A$3:$L$19,9,0)*M100+VLOOKUP($N$1,elemental!$A$3:$L$19,9,0)*N100+VLOOKUP($O$1,elemental!$A$3:$L$19,9,0)*O100+VLOOKUP($P$1,elemental!$A$3:$L$19,9,0)*P100+VLOOKUP($Q$1,elemental!$A$3:$L$19,9,0)*Q100)/100</f>
        <v>1.589</v>
      </c>
      <c r="X100">
        <f>(VLOOKUP($A$1,elemental!$A$3:$L$19,10,0)*A100+VLOOKUP($B$1,elemental!$A$3:$L$19,10,0)*B100+VLOOKUP($C$1,elemental!$A$3:$L$19,10,0)*C100+VLOOKUP($D$1,elemental!$A$3:$L$19,10,0)*D100+VLOOKUP($E$1,elemental!$A$3:$L$19,10,0)*E100+VLOOKUP($F$1,elemental!$A$3:$L$19,10,0)*F100+VLOOKUP($G$1,elemental!$A$3:$L$19,10,0)*G100+VLOOKUP($H$1,elemental!$A$3:$L$19,10,0)*H100+VLOOKUP($I$1,elemental!$A$3:$L$19,10,0)*I100+VLOOKUP($J$1,elemental!$A$3:$L$19,10,0)*J100+VLOOKUP($K$1,elemental!$A$3:$L$19,10,0)*K100+VLOOKUP($L$1,elemental!$A$3:$L$19,10,0)*L100+VLOOKUP($M$1,elemental!$A$3:$L$19,10,0)*M100+VLOOKUP($N$1,elemental!$A$3:$L$19,10,0)*N100+VLOOKUP($O$1,elemental!$A$3:$L$19,10,0)*O100+VLOOKUP($P$1,elemental!$A$3:$L$19,10,0)*P100+VLOOKUP($Q$1,elemental!$A$3:$L$19,10,0)*Q100)/100</f>
        <v>1.9975999999999998</v>
      </c>
      <c r="Y100">
        <v>347</v>
      </c>
      <c r="Z100">
        <v>5.1478688888993664</v>
      </c>
      <c r="AA100">
        <v>5.2483399999999998</v>
      </c>
      <c r="AB100" t="s">
        <v>2</v>
      </c>
      <c r="AC100" t="s">
        <v>66</v>
      </c>
    </row>
    <row r="101" spans="1:29">
      <c r="A101">
        <v>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87</v>
      </c>
      <c r="R101">
        <f>(VLOOKUP($A$1,elemental!$A$3:$L$19,2,0)*A101+VLOOKUP($B$1,elemental!$A$3:$L$19,2,0)*B101+VLOOKUP($C$1,elemental!$A$3:$L$19,2,0)*C101+VLOOKUP($D$1,elemental!$A$3:$L$19,2,0)*D101+VLOOKUP($E$1,elemental!$A$3:$L$19,2,0)*E101+VLOOKUP($F$1,elemental!$A$3:$L$19,2,0)*F101+VLOOKUP($G$1,elemental!$A$3:$L$19,2,0)*G101+VLOOKUP($H$1,elemental!$A$3:$L$19,2,0)*H101+VLOOKUP($I$1,elemental!$A$3:$L$19,2,0)*I101+VLOOKUP($J$1,elemental!$A$3:$L$19,2,0)*J101+VLOOKUP($K$1,elemental!$A$3:$L$19,2,0)*K101+VLOOKUP($L$1,elemental!$A$3:$L$19,2,0)*L101+VLOOKUP($M$1,elemental!$A$3:$L$19,2,0)*M101+VLOOKUP($N$1,elemental!$A$3:$L$19,2,0)*N101+VLOOKUP($O$1,elemental!$A$3:$L$19,2,0)*O101+VLOOKUP($P$1,elemental!$A$3:$L$19,2,0)*P101+VLOOKUP($Q$1,elemental!$A$3:$L$19,2,0)*Q101)/100</f>
        <v>1.3027000000000002</v>
      </c>
      <c r="S101">
        <f>(VLOOKUP($A$1,elemental!$A$3:$L$19,4,0)*A101+VLOOKUP($B$1,elemental!$A$3:$L$19,4,0)*B101+VLOOKUP($C$1,elemental!$A$3:$L$19,4,0)*C101+VLOOKUP($D$1,elemental!$A$3:$L$19,4,0)*D101+VLOOKUP($E$1,elemental!$A$3:$L$19,4,0)*E101+VLOOKUP($F$1,elemental!$A$3:$L$19,4,0)*F101+VLOOKUP($G$1,elemental!$A$3:$L$19,4,0)*G101+VLOOKUP($H$1,elemental!$A$3:$L$19,4,0)*H101+VLOOKUP($I$1,elemental!$A$3:$L$19,4,0)*I101+VLOOKUP($J$1,elemental!$A$3:$L$19,4,0)*J101+VLOOKUP($K$1,elemental!$A$3:$L$19,4,0)*K101+VLOOKUP($L$1,elemental!$A$3:$L$19,4,0)*L101+VLOOKUP($M$1,elemental!$A$3:$L$19,4,0)*M101+VLOOKUP($N$1,elemental!$A$3:$L$19,4,0)*N101+VLOOKUP($O$1,elemental!$A$3:$L$19,4,0)*O101+VLOOKUP($P$1,elemental!$A$3:$L$19,4,0)*P101+VLOOKUP($Q$1,elemental!$A$3:$L$19,4,0)*Q101)/100</f>
        <v>0.43561999999999995</v>
      </c>
      <c r="T101">
        <f>(VLOOKUP($A$1,elemental!$A$3:$L$19,5,0)*A101+VLOOKUP($B$1,elemental!$A$3:$L$19,5,0)*B101+VLOOKUP($C$1,elemental!$A$3:$L$19,5,0)*C101+VLOOKUP($D$1,elemental!$A$3:$L$19,5,0)*D101+VLOOKUP($E$1,elemental!$A$3:$L$19,5,0)*E101+VLOOKUP($F$1,elemental!$A$3:$L$19,5,0)*F101+VLOOKUP($G$1,elemental!$A$3:$L$19,5,0)*G101+VLOOKUP($H$1,elemental!$A$3:$L$19,5,0)*H101+VLOOKUP($I$1,elemental!$A$3:$L$19,5,0)*I101+VLOOKUP($J$1,elemental!$A$3:$L$19,5,0)*J101+VLOOKUP($K$1,elemental!$A$3:$L$19,5,0)*K101+VLOOKUP($L$1,elemental!$A$3:$L$19,5,0)*L101+VLOOKUP($M$1,elemental!$A$3:$L$19,5,0)*M101+VLOOKUP($N$1,elemental!$A$3:$L$19,5,0)*N101+VLOOKUP($O$1,elemental!$A$3:$L$19,5,0)*O101+VLOOKUP($P$1,elemental!$A$3:$L$19,5,0)*P101+VLOOKUP($Q$1,elemental!$A$3:$L$19,5,0)*Q101)/100</f>
        <v>4</v>
      </c>
      <c r="U101">
        <f>(VLOOKUP($A$1,elemental!$A$3:$L$19,6,0)*A101+VLOOKUP($B$1,elemental!$A$3:$L$19,6,0)*B101+VLOOKUP($C$1,elemental!$A$3:$L$19,6,0)*C101+VLOOKUP($D$1,elemental!$A$3:$L$19,6,0)*D101+VLOOKUP($E$1,elemental!$A$3:$L$19,6,0)*E101+VLOOKUP($F$1,elemental!$A$3:$L$19,6,0)*F101+VLOOKUP($G$1,elemental!$A$3:$L$19,6,0)*G101+VLOOKUP($H$1,elemental!$A$3:$L$19,6,0)*H101+VLOOKUP($I$1,elemental!$A$3:$L$19,6,0)*I101+VLOOKUP($J$1,elemental!$A$3:$L$19,6,0)*J101+VLOOKUP($K$1,elemental!$A$3:$L$19,6,0)*K101+VLOOKUP($L$1,elemental!$A$3:$L$19,6,0)*L101+VLOOKUP($M$1,elemental!$A$3:$L$19,6,0)*M101+VLOOKUP($N$1,elemental!$A$3:$L$19,6,0)*N101+VLOOKUP($O$1,elemental!$A$3:$L$19,6,0)*O101+VLOOKUP($P$1,elemental!$A$3:$L$19,6,0)*P101+VLOOKUP($Q$1,elemental!$A$3:$L$19,6,0)*Q101)/100</f>
        <v>0.752525</v>
      </c>
      <c r="V101">
        <f>(VLOOKUP($A$1,elemental!$A$3:$L$19,7,0)*A101+VLOOKUP($B$1,elemental!$A$3:$L$19,7,0)*B101+VLOOKUP($C$1,elemental!$A$3:$L$19,7,0)*C101+VLOOKUP($D$1,elemental!$A$3:$L$19,7,0)*D101+VLOOKUP($E$1,elemental!$A$3:$L$19,7,0)*E101+VLOOKUP($F$1,elemental!$A$3:$L$19,7,0)*F101+VLOOKUP($G$1,elemental!$A$3:$L$19,7,0)*G101+VLOOKUP($H$1,elemental!$A$3:$L$19,7,0)*H101+VLOOKUP($I$1,elemental!$A$3:$L$19,7,0)*I101+VLOOKUP($J$1,elemental!$A$3:$L$19,7,0)*J101+VLOOKUP($K$1,elemental!$A$3:$L$19,7,0)*K101+VLOOKUP($L$1,elemental!$A$3:$L$19,7,0)*L101+VLOOKUP($M$1,elemental!$A$3:$L$19,7,0)*M101+VLOOKUP($N$1,elemental!$A$3:$L$19,7,0)*N101+VLOOKUP($O$1,elemental!$A$3:$L$19,7,0)*O101+VLOOKUP($P$1,elemental!$A$3:$L$19,7,0)*P101+VLOOKUP($Q$1,elemental!$A$3:$L$19,7,0)*Q101)/100</f>
        <v>0.8569</v>
      </c>
      <c r="W101">
        <f>(VLOOKUP($A$1,elemental!$A$3:$L$19,9,0)*A101+VLOOKUP($B$1,elemental!$A$3:$L$19,9,0)*B101+VLOOKUP($C$1,elemental!$A$3:$L$19,9,0)*C101+VLOOKUP($D$1,elemental!$A$3:$L$19,9,0)*D101+VLOOKUP($E$1,elemental!$A$3:$L$19,9,0)*E101+VLOOKUP($F$1,elemental!$A$3:$L$19,9,0)*F101+VLOOKUP($G$1,elemental!$A$3:$L$19,9,0)*G101+VLOOKUP($H$1,elemental!$A$3:$L$19,9,0)*H101+VLOOKUP($I$1,elemental!$A$3:$L$19,9,0)*I101+VLOOKUP($J$1,elemental!$A$3:$L$19,9,0)*J101+VLOOKUP($K$1,elemental!$A$3:$L$19,9,0)*K101+VLOOKUP($L$1,elemental!$A$3:$L$19,9,0)*L101+VLOOKUP($M$1,elemental!$A$3:$L$19,9,0)*M101+VLOOKUP($N$1,elemental!$A$3:$L$19,9,0)*N101+VLOOKUP($O$1,elemental!$A$3:$L$19,9,0)*O101+VLOOKUP($P$1,elemental!$A$3:$L$19,9,0)*P101+VLOOKUP($Q$1,elemental!$A$3:$L$19,9,0)*Q101)/100</f>
        <v>1.589</v>
      </c>
      <c r="X101">
        <f>(VLOOKUP($A$1,elemental!$A$3:$L$19,10,0)*A101+VLOOKUP($B$1,elemental!$A$3:$L$19,10,0)*B101+VLOOKUP($C$1,elemental!$A$3:$L$19,10,0)*C101+VLOOKUP($D$1,elemental!$A$3:$L$19,10,0)*D101+VLOOKUP($E$1,elemental!$A$3:$L$19,10,0)*E101+VLOOKUP($F$1,elemental!$A$3:$L$19,10,0)*F101+VLOOKUP($G$1,elemental!$A$3:$L$19,10,0)*G101+VLOOKUP($H$1,elemental!$A$3:$L$19,10,0)*H101+VLOOKUP($I$1,elemental!$A$3:$L$19,10,0)*I101+VLOOKUP($J$1,elemental!$A$3:$L$19,10,0)*J101+VLOOKUP($K$1,elemental!$A$3:$L$19,10,0)*K101+VLOOKUP($L$1,elemental!$A$3:$L$19,10,0)*L101+VLOOKUP($M$1,elemental!$A$3:$L$19,10,0)*M101+VLOOKUP($N$1,elemental!$A$3:$L$19,10,0)*N101+VLOOKUP($O$1,elemental!$A$3:$L$19,10,0)*O101+VLOOKUP($P$1,elemental!$A$3:$L$19,10,0)*P101+VLOOKUP($Q$1,elemental!$A$3:$L$19,10,0)*Q101)/100</f>
        <v>1.9975999999999998</v>
      </c>
      <c r="Y101">
        <v>377</v>
      </c>
      <c r="Z101">
        <v>5.1489974313221403</v>
      </c>
      <c r="AA101">
        <v>5.2501699999999998</v>
      </c>
      <c r="AB101" t="s">
        <v>2</v>
      </c>
      <c r="AC101" t="s">
        <v>66</v>
      </c>
    </row>
    <row r="102" spans="1:29">
      <c r="A102">
        <v>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87</v>
      </c>
      <c r="R102">
        <f>(VLOOKUP($A$1,elemental!$A$3:$L$19,2,0)*A102+VLOOKUP($B$1,elemental!$A$3:$L$19,2,0)*B102+VLOOKUP($C$1,elemental!$A$3:$L$19,2,0)*C102+VLOOKUP($D$1,elemental!$A$3:$L$19,2,0)*D102+VLOOKUP($E$1,elemental!$A$3:$L$19,2,0)*E102+VLOOKUP($F$1,elemental!$A$3:$L$19,2,0)*F102+VLOOKUP($G$1,elemental!$A$3:$L$19,2,0)*G102+VLOOKUP($H$1,elemental!$A$3:$L$19,2,0)*H102+VLOOKUP($I$1,elemental!$A$3:$L$19,2,0)*I102+VLOOKUP($J$1,elemental!$A$3:$L$19,2,0)*J102+VLOOKUP($K$1,elemental!$A$3:$L$19,2,0)*K102+VLOOKUP($L$1,elemental!$A$3:$L$19,2,0)*L102+VLOOKUP($M$1,elemental!$A$3:$L$19,2,0)*M102+VLOOKUP($N$1,elemental!$A$3:$L$19,2,0)*N102+VLOOKUP($O$1,elemental!$A$3:$L$19,2,0)*O102+VLOOKUP($P$1,elemental!$A$3:$L$19,2,0)*P102+VLOOKUP($Q$1,elemental!$A$3:$L$19,2,0)*Q102)/100</f>
        <v>1.3027000000000002</v>
      </c>
      <c r="S102">
        <f>(VLOOKUP($A$1,elemental!$A$3:$L$19,4,0)*A102+VLOOKUP($B$1,elemental!$A$3:$L$19,4,0)*B102+VLOOKUP($C$1,elemental!$A$3:$L$19,4,0)*C102+VLOOKUP($D$1,elemental!$A$3:$L$19,4,0)*D102+VLOOKUP($E$1,elemental!$A$3:$L$19,4,0)*E102+VLOOKUP($F$1,elemental!$A$3:$L$19,4,0)*F102+VLOOKUP($G$1,elemental!$A$3:$L$19,4,0)*G102+VLOOKUP($H$1,elemental!$A$3:$L$19,4,0)*H102+VLOOKUP($I$1,elemental!$A$3:$L$19,4,0)*I102+VLOOKUP($J$1,elemental!$A$3:$L$19,4,0)*J102+VLOOKUP($K$1,elemental!$A$3:$L$19,4,0)*K102+VLOOKUP($L$1,elemental!$A$3:$L$19,4,0)*L102+VLOOKUP($M$1,elemental!$A$3:$L$19,4,0)*M102+VLOOKUP($N$1,elemental!$A$3:$L$19,4,0)*N102+VLOOKUP($O$1,elemental!$A$3:$L$19,4,0)*O102+VLOOKUP($P$1,elemental!$A$3:$L$19,4,0)*P102+VLOOKUP($Q$1,elemental!$A$3:$L$19,4,0)*Q102)/100</f>
        <v>0.43561999999999995</v>
      </c>
      <c r="T102">
        <f>(VLOOKUP($A$1,elemental!$A$3:$L$19,5,0)*A102+VLOOKUP($B$1,elemental!$A$3:$L$19,5,0)*B102+VLOOKUP($C$1,elemental!$A$3:$L$19,5,0)*C102+VLOOKUP($D$1,elemental!$A$3:$L$19,5,0)*D102+VLOOKUP($E$1,elemental!$A$3:$L$19,5,0)*E102+VLOOKUP($F$1,elemental!$A$3:$L$19,5,0)*F102+VLOOKUP($G$1,elemental!$A$3:$L$19,5,0)*G102+VLOOKUP($H$1,elemental!$A$3:$L$19,5,0)*H102+VLOOKUP($I$1,elemental!$A$3:$L$19,5,0)*I102+VLOOKUP($J$1,elemental!$A$3:$L$19,5,0)*J102+VLOOKUP($K$1,elemental!$A$3:$L$19,5,0)*K102+VLOOKUP($L$1,elemental!$A$3:$L$19,5,0)*L102+VLOOKUP($M$1,elemental!$A$3:$L$19,5,0)*M102+VLOOKUP($N$1,elemental!$A$3:$L$19,5,0)*N102+VLOOKUP($O$1,elemental!$A$3:$L$19,5,0)*O102+VLOOKUP($P$1,elemental!$A$3:$L$19,5,0)*P102+VLOOKUP($Q$1,elemental!$A$3:$L$19,5,0)*Q102)/100</f>
        <v>4</v>
      </c>
      <c r="U102">
        <f>(VLOOKUP($A$1,elemental!$A$3:$L$19,6,0)*A102+VLOOKUP($B$1,elemental!$A$3:$L$19,6,0)*B102+VLOOKUP($C$1,elemental!$A$3:$L$19,6,0)*C102+VLOOKUP($D$1,elemental!$A$3:$L$19,6,0)*D102+VLOOKUP($E$1,elemental!$A$3:$L$19,6,0)*E102+VLOOKUP($F$1,elemental!$A$3:$L$19,6,0)*F102+VLOOKUP($G$1,elemental!$A$3:$L$19,6,0)*G102+VLOOKUP($H$1,elemental!$A$3:$L$19,6,0)*H102+VLOOKUP($I$1,elemental!$A$3:$L$19,6,0)*I102+VLOOKUP($J$1,elemental!$A$3:$L$19,6,0)*J102+VLOOKUP($K$1,elemental!$A$3:$L$19,6,0)*K102+VLOOKUP($L$1,elemental!$A$3:$L$19,6,0)*L102+VLOOKUP($M$1,elemental!$A$3:$L$19,6,0)*M102+VLOOKUP($N$1,elemental!$A$3:$L$19,6,0)*N102+VLOOKUP($O$1,elemental!$A$3:$L$19,6,0)*O102+VLOOKUP($P$1,elemental!$A$3:$L$19,6,0)*P102+VLOOKUP($Q$1,elemental!$A$3:$L$19,6,0)*Q102)/100</f>
        <v>0.752525</v>
      </c>
      <c r="V102">
        <f>(VLOOKUP($A$1,elemental!$A$3:$L$19,7,0)*A102+VLOOKUP($B$1,elemental!$A$3:$L$19,7,0)*B102+VLOOKUP($C$1,elemental!$A$3:$L$19,7,0)*C102+VLOOKUP($D$1,elemental!$A$3:$L$19,7,0)*D102+VLOOKUP($E$1,elemental!$A$3:$L$19,7,0)*E102+VLOOKUP($F$1,elemental!$A$3:$L$19,7,0)*F102+VLOOKUP($G$1,elemental!$A$3:$L$19,7,0)*G102+VLOOKUP($H$1,elemental!$A$3:$L$19,7,0)*H102+VLOOKUP($I$1,elemental!$A$3:$L$19,7,0)*I102+VLOOKUP($J$1,elemental!$A$3:$L$19,7,0)*J102+VLOOKUP($K$1,elemental!$A$3:$L$19,7,0)*K102+VLOOKUP($L$1,elemental!$A$3:$L$19,7,0)*L102+VLOOKUP($M$1,elemental!$A$3:$L$19,7,0)*M102+VLOOKUP($N$1,elemental!$A$3:$L$19,7,0)*N102+VLOOKUP($O$1,elemental!$A$3:$L$19,7,0)*O102+VLOOKUP($P$1,elemental!$A$3:$L$19,7,0)*P102+VLOOKUP($Q$1,elemental!$A$3:$L$19,7,0)*Q102)/100</f>
        <v>0.8569</v>
      </c>
      <c r="W102">
        <f>(VLOOKUP($A$1,elemental!$A$3:$L$19,9,0)*A102+VLOOKUP($B$1,elemental!$A$3:$L$19,9,0)*B102+VLOOKUP($C$1,elemental!$A$3:$L$19,9,0)*C102+VLOOKUP($D$1,elemental!$A$3:$L$19,9,0)*D102+VLOOKUP($E$1,elemental!$A$3:$L$19,9,0)*E102+VLOOKUP($F$1,elemental!$A$3:$L$19,9,0)*F102+VLOOKUP($G$1,elemental!$A$3:$L$19,9,0)*G102+VLOOKUP($H$1,elemental!$A$3:$L$19,9,0)*H102+VLOOKUP($I$1,elemental!$A$3:$L$19,9,0)*I102+VLOOKUP($J$1,elemental!$A$3:$L$19,9,0)*J102+VLOOKUP($K$1,elemental!$A$3:$L$19,9,0)*K102+VLOOKUP($L$1,elemental!$A$3:$L$19,9,0)*L102+VLOOKUP($M$1,elemental!$A$3:$L$19,9,0)*M102+VLOOKUP($N$1,elemental!$A$3:$L$19,9,0)*N102+VLOOKUP($O$1,elemental!$A$3:$L$19,9,0)*O102+VLOOKUP($P$1,elemental!$A$3:$L$19,9,0)*P102+VLOOKUP($Q$1,elemental!$A$3:$L$19,9,0)*Q102)/100</f>
        <v>1.589</v>
      </c>
      <c r="X102">
        <f>(VLOOKUP($A$1,elemental!$A$3:$L$19,10,0)*A102+VLOOKUP($B$1,elemental!$A$3:$L$19,10,0)*B102+VLOOKUP($C$1,elemental!$A$3:$L$19,10,0)*C102+VLOOKUP($D$1,elemental!$A$3:$L$19,10,0)*D102+VLOOKUP($E$1,elemental!$A$3:$L$19,10,0)*E102+VLOOKUP($F$1,elemental!$A$3:$L$19,10,0)*F102+VLOOKUP($G$1,elemental!$A$3:$L$19,10,0)*G102+VLOOKUP($H$1,elemental!$A$3:$L$19,10,0)*H102+VLOOKUP($I$1,elemental!$A$3:$L$19,10,0)*I102+VLOOKUP($J$1,elemental!$A$3:$L$19,10,0)*J102+VLOOKUP($K$1,elemental!$A$3:$L$19,10,0)*K102+VLOOKUP($L$1,elemental!$A$3:$L$19,10,0)*L102+VLOOKUP($M$1,elemental!$A$3:$L$19,10,0)*M102+VLOOKUP($N$1,elemental!$A$3:$L$19,10,0)*N102+VLOOKUP($O$1,elemental!$A$3:$L$19,10,0)*O102+VLOOKUP($P$1,elemental!$A$3:$L$19,10,0)*P102+VLOOKUP($Q$1,elemental!$A$3:$L$19,10,0)*Q102)/100</f>
        <v>1.9975999999999998</v>
      </c>
      <c r="Y102">
        <v>327</v>
      </c>
      <c r="Z102">
        <v>5.1467870155241515</v>
      </c>
      <c r="AA102">
        <v>5.2467990000000002</v>
      </c>
      <c r="AB102" t="s">
        <v>2</v>
      </c>
      <c r="AC102" t="s">
        <v>66</v>
      </c>
    </row>
    <row r="103" spans="1:29">
      <c r="A103">
        <v>13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87</v>
      </c>
      <c r="R103">
        <f>(VLOOKUP($A$1,elemental!$A$3:$L$19,2,0)*A103+VLOOKUP($B$1,elemental!$A$3:$L$19,2,0)*B103+VLOOKUP($C$1,elemental!$A$3:$L$19,2,0)*C103+VLOOKUP($D$1,elemental!$A$3:$L$19,2,0)*D103+VLOOKUP($E$1,elemental!$A$3:$L$19,2,0)*E103+VLOOKUP($F$1,elemental!$A$3:$L$19,2,0)*F103+VLOOKUP($G$1,elemental!$A$3:$L$19,2,0)*G103+VLOOKUP($H$1,elemental!$A$3:$L$19,2,0)*H103+VLOOKUP($I$1,elemental!$A$3:$L$19,2,0)*I103+VLOOKUP($J$1,elemental!$A$3:$L$19,2,0)*J103+VLOOKUP($K$1,elemental!$A$3:$L$19,2,0)*K103+VLOOKUP($L$1,elemental!$A$3:$L$19,2,0)*L103+VLOOKUP($M$1,elemental!$A$3:$L$19,2,0)*M103+VLOOKUP($N$1,elemental!$A$3:$L$19,2,0)*N103+VLOOKUP($O$1,elemental!$A$3:$L$19,2,0)*O103+VLOOKUP($P$1,elemental!$A$3:$L$19,2,0)*P103+VLOOKUP($Q$1,elemental!$A$3:$L$19,2,0)*Q103)/100</f>
        <v>1.3027000000000002</v>
      </c>
      <c r="S103">
        <f>(VLOOKUP($A$1,elemental!$A$3:$L$19,4,0)*A103+VLOOKUP($B$1,elemental!$A$3:$L$19,4,0)*B103+VLOOKUP($C$1,elemental!$A$3:$L$19,4,0)*C103+VLOOKUP($D$1,elemental!$A$3:$L$19,4,0)*D103+VLOOKUP($E$1,elemental!$A$3:$L$19,4,0)*E103+VLOOKUP($F$1,elemental!$A$3:$L$19,4,0)*F103+VLOOKUP($G$1,elemental!$A$3:$L$19,4,0)*G103+VLOOKUP($H$1,elemental!$A$3:$L$19,4,0)*H103+VLOOKUP($I$1,elemental!$A$3:$L$19,4,0)*I103+VLOOKUP($J$1,elemental!$A$3:$L$19,4,0)*J103+VLOOKUP($K$1,elemental!$A$3:$L$19,4,0)*K103+VLOOKUP($L$1,elemental!$A$3:$L$19,4,0)*L103+VLOOKUP($M$1,elemental!$A$3:$L$19,4,0)*M103+VLOOKUP($N$1,elemental!$A$3:$L$19,4,0)*N103+VLOOKUP($O$1,elemental!$A$3:$L$19,4,0)*O103+VLOOKUP($P$1,elemental!$A$3:$L$19,4,0)*P103+VLOOKUP($Q$1,elemental!$A$3:$L$19,4,0)*Q103)/100</f>
        <v>0.43561999999999995</v>
      </c>
      <c r="T103">
        <f>(VLOOKUP($A$1,elemental!$A$3:$L$19,5,0)*A103+VLOOKUP($B$1,elemental!$A$3:$L$19,5,0)*B103+VLOOKUP($C$1,elemental!$A$3:$L$19,5,0)*C103+VLOOKUP($D$1,elemental!$A$3:$L$19,5,0)*D103+VLOOKUP($E$1,elemental!$A$3:$L$19,5,0)*E103+VLOOKUP($F$1,elemental!$A$3:$L$19,5,0)*F103+VLOOKUP($G$1,elemental!$A$3:$L$19,5,0)*G103+VLOOKUP($H$1,elemental!$A$3:$L$19,5,0)*H103+VLOOKUP($I$1,elemental!$A$3:$L$19,5,0)*I103+VLOOKUP($J$1,elemental!$A$3:$L$19,5,0)*J103+VLOOKUP($K$1,elemental!$A$3:$L$19,5,0)*K103+VLOOKUP($L$1,elemental!$A$3:$L$19,5,0)*L103+VLOOKUP($M$1,elemental!$A$3:$L$19,5,0)*M103+VLOOKUP($N$1,elemental!$A$3:$L$19,5,0)*N103+VLOOKUP($O$1,elemental!$A$3:$L$19,5,0)*O103+VLOOKUP($P$1,elemental!$A$3:$L$19,5,0)*P103+VLOOKUP($Q$1,elemental!$A$3:$L$19,5,0)*Q103)/100</f>
        <v>4</v>
      </c>
      <c r="U103">
        <f>(VLOOKUP($A$1,elemental!$A$3:$L$19,6,0)*A103+VLOOKUP($B$1,elemental!$A$3:$L$19,6,0)*B103+VLOOKUP($C$1,elemental!$A$3:$L$19,6,0)*C103+VLOOKUP($D$1,elemental!$A$3:$L$19,6,0)*D103+VLOOKUP($E$1,elemental!$A$3:$L$19,6,0)*E103+VLOOKUP($F$1,elemental!$A$3:$L$19,6,0)*F103+VLOOKUP($G$1,elemental!$A$3:$L$19,6,0)*G103+VLOOKUP($H$1,elemental!$A$3:$L$19,6,0)*H103+VLOOKUP($I$1,elemental!$A$3:$L$19,6,0)*I103+VLOOKUP($J$1,elemental!$A$3:$L$19,6,0)*J103+VLOOKUP($K$1,elemental!$A$3:$L$19,6,0)*K103+VLOOKUP($L$1,elemental!$A$3:$L$19,6,0)*L103+VLOOKUP($M$1,elemental!$A$3:$L$19,6,0)*M103+VLOOKUP($N$1,elemental!$A$3:$L$19,6,0)*N103+VLOOKUP($O$1,elemental!$A$3:$L$19,6,0)*O103+VLOOKUP($P$1,elemental!$A$3:$L$19,6,0)*P103+VLOOKUP($Q$1,elemental!$A$3:$L$19,6,0)*Q103)/100</f>
        <v>0.752525</v>
      </c>
      <c r="V103">
        <f>(VLOOKUP($A$1,elemental!$A$3:$L$19,7,0)*A103+VLOOKUP($B$1,elemental!$A$3:$L$19,7,0)*B103+VLOOKUP($C$1,elemental!$A$3:$L$19,7,0)*C103+VLOOKUP($D$1,elemental!$A$3:$L$19,7,0)*D103+VLOOKUP($E$1,elemental!$A$3:$L$19,7,0)*E103+VLOOKUP($F$1,elemental!$A$3:$L$19,7,0)*F103+VLOOKUP($G$1,elemental!$A$3:$L$19,7,0)*G103+VLOOKUP($H$1,elemental!$A$3:$L$19,7,0)*H103+VLOOKUP($I$1,elemental!$A$3:$L$19,7,0)*I103+VLOOKUP($J$1,elemental!$A$3:$L$19,7,0)*J103+VLOOKUP($K$1,elemental!$A$3:$L$19,7,0)*K103+VLOOKUP($L$1,elemental!$A$3:$L$19,7,0)*L103+VLOOKUP($M$1,elemental!$A$3:$L$19,7,0)*M103+VLOOKUP($N$1,elemental!$A$3:$L$19,7,0)*N103+VLOOKUP($O$1,elemental!$A$3:$L$19,7,0)*O103+VLOOKUP($P$1,elemental!$A$3:$L$19,7,0)*P103+VLOOKUP($Q$1,elemental!$A$3:$L$19,7,0)*Q103)/100</f>
        <v>0.8569</v>
      </c>
      <c r="W103">
        <f>(VLOOKUP($A$1,elemental!$A$3:$L$19,9,0)*A103+VLOOKUP($B$1,elemental!$A$3:$L$19,9,0)*B103+VLOOKUP($C$1,elemental!$A$3:$L$19,9,0)*C103+VLOOKUP($D$1,elemental!$A$3:$L$19,9,0)*D103+VLOOKUP($E$1,elemental!$A$3:$L$19,9,0)*E103+VLOOKUP($F$1,elemental!$A$3:$L$19,9,0)*F103+VLOOKUP($G$1,elemental!$A$3:$L$19,9,0)*G103+VLOOKUP($H$1,elemental!$A$3:$L$19,9,0)*H103+VLOOKUP($I$1,elemental!$A$3:$L$19,9,0)*I103+VLOOKUP($J$1,elemental!$A$3:$L$19,9,0)*J103+VLOOKUP($K$1,elemental!$A$3:$L$19,9,0)*K103+VLOOKUP($L$1,elemental!$A$3:$L$19,9,0)*L103+VLOOKUP($M$1,elemental!$A$3:$L$19,9,0)*M103+VLOOKUP($N$1,elemental!$A$3:$L$19,9,0)*N103+VLOOKUP($O$1,elemental!$A$3:$L$19,9,0)*O103+VLOOKUP($P$1,elemental!$A$3:$L$19,9,0)*P103+VLOOKUP($Q$1,elemental!$A$3:$L$19,9,0)*Q103)/100</f>
        <v>1.589</v>
      </c>
      <c r="X103">
        <f>(VLOOKUP($A$1,elemental!$A$3:$L$19,10,0)*A103+VLOOKUP($B$1,elemental!$A$3:$L$19,10,0)*B103+VLOOKUP($C$1,elemental!$A$3:$L$19,10,0)*C103+VLOOKUP($D$1,elemental!$A$3:$L$19,10,0)*D103+VLOOKUP($E$1,elemental!$A$3:$L$19,10,0)*E103+VLOOKUP($F$1,elemental!$A$3:$L$19,10,0)*F103+VLOOKUP($G$1,elemental!$A$3:$L$19,10,0)*G103+VLOOKUP($H$1,elemental!$A$3:$L$19,10,0)*H103+VLOOKUP($I$1,elemental!$A$3:$L$19,10,0)*I103+VLOOKUP($J$1,elemental!$A$3:$L$19,10,0)*J103+VLOOKUP($K$1,elemental!$A$3:$L$19,10,0)*K103+VLOOKUP($L$1,elemental!$A$3:$L$19,10,0)*L103+VLOOKUP($M$1,elemental!$A$3:$L$19,10,0)*M103+VLOOKUP($N$1,elemental!$A$3:$L$19,10,0)*N103+VLOOKUP($O$1,elemental!$A$3:$L$19,10,0)*O103+VLOOKUP($P$1,elemental!$A$3:$L$19,10,0)*P103+VLOOKUP($Q$1,elemental!$A$3:$L$19,10,0)*Q103)/100</f>
        <v>1.9975999999999998</v>
      </c>
      <c r="Y103">
        <v>277</v>
      </c>
      <c r="Z103">
        <v>5.1441990047050083</v>
      </c>
      <c r="AA103">
        <v>5.2430620000000001</v>
      </c>
      <c r="AB103" t="s">
        <v>2</v>
      </c>
      <c r="AC103" t="s">
        <v>66</v>
      </c>
    </row>
    <row r="104" spans="1:29">
      <c r="A104">
        <v>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87</v>
      </c>
      <c r="R104">
        <f>(VLOOKUP($A$1,elemental!$A$3:$L$19,2,0)*A104+VLOOKUP($B$1,elemental!$A$3:$L$19,2,0)*B104+VLOOKUP($C$1,elemental!$A$3:$L$19,2,0)*C104+VLOOKUP($D$1,elemental!$A$3:$L$19,2,0)*D104+VLOOKUP($E$1,elemental!$A$3:$L$19,2,0)*E104+VLOOKUP($F$1,elemental!$A$3:$L$19,2,0)*F104+VLOOKUP($G$1,elemental!$A$3:$L$19,2,0)*G104+VLOOKUP($H$1,elemental!$A$3:$L$19,2,0)*H104+VLOOKUP($I$1,elemental!$A$3:$L$19,2,0)*I104+VLOOKUP($J$1,elemental!$A$3:$L$19,2,0)*J104+VLOOKUP($K$1,elemental!$A$3:$L$19,2,0)*K104+VLOOKUP($L$1,elemental!$A$3:$L$19,2,0)*L104+VLOOKUP($M$1,elemental!$A$3:$L$19,2,0)*M104+VLOOKUP($N$1,elemental!$A$3:$L$19,2,0)*N104+VLOOKUP($O$1,elemental!$A$3:$L$19,2,0)*O104+VLOOKUP($P$1,elemental!$A$3:$L$19,2,0)*P104+VLOOKUP($Q$1,elemental!$A$3:$L$19,2,0)*Q104)/100</f>
        <v>1.3027000000000002</v>
      </c>
      <c r="S104">
        <f>(VLOOKUP($A$1,elemental!$A$3:$L$19,4,0)*A104+VLOOKUP($B$1,elemental!$A$3:$L$19,4,0)*B104+VLOOKUP($C$1,elemental!$A$3:$L$19,4,0)*C104+VLOOKUP($D$1,elemental!$A$3:$L$19,4,0)*D104+VLOOKUP($E$1,elemental!$A$3:$L$19,4,0)*E104+VLOOKUP($F$1,elemental!$A$3:$L$19,4,0)*F104+VLOOKUP($G$1,elemental!$A$3:$L$19,4,0)*G104+VLOOKUP($H$1,elemental!$A$3:$L$19,4,0)*H104+VLOOKUP($I$1,elemental!$A$3:$L$19,4,0)*I104+VLOOKUP($J$1,elemental!$A$3:$L$19,4,0)*J104+VLOOKUP($K$1,elemental!$A$3:$L$19,4,0)*K104+VLOOKUP($L$1,elemental!$A$3:$L$19,4,0)*L104+VLOOKUP($M$1,elemental!$A$3:$L$19,4,0)*M104+VLOOKUP($N$1,elemental!$A$3:$L$19,4,0)*N104+VLOOKUP($O$1,elemental!$A$3:$L$19,4,0)*O104+VLOOKUP($P$1,elemental!$A$3:$L$19,4,0)*P104+VLOOKUP($Q$1,elemental!$A$3:$L$19,4,0)*Q104)/100</f>
        <v>0.43561999999999995</v>
      </c>
      <c r="T104">
        <f>(VLOOKUP($A$1,elemental!$A$3:$L$19,5,0)*A104+VLOOKUP($B$1,elemental!$A$3:$L$19,5,0)*B104+VLOOKUP($C$1,elemental!$A$3:$L$19,5,0)*C104+VLOOKUP($D$1,elemental!$A$3:$L$19,5,0)*D104+VLOOKUP($E$1,elemental!$A$3:$L$19,5,0)*E104+VLOOKUP($F$1,elemental!$A$3:$L$19,5,0)*F104+VLOOKUP($G$1,elemental!$A$3:$L$19,5,0)*G104+VLOOKUP($H$1,elemental!$A$3:$L$19,5,0)*H104+VLOOKUP($I$1,elemental!$A$3:$L$19,5,0)*I104+VLOOKUP($J$1,elemental!$A$3:$L$19,5,0)*J104+VLOOKUP($K$1,elemental!$A$3:$L$19,5,0)*K104+VLOOKUP($L$1,elemental!$A$3:$L$19,5,0)*L104+VLOOKUP($M$1,elemental!$A$3:$L$19,5,0)*M104+VLOOKUP($N$1,elemental!$A$3:$L$19,5,0)*N104+VLOOKUP($O$1,elemental!$A$3:$L$19,5,0)*O104+VLOOKUP($P$1,elemental!$A$3:$L$19,5,0)*P104+VLOOKUP($Q$1,elemental!$A$3:$L$19,5,0)*Q104)/100</f>
        <v>4</v>
      </c>
      <c r="U104">
        <f>(VLOOKUP($A$1,elemental!$A$3:$L$19,6,0)*A104+VLOOKUP($B$1,elemental!$A$3:$L$19,6,0)*B104+VLOOKUP($C$1,elemental!$A$3:$L$19,6,0)*C104+VLOOKUP($D$1,elemental!$A$3:$L$19,6,0)*D104+VLOOKUP($E$1,elemental!$A$3:$L$19,6,0)*E104+VLOOKUP($F$1,elemental!$A$3:$L$19,6,0)*F104+VLOOKUP($G$1,elemental!$A$3:$L$19,6,0)*G104+VLOOKUP($H$1,elemental!$A$3:$L$19,6,0)*H104+VLOOKUP($I$1,elemental!$A$3:$L$19,6,0)*I104+VLOOKUP($J$1,elemental!$A$3:$L$19,6,0)*J104+VLOOKUP($K$1,elemental!$A$3:$L$19,6,0)*K104+VLOOKUP($L$1,elemental!$A$3:$L$19,6,0)*L104+VLOOKUP($M$1,elemental!$A$3:$L$19,6,0)*M104+VLOOKUP($N$1,elemental!$A$3:$L$19,6,0)*N104+VLOOKUP($O$1,elemental!$A$3:$L$19,6,0)*O104+VLOOKUP($P$1,elemental!$A$3:$L$19,6,0)*P104+VLOOKUP($Q$1,elemental!$A$3:$L$19,6,0)*Q104)/100</f>
        <v>0.752525</v>
      </c>
      <c r="V104">
        <f>(VLOOKUP($A$1,elemental!$A$3:$L$19,7,0)*A104+VLOOKUP($B$1,elemental!$A$3:$L$19,7,0)*B104+VLOOKUP($C$1,elemental!$A$3:$L$19,7,0)*C104+VLOOKUP($D$1,elemental!$A$3:$L$19,7,0)*D104+VLOOKUP($E$1,elemental!$A$3:$L$19,7,0)*E104+VLOOKUP($F$1,elemental!$A$3:$L$19,7,0)*F104+VLOOKUP($G$1,elemental!$A$3:$L$19,7,0)*G104+VLOOKUP($H$1,elemental!$A$3:$L$19,7,0)*H104+VLOOKUP($I$1,elemental!$A$3:$L$19,7,0)*I104+VLOOKUP($J$1,elemental!$A$3:$L$19,7,0)*J104+VLOOKUP($K$1,elemental!$A$3:$L$19,7,0)*K104+VLOOKUP($L$1,elemental!$A$3:$L$19,7,0)*L104+VLOOKUP($M$1,elemental!$A$3:$L$19,7,0)*M104+VLOOKUP($N$1,elemental!$A$3:$L$19,7,0)*N104+VLOOKUP($O$1,elemental!$A$3:$L$19,7,0)*O104+VLOOKUP($P$1,elemental!$A$3:$L$19,7,0)*P104+VLOOKUP($Q$1,elemental!$A$3:$L$19,7,0)*Q104)/100</f>
        <v>0.8569</v>
      </c>
      <c r="W104">
        <f>(VLOOKUP($A$1,elemental!$A$3:$L$19,9,0)*A104+VLOOKUP($B$1,elemental!$A$3:$L$19,9,0)*B104+VLOOKUP($C$1,elemental!$A$3:$L$19,9,0)*C104+VLOOKUP($D$1,elemental!$A$3:$L$19,9,0)*D104+VLOOKUP($E$1,elemental!$A$3:$L$19,9,0)*E104+VLOOKUP($F$1,elemental!$A$3:$L$19,9,0)*F104+VLOOKUP($G$1,elemental!$A$3:$L$19,9,0)*G104+VLOOKUP($H$1,elemental!$A$3:$L$19,9,0)*H104+VLOOKUP($I$1,elemental!$A$3:$L$19,9,0)*I104+VLOOKUP($J$1,elemental!$A$3:$L$19,9,0)*J104+VLOOKUP($K$1,elemental!$A$3:$L$19,9,0)*K104+VLOOKUP($L$1,elemental!$A$3:$L$19,9,0)*L104+VLOOKUP($M$1,elemental!$A$3:$L$19,9,0)*M104+VLOOKUP($N$1,elemental!$A$3:$L$19,9,0)*N104+VLOOKUP($O$1,elemental!$A$3:$L$19,9,0)*O104+VLOOKUP($P$1,elemental!$A$3:$L$19,9,0)*P104+VLOOKUP($Q$1,elemental!$A$3:$L$19,9,0)*Q104)/100</f>
        <v>1.589</v>
      </c>
      <c r="X104">
        <f>(VLOOKUP($A$1,elemental!$A$3:$L$19,10,0)*A104+VLOOKUP($B$1,elemental!$A$3:$L$19,10,0)*B104+VLOOKUP($C$1,elemental!$A$3:$L$19,10,0)*C104+VLOOKUP($D$1,elemental!$A$3:$L$19,10,0)*D104+VLOOKUP($E$1,elemental!$A$3:$L$19,10,0)*E104+VLOOKUP($F$1,elemental!$A$3:$L$19,10,0)*F104+VLOOKUP($G$1,elemental!$A$3:$L$19,10,0)*G104+VLOOKUP($H$1,elemental!$A$3:$L$19,10,0)*H104+VLOOKUP($I$1,elemental!$A$3:$L$19,10,0)*I104+VLOOKUP($J$1,elemental!$A$3:$L$19,10,0)*J104+VLOOKUP($K$1,elemental!$A$3:$L$19,10,0)*K104+VLOOKUP($L$1,elemental!$A$3:$L$19,10,0)*L104+VLOOKUP($M$1,elemental!$A$3:$L$19,10,0)*M104+VLOOKUP($N$1,elemental!$A$3:$L$19,10,0)*N104+VLOOKUP($O$1,elemental!$A$3:$L$19,10,0)*O104+VLOOKUP($P$1,elemental!$A$3:$L$19,10,0)*P104+VLOOKUP($Q$1,elemental!$A$3:$L$19,10,0)*Q104)/100</f>
        <v>1.9975999999999998</v>
      </c>
      <c r="Y104">
        <v>227</v>
      </c>
      <c r="Z104">
        <v>5.1412348130782748</v>
      </c>
      <c r="AA104">
        <v>5.2391740000000002</v>
      </c>
      <c r="AB104" t="s">
        <v>2</v>
      </c>
      <c r="AC104" t="s">
        <v>66</v>
      </c>
    </row>
    <row r="105" spans="1:29">
      <c r="A105">
        <v>13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87</v>
      </c>
      <c r="R105">
        <f>(VLOOKUP($A$1,elemental!$A$3:$L$19,2,0)*A105+VLOOKUP($B$1,elemental!$A$3:$L$19,2,0)*B105+VLOOKUP($C$1,elemental!$A$3:$L$19,2,0)*C105+VLOOKUP($D$1,elemental!$A$3:$L$19,2,0)*D105+VLOOKUP($E$1,elemental!$A$3:$L$19,2,0)*E105+VLOOKUP($F$1,elemental!$A$3:$L$19,2,0)*F105+VLOOKUP($G$1,elemental!$A$3:$L$19,2,0)*G105+VLOOKUP($H$1,elemental!$A$3:$L$19,2,0)*H105+VLOOKUP($I$1,elemental!$A$3:$L$19,2,0)*I105+VLOOKUP($J$1,elemental!$A$3:$L$19,2,0)*J105+VLOOKUP($K$1,elemental!$A$3:$L$19,2,0)*K105+VLOOKUP($L$1,elemental!$A$3:$L$19,2,0)*L105+VLOOKUP($M$1,elemental!$A$3:$L$19,2,0)*M105+VLOOKUP($N$1,elemental!$A$3:$L$19,2,0)*N105+VLOOKUP($O$1,elemental!$A$3:$L$19,2,0)*O105+VLOOKUP($P$1,elemental!$A$3:$L$19,2,0)*P105+VLOOKUP($Q$1,elemental!$A$3:$L$19,2,0)*Q105)/100</f>
        <v>1.3027000000000002</v>
      </c>
      <c r="S105">
        <f>(VLOOKUP($A$1,elemental!$A$3:$L$19,4,0)*A105+VLOOKUP($B$1,elemental!$A$3:$L$19,4,0)*B105+VLOOKUP($C$1,elemental!$A$3:$L$19,4,0)*C105+VLOOKUP($D$1,elemental!$A$3:$L$19,4,0)*D105+VLOOKUP($E$1,elemental!$A$3:$L$19,4,0)*E105+VLOOKUP($F$1,elemental!$A$3:$L$19,4,0)*F105+VLOOKUP($G$1,elemental!$A$3:$L$19,4,0)*G105+VLOOKUP($H$1,elemental!$A$3:$L$19,4,0)*H105+VLOOKUP($I$1,elemental!$A$3:$L$19,4,0)*I105+VLOOKUP($J$1,elemental!$A$3:$L$19,4,0)*J105+VLOOKUP($K$1,elemental!$A$3:$L$19,4,0)*K105+VLOOKUP($L$1,elemental!$A$3:$L$19,4,0)*L105+VLOOKUP($M$1,elemental!$A$3:$L$19,4,0)*M105+VLOOKUP($N$1,elemental!$A$3:$L$19,4,0)*N105+VLOOKUP($O$1,elemental!$A$3:$L$19,4,0)*O105+VLOOKUP($P$1,elemental!$A$3:$L$19,4,0)*P105+VLOOKUP($Q$1,elemental!$A$3:$L$19,4,0)*Q105)/100</f>
        <v>0.43561999999999995</v>
      </c>
      <c r="T105">
        <f>(VLOOKUP($A$1,elemental!$A$3:$L$19,5,0)*A105+VLOOKUP($B$1,elemental!$A$3:$L$19,5,0)*B105+VLOOKUP($C$1,elemental!$A$3:$L$19,5,0)*C105+VLOOKUP($D$1,elemental!$A$3:$L$19,5,0)*D105+VLOOKUP($E$1,elemental!$A$3:$L$19,5,0)*E105+VLOOKUP($F$1,elemental!$A$3:$L$19,5,0)*F105+VLOOKUP($G$1,elemental!$A$3:$L$19,5,0)*G105+VLOOKUP($H$1,elemental!$A$3:$L$19,5,0)*H105+VLOOKUP($I$1,elemental!$A$3:$L$19,5,0)*I105+VLOOKUP($J$1,elemental!$A$3:$L$19,5,0)*J105+VLOOKUP($K$1,elemental!$A$3:$L$19,5,0)*K105+VLOOKUP($L$1,elemental!$A$3:$L$19,5,0)*L105+VLOOKUP($M$1,elemental!$A$3:$L$19,5,0)*M105+VLOOKUP($N$1,elemental!$A$3:$L$19,5,0)*N105+VLOOKUP($O$1,elemental!$A$3:$L$19,5,0)*O105+VLOOKUP($P$1,elemental!$A$3:$L$19,5,0)*P105+VLOOKUP($Q$1,elemental!$A$3:$L$19,5,0)*Q105)/100</f>
        <v>4</v>
      </c>
      <c r="U105">
        <f>(VLOOKUP($A$1,elemental!$A$3:$L$19,6,0)*A105+VLOOKUP($B$1,elemental!$A$3:$L$19,6,0)*B105+VLOOKUP($C$1,elemental!$A$3:$L$19,6,0)*C105+VLOOKUP($D$1,elemental!$A$3:$L$19,6,0)*D105+VLOOKUP($E$1,elemental!$A$3:$L$19,6,0)*E105+VLOOKUP($F$1,elemental!$A$3:$L$19,6,0)*F105+VLOOKUP($G$1,elemental!$A$3:$L$19,6,0)*G105+VLOOKUP($H$1,elemental!$A$3:$L$19,6,0)*H105+VLOOKUP($I$1,elemental!$A$3:$L$19,6,0)*I105+VLOOKUP($J$1,elemental!$A$3:$L$19,6,0)*J105+VLOOKUP($K$1,elemental!$A$3:$L$19,6,0)*K105+VLOOKUP($L$1,elemental!$A$3:$L$19,6,0)*L105+VLOOKUP($M$1,elemental!$A$3:$L$19,6,0)*M105+VLOOKUP($N$1,elemental!$A$3:$L$19,6,0)*N105+VLOOKUP($O$1,elemental!$A$3:$L$19,6,0)*O105+VLOOKUP($P$1,elemental!$A$3:$L$19,6,0)*P105+VLOOKUP($Q$1,elemental!$A$3:$L$19,6,0)*Q105)/100</f>
        <v>0.752525</v>
      </c>
      <c r="V105">
        <f>(VLOOKUP($A$1,elemental!$A$3:$L$19,7,0)*A105+VLOOKUP($B$1,elemental!$A$3:$L$19,7,0)*B105+VLOOKUP($C$1,elemental!$A$3:$L$19,7,0)*C105+VLOOKUP($D$1,elemental!$A$3:$L$19,7,0)*D105+VLOOKUP($E$1,elemental!$A$3:$L$19,7,0)*E105+VLOOKUP($F$1,elemental!$A$3:$L$19,7,0)*F105+VLOOKUP($G$1,elemental!$A$3:$L$19,7,0)*G105+VLOOKUP($H$1,elemental!$A$3:$L$19,7,0)*H105+VLOOKUP($I$1,elemental!$A$3:$L$19,7,0)*I105+VLOOKUP($J$1,elemental!$A$3:$L$19,7,0)*J105+VLOOKUP($K$1,elemental!$A$3:$L$19,7,0)*K105+VLOOKUP($L$1,elemental!$A$3:$L$19,7,0)*L105+VLOOKUP($M$1,elemental!$A$3:$L$19,7,0)*M105+VLOOKUP($N$1,elemental!$A$3:$L$19,7,0)*N105+VLOOKUP($O$1,elemental!$A$3:$L$19,7,0)*O105+VLOOKUP($P$1,elemental!$A$3:$L$19,7,0)*P105+VLOOKUP($Q$1,elemental!$A$3:$L$19,7,0)*Q105)/100</f>
        <v>0.8569</v>
      </c>
      <c r="W105">
        <f>(VLOOKUP($A$1,elemental!$A$3:$L$19,9,0)*A105+VLOOKUP($B$1,elemental!$A$3:$L$19,9,0)*B105+VLOOKUP($C$1,elemental!$A$3:$L$19,9,0)*C105+VLOOKUP($D$1,elemental!$A$3:$L$19,9,0)*D105+VLOOKUP($E$1,elemental!$A$3:$L$19,9,0)*E105+VLOOKUP($F$1,elemental!$A$3:$L$19,9,0)*F105+VLOOKUP($G$1,elemental!$A$3:$L$19,9,0)*G105+VLOOKUP($H$1,elemental!$A$3:$L$19,9,0)*H105+VLOOKUP($I$1,elemental!$A$3:$L$19,9,0)*I105+VLOOKUP($J$1,elemental!$A$3:$L$19,9,0)*J105+VLOOKUP($K$1,elemental!$A$3:$L$19,9,0)*K105+VLOOKUP($L$1,elemental!$A$3:$L$19,9,0)*L105+VLOOKUP($M$1,elemental!$A$3:$L$19,9,0)*M105+VLOOKUP($N$1,elemental!$A$3:$L$19,9,0)*N105+VLOOKUP($O$1,elemental!$A$3:$L$19,9,0)*O105+VLOOKUP($P$1,elemental!$A$3:$L$19,9,0)*P105+VLOOKUP($Q$1,elemental!$A$3:$L$19,9,0)*Q105)/100</f>
        <v>1.589</v>
      </c>
      <c r="X105">
        <f>(VLOOKUP($A$1,elemental!$A$3:$L$19,10,0)*A105+VLOOKUP($B$1,elemental!$A$3:$L$19,10,0)*B105+VLOOKUP($C$1,elemental!$A$3:$L$19,10,0)*C105+VLOOKUP($D$1,elemental!$A$3:$L$19,10,0)*D105+VLOOKUP($E$1,elemental!$A$3:$L$19,10,0)*E105+VLOOKUP($F$1,elemental!$A$3:$L$19,10,0)*F105+VLOOKUP($G$1,elemental!$A$3:$L$19,10,0)*G105+VLOOKUP($H$1,elemental!$A$3:$L$19,10,0)*H105+VLOOKUP($I$1,elemental!$A$3:$L$19,10,0)*I105+VLOOKUP($J$1,elemental!$A$3:$L$19,10,0)*J105+VLOOKUP($K$1,elemental!$A$3:$L$19,10,0)*K105+VLOOKUP($L$1,elemental!$A$3:$L$19,10,0)*L105+VLOOKUP($M$1,elemental!$A$3:$L$19,10,0)*M105+VLOOKUP($N$1,elemental!$A$3:$L$19,10,0)*N105+VLOOKUP($O$1,elemental!$A$3:$L$19,10,0)*O105+VLOOKUP($P$1,elemental!$A$3:$L$19,10,0)*P105+VLOOKUP($Q$1,elemental!$A$3:$L$19,10,0)*Q105)/100</f>
        <v>1.9975999999999998</v>
      </c>
      <c r="Y105">
        <v>177</v>
      </c>
      <c r="Z105">
        <v>5.1382890062278523</v>
      </c>
      <c r="AA105">
        <v>5.2352509999999999</v>
      </c>
      <c r="AB105" t="s">
        <v>2</v>
      </c>
      <c r="AC105" t="s">
        <v>66</v>
      </c>
    </row>
    <row r="106" spans="1:29">
      <c r="A106">
        <v>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87</v>
      </c>
      <c r="R106">
        <f>(VLOOKUP($A$1,elemental!$A$3:$L$19,2,0)*A106+VLOOKUP($B$1,elemental!$A$3:$L$19,2,0)*B106+VLOOKUP($C$1,elemental!$A$3:$L$19,2,0)*C106+VLOOKUP($D$1,elemental!$A$3:$L$19,2,0)*D106+VLOOKUP($E$1,elemental!$A$3:$L$19,2,0)*E106+VLOOKUP($F$1,elemental!$A$3:$L$19,2,0)*F106+VLOOKUP($G$1,elemental!$A$3:$L$19,2,0)*G106+VLOOKUP($H$1,elemental!$A$3:$L$19,2,0)*H106+VLOOKUP($I$1,elemental!$A$3:$L$19,2,0)*I106+VLOOKUP($J$1,elemental!$A$3:$L$19,2,0)*J106+VLOOKUP($K$1,elemental!$A$3:$L$19,2,0)*K106+VLOOKUP($L$1,elemental!$A$3:$L$19,2,0)*L106+VLOOKUP($M$1,elemental!$A$3:$L$19,2,0)*M106+VLOOKUP($N$1,elemental!$A$3:$L$19,2,0)*N106+VLOOKUP($O$1,elemental!$A$3:$L$19,2,0)*O106+VLOOKUP($P$1,elemental!$A$3:$L$19,2,0)*P106+VLOOKUP($Q$1,elemental!$A$3:$L$19,2,0)*Q106)/100</f>
        <v>1.3027000000000002</v>
      </c>
      <c r="S106">
        <f>(VLOOKUP($A$1,elemental!$A$3:$L$19,4,0)*A106+VLOOKUP($B$1,elemental!$A$3:$L$19,4,0)*B106+VLOOKUP($C$1,elemental!$A$3:$L$19,4,0)*C106+VLOOKUP($D$1,elemental!$A$3:$L$19,4,0)*D106+VLOOKUP($E$1,elemental!$A$3:$L$19,4,0)*E106+VLOOKUP($F$1,elemental!$A$3:$L$19,4,0)*F106+VLOOKUP($G$1,elemental!$A$3:$L$19,4,0)*G106+VLOOKUP($H$1,elemental!$A$3:$L$19,4,0)*H106+VLOOKUP($I$1,elemental!$A$3:$L$19,4,0)*I106+VLOOKUP($J$1,elemental!$A$3:$L$19,4,0)*J106+VLOOKUP($K$1,elemental!$A$3:$L$19,4,0)*K106+VLOOKUP($L$1,elemental!$A$3:$L$19,4,0)*L106+VLOOKUP($M$1,elemental!$A$3:$L$19,4,0)*M106+VLOOKUP($N$1,elemental!$A$3:$L$19,4,0)*N106+VLOOKUP($O$1,elemental!$A$3:$L$19,4,0)*O106+VLOOKUP($P$1,elemental!$A$3:$L$19,4,0)*P106+VLOOKUP($Q$1,elemental!$A$3:$L$19,4,0)*Q106)/100</f>
        <v>0.43561999999999995</v>
      </c>
      <c r="T106">
        <f>(VLOOKUP($A$1,elemental!$A$3:$L$19,5,0)*A106+VLOOKUP($B$1,elemental!$A$3:$L$19,5,0)*B106+VLOOKUP($C$1,elemental!$A$3:$L$19,5,0)*C106+VLOOKUP($D$1,elemental!$A$3:$L$19,5,0)*D106+VLOOKUP($E$1,elemental!$A$3:$L$19,5,0)*E106+VLOOKUP($F$1,elemental!$A$3:$L$19,5,0)*F106+VLOOKUP($G$1,elemental!$A$3:$L$19,5,0)*G106+VLOOKUP($H$1,elemental!$A$3:$L$19,5,0)*H106+VLOOKUP($I$1,elemental!$A$3:$L$19,5,0)*I106+VLOOKUP($J$1,elemental!$A$3:$L$19,5,0)*J106+VLOOKUP($K$1,elemental!$A$3:$L$19,5,0)*K106+VLOOKUP($L$1,elemental!$A$3:$L$19,5,0)*L106+VLOOKUP($M$1,elemental!$A$3:$L$19,5,0)*M106+VLOOKUP($N$1,elemental!$A$3:$L$19,5,0)*N106+VLOOKUP($O$1,elemental!$A$3:$L$19,5,0)*O106+VLOOKUP($P$1,elemental!$A$3:$L$19,5,0)*P106+VLOOKUP($Q$1,elemental!$A$3:$L$19,5,0)*Q106)/100</f>
        <v>4</v>
      </c>
      <c r="U106">
        <f>(VLOOKUP($A$1,elemental!$A$3:$L$19,6,0)*A106+VLOOKUP($B$1,elemental!$A$3:$L$19,6,0)*B106+VLOOKUP($C$1,elemental!$A$3:$L$19,6,0)*C106+VLOOKUP($D$1,elemental!$A$3:$L$19,6,0)*D106+VLOOKUP($E$1,elemental!$A$3:$L$19,6,0)*E106+VLOOKUP($F$1,elemental!$A$3:$L$19,6,0)*F106+VLOOKUP($G$1,elemental!$A$3:$L$19,6,0)*G106+VLOOKUP($H$1,elemental!$A$3:$L$19,6,0)*H106+VLOOKUP($I$1,elemental!$A$3:$L$19,6,0)*I106+VLOOKUP($J$1,elemental!$A$3:$L$19,6,0)*J106+VLOOKUP($K$1,elemental!$A$3:$L$19,6,0)*K106+VLOOKUP($L$1,elemental!$A$3:$L$19,6,0)*L106+VLOOKUP($M$1,elemental!$A$3:$L$19,6,0)*M106+VLOOKUP($N$1,elemental!$A$3:$L$19,6,0)*N106+VLOOKUP($O$1,elemental!$A$3:$L$19,6,0)*O106+VLOOKUP($P$1,elemental!$A$3:$L$19,6,0)*P106+VLOOKUP($Q$1,elemental!$A$3:$L$19,6,0)*Q106)/100</f>
        <v>0.752525</v>
      </c>
      <c r="V106">
        <f>(VLOOKUP($A$1,elemental!$A$3:$L$19,7,0)*A106+VLOOKUP($B$1,elemental!$A$3:$L$19,7,0)*B106+VLOOKUP($C$1,elemental!$A$3:$L$19,7,0)*C106+VLOOKUP($D$1,elemental!$A$3:$L$19,7,0)*D106+VLOOKUP($E$1,elemental!$A$3:$L$19,7,0)*E106+VLOOKUP($F$1,elemental!$A$3:$L$19,7,0)*F106+VLOOKUP($G$1,elemental!$A$3:$L$19,7,0)*G106+VLOOKUP($H$1,elemental!$A$3:$L$19,7,0)*H106+VLOOKUP($I$1,elemental!$A$3:$L$19,7,0)*I106+VLOOKUP($J$1,elemental!$A$3:$L$19,7,0)*J106+VLOOKUP($K$1,elemental!$A$3:$L$19,7,0)*K106+VLOOKUP($L$1,elemental!$A$3:$L$19,7,0)*L106+VLOOKUP($M$1,elemental!$A$3:$L$19,7,0)*M106+VLOOKUP($N$1,elemental!$A$3:$L$19,7,0)*N106+VLOOKUP($O$1,elemental!$A$3:$L$19,7,0)*O106+VLOOKUP($P$1,elemental!$A$3:$L$19,7,0)*P106+VLOOKUP($Q$1,elemental!$A$3:$L$19,7,0)*Q106)/100</f>
        <v>0.8569</v>
      </c>
      <c r="W106">
        <f>(VLOOKUP($A$1,elemental!$A$3:$L$19,9,0)*A106+VLOOKUP($B$1,elemental!$A$3:$L$19,9,0)*B106+VLOOKUP($C$1,elemental!$A$3:$L$19,9,0)*C106+VLOOKUP($D$1,elemental!$A$3:$L$19,9,0)*D106+VLOOKUP($E$1,elemental!$A$3:$L$19,9,0)*E106+VLOOKUP($F$1,elemental!$A$3:$L$19,9,0)*F106+VLOOKUP($G$1,elemental!$A$3:$L$19,9,0)*G106+VLOOKUP($H$1,elemental!$A$3:$L$19,9,0)*H106+VLOOKUP($I$1,elemental!$A$3:$L$19,9,0)*I106+VLOOKUP($J$1,elemental!$A$3:$L$19,9,0)*J106+VLOOKUP($K$1,elemental!$A$3:$L$19,9,0)*K106+VLOOKUP($L$1,elemental!$A$3:$L$19,9,0)*L106+VLOOKUP($M$1,elemental!$A$3:$L$19,9,0)*M106+VLOOKUP($N$1,elemental!$A$3:$L$19,9,0)*N106+VLOOKUP($O$1,elemental!$A$3:$L$19,9,0)*O106+VLOOKUP($P$1,elemental!$A$3:$L$19,9,0)*P106+VLOOKUP($Q$1,elemental!$A$3:$L$19,9,0)*Q106)/100</f>
        <v>1.589</v>
      </c>
      <c r="X106">
        <f>(VLOOKUP($A$1,elemental!$A$3:$L$19,10,0)*A106+VLOOKUP($B$1,elemental!$A$3:$L$19,10,0)*B106+VLOOKUP($C$1,elemental!$A$3:$L$19,10,0)*C106+VLOOKUP($D$1,elemental!$A$3:$L$19,10,0)*D106+VLOOKUP($E$1,elemental!$A$3:$L$19,10,0)*E106+VLOOKUP($F$1,elemental!$A$3:$L$19,10,0)*F106+VLOOKUP($G$1,elemental!$A$3:$L$19,10,0)*G106+VLOOKUP($H$1,elemental!$A$3:$L$19,10,0)*H106+VLOOKUP($I$1,elemental!$A$3:$L$19,10,0)*I106+VLOOKUP($J$1,elemental!$A$3:$L$19,10,0)*J106+VLOOKUP($K$1,elemental!$A$3:$L$19,10,0)*K106+VLOOKUP($L$1,elemental!$A$3:$L$19,10,0)*L106+VLOOKUP($M$1,elemental!$A$3:$L$19,10,0)*M106+VLOOKUP($N$1,elemental!$A$3:$L$19,10,0)*N106+VLOOKUP($O$1,elemental!$A$3:$L$19,10,0)*O106+VLOOKUP($P$1,elemental!$A$3:$L$19,10,0)*P106+VLOOKUP($Q$1,elemental!$A$3:$L$19,10,0)*Q106)/100</f>
        <v>1.9975999999999998</v>
      </c>
      <c r="Y106">
        <v>127</v>
      </c>
      <c r="Z106">
        <v>5.1357123091172081</v>
      </c>
      <c r="AA106">
        <v>5.2313260000000001</v>
      </c>
      <c r="AB106" t="s">
        <v>2</v>
      </c>
      <c r="AC106" t="s">
        <v>66</v>
      </c>
    </row>
    <row r="107" spans="1:29">
      <c r="A107">
        <v>13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87</v>
      </c>
      <c r="R107">
        <f>(VLOOKUP($A$1,elemental!$A$3:$L$19,2,0)*A107+VLOOKUP($B$1,elemental!$A$3:$L$19,2,0)*B107+VLOOKUP($C$1,elemental!$A$3:$L$19,2,0)*C107+VLOOKUP($D$1,elemental!$A$3:$L$19,2,0)*D107+VLOOKUP($E$1,elemental!$A$3:$L$19,2,0)*E107+VLOOKUP($F$1,elemental!$A$3:$L$19,2,0)*F107+VLOOKUP($G$1,elemental!$A$3:$L$19,2,0)*G107+VLOOKUP($H$1,elemental!$A$3:$L$19,2,0)*H107+VLOOKUP($I$1,elemental!$A$3:$L$19,2,0)*I107+VLOOKUP($J$1,elemental!$A$3:$L$19,2,0)*J107+VLOOKUP($K$1,elemental!$A$3:$L$19,2,0)*K107+VLOOKUP($L$1,elemental!$A$3:$L$19,2,0)*L107+VLOOKUP($M$1,elemental!$A$3:$L$19,2,0)*M107+VLOOKUP($N$1,elemental!$A$3:$L$19,2,0)*N107+VLOOKUP($O$1,elemental!$A$3:$L$19,2,0)*O107+VLOOKUP($P$1,elemental!$A$3:$L$19,2,0)*P107+VLOOKUP($Q$1,elemental!$A$3:$L$19,2,0)*Q107)/100</f>
        <v>1.3027000000000002</v>
      </c>
      <c r="S107">
        <f>(VLOOKUP($A$1,elemental!$A$3:$L$19,4,0)*A107+VLOOKUP($B$1,elemental!$A$3:$L$19,4,0)*B107+VLOOKUP($C$1,elemental!$A$3:$L$19,4,0)*C107+VLOOKUP($D$1,elemental!$A$3:$L$19,4,0)*D107+VLOOKUP($E$1,elemental!$A$3:$L$19,4,0)*E107+VLOOKUP($F$1,elemental!$A$3:$L$19,4,0)*F107+VLOOKUP($G$1,elemental!$A$3:$L$19,4,0)*G107+VLOOKUP($H$1,elemental!$A$3:$L$19,4,0)*H107+VLOOKUP($I$1,elemental!$A$3:$L$19,4,0)*I107+VLOOKUP($J$1,elemental!$A$3:$L$19,4,0)*J107+VLOOKUP($K$1,elemental!$A$3:$L$19,4,0)*K107+VLOOKUP($L$1,elemental!$A$3:$L$19,4,0)*L107+VLOOKUP($M$1,elemental!$A$3:$L$19,4,0)*M107+VLOOKUP($N$1,elemental!$A$3:$L$19,4,0)*N107+VLOOKUP($O$1,elemental!$A$3:$L$19,4,0)*O107+VLOOKUP($P$1,elemental!$A$3:$L$19,4,0)*P107+VLOOKUP($Q$1,elemental!$A$3:$L$19,4,0)*Q107)/100</f>
        <v>0.43561999999999995</v>
      </c>
      <c r="T107">
        <f>(VLOOKUP($A$1,elemental!$A$3:$L$19,5,0)*A107+VLOOKUP($B$1,elemental!$A$3:$L$19,5,0)*B107+VLOOKUP($C$1,elemental!$A$3:$L$19,5,0)*C107+VLOOKUP($D$1,elemental!$A$3:$L$19,5,0)*D107+VLOOKUP($E$1,elemental!$A$3:$L$19,5,0)*E107+VLOOKUP($F$1,elemental!$A$3:$L$19,5,0)*F107+VLOOKUP($G$1,elemental!$A$3:$L$19,5,0)*G107+VLOOKUP($H$1,elemental!$A$3:$L$19,5,0)*H107+VLOOKUP($I$1,elemental!$A$3:$L$19,5,0)*I107+VLOOKUP($J$1,elemental!$A$3:$L$19,5,0)*J107+VLOOKUP($K$1,elemental!$A$3:$L$19,5,0)*K107+VLOOKUP($L$1,elemental!$A$3:$L$19,5,0)*L107+VLOOKUP($M$1,elemental!$A$3:$L$19,5,0)*M107+VLOOKUP($N$1,elemental!$A$3:$L$19,5,0)*N107+VLOOKUP($O$1,elemental!$A$3:$L$19,5,0)*O107+VLOOKUP($P$1,elemental!$A$3:$L$19,5,0)*P107+VLOOKUP($Q$1,elemental!$A$3:$L$19,5,0)*Q107)/100</f>
        <v>4</v>
      </c>
      <c r="U107">
        <f>(VLOOKUP($A$1,elemental!$A$3:$L$19,6,0)*A107+VLOOKUP($B$1,elemental!$A$3:$L$19,6,0)*B107+VLOOKUP($C$1,elemental!$A$3:$L$19,6,0)*C107+VLOOKUP($D$1,elemental!$A$3:$L$19,6,0)*D107+VLOOKUP($E$1,elemental!$A$3:$L$19,6,0)*E107+VLOOKUP($F$1,elemental!$A$3:$L$19,6,0)*F107+VLOOKUP($G$1,elemental!$A$3:$L$19,6,0)*G107+VLOOKUP($H$1,elemental!$A$3:$L$19,6,0)*H107+VLOOKUP($I$1,elemental!$A$3:$L$19,6,0)*I107+VLOOKUP($J$1,elemental!$A$3:$L$19,6,0)*J107+VLOOKUP($K$1,elemental!$A$3:$L$19,6,0)*K107+VLOOKUP($L$1,elemental!$A$3:$L$19,6,0)*L107+VLOOKUP($M$1,elemental!$A$3:$L$19,6,0)*M107+VLOOKUP($N$1,elemental!$A$3:$L$19,6,0)*N107+VLOOKUP($O$1,elemental!$A$3:$L$19,6,0)*O107+VLOOKUP($P$1,elemental!$A$3:$L$19,6,0)*P107+VLOOKUP($Q$1,elemental!$A$3:$L$19,6,0)*Q107)/100</f>
        <v>0.752525</v>
      </c>
      <c r="V107">
        <f>(VLOOKUP($A$1,elemental!$A$3:$L$19,7,0)*A107+VLOOKUP($B$1,elemental!$A$3:$L$19,7,0)*B107+VLOOKUP($C$1,elemental!$A$3:$L$19,7,0)*C107+VLOOKUP($D$1,elemental!$A$3:$L$19,7,0)*D107+VLOOKUP($E$1,elemental!$A$3:$L$19,7,0)*E107+VLOOKUP($F$1,elemental!$A$3:$L$19,7,0)*F107+VLOOKUP($G$1,elemental!$A$3:$L$19,7,0)*G107+VLOOKUP($H$1,elemental!$A$3:$L$19,7,0)*H107+VLOOKUP($I$1,elemental!$A$3:$L$19,7,0)*I107+VLOOKUP($J$1,elemental!$A$3:$L$19,7,0)*J107+VLOOKUP($K$1,elemental!$A$3:$L$19,7,0)*K107+VLOOKUP($L$1,elemental!$A$3:$L$19,7,0)*L107+VLOOKUP($M$1,elemental!$A$3:$L$19,7,0)*M107+VLOOKUP($N$1,elemental!$A$3:$L$19,7,0)*N107+VLOOKUP($O$1,elemental!$A$3:$L$19,7,0)*O107+VLOOKUP($P$1,elemental!$A$3:$L$19,7,0)*P107+VLOOKUP($Q$1,elemental!$A$3:$L$19,7,0)*Q107)/100</f>
        <v>0.8569</v>
      </c>
      <c r="W107">
        <f>(VLOOKUP($A$1,elemental!$A$3:$L$19,9,0)*A107+VLOOKUP($B$1,elemental!$A$3:$L$19,9,0)*B107+VLOOKUP($C$1,elemental!$A$3:$L$19,9,0)*C107+VLOOKUP($D$1,elemental!$A$3:$L$19,9,0)*D107+VLOOKUP($E$1,elemental!$A$3:$L$19,9,0)*E107+VLOOKUP($F$1,elemental!$A$3:$L$19,9,0)*F107+VLOOKUP($G$1,elemental!$A$3:$L$19,9,0)*G107+VLOOKUP($H$1,elemental!$A$3:$L$19,9,0)*H107+VLOOKUP($I$1,elemental!$A$3:$L$19,9,0)*I107+VLOOKUP($J$1,elemental!$A$3:$L$19,9,0)*J107+VLOOKUP($K$1,elemental!$A$3:$L$19,9,0)*K107+VLOOKUP($L$1,elemental!$A$3:$L$19,9,0)*L107+VLOOKUP($M$1,elemental!$A$3:$L$19,9,0)*M107+VLOOKUP($N$1,elemental!$A$3:$L$19,9,0)*N107+VLOOKUP($O$1,elemental!$A$3:$L$19,9,0)*O107+VLOOKUP($P$1,elemental!$A$3:$L$19,9,0)*P107+VLOOKUP($Q$1,elemental!$A$3:$L$19,9,0)*Q107)/100</f>
        <v>1.589</v>
      </c>
      <c r="X107">
        <f>(VLOOKUP($A$1,elemental!$A$3:$L$19,10,0)*A107+VLOOKUP($B$1,elemental!$A$3:$L$19,10,0)*B107+VLOOKUP($C$1,elemental!$A$3:$L$19,10,0)*C107+VLOOKUP($D$1,elemental!$A$3:$L$19,10,0)*D107+VLOOKUP($E$1,elemental!$A$3:$L$19,10,0)*E107+VLOOKUP($F$1,elemental!$A$3:$L$19,10,0)*F107+VLOOKUP($G$1,elemental!$A$3:$L$19,10,0)*G107+VLOOKUP($H$1,elemental!$A$3:$L$19,10,0)*H107+VLOOKUP($I$1,elemental!$A$3:$L$19,10,0)*I107+VLOOKUP($J$1,elemental!$A$3:$L$19,10,0)*J107+VLOOKUP($K$1,elemental!$A$3:$L$19,10,0)*K107+VLOOKUP($L$1,elemental!$A$3:$L$19,10,0)*L107+VLOOKUP($M$1,elemental!$A$3:$L$19,10,0)*M107+VLOOKUP($N$1,elemental!$A$3:$L$19,10,0)*N107+VLOOKUP($O$1,elemental!$A$3:$L$19,10,0)*O107+VLOOKUP($P$1,elemental!$A$3:$L$19,10,0)*P107+VLOOKUP($Q$1,elemental!$A$3:$L$19,10,0)*Q107)/100</f>
        <v>1.9975999999999998</v>
      </c>
      <c r="Y107">
        <v>77</v>
      </c>
      <c r="Z107">
        <v>5.1332204648203064</v>
      </c>
      <c r="AA107">
        <v>5.2277199999999997</v>
      </c>
      <c r="AB107" t="s">
        <v>2</v>
      </c>
      <c r="AC107" t="s">
        <v>66</v>
      </c>
    </row>
    <row r="108" spans="1:29">
      <c r="A108">
        <v>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87</v>
      </c>
      <c r="R108">
        <f>(VLOOKUP($A$1,elemental!$A$3:$L$19,2,0)*A108+VLOOKUP($B$1,elemental!$A$3:$L$19,2,0)*B108+VLOOKUP($C$1,elemental!$A$3:$L$19,2,0)*C108+VLOOKUP($D$1,elemental!$A$3:$L$19,2,0)*D108+VLOOKUP($E$1,elemental!$A$3:$L$19,2,0)*E108+VLOOKUP($F$1,elemental!$A$3:$L$19,2,0)*F108+VLOOKUP($G$1,elemental!$A$3:$L$19,2,0)*G108+VLOOKUP($H$1,elemental!$A$3:$L$19,2,0)*H108+VLOOKUP($I$1,elemental!$A$3:$L$19,2,0)*I108+VLOOKUP($J$1,elemental!$A$3:$L$19,2,0)*J108+VLOOKUP($K$1,elemental!$A$3:$L$19,2,0)*K108+VLOOKUP($L$1,elemental!$A$3:$L$19,2,0)*L108+VLOOKUP($M$1,elemental!$A$3:$L$19,2,0)*M108+VLOOKUP($N$1,elemental!$A$3:$L$19,2,0)*N108+VLOOKUP($O$1,elemental!$A$3:$L$19,2,0)*O108+VLOOKUP($P$1,elemental!$A$3:$L$19,2,0)*P108+VLOOKUP($Q$1,elemental!$A$3:$L$19,2,0)*Q108)/100</f>
        <v>1.3027000000000002</v>
      </c>
      <c r="S108">
        <f>(VLOOKUP($A$1,elemental!$A$3:$L$19,4,0)*A108+VLOOKUP($B$1,elemental!$A$3:$L$19,4,0)*B108+VLOOKUP($C$1,elemental!$A$3:$L$19,4,0)*C108+VLOOKUP($D$1,elemental!$A$3:$L$19,4,0)*D108+VLOOKUP($E$1,elemental!$A$3:$L$19,4,0)*E108+VLOOKUP($F$1,elemental!$A$3:$L$19,4,0)*F108+VLOOKUP($G$1,elemental!$A$3:$L$19,4,0)*G108+VLOOKUP($H$1,elemental!$A$3:$L$19,4,0)*H108+VLOOKUP($I$1,elemental!$A$3:$L$19,4,0)*I108+VLOOKUP($J$1,elemental!$A$3:$L$19,4,0)*J108+VLOOKUP($K$1,elemental!$A$3:$L$19,4,0)*K108+VLOOKUP($L$1,elemental!$A$3:$L$19,4,0)*L108+VLOOKUP($M$1,elemental!$A$3:$L$19,4,0)*M108+VLOOKUP($N$1,elemental!$A$3:$L$19,4,0)*N108+VLOOKUP($O$1,elemental!$A$3:$L$19,4,0)*O108+VLOOKUP($P$1,elemental!$A$3:$L$19,4,0)*P108+VLOOKUP($Q$1,elemental!$A$3:$L$19,4,0)*Q108)/100</f>
        <v>0.43561999999999995</v>
      </c>
      <c r="T108">
        <f>(VLOOKUP($A$1,elemental!$A$3:$L$19,5,0)*A108+VLOOKUP($B$1,elemental!$A$3:$L$19,5,0)*B108+VLOOKUP($C$1,elemental!$A$3:$L$19,5,0)*C108+VLOOKUP($D$1,elemental!$A$3:$L$19,5,0)*D108+VLOOKUP($E$1,elemental!$A$3:$L$19,5,0)*E108+VLOOKUP($F$1,elemental!$A$3:$L$19,5,0)*F108+VLOOKUP($G$1,elemental!$A$3:$L$19,5,0)*G108+VLOOKUP($H$1,elemental!$A$3:$L$19,5,0)*H108+VLOOKUP($I$1,elemental!$A$3:$L$19,5,0)*I108+VLOOKUP($J$1,elemental!$A$3:$L$19,5,0)*J108+VLOOKUP($K$1,elemental!$A$3:$L$19,5,0)*K108+VLOOKUP($L$1,elemental!$A$3:$L$19,5,0)*L108+VLOOKUP($M$1,elemental!$A$3:$L$19,5,0)*M108+VLOOKUP($N$1,elemental!$A$3:$L$19,5,0)*N108+VLOOKUP($O$1,elemental!$A$3:$L$19,5,0)*O108+VLOOKUP($P$1,elemental!$A$3:$L$19,5,0)*P108+VLOOKUP($Q$1,elemental!$A$3:$L$19,5,0)*Q108)/100</f>
        <v>4</v>
      </c>
      <c r="U108">
        <f>(VLOOKUP($A$1,elemental!$A$3:$L$19,6,0)*A108+VLOOKUP($B$1,elemental!$A$3:$L$19,6,0)*B108+VLOOKUP($C$1,elemental!$A$3:$L$19,6,0)*C108+VLOOKUP($D$1,elemental!$A$3:$L$19,6,0)*D108+VLOOKUP($E$1,elemental!$A$3:$L$19,6,0)*E108+VLOOKUP($F$1,elemental!$A$3:$L$19,6,0)*F108+VLOOKUP($G$1,elemental!$A$3:$L$19,6,0)*G108+VLOOKUP($H$1,elemental!$A$3:$L$19,6,0)*H108+VLOOKUP($I$1,elemental!$A$3:$L$19,6,0)*I108+VLOOKUP($J$1,elemental!$A$3:$L$19,6,0)*J108+VLOOKUP($K$1,elemental!$A$3:$L$19,6,0)*K108+VLOOKUP($L$1,elemental!$A$3:$L$19,6,0)*L108+VLOOKUP($M$1,elemental!$A$3:$L$19,6,0)*M108+VLOOKUP($N$1,elemental!$A$3:$L$19,6,0)*N108+VLOOKUP($O$1,elemental!$A$3:$L$19,6,0)*O108+VLOOKUP($P$1,elemental!$A$3:$L$19,6,0)*P108+VLOOKUP($Q$1,elemental!$A$3:$L$19,6,0)*Q108)/100</f>
        <v>0.752525</v>
      </c>
      <c r="V108">
        <f>(VLOOKUP($A$1,elemental!$A$3:$L$19,7,0)*A108+VLOOKUP($B$1,elemental!$A$3:$L$19,7,0)*B108+VLOOKUP($C$1,elemental!$A$3:$L$19,7,0)*C108+VLOOKUP($D$1,elemental!$A$3:$L$19,7,0)*D108+VLOOKUP($E$1,elemental!$A$3:$L$19,7,0)*E108+VLOOKUP($F$1,elemental!$A$3:$L$19,7,0)*F108+VLOOKUP($G$1,elemental!$A$3:$L$19,7,0)*G108+VLOOKUP($H$1,elemental!$A$3:$L$19,7,0)*H108+VLOOKUP($I$1,elemental!$A$3:$L$19,7,0)*I108+VLOOKUP($J$1,elemental!$A$3:$L$19,7,0)*J108+VLOOKUP($K$1,elemental!$A$3:$L$19,7,0)*K108+VLOOKUP($L$1,elemental!$A$3:$L$19,7,0)*L108+VLOOKUP($M$1,elemental!$A$3:$L$19,7,0)*M108+VLOOKUP($N$1,elemental!$A$3:$L$19,7,0)*N108+VLOOKUP($O$1,elemental!$A$3:$L$19,7,0)*O108+VLOOKUP($P$1,elemental!$A$3:$L$19,7,0)*P108+VLOOKUP($Q$1,elemental!$A$3:$L$19,7,0)*Q108)/100</f>
        <v>0.8569</v>
      </c>
      <c r="W108">
        <f>(VLOOKUP($A$1,elemental!$A$3:$L$19,9,0)*A108+VLOOKUP($B$1,elemental!$A$3:$L$19,9,0)*B108+VLOOKUP($C$1,elemental!$A$3:$L$19,9,0)*C108+VLOOKUP($D$1,elemental!$A$3:$L$19,9,0)*D108+VLOOKUP($E$1,elemental!$A$3:$L$19,9,0)*E108+VLOOKUP($F$1,elemental!$A$3:$L$19,9,0)*F108+VLOOKUP($G$1,elemental!$A$3:$L$19,9,0)*G108+VLOOKUP($H$1,elemental!$A$3:$L$19,9,0)*H108+VLOOKUP($I$1,elemental!$A$3:$L$19,9,0)*I108+VLOOKUP($J$1,elemental!$A$3:$L$19,9,0)*J108+VLOOKUP($K$1,elemental!$A$3:$L$19,9,0)*K108+VLOOKUP($L$1,elemental!$A$3:$L$19,9,0)*L108+VLOOKUP($M$1,elemental!$A$3:$L$19,9,0)*M108+VLOOKUP($N$1,elemental!$A$3:$L$19,9,0)*N108+VLOOKUP($O$1,elemental!$A$3:$L$19,9,0)*O108+VLOOKUP($P$1,elemental!$A$3:$L$19,9,0)*P108+VLOOKUP($Q$1,elemental!$A$3:$L$19,9,0)*Q108)/100</f>
        <v>1.589</v>
      </c>
      <c r="X108">
        <f>(VLOOKUP($A$1,elemental!$A$3:$L$19,10,0)*A108+VLOOKUP($B$1,elemental!$A$3:$L$19,10,0)*B108+VLOOKUP($C$1,elemental!$A$3:$L$19,10,0)*C108+VLOOKUP($D$1,elemental!$A$3:$L$19,10,0)*D108+VLOOKUP($E$1,elemental!$A$3:$L$19,10,0)*E108+VLOOKUP($F$1,elemental!$A$3:$L$19,10,0)*F108+VLOOKUP($G$1,elemental!$A$3:$L$19,10,0)*G108+VLOOKUP($H$1,elemental!$A$3:$L$19,10,0)*H108+VLOOKUP($I$1,elemental!$A$3:$L$19,10,0)*I108+VLOOKUP($J$1,elemental!$A$3:$L$19,10,0)*J108+VLOOKUP($K$1,elemental!$A$3:$L$19,10,0)*K108+VLOOKUP($L$1,elemental!$A$3:$L$19,10,0)*L108+VLOOKUP($M$1,elemental!$A$3:$L$19,10,0)*M108+VLOOKUP($N$1,elemental!$A$3:$L$19,10,0)*N108+VLOOKUP($O$1,elemental!$A$3:$L$19,10,0)*O108+VLOOKUP($P$1,elemental!$A$3:$L$19,10,0)*P108+VLOOKUP($Q$1,elemental!$A$3:$L$19,10,0)*Q108)/100</f>
        <v>1.9975999999999998</v>
      </c>
      <c r="Y108">
        <v>25</v>
      </c>
      <c r="Z108">
        <v>5.1306253829333519</v>
      </c>
      <c r="AA108">
        <v>5.2242540000000002</v>
      </c>
      <c r="AB108" t="s">
        <v>2</v>
      </c>
      <c r="AC108" t="s">
        <v>66</v>
      </c>
    </row>
    <row r="109" spans="1:29">
      <c r="A109">
        <v>13.5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86.5</v>
      </c>
      <c r="R109">
        <f>(VLOOKUP($A$1,elemental!$A$3:$L$19,2,0)*A109+VLOOKUP($B$1,elemental!$A$3:$L$19,2,0)*B109+VLOOKUP($C$1,elemental!$A$3:$L$19,2,0)*C109+VLOOKUP($D$1,elemental!$A$3:$L$19,2,0)*D109+VLOOKUP($E$1,elemental!$A$3:$L$19,2,0)*E109+VLOOKUP($F$1,elemental!$A$3:$L$19,2,0)*F109+VLOOKUP($G$1,elemental!$A$3:$L$19,2,0)*G109+VLOOKUP($H$1,elemental!$A$3:$L$19,2,0)*H109+VLOOKUP($I$1,elemental!$A$3:$L$19,2,0)*I109+VLOOKUP($J$1,elemental!$A$3:$L$19,2,0)*J109+VLOOKUP($K$1,elemental!$A$3:$L$19,2,0)*K109+VLOOKUP($L$1,elemental!$A$3:$L$19,2,0)*L109+VLOOKUP($M$1,elemental!$A$3:$L$19,2,0)*M109+VLOOKUP($N$1,elemental!$A$3:$L$19,2,0)*N109+VLOOKUP($O$1,elemental!$A$3:$L$19,2,0)*O109+VLOOKUP($P$1,elemental!$A$3:$L$19,2,0)*P109+VLOOKUP($Q$1,elemental!$A$3:$L$19,2,0)*Q109)/100</f>
        <v>1.30165</v>
      </c>
      <c r="S109">
        <f>(VLOOKUP($A$1,elemental!$A$3:$L$19,4,0)*A109+VLOOKUP($B$1,elemental!$A$3:$L$19,4,0)*B109+VLOOKUP($C$1,elemental!$A$3:$L$19,4,0)*C109+VLOOKUP($D$1,elemental!$A$3:$L$19,4,0)*D109+VLOOKUP($E$1,elemental!$A$3:$L$19,4,0)*E109+VLOOKUP($F$1,elemental!$A$3:$L$19,4,0)*F109+VLOOKUP($G$1,elemental!$A$3:$L$19,4,0)*G109+VLOOKUP($H$1,elemental!$A$3:$L$19,4,0)*H109+VLOOKUP($I$1,elemental!$A$3:$L$19,4,0)*I109+VLOOKUP($J$1,elemental!$A$3:$L$19,4,0)*J109+VLOOKUP($K$1,elemental!$A$3:$L$19,4,0)*K109+VLOOKUP($L$1,elemental!$A$3:$L$19,4,0)*L109+VLOOKUP($M$1,elemental!$A$3:$L$19,4,0)*M109+VLOOKUP($N$1,elemental!$A$3:$L$19,4,0)*N109+VLOOKUP($O$1,elemental!$A$3:$L$19,4,0)*O109+VLOOKUP($P$1,elemental!$A$3:$L$19,4,0)*P109+VLOOKUP($Q$1,elemental!$A$3:$L$19,4,0)*Q109)/100</f>
        <v>0.43598999999999999</v>
      </c>
      <c r="T109">
        <f>(VLOOKUP($A$1,elemental!$A$3:$L$19,5,0)*A109+VLOOKUP($B$1,elemental!$A$3:$L$19,5,0)*B109+VLOOKUP($C$1,elemental!$A$3:$L$19,5,0)*C109+VLOOKUP($D$1,elemental!$A$3:$L$19,5,0)*D109+VLOOKUP($E$1,elemental!$A$3:$L$19,5,0)*E109+VLOOKUP($F$1,elemental!$A$3:$L$19,5,0)*F109+VLOOKUP($G$1,elemental!$A$3:$L$19,5,0)*G109+VLOOKUP($H$1,elemental!$A$3:$L$19,5,0)*H109+VLOOKUP($I$1,elemental!$A$3:$L$19,5,0)*I109+VLOOKUP($J$1,elemental!$A$3:$L$19,5,0)*J109+VLOOKUP($K$1,elemental!$A$3:$L$19,5,0)*K109+VLOOKUP($L$1,elemental!$A$3:$L$19,5,0)*L109+VLOOKUP($M$1,elemental!$A$3:$L$19,5,0)*M109+VLOOKUP($N$1,elemental!$A$3:$L$19,5,0)*N109+VLOOKUP($O$1,elemental!$A$3:$L$19,5,0)*O109+VLOOKUP($P$1,elemental!$A$3:$L$19,5,0)*P109+VLOOKUP($Q$1,elemental!$A$3:$L$19,5,0)*Q109)/100</f>
        <v>4</v>
      </c>
      <c r="U109">
        <f>(VLOOKUP($A$1,elemental!$A$3:$L$19,6,0)*A109+VLOOKUP($B$1,elemental!$A$3:$L$19,6,0)*B109+VLOOKUP($C$1,elemental!$A$3:$L$19,6,0)*C109+VLOOKUP($D$1,elemental!$A$3:$L$19,6,0)*D109+VLOOKUP($E$1,elemental!$A$3:$L$19,6,0)*E109+VLOOKUP($F$1,elemental!$A$3:$L$19,6,0)*F109+VLOOKUP($G$1,elemental!$A$3:$L$19,6,0)*G109+VLOOKUP($H$1,elemental!$A$3:$L$19,6,0)*H109+VLOOKUP($I$1,elemental!$A$3:$L$19,6,0)*I109+VLOOKUP($J$1,elemental!$A$3:$L$19,6,0)*J109+VLOOKUP($K$1,elemental!$A$3:$L$19,6,0)*K109+VLOOKUP($L$1,elemental!$A$3:$L$19,6,0)*L109+VLOOKUP($M$1,elemental!$A$3:$L$19,6,0)*M109+VLOOKUP($N$1,elemental!$A$3:$L$19,6,0)*N109+VLOOKUP($O$1,elemental!$A$3:$L$19,6,0)*O109+VLOOKUP($P$1,elemental!$A$3:$L$19,6,0)*P109+VLOOKUP($Q$1,elemental!$A$3:$L$19,6,0)*Q109)/100</f>
        <v>0.7522375</v>
      </c>
      <c r="V109">
        <f>(VLOOKUP($A$1,elemental!$A$3:$L$19,7,0)*A109+VLOOKUP($B$1,elemental!$A$3:$L$19,7,0)*B109+VLOOKUP($C$1,elemental!$A$3:$L$19,7,0)*C109+VLOOKUP($D$1,elemental!$A$3:$L$19,7,0)*D109+VLOOKUP($E$1,elemental!$A$3:$L$19,7,0)*E109+VLOOKUP($F$1,elemental!$A$3:$L$19,7,0)*F109+VLOOKUP($G$1,elemental!$A$3:$L$19,7,0)*G109+VLOOKUP($H$1,elemental!$A$3:$L$19,7,0)*H109+VLOOKUP($I$1,elemental!$A$3:$L$19,7,0)*I109+VLOOKUP($J$1,elemental!$A$3:$L$19,7,0)*J109+VLOOKUP($K$1,elemental!$A$3:$L$19,7,0)*K109+VLOOKUP($L$1,elemental!$A$3:$L$19,7,0)*L109+VLOOKUP($M$1,elemental!$A$3:$L$19,7,0)*M109+VLOOKUP($N$1,elemental!$A$3:$L$19,7,0)*N109+VLOOKUP($O$1,elemental!$A$3:$L$19,7,0)*O109+VLOOKUP($P$1,elemental!$A$3:$L$19,7,0)*P109+VLOOKUP($Q$1,elemental!$A$3:$L$19,7,0)*Q109)/100</f>
        <v>0.85754999999999992</v>
      </c>
      <c r="W109">
        <f>(VLOOKUP($A$1,elemental!$A$3:$L$19,9,0)*A109+VLOOKUP($B$1,elemental!$A$3:$L$19,9,0)*B109+VLOOKUP($C$1,elemental!$A$3:$L$19,9,0)*C109+VLOOKUP($D$1,elemental!$A$3:$L$19,9,0)*D109+VLOOKUP($E$1,elemental!$A$3:$L$19,9,0)*E109+VLOOKUP($F$1,elemental!$A$3:$L$19,9,0)*F109+VLOOKUP($G$1,elemental!$A$3:$L$19,9,0)*G109+VLOOKUP($H$1,elemental!$A$3:$L$19,9,0)*H109+VLOOKUP($I$1,elemental!$A$3:$L$19,9,0)*I109+VLOOKUP($J$1,elemental!$A$3:$L$19,9,0)*J109+VLOOKUP($K$1,elemental!$A$3:$L$19,9,0)*K109+VLOOKUP($L$1,elemental!$A$3:$L$19,9,0)*L109+VLOOKUP($M$1,elemental!$A$3:$L$19,9,0)*M109+VLOOKUP($N$1,elemental!$A$3:$L$19,9,0)*N109+VLOOKUP($O$1,elemental!$A$3:$L$19,9,0)*O109+VLOOKUP($P$1,elemental!$A$3:$L$19,9,0)*P109+VLOOKUP($Q$1,elemental!$A$3:$L$19,9,0)*Q109)/100</f>
        <v>1.5905</v>
      </c>
      <c r="X109">
        <f>(VLOOKUP($A$1,elemental!$A$3:$L$19,10,0)*A109+VLOOKUP($B$1,elemental!$A$3:$L$19,10,0)*B109+VLOOKUP($C$1,elemental!$A$3:$L$19,10,0)*C109+VLOOKUP($D$1,elemental!$A$3:$L$19,10,0)*D109+VLOOKUP($E$1,elemental!$A$3:$L$19,10,0)*E109+VLOOKUP($F$1,elemental!$A$3:$L$19,10,0)*F109+VLOOKUP($G$1,elemental!$A$3:$L$19,10,0)*G109+VLOOKUP($H$1,elemental!$A$3:$L$19,10,0)*H109+VLOOKUP($I$1,elemental!$A$3:$L$19,10,0)*I109+VLOOKUP($J$1,elemental!$A$3:$L$19,10,0)*J109+VLOOKUP($K$1,elemental!$A$3:$L$19,10,0)*K109+VLOOKUP($L$1,elemental!$A$3:$L$19,10,0)*L109+VLOOKUP($M$1,elemental!$A$3:$L$19,10,0)*M109+VLOOKUP($N$1,elemental!$A$3:$L$19,10,0)*N109+VLOOKUP($O$1,elemental!$A$3:$L$19,10,0)*O109+VLOOKUP($P$1,elemental!$A$3:$L$19,10,0)*P109+VLOOKUP($Q$1,elemental!$A$3:$L$19,10,0)*Q109)/100</f>
        <v>1.9952000000000001</v>
      </c>
      <c r="Y109">
        <v>25</v>
      </c>
      <c r="Z109">
        <v>5.1319745426718555</v>
      </c>
      <c r="AA109">
        <v>5.2270899999999996</v>
      </c>
      <c r="AB109" t="s">
        <v>2</v>
      </c>
      <c r="AC109" t="s">
        <v>67</v>
      </c>
    </row>
    <row r="110" spans="1:29">
      <c r="A110">
        <v>13.5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86.5</v>
      </c>
      <c r="R110">
        <f>(VLOOKUP($A$1,elemental!$A$3:$L$19,2,0)*A110+VLOOKUP($B$1,elemental!$A$3:$L$19,2,0)*B110+VLOOKUP($C$1,elemental!$A$3:$L$19,2,0)*C110+VLOOKUP($D$1,elemental!$A$3:$L$19,2,0)*D110+VLOOKUP($E$1,elemental!$A$3:$L$19,2,0)*E110+VLOOKUP($F$1,elemental!$A$3:$L$19,2,0)*F110+VLOOKUP($G$1,elemental!$A$3:$L$19,2,0)*G110+VLOOKUP($H$1,elemental!$A$3:$L$19,2,0)*H110+VLOOKUP($I$1,elemental!$A$3:$L$19,2,0)*I110+VLOOKUP($J$1,elemental!$A$3:$L$19,2,0)*J110+VLOOKUP($K$1,elemental!$A$3:$L$19,2,0)*K110+VLOOKUP($L$1,elemental!$A$3:$L$19,2,0)*L110+VLOOKUP($M$1,elemental!$A$3:$L$19,2,0)*M110+VLOOKUP($N$1,elemental!$A$3:$L$19,2,0)*N110+VLOOKUP($O$1,elemental!$A$3:$L$19,2,0)*O110+VLOOKUP($P$1,elemental!$A$3:$L$19,2,0)*P110+VLOOKUP($Q$1,elemental!$A$3:$L$19,2,0)*Q110)/100</f>
        <v>1.30165</v>
      </c>
      <c r="S110">
        <f>(VLOOKUP($A$1,elemental!$A$3:$L$19,4,0)*A110+VLOOKUP($B$1,elemental!$A$3:$L$19,4,0)*B110+VLOOKUP($C$1,elemental!$A$3:$L$19,4,0)*C110+VLOOKUP($D$1,elemental!$A$3:$L$19,4,0)*D110+VLOOKUP($E$1,elemental!$A$3:$L$19,4,0)*E110+VLOOKUP($F$1,elemental!$A$3:$L$19,4,0)*F110+VLOOKUP($G$1,elemental!$A$3:$L$19,4,0)*G110+VLOOKUP($H$1,elemental!$A$3:$L$19,4,0)*H110+VLOOKUP($I$1,elemental!$A$3:$L$19,4,0)*I110+VLOOKUP($J$1,elemental!$A$3:$L$19,4,0)*J110+VLOOKUP($K$1,elemental!$A$3:$L$19,4,0)*K110+VLOOKUP($L$1,elemental!$A$3:$L$19,4,0)*L110+VLOOKUP($M$1,elemental!$A$3:$L$19,4,0)*M110+VLOOKUP($N$1,elemental!$A$3:$L$19,4,0)*N110+VLOOKUP($O$1,elemental!$A$3:$L$19,4,0)*O110+VLOOKUP($P$1,elemental!$A$3:$L$19,4,0)*P110+VLOOKUP($Q$1,elemental!$A$3:$L$19,4,0)*Q110)/100</f>
        <v>0.43598999999999999</v>
      </c>
      <c r="T110">
        <f>(VLOOKUP($A$1,elemental!$A$3:$L$19,5,0)*A110+VLOOKUP($B$1,elemental!$A$3:$L$19,5,0)*B110+VLOOKUP($C$1,elemental!$A$3:$L$19,5,0)*C110+VLOOKUP($D$1,elemental!$A$3:$L$19,5,0)*D110+VLOOKUP($E$1,elemental!$A$3:$L$19,5,0)*E110+VLOOKUP($F$1,elemental!$A$3:$L$19,5,0)*F110+VLOOKUP($G$1,elemental!$A$3:$L$19,5,0)*G110+VLOOKUP($H$1,elemental!$A$3:$L$19,5,0)*H110+VLOOKUP($I$1,elemental!$A$3:$L$19,5,0)*I110+VLOOKUP($J$1,elemental!$A$3:$L$19,5,0)*J110+VLOOKUP($K$1,elemental!$A$3:$L$19,5,0)*K110+VLOOKUP($L$1,elemental!$A$3:$L$19,5,0)*L110+VLOOKUP($M$1,elemental!$A$3:$L$19,5,0)*M110+VLOOKUP($N$1,elemental!$A$3:$L$19,5,0)*N110+VLOOKUP($O$1,elemental!$A$3:$L$19,5,0)*O110+VLOOKUP($P$1,elemental!$A$3:$L$19,5,0)*P110+VLOOKUP($Q$1,elemental!$A$3:$L$19,5,0)*Q110)/100</f>
        <v>4</v>
      </c>
      <c r="U110">
        <f>(VLOOKUP($A$1,elemental!$A$3:$L$19,6,0)*A110+VLOOKUP($B$1,elemental!$A$3:$L$19,6,0)*B110+VLOOKUP($C$1,elemental!$A$3:$L$19,6,0)*C110+VLOOKUP($D$1,elemental!$A$3:$L$19,6,0)*D110+VLOOKUP($E$1,elemental!$A$3:$L$19,6,0)*E110+VLOOKUP($F$1,elemental!$A$3:$L$19,6,0)*F110+VLOOKUP($G$1,elemental!$A$3:$L$19,6,0)*G110+VLOOKUP($H$1,elemental!$A$3:$L$19,6,0)*H110+VLOOKUP($I$1,elemental!$A$3:$L$19,6,0)*I110+VLOOKUP($J$1,elemental!$A$3:$L$19,6,0)*J110+VLOOKUP($K$1,elemental!$A$3:$L$19,6,0)*K110+VLOOKUP($L$1,elemental!$A$3:$L$19,6,0)*L110+VLOOKUP($M$1,elemental!$A$3:$L$19,6,0)*M110+VLOOKUP($N$1,elemental!$A$3:$L$19,6,0)*N110+VLOOKUP($O$1,elemental!$A$3:$L$19,6,0)*O110+VLOOKUP($P$1,elemental!$A$3:$L$19,6,0)*P110+VLOOKUP($Q$1,elemental!$A$3:$L$19,6,0)*Q110)/100</f>
        <v>0.7522375</v>
      </c>
      <c r="V110">
        <f>(VLOOKUP($A$1,elemental!$A$3:$L$19,7,0)*A110+VLOOKUP($B$1,elemental!$A$3:$L$19,7,0)*B110+VLOOKUP($C$1,elemental!$A$3:$L$19,7,0)*C110+VLOOKUP($D$1,elemental!$A$3:$L$19,7,0)*D110+VLOOKUP($E$1,elemental!$A$3:$L$19,7,0)*E110+VLOOKUP($F$1,elemental!$A$3:$L$19,7,0)*F110+VLOOKUP($G$1,elemental!$A$3:$L$19,7,0)*G110+VLOOKUP($H$1,elemental!$A$3:$L$19,7,0)*H110+VLOOKUP($I$1,elemental!$A$3:$L$19,7,0)*I110+VLOOKUP($J$1,elemental!$A$3:$L$19,7,0)*J110+VLOOKUP($K$1,elemental!$A$3:$L$19,7,0)*K110+VLOOKUP($L$1,elemental!$A$3:$L$19,7,0)*L110+VLOOKUP($M$1,elemental!$A$3:$L$19,7,0)*M110+VLOOKUP($N$1,elemental!$A$3:$L$19,7,0)*N110+VLOOKUP($O$1,elemental!$A$3:$L$19,7,0)*O110+VLOOKUP($P$1,elemental!$A$3:$L$19,7,0)*P110+VLOOKUP($Q$1,elemental!$A$3:$L$19,7,0)*Q110)/100</f>
        <v>0.85754999999999992</v>
      </c>
      <c r="W110">
        <f>(VLOOKUP($A$1,elemental!$A$3:$L$19,9,0)*A110+VLOOKUP($B$1,elemental!$A$3:$L$19,9,0)*B110+VLOOKUP($C$1,elemental!$A$3:$L$19,9,0)*C110+VLOOKUP($D$1,elemental!$A$3:$L$19,9,0)*D110+VLOOKUP($E$1,elemental!$A$3:$L$19,9,0)*E110+VLOOKUP($F$1,elemental!$A$3:$L$19,9,0)*F110+VLOOKUP($G$1,elemental!$A$3:$L$19,9,0)*G110+VLOOKUP($H$1,elemental!$A$3:$L$19,9,0)*H110+VLOOKUP($I$1,elemental!$A$3:$L$19,9,0)*I110+VLOOKUP($J$1,elemental!$A$3:$L$19,9,0)*J110+VLOOKUP($K$1,elemental!$A$3:$L$19,9,0)*K110+VLOOKUP($L$1,elemental!$A$3:$L$19,9,0)*L110+VLOOKUP($M$1,elemental!$A$3:$L$19,9,0)*M110+VLOOKUP($N$1,elemental!$A$3:$L$19,9,0)*N110+VLOOKUP($O$1,elemental!$A$3:$L$19,9,0)*O110+VLOOKUP($P$1,elemental!$A$3:$L$19,9,0)*P110+VLOOKUP($Q$1,elemental!$A$3:$L$19,9,0)*Q110)/100</f>
        <v>1.5905</v>
      </c>
      <c r="X110">
        <f>(VLOOKUP($A$1,elemental!$A$3:$L$19,10,0)*A110+VLOOKUP($B$1,elemental!$A$3:$L$19,10,0)*B110+VLOOKUP($C$1,elemental!$A$3:$L$19,10,0)*C110+VLOOKUP($D$1,elemental!$A$3:$L$19,10,0)*D110+VLOOKUP($E$1,elemental!$A$3:$L$19,10,0)*E110+VLOOKUP($F$1,elemental!$A$3:$L$19,10,0)*F110+VLOOKUP($G$1,elemental!$A$3:$L$19,10,0)*G110+VLOOKUP($H$1,elemental!$A$3:$L$19,10,0)*H110+VLOOKUP($I$1,elemental!$A$3:$L$19,10,0)*I110+VLOOKUP($J$1,elemental!$A$3:$L$19,10,0)*J110+VLOOKUP($K$1,elemental!$A$3:$L$19,10,0)*K110+VLOOKUP($L$1,elemental!$A$3:$L$19,10,0)*L110+VLOOKUP($M$1,elemental!$A$3:$L$19,10,0)*M110+VLOOKUP($N$1,elemental!$A$3:$L$19,10,0)*N110+VLOOKUP($O$1,elemental!$A$3:$L$19,10,0)*O110+VLOOKUP($P$1,elemental!$A$3:$L$19,10,0)*P110+VLOOKUP($Q$1,elemental!$A$3:$L$19,10,0)*Q110)/100</f>
        <v>1.9952000000000001</v>
      </c>
      <c r="Y110">
        <v>-3</v>
      </c>
      <c r="Z110">
        <v>5.1306861941165343</v>
      </c>
      <c r="AA110">
        <v>5.2252090000000004</v>
      </c>
      <c r="AB110" t="s">
        <v>2</v>
      </c>
      <c r="AC110" t="s">
        <v>67</v>
      </c>
    </row>
    <row r="111" spans="1:29">
      <c r="A111">
        <v>13.5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86.5</v>
      </c>
      <c r="R111">
        <f>(VLOOKUP($A$1,elemental!$A$3:$L$19,2,0)*A111+VLOOKUP($B$1,elemental!$A$3:$L$19,2,0)*B111+VLOOKUP($C$1,elemental!$A$3:$L$19,2,0)*C111+VLOOKUP($D$1,elemental!$A$3:$L$19,2,0)*D111+VLOOKUP($E$1,elemental!$A$3:$L$19,2,0)*E111+VLOOKUP($F$1,elemental!$A$3:$L$19,2,0)*F111+VLOOKUP($G$1,elemental!$A$3:$L$19,2,0)*G111+VLOOKUP($H$1,elemental!$A$3:$L$19,2,0)*H111+VLOOKUP($I$1,elemental!$A$3:$L$19,2,0)*I111+VLOOKUP($J$1,elemental!$A$3:$L$19,2,0)*J111+VLOOKUP($K$1,elemental!$A$3:$L$19,2,0)*K111+VLOOKUP($L$1,elemental!$A$3:$L$19,2,0)*L111+VLOOKUP($M$1,elemental!$A$3:$L$19,2,0)*M111+VLOOKUP($N$1,elemental!$A$3:$L$19,2,0)*N111+VLOOKUP($O$1,elemental!$A$3:$L$19,2,0)*O111+VLOOKUP($P$1,elemental!$A$3:$L$19,2,0)*P111+VLOOKUP($Q$1,elemental!$A$3:$L$19,2,0)*Q111)/100</f>
        <v>1.30165</v>
      </c>
      <c r="S111">
        <f>(VLOOKUP($A$1,elemental!$A$3:$L$19,4,0)*A111+VLOOKUP($B$1,elemental!$A$3:$L$19,4,0)*B111+VLOOKUP($C$1,elemental!$A$3:$L$19,4,0)*C111+VLOOKUP($D$1,elemental!$A$3:$L$19,4,0)*D111+VLOOKUP($E$1,elemental!$A$3:$L$19,4,0)*E111+VLOOKUP($F$1,elemental!$A$3:$L$19,4,0)*F111+VLOOKUP($G$1,elemental!$A$3:$L$19,4,0)*G111+VLOOKUP($H$1,elemental!$A$3:$L$19,4,0)*H111+VLOOKUP($I$1,elemental!$A$3:$L$19,4,0)*I111+VLOOKUP($J$1,elemental!$A$3:$L$19,4,0)*J111+VLOOKUP($K$1,elemental!$A$3:$L$19,4,0)*K111+VLOOKUP($L$1,elemental!$A$3:$L$19,4,0)*L111+VLOOKUP($M$1,elemental!$A$3:$L$19,4,0)*M111+VLOOKUP($N$1,elemental!$A$3:$L$19,4,0)*N111+VLOOKUP($O$1,elemental!$A$3:$L$19,4,0)*O111+VLOOKUP($P$1,elemental!$A$3:$L$19,4,0)*P111+VLOOKUP($Q$1,elemental!$A$3:$L$19,4,0)*Q111)/100</f>
        <v>0.43598999999999999</v>
      </c>
      <c r="T111">
        <f>(VLOOKUP($A$1,elemental!$A$3:$L$19,5,0)*A111+VLOOKUP($B$1,elemental!$A$3:$L$19,5,0)*B111+VLOOKUP($C$1,elemental!$A$3:$L$19,5,0)*C111+VLOOKUP($D$1,elemental!$A$3:$L$19,5,0)*D111+VLOOKUP($E$1,elemental!$A$3:$L$19,5,0)*E111+VLOOKUP($F$1,elemental!$A$3:$L$19,5,0)*F111+VLOOKUP($G$1,elemental!$A$3:$L$19,5,0)*G111+VLOOKUP($H$1,elemental!$A$3:$L$19,5,0)*H111+VLOOKUP($I$1,elemental!$A$3:$L$19,5,0)*I111+VLOOKUP($J$1,elemental!$A$3:$L$19,5,0)*J111+VLOOKUP($K$1,elemental!$A$3:$L$19,5,0)*K111+VLOOKUP($L$1,elemental!$A$3:$L$19,5,0)*L111+VLOOKUP($M$1,elemental!$A$3:$L$19,5,0)*M111+VLOOKUP($N$1,elemental!$A$3:$L$19,5,0)*N111+VLOOKUP($O$1,elemental!$A$3:$L$19,5,0)*O111+VLOOKUP($P$1,elemental!$A$3:$L$19,5,0)*P111+VLOOKUP($Q$1,elemental!$A$3:$L$19,5,0)*Q111)/100</f>
        <v>4</v>
      </c>
      <c r="U111">
        <f>(VLOOKUP($A$1,elemental!$A$3:$L$19,6,0)*A111+VLOOKUP($B$1,elemental!$A$3:$L$19,6,0)*B111+VLOOKUP($C$1,elemental!$A$3:$L$19,6,0)*C111+VLOOKUP($D$1,elemental!$A$3:$L$19,6,0)*D111+VLOOKUP($E$1,elemental!$A$3:$L$19,6,0)*E111+VLOOKUP($F$1,elemental!$A$3:$L$19,6,0)*F111+VLOOKUP($G$1,elemental!$A$3:$L$19,6,0)*G111+VLOOKUP($H$1,elemental!$A$3:$L$19,6,0)*H111+VLOOKUP($I$1,elemental!$A$3:$L$19,6,0)*I111+VLOOKUP($J$1,elemental!$A$3:$L$19,6,0)*J111+VLOOKUP($K$1,elemental!$A$3:$L$19,6,0)*K111+VLOOKUP($L$1,elemental!$A$3:$L$19,6,0)*L111+VLOOKUP($M$1,elemental!$A$3:$L$19,6,0)*M111+VLOOKUP($N$1,elemental!$A$3:$L$19,6,0)*N111+VLOOKUP($O$1,elemental!$A$3:$L$19,6,0)*O111+VLOOKUP($P$1,elemental!$A$3:$L$19,6,0)*P111+VLOOKUP($Q$1,elemental!$A$3:$L$19,6,0)*Q111)/100</f>
        <v>0.7522375</v>
      </c>
      <c r="V111">
        <f>(VLOOKUP($A$1,elemental!$A$3:$L$19,7,0)*A111+VLOOKUP($B$1,elemental!$A$3:$L$19,7,0)*B111+VLOOKUP($C$1,elemental!$A$3:$L$19,7,0)*C111+VLOOKUP($D$1,elemental!$A$3:$L$19,7,0)*D111+VLOOKUP($E$1,elemental!$A$3:$L$19,7,0)*E111+VLOOKUP($F$1,elemental!$A$3:$L$19,7,0)*F111+VLOOKUP($G$1,elemental!$A$3:$L$19,7,0)*G111+VLOOKUP($H$1,elemental!$A$3:$L$19,7,0)*H111+VLOOKUP($I$1,elemental!$A$3:$L$19,7,0)*I111+VLOOKUP($J$1,elemental!$A$3:$L$19,7,0)*J111+VLOOKUP($K$1,elemental!$A$3:$L$19,7,0)*K111+VLOOKUP($L$1,elemental!$A$3:$L$19,7,0)*L111+VLOOKUP($M$1,elemental!$A$3:$L$19,7,0)*M111+VLOOKUP($N$1,elemental!$A$3:$L$19,7,0)*N111+VLOOKUP($O$1,elemental!$A$3:$L$19,7,0)*O111+VLOOKUP($P$1,elemental!$A$3:$L$19,7,0)*P111+VLOOKUP($Q$1,elemental!$A$3:$L$19,7,0)*Q111)/100</f>
        <v>0.85754999999999992</v>
      </c>
      <c r="W111">
        <f>(VLOOKUP($A$1,elemental!$A$3:$L$19,9,0)*A111+VLOOKUP($B$1,elemental!$A$3:$L$19,9,0)*B111+VLOOKUP($C$1,elemental!$A$3:$L$19,9,0)*C111+VLOOKUP($D$1,elemental!$A$3:$L$19,9,0)*D111+VLOOKUP($E$1,elemental!$A$3:$L$19,9,0)*E111+VLOOKUP($F$1,elemental!$A$3:$L$19,9,0)*F111+VLOOKUP($G$1,elemental!$A$3:$L$19,9,0)*G111+VLOOKUP($H$1,elemental!$A$3:$L$19,9,0)*H111+VLOOKUP($I$1,elemental!$A$3:$L$19,9,0)*I111+VLOOKUP($J$1,elemental!$A$3:$L$19,9,0)*J111+VLOOKUP($K$1,elemental!$A$3:$L$19,9,0)*K111+VLOOKUP($L$1,elemental!$A$3:$L$19,9,0)*L111+VLOOKUP($M$1,elemental!$A$3:$L$19,9,0)*M111+VLOOKUP($N$1,elemental!$A$3:$L$19,9,0)*N111+VLOOKUP($O$1,elemental!$A$3:$L$19,9,0)*O111+VLOOKUP($P$1,elemental!$A$3:$L$19,9,0)*P111+VLOOKUP($Q$1,elemental!$A$3:$L$19,9,0)*Q111)/100</f>
        <v>1.5905</v>
      </c>
      <c r="X111">
        <f>(VLOOKUP($A$1,elemental!$A$3:$L$19,10,0)*A111+VLOOKUP($B$1,elemental!$A$3:$L$19,10,0)*B111+VLOOKUP($C$1,elemental!$A$3:$L$19,10,0)*C111+VLOOKUP($D$1,elemental!$A$3:$L$19,10,0)*D111+VLOOKUP($E$1,elemental!$A$3:$L$19,10,0)*E111+VLOOKUP($F$1,elemental!$A$3:$L$19,10,0)*F111+VLOOKUP($G$1,elemental!$A$3:$L$19,10,0)*G111+VLOOKUP($H$1,elemental!$A$3:$L$19,10,0)*H111+VLOOKUP($I$1,elemental!$A$3:$L$19,10,0)*I111+VLOOKUP($J$1,elemental!$A$3:$L$19,10,0)*J111+VLOOKUP($K$1,elemental!$A$3:$L$19,10,0)*K111+VLOOKUP($L$1,elemental!$A$3:$L$19,10,0)*L111+VLOOKUP($M$1,elemental!$A$3:$L$19,10,0)*M111+VLOOKUP($N$1,elemental!$A$3:$L$19,10,0)*N111+VLOOKUP($O$1,elemental!$A$3:$L$19,10,0)*O111+VLOOKUP($P$1,elemental!$A$3:$L$19,10,0)*P111+VLOOKUP($Q$1,elemental!$A$3:$L$19,10,0)*Q111)/100</f>
        <v>1.9952000000000001</v>
      </c>
      <c r="Y111">
        <v>-23</v>
      </c>
      <c r="Z111">
        <v>5.1298291806977359</v>
      </c>
      <c r="AA111">
        <v>5.2238759999999997</v>
      </c>
      <c r="AB111" t="s">
        <v>2</v>
      </c>
      <c r="AC111" t="s">
        <v>67</v>
      </c>
    </row>
    <row r="112" spans="1:29">
      <c r="A112">
        <v>13.5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86.5</v>
      </c>
      <c r="R112">
        <f>(VLOOKUP($A$1,elemental!$A$3:$L$19,2,0)*A112+VLOOKUP($B$1,elemental!$A$3:$L$19,2,0)*B112+VLOOKUP($C$1,elemental!$A$3:$L$19,2,0)*C112+VLOOKUP($D$1,elemental!$A$3:$L$19,2,0)*D112+VLOOKUP($E$1,elemental!$A$3:$L$19,2,0)*E112+VLOOKUP($F$1,elemental!$A$3:$L$19,2,0)*F112+VLOOKUP($G$1,elemental!$A$3:$L$19,2,0)*G112+VLOOKUP($H$1,elemental!$A$3:$L$19,2,0)*H112+VLOOKUP($I$1,elemental!$A$3:$L$19,2,0)*I112+VLOOKUP($J$1,elemental!$A$3:$L$19,2,0)*J112+VLOOKUP($K$1,elemental!$A$3:$L$19,2,0)*K112+VLOOKUP($L$1,elemental!$A$3:$L$19,2,0)*L112+VLOOKUP($M$1,elemental!$A$3:$L$19,2,0)*M112+VLOOKUP($N$1,elemental!$A$3:$L$19,2,0)*N112+VLOOKUP($O$1,elemental!$A$3:$L$19,2,0)*O112+VLOOKUP($P$1,elemental!$A$3:$L$19,2,0)*P112+VLOOKUP($Q$1,elemental!$A$3:$L$19,2,0)*Q112)/100</f>
        <v>1.30165</v>
      </c>
      <c r="S112">
        <f>(VLOOKUP($A$1,elemental!$A$3:$L$19,4,0)*A112+VLOOKUP($B$1,elemental!$A$3:$L$19,4,0)*B112+VLOOKUP($C$1,elemental!$A$3:$L$19,4,0)*C112+VLOOKUP($D$1,elemental!$A$3:$L$19,4,0)*D112+VLOOKUP($E$1,elemental!$A$3:$L$19,4,0)*E112+VLOOKUP($F$1,elemental!$A$3:$L$19,4,0)*F112+VLOOKUP($G$1,elemental!$A$3:$L$19,4,0)*G112+VLOOKUP($H$1,elemental!$A$3:$L$19,4,0)*H112+VLOOKUP($I$1,elemental!$A$3:$L$19,4,0)*I112+VLOOKUP($J$1,elemental!$A$3:$L$19,4,0)*J112+VLOOKUP($K$1,elemental!$A$3:$L$19,4,0)*K112+VLOOKUP($L$1,elemental!$A$3:$L$19,4,0)*L112+VLOOKUP($M$1,elemental!$A$3:$L$19,4,0)*M112+VLOOKUP($N$1,elemental!$A$3:$L$19,4,0)*N112+VLOOKUP($O$1,elemental!$A$3:$L$19,4,0)*O112+VLOOKUP($P$1,elemental!$A$3:$L$19,4,0)*P112+VLOOKUP($Q$1,elemental!$A$3:$L$19,4,0)*Q112)/100</f>
        <v>0.43598999999999999</v>
      </c>
      <c r="T112">
        <f>(VLOOKUP($A$1,elemental!$A$3:$L$19,5,0)*A112+VLOOKUP($B$1,elemental!$A$3:$L$19,5,0)*B112+VLOOKUP($C$1,elemental!$A$3:$L$19,5,0)*C112+VLOOKUP($D$1,elemental!$A$3:$L$19,5,0)*D112+VLOOKUP($E$1,elemental!$A$3:$L$19,5,0)*E112+VLOOKUP($F$1,elemental!$A$3:$L$19,5,0)*F112+VLOOKUP($G$1,elemental!$A$3:$L$19,5,0)*G112+VLOOKUP($H$1,elemental!$A$3:$L$19,5,0)*H112+VLOOKUP($I$1,elemental!$A$3:$L$19,5,0)*I112+VLOOKUP($J$1,elemental!$A$3:$L$19,5,0)*J112+VLOOKUP($K$1,elemental!$A$3:$L$19,5,0)*K112+VLOOKUP($L$1,elemental!$A$3:$L$19,5,0)*L112+VLOOKUP($M$1,elemental!$A$3:$L$19,5,0)*M112+VLOOKUP($N$1,elemental!$A$3:$L$19,5,0)*N112+VLOOKUP($O$1,elemental!$A$3:$L$19,5,0)*O112+VLOOKUP($P$1,elemental!$A$3:$L$19,5,0)*P112+VLOOKUP($Q$1,elemental!$A$3:$L$19,5,0)*Q112)/100</f>
        <v>4</v>
      </c>
      <c r="U112">
        <f>(VLOOKUP($A$1,elemental!$A$3:$L$19,6,0)*A112+VLOOKUP($B$1,elemental!$A$3:$L$19,6,0)*B112+VLOOKUP($C$1,elemental!$A$3:$L$19,6,0)*C112+VLOOKUP($D$1,elemental!$A$3:$L$19,6,0)*D112+VLOOKUP($E$1,elemental!$A$3:$L$19,6,0)*E112+VLOOKUP($F$1,elemental!$A$3:$L$19,6,0)*F112+VLOOKUP($G$1,elemental!$A$3:$L$19,6,0)*G112+VLOOKUP($H$1,elemental!$A$3:$L$19,6,0)*H112+VLOOKUP($I$1,elemental!$A$3:$L$19,6,0)*I112+VLOOKUP($J$1,elemental!$A$3:$L$19,6,0)*J112+VLOOKUP($K$1,elemental!$A$3:$L$19,6,0)*K112+VLOOKUP($L$1,elemental!$A$3:$L$19,6,0)*L112+VLOOKUP($M$1,elemental!$A$3:$L$19,6,0)*M112+VLOOKUP($N$1,elemental!$A$3:$L$19,6,0)*N112+VLOOKUP($O$1,elemental!$A$3:$L$19,6,0)*O112+VLOOKUP($P$1,elemental!$A$3:$L$19,6,0)*P112+VLOOKUP($Q$1,elemental!$A$3:$L$19,6,0)*Q112)/100</f>
        <v>0.7522375</v>
      </c>
      <c r="V112">
        <f>(VLOOKUP($A$1,elemental!$A$3:$L$19,7,0)*A112+VLOOKUP($B$1,elemental!$A$3:$L$19,7,0)*B112+VLOOKUP($C$1,elemental!$A$3:$L$19,7,0)*C112+VLOOKUP($D$1,elemental!$A$3:$L$19,7,0)*D112+VLOOKUP($E$1,elemental!$A$3:$L$19,7,0)*E112+VLOOKUP($F$1,elemental!$A$3:$L$19,7,0)*F112+VLOOKUP($G$1,elemental!$A$3:$L$19,7,0)*G112+VLOOKUP($H$1,elemental!$A$3:$L$19,7,0)*H112+VLOOKUP($I$1,elemental!$A$3:$L$19,7,0)*I112+VLOOKUP($J$1,elemental!$A$3:$L$19,7,0)*J112+VLOOKUP($K$1,elemental!$A$3:$L$19,7,0)*K112+VLOOKUP($L$1,elemental!$A$3:$L$19,7,0)*L112+VLOOKUP($M$1,elemental!$A$3:$L$19,7,0)*M112+VLOOKUP($N$1,elemental!$A$3:$L$19,7,0)*N112+VLOOKUP($O$1,elemental!$A$3:$L$19,7,0)*O112+VLOOKUP($P$1,elemental!$A$3:$L$19,7,0)*P112+VLOOKUP($Q$1,elemental!$A$3:$L$19,7,0)*Q112)/100</f>
        <v>0.85754999999999992</v>
      </c>
      <c r="W112">
        <f>(VLOOKUP($A$1,elemental!$A$3:$L$19,9,0)*A112+VLOOKUP($B$1,elemental!$A$3:$L$19,9,0)*B112+VLOOKUP($C$1,elemental!$A$3:$L$19,9,0)*C112+VLOOKUP($D$1,elemental!$A$3:$L$19,9,0)*D112+VLOOKUP($E$1,elemental!$A$3:$L$19,9,0)*E112+VLOOKUP($F$1,elemental!$A$3:$L$19,9,0)*F112+VLOOKUP($G$1,elemental!$A$3:$L$19,9,0)*G112+VLOOKUP($H$1,elemental!$A$3:$L$19,9,0)*H112+VLOOKUP($I$1,elemental!$A$3:$L$19,9,0)*I112+VLOOKUP($J$1,elemental!$A$3:$L$19,9,0)*J112+VLOOKUP($K$1,elemental!$A$3:$L$19,9,0)*K112+VLOOKUP($L$1,elemental!$A$3:$L$19,9,0)*L112+VLOOKUP($M$1,elemental!$A$3:$L$19,9,0)*M112+VLOOKUP($N$1,elemental!$A$3:$L$19,9,0)*N112+VLOOKUP($O$1,elemental!$A$3:$L$19,9,0)*O112+VLOOKUP($P$1,elemental!$A$3:$L$19,9,0)*P112+VLOOKUP($Q$1,elemental!$A$3:$L$19,9,0)*Q112)/100</f>
        <v>1.5905</v>
      </c>
      <c r="X112">
        <f>(VLOOKUP($A$1,elemental!$A$3:$L$19,10,0)*A112+VLOOKUP($B$1,elemental!$A$3:$L$19,10,0)*B112+VLOOKUP($C$1,elemental!$A$3:$L$19,10,0)*C112+VLOOKUP($D$1,elemental!$A$3:$L$19,10,0)*D112+VLOOKUP($E$1,elemental!$A$3:$L$19,10,0)*E112+VLOOKUP($F$1,elemental!$A$3:$L$19,10,0)*F112+VLOOKUP($G$1,elemental!$A$3:$L$19,10,0)*G112+VLOOKUP($H$1,elemental!$A$3:$L$19,10,0)*H112+VLOOKUP($I$1,elemental!$A$3:$L$19,10,0)*I112+VLOOKUP($J$1,elemental!$A$3:$L$19,10,0)*J112+VLOOKUP($K$1,elemental!$A$3:$L$19,10,0)*K112+VLOOKUP($L$1,elemental!$A$3:$L$19,10,0)*L112+VLOOKUP($M$1,elemental!$A$3:$L$19,10,0)*M112+VLOOKUP($N$1,elemental!$A$3:$L$19,10,0)*N112+VLOOKUP($O$1,elemental!$A$3:$L$19,10,0)*O112+VLOOKUP($P$1,elemental!$A$3:$L$19,10,0)*P112+VLOOKUP($Q$1,elemental!$A$3:$L$19,10,0)*Q112)/100</f>
        <v>1.9952000000000001</v>
      </c>
      <c r="Y112">
        <v>-43</v>
      </c>
      <c r="Z112">
        <v>5.1291107602080501</v>
      </c>
      <c r="AA112">
        <v>5.2230650000000001</v>
      </c>
      <c r="AB112" t="s">
        <v>2</v>
      </c>
      <c r="AC112" t="s">
        <v>67</v>
      </c>
    </row>
    <row r="113" spans="1:29">
      <c r="A113">
        <v>13.5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86.5</v>
      </c>
      <c r="R113">
        <f>(VLOOKUP($A$1,elemental!$A$3:$L$19,2,0)*A113+VLOOKUP($B$1,elemental!$A$3:$L$19,2,0)*B113+VLOOKUP($C$1,elemental!$A$3:$L$19,2,0)*C113+VLOOKUP($D$1,elemental!$A$3:$L$19,2,0)*D113+VLOOKUP($E$1,elemental!$A$3:$L$19,2,0)*E113+VLOOKUP($F$1,elemental!$A$3:$L$19,2,0)*F113+VLOOKUP($G$1,elemental!$A$3:$L$19,2,0)*G113+VLOOKUP($H$1,elemental!$A$3:$L$19,2,0)*H113+VLOOKUP($I$1,elemental!$A$3:$L$19,2,0)*I113+VLOOKUP($J$1,elemental!$A$3:$L$19,2,0)*J113+VLOOKUP($K$1,elemental!$A$3:$L$19,2,0)*K113+VLOOKUP($L$1,elemental!$A$3:$L$19,2,0)*L113+VLOOKUP($M$1,elemental!$A$3:$L$19,2,0)*M113+VLOOKUP($N$1,elemental!$A$3:$L$19,2,0)*N113+VLOOKUP($O$1,elemental!$A$3:$L$19,2,0)*O113+VLOOKUP($P$1,elemental!$A$3:$L$19,2,0)*P113+VLOOKUP($Q$1,elemental!$A$3:$L$19,2,0)*Q113)/100</f>
        <v>1.30165</v>
      </c>
      <c r="S113">
        <f>(VLOOKUP($A$1,elemental!$A$3:$L$19,4,0)*A113+VLOOKUP($B$1,elemental!$A$3:$L$19,4,0)*B113+VLOOKUP($C$1,elemental!$A$3:$L$19,4,0)*C113+VLOOKUP($D$1,elemental!$A$3:$L$19,4,0)*D113+VLOOKUP($E$1,elemental!$A$3:$L$19,4,0)*E113+VLOOKUP($F$1,elemental!$A$3:$L$19,4,0)*F113+VLOOKUP($G$1,elemental!$A$3:$L$19,4,0)*G113+VLOOKUP($H$1,elemental!$A$3:$L$19,4,0)*H113+VLOOKUP($I$1,elemental!$A$3:$L$19,4,0)*I113+VLOOKUP($J$1,elemental!$A$3:$L$19,4,0)*J113+VLOOKUP($K$1,elemental!$A$3:$L$19,4,0)*K113+VLOOKUP($L$1,elemental!$A$3:$L$19,4,0)*L113+VLOOKUP($M$1,elemental!$A$3:$L$19,4,0)*M113+VLOOKUP($N$1,elemental!$A$3:$L$19,4,0)*N113+VLOOKUP($O$1,elemental!$A$3:$L$19,4,0)*O113+VLOOKUP($P$1,elemental!$A$3:$L$19,4,0)*P113+VLOOKUP($Q$1,elemental!$A$3:$L$19,4,0)*Q113)/100</f>
        <v>0.43598999999999999</v>
      </c>
      <c r="T113">
        <f>(VLOOKUP($A$1,elemental!$A$3:$L$19,5,0)*A113+VLOOKUP($B$1,elemental!$A$3:$L$19,5,0)*B113+VLOOKUP($C$1,elemental!$A$3:$L$19,5,0)*C113+VLOOKUP($D$1,elemental!$A$3:$L$19,5,0)*D113+VLOOKUP($E$1,elemental!$A$3:$L$19,5,0)*E113+VLOOKUP($F$1,elemental!$A$3:$L$19,5,0)*F113+VLOOKUP($G$1,elemental!$A$3:$L$19,5,0)*G113+VLOOKUP($H$1,elemental!$A$3:$L$19,5,0)*H113+VLOOKUP($I$1,elemental!$A$3:$L$19,5,0)*I113+VLOOKUP($J$1,elemental!$A$3:$L$19,5,0)*J113+VLOOKUP($K$1,elemental!$A$3:$L$19,5,0)*K113+VLOOKUP($L$1,elemental!$A$3:$L$19,5,0)*L113+VLOOKUP($M$1,elemental!$A$3:$L$19,5,0)*M113+VLOOKUP($N$1,elemental!$A$3:$L$19,5,0)*N113+VLOOKUP($O$1,elemental!$A$3:$L$19,5,0)*O113+VLOOKUP($P$1,elemental!$A$3:$L$19,5,0)*P113+VLOOKUP($Q$1,elemental!$A$3:$L$19,5,0)*Q113)/100</f>
        <v>4</v>
      </c>
      <c r="U113">
        <f>(VLOOKUP($A$1,elemental!$A$3:$L$19,6,0)*A113+VLOOKUP($B$1,elemental!$A$3:$L$19,6,0)*B113+VLOOKUP($C$1,elemental!$A$3:$L$19,6,0)*C113+VLOOKUP($D$1,elemental!$A$3:$L$19,6,0)*D113+VLOOKUP($E$1,elemental!$A$3:$L$19,6,0)*E113+VLOOKUP($F$1,elemental!$A$3:$L$19,6,0)*F113+VLOOKUP($G$1,elemental!$A$3:$L$19,6,0)*G113+VLOOKUP($H$1,elemental!$A$3:$L$19,6,0)*H113+VLOOKUP($I$1,elemental!$A$3:$L$19,6,0)*I113+VLOOKUP($J$1,elemental!$A$3:$L$19,6,0)*J113+VLOOKUP($K$1,elemental!$A$3:$L$19,6,0)*K113+VLOOKUP($L$1,elemental!$A$3:$L$19,6,0)*L113+VLOOKUP($M$1,elemental!$A$3:$L$19,6,0)*M113+VLOOKUP($N$1,elemental!$A$3:$L$19,6,0)*N113+VLOOKUP($O$1,elemental!$A$3:$L$19,6,0)*O113+VLOOKUP($P$1,elemental!$A$3:$L$19,6,0)*P113+VLOOKUP($Q$1,elemental!$A$3:$L$19,6,0)*Q113)/100</f>
        <v>0.7522375</v>
      </c>
      <c r="V113">
        <f>(VLOOKUP($A$1,elemental!$A$3:$L$19,7,0)*A113+VLOOKUP($B$1,elemental!$A$3:$L$19,7,0)*B113+VLOOKUP($C$1,elemental!$A$3:$L$19,7,0)*C113+VLOOKUP($D$1,elemental!$A$3:$L$19,7,0)*D113+VLOOKUP($E$1,elemental!$A$3:$L$19,7,0)*E113+VLOOKUP($F$1,elemental!$A$3:$L$19,7,0)*F113+VLOOKUP($G$1,elemental!$A$3:$L$19,7,0)*G113+VLOOKUP($H$1,elemental!$A$3:$L$19,7,0)*H113+VLOOKUP($I$1,elemental!$A$3:$L$19,7,0)*I113+VLOOKUP($J$1,elemental!$A$3:$L$19,7,0)*J113+VLOOKUP($K$1,elemental!$A$3:$L$19,7,0)*K113+VLOOKUP($L$1,elemental!$A$3:$L$19,7,0)*L113+VLOOKUP($M$1,elemental!$A$3:$L$19,7,0)*M113+VLOOKUP($N$1,elemental!$A$3:$L$19,7,0)*N113+VLOOKUP($O$1,elemental!$A$3:$L$19,7,0)*O113+VLOOKUP($P$1,elemental!$A$3:$L$19,7,0)*P113+VLOOKUP($Q$1,elemental!$A$3:$L$19,7,0)*Q113)/100</f>
        <v>0.85754999999999992</v>
      </c>
      <c r="W113">
        <f>(VLOOKUP($A$1,elemental!$A$3:$L$19,9,0)*A113+VLOOKUP($B$1,elemental!$A$3:$L$19,9,0)*B113+VLOOKUP($C$1,elemental!$A$3:$L$19,9,0)*C113+VLOOKUP($D$1,elemental!$A$3:$L$19,9,0)*D113+VLOOKUP($E$1,elemental!$A$3:$L$19,9,0)*E113+VLOOKUP($F$1,elemental!$A$3:$L$19,9,0)*F113+VLOOKUP($G$1,elemental!$A$3:$L$19,9,0)*G113+VLOOKUP($H$1,elemental!$A$3:$L$19,9,0)*H113+VLOOKUP($I$1,elemental!$A$3:$L$19,9,0)*I113+VLOOKUP($J$1,elemental!$A$3:$L$19,9,0)*J113+VLOOKUP($K$1,elemental!$A$3:$L$19,9,0)*K113+VLOOKUP($L$1,elemental!$A$3:$L$19,9,0)*L113+VLOOKUP($M$1,elemental!$A$3:$L$19,9,0)*M113+VLOOKUP($N$1,elemental!$A$3:$L$19,9,0)*N113+VLOOKUP($O$1,elemental!$A$3:$L$19,9,0)*O113+VLOOKUP($P$1,elemental!$A$3:$L$19,9,0)*P113+VLOOKUP($Q$1,elemental!$A$3:$L$19,9,0)*Q113)/100</f>
        <v>1.5905</v>
      </c>
      <c r="X113">
        <f>(VLOOKUP($A$1,elemental!$A$3:$L$19,10,0)*A113+VLOOKUP($B$1,elemental!$A$3:$L$19,10,0)*B113+VLOOKUP($C$1,elemental!$A$3:$L$19,10,0)*C113+VLOOKUP($D$1,elemental!$A$3:$L$19,10,0)*D113+VLOOKUP($E$1,elemental!$A$3:$L$19,10,0)*E113+VLOOKUP($F$1,elemental!$A$3:$L$19,10,0)*F113+VLOOKUP($G$1,elemental!$A$3:$L$19,10,0)*G113+VLOOKUP($H$1,elemental!$A$3:$L$19,10,0)*H113+VLOOKUP($I$1,elemental!$A$3:$L$19,10,0)*I113+VLOOKUP($J$1,elemental!$A$3:$L$19,10,0)*J113+VLOOKUP($K$1,elemental!$A$3:$L$19,10,0)*K113+VLOOKUP($L$1,elemental!$A$3:$L$19,10,0)*L113+VLOOKUP($M$1,elemental!$A$3:$L$19,10,0)*M113+VLOOKUP($N$1,elemental!$A$3:$L$19,10,0)*N113+VLOOKUP($O$1,elemental!$A$3:$L$19,10,0)*O113+VLOOKUP($P$1,elemental!$A$3:$L$19,10,0)*P113+VLOOKUP($Q$1,elemental!$A$3:$L$19,10,0)*Q113)/100</f>
        <v>1.9952000000000001</v>
      </c>
      <c r="Y113">
        <v>-53</v>
      </c>
      <c r="Z113">
        <v>5.1288236748548881</v>
      </c>
      <c r="AA113">
        <v>5.2224019999999998</v>
      </c>
      <c r="AB113" t="s">
        <v>2</v>
      </c>
      <c r="AC113" t="s">
        <v>67</v>
      </c>
    </row>
    <row r="114" spans="1:29">
      <c r="A114">
        <v>13.5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86.5</v>
      </c>
      <c r="R114">
        <f>(VLOOKUP($A$1,elemental!$A$3:$L$19,2,0)*A114+VLOOKUP($B$1,elemental!$A$3:$L$19,2,0)*B114+VLOOKUP($C$1,elemental!$A$3:$L$19,2,0)*C114+VLOOKUP($D$1,elemental!$A$3:$L$19,2,0)*D114+VLOOKUP($E$1,elemental!$A$3:$L$19,2,0)*E114+VLOOKUP($F$1,elemental!$A$3:$L$19,2,0)*F114+VLOOKUP($G$1,elemental!$A$3:$L$19,2,0)*G114+VLOOKUP($H$1,elemental!$A$3:$L$19,2,0)*H114+VLOOKUP($I$1,elemental!$A$3:$L$19,2,0)*I114+VLOOKUP($J$1,elemental!$A$3:$L$19,2,0)*J114+VLOOKUP($K$1,elemental!$A$3:$L$19,2,0)*K114+VLOOKUP($L$1,elemental!$A$3:$L$19,2,0)*L114+VLOOKUP($M$1,elemental!$A$3:$L$19,2,0)*M114+VLOOKUP($N$1,elemental!$A$3:$L$19,2,0)*N114+VLOOKUP($O$1,elemental!$A$3:$L$19,2,0)*O114+VLOOKUP($P$1,elemental!$A$3:$L$19,2,0)*P114+VLOOKUP($Q$1,elemental!$A$3:$L$19,2,0)*Q114)/100</f>
        <v>1.30165</v>
      </c>
      <c r="S114">
        <f>(VLOOKUP($A$1,elemental!$A$3:$L$19,4,0)*A114+VLOOKUP($B$1,elemental!$A$3:$L$19,4,0)*B114+VLOOKUP($C$1,elemental!$A$3:$L$19,4,0)*C114+VLOOKUP($D$1,elemental!$A$3:$L$19,4,0)*D114+VLOOKUP($E$1,elemental!$A$3:$L$19,4,0)*E114+VLOOKUP($F$1,elemental!$A$3:$L$19,4,0)*F114+VLOOKUP($G$1,elemental!$A$3:$L$19,4,0)*G114+VLOOKUP($H$1,elemental!$A$3:$L$19,4,0)*H114+VLOOKUP($I$1,elemental!$A$3:$L$19,4,0)*I114+VLOOKUP($J$1,elemental!$A$3:$L$19,4,0)*J114+VLOOKUP($K$1,elemental!$A$3:$L$19,4,0)*K114+VLOOKUP($L$1,elemental!$A$3:$L$19,4,0)*L114+VLOOKUP($M$1,elemental!$A$3:$L$19,4,0)*M114+VLOOKUP($N$1,elemental!$A$3:$L$19,4,0)*N114+VLOOKUP($O$1,elemental!$A$3:$L$19,4,0)*O114+VLOOKUP($P$1,elemental!$A$3:$L$19,4,0)*P114+VLOOKUP($Q$1,elemental!$A$3:$L$19,4,0)*Q114)/100</f>
        <v>0.43598999999999999</v>
      </c>
      <c r="T114">
        <f>(VLOOKUP($A$1,elemental!$A$3:$L$19,5,0)*A114+VLOOKUP($B$1,elemental!$A$3:$L$19,5,0)*B114+VLOOKUP($C$1,elemental!$A$3:$L$19,5,0)*C114+VLOOKUP($D$1,elemental!$A$3:$L$19,5,0)*D114+VLOOKUP($E$1,elemental!$A$3:$L$19,5,0)*E114+VLOOKUP($F$1,elemental!$A$3:$L$19,5,0)*F114+VLOOKUP($G$1,elemental!$A$3:$L$19,5,0)*G114+VLOOKUP($H$1,elemental!$A$3:$L$19,5,0)*H114+VLOOKUP($I$1,elemental!$A$3:$L$19,5,0)*I114+VLOOKUP($J$1,elemental!$A$3:$L$19,5,0)*J114+VLOOKUP($K$1,elemental!$A$3:$L$19,5,0)*K114+VLOOKUP($L$1,elemental!$A$3:$L$19,5,0)*L114+VLOOKUP($M$1,elemental!$A$3:$L$19,5,0)*M114+VLOOKUP($N$1,elemental!$A$3:$L$19,5,0)*N114+VLOOKUP($O$1,elemental!$A$3:$L$19,5,0)*O114+VLOOKUP($P$1,elemental!$A$3:$L$19,5,0)*P114+VLOOKUP($Q$1,elemental!$A$3:$L$19,5,0)*Q114)/100</f>
        <v>4</v>
      </c>
      <c r="U114">
        <f>(VLOOKUP($A$1,elemental!$A$3:$L$19,6,0)*A114+VLOOKUP($B$1,elemental!$A$3:$L$19,6,0)*B114+VLOOKUP($C$1,elemental!$A$3:$L$19,6,0)*C114+VLOOKUP($D$1,elemental!$A$3:$L$19,6,0)*D114+VLOOKUP($E$1,elemental!$A$3:$L$19,6,0)*E114+VLOOKUP($F$1,elemental!$A$3:$L$19,6,0)*F114+VLOOKUP($G$1,elemental!$A$3:$L$19,6,0)*G114+VLOOKUP($H$1,elemental!$A$3:$L$19,6,0)*H114+VLOOKUP($I$1,elemental!$A$3:$L$19,6,0)*I114+VLOOKUP($J$1,elemental!$A$3:$L$19,6,0)*J114+VLOOKUP($K$1,elemental!$A$3:$L$19,6,0)*K114+VLOOKUP($L$1,elemental!$A$3:$L$19,6,0)*L114+VLOOKUP($M$1,elemental!$A$3:$L$19,6,0)*M114+VLOOKUP($N$1,elemental!$A$3:$L$19,6,0)*N114+VLOOKUP($O$1,elemental!$A$3:$L$19,6,0)*O114+VLOOKUP($P$1,elemental!$A$3:$L$19,6,0)*P114+VLOOKUP($Q$1,elemental!$A$3:$L$19,6,0)*Q114)/100</f>
        <v>0.7522375</v>
      </c>
      <c r="V114">
        <f>(VLOOKUP($A$1,elemental!$A$3:$L$19,7,0)*A114+VLOOKUP($B$1,elemental!$A$3:$L$19,7,0)*B114+VLOOKUP($C$1,elemental!$A$3:$L$19,7,0)*C114+VLOOKUP($D$1,elemental!$A$3:$L$19,7,0)*D114+VLOOKUP($E$1,elemental!$A$3:$L$19,7,0)*E114+VLOOKUP($F$1,elemental!$A$3:$L$19,7,0)*F114+VLOOKUP($G$1,elemental!$A$3:$L$19,7,0)*G114+VLOOKUP($H$1,elemental!$A$3:$L$19,7,0)*H114+VLOOKUP($I$1,elemental!$A$3:$L$19,7,0)*I114+VLOOKUP($J$1,elemental!$A$3:$L$19,7,0)*J114+VLOOKUP($K$1,elemental!$A$3:$L$19,7,0)*K114+VLOOKUP($L$1,elemental!$A$3:$L$19,7,0)*L114+VLOOKUP($M$1,elemental!$A$3:$L$19,7,0)*M114+VLOOKUP($N$1,elemental!$A$3:$L$19,7,0)*N114+VLOOKUP($O$1,elemental!$A$3:$L$19,7,0)*O114+VLOOKUP($P$1,elemental!$A$3:$L$19,7,0)*P114+VLOOKUP($Q$1,elemental!$A$3:$L$19,7,0)*Q114)/100</f>
        <v>0.85754999999999992</v>
      </c>
      <c r="W114">
        <f>(VLOOKUP($A$1,elemental!$A$3:$L$19,9,0)*A114+VLOOKUP($B$1,elemental!$A$3:$L$19,9,0)*B114+VLOOKUP($C$1,elemental!$A$3:$L$19,9,0)*C114+VLOOKUP($D$1,elemental!$A$3:$L$19,9,0)*D114+VLOOKUP($E$1,elemental!$A$3:$L$19,9,0)*E114+VLOOKUP($F$1,elemental!$A$3:$L$19,9,0)*F114+VLOOKUP($G$1,elemental!$A$3:$L$19,9,0)*G114+VLOOKUP($H$1,elemental!$A$3:$L$19,9,0)*H114+VLOOKUP($I$1,elemental!$A$3:$L$19,9,0)*I114+VLOOKUP($J$1,elemental!$A$3:$L$19,9,0)*J114+VLOOKUP($K$1,elemental!$A$3:$L$19,9,0)*K114+VLOOKUP($L$1,elemental!$A$3:$L$19,9,0)*L114+VLOOKUP($M$1,elemental!$A$3:$L$19,9,0)*M114+VLOOKUP($N$1,elemental!$A$3:$L$19,9,0)*N114+VLOOKUP($O$1,elemental!$A$3:$L$19,9,0)*O114+VLOOKUP($P$1,elemental!$A$3:$L$19,9,0)*P114+VLOOKUP($Q$1,elemental!$A$3:$L$19,9,0)*Q114)/100</f>
        <v>1.5905</v>
      </c>
      <c r="X114">
        <f>(VLOOKUP($A$1,elemental!$A$3:$L$19,10,0)*A114+VLOOKUP($B$1,elemental!$A$3:$L$19,10,0)*B114+VLOOKUP($C$1,elemental!$A$3:$L$19,10,0)*C114+VLOOKUP($D$1,elemental!$A$3:$L$19,10,0)*D114+VLOOKUP($E$1,elemental!$A$3:$L$19,10,0)*E114+VLOOKUP($F$1,elemental!$A$3:$L$19,10,0)*F114+VLOOKUP($G$1,elemental!$A$3:$L$19,10,0)*G114+VLOOKUP($H$1,elemental!$A$3:$L$19,10,0)*H114+VLOOKUP($I$1,elemental!$A$3:$L$19,10,0)*I114+VLOOKUP($J$1,elemental!$A$3:$L$19,10,0)*J114+VLOOKUP($K$1,elemental!$A$3:$L$19,10,0)*K114+VLOOKUP($L$1,elemental!$A$3:$L$19,10,0)*L114+VLOOKUP($M$1,elemental!$A$3:$L$19,10,0)*M114+VLOOKUP($N$1,elemental!$A$3:$L$19,10,0)*N114+VLOOKUP($O$1,elemental!$A$3:$L$19,10,0)*O114+VLOOKUP($P$1,elemental!$A$3:$L$19,10,0)*P114+VLOOKUP($Q$1,elemental!$A$3:$L$19,10,0)*Q114)/100</f>
        <v>1.9952000000000001</v>
      </c>
      <c r="Y114">
        <v>-63</v>
      </c>
      <c r="Z114">
        <v>5.1285535600644749</v>
      </c>
      <c r="AA114">
        <v>5.2217219999999998</v>
      </c>
      <c r="AB114" t="s">
        <v>2</v>
      </c>
      <c r="AC114" t="s">
        <v>67</v>
      </c>
    </row>
    <row r="115" spans="1:29" s="3" customFormat="1">
      <c r="A115">
        <v>13.5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86.5</v>
      </c>
      <c r="R115">
        <f>(VLOOKUP($A$1,elemental!$A$3:$L$19,2,0)*A115+VLOOKUP($B$1,elemental!$A$3:$L$19,2,0)*B115+VLOOKUP($C$1,elemental!$A$3:$L$19,2,0)*C115+VLOOKUP($D$1,elemental!$A$3:$L$19,2,0)*D115+VLOOKUP($E$1,elemental!$A$3:$L$19,2,0)*E115+VLOOKUP($F$1,elemental!$A$3:$L$19,2,0)*F115+VLOOKUP($G$1,elemental!$A$3:$L$19,2,0)*G115+VLOOKUP($H$1,elemental!$A$3:$L$19,2,0)*H115+VLOOKUP($I$1,elemental!$A$3:$L$19,2,0)*I115+VLOOKUP($J$1,elemental!$A$3:$L$19,2,0)*J115+VLOOKUP($K$1,elemental!$A$3:$L$19,2,0)*K115+VLOOKUP($L$1,elemental!$A$3:$L$19,2,0)*L115+VLOOKUP($M$1,elemental!$A$3:$L$19,2,0)*M115+VLOOKUP($N$1,elemental!$A$3:$L$19,2,0)*N115+VLOOKUP($O$1,elemental!$A$3:$L$19,2,0)*O115+VLOOKUP($P$1,elemental!$A$3:$L$19,2,0)*P115+VLOOKUP($Q$1,elemental!$A$3:$L$19,2,0)*Q115)/100</f>
        <v>1.30165</v>
      </c>
      <c r="S115">
        <f>(VLOOKUP($A$1,elemental!$A$3:$L$19,4,0)*A115+VLOOKUP($B$1,elemental!$A$3:$L$19,4,0)*B115+VLOOKUP($C$1,elemental!$A$3:$L$19,4,0)*C115+VLOOKUP($D$1,elemental!$A$3:$L$19,4,0)*D115+VLOOKUP($E$1,elemental!$A$3:$L$19,4,0)*E115+VLOOKUP($F$1,elemental!$A$3:$L$19,4,0)*F115+VLOOKUP($G$1,elemental!$A$3:$L$19,4,0)*G115+VLOOKUP($H$1,elemental!$A$3:$L$19,4,0)*H115+VLOOKUP($I$1,elemental!$A$3:$L$19,4,0)*I115+VLOOKUP($J$1,elemental!$A$3:$L$19,4,0)*J115+VLOOKUP($K$1,elemental!$A$3:$L$19,4,0)*K115+VLOOKUP($L$1,elemental!$A$3:$L$19,4,0)*L115+VLOOKUP($M$1,elemental!$A$3:$L$19,4,0)*M115+VLOOKUP($N$1,elemental!$A$3:$L$19,4,0)*N115+VLOOKUP($O$1,elemental!$A$3:$L$19,4,0)*O115+VLOOKUP($P$1,elemental!$A$3:$L$19,4,0)*P115+VLOOKUP($Q$1,elemental!$A$3:$L$19,4,0)*Q115)/100</f>
        <v>0.43598999999999999</v>
      </c>
      <c r="T115">
        <f>(VLOOKUP($A$1,elemental!$A$3:$L$19,5,0)*A115+VLOOKUP($B$1,elemental!$A$3:$L$19,5,0)*B115+VLOOKUP($C$1,elemental!$A$3:$L$19,5,0)*C115+VLOOKUP($D$1,elemental!$A$3:$L$19,5,0)*D115+VLOOKUP($E$1,elemental!$A$3:$L$19,5,0)*E115+VLOOKUP($F$1,elemental!$A$3:$L$19,5,0)*F115+VLOOKUP($G$1,elemental!$A$3:$L$19,5,0)*G115+VLOOKUP($H$1,elemental!$A$3:$L$19,5,0)*H115+VLOOKUP($I$1,elemental!$A$3:$L$19,5,0)*I115+VLOOKUP($J$1,elemental!$A$3:$L$19,5,0)*J115+VLOOKUP($K$1,elemental!$A$3:$L$19,5,0)*K115+VLOOKUP($L$1,elemental!$A$3:$L$19,5,0)*L115+VLOOKUP($M$1,elemental!$A$3:$L$19,5,0)*M115+VLOOKUP($N$1,elemental!$A$3:$L$19,5,0)*N115+VLOOKUP($O$1,elemental!$A$3:$L$19,5,0)*O115+VLOOKUP($P$1,elemental!$A$3:$L$19,5,0)*P115+VLOOKUP($Q$1,elemental!$A$3:$L$19,5,0)*Q115)/100</f>
        <v>4</v>
      </c>
      <c r="U115">
        <f>(VLOOKUP($A$1,elemental!$A$3:$L$19,6,0)*A115+VLOOKUP($B$1,elemental!$A$3:$L$19,6,0)*B115+VLOOKUP($C$1,elemental!$A$3:$L$19,6,0)*C115+VLOOKUP($D$1,elemental!$A$3:$L$19,6,0)*D115+VLOOKUP($E$1,elemental!$A$3:$L$19,6,0)*E115+VLOOKUP($F$1,elemental!$A$3:$L$19,6,0)*F115+VLOOKUP($G$1,elemental!$A$3:$L$19,6,0)*G115+VLOOKUP($H$1,elemental!$A$3:$L$19,6,0)*H115+VLOOKUP($I$1,elemental!$A$3:$L$19,6,0)*I115+VLOOKUP($J$1,elemental!$A$3:$L$19,6,0)*J115+VLOOKUP($K$1,elemental!$A$3:$L$19,6,0)*K115+VLOOKUP($L$1,elemental!$A$3:$L$19,6,0)*L115+VLOOKUP($M$1,elemental!$A$3:$L$19,6,0)*M115+VLOOKUP($N$1,elemental!$A$3:$L$19,6,0)*N115+VLOOKUP($O$1,elemental!$A$3:$L$19,6,0)*O115+VLOOKUP($P$1,elemental!$A$3:$L$19,6,0)*P115+VLOOKUP($Q$1,elemental!$A$3:$L$19,6,0)*Q115)/100</f>
        <v>0.7522375</v>
      </c>
      <c r="V115">
        <f>(VLOOKUP($A$1,elemental!$A$3:$L$19,7,0)*A115+VLOOKUP($B$1,elemental!$A$3:$L$19,7,0)*B115+VLOOKUP($C$1,elemental!$A$3:$L$19,7,0)*C115+VLOOKUP($D$1,elemental!$A$3:$L$19,7,0)*D115+VLOOKUP($E$1,elemental!$A$3:$L$19,7,0)*E115+VLOOKUP($F$1,elemental!$A$3:$L$19,7,0)*F115+VLOOKUP($G$1,elemental!$A$3:$L$19,7,0)*G115+VLOOKUP($H$1,elemental!$A$3:$L$19,7,0)*H115+VLOOKUP($I$1,elemental!$A$3:$L$19,7,0)*I115+VLOOKUP($J$1,elemental!$A$3:$L$19,7,0)*J115+VLOOKUP($K$1,elemental!$A$3:$L$19,7,0)*K115+VLOOKUP($L$1,elemental!$A$3:$L$19,7,0)*L115+VLOOKUP($M$1,elemental!$A$3:$L$19,7,0)*M115+VLOOKUP($N$1,elemental!$A$3:$L$19,7,0)*N115+VLOOKUP($O$1,elemental!$A$3:$L$19,7,0)*O115+VLOOKUP($P$1,elemental!$A$3:$L$19,7,0)*P115+VLOOKUP($Q$1,elemental!$A$3:$L$19,7,0)*Q115)/100</f>
        <v>0.85754999999999992</v>
      </c>
      <c r="W115">
        <f>(VLOOKUP($A$1,elemental!$A$3:$L$19,9,0)*A115+VLOOKUP($B$1,elemental!$A$3:$L$19,9,0)*B115+VLOOKUP($C$1,elemental!$A$3:$L$19,9,0)*C115+VLOOKUP($D$1,elemental!$A$3:$L$19,9,0)*D115+VLOOKUP($E$1,elemental!$A$3:$L$19,9,0)*E115+VLOOKUP($F$1,elemental!$A$3:$L$19,9,0)*F115+VLOOKUP($G$1,elemental!$A$3:$L$19,9,0)*G115+VLOOKUP($H$1,elemental!$A$3:$L$19,9,0)*H115+VLOOKUP($I$1,elemental!$A$3:$L$19,9,0)*I115+VLOOKUP($J$1,elemental!$A$3:$L$19,9,0)*J115+VLOOKUP($K$1,elemental!$A$3:$L$19,9,0)*K115+VLOOKUP($L$1,elemental!$A$3:$L$19,9,0)*L115+VLOOKUP($M$1,elemental!$A$3:$L$19,9,0)*M115+VLOOKUP($N$1,elemental!$A$3:$L$19,9,0)*N115+VLOOKUP($O$1,elemental!$A$3:$L$19,9,0)*O115+VLOOKUP($P$1,elemental!$A$3:$L$19,9,0)*P115+VLOOKUP($Q$1,elemental!$A$3:$L$19,9,0)*Q115)/100</f>
        <v>1.5905</v>
      </c>
      <c r="X115">
        <f>(VLOOKUP($A$1,elemental!$A$3:$L$19,10,0)*A115+VLOOKUP($B$1,elemental!$A$3:$L$19,10,0)*B115+VLOOKUP($C$1,elemental!$A$3:$L$19,10,0)*C115+VLOOKUP($D$1,elemental!$A$3:$L$19,10,0)*D115+VLOOKUP($E$1,elemental!$A$3:$L$19,10,0)*E115+VLOOKUP($F$1,elemental!$A$3:$L$19,10,0)*F115+VLOOKUP($G$1,elemental!$A$3:$L$19,10,0)*G115+VLOOKUP($H$1,elemental!$A$3:$L$19,10,0)*H115+VLOOKUP($I$1,elemental!$A$3:$L$19,10,0)*I115+VLOOKUP($J$1,elemental!$A$3:$L$19,10,0)*J115+VLOOKUP($K$1,elemental!$A$3:$L$19,10,0)*K115+VLOOKUP($L$1,elemental!$A$3:$L$19,10,0)*L115+VLOOKUP($M$1,elemental!$A$3:$L$19,10,0)*M115+VLOOKUP($N$1,elemental!$A$3:$L$19,10,0)*N115+VLOOKUP($O$1,elemental!$A$3:$L$19,10,0)*O115+VLOOKUP($P$1,elemental!$A$3:$L$19,10,0)*P115+VLOOKUP($Q$1,elemental!$A$3:$L$19,10,0)*Q115)/100</f>
        <v>1.9952000000000001</v>
      </c>
      <c r="Y115">
        <v>-73</v>
      </c>
      <c r="Z115">
        <v>5.1282198056637558</v>
      </c>
      <c r="AA115">
        <v>5.2215379999999998</v>
      </c>
      <c r="AB115" t="s">
        <v>2</v>
      </c>
      <c r="AC115" t="s">
        <v>67</v>
      </c>
    </row>
    <row r="116" spans="1:29" s="3" customFormat="1">
      <c r="A116">
        <v>13.5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86.5</v>
      </c>
      <c r="R116">
        <f>(VLOOKUP($A$1,elemental!$A$3:$L$19,2,0)*A116+VLOOKUP($B$1,elemental!$A$3:$L$19,2,0)*B116+VLOOKUP($C$1,elemental!$A$3:$L$19,2,0)*C116+VLOOKUP($D$1,elemental!$A$3:$L$19,2,0)*D116+VLOOKUP($E$1,elemental!$A$3:$L$19,2,0)*E116+VLOOKUP($F$1,elemental!$A$3:$L$19,2,0)*F116+VLOOKUP($G$1,elemental!$A$3:$L$19,2,0)*G116+VLOOKUP($H$1,elemental!$A$3:$L$19,2,0)*H116+VLOOKUP($I$1,elemental!$A$3:$L$19,2,0)*I116+VLOOKUP($J$1,elemental!$A$3:$L$19,2,0)*J116+VLOOKUP($K$1,elemental!$A$3:$L$19,2,0)*K116+VLOOKUP($L$1,elemental!$A$3:$L$19,2,0)*L116+VLOOKUP($M$1,elemental!$A$3:$L$19,2,0)*M116+VLOOKUP($N$1,elemental!$A$3:$L$19,2,0)*N116+VLOOKUP($O$1,elemental!$A$3:$L$19,2,0)*O116+VLOOKUP($P$1,elemental!$A$3:$L$19,2,0)*P116+VLOOKUP($Q$1,elemental!$A$3:$L$19,2,0)*Q116)/100</f>
        <v>1.30165</v>
      </c>
      <c r="S116">
        <f>(VLOOKUP($A$1,elemental!$A$3:$L$19,4,0)*A116+VLOOKUP($B$1,elemental!$A$3:$L$19,4,0)*B116+VLOOKUP($C$1,elemental!$A$3:$L$19,4,0)*C116+VLOOKUP($D$1,elemental!$A$3:$L$19,4,0)*D116+VLOOKUP($E$1,elemental!$A$3:$L$19,4,0)*E116+VLOOKUP($F$1,elemental!$A$3:$L$19,4,0)*F116+VLOOKUP($G$1,elemental!$A$3:$L$19,4,0)*G116+VLOOKUP($H$1,elemental!$A$3:$L$19,4,0)*H116+VLOOKUP($I$1,elemental!$A$3:$L$19,4,0)*I116+VLOOKUP($J$1,elemental!$A$3:$L$19,4,0)*J116+VLOOKUP($K$1,elemental!$A$3:$L$19,4,0)*K116+VLOOKUP($L$1,elemental!$A$3:$L$19,4,0)*L116+VLOOKUP($M$1,elemental!$A$3:$L$19,4,0)*M116+VLOOKUP($N$1,elemental!$A$3:$L$19,4,0)*N116+VLOOKUP($O$1,elemental!$A$3:$L$19,4,0)*O116+VLOOKUP($P$1,elemental!$A$3:$L$19,4,0)*P116+VLOOKUP($Q$1,elemental!$A$3:$L$19,4,0)*Q116)/100</f>
        <v>0.43598999999999999</v>
      </c>
      <c r="T116">
        <f>(VLOOKUP($A$1,elemental!$A$3:$L$19,5,0)*A116+VLOOKUP($B$1,elemental!$A$3:$L$19,5,0)*B116+VLOOKUP($C$1,elemental!$A$3:$L$19,5,0)*C116+VLOOKUP($D$1,elemental!$A$3:$L$19,5,0)*D116+VLOOKUP($E$1,elemental!$A$3:$L$19,5,0)*E116+VLOOKUP($F$1,elemental!$A$3:$L$19,5,0)*F116+VLOOKUP($G$1,elemental!$A$3:$L$19,5,0)*G116+VLOOKUP($H$1,elemental!$A$3:$L$19,5,0)*H116+VLOOKUP($I$1,elemental!$A$3:$L$19,5,0)*I116+VLOOKUP($J$1,elemental!$A$3:$L$19,5,0)*J116+VLOOKUP($K$1,elemental!$A$3:$L$19,5,0)*K116+VLOOKUP($L$1,elemental!$A$3:$L$19,5,0)*L116+VLOOKUP($M$1,elemental!$A$3:$L$19,5,0)*M116+VLOOKUP($N$1,elemental!$A$3:$L$19,5,0)*N116+VLOOKUP($O$1,elemental!$A$3:$L$19,5,0)*O116+VLOOKUP($P$1,elemental!$A$3:$L$19,5,0)*P116+VLOOKUP($Q$1,elemental!$A$3:$L$19,5,0)*Q116)/100</f>
        <v>4</v>
      </c>
      <c r="U116">
        <f>(VLOOKUP($A$1,elemental!$A$3:$L$19,6,0)*A116+VLOOKUP($B$1,elemental!$A$3:$L$19,6,0)*B116+VLOOKUP($C$1,elemental!$A$3:$L$19,6,0)*C116+VLOOKUP($D$1,elemental!$A$3:$L$19,6,0)*D116+VLOOKUP($E$1,elemental!$A$3:$L$19,6,0)*E116+VLOOKUP($F$1,elemental!$A$3:$L$19,6,0)*F116+VLOOKUP($G$1,elemental!$A$3:$L$19,6,0)*G116+VLOOKUP($H$1,elemental!$A$3:$L$19,6,0)*H116+VLOOKUP($I$1,elemental!$A$3:$L$19,6,0)*I116+VLOOKUP($J$1,elemental!$A$3:$L$19,6,0)*J116+VLOOKUP($K$1,elemental!$A$3:$L$19,6,0)*K116+VLOOKUP($L$1,elemental!$A$3:$L$19,6,0)*L116+VLOOKUP($M$1,elemental!$A$3:$L$19,6,0)*M116+VLOOKUP($N$1,elemental!$A$3:$L$19,6,0)*N116+VLOOKUP($O$1,elemental!$A$3:$L$19,6,0)*O116+VLOOKUP($P$1,elemental!$A$3:$L$19,6,0)*P116+VLOOKUP($Q$1,elemental!$A$3:$L$19,6,0)*Q116)/100</f>
        <v>0.7522375</v>
      </c>
      <c r="V116">
        <f>(VLOOKUP($A$1,elemental!$A$3:$L$19,7,0)*A116+VLOOKUP($B$1,elemental!$A$3:$L$19,7,0)*B116+VLOOKUP($C$1,elemental!$A$3:$L$19,7,0)*C116+VLOOKUP($D$1,elemental!$A$3:$L$19,7,0)*D116+VLOOKUP($E$1,elemental!$A$3:$L$19,7,0)*E116+VLOOKUP($F$1,elemental!$A$3:$L$19,7,0)*F116+VLOOKUP($G$1,elemental!$A$3:$L$19,7,0)*G116+VLOOKUP($H$1,elemental!$A$3:$L$19,7,0)*H116+VLOOKUP($I$1,elemental!$A$3:$L$19,7,0)*I116+VLOOKUP($J$1,elemental!$A$3:$L$19,7,0)*J116+VLOOKUP($K$1,elemental!$A$3:$L$19,7,0)*K116+VLOOKUP($L$1,elemental!$A$3:$L$19,7,0)*L116+VLOOKUP($M$1,elemental!$A$3:$L$19,7,0)*M116+VLOOKUP($N$1,elemental!$A$3:$L$19,7,0)*N116+VLOOKUP($O$1,elemental!$A$3:$L$19,7,0)*O116+VLOOKUP($P$1,elemental!$A$3:$L$19,7,0)*P116+VLOOKUP($Q$1,elemental!$A$3:$L$19,7,0)*Q116)/100</f>
        <v>0.85754999999999992</v>
      </c>
      <c r="W116">
        <f>(VLOOKUP($A$1,elemental!$A$3:$L$19,9,0)*A116+VLOOKUP($B$1,elemental!$A$3:$L$19,9,0)*B116+VLOOKUP($C$1,elemental!$A$3:$L$19,9,0)*C116+VLOOKUP($D$1,elemental!$A$3:$L$19,9,0)*D116+VLOOKUP($E$1,elemental!$A$3:$L$19,9,0)*E116+VLOOKUP($F$1,elemental!$A$3:$L$19,9,0)*F116+VLOOKUP($G$1,elemental!$A$3:$L$19,9,0)*G116+VLOOKUP($H$1,elemental!$A$3:$L$19,9,0)*H116+VLOOKUP($I$1,elemental!$A$3:$L$19,9,0)*I116+VLOOKUP($J$1,elemental!$A$3:$L$19,9,0)*J116+VLOOKUP($K$1,elemental!$A$3:$L$19,9,0)*K116+VLOOKUP($L$1,elemental!$A$3:$L$19,9,0)*L116+VLOOKUP($M$1,elemental!$A$3:$L$19,9,0)*M116+VLOOKUP($N$1,elemental!$A$3:$L$19,9,0)*N116+VLOOKUP($O$1,elemental!$A$3:$L$19,9,0)*O116+VLOOKUP($P$1,elemental!$A$3:$L$19,9,0)*P116+VLOOKUP($Q$1,elemental!$A$3:$L$19,9,0)*Q116)/100</f>
        <v>1.5905</v>
      </c>
      <c r="X116">
        <f>(VLOOKUP($A$1,elemental!$A$3:$L$19,10,0)*A116+VLOOKUP($B$1,elemental!$A$3:$L$19,10,0)*B116+VLOOKUP($C$1,elemental!$A$3:$L$19,10,0)*C116+VLOOKUP($D$1,elemental!$A$3:$L$19,10,0)*D116+VLOOKUP($E$1,elemental!$A$3:$L$19,10,0)*E116+VLOOKUP($F$1,elemental!$A$3:$L$19,10,0)*F116+VLOOKUP($G$1,elemental!$A$3:$L$19,10,0)*G116+VLOOKUP($H$1,elemental!$A$3:$L$19,10,0)*H116+VLOOKUP($I$1,elemental!$A$3:$L$19,10,0)*I116+VLOOKUP($J$1,elemental!$A$3:$L$19,10,0)*J116+VLOOKUP($K$1,elemental!$A$3:$L$19,10,0)*K116+VLOOKUP($L$1,elemental!$A$3:$L$19,10,0)*L116+VLOOKUP($M$1,elemental!$A$3:$L$19,10,0)*M116+VLOOKUP($N$1,elemental!$A$3:$L$19,10,0)*N116+VLOOKUP($O$1,elemental!$A$3:$L$19,10,0)*O116+VLOOKUP($P$1,elemental!$A$3:$L$19,10,0)*P116+VLOOKUP($Q$1,elemental!$A$3:$L$19,10,0)*Q116)/100</f>
        <v>1.9952000000000001</v>
      </c>
      <c r="Y116">
        <v>-83</v>
      </c>
      <c r="Z116">
        <v>5.1280175731243363</v>
      </c>
      <c r="AA116">
        <v>5.2213089999999998</v>
      </c>
      <c r="AB116" t="s">
        <v>2</v>
      </c>
      <c r="AC116" t="s">
        <v>67</v>
      </c>
    </row>
    <row r="117" spans="1:29" s="3" customFormat="1">
      <c r="A117">
        <v>13.5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86.5</v>
      </c>
      <c r="R117">
        <f>(VLOOKUP($A$1,elemental!$A$3:$L$19,2,0)*A117+VLOOKUP($B$1,elemental!$A$3:$L$19,2,0)*B117+VLOOKUP($C$1,elemental!$A$3:$L$19,2,0)*C117+VLOOKUP($D$1,elemental!$A$3:$L$19,2,0)*D117+VLOOKUP($E$1,elemental!$A$3:$L$19,2,0)*E117+VLOOKUP($F$1,elemental!$A$3:$L$19,2,0)*F117+VLOOKUP($G$1,elemental!$A$3:$L$19,2,0)*G117+VLOOKUP($H$1,elemental!$A$3:$L$19,2,0)*H117+VLOOKUP($I$1,elemental!$A$3:$L$19,2,0)*I117+VLOOKUP($J$1,elemental!$A$3:$L$19,2,0)*J117+VLOOKUP($K$1,elemental!$A$3:$L$19,2,0)*K117+VLOOKUP($L$1,elemental!$A$3:$L$19,2,0)*L117+VLOOKUP($M$1,elemental!$A$3:$L$19,2,0)*M117+VLOOKUP($N$1,elemental!$A$3:$L$19,2,0)*N117+VLOOKUP($O$1,elemental!$A$3:$L$19,2,0)*O117+VLOOKUP($P$1,elemental!$A$3:$L$19,2,0)*P117+VLOOKUP($Q$1,elemental!$A$3:$L$19,2,0)*Q117)/100</f>
        <v>1.30165</v>
      </c>
      <c r="S117">
        <f>(VLOOKUP($A$1,elemental!$A$3:$L$19,4,0)*A117+VLOOKUP($B$1,elemental!$A$3:$L$19,4,0)*B117+VLOOKUP($C$1,elemental!$A$3:$L$19,4,0)*C117+VLOOKUP($D$1,elemental!$A$3:$L$19,4,0)*D117+VLOOKUP($E$1,elemental!$A$3:$L$19,4,0)*E117+VLOOKUP($F$1,elemental!$A$3:$L$19,4,0)*F117+VLOOKUP($G$1,elemental!$A$3:$L$19,4,0)*G117+VLOOKUP($H$1,elemental!$A$3:$L$19,4,0)*H117+VLOOKUP($I$1,elemental!$A$3:$L$19,4,0)*I117+VLOOKUP($J$1,elemental!$A$3:$L$19,4,0)*J117+VLOOKUP($K$1,elemental!$A$3:$L$19,4,0)*K117+VLOOKUP($L$1,elemental!$A$3:$L$19,4,0)*L117+VLOOKUP($M$1,elemental!$A$3:$L$19,4,0)*M117+VLOOKUP($N$1,elemental!$A$3:$L$19,4,0)*N117+VLOOKUP($O$1,elemental!$A$3:$L$19,4,0)*O117+VLOOKUP($P$1,elemental!$A$3:$L$19,4,0)*P117+VLOOKUP($Q$1,elemental!$A$3:$L$19,4,0)*Q117)/100</f>
        <v>0.43598999999999999</v>
      </c>
      <c r="T117">
        <f>(VLOOKUP($A$1,elemental!$A$3:$L$19,5,0)*A117+VLOOKUP($B$1,elemental!$A$3:$L$19,5,0)*B117+VLOOKUP($C$1,elemental!$A$3:$L$19,5,0)*C117+VLOOKUP($D$1,elemental!$A$3:$L$19,5,0)*D117+VLOOKUP($E$1,elemental!$A$3:$L$19,5,0)*E117+VLOOKUP($F$1,elemental!$A$3:$L$19,5,0)*F117+VLOOKUP($G$1,elemental!$A$3:$L$19,5,0)*G117+VLOOKUP($H$1,elemental!$A$3:$L$19,5,0)*H117+VLOOKUP($I$1,elemental!$A$3:$L$19,5,0)*I117+VLOOKUP($J$1,elemental!$A$3:$L$19,5,0)*J117+VLOOKUP($K$1,elemental!$A$3:$L$19,5,0)*K117+VLOOKUP($L$1,elemental!$A$3:$L$19,5,0)*L117+VLOOKUP($M$1,elemental!$A$3:$L$19,5,0)*M117+VLOOKUP($N$1,elemental!$A$3:$L$19,5,0)*N117+VLOOKUP($O$1,elemental!$A$3:$L$19,5,0)*O117+VLOOKUP($P$1,elemental!$A$3:$L$19,5,0)*P117+VLOOKUP($Q$1,elemental!$A$3:$L$19,5,0)*Q117)/100</f>
        <v>4</v>
      </c>
      <c r="U117">
        <f>(VLOOKUP($A$1,elemental!$A$3:$L$19,6,0)*A117+VLOOKUP($B$1,elemental!$A$3:$L$19,6,0)*B117+VLOOKUP($C$1,elemental!$A$3:$L$19,6,0)*C117+VLOOKUP($D$1,elemental!$A$3:$L$19,6,0)*D117+VLOOKUP($E$1,elemental!$A$3:$L$19,6,0)*E117+VLOOKUP($F$1,elemental!$A$3:$L$19,6,0)*F117+VLOOKUP($G$1,elemental!$A$3:$L$19,6,0)*G117+VLOOKUP($H$1,elemental!$A$3:$L$19,6,0)*H117+VLOOKUP($I$1,elemental!$A$3:$L$19,6,0)*I117+VLOOKUP($J$1,elemental!$A$3:$L$19,6,0)*J117+VLOOKUP($K$1,elemental!$A$3:$L$19,6,0)*K117+VLOOKUP($L$1,elemental!$A$3:$L$19,6,0)*L117+VLOOKUP($M$1,elemental!$A$3:$L$19,6,0)*M117+VLOOKUP($N$1,elemental!$A$3:$L$19,6,0)*N117+VLOOKUP($O$1,elemental!$A$3:$L$19,6,0)*O117+VLOOKUP($P$1,elemental!$A$3:$L$19,6,0)*P117+VLOOKUP($Q$1,elemental!$A$3:$L$19,6,0)*Q117)/100</f>
        <v>0.7522375</v>
      </c>
      <c r="V117">
        <f>(VLOOKUP($A$1,elemental!$A$3:$L$19,7,0)*A117+VLOOKUP($B$1,elemental!$A$3:$L$19,7,0)*B117+VLOOKUP($C$1,elemental!$A$3:$L$19,7,0)*C117+VLOOKUP($D$1,elemental!$A$3:$L$19,7,0)*D117+VLOOKUP($E$1,elemental!$A$3:$L$19,7,0)*E117+VLOOKUP($F$1,elemental!$A$3:$L$19,7,0)*F117+VLOOKUP($G$1,elemental!$A$3:$L$19,7,0)*G117+VLOOKUP($H$1,elemental!$A$3:$L$19,7,0)*H117+VLOOKUP($I$1,elemental!$A$3:$L$19,7,0)*I117+VLOOKUP($J$1,elemental!$A$3:$L$19,7,0)*J117+VLOOKUP($K$1,elemental!$A$3:$L$19,7,0)*K117+VLOOKUP($L$1,elemental!$A$3:$L$19,7,0)*L117+VLOOKUP($M$1,elemental!$A$3:$L$19,7,0)*M117+VLOOKUP($N$1,elemental!$A$3:$L$19,7,0)*N117+VLOOKUP($O$1,elemental!$A$3:$L$19,7,0)*O117+VLOOKUP($P$1,elemental!$A$3:$L$19,7,0)*P117+VLOOKUP($Q$1,elemental!$A$3:$L$19,7,0)*Q117)/100</f>
        <v>0.85754999999999992</v>
      </c>
      <c r="W117">
        <f>(VLOOKUP($A$1,elemental!$A$3:$L$19,9,0)*A117+VLOOKUP($B$1,elemental!$A$3:$L$19,9,0)*B117+VLOOKUP($C$1,elemental!$A$3:$L$19,9,0)*C117+VLOOKUP($D$1,elemental!$A$3:$L$19,9,0)*D117+VLOOKUP($E$1,elemental!$A$3:$L$19,9,0)*E117+VLOOKUP($F$1,elemental!$A$3:$L$19,9,0)*F117+VLOOKUP($G$1,elemental!$A$3:$L$19,9,0)*G117+VLOOKUP($H$1,elemental!$A$3:$L$19,9,0)*H117+VLOOKUP($I$1,elemental!$A$3:$L$19,9,0)*I117+VLOOKUP($J$1,elemental!$A$3:$L$19,9,0)*J117+VLOOKUP($K$1,elemental!$A$3:$L$19,9,0)*K117+VLOOKUP($L$1,elemental!$A$3:$L$19,9,0)*L117+VLOOKUP($M$1,elemental!$A$3:$L$19,9,0)*M117+VLOOKUP($N$1,elemental!$A$3:$L$19,9,0)*N117+VLOOKUP($O$1,elemental!$A$3:$L$19,9,0)*O117+VLOOKUP($P$1,elemental!$A$3:$L$19,9,0)*P117+VLOOKUP($Q$1,elemental!$A$3:$L$19,9,0)*Q117)/100</f>
        <v>1.5905</v>
      </c>
      <c r="X117">
        <f>(VLOOKUP($A$1,elemental!$A$3:$L$19,10,0)*A117+VLOOKUP($B$1,elemental!$A$3:$L$19,10,0)*B117+VLOOKUP($C$1,elemental!$A$3:$L$19,10,0)*C117+VLOOKUP($D$1,elemental!$A$3:$L$19,10,0)*D117+VLOOKUP($E$1,elemental!$A$3:$L$19,10,0)*E117+VLOOKUP($F$1,elemental!$A$3:$L$19,10,0)*F117+VLOOKUP($G$1,elemental!$A$3:$L$19,10,0)*G117+VLOOKUP($H$1,elemental!$A$3:$L$19,10,0)*H117+VLOOKUP($I$1,elemental!$A$3:$L$19,10,0)*I117+VLOOKUP($J$1,elemental!$A$3:$L$19,10,0)*J117+VLOOKUP($K$1,elemental!$A$3:$L$19,10,0)*K117+VLOOKUP($L$1,elemental!$A$3:$L$19,10,0)*L117+VLOOKUP($M$1,elemental!$A$3:$L$19,10,0)*M117+VLOOKUP($N$1,elemental!$A$3:$L$19,10,0)*N117+VLOOKUP($O$1,elemental!$A$3:$L$19,10,0)*O117+VLOOKUP($P$1,elemental!$A$3:$L$19,10,0)*P117+VLOOKUP($Q$1,elemental!$A$3:$L$19,10,0)*Q117)/100</f>
        <v>1.9952000000000001</v>
      </c>
      <c r="Y117">
        <v>-93</v>
      </c>
      <c r="Z117">
        <v>5.1276187648997462</v>
      </c>
      <c r="AA117">
        <v>5.2207780000000001</v>
      </c>
      <c r="AB117" t="s">
        <v>2</v>
      </c>
      <c r="AC117" t="s">
        <v>67</v>
      </c>
    </row>
    <row r="118" spans="1:29">
      <c r="A118">
        <v>13.5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86.5</v>
      </c>
      <c r="R118">
        <f>(VLOOKUP($A$1,elemental!$A$3:$L$19,2,0)*A118+VLOOKUP($B$1,elemental!$A$3:$L$19,2,0)*B118+VLOOKUP($C$1,elemental!$A$3:$L$19,2,0)*C118+VLOOKUP($D$1,elemental!$A$3:$L$19,2,0)*D118+VLOOKUP($E$1,elemental!$A$3:$L$19,2,0)*E118+VLOOKUP($F$1,elemental!$A$3:$L$19,2,0)*F118+VLOOKUP($G$1,elemental!$A$3:$L$19,2,0)*G118+VLOOKUP($H$1,elemental!$A$3:$L$19,2,0)*H118+VLOOKUP($I$1,elemental!$A$3:$L$19,2,0)*I118+VLOOKUP($J$1,elemental!$A$3:$L$19,2,0)*J118+VLOOKUP($K$1,elemental!$A$3:$L$19,2,0)*K118+VLOOKUP($L$1,elemental!$A$3:$L$19,2,0)*L118+VLOOKUP($M$1,elemental!$A$3:$L$19,2,0)*M118+VLOOKUP($N$1,elemental!$A$3:$L$19,2,0)*N118+VLOOKUP($O$1,elemental!$A$3:$L$19,2,0)*O118+VLOOKUP($P$1,elemental!$A$3:$L$19,2,0)*P118+VLOOKUP($Q$1,elemental!$A$3:$L$19,2,0)*Q118)/100</f>
        <v>1.30165</v>
      </c>
      <c r="S118">
        <f>(VLOOKUP($A$1,elemental!$A$3:$L$19,4,0)*A118+VLOOKUP($B$1,elemental!$A$3:$L$19,4,0)*B118+VLOOKUP($C$1,elemental!$A$3:$L$19,4,0)*C118+VLOOKUP($D$1,elemental!$A$3:$L$19,4,0)*D118+VLOOKUP($E$1,elemental!$A$3:$L$19,4,0)*E118+VLOOKUP($F$1,elemental!$A$3:$L$19,4,0)*F118+VLOOKUP($G$1,elemental!$A$3:$L$19,4,0)*G118+VLOOKUP($H$1,elemental!$A$3:$L$19,4,0)*H118+VLOOKUP($I$1,elemental!$A$3:$L$19,4,0)*I118+VLOOKUP($J$1,elemental!$A$3:$L$19,4,0)*J118+VLOOKUP($K$1,elemental!$A$3:$L$19,4,0)*K118+VLOOKUP($L$1,elemental!$A$3:$L$19,4,0)*L118+VLOOKUP($M$1,elemental!$A$3:$L$19,4,0)*M118+VLOOKUP($N$1,elemental!$A$3:$L$19,4,0)*N118+VLOOKUP($O$1,elemental!$A$3:$L$19,4,0)*O118+VLOOKUP($P$1,elemental!$A$3:$L$19,4,0)*P118+VLOOKUP($Q$1,elemental!$A$3:$L$19,4,0)*Q118)/100</f>
        <v>0.43598999999999999</v>
      </c>
      <c r="T118">
        <f>(VLOOKUP($A$1,elemental!$A$3:$L$19,5,0)*A118+VLOOKUP($B$1,elemental!$A$3:$L$19,5,0)*B118+VLOOKUP($C$1,elemental!$A$3:$L$19,5,0)*C118+VLOOKUP($D$1,elemental!$A$3:$L$19,5,0)*D118+VLOOKUP($E$1,elemental!$A$3:$L$19,5,0)*E118+VLOOKUP($F$1,elemental!$A$3:$L$19,5,0)*F118+VLOOKUP($G$1,elemental!$A$3:$L$19,5,0)*G118+VLOOKUP($H$1,elemental!$A$3:$L$19,5,0)*H118+VLOOKUP($I$1,elemental!$A$3:$L$19,5,0)*I118+VLOOKUP($J$1,elemental!$A$3:$L$19,5,0)*J118+VLOOKUP($K$1,elemental!$A$3:$L$19,5,0)*K118+VLOOKUP($L$1,elemental!$A$3:$L$19,5,0)*L118+VLOOKUP($M$1,elemental!$A$3:$L$19,5,0)*M118+VLOOKUP($N$1,elemental!$A$3:$L$19,5,0)*N118+VLOOKUP($O$1,elemental!$A$3:$L$19,5,0)*O118+VLOOKUP($P$1,elemental!$A$3:$L$19,5,0)*P118+VLOOKUP($Q$1,elemental!$A$3:$L$19,5,0)*Q118)/100</f>
        <v>4</v>
      </c>
      <c r="U118">
        <f>(VLOOKUP($A$1,elemental!$A$3:$L$19,6,0)*A118+VLOOKUP($B$1,elemental!$A$3:$L$19,6,0)*B118+VLOOKUP($C$1,elemental!$A$3:$L$19,6,0)*C118+VLOOKUP($D$1,elemental!$A$3:$L$19,6,0)*D118+VLOOKUP($E$1,elemental!$A$3:$L$19,6,0)*E118+VLOOKUP($F$1,elemental!$A$3:$L$19,6,0)*F118+VLOOKUP($G$1,elemental!$A$3:$L$19,6,0)*G118+VLOOKUP($H$1,elemental!$A$3:$L$19,6,0)*H118+VLOOKUP($I$1,elemental!$A$3:$L$19,6,0)*I118+VLOOKUP($J$1,elemental!$A$3:$L$19,6,0)*J118+VLOOKUP($K$1,elemental!$A$3:$L$19,6,0)*K118+VLOOKUP($L$1,elemental!$A$3:$L$19,6,0)*L118+VLOOKUP($M$1,elemental!$A$3:$L$19,6,0)*M118+VLOOKUP($N$1,elemental!$A$3:$L$19,6,0)*N118+VLOOKUP($O$1,elemental!$A$3:$L$19,6,0)*O118+VLOOKUP($P$1,elemental!$A$3:$L$19,6,0)*P118+VLOOKUP($Q$1,elemental!$A$3:$L$19,6,0)*Q118)/100</f>
        <v>0.7522375</v>
      </c>
      <c r="V118">
        <f>(VLOOKUP($A$1,elemental!$A$3:$L$19,7,0)*A118+VLOOKUP($B$1,elemental!$A$3:$L$19,7,0)*B118+VLOOKUP($C$1,elemental!$A$3:$L$19,7,0)*C118+VLOOKUP($D$1,elemental!$A$3:$L$19,7,0)*D118+VLOOKUP($E$1,elemental!$A$3:$L$19,7,0)*E118+VLOOKUP($F$1,elemental!$A$3:$L$19,7,0)*F118+VLOOKUP($G$1,elemental!$A$3:$L$19,7,0)*G118+VLOOKUP($H$1,elemental!$A$3:$L$19,7,0)*H118+VLOOKUP($I$1,elemental!$A$3:$L$19,7,0)*I118+VLOOKUP($J$1,elemental!$A$3:$L$19,7,0)*J118+VLOOKUP($K$1,elemental!$A$3:$L$19,7,0)*K118+VLOOKUP($L$1,elemental!$A$3:$L$19,7,0)*L118+VLOOKUP($M$1,elemental!$A$3:$L$19,7,0)*M118+VLOOKUP($N$1,elemental!$A$3:$L$19,7,0)*N118+VLOOKUP($O$1,elemental!$A$3:$L$19,7,0)*O118+VLOOKUP($P$1,elemental!$A$3:$L$19,7,0)*P118+VLOOKUP($Q$1,elemental!$A$3:$L$19,7,0)*Q118)/100</f>
        <v>0.85754999999999992</v>
      </c>
      <c r="W118">
        <f>(VLOOKUP($A$1,elemental!$A$3:$L$19,9,0)*A118+VLOOKUP($B$1,elemental!$A$3:$L$19,9,0)*B118+VLOOKUP($C$1,elemental!$A$3:$L$19,9,0)*C118+VLOOKUP($D$1,elemental!$A$3:$L$19,9,0)*D118+VLOOKUP($E$1,elemental!$A$3:$L$19,9,0)*E118+VLOOKUP($F$1,elemental!$A$3:$L$19,9,0)*F118+VLOOKUP($G$1,elemental!$A$3:$L$19,9,0)*G118+VLOOKUP($H$1,elemental!$A$3:$L$19,9,0)*H118+VLOOKUP($I$1,elemental!$A$3:$L$19,9,0)*I118+VLOOKUP($J$1,elemental!$A$3:$L$19,9,0)*J118+VLOOKUP($K$1,elemental!$A$3:$L$19,9,0)*K118+VLOOKUP($L$1,elemental!$A$3:$L$19,9,0)*L118+VLOOKUP($M$1,elemental!$A$3:$L$19,9,0)*M118+VLOOKUP($N$1,elemental!$A$3:$L$19,9,0)*N118+VLOOKUP($O$1,elemental!$A$3:$L$19,9,0)*O118+VLOOKUP($P$1,elemental!$A$3:$L$19,9,0)*P118+VLOOKUP($Q$1,elemental!$A$3:$L$19,9,0)*Q118)/100</f>
        <v>1.5905</v>
      </c>
      <c r="X118">
        <f>(VLOOKUP($A$1,elemental!$A$3:$L$19,10,0)*A118+VLOOKUP($B$1,elemental!$A$3:$L$19,10,0)*B118+VLOOKUP($C$1,elemental!$A$3:$L$19,10,0)*C118+VLOOKUP($D$1,elemental!$A$3:$L$19,10,0)*D118+VLOOKUP($E$1,elemental!$A$3:$L$19,10,0)*E118+VLOOKUP($F$1,elemental!$A$3:$L$19,10,0)*F118+VLOOKUP($G$1,elemental!$A$3:$L$19,10,0)*G118+VLOOKUP($H$1,elemental!$A$3:$L$19,10,0)*H118+VLOOKUP($I$1,elemental!$A$3:$L$19,10,0)*I118+VLOOKUP($J$1,elemental!$A$3:$L$19,10,0)*J118+VLOOKUP($K$1,elemental!$A$3:$L$19,10,0)*K118+VLOOKUP($L$1,elemental!$A$3:$L$19,10,0)*L118+VLOOKUP($M$1,elemental!$A$3:$L$19,10,0)*M118+VLOOKUP($N$1,elemental!$A$3:$L$19,10,0)*N118+VLOOKUP($O$1,elemental!$A$3:$L$19,10,0)*O118+VLOOKUP($P$1,elemental!$A$3:$L$19,10,0)*P118+VLOOKUP($Q$1,elemental!$A$3:$L$19,10,0)*Q118)/100</f>
        <v>1.9952000000000001</v>
      </c>
      <c r="Y118">
        <v>-103</v>
      </c>
      <c r="Z118">
        <v>5.1274533019129489</v>
      </c>
      <c r="AA118">
        <v>5.2203980000000003</v>
      </c>
      <c r="AB118" t="s">
        <v>2</v>
      </c>
      <c r="AC118" t="s">
        <v>67</v>
      </c>
    </row>
    <row r="119" spans="1:29">
      <c r="A119">
        <v>13.5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86.5</v>
      </c>
      <c r="R119">
        <f>(VLOOKUP($A$1,elemental!$A$3:$L$19,2,0)*A119+VLOOKUP($B$1,elemental!$A$3:$L$19,2,0)*B119+VLOOKUP($C$1,elemental!$A$3:$L$19,2,0)*C119+VLOOKUP($D$1,elemental!$A$3:$L$19,2,0)*D119+VLOOKUP($E$1,elemental!$A$3:$L$19,2,0)*E119+VLOOKUP($F$1,elemental!$A$3:$L$19,2,0)*F119+VLOOKUP($G$1,elemental!$A$3:$L$19,2,0)*G119+VLOOKUP($H$1,elemental!$A$3:$L$19,2,0)*H119+VLOOKUP($I$1,elemental!$A$3:$L$19,2,0)*I119+VLOOKUP($J$1,elemental!$A$3:$L$19,2,0)*J119+VLOOKUP($K$1,elemental!$A$3:$L$19,2,0)*K119+VLOOKUP($L$1,elemental!$A$3:$L$19,2,0)*L119+VLOOKUP($M$1,elemental!$A$3:$L$19,2,0)*M119+VLOOKUP($N$1,elemental!$A$3:$L$19,2,0)*N119+VLOOKUP($O$1,elemental!$A$3:$L$19,2,0)*O119+VLOOKUP($P$1,elemental!$A$3:$L$19,2,0)*P119+VLOOKUP($Q$1,elemental!$A$3:$L$19,2,0)*Q119)/100</f>
        <v>1.30165</v>
      </c>
      <c r="S119">
        <f>(VLOOKUP($A$1,elemental!$A$3:$L$19,4,0)*A119+VLOOKUP($B$1,elemental!$A$3:$L$19,4,0)*B119+VLOOKUP($C$1,elemental!$A$3:$L$19,4,0)*C119+VLOOKUP($D$1,elemental!$A$3:$L$19,4,0)*D119+VLOOKUP($E$1,elemental!$A$3:$L$19,4,0)*E119+VLOOKUP($F$1,elemental!$A$3:$L$19,4,0)*F119+VLOOKUP($G$1,elemental!$A$3:$L$19,4,0)*G119+VLOOKUP($H$1,elemental!$A$3:$L$19,4,0)*H119+VLOOKUP($I$1,elemental!$A$3:$L$19,4,0)*I119+VLOOKUP($J$1,elemental!$A$3:$L$19,4,0)*J119+VLOOKUP($K$1,elemental!$A$3:$L$19,4,0)*K119+VLOOKUP($L$1,elemental!$A$3:$L$19,4,0)*L119+VLOOKUP($M$1,elemental!$A$3:$L$19,4,0)*M119+VLOOKUP($N$1,elemental!$A$3:$L$19,4,0)*N119+VLOOKUP($O$1,elemental!$A$3:$L$19,4,0)*O119+VLOOKUP($P$1,elemental!$A$3:$L$19,4,0)*P119+VLOOKUP($Q$1,elemental!$A$3:$L$19,4,0)*Q119)/100</f>
        <v>0.43598999999999999</v>
      </c>
      <c r="T119">
        <f>(VLOOKUP($A$1,elemental!$A$3:$L$19,5,0)*A119+VLOOKUP($B$1,elemental!$A$3:$L$19,5,0)*B119+VLOOKUP($C$1,elemental!$A$3:$L$19,5,0)*C119+VLOOKUP($D$1,elemental!$A$3:$L$19,5,0)*D119+VLOOKUP($E$1,elemental!$A$3:$L$19,5,0)*E119+VLOOKUP($F$1,elemental!$A$3:$L$19,5,0)*F119+VLOOKUP($G$1,elemental!$A$3:$L$19,5,0)*G119+VLOOKUP($H$1,elemental!$A$3:$L$19,5,0)*H119+VLOOKUP($I$1,elemental!$A$3:$L$19,5,0)*I119+VLOOKUP($J$1,elemental!$A$3:$L$19,5,0)*J119+VLOOKUP($K$1,elemental!$A$3:$L$19,5,0)*K119+VLOOKUP($L$1,elemental!$A$3:$L$19,5,0)*L119+VLOOKUP($M$1,elemental!$A$3:$L$19,5,0)*M119+VLOOKUP($N$1,elemental!$A$3:$L$19,5,0)*N119+VLOOKUP($O$1,elemental!$A$3:$L$19,5,0)*O119+VLOOKUP($P$1,elemental!$A$3:$L$19,5,0)*P119+VLOOKUP($Q$1,elemental!$A$3:$L$19,5,0)*Q119)/100</f>
        <v>4</v>
      </c>
      <c r="U119">
        <f>(VLOOKUP($A$1,elemental!$A$3:$L$19,6,0)*A119+VLOOKUP($B$1,elemental!$A$3:$L$19,6,0)*B119+VLOOKUP($C$1,elemental!$A$3:$L$19,6,0)*C119+VLOOKUP($D$1,elemental!$A$3:$L$19,6,0)*D119+VLOOKUP($E$1,elemental!$A$3:$L$19,6,0)*E119+VLOOKUP($F$1,elemental!$A$3:$L$19,6,0)*F119+VLOOKUP($G$1,elemental!$A$3:$L$19,6,0)*G119+VLOOKUP($H$1,elemental!$A$3:$L$19,6,0)*H119+VLOOKUP($I$1,elemental!$A$3:$L$19,6,0)*I119+VLOOKUP($J$1,elemental!$A$3:$L$19,6,0)*J119+VLOOKUP($K$1,elemental!$A$3:$L$19,6,0)*K119+VLOOKUP($L$1,elemental!$A$3:$L$19,6,0)*L119+VLOOKUP($M$1,elemental!$A$3:$L$19,6,0)*M119+VLOOKUP($N$1,elemental!$A$3:$L$19,6,0)*N119+VLOOKUP($O$1,elemental!$A$3:$L$19,6,0)*O119+VLOOKUP($P$1,elemental!$A$3:$L$19,6,0)*P119+VLOOKUP($Q$1,elemental!$A$3:$L$19,6,0)*Q119)/100</f>
        <v>0.7522375</v>
      </c>
      <c r="V119">
        <f>(VLOOKUP($A$1,elemental!$A$3:$L$19,7,0)*A119+VLOOKUP($B$1,elemental!$A$3:$L$19,7,0)*B119+VLOOKUP($C$1,elemental!$A$3:$L$19,7,0)*C119+VLOOKUP($D$1,elemental!$A$3:$L$19,7,0)*D119+VLOOKUP($E$1,elemental!$A$3:$L$19,7,0)*E119+VLOOKUP($F$1,elemental!$A$3:$L$19,7,0)*F119+VLOOKUP($G$1,elemental!$A$3:$L$19,7,0)*G119+VLOOKUP($H$1,elemental!$A$3:$L$19,7,0)*H119+VLOOKUP($I$1,elemental!$A$3:$L$19,7,0)*I119+VLOOKUP($J$1,elemental!$A$3:$L$19,7,0)*J119+VLOOKUP($K$1,elemental!$A$3:$L$19,7,0)*K119+VLOOKUP($L$1,elemental!$A$3:$L$19,7,0)*L119+VLOOKUP($M$1,elemental!$A$3:$L$19,7,0)*M119+VLOOKUP($N$1,elemental!$A$3:$L$19,7,0)*N119+VLOOKUP($O$1,elemental!$A$3:$L$19,7,0)*O119+VLOOKUP($P$1,elemental!$A$3:$L$19,7,0)*P119+VLOOKUP($Q$1,elemental!$A$3:$L$19,7,0)*Q119)/100</f>
        <v>0.85754999999999992</v>
      </c>
      <c r="W119">
        <f>(VLOOKUP($A$1,elemental!$A$3:$L$19,9,0)*A119+VLOOKUP($B$1,elemental!$A$3:$L$19,9,0)*B119+VLOOKUP($C$1,elemental!$A$3:$L$19,9,0)*C119+VLOOKUP($D$1,elemental!$A$3:$L$19,9,0)*D119+VLOOKUP($E$1,elemental!$A$3:$L$19,9,0)*E119+VLOOKUP($F$1,elemental!$A$3:$L$19,9,0)*F119+VLOOKUP($G$1,elemental!$A$3:$L$19,9,0)*G119+VLOOKUP($H$1,elemental!$A$3:$L$19,9,0)*H119+VLOOKUP($I$1,elemental!$A$3:$L$19,9,0)*I119+VLOOKUP($J$1,elemental!$A$3:$L$19,9,0)*J119+VLOOKUP($K$1,elemental!$A$3:$L$19,9,0)*K119+VLOOKUP($L$1,elemental!$A$3:$L$19,9,0)*L119+VLOOKUP($M$1,elemental!$A$3:$L$19,9,0)*M119+VLOOKUP($N$1,elemental!$A$3:$L$19,9,0)*N119+VLOOKUP($O$1,elemental!$A$3:$L$19,9,0)*O119+VLOOKUP($P$1,elemental!$A$3:$L$19,9,0)*P119+VLOOKUP($Q$1,elemental!$A$3:$L$19,9,0)*Q119)/100</f>
        <v>1.5905</v>
      </c>
      <c r="X119">
        <f>(VLOOKUP($A$1,elemental!$A$3:$L$19,10,0)*A119+VLOOKUP($B$1,elemental!$A$3:$L$19,10,0)*B119+VLOOKUP($C$1,elemental!$A$3:$L$19,10,0)*C119+VLOOKUP($D$1,elemental!$A$3:$L$19,10,0)*D119+VLOOKUP($E$1,elemental!$A$3:$L$19,10,0)*E119+VLOOKUP($F$1,elemental!$A$3:$L$19,10,0)*F119+VLOOKUP($G$1,elemental!$A$3:$L$19,10,0)*G119+VLOOKUP($H$1,elemental!$A$3:$L$19,10,0)*H119+VLOOKUP($I$1,elemental!$A$3:$L$19,10,0)*I119+VLOOKUP($J$1,elemental!$A$3:$L$19,10,0)*J119+VLOOKUP($K$1,elemental!$A$3:$L$19,10,0)*K119+VLOOKUP($L$1,elemental!$A$3:$L$19,10,0)*L119+VLOOKUP($M$1,elemental!$A$3:$L$19,10,0)*M119+VLOOKUP($N$1,elemental!$A$3:$L$19,10,0)*N119+VLOOKUP($O$1,elemental!$A$3:$L$19,10,0)*O119+VLOOKUP($P$1,elemental!$A$3:$L$19,10,0)*P119+VLOOKUP($Q$1,elemental!$A$3:$L$19,10,0)*Q119)/100</f>
        <v>1.9952000000000001</v>
      </c>
      <c r="Y119">
        <v>-113</v>
      </c>
      <c r="Z119">
        <v>5.1270742926782331</v>
      </c>
      <c r="AA119">
        <v>5.2199260000000001</v>
      </c>
      <c r="AB119" t="s">
        <v>2</v>
      </c>
      <c r="AC119" t="s">
        <v>67</v>
      </c>
    </row>
    <row r="120" spans="1:29">
      <c r="A120">
        <v>13.5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86.5</v>
      </c>
      <c r="R120">
        <f>(VLOOKUP($A$1,elemental!$A$3:$L$19,2,0)*A120+VLOOKUP($B$1,elemental!$A$3:$L$19,2,0)*B120+VLOOKUP($C$1,elemental!$A$3:$L$19,2,0)*C120+VLOOKUP($D$1,elemental!$A$3:$L$19,2,0)*D120+VLOOKUP($E$1,elemental!$A$3:$L$19,2,0)*E120+VLOOKUP($F$1,elemental!$A$3:$L$19,2,0)*F120+VLOOKUP($G$1,elemental!$A$3:$L$19,2,0)*G120+VLOOKUP($H$1,elemental!$A$3:$L$19,2,0)*H120+VLOOKUP($I$1,elemental!$A$3:$L$19,2,0)*I120+VLOOKUP($J$1,elemental!$A$3:$L$19,2,0)*J120+VLOOKUP($K$1,elemental!$A$3:$L$19,2,0)*K120+VLOOKUP($L$1,elemental!$A$3:$L$19,2,0)*L120+VLOOKUP($M$1,elemental!$A$3:$L$19,2,0)*M120+VLOOKUP($N$1,elemental!$A$3:$L$19,2,0)*N120+VLOOKUP($O$1,elemental!$A$3:$L$19,2,0)*O120+VLOOKUP($P$1,elemental!$A$3:$L$19,2,0)*P120+VLOOKUP($Q$1,elemental!$A$3:$L$19,2,0)*Q120)/100</f>
        <v>1.30165</v>
      </c>
      <c r="S120">
        <f>(VLOOKUP($A$1,elemental!$A$3:$L$19,4,0)*A120+VLOOKUP($B$1,elemental!$A$3:$L$19,4,0)*B120+VLOOKUP($C$1,elemental!$A$3:$L$19,4,0)*C120+VLOOKUP($D$1,elemental!$A$3:$L$19,4,0)*D120+VLOOKUP($E$1,elemental!$A$3:$L$19,4,0)*E120+VLOOKUP($F$1,elemental!$A$3:$L$19,4,0)*F120+VLOOKUP($G$1,elemental!$A$3:$L$19,4,0)*G120+VLOOKUP($H$1,elemental!$A$3:$L$19,4,0)*H120+VLOOKUP($I$1,elemental!$A$3:$L$19,4,0)*I120+VLOOKUP($J$1,elemental!$A$3:$L$19,4,0)*J120+VLOOKUP($K$1,elemental!$A$3:$L$19,4,0)*K120+VLOOKUP($L$1,elemental!$A$3:$L$19,4,0)*L120+VLOOKUP($M$1,elemental!$A$3:$L$19,4,0)*M120+VLOOKUP($N$1,elemental!$A$3:$L$19,4,0)*N120+VLOOKUP($O$1,elemental!$A$3:$L$19,4,0)*O120+VLOOKUP($P$1,elemental!$A$3:$L$19,4,0)*P120+VLOOKUP($Q$1,elemental!$A$3:$L$19,4,0)*Q120)/100</f>
        <v>0.43598999999999999</v>
      </c>
      <c r="T120">
        <f>(VLOOKUP($A$1,elemental!$A$3:$L$19,5,0)*A120+VLOOKUP($B$1,elemental!$A$3:$L$19,5,0)*B120+VLOOKUP($C$1,elemental!$A$3:$L$19,5,0)*C120+VLOOKUP($D$1,elemental!$A$3:$L$19,5,0)*D120+VLOOKUP($E$1,elemental!$A$3:$L$19,5,0)*E120+VLOOKUP($F$1,elemental!$A$3:$L$19,5,0)*F120+VLOOKUP($G$1,elemental!$A$3:$L$19,5,0)*G120+VLOOKUP($H$1,elemental!$A$3:$L$19,5,0)*H120+VLOOKUP($I$1,elemental!$A$3:$L$19,5,0)*I120+VLOOKUP($J$1,elemental!$A$3:$L$19,5,0)*J120+VLOOKUP($K$1,elemental!$A$3:$L$19,5,0)*K120+VLOOKUP($L$1,elemental!$A$3:$L$19,5,0)*L120+VLOOKUP($M$1,elemental!$A$3:$L$19,5,0)*M120+VLOOKUP($N$1,elemental!$A$3:$L$19,5,0)*N120+VLOOKUP($O$1,elemental!$A$3:$L$19,5,0)*O120+VLOOKUP($P$1,elemental!$A$3:$L$19,5,0)*P120+VLOOKUP($Q$1,elemental!$A$3:$L$19,5,0)*Q120)/100</f>
        <v>4</v>
      </c>
      <c r="U120">
        <f>(VLOOKUP($A$1,elemental!$A$3:$L$19,6,0)*A120+VLOOKUP($B$1,elemental!$A$3:$L$19,6,0)*B120+VLOOKUP($C$1,elemental!$A$3:$L$19,6,0)*C120+VLOOKUP($D$1,elemental!$A$3:$L$19,6,0)*D120+VLOOKUP($E$1,elemental!$A$3:$L$19,6,0)*E120+VLOOKUP($F$1,elemental!$A$3:$L$19,6,0)*F120+VLOOKUP($G$1,elemental!$A$3:$L$19,6,0)*G120+VLOOKUP($H$1,elemental!$A$3:$L$19,6,0)*H120+VLOOKUP($I$1,elemental!$A$3:$L$19,6,0)*I120+VLOOKUP($J$1,elemental!$A$3:$L$19,6,0)*J120+VLOOKUP($K$1,elemental!$A$3:$L$19,6,0)*K120+VLOOKUP($L$1,elemental!$A$3:$L$19,6,0)*L120+VLOOKUP($M$1,elemental!$A$3:$L$19,6,0)*M120+VLOOKUP($N$1,elemental!$A$3:$L$19,6,0)*N120+VLOOKUP($O$1,elemental!$A$3:$L$19,6,0)*O120+VLOOKUP($P$1,elemental!$A$3:$L$19,6,0)*P120+VLOOKUP($Q$1,elemental!$A$3:$L$19,6,0)*Q120)/100</f>
        <v>0.7522375</v>
      </c>
      <c r="V120">
        <f>(VLOOKUP($A$1,elemental!$A$3:$L$19,7,0)*A120+VLOOKUP($B$1,elemental!$A$3:$L$19,7,0)*B120+VLOOKUP($C$1,elemental!$A$3:$L$19,7,0)*C120+VLOOKUP($D$1,elemental!$A$3:$L$19,7,0)*D120+VLOOKUP($E$1,elemental!$A$3:$L$19,7,0)*E120+VLOOKUP($F$1,elemental!$A$3:$L$19,7,0)*F120+VLOOKUP($G$1,elemental!$A$3:$L$19,7,0)*G120+VLOOKUP($H$1,elemental!$A$3:$L$19,7,0)*H120+VLOOKUP($I$1,elemental!$A$3:$L$19,7,0)*I120+VLOOKUP($J$1,elemental!$A$3:$L$19,7,0)*J120+VLOOKUP($K$1,elemental!$A$3:$L$19,7,0)*K120+VLOOKUP($L$1,elemental!$A$3:$L$19,7,0)*L120+VLOOKUP($M$1,elemental!$A$3:$L$19,7,0)*M120+VLOOKUP($N$1,elemental!$A$3:$L$19,7,0)*N120+VLOOKUP($O$1,elemental!$A$3:$L$19,7,0)*O120+VLOOKUP($P$1,elemental!$A$3:$L$19,7,0)*P120+VLOOKUP($Q$1,elemental!$A$3:$L$19,7,0)*Q120)/100</f>
        <v>0.85754999999999992</v>
      </c>
      <c r="W120">
        <f>(VLOOKUP($A$1,elemental!$A$3:$L$19,9,0)*A120+VLOOKUP($B$1,elemental!$A$3:$L$19,9,0)*B120+VLOOKUP($C$1,elemental!$A$3:$L$19,9,0)*C120+VLOOKUP($D$1,elemental!$A$3:$L$19,9,0)*D120+VLOOKUP($E$1,elemental!$A$3:$L$19,9,0)*E120+VLOOKUP($F$1,elemental!$A$3:$L$19,9,0)*F120+VLOOKUP($G$1,elemental!$A$3:$L$19,9,0)*G120+VLOOKUP($H$1,elemental!$A$3:$L$19,9,0)*H120+VLOOKUP($I$1,elemental!$A$3:$L$19,9,0)*I120+VLOOKUP($J$1,elemental!$A$3:$L$19,9,0)*J120+VLOOKUP($K$1,elemental!$A$3:$L$19,9,0)*K120+VLOOKUP($L$1,elemental!$A$3:$L$19,9,0)*L120+VLOOKUP($M$1,elemental!$A$3:$L$19,9,0)*M120+VLOOKUP($N$1,elemental!$A$3:$L$19,9,0)*N120+VLOOKUP($O$1,elemental!$A$3:$L$19,9,0)*O120+VLOOKUP($P$1,elemental!$A$3:$L$19,9,0)*P120+VLOOKUP($Q$1,elemental!$A$3:$L$19,9,0)*Q120)/100</f>
        <v>1.5905</v>
      </c>
      <c r="X120">
        <f>(VLOOKUP($A$1,elemental!$A$3:$L$19,10,0)*A120+VLOOKUP($B$1,elemental!$A$3:$L$19,10,0)*B120+VLOOKUP($C$1,elemental!$A$3:$L$19,10,0)*C120+VLOOKUP($D$1,elemental!$A$3:$L$19,10,0)*D120+VLOOKUP($E$1,elemental!$A$3:$L$19,10,0)*E120+VLOOKUP($F$1,elemental!$A$3:$L$19,10,0)*F120+VLOOKUP($G$1,elemental!$A$3:$L$19,10,0)*G120+VLOOKUP($H$1,elemental!$A$3:$L$19,10,0)*H120+VLOOKUP($I$1,elemental!$A$3:$L$19,10,0)*I120+VLOOKUP($J$1,elemental!$A$3:$L$19,10,0)*J120+VLOOKUP($K$1,elemental!$A$3:$L$19,10,0)*K120+VLOOKUP($L$1,elemental!$A$3:$L$19,10,0)*L120+VLOOKUP($M$1,elemental!$A$3:$L$19,10,0)*M120+VLOOKUP($N$1,elemental!$A$3:$L$19,10,0)*N120+VLOOKUP($O$1,elemental!$A$3:$L$19,10,0)*O120+VLOOKUP($P$1,elemental!$A$3:$L$19,10,0)*P120+VLOOKUP($Q$1,elemental!$A$3:$L$19,10,0)*Q120)/100</f>
        <v>1.9952000000000001</v>
      </c>
      <c r="Y120">
        <v>-123</v>
      </c>
      <c r="Z120">
        <v>5.1266627565315828</v>
      </c>
      <c r="AA120">
        <v>5.2194159999999998</v>
      </c>
      <c r="AB120" t="s">
        <v>2</v>
      </c>
      <c r="AC120" t="s">
        <v>67</v>
      </c>
    </row>
    <row r="121" spans="1:29">
      <c r="A121">
        <v>13.5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86.5</v>
      </c>
      <c r="R121">
        <f>(VLOOKUP($A$1,elemental!$A$3:$L$19,2,0)*A121+VLOOKUP($B$1,elemental!$A$3:$L$19,2,0)*B121+VLOOKUP($C$1,elemental!$A$3:$L$19,2,0)*C121+VLOOKUP($D$1,elemental!$A$3:$L$19,2,0)*D121+VLOOKUP($E$1,elemental!$A$3:$L$19,2,0)*E121+VLOOKUP($F$1,elemental!$A$3:$L$19,2,0)*F121+VLOOKUP($G$1,elemental!$A$3:$L$19,2,0)*G121+VLOOKUP($H$1,elemental!$A$3:$L$19,2,0)*H121+VLOOKUP($I$1,elemental!$A$3:$L$19,2,0)*I121+VLOOKUP($J$1,elemental!$A$3:$L$19,2,0)*J121+VLOOKUP($K$1,elemental!$A$3:$L$19,2,0)*K121+VLOOKUP($L$1,elemental!$A$3:$L$19,2,0)*L121+VLOOKUP($M$1,elemental!$A$3:$L$19,2,0)*M121+VLOOKUP($N$1,elemental!$A$3:$L$19,2,0)*N121+VLOOKUP($O$1,elemental!$A$3:$L$19,2,0)*O121+VLOOKUP($P$1,elemental!$A$3:$L$19,2,0)*P121+VLOOKUP($Q$1,elemental!$A$3:$L$19,2,0)*Q121)/100</f>
        <v>1.30165</v>
      </c>
      <c r="S121">
        <f>(VLOOKUP($A$1,elemental!$A$3:$L$19,4,0)*A121+VLOOKUP($B$1,elemental!$A$3:$L$19,4,0)*B121+VLOOKUP($C$1,elemental!$A$3:$L$19,4,0)*C121+VLOOKUP($D$1,elemental!$A$3:$L$19,4,0)*D121+VLOOKUP($E$1,elemental!$A$3:$L$19,4,0)*E121+VLOOKUP($F$1,elemental!$A$3:$L$19,4,0)*F121+VLOOKUP($G$1,elemental!$A$3:$L$19,4,0)*G121+VLOOKUP($H$1,elemental!$A$3:$L$19,4,0)*H121+VLOOKUP($I$1,elemental!$A$3:$L$19,4,0)*I121+VLOOKUP($J$1,elemental!$A$3:$L$19,4,0)*J121+VLOOKUP($K$1,elemental!$A$3:$L$19,4,0)*K121+VLOOKUP($L$1,elemental!$A$3:$L$19,4,0)*L121+VLOOKUP($M$1,elemental!$A$3:$L$19,4,0)*M121+VLOOKUP($N$1,elemental!$A$3:$L$19,4,0)*N121+VLOOKUP($O$1,elemental!$A$3:$L$19,4,0)*O121+VLOOKUP($P$1,elemental!$A$3:$L$19,4,0)*P121+VLOOKUP($Q$1,elemental!$A$3:$L$19,4,0)*Q121)/100</f>
        <v>0.43598999999999999</v>
      </c>
      <c r="T121">
        <f>(VLOOKUP($A$1,elemental!$A$3:$L$19,5,0)*A121+VLOOKUP($B$1,elemental!$A$3:$L$19,5,0)*B121+VLOOKUP($C$1,elemental!$A$3:$L$19,5,0)*C121+VLOOKUP($D$1,elemental!$A$3:$L$19,5,0)*D121+VLOOKUP($E$1,elemental!$A$3:$L$19,5,0)*E121+VLOOKUP($F$1,elemental!$A$3:$L$19,5,0)*F121+VLOOKUP($G$1,elemental!$A$3:$L$19,5,0)*G121+VLOOKUP($H$1,elemental!$A$3:$L$19,5,0)*H121+VLOOKUP($I$1,elemental!$A$3:$L$19,5,0)*I121+VLOOKUP($J$1,elemental!$A$3:$L$19,5,0)*J121+VLOOKUP($K$1,elemental!$A$3:$L$19,5,0)*K121+VLOOKUP($L$1,elemental!$A$3:$L$19,5,0)*L121+VLOOKUP($M$1,elemental!$A$3:$L$19,5,0)*M121+VLOOKUP($N$1,elemental!$A$3:$L$19,5,0)*N121+VLOOKUP($O$1,elemental!$A$3:$L$19,5,0)*O121+VLOOKUP($P$1,elemental!$A$3:$L$19,5,0)*P121+VLOOKUP($Q$1,elemental!$A$3:$L$19,5,0)*Q121)/100</f>
        <v>4</v>
      </c>
      <c r="U121">
        <f>(VLOOKUP($A$1,elemental!$A$3:$L$19,6,0)*A121+VLOOKUP($B$1,elemental!$A$3:$L$19,6,0)*B121+VLOOKUP($C$1,elemental!$A$3:$L$19,6,0)*C121+VLOOKUP($D$1,elemental!$A$3:$L$19,6,0)*D121+VLOOKUP($E$1,elemental!$A$3:$L$19,6,0)*E121+VLOOKUP($F$1,elemental!$A$3:$L$19,6,0)*F121+VLOOKUP($G$1,elemental!$A$3:$L$19,6,0)*G121+VLOOKUP($H$1,elemental!$A$3:$L$19,6,0)*H121+VLOOKUP($I$1,elemental!$A$3:$L$19,6,0)*I121+VLOOKUP($J$1,elemental!$A$3:$L$19,6,0)*J121+VLOOKUP($K$1,elemental!$A$3:$L$19,6,0)*K121+VLOOKUP($L$1,elemental!$A$3:$L$19,6,0)*L121+VLOOKUP($M$1,elemental!$A$3:$L$19,6,0)*M121+VLOOKUP($N$1,elemental!$A$3:$L$19,6,0)*N121+VLOOKUP($O$1,elemental!$A$3:$L$19,6,0)*O121+VLOOKUP($P$1,elemental!$A$3:$L$19,6,0)*P121+VLOOKUP($Q$1,elemental!$A$3:$L$19,6,0)*Q121)/100</f>
        <v>0.7522375</v>
      </c>
      <c r="V121">
        <f>(VLOOKUP($A$1,elemental!$A$3:$L$19,7,0)*A121+VLOOKUP($B$1,elemental!$A$3:$L$19,7,0)*B121+VLOOKUP($C$1,elemental!$A$3:$L$19,7,0)*C121+VLOOKUP($D$1,elemental!$A$3:$L$19,7,0)*D121+VLOOKUP($E$1,elemental!$A$3:$L$19,7,0)*E121+VLOOKUP($F$1,elemental!$A$3:$L$19,7,0)*F121+VLOOKUP($G$1,elemental!$A$3:$L$19,7,0)*G121+VLOOKUP($H$1,elemental!$A$3:$L$19,7,0)*H121+VLOOKUP($I$1,elemental!$A$3:$L$19,7,0)*I121+VLOOKUP($J$1,elemental!$A$3:$L$19,7,0)*J121+VLOOKUP($K$1,elemental!$A$3:$L$19,7,0)*K121+VLOOKUP($L$1,elemental!$A$3:$L$19,7,0)*L121+VLOOKUP($M$1,elemental!$A$3:$L$19,7,0)*M121+VLOOKUP($N$1,elemental!$A$3:$L$19,7,0)*N121+VLOOKUP($O$1,elemental!$A$3:$L$19,7,0)*O121+VLOOKUP($P$1,elemental!$A$3:$L$19,7,0)*P121+VLOOKUP($Q$1,elemental!$A$3:$L$19,7,0)*Q121)/100</f>
        <v>0.85754999999999992</v>
      </c>
      <c r="W121">
        <f>(VLOOKUP($A$1,elemental!$A$3:$L$19,9,0)*A121+VLOOKUP($B$1,elemental!$A$3:$L$19,9,0)*B121+VLOOKUP($C$1,elemental!$A$3:$L$19,9,0)*C121+VLOOKUP($D$1,elemental!$A$3:$L$19,9,0)*D121+VLOOKUP($E$1,elemental!$A$3:$L$19,9,0)*E121+VLOOKUP($F$1,elemental!$A$3:$L$19,9,0)*F121+VLOOKUP($G$1,elemental!$A$3:$L$19,9,0)*G121+VLOOKUP($H$1,elemental!$A$3:$L$19,9,0)*H121+VLOOKUP($I$1,elemental!$A$3:$L$19,9,0)*I121+VLOOKUP($J$1,elemental!$A$3:$L$19,9,0)*J121+VLOOKUP($K$1,elemental!$A$3:$L$19,9,0)*K121+VLOOKUP($L$1,elemental!$A$3:$L$19,9,0)*L121+VLOOKUP($M$1,elemental!$A$3:$L$19,9,0)*M121+VLOOKUP($N$1,elemental!$A$3:$L$19,9,0)*N121+VLOOKUP($O$1,elemental!$A$3:$L$19,9,0)*O121+VLOOKUP($P$1,elemental!$A$3:$L$19,9,0)*P121+VLOOKUP($Q$1,elemental!$A$3:$L$19,9,0)*Q121)/100</f>
        <v>1.5905</v>
      </c>
      <c r="X121">
        <f>(VLOOKUP($A$1,elemental!$A$3:$L$19,10,0)*A121+VLOOKUP($B$1,elemental!$A$3:$L$19,10,0)*B121+VLOOKUP($C$1,elemental!$A$3:$L$19,10,0)*C121+VLOOKUP($D$1,elemental!$A$3:$L$19,10,0)*D121+VLOOKUP($E$1,elemental!$A$3:$L$19,10,0)*E121+VLOOKUP($F$1,elemental!$A$3:$L$19,10,0)*F121+VLOOKUP($G$1,elemental!$A$3:$L$19,10,0)*G121+VLOOKUP($H$1,elemental!$A$3:$L$19,10,0)*H121+VLOOKUP($I$1,elemental!$A$3:$L$19,10,0)*I121+VLOOKUP($J$1,elemental!$A$3:$L$19,10,0)*J121+VLOOKUP($K$1,elemental!$A$3:$L$19,10,0)*K121+VLOOKUP($L$1,elemental!$A$3:$L$19,10,0)*L121+VLOOKUP($M$1,elemental!$A$3:$L$19,10,0)*M121+VLOOKUP($N$1,elemental!$A$3:$L$19,10,0)*N121+VLOOKUP($O$1,elemental!$A$3:$L$19,10,0)*O121+VLOOKUP($P$1,elemental!$A$3:$L$19,10,0)*P121+VLOOKUP($Q$1,elemental!$A$3:$L$19,10,0)*Q121)/100</f>
        <v>1.9952000000000001</v>
      </c>
      <c r="Y121">
        <v>-133</v>
      </c>
      <c r="Z121">
        <v>5.1264096123039176</v>
      </c>
      <c r="AA121">
        <v>5.2190620000000001</v>
      </c>
      <c r="AB121" t="s">
        <v>2</v>
      </c>
      <c r="AC121" t="s">
        <v>67</v>
      </c>
    </row>
    <row r="122" spans="1:29">
      <c r="A122">
        <v>13.5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86.5</v>
      </c>
      <c r="R122">
        <f>(VLOOKUP($A$1,elemental!$A$3:$L$19,2,0)*A122+VLOOKUP($B$1,elemental!$A$3:$L$19,2,0)*B122+VLOOKUP($C$1,elemental!$A$3:$L$19,2,0)*C122+VLOOKUP($D$1,elemental!$A$3:$L$19,2,0)*D122+VLOOKUP($E$1,elemental!$A$3:$L$19,2,0)*E122+VLOOKUP($F$1,elemental!$A$3:$L$19,2,0)*F122+VLOOKUP($G$1,elemental!$A$3:$L$19,2,0)*G122+VLOOKUP($H$1,elemental!$A$3:$L$19,2,0)*H122+VLOOKUP($I$1,elemental!$A$3:$L$19,2,0)*I122+VLOOKUP($J$1,elemental!$A$3:$L$19,2,0)*J122+VLOOKUP($K$1,elemental!$A$3:$L$19,2,0)*K122+VLOOKUP($L$1,elemental!$A$3:$L$19,2,0)*L122+VLOOKUP($M$1,elemental!$A$3:$L$19,2,0)*M122+VLOOKUP($N$1,elemental!$A$3:$L$19,2,0)*N122+VLOOKUP($O$1,elemental!$A$3:$L$19,2,0)*O122+VLOOKUP($P$1,elemental!$A$3:$L$19,2,0)*P122+VLOOKUP($Q$1,elemental!$A$3:$L$19,2,0)*Q122)/100</f>
        <v>1.30165</v>
      </c>
      <c r="S122">
        <f>(VLOOKUP($A$1,elemental!$A$3:$L$19,4,0)*A122+VLOOKUP($B$1,elemental!$A$3:$L$19,4,0)*B122+VLOOKUP($C$1,elemental!$A$3:$L$19,4,0)*C122+VLOOKUP($D$1,elemental!$A$3:$L$19,4,0)*D122+VLOOKUP($E$1,elemental!$A$3:$L$19,4,0)*E122+VLOOKUP($F$1,elemental!$A$3:$L$19,4,0)*F122+VLOOKUP($G$1,elemental!$A$3:$L$19,4,0)*G122+VLOOKUP($H$1,elemental!$A$3:$L$19,4,0)*H122+VLOOKUP($I$1,elemental!$A$3:$L$19,4,0)*I122+VLOOKUP($J$1,elemental!$A$3:$L$19,4,0)*J122+VLOOKUP($K$1,elemental!$A$3:$L$19,4,0)*K122+VLOOKUP($L$1,elemental!$A$3:$L$19,4,0)*L122+VLOOKUP($M$1,elemental!$A$3:$L$19,4,0)*M122+VLOOKUP($N$1,elemental!$A$3:$L$19,4,0)*N122+VLOOKUP($O$1,elemental!$A$3:$L$19,4,0)*O122+VLOOKUP($P$1,elemental!$A$3:$L$19,4,0)*P122+VLOOKUP($Q$1,elemental!$A$3:$L$19,4,0)*Q122)/100</f>
        <v>0.43598999999999999</v>
      </c>
      <c r="T122">
        <f>(VLOOKUP($A$1,elemental!$A$3:$L$19,5,0)*A122+VLOOKUP($B$1,elemental!$A$3:$L$19,5,0)*B122+VLOOKUP($C$1,elemental!$A$3:$L$19,5,0)*C122+VLOOKUP($D$1,elemental!$A$3:$L$19,5,0)*D122+VLOOKUP($E$1,elemental!$A$3:$L$19,5,0)*E122+VLOOKUP($F$1,elemental!$A$3:$L$19,5,0)*F122+VLOOKUP($G$1,elemental!$A$3:$L$19,5,0)*G122+VLOOKUP($H$1,elemental!$A$3:$L$19,5,0)*H122+VLOOKUP($I$1,elemental!$A$3:$L$19,5,0)*I122+VLOOKUP($J$1,elemental!$A$3:$L$19,5,0)*J122+VLOOKUP($K$1,elemental!$A$3:$L$19,5,0)*K122+VLOOKUP($L$1,elemental!$A$3:$L$19,5,0)*L122+VLOOKUP($M$1,elemental!$A$3:$L$19,5,0)*M122+VLOOKUP($N$1,elemental!$A$3:$L$19,5,0)*N122+VLOOKUP($O$1,elemental!$A$3:$L$19,5,0)*O122+VLOOKUP($P$1,elemental!$A$3:$L$19,5,0)*P122+VLOOKUP($Q$1,elemental!$A$3:$L$19,5,0)*Q122)/100</f>
        <v>4</v>
      </c>
      <c r="U122">
        <f>(VLOOKUP($A$1,elemental!$A$3:$L$19,6,0)*A122+VLOOKUP($B$1,elemental!$A$3:$L$19,6,0)*B122+VLOOKUP($C$1,elemental!$A$3:$L$19,6,0)*C122+VLOOKUP($D$1,elemental!$A$3:$L$19,6,0)*D122+VLOOKUP($E$1,elemental!$A$3:$L$19,6,0)*E122+VLOOKUP($F$1,elemental!$A$3:$L$19,6,0)*F122+VLOOKUP($G$1,elemental!$A$3:$L$19,6,0)*G122+VLOOKUP($H$1,elemental!$A$3:$L$19,6,0)*H122+VLOOKUP($I$1,elemental!$A$3:$L$19,6,0)*I122+VLOOKUP($J$1,elemental!$A$3:$L$19,6,0)*J122+VLOOKUP($K$1,elemental!$A$3:$L$19,6,0)*K122+VLOOKUP($L$1,elemental!$A$3:$L$19,6,0)*L122+VLOOKUP($M$1,elemental!$A$3:$L$19,6,0)*M122+VLOOKUP($N$1,elemental!$A$3:$L$19,6,0)*N122+VLOOKUP($O$1,elemental!$A$3:$L$19,6,0)*O122+VLOOKUP($P$1,elemental!$A$3:$L$19,6,0)*P122+VLOOKUP($Q$1,elemental!$A$3:$L$19,6,0)*Q122)/100</f>
        <v>0.7522375</v>
      </c>
      <c r="V122">
        <f>(VLOOKUP($A$1,elemental!$A$3:$L$19,7,0)*A122+VLOOKUP($B$1,elemental!$A$3:$L$19,7,0)*B122+VLOOKUP($C$1,elemental!$A$3:$L$19,7,0)*C122+VLOOKUP($D$1,elemental!$A$3:$L$19,7,0)*D122+VLOOKUP($E$1,elemental!$A$3:$L$19,7,0)*E122+VLOOKUP($F$1,elemental!$A$3:$L$19,7,0)*F122+VLOOKUP($G$1,elemental!$A$3:$L$19,7,0)*G122+VLOOKUP($H$1,elemental!$A$3:$L$19,7,0)*H122+VLOOKUP($I$1,elemental!$A$3:$L$19,7,0)*I122+VLOOKUP($J$1,elemental!$A$3:$L$19,7,0)*J122+VLOOKUP($K$1,elemental!$A$3:$L$19,7,0)*K122+VLOOKUP($L$1,elemental!$A$3:$L$19,7,0)*L122+VLOOKUP($M$1,elemental!$A$3:$L$19,7,0)*M122+VLOOKUP($N$1,elemental!$A$3:$L$19,7,0)*N122+VLOOKUP($O$1,elemental!$A$3:$L$19,7,0)*O122+VLOOKUP($P$1,elemental!$A$3:$L$19,7,0)*P122+VLOOKUP($Q$1,elemental!$A$3:$L$19,7,0)*Q122)/100</f>
        <v>0.85754999999999992</v>
      </c>
      <c r="W122">
        <f>(VLOOKUP($A$1,elemental!$A$3:$L$19,9,0)*A122+VLOOKUP($B$1,elemental!$A$3:$L$19,9,0)*B122+VLOOKUP($C$1,elemental!$A$3:$L$19,9,0)*C122+VLOOKUP($D$1,elemental!$A$3:$L$19,9,0)*D122+VLOOKUP($E$1,elemental!$A$3:$L$19,9,0)*E122+VLOOKUP($F$1,elemental!$A$3:$L$19,9,0)*F122+VLOOKUP($G$1,elemental!$A$3:$L$19,9,0)*G122+VLOOKUP($H$1,elemental!$A$3:$L$19,9,0)*H122+VLOOKUP($I$1,elemental!$A$3:$L$19,9,0)*I122+VLOOKUP($J$1,elemental!$A$3:$L$19,9,0)*J122+VLOOKUP($K$1,elemental!$A$3:$L$19,9,0)*K122+VLOOKUP($L$1,elemental!$A$3:$L$19,9,0)*L122+VLOOKUP($M$1,elemental!$A$3:$L$19,9,0)*M122+VLOOKUP($N$1,elemental!$A$3:$L$19,9,0)*N122+VLOOKUP($O$1,elemental!$A$3:$L$19,9,0)*O122+VLOOKUP($P$1,elemental!$A$3:$L$19,9,0)*P122+VLOOKUP($Q$1,elemental!$A$3:$L$19,9,0)*Q122)/100</f>
        <v>1.5905</v>
      </c>
      <c r="X122">
        <f>(VLOOKUP($A$1,elemental!$A$3:$L$19,10,0)*A122+VLOOKUP($B$1,elemental!$A$3:$L$19,10,0)*B122+VLOOKUP($C$1,elemental!$A$3:$L$19,10,0)*C122+VLOOKUP($D$1,elemental!$A$3:$L$19,10,0)*D122+VLOOKUP($E$1,elemental!$A$3:$L$19,10,0)*E122+VLOOKUP($F$1,elemental!$A$3:$L$19,10,0)*F122+VLOOKUP($G$1,elemental!$A$3:$L$19,10,0)*G122+VLOOKUP($H$1,elemental!$A$3:$L$19,10,0)*H122+VLOOKUP($I$1,elemental!$A$3:$L$19,10,0)*I122+VLOOKUP($J$1,elemental!$A$3:$L$19,10,0)*J122+VLOOKUP($K$1,elemental!$A$3:$L$19,10,0)*K122+VLOOKUP($L$1,elemental!$A$3:$L$19,10,0)*L122+VLOOKUP($M$1,elemental!$A$3:$L$19,10,0)*M122+VLOOKUP($N$1,elemental!$A$3:$L$19,10,0)*N122+VLOOKUP($O$1,elemental!$A$3:$L$19,10,0)*O122+VLOOKUP($P$1,elemental!$A$3:$L$19,10,0)*P122+VLOOKUP($Q$1,elemental!$A$3:$L$19,10,0)*Q122)/100</f>
        <v>1.9952000000000001</v>
      </c>
      <c r="Y122">
        <v>-143</v>
      </c>
      <c r="Z122">
        <v>5.126336073198674</v>
      </c>
      <c r="AA122">
        <v>5.2186519999999996</v>
      </c>
      <c r="AB122" t="s">
        <v>2</v>
      </c>
      <c r="AC122" t="s">
        <v>67</v>
      </c>
    </row>
    <row r="123" spans="1:29">
      <c r="A123">
        <v>13.5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86.5</v>
      </c>
      <c r="R123">
        <f>(VLOOKUP($A$1,elemental!$A$3:$L$19,2,0)*A123+VLOOKUP($B$1,elemental!$A$3:$L$19,2,0)*B123+VLOOKUP($C$1,elemental!$A$3:$L$19,2,0)*C123+VLOOKUP($D$1,elemental!$A$3:$L$19,2,0)*D123+VLOOKUP($E$1,elemental!$A$3:$L$19,2,0)*E123+VLOOKUP($F$1,elemental!$A$3:$L$19,2,0)*F123+VLOOKUP($G$1,elemental!$A$3:$L$19,2,0)*G123+VLOOKUP($H$1,elemental!$A$3:$L$19,2,0)*H123+VLOOKUP($I$1,elemental!$A$3:$L$19,2,0)*I123+VLOOKUP($J$1,elemental!$A$3:$L$19,2,0)*J123+VLOOKUP($K$1,elemental!$A$3:$L$19,2,0)*K123+VLOOKUP($L$1,elemental!$A$3:$L$19,2,0)*L123+VLOOKUP($M$1,elemental!$A$3:$L$19,2,0)*M123+VLOOKUP($N$1,elemental!$A$3:$L$19,2,0)*N123+VLOOKUP($O$1,elemental!$A$3:$L$19,2,0)*O123+VLOOKUP($P$1,elemental!$A$3:$L$19,2,0)*P123+VLOOKUP($Q$1,elemental!$A$3:$L$19,2,0)*Q123)/100</f>
        <v>1.30165</v>
      </c>
      <c r="S123">
        <f>(VLOOKUP($A$1,elemental!$A$3:$L$19,4,0)*A123+VLOOKUP($B$1,elemental!$A$3:$L$19,4,0)*B123+VLOOKUP($C$1,elemental!$A$3:$L$19,4,0)*C123+VLOOKUP($D$1,elemental!$A$3:$L$19,4,0)*D123+VLOOKUP($E$1,elemental!$A$3:$L$19,4,0)*E123+VLOOKUP($F$1,elemental!$A$3:$L$19,4,0)*F123+VLOOKUP($G$1,elemental!$A$3:$L$19,4,0)*G123+VLOOKUP($H$1,elemental!$A$3:$L$19,4,0)*H123+VLOOKUP($I$1,elemental!$A$3:$L$19,4,0)*I123+VLOOKUP($J$1,elemental!$A$3:$L$19,4,0)*J123+VLOOKUP($K$1,elemental!$A$3:$L$19,4,0)*K123+VLOOKUP($L$1,elemental!$A$3:$L$19,4,0)*L123+VLOOKUP($M$1,elemental!$A$3:$L$19,4,0)*M123+VLOOKUP($N$1,elemental!$A$3:$L$19,4,0)*N123+VLOOKUP($O$1,elemental!$A$3:$L$19,4,0)*O123+VLOOKUP($P$1,elemental!$A$3:$L$19,4,0)*P123+VLOOKUP($Q$1,elemental!$A$3:$L$19,4,0)*Q123)/100</f>
        <v>0.43598999999999999</v>
      </c>
      <c r="T123">
        <f>(VLOOKUP($A$1,elemental!$A$3:$L$19,5,0)*A123+VLOOKUP($B$1,elemental!$A$3:$L$19,5,0)*B123+VLOOKUP($C$1,elemental!$A$3:$L$19,5,0)*C123+VLOOKUP($D$1,elemental!$A$3:$L$19,5,0)*D123+VLOOKUP($E$1,elemental!$A$3:$L$19,5,0)*E123+VLOOKUP($F$1,elemental!$A$3:$L$19,5,0)*F123+VLOOKUP($G$1,elemental!$A$3:$L$19,5,0)*G123+VLOOKUP($H$1,elemental!$A$3:$L$19,5,0)*H123+VLOOKUP($I$1,elemental!$A$3:$L$19,5,0)*I123+VLOOKUP($J$1,elemental!$A$3:$L$19,5,0)*J123+VLOOKUP($K$1,elemental!$A$3:$L$19,5,0)*K123+VLOOKUP($L$1,elemental!$A$3:$L$19,5,0)*L123+VLOOKUP($M$1,elemental!$A$3:$L$19,5,0)*M123+VLOOKUP($N$1,elemental!$A$3:$L$19,5,0)*N123+VLOOKUP($O$1,elemental!$A$3:$L$19,5,0)*O123+VLOOKUP($P$1,elemental!$A$3:$L$19,5,0)*P123+VLOOKUP($Q$1,elemental!$A$3:$L$19,5,0)*Q123)/100</f>
        <v>4</v>
      </c>
      <c r="U123">
        <f>(VLOOKUP($A$1,elemental!$A$3:$L$19,6,0)*A123+VLOOKUP($B$1,elemental!$A$3:$L$19,6,0)*B123+VLOOKUP($C$1,elemental!$A$3:$L$19,6,0)*C123+VLOOKUP($D$1,elemental!$A$3:$L$19,6,0)*D123+VLOOKUP($E$1,elemental!$A$3:$L$19,6,0)*E123+VLOOKUP($F$1,elemental!$A$3:$L$19,6,0)*F123+VLOOKUP($G$1,elemental!$A$3:$L$19,6,0)*G123+VLOOKUP($H$1,elemental!$A$3:$L$19,6,0)*H123+VLOOKUP($I$1,elemental!$A$3:$L$19,6,0)*I123+VLOOKUP($J$1,elemental!$A$3:$L$19,6,0)*J123+VLOOKUP($K$1,elemental!$A$3:$L$19,6,0)*K123+VLOOKUP($L$1,elemental!$A$3:$L$19,6,0)*L123+VLOOKUP($M$1,elemental!$A$3:$L$19,6,0)*M123+VLOOKUP($N$1,elemental!$A$3:$L$19,6,0)*N123+VLOOKUP($O$1,elemental!$A$3:$L$19,6,0)*O123+VLOOKUP($P$1,elemental!$A$3:$L$19,6,0)*P123+VLOOKUP($Q$1,elemental!$A$3:$L$19,6,0)*Q123)/100</f>
        <v>0.7522375</v>
      </c>
      <c r="V123">
        <f>(VLOOKUP($A$1,elemental!$A$3:$L$19,7,0)*A123+VLOOKUP($B$1,elemental!$A$3:$L$19,7,0)*B123+VLOOKUP($C$1,elemental!$A$3:$L$19,7,0)*C123+VLOOKUP($D$1,elemental!$A$3:$L$19,7,0)*D123+VLOOKUP($E$1,elemental!$A$3:$L$19,7,0)*E123+VLOOKUP($F$1,elemental!$A$3:$L$19,7,0)*F123+VLOOKUP($G$1,elemental!$A$3:$L$19,7,0)*G123+VLOOKUP($H$1,elemental!$A$3:$L$19,7,0)*H123+VLOOKUP($I$1,elemental!$A$3:$L$19,7,0)*I123+VLOOKUP($J$1,elemental!$A$3:$L$19,7,0)*J123+VLOOKUP($K$1,elemental!$A$3:$L$19,7,0)*K123+VLOOKUP($L$1,elemental!$A$3:$L$19,7,0)*L123+VLOOKUP($M$1,elemental!$A$3:$L$19,7,0)*M123+VLOOKUP($N$1,elemental!$A$3:$L$19,7,0)*N123+VLOOKUP($O$1,elemental!$A$3:$L$19,7,0)*O123+VLOOKUP($P$1,elemental!$A$3:$L$19,7,0)*P123+VLOOKUP($Q$1,elemental!$A$3:$L$19,7,0)*Q123)/100</f>
        <v>0.85754999999999992</v>
      </c>
      <c r="W123">
        <f>(VLOOKUP($A$1,elemental!$A$3:$L$19,9,0)*A123+VLOOKUP($B$1,elemental!$A$3:$L$19,9,0)*B123+VLOOKUP($C$1,elemental!$A$3:$L$19,9,0)*C123+VLOOKUP($D$1,elemental!$A$3:$L$19,9,0)*D123+VLOOKUP($E$1,elemental!$A$3:$L$19,9,0)*E123+VLOOKUP($F$1,elemental!$A$3:$L$19,9,0)*F123+VLOOKUP($G$1,elemental!$A$3:$L$19,9,0)*G123+VLOOKUP($H$1,elemental!$A$3:$L$19,9,0)*H123+VLOOKUP($I$1,elemental!$A$3:$L$19,9,0)*I123+VLOOKUP($J$1,elemental!$A$3:$L$19,9,0)*J123+VLOOKUP($K$1,elemental!$A$3:$L$19,9,0)*K123+VLOOKUP($L$1,elemental!$A$3:$L$19,9,0)*L123+VLOOKUP($M$1,elemental!$A$3:$L$19,9,0)*M123+VLOOKUP($N$1,elemental!$A$3:$L$19,9,0)*N123+VLOOKUP($O$1,elemental!$A$3:$L$19,9,0)*O123+VLOOKUP($P$1,elemental!$A$3:$L$19,9,0)*P123+VLOOKUP($Q$1,elemental!$A$3:$L$19,9,0)*Q123)/100</f>
        <v>1.5905</v>
      </c>
      <c r="X123">
        <f>(VLOOKUP($A$1,elemental!$A$3:$L$19,10,0)*A123+VLOOKUP($B$1,elemental!$A$3:$L$19,10,0)*B123+VLOOKUP($C$1,elemental!$A$3:$L$19,10,0)*C123+VLOOKUP($D$1,elemental!$A$3:$L$19,10,0)*D123+VLOOKUP($E$1,elemental!$A$3:$L$19,10,0)*E123+VLOOKUP($F$1,elemental!$A$3:$L$19,10,0)*F123+VLOOKUP($G$1,elemental!$A$3:$L$19,10,0)*G123+VLOOKUP($H$1,elemental!$A$3:$L$19,10,0)*H123+VLOOKUP($I$1,elemental!$A$3:$L$19,10,0)*I123+VLOOKUP($J$1,elemental!$A$3:$L$19,10,0)*J123+VLOOKUP($K$1,elemental!$A$3:$L$19,10,0)*K123+VLOOKUP($L$1,elemental!$A$3:$L$19,10,0)*L123+VLOOKUP($M$1,elemental!$A$3:$L$19,10,0)*M123+VLOOKUP($N$1,elemental!$A$3:$L$19,10,0)*N123+VLOOKUP($O$1,elemental!$A$3:$L$19,10,0)*O123+VLOOKUP($P$1,elemental!$A$3:$L$19,10,0)*P123+VLOOKUP($Q$1,elemental!$A$3:$L$19,10,0)*Q123)/100</f>
        <v>1.9952000000000001</v>
      </c>
      <c r="Y123">
        <v>77</v>
      </c>
      <c r="Z123">
        <v>5.1345088133756285</v>
      </c>
      <c r="AA123">
        <v>5.2297000000000002</v>
      </c>
      <c r="AB123" t="s">
        <v>2</v>
      </c>
      <c r="AC123" t="s">
        <v>68</v>
      </c>
    </row>
    <row r="124" spans="1:29">
      <c r="A124">
        <v>13.5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86.5</v>
      </c>
      <c r="R124">
        <f>(VLOOKUP($A$1,elemental!$A$3:$L$19,2,0)*A124+VLOOKUP($B$1,elemental!$A$3:$L$19,2,0)*B124+VLOOKUP($C$1,elemental!$A$3:$L$19,2,0)*C124+VLOOKUP($D$1,elemental!$A$3:$L$19,2,0)*D124+VLOOKUP($E$1,elemental!$A$3:$L$19,2,0)*E124+VLOOKUP($F$1,elemental!$A$3:$L$19,2,0)*F124+VLOOKUP($G$1,elemental!$A$3:$L$19,2,0)*G124+VLOOKUP($H$1,elemental!$A$3:$L$19,2,0)*H124+VLOOKUP($I$1,elemental!$A$3:$L$19,2,0)*I124+VLOOKUP($J$1,elemental!$A$3:$L$19,2,0)*J124+VLOOKUP($K$1,elemental!$A$3:$L$19,2,0)*K124+VLOOKUP($L$1,elemental!$A$3:$L$19,2,0)*L124+VLOOKUP($M$1,elemental!$A$3:$L$19,2,0)*M124+VLOOKUP($N$1,elemental!$A$3:$L$19,2,0)*N124+VLOOKUP($O$1,elemental!$A$3:$L$19,2,0)*O124+VLOOKUP($P$1,elemental!$A$3:$L$19,2,0)*P124+VLOOKUP($Q$1,elemental!$A$3:$L$19,2,0)*Q124)/100</f>
        <v>1.30165</v>
      </c>
      <c r="S124">
        <f>(VLOOKUP($A$1,elemental!$A$3:$L$19,4,0)*A124+VLOOKUP($B$1,elemental!$A$3:$L$19,4,0)*B124+VLOOKUP($C$1,elemental!$A$3:$L$19,4,0)*C124+VLOOKUP($D$1,elemental!$A$3:$L$19,4,0)*D124+VLOOKUP($E$1,elemental!$A$3:$L$19,4,0)*E124+VLOOKUP($F$1,elemental!$A$3:$L$19,4,0)*F124+VLOOKUP($G$1,elemental!$A$3:$L$19,4,0)*G124+VLOOKUP($H$1,elemental!$A$3:$L$19,4,0)*H124+VLOOKUP($I$1,elemental!$A$3:$L$19,4,0)*I124+VLOOKUP($J$1,elemental!$A$3:$L$19,4,0)*J124+VLOOKUP($K$1,elemental!$A$3:$L$19,4,0)*K124+VLOOKUP($L$1,elemental!$A$3:$L$19,4,0)*L124+VLOOKUP($M$1,elemental!$A$3:$L$19,4,0)*M124+VLOOKUP($N$1,elemental!$A$3:$L$19,4,0)*N124+VLOOKUP($O$1,elemental!$A$3:$L$19,4,0)*O124+VLOOKUP($P$1,elemental!$A$3:$L$19,4,0)*P124+VLOOKUP($Q$1,elemental!$A$3:$L$19,4,0)*Q124)/100</f>
        <v>0.43598999999999999</v>
      </c>
      <c r="T124">
        <f>(VLOOKUP($A$1,elemental!$A$3:$L$19,5,0)*A124+VLOOKUP($B$1,elemental!$A$3:$L$19,5,0)*B124+VLOOKUP($C$1,elemental!$A$3:$L$19,5,0)*C124+VLOOKUP($D$1,elemental!$A$3:$L$19,5,0)*D124+VLOOKUP($E$1,elemental!$A$3:$L$19,5,0)*E124+VLOOKUP($F$1,elemental!$A$3:$L$19,5,0)*F124+VLOOKUP($G$1,elemental!$A$3:$L$19,5,0)*G124+VLOOKUP($H$1,elemental!$A$3:$L$19,5,0)*H124+VLOOKUP($I$1,elemental!$A$3:$L$19,5,0)*I124+VLOOKUP($J$1,elemental!$A$3:$L$19,5,0)*J124+VLOOKUP($K$1,elemental!$A$3:$L$19,5,0)*K124+VLOOKUP($L$1,elemental!$A$3:$L$19,5,0)*L124+VLOOKUP($M$1,elemental!$A$3:$L$19,5,0)*M124+VLOOKUP($N$1,elemental!$A$3:$L$19,5,0)*N124+VLOOKUP($O$1,elemental!$A$3:$L$19,5,0)*O124+VLOOKUP($P$1,elemental!$A$3:$L$19,5,0)*P124+VLOOKUP($Q$1,elemental!$A$3:$L$19,5,0)*Q124)/100</f>
        <v>4</v>
      </c>
      <c r="U124">
        <f>(VLOOKUP($A$1,elemental!$A$3:$L$19,6,0)*A124+VLOOKUP($B$1,elemental!$A$3:$L$19,6,0)*B124+VLOOKUP($C$1,elemental!$A$3:$L$19,6,0)*C124+VLOOKUP($D$1,elemental!$A$3:$L$19,6,0)*D124+VLOOKUP($E$1,elemental!$A$3:$L$19,6,0)*E124+VLOOKUP($F$1,elemental!$A$3:$L$19,6,0)*F124+VLOOKUP($G$1,elemental!$A$3:$L$19,6,0)*G124+VLOOKUP($H$1,elemental!$A$3:$L$19,6,0)*H124+VLOOKUP($I$1,elemental!$A$3:$L$19,6,0)*I124+VLOOKUP($J$1,elemental!$A$3:$L$19,6,0)*J124+VLOOKUP($K$1,elemental!$A$3:$L$19,6,0)*K124+VLOOKUP($L$1,elemental!$A$3:$L$19,6,0)*L124+VLOOKUP($M$1,elemental!$A$3:$L$19,6,0)*M124+VLOOKUP($N$1,elemental!$A$3:$L$19,6,0)*N124+VLOOKUP($O$1,elemental!$A$3:$L$19,6,0)*O124+VLOOKUP($P$1,elemental!$A$3:$L$19,6,0)*P124+VLOOKUP($Q$1,elemental!$A$3:$L$19,6,0)*Q124)/100</f>
        <v>0.7522375</v>
      </c>
      <c r="V124">
        <f>(VLOOKUP($A$1,elemental!$A$3:$L$19,7,0)*A124+VLOOKUP($B$1,elemental!$A$3:$L$19,7,0)*B124+VLOOKUP($C$1,elemental!$A$3:$L$19,7,0)*C124+VLOOKUP($D$1,elemental!$A$3:$L$19,7,0)*D124+VLOOKUP($E$1,elemental!$A$3:$L$19,7,0)*E124+VLOOKUP($F$1,elemental!$A$3:$L$19,7,0)*F124+VLOOKUP($G$1,elemental!$A$3:$L$19,7,0)*G124+VLOOKUP($H$1,elemental!$A$3:$L$19,7,0)*H124+VLOOKUP($I$1,elemental!$A$3:$L$19,7,0)*I124+VLOOKUP($J$1,elemental!$A$3:$L$19,7,0)*J124+VLOOKUP($K$1,elemental!$A$3:$L$19,7,0)*K124+VLOOKUP($L$1,elemental!$A$3:$L$19,7,0)*L124+VLOOKUP($M$1,elemental!$A$3:$L$19,7,0)*M124+VLOOKUP($N$1,elemental!$A$3:$L$19,7,0)*N124+VLOOKUP($O$1,elemental!$A$3:$L$19,7,0)*O124+VLOOKUP($P$1,elemental!$A$3:$L$19,7,0)*P124+VLOOKUP($Q$1,elemental!$A$3:$L$19,7,0)*Q124)/100</f>
        <v>0.85754999999999992</v>
      </c>
      <c r="W124">
        <f>(VLOOKUP($A$1,elemental!$A$3:$L$19,9,0)*A124+VLOOKUP($B$1,elemental!$A$3:$L$19,9,0)*B124+VLOOKUP($C$1,elemental!$A$3:$L$19,9,0)*C124+VLOOKUP($D$1,elemental!$A$3:$L$19,9,0)*D124+VLOOKUP($E$1,elemental!$A$3:$L$19,9,0)*E124+VLOOKUP($F$1,elemental!$A$3:$L$19,9,0)*F124+VLOOKUP($G$1,elemental!$A$3:$L$19,9,0)*G124+VLOOKUP($H$1,elemental!$A$3:$L$19,9,0)*H124+VLOOKUP($I$1,elemental!$A$3:$L$19,9,0)*I124+VLOOKUP($J$1,elemental!$A$3:$L$19,9,0)*J124+VLOOKUP($K$1,elemental!$A$3:$L$19,9,0)*K124+VLOOKUP($L$1,elemental!$A$3:$L$19,9,0)*L124+VLOOKUP($M$1,elemental!$A$3:$L$19,9,0)*M124+VLOOKUP($N$1,elemental!$A$3:$L$19,9,0)*N124+VLOOKUP($O$1,elemental!$A$3:$L$19,9,0)*O124+VLOOKUP($P$1,elemental!$A$3:$L$19,9,0)*P124+VLOOKUP($Q$1,elemental!$A$3:$L$19,9,0)*Q124)/100</f>
        <v>1.5905</v>
      </c>
      <c r="X124">
        <f>(VLOOKUP($A$1,elemental!$A$3:$L$19,10,0)*A124+VLOOKUP($B$1,elemental!$A$3:$L$19,10,0)*B124+VLOOKUP($C$1,elemental!$A$3:$L$19,10,0)*C124+VLOOKUP($D$1,elemental!$A$3:$L$19,10,0)*D124+VLOOKUP($E$1,elemental!$A$3:$L$19,10,0)*E124+VLOOKUP($F$1,elemental!$A$3:$L$19,10,0)*F124+VLOOKUP($G$1,elemental!$A$3:$L$19,10,0)*G124+VLOOKUP($H$1,elemental!$A$3:$L$19,10,0)*H124+VLOOKUP($I$1,elemental!$A$3:$L$19,10,0)*I124+VLOOKUP($J$1,elemental!$A$3:$L$19,10,0)*J124+VLOOKUP($K$1,elemental!$A$3:$L$19,10,0)*K124+VLOOKUP($L$1,elemental!$A$3:$L$19,10,0)*L124+VLOOKUP($M$1,elemental!$A$3:$L$19,10,0)*M124+VLOOKUP($N$1,elemental!$A$3:$L$19,10,0)*N124+VLOOKUP($O$1,elemental!$A$3:$L$19,10,0)*O124+VLOOKUP($P$1,elemental!$A$3:$L$19,10,0)*P124+VLOOKUP($Q$1,elemental!$A$3:$L$19,10,0)*Q124)/100</f>
        <v>1.9952000000000001</v>
      </c>
      <c r="Y124">
        <v>87</v>
      </c>
      <c r="Z124">
        <v>5.1348892368239065</v>
      </c>
      <c r="AA124">
        <v>5.2303300000000004</v>
      </c>
      <c r="AB124" t="s">
        <v>2</v>
      </c>
      <c r="AC124" t="s">
        <v>68</v>
      </c>
    </row>
    <row r="125" spans="1:29">
      <c r="A125">
        <v>13.5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86.5</v>
      </c>
      <c r="R125">
        <f>(VLOOKUP($A$1,elemental!$A$3:$L$19,2,0)*A125+VLOOKUP($B$1,elemental!$A$3:$L$19,2,0)*B125+VLOOKUP($C$1,elemental!$A$3:$L$19,2,0)*C125+VLOOKUP($D$1,elemental!$A$3:$L$19,2,0)*D125+VLOOKUP($E$1,elemental!$A$3:$L$19,2,0)*E125+VLOOKUP($F$1,elemental!$A$3:$L$19,2,0)*F125+VLOOKUP($G$1,elemental!$A$3:$L$19,2,0)*G125+VLOOKUP($H$1,elemental!$A$3:$L$19,2,0)*H125+VLOOKUP($I$1,elemental!$A$3:$L$19,2,0)*I125+VLOOKUP($J$1,elemental!$A$3:$L$19,2,0)*J125+VLOOKUP($K$1,elemental!$A$3:$L$19,2,0)*K125+VLOOKUP($L$1,elemental!$A$3:$L$19,2,0)*L125+VLOOKUP($M$1,elemental!$A$3:$L$19,2,0)*M125+VLOOKUP($N$1,elemental!$A$3:$L$19,2,0)*N125+VLOOKUP($O$1,elemental!$A$3:$L$19,2,0)*O125+VLOOKUP($P$1,elemental!$A$3:$L$19,2,0)*P125+VLOOKUP($Q$1,elemental!$A$3:$L$19,2,0)*Q125)/100</f>
        <v>1.30165</v>
      </c>
      <c r="S125">
        <f>(VLOOKUP($A$1,elemental!$A$3:$L$19,4,0)*A125+VLOOKUP($B$1,elemental!$A$3:$L$19,4,0)*B125+VLOOKUP($C$1,elemental!$A$3:$L$19,4,0)*C125+VLOOKUP($D$1,elemental!$A$3:$L$19,4,0)*D125+VLOOKUP($E$1,elemental!$A$3:$L$19,4,0)*E125+VLOOKUP($F$1,elemental!$A$3:$L$19,4,0)*F125+VLOOKUP($G$1,elemental!$A$3:$L$19,4,0)*G125+VLOOKUP($H$1,elemental!$A$3:$L$19,4,0)*H125+VLOOKUP($I$1,elemental!$A$3:$L$19,4,0)*I125+VLOOKUP($J$1,elemental!$A$3:$L$19,4,0)*J125+VLOOKUP($K$1,elemental!$A$3:$L$19,4,0)*K125+VLOOKUP($L$1,elemental!$A$3:$L$19,4,0)*L125+VLOOKUP($M$1,elemental!$A$3:$L$19,4,0)*M125+VLOOKUP($N$1,elemental!$A$3:$L$19,4,0)*N125+VLOOKUP($O$1,elemental!$A$3:$L$19,4,0)*O125+VLOOKUP($P$1,elemental!$A$3:$L$19,4,0)*P125+VLOOKUP($Q$1,elemental!$A$3:$L$19,4,0)*Q125)/100</f>
        <v>0.43598999999999999</v>
      </c>
      <c r="T125">
        <f>(VLOOKUP($A$1,elemental!$A$3:$L$19,5,0)*A125+VLOOKUP($B$1,elemental!$A$3:$L$19,5,0)*B125+VLOOKUP($C$1,elemental!$A$3:$L$19,5,0)*C125+VLOOKUP($D$1,elemental!$A$3:$L$19,5,0)*D125+VLOOKUP($E$1,elemental!$A$3:$L$19,5,0)*E125+VLOOKUP($F$1,elemental!$A$3:$L$19,5,0)*F125+VLOOKUP($G$1,elemental!$A$3:$L$19,5,0)*G125+VLOOKUP($H$1,elemental!$A$3:$L$19,5,0)*H125+VLOOKUP($I$1,elemental!$A$3:$L$19,5,0)*I125+VLOOKUP($J$1,elemental!$A$3:$L$19,5,0)*J125+VLOOKUP($K$1,elemental!$A$3:$L$19,5,0)*K125+VLOOKUP($L$1,elemental!$A$3:$L$19,5,0)*L125+VLOOKUP($M$1,elemental!$A$3:$L$19,5,0)*M125+VLOOKUP($N$1,elemental!$A$3:$L$19,5,0)*N125+VLOOKUP($O$1,elemental!$A$3:$L$19,5,0)*O125+VLOOKUP($P$1,elemental!$A$3:$L$19,5,0)*P125+VLOOKUP($Q$1,elemental!$A$3:$L$19,5,0)*Q125)/100</f>
        <v>4</v>
      </c>
      <c r="U125">
        <f>(VLOOKUP($A$1,elemental!$A$3:$L$19,6,0)*A125+VLOOKUP($B$1,elemental!$A$3:$L$19,6,0)*B125+VLOOKUP($C$1,elemental!$A$3:$L$19,6,0)*C125+VLOOKUP($D$1,elemental!$A$3:$L$19,6,0)*D125+VLOOKUP($E$1,elemental!$A$3:$L$19,6,0)*E125+VLOOKUP($F$1,elemental!$A$3:$L$19,6,0)*F125+VLOOKUP($G$1,elemental!$A$3:$L$19,6,0)*G125+VLOOKUP($H$1,elemental!$A$3:$L$19,6,0)*H125+VLOOKUP($I$1,elemental!$A$3:$L$19,6,0)*I125+VLOOKUP($J$1,elemental!$A$3:$L$19,6,0)*J125+VLOOKUP($K$1,elemental!$A$3:$L$19,6,0)*K125+VLOOKUP($L$1,elemental!$A$3:$L$19,6,0)*L125+VLOOKUP($M$1,elemental!$A$3:$L$19,6,0)*M125+VLOOKUP($N$1,elemental!$A$3:$L$19,6,0)*N125+VLOOKUP($O$1,elemental!$A$3:$L$19,6,0)*O125+VLOOKUP($P$1,elemental!$A$3:$L$19,6,0)*P125+VLOOKUP($Q$1,elemental!$A$3:$L$19,6,0)*Q125)/100</f>
        <v>0.7522375</v>
      </c>
      <c r="V125">
        <f>(VLOOKUP($A$1,elemental!$A$3:$L$19,7,0)*A125+VLOOKUP($B$1,elemental!$A$3:$L$19,7,0)*B125+VLOOKUP($C$1,elemental!$A$3:$L$19,7,0)*C125+VLOOKUP($D$1,elemental!$A$3:$L$19,7,0)*D125+VLOOKUP($E$1,elemental!$A$3:$L$19,7,0)*E125+VLOOKUP($F$1,elemental!$A$3:$L$19,7,0)*F125+VLOOKUP($G$1,elemental!$A$3:$L$19,7,0)*G125+VLOOKUP($H$1,elemental!$A$3:$L$19,7,0)*H125+VLOOKUP($I$1,elemental!$A$3:$L$19,7,0)*I125+VLOOKUP($J$1,elemental!$A$3:$L$19,7,0)*J125+VLOOKUP($K$1,elemental!$A$3:$L$19,7,0)*K125+VLOOKUP($L$1,elemental!$A$3:$L$19,7,0)*L125+VLOOKUP($M$1,elemental!$A$3:$L$19,7,0)*M125+VLOOKUP($N$1,elemental!$A$3:$L$19,7,0)*N125+VLOOKUP($O$1,elemental!$A$3:$L$19,7,0)*O125+VLOOKUP($P$1,elemental!$A$3:$L$19,7,0)*P125+VLOOKUP($Q$1,elemental!$A$3:$L$19,7,0)*Q125)/100</f>
        <v>0.85754999999999992</v>
      </c>
      <c r="W125">
        <f>(VLOOKUP($A$1,elemental!$A$3:$L$19,9,0)*A125+VLOOKUP($B$1,elemental!$A$3:$L$19,9,0)*B125+VLOOKUP($C$1,elemental!$A$3:$L$19,9,0)*C125+VLOOKUP($D$1,elemental!$A$3:$L$19,9,0)*D125+VLOOKUP($E$1,elemental!$A$3:$L$19,9,0)*E125+VLOOKUP($F$1,elemental!$A$3:$L$19,9,0)*F125+VLOOKUP($G$1,elemental!$A$3:$L$19,9,0)*G125+VLOOKUP($H$1,elemental!$A$3:$L$19,9,0)*H125+VLOOKUP($I$1,elemental!$A$3:$L$19,9,0)*I125+VLOOKUP($J$1,elemental!$A$3:$L$19,9,0)*J125+VLOOKUP($K$1,elemental!$A$3:$L$19,9,0)*K125+VLOOKUP($L$1,elemental!$A$3:$L$19,9,0)*L125+VLOOKUP($M$1,elemental!$A$3:$L$19,9,0)*M125+VLOOKUP($N$1,elemental!$A$3:$L$19,9,0)*N125+VLOOKUP($O$1,elemental!$A$3:$L$19,9,0)*O125+VLOOKUP($P$1,elemental!$A$3:$L$19,9,0)*P125+VLOOKUP($Q$1,elemental!$A$3:$L$19,9,0)*Q125)/100</f>
        <v>1.5905</v>
      </c>
      <c r="X125">
        <f>(VLOOKUP($A$1,elemental!$A$3:$L$19,10,0)*A125+VLOOKUP($B$1,elemental!$A$3:$L$19,10,0)*B125+VLOOKUP($C$1,elemental!$A$3:$L$19,10,0)*C125+VLOOKUP($D$1,elemental!$A$3:$L$19,10,0)*D125+VLOOKUP($E$1,elemental!$A$3:$L$19,10,0)*E125+VLOOKUP($F$1,elemental!$A$3:$L$19,10,0)*F125+VLOOKUP($G$1,elemental!$A$3:$L$19,10,0)*G125+VLOOKUP($H$1,elemental!$A$3:$L$19,10,0)*H125+VLOOKUP($I$1,elemental!$A$3:$L$19,10,0)*I125+VLOOKUP($J$1,elemental!$A$3:$L$19,10,0)*J125+VLOOKUP($K$1,elemental!$A$3:$L$19,10,0)*K125+VLOOKUP($L$1,elemental!$A$3:$L$19,10,0)*L125+VLOOKUP($M$1,elemental!$A$3:$L$19,10,0)*M125+VLOOKUP($N$1,elemental!$A$3:$L$19,10,0)*N125+VLOOKUP($O$1,elemental!$A$3:$L$19,10,0)*O125+VLOOKUP($P$1,elemental!$A$3:$L$19,10,0)*P125+VLOOKUP($Q$1,elemental!$A$3:$L$19,10,0)*Q125)/100</f>
        <v>1.9952000000000001</v>
      </c>
      <c r="Y125">
        <v>97</v>
      </c>
      <c r="Z125">
        <v>5.1351635942550073</v>
      </c>
      <c r="AA125">
        <v>5.2309859999999997</v>
      </c>
      <c r="AB125" t="s">
        <v>2</v>
      </c>
      <c r="AC125" t="s">
        <v>68</v>
      </c>
    </row>
    <row r="126" spans="1:29">
      <c r="A126">
        <v>13.5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86.5</v>
      </c>
      <c r="R126">
        <f>(VLOOKUP($A$1,elemental!$A$3:$L$19,2,0)*A126+VLOOKUP($B$1,elemental!$A$3:$L$19,2,0)*B126+VLOOKUP($C$1,elemental!$A$3:$L$19,2,0)*C126+VLOOKUP($D$1,elemental!$A$3:$L$19,2,0)*D126+VLOOKUP($E$1,elemental!$A$3:$L$19,2,0)*E126+VLOOKUP($F$1,elemental!$A$3:$L$19,2,0)*F126+VLOOKUP($G$1,elemental!$A$3:$L$19,2,0)*G126+VLOOKUP($H$1,elemental!$A$3:$L$19,2,0)*H126+VLOOKUP($I$1,elemental!$A$3:$L$19,2,0)*I126+VLOOKUP($J$1,elemental!$A$3:$L$19,2,0)*J126+VLOOKUP($K$1,elemental!$A$3:$L$19,2,0)*K126+VLOOKUP($L$1,elemental!$A$3:$L$19,2,0)*L126+VLOOKUP($M$1,elemental!$A$3:$L$19,2,0)*M126+VLOOKUP($N$1,elemental!$A$3:$L$19,2,0)*N126+VLOOKUP($O$1,elemental!$A$3:$L$19,2,0)*O126+VLOOKUP($P$1,elemental!$A$3:$L$19,2,0)*P126+VLOOKUP($Q$1,elemental!$A$3:$L$19,2,0)*Q126)/100</f>
        <v>1.30165</v>
      </c>
      <c r="S126">
        <f>(VLOOKUP($A$1,elemental!$A$3:$L$19,4,0)*A126+VLOOKUP($B$1,elemental!$A$3:$L$19,4,0)*B126+VLOOKUP($C$1,elemental!$A$3:$L$19,4,0)*C126+VLOOKUP($D$1,elemental!$A$3:$L$19,4,0)*D126+VLOOKUP($E$1,elemental!$A$3:$L$19,4,0)*E126+VLOOKUP($F$1,elemental!$A$3:$L$19,4,0)*F126+VLOOKUP($G$1,elemental!$A$3:$L$19,4,0)*G126+VLOOKUP($H$1,elemental!$A$3:$L$19,4,0)*H126+VLOOKUP($I$1,elemental!$A$3:$L$19,4,0)*I126+VLOOKUP($J$1,elemental!$A$3:$L$19,4,0)*J126+VLOOKUP($K$1,elemental!$A$3:$L$19,4,0)*K126+VLOOKUP($L$1,elemental!$A$3:$L$19,4,0)*L126+VLOOKUP($M$1,elemental!$A$3:$L$19,4,0)*M126+VLOOKUP($N$1,elemental!$A$3:$L$19,4,0)*N126+VLOOKUP($O$1,elemental!$A$3:$L$19,4,0)*O126+VLOOKUP($P$1,elemental!$A$3:$L$19,4,0)*P126+VLOOKUP($Q$1,elemental!$A$3:$L$19,4,0)*Q126)/100</f>
        <v>0.43598999999999999</v>
      </c>
      <c r="T126">
        <f>(VLOOKUP($A$1,elemental!$A$3:$L$19,5,0)*A126+VLOOKUP($B$1,elemental!$A$3:$L$19,5,0)*B126+VLOOKUP($C$1,elemental!$A$3:$L$19,5,0)*C126+VLOOKUP($D$1,elemental!$A$3:$L$19,5,0)*D126+VLOOKUP($E$1,elemental!$A$3:$L$19,5,0)*E126+VLOOKUP($F$1,elemental!$A$3:$L$19,5,0)*F126+VLOOKUP($G$1,elemental!$A$3:$L$19,5,0)*G126+VLOOKUP($H$1,elemental!$A$3:$L$19,5,0)*H126+VLOOKUP($I$1,elemental!$A$3:$L$19,5,0)*I126+VLOOKUP($J$1,elemental!$A$3:$L$19,5,0)*J126+VLOOKUP($K$1,elemental!$A$3:$L$19,5,0)*K126+VLOOKUP($L$1,elemental!$A$3:$L$19,5,0)*L126+VLOOKUP($M$1,elemental!$A$3:$L$19,5,0)*M126+VLOOKUP($N$1,elemental!$A$3:$L$19,5,0)*N126+VLOOKUP($O$1,elemental!$A$3:$L$19,5,0)*O126+VLOOKUP($P$1,elemental!$A$3:$L$19,5,0)*P126+VLOOKUP($Q$1,elemental!$A$3:$L$19,5,0)*Q126)/100</f>
        <v>4</v>
      </c>
      <c r="U126">
        <f>(VLOOKUP($A$1,elemental!$A$3:$L$19,6,0)*A126+VLOOKUP($B$1,elemental!$A$3:$L$19,6,0)*B126+VLOOKUP($C$1,elemental!$A$3:$L$19,6,0)*C126+VLOOKUP($D$1,elemental!$A$3:$L$19,6,0)*D126+VLOOKUP($E$1,elemental!$A$3:$L$19,6,0)*E126+VLOOKUP($F$1,elemental!$A$3:$L$19,6,0)*F126+VLOOKUP($G$1,elemental!$A$3:$L$19,6,0)*G126+VLOOKUP($H$1,elemental!$A$3:$L$19,6,0)*H126+VLOOKUP($I$1,elemental!$A$3:$L$19,6,0)*I126+VLOOKUP($J$1,elemental!$A$3:$L$19,6,0)*J126+VLOOKUP($K$1,elemental!$A$3:$L$19,6,0)*K126+VLOOKUP($L$1,elemental!$A$3:$L$19,6,0)*L126+VLOOKUP($M$1,elemental!$A$3:$L$19,6,0)*M126+VLOOKUP($N$1,elemental!$A$3:$L$19,6,0)*N126+VLOOKUP($O$1,elemental!$A$3:$L$19,6,0)*O126+VLOOKUP($P$1,elemental!$A$3:$L$19,6,0)*P126+VLOOKUP($Q$1,elemental!$A$3:$L$19,6,0)*Q126)/100</f>
        <v>0.7522375</v>
      </c>
      <c r="V126">
        <f>(VLOOKUP($A$1,elemental!$A$3:$L$19,7,0)*A126+VLOOKUP($B$1,elemental!$A$3:$L$19,7,0)*B126+VLOOKUP($C$1,elemental!$A$3:$L$19,7,0)*C126+VLOOKUP($D$1,elemental!$A$3:$L$19,7,0)*D126+VLOOKUP($E$1,elemental!$A$3:$L$19,7,0)*E126+VLOOKUP($F$1,elemental!$A$3:$L$19,7,0)*F126+VLOOKUP($G$1,elemental!$A$3:$L$19,7,0)*G126+VLOOKUP($H$1,elemental!$A$3:$L$19,7,0)*H126+VLOOKUP($I$1,elemental!$A$3:$L$19,7,0)*I126+VLOOKUP($J$1,elemental!$A$3:$L$19,7,0)*J126+VLOOKUP($K$1,elemental!$A$3:$L$19,7,0)*K126+VLOOKUP($L$1,elemental!$A$3:$L$19,7,0)*L126+VLOOKUP($M$1,elemental!$A$3:$L$19,7,0)*M126+VLOOKUP($N$1,elemental!$A$3:$L$19,7,0)*N126+VLOOKUP($O$1,elemental!$A$3:$L$19,7,0)*O126+VLOOKUP($P$1,elemental!$A$3:$L$19,7,0)*P126+VLOOKUP($Q$1,elemental!$A$3:$L$19,7,0)*Q126)/100</f>
        <v>0.85754999999999992</v>
      </c>
      <c r="W126">
        <f>(VLOOKUP($A$1,elemental!$A$3:$L$19,9,0)*A126+VLOOKUP($B$1,elemental!$A$3:$L$19,9,0)*B126+VLOOKUP($C$1,elemental!$A$3:$L$19,9,0)*C126+VLOOKUP($D$1,elemental!$A$3:$L$19,9,0)*D126+VLOOKUP($E$1,elemental!$A$3:$L$19,9,0)*E126+VLOOKUP($F$1,elemental!$A$3:$L$19,9,0)*F126+VLOOKUP($G$1,elemental!$A$3:$L$19,9,0)*G126+VLOOKUP($H$1,elemental!$A$3:$L$19,9,0)*H126+VLOOKUP($I$1,elemental!$A$3:$L$19,9,0)*I126+VLOOKUP($J$1,elemental!$A$3:$L$19,9,0)*J126+VLOOKUP($K$1,elemental!$A$3:$L$19,9,0)*K126+VLOOKUP($L$1,elemental!$A$3:$L$19,9,0)*L126+VLOOKUP($M$1,elemental!$A$3:$L$19,9,0)*M126+VLOOKUP($N$1,elemental!$A$3:$L$19,9,0)*N126+VLOOKUP($O$1,elemental!$A$3:$L$19,9,0)*O126+VLOOKUP($P$1,elemental!$A$3:$L$19,9,0)*P126+VLOOKUP($Q$1,elemental!$A$3:$L$19,9,0)*Q126)/100</f>
        <v>1.5905</v>
      </c>
      <c r="X126">
        <f>(VLOOKUP($A$1,elemental!$A$3:$L$19,10,0)*A126+VLOOKUP($B$1,elemental!$A$3:$L$19,10,0)*B126+VLOOKUP($C$1,elemental!$A$3:$L$19,10,0)*C126+VLOOKUP($D$1,elemental!$A$3:$L$19,10,0)*D126+VLOOKUP($E$1,elemental!$A$3:$L$19,10,0)*E126+VLOOKUP($F$1,elemental!$A$3:$L$19,10,0)*F126+VLOOKUP($G$1,elemental!$A$3:$L$19,10,0)*G126+VLOOKUP($H$1,elemental!$A$3:$L$19,10,0)*H126+VLOOKUP($I$1,elemental!$A$3:$L$19,10,0)*I126+VLOOKUP($J$1,elemental!$A$3:$L$19,10,0)*J126+VLOOKUP($K$1,elemental!$A$3:$L$19,10,0)*K126+VLOOKUP($L$1,elemental!$A$3:$L$19,10,0)*L126+VLOOKUP($M$1,elemental!$A$3:$L$19,10,0)*M126+VLOOKUP($N$1,elemental!$A$3:$L$19,10,0)*N126+VLOOKUP($O$1,elemental!$A$3:$L$19,10,0)*O126+VLOOKUP($P$1,elemental!$A$3:$L$19,10,0)*P126+VLOOKUP($Q$1,elemental!$A$3:$L$19,10,0)*Q126)/100</f>
        <v>1.9952000000000001</v>
      </c>
      <c r="Y126">
        <v>107</v>
      </c>
      <c r="Z126">
        <v>5.1363373915117769</v>
      </c>
      <c r="AA126">
        <v>5.2323360000000001</v>
      </c>
      <c r="AB126" t="s">
        <v>2</v>
      </c>
      <c r="AC126" t="s">
        <v>68</v>
      </c>
    </row>
    <row r="127" spans="1:29">
      <c r="A127">
        <v>13.5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86.5</v>
      </c>
      <c r="R127">
        <f>(VLOOKUP($A$1,elemental!$A$3:$L$19,2,0)*A127+VLOOKUP($B$1,elemental!$A$3:$L$19,2,0)*B127+VLOOKUP($C$1,elemental!$A$3:$L$19,2,0)*C127+VLOOKUP($D$1,elemental!$A$3:$L$19,2,0)*D127+VLOOKUP($E$1,elemental!$A$3:$L$19,2,0)*E127+VLOOKUP($F$1,elemental!$A$3:$L$19,2,0)*F127+VLOOKUP($G$1,elemental!$A$3:$L$19,2,0)*G127+VLOOKUP($H$1,elemental!$A$3:$L$19,2,0)*H127+VLOOKUP($I$1,elemental!$A$3:$L$19,2,0)*I127+VLOOKUP($J$1,elemental!$A$3:$L$19,2,0)*J127+VLOOKUP($K$1,elemental!$A$3:$L$19,2,0)*K127+VLOOKUP($L$1,elemental!$A$3:$L$19,2,0)*L127+VLOOKUP($M$1,elemental!$A$3:$L$19,2,0)*M127+VLOOKUP($N$1,elemental!$A$3:$L$19,2,0)*N127+VLOOKUP($O$1,elemental!$A$3:$L$19,2,0)*O127+VLOOKUP($P$1,elemental!$A$3:$L$19,2,0)*P127+VLOOKUP($Q$1,elemental!$A$3:$L$19,2,0)*Q127)/100</f>
        <v>1.30165</v>
      </c>
      <c r="S127">
        <f>(VLOOKUP($A$1,elemental!$A$3:$L$19,4,0)*A127+VLOOKUP($B$1,elemental!$A$3:$L$19,4,0)*B127+VLOOKUP($C$1,elemental!$A$3:$L$19,4,0)*C127+VLOOKUP($D$1,elemental!$A$3:$L$19,4,0)*D127+VLOOKUP($E$1,elemental!$A$3:$L$19,4,0)*E127+VLOOKUP($F$1,elemental!$A$3:$L$19,4,0)*F127+VLOOKUP($G$1,elemental!$A$3:$L$19,4,0)*G127+VLOOKUP($H$1,elemental!$A$3:$L$19,4,0)*H127+VLOOKUP($I$1,elemental!$A$3:$L$19,4,0)*I127+VLOOKUP($J$1,elemental!$A$3:$L$19,4,0)*J127+VLOOKUP($K$1,elemental!$A$3:$L$19,4,0)*K127+VLOOKUP($L$1,elemental!$A$3:$L$19,4,0)*L127+VLOOKUP($M$1,elemental!$A$3:$L$19,4,0)*M127+VLOOKUP($N$1,elemental!$A$3:$L$19,4,0)*N127+VLOOKUP($O$1,elemental!$A$3:$L$19,4,0)*O127+VLOOKUP($P$1,elemental!$A$3:$L$19,4,0)*P127+VLOOKUP($Q$1,elemental!$A$3:$L$19,4,0)*Q127)/100</f>
        <v>0.43598999999999999</v>
      </c>
      <c r="T127">
        <f>(VLOOKUP($A$1,elemental!$A$3:$L$19,5,0)*A127+VLOOKUP($B$1,elemental!$A$3:$L$19,5,0)*B127+VLOOKUP($C$1,elemental!$A$3:$L$19,5,0)*C127+VLOOKUP($D$1,elemental!$A$3:$L$19,5,0)*D127+VLOOKUP($E$1,elemental!$A$3:$L$19,5,0)*E127+VLOOKUP($F$1,elemental!$A$3:$L$19,5,0)*F127+VLOOKUP($G$1,elemental!$A$3:$L$19,5,0)*G127+VLOOKUP($H$1,elemental!$A$3:$L$19,5,0)*H127+VLOOKUP($I$1,elemental!$A$3:$L$19,5,0)*I127+VLOOKUP($J$1,elemental!$A$3:$L$19,5,0)*J127+VLOOKUP($K$1,elemental!$A$3:$L$19,5,0)*K127+VLOOKUP($L$1,elemental!$A$3:$L$19,5,0)*L127+VLOOKUP($M$1,elemental!$A$3:$L$19,5,0)*M127+VLOOKUP($N$1,elemental!$A$3:$L$19,5,0)*N127+VLOOKUP($O$1,elemental!$A$3:$L$19,5,0)*O127+VLOOKUP($P$1,elemental!$A$3:$L$19,5,0)*P127+VLOOKUP($Q$1,elemental!$A$3:$L$19,5,0)*Q127)/100</f>
        <v>4</v>
      </c>
      <c r="U127">
        <f>(VLOOKUP($A$1,elemental!$A$3:$L$19,6,0)*A127+VLOOKUP($B$1,elemental!$A$3:$L$19,6,0)*B127+VLOOKUP($C$1,elemental!$A$3:$L$19,6,0)*C127+VLOOKUP($D$1,elemental!$A$3:$L$19,6,0)*D127+VLOOKUP($E$1,elemental!$A$3:$L$19,6,0)*E127+VLOOKUP($F$1,elemental!$A$3:$L$19,6,0)*F127+VLOOKUP($G$1,elemental!$A$3:$L$19,6,0)*G127+VLOOKUP($H$1,elemental!$A$3:$L$19,6,0)*H127+VLOOKUP($I$1,elemental!$A$3:$L$19,6,0)*I127+VLOOKUP($J$1,elemental!$A$3:$L$19,6,0)*J127+VLOOKUP($K$1,elemental!$A$3:$L$19,6,0)*K127+VLOOKUP($L$1,elemental!$A$3:$L$19,6,0)*L127+VLOOKUP($M$1,elemental!$A$3:$L$19,6,0)*M127+VLOOKUP($N$1,elemental!$A$3:$L$19,6,0)*N127+VLOOKUP($O$1,elemental!$A$3:$L$19,6,0)*O127+VLOOKUP($P$1,elemental!$A$3:$L$19,6,0)*P127+VLOOKUP($Q$1,elemental!$A$3:$L$19,6,0)*Q127)/100</f>
        <v>0.7522375</v>
      </c>
      <c r="V127">
        <f>(VLOOKUP($A$1,elemental!$A$3:$L$19,7,0)*A127+VLOOKUP($B$1,elemental!$A$3:$L$19,7,0)*B127+VLOOKUP($C$1,elemental!$A$3:$L$19,7,0)*C127+VLOOKUP($D$1,elemental!$A$3:$L$19,7,0)*D127+VLOOKUP($E$1,elemental!$A$3:$L$19,7,0)*E127+VLOOKUP($F$1,elemental!$A$3:$L$19,7,0)*F127+VLOOKUP($G$1,elemental!$A$3:$L$19,7,0)*G127+VLOOKUP($H$1,elemental!$A$3:$L$19,7,0)*H127+VLOOKUP($I$1,elemental!$A$3:$L$19,7,0)*I127+VLOOKUP($J$1,elemental!$A$3:$L$19,7,0)*J127+VLOOKUP($K$1,elemental!$A$3:$L$19,7,0)*K127+VLOOKUP($L$1,elemental!$A$3:$L$19,7,0)*L127+VLOOKUP($M$1,elemental!$A$3:$L$19,7,0)*M127+VLOOKUP($N$1,elemental!$A$3:$L$19,7,0)*N127+VLOOKUP($O$1,elemental!$A$3:$L$19,7,0)*O127+VLOOKUP($P$1,elemental!$A$3:$L$19,7,0)*P127+VLOOKUP($Q$1,elemental!$A$3:$L$19,7,0)*Q127)/100</f>
        <v>0.85754999999999992</v>
      </c>
      <c r="W127">
        <f>(VLOOKUP($A$1,elemental!$A$3:$L$19,9,0)*A127+VLOOKUP($B$1,elemental!$A$3:$L$19,9,0)*B127+VLOOKUP($C$1,elemental!$A$3:$L$19,9,0)*C127+VLOOKUP($D$1,elemental!$A$3:$L$19,9,0)*D127+VLOOKUP($E$1,elemental!$A$3:$L$19,9,0)*E127+VLOOKUP($F$1,elemental!$A$3:$L$19,9,0)*F127+VLOOKUP($G$1,elemental!$A$3:$L$19,9,0)*G127+VLOOKUP($H$1,elemental!$A$3:$L$19,9,0)*H127+VLOOKUP($I$1,elemental!$A$3:$L$19,9,0)*I127+VLOOKUP($J$1,elemental!$A$3:$L$19,9,0)*J127+VLOOKUP($K$1,elemental!$A$3:$L$19,9,0)*K127+VLOOKUP($L$1,elemental!$A$3:$L$19,9,0)*L127+VLOOKUP($M$1,elemental!$A$3:$L$19,9,0)*M127+VLOOKUP($N$1,elemental!$A$3:$L$19,9,0)*N127+VLOOKUP($O$1,elemental!$A$3:$L$19,9,0)*O127+VLOOKUP($P$1,elemental!$A$3:$L$19,9,0)*P127+VLOOKUP($Q$1,elemental!$A$3:$L$19,9,0)*Q127)/100</f>
        <v>1.5905</v>
      </c>
      <c r="X127">
        <f>(VLOOKUP($A$1,elemental!$A$3:$L$19,10,0)*A127+VLOOKUP($B$1,elemental!$A$3:$L$19,10,0)*B127+VLOOKUP($C$1,elemental!$A$3:$L$19,10,0)*C127+VLOOKUP($D$1,elemental!$A$3:$L$19,10,0)*D127+VLOOKUP($E$1,elemental!$A$3:$L$19,10,0)*E127+VLOOKUP($F$1,elemental!$A$3:$L$19,10,0)*F127+VLOOKUP($G$1,elemental!$A$3:$L$19,10,0)*G127+VLOOKUP($H$1,elemental!$A$3:$L$19,10,0)*H127+VLOOKUP($I$1,elemental!$A$3:$L$19,10,0)*I127+VLOOKUP($J$1,elemental!$A$3:$L$19,10,0)*J127+VLOOKUP($K$1,elemental!$A$3:$L$19,10,0)*K127+VLOOKUP($L$1,elemental!$A$3:$L$19,10,0)*L127+VLOOKUP($M$1,elemental!$A$3:$L$19,10,0)*M127+VLOOKUP($N$1,elemental!$A$3:$L$19,10,0)*N127+VLOOKUP($O$1,elemental!$A$3:$L$19,10,0)*O127+VLOOKUP($P$1,elemental!$A$3:$L$19,10,0)*P127+VLOOKUP($Q$1,elemental!$A$3:$L$19,10,0)*Q127)/100</f>
        <v>1.9952000000000001</v>
      </c>
      <c r="Y127">
        <v>117</v>
      </c>
      <c r="Z127">
        <v>5.1367517560855527</v>
      </c>
      <c r="AA127">
        <v>5.232615</v>
      </c>
      <c r="AB127" t="s">
        <v>2</v>
      </c>
      <c r="AC127" t="s">
        <v>68</v>
      </c>
    </row>
    <row r="128" spans="1:29">
      <c r="A128">
        <v>13.5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86.5</v>
      </c>
      <c r="R128">
        <f>(VLOOKUP($A$1,elemental!$A$3:$L$19,2,0)*A128+VLOOKUP($B$1,elemental!$A$3:$L$19,2,0)*B128+VLOOKUP($C$1,elemental!$A$3:$L$19,2,0)*C128+VLOOKUP($D$1,elemental!$A$3:$L$19,2,0)*D128+VLOOKUP($E$1,elemental!$A$3:$L$19,2,0)*E128+VLOOKUP($F$1,elemental!$A$3:$L$19,2,0)*F128+VLOOKUP($G$1,elemental!$A$3:$L$19,2,0)*G128+VLOOKUP($H$1,elemental!$A$3:$L$19,2,0)*H128+VLOOKUP($I$1,elemental!$A$3:$L$19,2,0)*I128+VLOOKUP($J$1,elemental!$A$3:$L$19,2,0)*J128+VLOOKUP($K$1,elemental!$A$3:$L$19,2,0)*K128+VLOOKUP($L$1,elemental!$A$3:$L$19,2,0)*L128+VLOOKUP($M$1,elemental!$A$3:$L$19,2,0)*M128+VLOOKUP($N$1,elemental!$A$3:$L$19,2,0)*N128+VLOOKUP($O$1,elemental!$A$3:$L$19,2,0)*O128+VLOOKUP($P$1,elemental!$A$3:$L$19,2,0)*P128+VLOOKUP($Q$1,elemental!$A$3:$L$19,2,0)*Q128)/100</f>
        <v>1.30165</v>
      </c>
      <c r="S128">
        <f>(VLOOKUP($A$1,elemental!$A$3:$L$19,4,0)*A128+VLOOKUP($B$1,elemental!$A$3:$L$19,4,0)*B128+VLOOKUP($C$1,elemental!$A$3:$L$19,4,0)*C128+VLOOKUP($D$1,elemental!$A$3:$L$19,4,0)*D128+VLOOKUP($E$1,elemental!$A$3:$L$19,4,0)*E128+VLOOKUP($F$1,elemental!$A$3:$L$19,4,0)*F128+VLOOKUP($G$1,elemental!$A$3:$L$19,4,0)*G128+VLOOKUP($H$1,elemental!$A$3:$L$19,4,0)*H128+VLOOKUP($I$1,elemental!$A$3:$L$19,4,0)*I128+VLOOKUP($J$1,elemental!$A$3:$L$19,4,0)*J128+VLOOKUP($K$1,elemental!$A$3:$L$19,4,0)*K128+VLOOKUP($L$1,elemental!$A$3:$L$19,4,0)*L128+VLOOKUP($M$1,elemental!$A$3:$L$19,4,0)*M128+VLOOKUP($N$1,elemental!$A$3:$L$19,4,0)*N128+VLOOKUP($O$1,elemental!$A$3:$L$19,4,0)*O128+VLOOKUP($P$1,elemental!$A$3:$L$19,4,0)*P128+VLOOKUP($Q$1,elemental!$A$3:$L$19,4,0)*Q128)/100</f>
        <v>0.43598999999999999</v>
      </c>
      <c r="T128">
        <f>(VLOOKUP($A$1,elemental!$A$3:$L$19,5,0)*A128+VLOOKUP($B$1,elemental!$A$3:$L$19,5,0)*B128+VLOOKUP($C$1,elemental!$A$3:$L$19,5,0)*C128+VLOOKUP($D$1,elemental!$A$3:$L$19,5,0)*D128+VLOOKUP($E$1,elemental!$A$3:$L$19,5,0)*E128+VLOOKUP($F$1,elemental!$A$3:$L$19,5,0)*F128+VLOOKUP($G$1,elemental!$A$3:$L$19,5,0)*G128+VLOOKUP($H$1,elemental!$A$3:$L$19,5,0)*H128+VLOOKUP($I$1,elemental!$A$3:$L$19,5,0)*I128+VLOOKUP($J$1,elemental!$A$3:$L$19,5,0)*J128+VLOOKUP($K$1,elemental!$A$3:$L$19,5,0)*K128+VLOOKUP($L$1,elemental!$A$3:$L$19,5,0)*L128+VLOOKUP($M$1,elemental!$A$3:$L$19,5,0)*M128+VLOOKUP($N$1,elemental!$A$3:$L$19,5,0)*N128+VLOOKUP($O$1,elemental!$A$3:$L$19,5,0)*O128+VLOOKUP($P$1,elemental!$A$3:$L$19,5,0)*P128+VLOOKUP($Q$1,elemental!$A$3:$L$19,5,0)*Q128)/100</f>
        <v>4</v>
      </c>
      <c r="U128">
        <f>(VLOOKUP($A$1,elemental!$A$3:$L$19,6,0)*A128+VLOOKUP($B$1,elemental!$A$3:$L$19,6,0)*B128+VLOOKUP($C$1,elemental!$A$3:$L$19,6,0)*C128+VLOOKUP($D$1,elemental!$A$3:$L$19,6,0)*D128+VLOOKUP($E$1,elemental!$A$3:$L$19,6,0)*E128+VLOOKUP($F$1,elemental!$A$3:$L$19,6,0)*F128+VLOOKUP($G$1,elemental!$A$3:$L$19,6,0)*G128+VLOOKUP($H$1,elemental!$A$3:$L$19,6,0)*H128+VLOOKUP($I$1,elemental!$A$3:$L$19,6,0)*I128+VLOOKUP($J$1,elemental!$A$3:$L$19,6,0)*J128+VLOOKUP($K$1,elemental!$A$3:$L$19,6,0)*K128+VLOOKUP($L$1,elemental!$A$3:$L$19,6,0)*L128+VLOOKUP($M$1,elemental!$A$3:$L$19,6,0)*M128+VLOOKUP($N$1,elemental!$A$3:$L$19,6,0)*N128+VLOOKUP($O$1,elemental!$A$3:$L$19,6,0)*O128+VLOOKUP($P$1,elemental!$A$3:$L$19,6,0)*P128+VLOOKUP($Q$1,elemental!$A$3:$L$19,6,0)*Q128)/100</f>
        <v>0.7522375</v>
      </c>
      <c r="V128">
        <f>(VLOOKUP($A$1,elemental!$A$3:$L$19,7,0)*A128+VLOOKUP($B$1,elemental!$A$3:$L$19,7,0)*B128+VLOOKUP($C$1,elemental!$A$3:$L$19,7,0)*C128+VLOOKUP($D$1,elemental!$A$3:$L$19,7,0)*D128+VLOOKUP($E$1,elemental!$A$3:$L$19,7,0)*E128+VLOOKUP($F$1,elemental!$A$3:$L$19,7,0)*F128+VLOOKUP($G$1,elemental!$A$3:$L$19,7,0)*G128+VLOOKUP($H$1,elemental!$A$3:$L$19,7,0)*H128+VLOOKUP($I$1,elemental!$A$3:$L$19,7,0)*I128+VLOOKUP($J$1,elemental!$A$3:$L$19,7,0)*J128+VLOOKUP($K$1,elemental!$A$3:$L$19,7,0)*K128+VLOOKUP($L$1,elemental!$A$3:$L$19,7,0)*L128+VLOOKUP($M$1,elemental!$A$3:$L$19,7,0)*M128+VLOOKUP($N$1,elemental!$A$3:$L$19,7,0)*N128+VLOOKUP($O$1,elemental!$A$3:$L$19,7,0)*O128+VLOOKUP($P$1,elemental!$A$3:$L$19,7,0)*P128+VLOOKUP($Q$1,elemental!$A$3:$L$19,7,0)*Q128)/100</f>
        <v>0.85754999999999992</v>
      </c>
      <c r="W128">
        <f>(VLOOKUP($A$1,elemental!$A$3:$L$19,9,0)*A128+VLOOKUP($B$1,elemental!$A$3:$L$19,9,0)*B128+VLOOKUP($C$1,elemental!$A$3:$L$19,9,0)*C128+VLOOKUP($D$1,elemental!$A$3:$L$19,9,0)*D128+VLOOKUP($E$1,elemental!$A$3:$L$19,9,0)*E128+VLOOKUP($F$1,elemental!$A$3:$L$19,9,0)*F128+VLOOKUP($G$1,elemental!$A$3:$L$19,9,0)*G128+VLOOKUP($H$1,elemental!$A$3:$L$19,9,0)*H128+VLOOKUP($I$1,elemental!$A$3:$L$19,9,0)*I128+VLOOKUP($J$1,elemental!$A$3:$L$19,9,0)*J128+VLOOKUP($K$1,elemental!$A$3:$L$19,9,0)*K128+VLOOKUP($L$1,elemental!$A$3:$L$19,9,0)*L128+VLOOKUP($M$1,elemental!$A$3:$L$19,9,0)*M128+VLOOKUP($N$1,elemental!$A$3:$L$19,9,0)*N128+VLOOKUP($O$1,elemental!$A$3:$L$19,9,0)*O128+VLOOKUP($P$1,elemental!$A$3:$L$19,9,0)*P128+VLOOKUP($Q$1,elemental!$A$3:$L$19,9,0)*Q128)/100</f>
        <v>1.5905</v>
      </c>
      <c r="X128">
        <f>(VLOOKUP($A$1,elemental!$A$3:$L$19,10,0)*A128+VLOOKUP($B$1,elemental!$A$3:$L$19,10,0)*B128+VLOOKUP($C$1,elemental!$A$3:$L$19,10,0)*C128+VLOOKUP($D$1,elemental!$A$3:$L$19,10,0)*D128+VLOOKUP($E$1,elemental!$A$3:$L$19,10,0)*E128+VLOOKUP($F$1,elemental!$A$3:$L$19,10,0)*F128+VLOOKUP($G$1,elemental!$A$3:$L$19,10,0)*G128+VLOOKUP($H$1,elemental!$A$3:$L$19,10,0)*H128+VLOOKUP($I$1,elemental!$A$3:$L$19,10,0)*I128+VLOOKUP($J$1,elemental!$A$3:$L$19,10,0)*J128+VLOOKUP($K$1,elemental!$A$3:$L$19,10,0)*K128+VLOOKUP($L$1,elemental!$A$3:$L$19,10,0)*L128+VLOOKUP($M$1,elemental!$A$3:$L$19,10,0)*M128+VLOOKUP($N$1,elemental!$A$3:$L$19,10,0)*N128+VLOOKUP($O$1,elemental!$A$3:$L$19,10,0)*O128+VLOOKUP($P$1,elemental!$A$3:$L$19,10,0)*P128+VLOOKUP($Q$1,elemental!$A$3:$L$19,10,0)*Q128)/100</f>
        <v>1.9952000000000001</v>
      </c>
      <c r="Y128">
        <v>127</v>
      </c>
      <c r="Z128">
        <v>5.1370713683506484</v>
      </c>
      <c r="AA128">
        <v>5.233676</v>
      </c>
      <c r="AB128" t="s">
        <v>2</v>
      </c>
      <c r="AC128" t="s">
        <v>68</v>
      </c>
    </row>
    <row r="129" spans="1:29">
      <c r="A129">
        <v>13.5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86.5</v>
      </c>
      <c r="R129">
        <f>(VLOOKUP($A$1,elemental!$A$3:$L$19,2,0)*A129+VLOOKUP($B$1,elemental!$A$3:$L$19,2,0)*B129+VLOOKUP($C$1,elemental!$A$3:$L$19,2,0)*C129+VLOOKUP($D$1,elemental!$A$3:$L$19,2,0)*D129+VLOOKUP($E$1,elemental!$A$3:$L$19,2,0)*E129+VLOOKUP($F$1,elemental!$A$3:$L$19,2,0)*F129+VLOOKUP($G$1,elemental!$A$3:$L$19,2,0)*G129+VLOOKUP($H$1,elemental!$A$3:$L$19,2,0)*H129+VLOOKUP($I$1,elemental!$A$3:$L$19,2,0)*I129+VLOOKUP($J$1,elemental!$A$3:$L$19,2,0)*J129+VLOOKUP($K$1,elemental!$A$3:$L$19,2,0)*K129+VLOOKUP($L$1,elemental!$A$3:$L$19,2,0)*L129+VLOOKUP($M$1,elemental!$A$3:$L$19,2,0)*M129+VLOOKUP($N$1,elemental!$A$3:$L$19,2,0)*N129+VLOOKUP($O$1,elemental!$A$3:$L$19,2,0)*O129+VLOOKUP($P$1,elemental!$A$3:$L$19,2,0)*P129+VLOOKUP($Q$1,elemental!$A$3:$L$19,2,0)*Q129)/100</f>
        <v>1.30165</v>
      </c>
      <c r="S129">
        <f>(VLOOKUP($A$1,elemental!$A$3:$L$19,4,0)*A129+VLOOKUP($B$1,elemental!$A$3:$L$19,4,0)*B129+VLOOKUP($C$1,elemental!$A$3:$L$19,4,0)*C129+VLOOKUP($D$1,elemental!$A$3:$L$19,4,0)*D129+VLOOKUP($E$1,elemental!$A$3:$L$19,4,0)*E129+VLOOKUP($F$1,elemental!$A$3:$L$19,4,0)*F129+VLOOKUP($G$1,elemental!$A$3:$L$19,4,0)*G129+VLOOKUP($H$1,elemental!$A$3:$L$19,4,0)*H129+VLOOKUP($I$1,elemental!$A$3:$L$19,4,0)*I129+VLOOKUP($J$1,elemental!$A$3:$L$19,4,0)*J129+VLOOKUP($K$1,elemental!$A$3:$L$19,4,0)*K129+VLOOKUP($L$1,elemental!$A$3:$L$19,4,0)*L129+VLOOKUP($M$1,elemental!$A$3:$L$19,4,0)*M129+VLOOKUP($N$1,elemental!$A$3:$L$19,4,0)*N129+VLOOKUP($O$1,elemental!$A$3:$L$19,4,0)*O129+VLOOKUP($P$1,elemental!$A$3:$L$19,4,0)*P129+VLOOKUP($Q$1,elemental!$A$3:$L$19,4,0)*Q129)/100</f>
        <v>0.43598999999999999</v>
      </c>
      <c r="T129">
        <f>(VLOOKUP($A$1,elemental!$A$3:$L$19,5,0)*A129+VLOOKUP($B$1,elemental!$A$3:$L$19,5,0)*B129+VLOOKUP($C$1,elemental!$A$3:$L$19,5,0)*C129+VLOOKUP($D$1,elemental!$A$3:$L$19,5,0)*D129+VLOOKUP($E$1,elemental!$A$3:$L$19,5,0)*E129+VLOOKUP($F$1,elemental!$A$3:$L$19,5,0)*F129+VLOOKUP($G$1,elemental!$A$3:$L$19,5,0)*G129+VLOOKUP($H$1,elemental!$A$3:$L$19,5,0)*H129+VLOOKUP($I$1,elemental!$A$3:$L$19,5,0)*I129+VLOOKUP($J$1,elemental!$A$3:$L$19,5,0)*J129+VLOOKUP($K$1,elemental!$A$3:$L$19,5,0)*K129+VLOOKUP($L$1,elemental!$A$3:$L$19,5,0)*L129+VLOOKUP($M$1,elemental!$A$3:$L$19,5,0)*M129+VLOOKUP($N$1,elemental!$A$3:$L$19,5,0)*N129+VLOOKUP($O$1,elemental!$A$3:$L$19,5,0)*O129+VLOOKUP($P$1,elemental!$A$3:$L$19,5,0)*P129+VLOOKUP($Q$1,elemental!$A$3:$L$19,5,0)*Q129)/100</f>
        <v>4</v>
      </c>
      <c r="U129">
        <f>(VLOOKUP($A$1,elemental!$A$3:$L$19,6,0)*A129+VLOOKUP($B$1,elemental!$A$3:$L$19,6,0)*B129+VLOOKUP($C$1,elemental!$A$3:$L$19,6,0)*C129+VLOOKUP($D$1,elemental!$A$3:$L$19,6,0)*D129+VLOOKUP($E$1,elemental!$A$3:$L$19,6,0)*E129+VLOOKUP($F$1,elemental!$A$3:$L$19,6,0)*F129+VLOOKUP($G$1,elemental!$A$3:$L$19,6,0)*G129+VLOOKUP($H$1,elemental!$A$3:$L$19,6,0)*H129+VLOOKUP($I$1,elemental!$A$3:$L$19,6,0)*I129+VLOOKUP($J$1,elemental!$A$3:$L$19,6,0)*J129+VLOOKUP($K$1,elemental!$A$3:$L$19,6,0)*K129+VLOOKUP($L$1,elemental!$A$3:$L$19,6,0)*L129+VLOOKUP($M$1,elemental!$A$3:$L$19,6,0)*M129+VLOOKUP($N$1,elemental!$A$3:$L$19,6,0)*N129+VLOOKUP($O$1,elemental!$A$3:$L$19,6,0)*O129+VLOOKUP($P$1,elemental!$A$3:$L$19,6,0)*P129+VLOOKUP($Q$1,elemental!$A$3:$L$19,6,0)*Q129)/100</f>
        <v>0.7522375</v>
      </c>
      <c r="V129">
        <f>(VLOOKUP($A$1,elemental!$A$3:$L$19,7,0)*A129+VLOOKUP($B$1,elemental!$A$3:$L$19,7,0)*B129+VLOOKUP($C$1,elemental!$A$3:$L$19,7,0)*C129+VLOOKUP($D$1,elemental!$A$3:$L$19,7,0)*D129+VLOOKUP($E$1,elemental!$A$3:$L$19,7,0)*E129+VLOOKUP($F$1,elemental!$A$3:$L$19,7,0)*F129+VLOOKUP($G$1,elemental!$A$3:$L$19,7,0)*G129+VLOOKUP($H$1,elemental!$A$3:$L$19,7,0)*H129+VLOOKUP($I$1,elemental!$A$3:$L$19,7,0)*I129+VLOOKUP($J$1,elemental!$A$3:$L$19,7,0)*J129+VLOOKUP($K$1,elemental!$A$3:$L$19,7,0)*K129+VLOOKUP($L$1,elemental!$A$3:$L$19,7,0)*L129+VLOOKUP($M$1,elemental!$A$3:$L$19,7,0)*M129+VLOOKUP($N$1,elemental!$A$3:$L$19,7,0)*N129+VLOOKUP($O$1,elemental!$A$3:$L$19,7,0)*O129+VLOOKUP($P$1,elemental!$A$3:$L$19,7,0)*P129+VLOOKUP($Q$1,elemental!$A$3:$L$19,7,0)*Q129)/100</f>
        <v>0.85754999999999992</v>
      </c>
      <c r="W129">
        <f>(VLOOKUP($A$1,elemental!$A$3:$L$19,9,0)*A129+VLOOKUP($B$1,elemental!$A$3:$L$19,9,0)*B129+VLOOKUP($C$1,elemental!$A$3:$L$19,9,0)*C129+VLOOKUP($D$1,elemental!$A$3:$L$19,9,0)*D129+VLOOKUP($E$1,elemental!$A$3:$L$19,9,0)*E129+VLOOKUP($F$1,elemental!$A$3:$L$19,9,0)*F129+VLOOKUP($G$1,elemental!$A$3:$L$19,9,0)*G129+VLOOKUP($H$1,elemental!$A$3:$L$19,9,0)*H129+VLOOKUP($I$1,elemental!$A$3:$L$19,9,0)*I129+VLOOKUP($J$1,elemental!$A$3:$L$19,9,0)*J129+VLOOKUP($K$1,elemental!$A$3:$L$19,9,0)*K129+VLOOKUP($L$1,elemental!$A$3:$L$19,9,0)*L129+VLOOKUP($M$1,elemental!$A$3:$L$19,9,0)*M129+VLOOKUP($N$1,elemental!$A$3:$L$19,9,0)*N129+VLOOKUP($O$1,elemental!$A$3:$L$19,9,0)*O129+VLOOKUP($P$1,elemental!$A$3:$L$19,9,0)*P129+VLOOKUP($Q$1,elemental!$A$3:$L$19,9,0)*Q129)/100</f>
        <v>1.5905</v>
      </c>
      <c r="X129">
        <f>(VLOOKUP($A$1,elemental!$A$3:$L$19,10,0)*A129+VLOOKUP($B$1,elemental!$A$3:$L$19,10,0)*B129+VLOOKUP($C$1,elemental!$A$3:$L$19,10,0)*C129+VLOOKUP($D$1,elemental!$A$3:$L$19,10,0)*D129+VLOOKUP($E$1,elemental!$A$3:$L$19,10,0)*E129+VLOOKUP($F$1,elemental!$A$3:$L$19,10,0)*F129+VLOOKUP($G$1,elemental!$A$3:$L$19,10,0)*G129+VLOOKUP($H$1,elemental!$A$3:$L$19,10,0)*H129+VLOOKUP($I$1,elemental!$A$3:$L$19,10,0)*I129+VLOOKUP($J$1,elemental!$A$3:$L$19,10,0)*J129+VLOOKUP($K$1,elemental!$A$3:$L$19,10,0)*K129+VLOOKUP($L$1,elemental!$A$3:$L$19,10,0)*L129+VLOOKUP($M$1,elemental!$A$3:$L$19,10,0)*M129+VLOOKUP($N$1,elemental!$A$3:$L$19,10,0)*N129+VLOOKUP($O$1,elemental!$A$3:$L$19,10,0)*O129+VLOOKUP($P$1,elemental!$A$3:$L$19,10,0)*P129+VLOOKUP($Q$1,elemental!$A$3:$L$19,10,0)*Q129)/100</f>
        <v>1.9952000000000001</v>
      </c>
      <c r="Y129">
        <v>137</v>
      </c>
      <c r="Z129">
        <v>5.1378788842947634</v>
      </c>
      <c r="AA129">
        <v>5.2343859999999998</v>
      </c>
      <c r="AB129" t="s">
        <v>2</v>
      </c>
      <c r="AC129" t="s">
        <v>68</v>
      </c>
    </row>
    <row r="130" spans="1:29">
      <c r="A130">
        <v>13.5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100-SUM(A130:P130)</f>
        <v>86.5</v>
      </c>
      <c r="R130">
        <f>(VLOOKUP($A$1,elemental!$A$3:$L$19,2,0)*A130+VLOOKUP($B$1,elemental!$A$3:$L$19,2,0)*B130+VLOOKUP($C$1,elemental!$A$3:$L$19,2,0)*C130+VLOOKUP($D$1,elemental!$A$3:$L$19,2,0)*D130+VLOOKUP($E$1,elemental!$A$3:$L$19,2,0)*E130+VLOOKUP($F$1,elemental!$A$3:$L$19,2,0)*F130+VLOOKUP($G$1,elemental!$A$3:$L$19,2,0)*G130+VLOOKUP($H$1,elemental!$A$3:$L$19,2,0)*H130+VLOOKUP($I$1,elemental!$A$3:$L$19,2,0)*I130+VLOOKUP($J$1,elemental!$A$3:$L$19,2,0)*J130+VLOOKUP($K$1,elemental!$A$3:$L$19,2,0)*K130+VLOOKUP($L$1,elemental!$A$3:$L$19,2,0)*L130+VLOOKUP($M$1,elemental!$A$3:$L$19,2,0)*M130+VLOOKUP($N$1,elemental!$A$3:$L$19,2,0)*N130+VLOOKUP($O$1,elemental!$A$3:$L$19,2,0)*O130+VLOOKUP($P$1,elemental!$A$3:$L$19,2,0)*P130+VLOOKUP($Q$1,elemental!$A$3:$L$19,2,0)*Q130)/100</f>
        <v>1.30165</v>
      </c>
      <c r="S130">
        <f>(VLOOKUP($A$1,elemental!$A$3:$L$19,4,0)*A130+VLOOKUP($B$1,elemental!$A$3:$L$19,4,0)*B130+VLOOKUP($C$1,elemental!$A$3:$L$19,4,0)*C130+VLOOKUP($D$1,elemental!$A$3:$L$19,4,0)*D130+VLOOKUP($E$1,elemental!$A$3:$L$19,4,0)*E130+VLOOKUP($F$1,elemental!$A$3:$L$19,4,0)*F130+VLOOKUP($G$1,elemental!$A$3:$L$19,4,0)*G130+VLOOKUP($H$1,elemental!$A$3:$L$19,4,0)*H130+VLOOKUP($I$1,elemental!$A$3:$L$19,4,0)*I130+VLOOKUP($J$1,elemental!$A$3:$L$19,4,0)*J130+VLOOKUP($K$1,elemental!$A$3:$L$19,4,0)*K130+VLOOKUP($L$1,elemental!$A$3:$L$19,4,0)*L130+VLOOKUP($M$1,elemental!$A$3:$L$19,4,0)*M130+VLOOKUP($N$1,elemental!$A$3:$L$19,4,0)*N130+VLOOKUP($O$1,elemental!$A$3:$L$19,4,0)*O130+VLOOKUP($P$1,elemental!$A$3:$L$19,4,0)*P130+VLOOKUP($Q$1,elemental!$A$3:$L$19,4,0)*Q130)/100</f>
        <v>0.43598999999999999</v>
      </c>
      <c r="T130">
        <f>(VLOOKUP($A$1,elemental!$A$3:$L$19,5,0)*A130+VLOOKUP($B$1,elemental!$A$3:$L$19,5,0)*B130+VLOOKUP($C$1,elemental!$A$3:$L$19,5,0)*C130+VLOOKUP($D$1,elemental!$A$3:$L$19,5,0)*D130+VLOOKUP($E$1,elemental!$A$3:$L$19,5,0)*E130+VLOOKUP($F$1,elemental!$A$3:$L$19,5,0)*F130+VLOOKUP($G$1,elemental!$A$3:$L$19,5,0)*G130+VLOOKUP($H$1,elemental!$A$3:$L$19,5,0)*H130+VLOOKUP($I$1,elemental!$A$3:$L$19,5,0)*I130+VLOOKUP($J$1,elemental!$A$3:$L$19,5,0)*J130+VLOOKUP($K$1,elemental!$A$3:$L$19,5,0)*K130+VLOOKUP($L$1,elemental!$A$3:$L$19,5,0)*L130+VLOOKUP($M$1,elemental!$A$3:$L$19,5,0)*M130+VLOOKUP($N$1,elemental!$A$3:$L$19,5,0)*N130+VLOOKUP($O$1,elemental!$A$3:$L$19,5,0)*O130+VLOOKUP($P$1,elemental!$A$3:$L$19,5,0)*P130+VLOOKUP($Q$1,elemental!$A$3:$L$19,5,0)*Q130)/100</f>
        <v>4</v>
      </c>
      <c r="U130">
        <f>(VLOOKUP($A$1,elemental!$A$3:$L$19,6,0)*A130+VLOOKUP($B$1,elemental!$A$3:$L$19,6,0)*B130+VLOOKUP($C$1,elemental!$A$3:$L$19,6,0)*C130+VLOOKUP($D$1,elemental!$A$3:$L$19,6,0)*D130+VLOOKUP($E$1,elemental!$A$3:$L$19,6,0)*E130+VLOOKUP($F$1,elemental!$A$3:$L$19,6,0)*F130+VLOOKUP($G$1,elemental!$A$3:$L$19,6,0)*G130+VLOOKUP($H$1,elemental!$A$3:$L$19,6,0)*H130+VLOOKUP($I$1,elemental!$A$3:$L$19,6,0)*I130+VLOOKUP($J$1,elemental!$A$3:$L$19,6,0)*J130+VLOOKUP($K$1,elemental!$A$3:$L$19,6,0)*K130+VLOOKUP($L$1,elemental!$A$3:$L$19,6,0)*L130+VLOOKUP($M$1,elemental!$A$3:$L$19,6,0)*M130+VLOOKUP($N$1,elemental!$A$3:$L$19,6,0)*N130+VLOOKUP($O$1,elemental!$A$3:$L$19,6,0)*O130+VLOOKUP($P$1,elemental!$A$3:$L$19,6,0)*P130+VLOOKUP($Q$1,elemental!$A$3:$L$19,6,0)*Q130)/100</f>
        <v>0.7522375</v>
      </c>
      <c r="V130">
        <f>(VLOOKUP($A$1,elemental!$A$3:$L$19,7,0)*A130+VLOOKUP($B$1,elemental!$A$3:$L$19,7,0)*B130+VLOOKUP($C$1,elemental!$A$3:$L$19,7,0)*C130+VLOOKUP($D$1,elemental!$A$3:$L$19,7,0)*D130+VLOOKUP($E$1,elemental!$A$3:$L$19,7,0)*E130+VLOOKUP($F$1,elemental!$A$3:$L$19,7,0)*F130+VLOOKUP($G$1,elemental!$A$3:$L$19,7,0)*G130+VLOOKUP($H$1,elemental!$A$3:$L$19,7,0)*H130+VLOOKUP($I$1,elemental!$A$3:$L$19,7,0)*I130+VLOOKUP($J$1,elemental!$A$3:$L$19,7,0)*J130+VLOOKUP($K$1,elemental!$A$3:$L$19,7,0)*K130+VLOOKUP($L$1,elemental!$A$3:$L$19,7,0)*L130+VLOOKUP($M$1,elemental!$A$3:$L$19,7,0)*M130+VLOOKUP($N$1,elemental!$A$3:$L$19,7,0)*N130+VLOOKUP($O$1,elemental!$A$3:$L$19,7,0)*O130+VLOOKUP($P$1,elemental!$A$3:$L$19,7,0)*P130+VLOOKUP($Q$1,elemental!$A$3:$L$19,7,0)*Q130)/100</f>
        <v>0.85754999999999992</v>
      </c>
      <c r="W130">
        <f>(VLOOKUP($A$1,elemental!$A$3:$L$19,9,0)*A130+VLOOKUP($B$1,elemental!$A$3:$L$19,9,0)*B130+VLOOKUP($C$1,elemental!$A$3:$L$19,9,0)*C130+VLOOKUP($D$1,elemental!$A$3:$L$19,9,0)*D130+VLOOKUP($E$1,elemental!$A$3:$L$19,9,0)*E130+VLOOKUP($F$1,elemental!$A$3:$L$19,9,0)*F130+VLOOKUP($G$1,elemental!$A$3:$L$19,9,0)*G130+VLOOKUP($H$1,elemental!$A$3:$L$19,9,0)*H130+VLOOKUP($I$1,elemental!$A$3:$L$19,9,0)*I130+VLOOKUP($J$1,elemental!$A$3:$L$19,9,0)*J130+VLOOKUP($K$1,elemental!$A$3:$L$19,9,0)*K130+VLOOKUP($L$1,elemental!$A$3:$L$19,9,0)*L130+VLOOKUP($M$1,elemental!$A$3:$L$19,9,0)*M130+VLOOKUP($N$1,elemental!$A$3:$L$19,9,0)*N130+VLOOKUP($O$1,elemental!$A$3:$L$19,9,0)*O130+VLOOKUP($P$1,elemental!$A$3:$L$19,9,0)*P130+VLOOKUP($Q$1,elemental!$A$3:$L$19,9,0)*Q130)/100</f>
        <v>1.5905</v>
      </c>
      <c r="X130">
        <f>(VLOOKUP($A$1,elemental!$A$3:$L$19,10,0)*A130+VLOOKUP($B$1,elemental!$A$3:$L$19,10,0)*B130+VLOOKUP($C$1,elemental!$A$3:$L$19,10,0)*C130+VLOOKUP($D$1,elemental!$A$3:$L$19,10,0)*D130+VLOOKUP($E$1,elemental!$A$3:$L$19,10,0)*E130+VLOOKUP($F$1,elemental!$A$3:$L$19,10,0)*F130+VLOOKUP($G$1,elemental!$A$3:$L$19,10,0)*G130+VLOOKUP($H$1,elemental!$A$3:$L$19,10,0)*H130+VLOOKUP($I$1,elemental!$A$3:$L$19,10,0)*I130+VLOOKUP($J$1,elemental!$A$3:$L$19,10,0)*J130+VLOOKUP($K$1,elemental!$A$3:$L$19,10,0)*K130+VLOOKUP($L$1,elemental!$A$3:$L$19,10,0)*L130+VLOOKUP($M$1,elemental!$A$3:$L$19,10,0)*M130+VLOOKUP($N$1,elemental!$A$3:$L$19,10,0)*N130+VLOOKUP($O$1,elemental!$A$3:$L$19,10,0)*O130+VLOOKUP($P$1,elemental!$A$3:$L$19,10,0)*P130+VLOOKUP($Q$1,elemental!$A$3:$L$19,10,0)*Q130)/100</f>
        <v>1.9952000000000001</v>
      </c>
      <c r="Y130">
        <v>147</v>
      </c>
      <c r="Z130">
        <v>5.1381617270072377</v>
      </c>
      <c r="AA130">
        <v>5.23489</v>
      </c>
      <c r="AB130" t="s">
        <v>2</v>
      </c>
      <c r="AC130" t="s">
        <v>68</v>
      </c>
    </row>
    <row r="131" spans="1:29">
      <c r="A131">
        <v>13.5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86.5</v>
      </c>
      <c r="R131">
        <f>(VLOOKUP($A$1,elemental!$A$3:$L$19,2,0)*A131+VLOOKUP($B$1,elemental!$A$3:$L$19,2,0)*B131+VLOOKUP($C$1,elemental!$A$3:$L$19,2,0)*C131+VLOOKUP($D$1,elemental!$A$3:$L$19,2,0)*D131+VLOOKUP($E$1,elemental!$A$3:$L$19,2,0)*E131+VLOOKUP($F$1,elemental!$A$3:$L$19,2,0)*F131+VLOOKUP($G$1,elemental!$A$3:$L$19,2,0)*G131+VLOOKUP($H$1,elemental!$A$3:$L$19,2,0)*H131+VLOOKUP($I$1,elemental!$A$3:$L$19,2,0)*I131+VLOOKUP($J$1,elemental!$A$3:$L$19,2,0)*J131+VLOOKUP($K$1,elemental!$A$3:$L$19,2,0)*K131+VLOOKUP($L$1,elemental!$A$3:$L$19,2,0)*L131+VLOOKUP($M$1,elemental!$A$3:$L$19,2,0)*M131+VLOOKUP($N$1,elemental!$A$3:$L$19,2,0)*N131+VLOOKUP($O$1,elemental!$A$3:$L$19,2,0)*O131+VLOOKUP($P$1,elemental!$A$3:$L$19,2,0)*P131+VLOOKUP($Q$1,elemental!$A$3:$L$19,2,0)*Q131)/100</f>
        <v>1.30165</v>
      </c>
      <c r="S131">
        <f>(VLOOKUP($A$1,elemental!$A$3:$L$19,4,0)*A131+VLOOKUP($B$1,elemental!$A$3:$L$19,4,0)*B131+VLOOKUP($C$1,elemental!$A$3:$L$19,4,0)*C131+VLOOKUP($D$1,elemental!$A$3:$L$19,4,0)*D131+VLOOKUP($E$1,elemental!$A$3:$L$19,4,0)*E131+VLOOKUP($F$1,elemental!$A$3:$L$19,4,0)*F131+VLOOKUP($G$1,elemental!$A$3:$L$19,4,0)*G131+VLOOKUP($H$1,elemental!$A$3:$L$19,4,0)*H131+VLOOKUP($I$1,elemental!$A$3:$L$19,4,0)*I131+VLOOKUP($J$1,elemental!$A$3:$L$19,4,0)*J131+VLOOKUP($K$1,elemental!$A$3:$L$19,4,0)*K131+VLOOKUP($L$1,elemental!$A$3:$L$19,4,0)*L131+VLOOKUP($M$1,elemental!$A$3:$L$19,4,0)*M131+VLOOKUP($N$1,elemental!$A$3:$L$19,4,0)*N131+VLOOKUP($O$1,elemental!$A$3:$L$19,4,0)*O131+VLOOKUP($P$1,elemental!$A$3:$L$19,4,0)*P131+VLOOKUP($Q$1,elemental!$A$3:$L$19,4,0)*Q131)/100</f>
        <v>0.43598999999999999</v>
      </c>
      <c r="T131">
        <f>(VLOOKUP($A$1,elemental!$A$3:$L$19,5,0)*A131+VLOOKUP($B$1,elemental!$A$3:$L$19,5,0)*B131+VLOOKUP($C$1,elemental!$A$3:$L$19,5,0)*C131+VLOOKUP($D$1,elemental!$A$3:$L$19,5,0)*D131+VLOOKUP($E$1,elemental!$A$3:$L$19,5,0)*E131+VLOOKUP($F$1,elemental!$A$3:$L$19,5,0)*F131+VLOOKUP($G$1,elemental!$A$3:$L$19,5,0)*G131+VLOOKUP($H$1,elemental!$A$3:$L$19,5,0)*H131+VLOOKUP($I$1,elemental!$A$3:$L$19,5,0)*I131+VLOOKUP($J$1,elemental!$A$3:$L$19,5,0)*J131+VLOOKUP($K$1,elemental!$A$3:$L$19,5,0)*K131+VLOOKUP($L$1,elemental!$A$3:$L$19,5,0)*L131+VLOOKUP($M$1,elemental!$A$3:$L$19,5,0)*M131+VLOOKUP($N$1,elemental!$A$3:$L$19,5,0)*N131+VLOOKUP($O$1,elemental!$A$3:$L$19,5,0)*O131+VLOOKUP($P$1,elemental!$A$3:$L$19,5,0)*P131+VLOOKUP($Q$1,elemental!$A$3:$L$19,5,0)*Q131)/100</f>
        <v>4</v>
      </c>
      <c r="U131">
        <f>(VLOOKUP($A$1,elemental!$A$3:$L$19,6,0)*A131+VLOOKUP($B$1,elemental!$A$3:$L$19,6,0)*B131+VLOOKUP($C$1,elemental!$A$3:$L$19,6,0)*C131+VLOOKUP($D$1,elemental!$A$3:$L$19,6,0)*D131+VLOOKUP($E$1,elemental!$A$3:$L$19,6,0)*E131+VLOOKUP($F$1,elemental!$A$3:$L$19,6,0)*F131+VLOOKUP($G$1,elemental!$A$3:$L$19,6,0)*G131+VLOOKUP($H$1,elemental!$A$3:$L$19,6,0)*H131+VLOOKUP($I$1,elemental!$A$3:$L$19,6,0)*I131+VLOOKUP($J$1,elemental!$A$3:$L$19,6,0)*J131+VLOOKUP($K$1,elemental!$A$3:$L$19,6,0)*K131+VLOOKUP($L$1,elemental!$A$3:$L$19,6,0)*L131+VLOOKUP($M$1,elemental!$A$3:$L$19,6,0)*M131+VLOOKUP($N$1,elemental!$A$3:$L$19,6,0)*N131+VLOOKUP($O$1,elemental!$A$3:$L$19,6,0)*O131+VLOOKUP($P$1,elemental!$A$3:$L$19,6,0)*P131+VLOOKUP($Q$1,elemental!$A$3:$L$19,6,0)*Q131)/100</f>
        <v>0.7522375</v>
      </c>
      <c r="V131">
        <f>(VLOOKUP($A$1,elemental!$A$3:$L$19,7,0)*A131+VLOOKUP($B$1,elemental!$A$3:$L$19,7,0)*B131+VLOOKUP($C$1,elemental!$A$3:$L$19,7,0)*C131+VLOOKUP($D$1,elemental!$A$3:$L$19,7,0)*D131+VLOOKUP($E$1,elemental!$A$3:$L$19,7,0)*E131+VLOOKUP($F$1,elemental!$A$3:$L$19,7,0)*F131+VLOOKUP($G$1,elemental!$A$3:$L$19,7,0)*G131+VLOOKUP($H$1,elemental!$A$3:$L$19,7,0)*H131+VLOOKUP($I$1,elemental!$A$3:$L$19,7,0)*I131+VLOOKUP($J$1,elemental!$A$3:$L$19,7,0)*J131+VLOOKUP($K$1,elemental!$A$3:$L$19,7,0)*K131+VLOOKUP($L$1,elemental!$A$3:$L$19,7,0)*L131+VLOOKUP($M$1,elemental!$A$3:$L$19,7,0)*M131+VLOOKUP($N$1,elemental!$A$3:$L$19,7,0)*N131+VLOOKUP($O$1,elemental!$A$3:$L$19,7,0)*O131+VLOOKUP($P$1,elemental!$A$3:$L$19,7,0)*P131+VLOOKUP($Q$1,elemental!$A$3:$L$19,7,0)*Q131)/100</f>
        <v>0.85754999999999992</v>
      </c>
      <c r="W131">
        <f>(VLOOKUP($A$1,elemental!$A$3:$L$19,9,0)*A131+VLOOKUP($B$1,elemental!$A$3:$L$19,9,0)*B131+VLOOKUP($C$1,elemental!$A$3:$L$19,9,0)*C131+VLOOKUP($D$1,elemental!$A$3:$L$19,9,0)*D131+VLOOKUP($E$1,elemental!$A$3:$L$19,9,0)*E131+VLOOKUP($F$1,elemental!$A$3:$L$19,9,0)*F131+VLOOKUP($G$1,elemental!$A$3:$L$19,9,0)*G131+VLOOKUP($H$1,elemental!$A$3:$L$19,9,0)*H131+VLOOKUP($I$1,elemental!$A$3:$L$19,9,0)*I131+VLOOKUP($J$1,elemental!$A$3:$L$19,9,0)*J131+VLOOKUP($K$1,elemental!$A$3:$L$19,9,0)*K131+VLOOKUP($L$1,elemental!$A$3:$L$19,9,0)*L131+VLOOKUP($M$1,elemental!$A$3:$L$19,9,0)*M131+VLOOKUP($N$1,elemental!$A$3:$L$19,9,0)*N131+VLOOKUP($O$1,elemental!$A$3:$L$19,9,0)*O131+VLOOKUP($P$1,elemental!$A$3:$L$19,9,0)*P131+VLOOKUP($Q$1,elemental!$A$3:$L$19,9,0)*Q131)/100</f>
        <v>1.5905</v>
      </c>
      <c r="X131">
        <f>(VLOOKUP($A$1,elemental!$A$3:$L$19,10,0)*A131+VLOOKUP($B$1,elemental!$A$3:$L$19,10,0)*B131+VLOOKUP($C$1,elemental!$A$3:$L$19,10,0)*C131+VLOOKUP($D$1,elemental!$A$3:$L$19,10,0)*D131+VLOOKUP($E$1,elemental!$A$3:$L$19,10,0)*E131+VLOOKUP($F$1,elemental!$A$3:$L$19,10,0)*F131+VLOOKUP($G$1,elemental!$A$3:$L$19,10,0)*G131+VLOOKUP($H$1,elemental!$A$3:$L$19,10,0)*H131+VLOOKUP($I$1,elemental!$A$3:$L$19,10,0)*I131+VLOOKUP($J$1,elemental!$A$3:$L$19,10,0)*J131+VLOOKUP($K$1,elemental!$A$3:$L$19,10,0)*K131+VLOOKUP($L$1,elemental!$A$3:$L$19,10,0)*L131+VLOOKUP($M$1,elemental!$A$3:$L$19,10,0)*M131+VLOOKUP($N$1,elemental!$A$3:$L$19,10,0)*N131+VLOOKUP($O$1,elemental!$A$3:$L$19,10,0)*O131+VLOOKUP($P$1,elemental!$A$3:$L$19,10,0)*P131+VLOOKUP($Q$1,elemental!$A$3:$L$19,10,0)*Q131)/100</f>
        <v>1.9952000000000001</v>
      </c>
      <c r="Y131">
        <v>167</v>
      </c>
      <c r="Z131">
        <v>5.1392860267893248</v>
      </c>
      <c r="AA131">
        <v>5.2364579999999998</v>
      </c>
      <c r="AB131" t="s">
        <v>2</v>
      </c>
      <c r="AC131" t="s">
        <v>68</v>
      </c>
    </row>
    <row r="132" spans="1:29">
      <c r="A132">
        <v>13.5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86.5</v>
      </c>
      <c r="R132">
        <f>(VLOOKUP($A$1,elemental!$A$3:$L$19,2,0)*A132+VLOOKUP($B$1,elemental!$A$3:$L$19,2,0)*B132+VLOOKUP($C$1,elemental!$A$3:$L$19,2,0)*C132+VLOOKUP($D$1,elemental!$A$3:$L$19,2,0)*D132+VLOOKUP($E$1,elemental!$A$3:$L$19,2,0)*E132+VLOOKUP($F$1,elemental!$A$3:$L$19,2,0)*F132+VLOOKUP($G$1,elemental!$A$3:$L$19,2,0)*G132+VLOOKUP($H$1,elemental!$A$3:$L$19,2,0)*H132+VLOOKUP($I$1,elemental!$A$3:$L$19,2,0)*I132+VLOOKUP($J$1,elemental!$A$3:$L$19,2,0)*J132+VLOOKUP($K$1,elemental!$A$3:$L$19,2,0)*K132+VLOOKUP($L$1,elemental!$A$3:$L$19,2,0)*L132+VLOOKUP($M$1,elemental!$A$3:$L$19,2,0)*M132+VLOOKUP($N$1,elemental!$A$3:$L$19,2,0)*N132+VLOOKUP($O$1,elemental!$A$3:$L$19,2,0)*O132+VLOOKUP($P$1,elemental!$A$3:$L$19,2,0)*P132+VLOOKUP($Q$1,elemental!$A$3:$L$19,2,0)*Q132)/100</f>
        <v>1.30165</v>
      </c>
      <c r="S132">
        <f>(VLOOKUP($A$1,elemental!$A$3:$L$19,4,0)*A132+VLOOKUP($B$1,elemental!$A$3:$L$19,4,0)*B132+VLOOKUP($C$1,elemental!$A$3:$L$19,4,0)*C132+VLOOKUP($D$1,elemental!$A$3:$L$19,4,0)*D132+VLOOKUP($E$1,elemental!$A$3:$L$19,4,0)*E132+VLOOKUP($F$1,elemental!$A$3:$L$19,4,0)*F132+VLOOKUP($G$1,elemental!$A$3:$L$19,4,0)*G132+VLOOKUP($H$1,elemental!$A$3:$L$19,4,0)*H132+VLOOKUP($I$1,elemental!$A$3:$L$19,4,0)*I132+VLOOKUP($J$1,elemental!$A$3:$L$19,4,0)*J132+VLOOKUP($K$1,elemental!$A$3:$L$19,4,0)*K132+VLOOKUP($L$1,elemental!$A$3:$L$19,4,0)*L132+VLOOKUP($M$1,elemental!$A$3:$L$19,4,0)*M132+VLOOKUP($N$1,elemental!$A$3:$L$19,4,0)*N132+VLOOKUP($O$1,elemental!$A$3:$L$19,4,0)*O132+VLOOKUP($P$1,elemental!$A$3:$L$19,4,0)*P132+VLOOKUP($Q$1,elemental!$A$3:$L$19,4,0)*Q132)/100</f>
        <v>0.43598999999999999</v>
      </c>
      <c r="T132">
        <f>(VLOOKUP($A$1,elemental!$A$3:$L$19,5,0)*A132+VLOOKUP($B$1,elemental!$A$3:$L$19,5,0)*B132+VLOOKUP($C$1,elemental!$A$3:$L$19,5,0)*C132+VLOOKUP($D$1,elemental!$A$3:$L$19,5,0)*D132+VLOOKUP($E$1,elemental!$A$3:$L$19,5,0)*E132+VLOOKUP($F$1,elemental!$A$3:$L$19,5,0)*F132+VLOOKUP($G$1,elemental!$A$3:$L$19,5,0)*G132+VLOOKUP($H$1,elemental!$A$3:$L$19,5,0)*H132+VLOOKUP($I$1,elemental!$A$3:$L$19,5,0)*I132+VLOOKUP($J$1,elemental!$A$3:$L$19,5,0)*J132+VLOOKUP($K$1,elemental!$A$3:$L$19,5,0)*K132+VLOOKUP($L$1,elemental!$A$3:$L$19,5,0)*L132+VLOOKUP($M$1,elemental!$A$3:$L$19,5,0)*M132+VLOOKUP($N$1,elemental!$A$3:$L$19,5,0)*N132+VLOOKUP($O$1,elemental!$A$3:$L$19,5,0)*O132+VLOOKUP($P$1,elemental!$A$3:$L$19,5,0)*P132+VLOOKUP($Q$1,elemental!$A$3:$L$19,5,0)*Q132)/100</f>
        <v>4</v>
      </c>
      <c r="U132">
        <f>(VLOOKUP($A$1,elemental!$A$3:$L$19,6,0)*A132+VLOOKUP($B$1,elemental!$A$3:$L$19,6,0)*B132+VLOOKUP($C$1,elemental!$A$3:$L$19,6,0)*C132+VLOOKUP($D$1,elemental!$A$3:$L$19,6,0)*D132+VLOOKUP($E$1,elemental!$A$3:$L$19,6,0)*E132+VLOOKUP($F$1,elemental!$A$3:$L$19,6,0)*F132+VLOOKUP($G$1,elemental!$A$3:$L$19,6,0)*G132+VLOOKUP($H$1,elemental!$A$3:$L$19,6,0)*H132+VLOOKUP($I$1,elemental!$A$3:$L$19,6,0)*I132+VLOOKUP($J$1,elemental!$A$3:$L$19,6,0)*J132+VLOOKUP($K$1,elemental!$A$3:$L$19,6,0)*K132+VLOOKUP($L$1,elemental!$A$3:$L$19,6,0)*L132+VLOOKUP($M$1,elemental!$A$3:$L$19,6,0)*M132+VLOOKUP($N$1,elemental!$A$3:$L$19,6,0)*N132+VLOOKUP($O$1,elemental!$A$3:$L$19,6,0)*O132+VLOOKUP($P$1,elemental!$A$3:$L$19,6,0)*P132+VLOOKUP($Q$1,elemental!$A$3:$L$19,6,0)*Q132)/100</f>
        <v>0.7522375</v>
      </c>
      <c r="V132">
        <f>(VLOOKUP($A$1,elemental!$A$3:$L$19,7,0)*A132+VLOOKUP($B$1,elemental!$A$3:$L$19,7,0)*B132+VLOOKUP($C$1,elemental!$A$3:$L$19,7,0)*C132+VLOOKUP($D$1,elemental!$A$3:$L$19,7,0)*D132+VLOOKUP($E$1,elemental!$A$3:$L$19,7,0)*E132+VLOOKUP($F$1,elemental!$A$3:$L$19,7,0)*F132+VLOOKUP($G$1,elemental!$A$3:$L$19,7,0)*G132+VLOOKUP($H$1,elemental!$A$3:$L$19,7,0)*H132+VLOOKUP($I$1,elemental!$A$3:$L$19,7,0)*I132+VLOOKUP($J$1,elemental!$A$3:$L$19,7,0)*J132+VLOOKUP($K$1,elemental!$A$3:$L$19,7,0)*K132+VLOOKUP($L$1,elemental!$A$3:$L$19,7,0)*L132+VLOOKUP($M$1,elemental!$A$3:$L$19,7,0)*M132+VLOOKUP($N$1,elemental!$A$3:$L$19,7,0)*N132+VLOOKUP($O$1,elemental!$A$3:$L$19,7,0)*O132+VLOOKUP($P$1,elemental!$A$3:$L$19,7,0)*P132+VLOOKUP($Q$1,elemental!$A$3:$L$19,7,0)*Q132)/100</f>
        <v>0.85754999999999992</v>
      </c>
      <c r="W132">
        <f>(VLOOKUP($A$1,elemental!$A$3:$L$19,9,0)*A132+VLOOKUP($B$1,elemental!$A$3:$L$19,9,0)*B132+VLOOKUP($C$1,elemental!$A$3:$L$19,9,0)*C132+VLOOKUP($D$1,elemental!$A$3:$L$19,9,0)*D132+VLOOKUP($E$1,elemental!$A$3:$L$19,9,0)*E132+VLOOKUP($F$1,elemental!$A$3:$L$19,9,0)*F132+VLOOKUP($G$1,elemental!$A$3:$L$19,9,0)*G132+VLOOKUP($H$1,elemental!$A$3:$L$19,9,0)*H132+VLOOKUP($I$1,elemental!$A$3:$L$19,9,0)*I132+VLOOKUP($J$1,elemental!$A$3:$L$19,9,0)*J132+VLOOKUP($K$1,elemental!$A$3:$L$19,9,0)*K132+VLOOKUP($L$1,elemental!$A$3:$L$19,9,0)*L132+VLOOKUP($M$1,elemental!$A$3:$L$19,9,0)*M132+VLOOKUP($N$1,elemental!$A$3:$L$19,9,0)*N132+VLOOKUP($O$1,elemental!$A$3:$L$19,9,0)*O132+VLOOKUP($P$1,elemental!$A$3:$L$19,9,0)*P132+VLOOKUP($Q$1,elemental!$A$3:$L$19,9,0)*Q132)/100</f>
        <v>1.5905</v>
      </c>
      <c r="X132">
        <f>(VLOOKUP($A$1,elemental!$A$3:$L$19,10,0)*A132+VLOOKUP($B$1,elemental!$A$3:$L$19,10,0)*B132+VLOOKUP($C$1,elemental!$A$3:$L$19,10,0)*C132+VLOOKUP($D$1,elemental!$A$3:$L$19,10,0)*D132+VLOOKUP($E$1,elemental!$A$3:$L$19,10,0)*E132+VLOOKUP($F$1,elemental!$A$3:$L$19,10,0)*F132+VLOOKUP($G$1,elemental!$A$3:$L$19,10,0)*G132+VLOOKUP($H$1,elemental!$A$3:$L$19,10,0)*H132+VLOOKUP($I$1,elemental!$A$3:$L$19,10,0)*I132+VLOOKUP($J$1,elemental!$A$3:$L$19,10,0)*J132+VLOOKUP($K$1,elemental!$A$3:$L$19,10,0)*K132+VLOOKUP($L$1,elemental!$A$3:$L$19,10,0)*L132+VLOOKUP($M$1,elemental!$A$3:$L$19,10,0)*M132+VLOOKUP($N$1,elemental!$A$3:$L$19,10,0)*N132+VLOOKUP($O$1,elemental!$A$3:$L$19,10,0)*O132+VLOOKUP($P$1,elemental!$A$3:$L$19,10,0)*P132+VLOOKUP($Q$1,elemental!$A$3:$L$19,10,0)*Q132)/100</f>
        <v>1.9952000000000001</v>
      </c>
      <c r="Y132">
        <v>187</v>
      </c>
      <c r="Z132">
        <v>5.1407737794569419</v>
      </c>
      <c r="AA132">
        <v>5.2390920000000003</v>
      </c>
      <c r="AB132" t="s">
        <v>2</v>
      </c>
      <c r="AC132" t="s">
        <v>68</v>
      </c>
    </row>
    <row r="133" spans="1:29">
      <c r="A133">
        <v>13.5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86.5</v>
      </c>
      <c r="R133">
        <f>(VLOOKUP($A$1,elemental!$A$3:$L$19,2,0)*A133+VLOOKUP($B$1,elemental!$A$3:$L$19,2,0)*B133+VLOOKUP($C$1,elemental!$A$3:$L$19,2,0)*C133+VLOOKUP($D$1,elemental!$A$3:$L$19,2,0)*D133+VLOOKUP($E$1,elemental!$A$3:$L$19,2,0)*E133+VLOOKUP($F$1,elemental!$A$3:$L$19,2,0)*F133+VLOOKUP($G$1,elemental!$A$3:$L$19,2,0)*G133+VLOOKUP($H$1,elemental!$A$3:$L$19,2,0)*H133+VLOOKUP($I$1,elemental!$A$3:$L$19,2,0)*I133+VLOOKUP($J$1,elemental!$A$3:$L$19,2,0)*J133+VLOOKUP($K$1,elemental!$A$3:$L$19,2,0)*K133+VLOOKUP($L$1,elemental!$A$3:$L$19,2,0)*L133+VLOOKUP($M$1,elemental!$A$3:$L$19,2,0)*M133+VLOOKUP($N$1,elemental!$A$3:$L$19,2,0)*N133+VLOOKUP($O$1,elemental!$A$3:$L$19,2,0)*O133+VLOOKUP($P$1,elemental!$A$3:$L$19,2,0)*P133+VLOOKUP($Q$1,elemental!$A$3:$L$19,2,0)*Q133)/100</f>
        <v>1.30165</v>
      </c>
      <c r="S133">
        <f>(VLOOKUP($A$1,elemental!$A$3:$L$19,4,0)*A133+VLOOKUP($B$1,elemental!$A$3:$L$19,4,0)*B133+VLOOKUP($C$1,elemental!$A$3:$L$19,4,0)*C133+VLOOKUP($D$1,elemental!$A$3:$L$19,4,0)*D133+VLOOKUP($E$1,elemental!$A$3:$L$19,4,0)*E133+VLOOKUP($F$1,elemental!$A$3:$L$19,4,0)*F133+VLOOKUP($G$1,elemental!$A$3:$L$19,4,0)*G133+VLOOKUP($H$1,elemental!$A$3:$L$19,4,0)*H133+VLOOKUP($I$1,elemental!$A$3:$L$19,4,0)*I133+VLOOKUP($J$1,elemental!$A$3:$L$19,4,0)*J133+VLOOKUP($K$1,elemental!$A$3:$L$19,4,0)*K133+VLOOKUP($L$1,elemental!$A$3:$L$19,4,0)*L133+VLOOKUP($M$1,elemental!$A$3:$L$19,4,0)*M133+VLOOKUP($N$1,elemental!$A$3:$L$19,4,0)*N133+VLOOKUP($O$1,elemental!$A$3:$L$19,4,0)*O133+VLOOKUP($P$1,elemental!$A$3:$L$19,4,0)*P133+VLOOKUP($Q$1,elemental!$A$3:$L$19,4,0)*Q133)/100</f>
        <v>0.43598999999999999</v>
      </c>
      <c r="T133">
        <f>(VLOOKUP($A$1,elemental!$A$3:$L$19,5,0)*A133+VLOOKUP($B$1,elemental!$A$3:$L$19,5,0)*B133+VLOOKUP($C$1,elemental!$A$3:$L$19,5,0)*C133+VLOOKUP($D$1,elemental!$A$3:$L$19,5,0)*D133+VLOOKUP($E$1,elemental!$A$3:$L$19,5,0)*E133+VLOOKUP($F$1,elemental!$A$3:$L$19,5,0)*F133+VLOOKUP($G$1,elemental!$A$3:$L$19,5,0)*G133+VLOOKUP($H$1,elemental!$A$3:$L$19,5,0)*H133+VLOOKUP($I$1,elemental!$A$3:$L$19,5,0)*I133+VLOOKUP($J$1,elemental!$A$3:$L$19,5,0)*J133+VLOOKUP($K$1,elemental!$A$3:$L$19,5,0)*K133+VLOOKUP($L$1,elemental!$A$3:$L$19,5,0)*L133+VLOOKUP($M$1,elemental!$A$3:$L$19,5,0)*M133+VLOOKUP($N$1,elemental!$A$3:$L$19,5,0)*N133+VLOOKUP($O$1,elemental!$A$3:$L$19,5,0)*O133+VLOOKUP($P$1,elemental!$A$3:$L$19,5,0)*P133+VLOOKUP($Q$1,elemental!$A$3:$L$19,5,0)*Q133)/100</f>
        <v>4</v>
      </c>
      <c r="U133">
        <f>(VLOOKUP($A$1,elemental!$A$3:$L$19,6,0)*A133+VLOOKUP($B$1,elemental!$A$3:$L$19,6,0)*B133+VLOOKUP($C$1,elemental!$A$3:$L$19,6,0)*C133+VLOOKUP($D$1,elemental!$A$3:$L$19,6,0)*D133+VLOOKUP($E$1,elemental!$A$3:$L$19,6,0)*E133+VLOOKUP($F$1,elemental!$A$3:$L$19,6,0)*F133+VLOOKUP($G$1,elemental!$A$3:$L$19,6,0)*G133+VLOOKUP($H$1,elemental!$A$3:$L$19,6,0)*H133+VLOOKUP($I$1,elemental!$A$3:$L$19,6,0)*I133+VLOOKUP($J$1,elemental!$A$3:$L$19,6,0)*J133+VLOOKUP($K$1,elemental!$A$3:$L$19,6,0)*K133+VLOOKUP($L$1,elemental!$A$3:$L$19,6,0)*L133+VLOOKUP($M$1,elemental!$A$3:$L$19,6,0)*M133+VLOOKUP($N$1,elemental!$A$3:$L$19,6,0)*N133+VLOOKUP($O$1,elemental!$A$3:$L$19,6,0)*O133+VLOOKUP($P$1,elemental!$A$3:$L$19,6,0)*P133+VLOOKUP($Q$1,elemental!$A$3:$L$19,6,0)*Q133)/100</f>
        <v>0.7522375</v>
      </c>
      <c r="V133">
        <f>(VLOOKUP($A$1,elemental!$A$3:$L$19,7,0)*A133+VLOOKUP($B$1,elemental!$A$3:$L$19,7,0)*B133+VLOOKUP($C$1,elemental!$A$3:$L$19,7,0)*C133+VLOOKUP($D$1,elemental!$A$3:$L$19,7,0)*D133+VLOOKUP($E$1,elemental!$A$3:$L$19,7,0)*E133+VLOOKUP($F$1,elemental!$A$3:$L$19,7,0)*F133+VLOOKUP($G$1,elemental!$A$3:$L$19,7,0)*G133+VLOOKUP($H$1,elemental!$A$3:$L$19,7,0)*H133+VLOOKUP($I$1,elemental!$A$3:$L$19,7,0)*I133+VLOOKUP($J$1,elemental!$A$3:$L$19,7,0)*J133+VLOOKUP($K$1,elemental!$A$3:$L$19,7,0)*K133+VLOOKUP($L$1,elemental!$A$3:$L$19,7,0)*L133+VLOOKUP($M$1,elemental!$A$3:$L$19,7,0)*M133+VLOOKUP($N$1,elemental!$A$3:$L$19,7,0)*N133+VLOOKUP($O$1,elemental!$A$3:$L$19,7,0)*O133+VLOOKUP($P$1,elemental!$A$3:$L$19,7,0)*P133+VLOOKUP($Q$1,elemental!$A$3:$L$19,7,0)*Q133)/100</f>
        <v>0.85754999999999992</v>
      </c>
      <c r="W133">
        <f>(VLOOKUP($A$1,elemental!$A$3:$L$19,9,0)*A133+VLOOKUP($B$1,elemental!$A$3:$L$19,9,0)*B133+VLOOKUP($C$1,elemental!$A$3:$L$19,9,0)*C133+VLOOKUP($D$1,elemental!$A$3:$L$19,9,0)*D133+VLOOKUP($E$1,elemental!$A$3:$L$19,9,0)*E133+VLOOKUP($F$1,elemental!$A$3:$L$19,9,0)*F133+VLOOKUP($G$1,elemental!$A$3:$L$19,9,0)*G133+VLOOKUP($H$1,elemental!$A$3:$L$19,9,0)*H133+VLOOKUP($I$1,elemental!$A$3:$L$19,9,0)*I133+VLOOKUP($J$1,elemental!$A$3:$L$19,9,0)*J133+VLOOKUP($K$1,elemental!$A$3:$L$19,9,0)*K133+VLOOKUP($L$1,elemental!$A$3:$L$19,9,0)*L133+VLOOKUP($M$1,elemental!$A$3:$L$19,9,0)*M133+VLOOKUP($N$1,elemental!$A$3:$L$19,9,0)*N133+VLOOKUP($O$1,elemental!$A$3:$L$19,9,0)*O133+VLOOKUP($P$1,elemental!$A$3:$L$19,9,0)*P133+VLOOKUP($Q$1,elemental!$A$3:$L$19,9,0)*Q133)/100</f>
        <v>1.5905</v>
      </c>
      <c r="X133">
        <f>(VLOOKUP($A$1,elemental!$A$3:$L$19,10,0)*A133+VLOOKUP($B$1,elemental!$A$3:$L$19,10,0)*B133+VLOOKUP($C$1,elemental!$A$3:$L$19,10,0)*C133+VLOOKUP($D$1,elemental!$A$3:$L$19,10,0)*D133+VLOOKUP($E$1,elemental!$A$3:$L$19,10,0)*E133+VLOOKUP($F$1,elemental!$A$3:$L$19,10,0)*F133+VLOOKUP($G$1,elemental!$A$3:$L$19,10,0)*G133+VLOOKUP($H$1,elemental!$A$3:$L$19,10,0)*H133+VLOOKUP($I$1,elemental!$A$3:$L$19,10,0)*I133+VLOOKUP($J$1,elemental!$A$3:$L$19,10,0)*J133+VLOOKUP($K$1,elemental!$A$3:$L$19,10,0)*K133+VLOOKUP($L$1,elemental!$A$3:$L$19,10,0)*L133+VLOOKUP($M$1,elemental!$A$3:$L$19,10,0)*M133+VLOOKUP($N$1,elemental!$A$3:$L$19,10,0)*N133+VLOOKUP($O$1,elemental!$A$3:$L$19,10,0)*O133+VLOOKUP($P$1,elemental!$A$3:$L$19,10,0)*P133+VLOOKUP($Q$1,elemental!$A$3:$L$19,10,0)*Q133)/100</f>
        <v>1.9952000000000001</v>
      </c>
      <c r="Y133">
        <v>207</v>
      </c>
      <c r="Z133">
        <v>5.1412546120681482</v>
      </c>
      <c r="AA133">
        <v>5.2400929999999999</v>
      </c>
      <c r="AB133" t="s">
        <v>2</v>
      </c>
      <c r="AC133" t="s">
        <v>68</v>
      </c>
    </row>
    <row r="134" spans="1:29">
      <c r="A134">
        <v>13.5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86.5</v>
      </c>
      <c r="R134">
        <f>(VLOOKUP($A$1,elemental!$A$3:$L$19,2,0)*A134+VLOOKUP($B$1,elemental!$A$3:$L$19,2,0)*B134+VLOOKUP($C$1,elemental!$A$3:$L$19,2,0)*C134+VLOOKUP($D$1,elemental!$A$3:$L$19,2,0)*D134+VLOOKUP($E$1,elemental!$A$3:$L$19,2,0)*E134+VLOOKUP($F$1,elemental!$A$3:$L$19,2,0)*F134+VLOOKUP($G$1,elemental!$A$3:$L$19,2,0)*G134+VLOOKUP($H$1,elemental!$A$3:$L$19,2,0)*H134+VLOOKUP($I$1,elemental!$A$3:$L$19,2,0)*I134+VLOOKUP($J$1,elemental!$A$3:$L$19,2,0)*J134+VLOOKUP($K$1,elemental!$A$3:$L$19,2,0)*K134+VLOOKUP($L$1,elemental!$A$3:$L$19,2,0)*L134+VLOOKUP($M$1,elemental!$A$3:$L$19,2,0)*M134+VLOOKUP($N$1,elemental!$A$3:$L$19,2,0)*N134+VLOOKUP($O$1,elemental!$A$3:$L$19,2,0)*O134+VLOOKUP($P$1,elemental!$A$3:$L$19,2,0)*P134+VLOOKUP($Q$1,elemental!$A$3:$L$19,2,0)*Q134)/100</f>
        <v>1.30165</v>
      </c>
      <c r="S134">
        <f>(VLOOKUP($A$1,elemental!$A$3:$L$19,4,0)*A134+VLOOKUP($B$1,elemental!$A$3:$L$19,4,0)*B134+VLOOKUP($C$1,elemental!$A$3:$L$19,4,0)*C134+VLOOKUP($D$1,elemental!$A$3:$L$19,4,0)*D134+VLOOKUP($E$1,elemental!$A$3:$L$19,4,0)*E134+VLOOKUP($F$1,elemental!$A$3:$L$19,4,0)*F134+VLOOKUP($G$1,elemental!$A$3:$L$19,4,0)*G134+VLOOKUP($H$1,elemental!$A$3:$L$19,4,0)*H134+VLOOKUP($I$1,elemental!$A$3:$L$19,4,0)*I134+VLOOKUP($J$1,elemental!$A$3:$L$19,4,0)*J134+VLOOKUP($K$1,elemental!$A$3:$L$19,4,0)*K134+VLOOKUP($L$1,elemental!$A$3:$L$19,4,0)*L134+VLOOKUP($M$1,elemental!$A$3:$L$19,4,0)*M134+VLOOKUP($N$1,elemental!$A$3:$L$19,4,0)*N134+VLOOKUP($O$1,elemental!$A$3:$L$19,4,0)*O134+VLOOKUP($P$1,elemental!$A$3:$L$19,4,0)*P134+VLOOKUP($Q$1,elemental!$A$3:$L$19,4,0)*Q134)/100</f>
        <v>0.43598999999999999</v>
      </c>
      <c r="T134">
        <f>(VLOOKUP($A$1,elemental!$A$3:$L$19,5,0)*A134+VLOOKUP($B$1,elemental!$A$3:$L$19,5,0)*B134+VLOOKUP($C$1,elemental!$A$3:$L$19,5,0)*C134+VLOOKUP($D$1,elemental!$A$3:$L$19,5,0)*D134+VLOOKUP($E$1,elemental!$A$3:$L$19,5,0)*E134+VLOOKUP($F$1,elemental!$A$3:$L$19,5,0)*F134+VLOOKUP($G$1,elemental!$A$3:$L$19,5,0)*G134+VLOOKUP($H$1,elemental!$A$3:$L$19,5,0)*H134+VLOOKUP($I$1,elemental!$A$3:$L$19,5,0)*I134+VLOOKUP($J$1,elemental!$A$3:$L$19,5,0)*J134+VLOOKUP($K$1,elemental!$A$3:$L$19,5,0)*K134+VLOOKUP($L$1,elemental!$A$3:$L$19,5,0)*L134+VLOOKUP($M$1,elemental!$A$3:$L$19,5,0)*M134+VLOOKUP($N$1,elemental!$A$3:$L$19,5,0)*N134+VLOOKUP($O$1,elemental!$A$3:$L$19,5,0)*O134+VLOOKUP($P$1,elemental!$A$3:$L$19,5,0)*P134+VLOOKUP($Q$1,elemental!$A$3:$L$19,5,0)*Q134)/100</f>
        <v>4</v>
      </c>
      <c r="U134">
        <f>(VLOOKUP($A$1,elemental!$A$3:$L$19,6,0)*A134+VLOOKUP($B$1,elemental!$A$3:$L$19,6,0)*B134+VLOOKUP($C$1,elemental!$A$3:$L$19,6,0)*C134+VLOOKUP($D$1,elemental!$A$3:$L$19,6,0)*D134+VLOOKUP($E$1,elemental!$A$3:$L$19,6,0)*E134+VLOOKUP($F$1,elemental!$A$3:$L$19,6,0)*F134+VLOOKUP($G$1,elemental!$A$3:$L$19,6,0)*G134+VLOOKUP($H$1,elemental!$A$3:$L$19,6,0)*H134+VLOOKUP($I$1,elemental!$A$3:$L$19,6,0)*I134+VLOOKUP($J$1,elemental!$A$3:$L$19,6,0)*J134+VLOOKUP($K$1,elemental!$A$3:$L$19,6,0)*K134+VLOOKUP($L$1,elemental!$A$3:$L$19,6,0)*L134+VLOOKUP($M$1,elemental!$A$3:$L$19,6,0)*M134+VLOOKUP($N$1,elemental!$A$3:$L$19,6,0)*N134+VLOOKUP($O$1,elemental!$A$3:$L$19,6,0)*O134+VLOOKUP($P$1,elemental!$A$3:$L$19,6,0)*P134+VLOOKUP($Q$1,elemental!$A$3:$L$19,6,0)*Q134)/100</f>
        <v>0.7522375</v>
      </c>
      <c r="V134">
        <f>(VLOOKUP($A$1,elemental!$A$3:$L$19,7,0)*A134+VLOOKUP($B$1,elemental!$A$3:$L$19,7,0)*B134+VLOOKUP($C$1,elemental!$A$3:$L$19,7,0)*C134+VLOOKUP($D$1,elemental!$A$3:$L$19,7,0)*D134+VLOOKUP($E$1,elemental!$A$3:$L$19,7,0)*E134+VLOOKUP($F$1,elemental!$A$3:$L$19,7,0)*F134+VLOOKUP($G$1,elemental!$A$3:$L$19,7,0)*G134+VLOOKUP($H$1,elemental!$A$3:$L$19,7,0)*H134+VLOOKUP($I$1,elemental!$A$3:$L$19,7,0)*I134+VLOOKUP($J$1,elemental!$A$3:$L$19,7,0)*J134+VLOOKUP($K$1,elemental!$A$3:$L$19,7,0)*K134+VLOOKUP($L$1,elemental!$A$3:$L$19,7,0)*L134+VLOOKUP($M$1,elemental!$A$3:$L$19,7,0)*M134+VLOOKUP($N$1,elemental!$A$3:$L$19,7,0)*N134+VLOOKUP($O$1,elemental!$A$3:$L$19,7,0)*O134+VLOOKUP($P$1,elemental!$A$3:$L$19,7,0)*P134+VLOOKUP($Q$1,elemental!$A$3:$L$19,7,0)*Q134)/100</f>
        <v>0.85754999999999992</v>
      </c>
      <c r="W134">
        <f>(VLOOKUP($A$1,elemental!$A$3:$L$19,9,0)*A134+VLOOKUP($B$1,elemental!$A$3:$L$19,9,0)*B134+VLOOKUP($C$1,elemental!$A$3:$L$19,9,0)*C134+VLOOKUP($D$1,elemental!$A$3:$L$19,9,0)*D134+VLOOKUP($E$1,elemental!$A$3:$L$19,9,0)*E134+VLOOKUP($F$1,elemental!$A$3:$L$19,9,0)*F134+VLOOKUP($G$1,elemental!$A$3:$L$19,9,0)*G134+VLOOKUP($H$1,elemental!$A$3:$L$19,9,0)*H134+VLOOKUP($I$1,elemental!$A$3:$L$19,9,0)*I134+VLOOKUP($J$1,elemental!$A$3:$L$19,9,0)*J134+VLOOKUP($K$1,elemental!$A$3:$L$19,9,0)*K134+VLOOKUP($L$1,elemental!$A$3:$L$19,9,0)*L134+VLOOKUP($M$1,elemental!$A$3:$L$19,9,0)*M134+VLOOKUP($N$1,elemental!$A$3:$L$19,9,0)*N134+VLOOKUP($O$1,elemental!$A$3:$L$19,9,0)*O134+VLOOKUP($P$1,elemental!$A$3:$L$19,9,0)*P134+VLOOKUP($Q$1,elemental!$A$3:$L$19,9,0)*Q134)/100</f>
        <v>1.5905</v>
      </c>
      <c r="X134">
        <f>(VLOOKUP($A$1,elemental!$A$3:$L$19,10,0)*A134+VLOOKUP($B$1,elemental!$A$3:$L$19,10,0)*B134+VLOOKUP($C$1,elemental!$A$3:$L$19,10,0)*C134+VLOOKUP($D$1,elemental!$A$3:$L$19,10,0)*D134+VLOOKUP($E$1,elemental!$A$3:$L$19,10,0)*E134+VLOOKUP($F$1,elemental!$A$3:$L$19,10,0)*F134+VLOOKUP($G$1,elemental!$A$3:$L$19,10,0)*G134+VLOOKUP($H$1,elemental!$A$3:$L$19,10,0)*H134+VLOOKUP($I$1,elemental!$A$3:$L$19,10,0)*I134+VLOOKUP($J$1,elemental!$A$3:$L$19,10,0)*J134+VLOOKUP($K$1,elemental!$A$3:$L$19,10,0)*K134+VLOOKUP($L$1,elemental!$A$3:$L$19,10,0)*L134+VLOOKUP($M$1,elemental!$A$3:$L$19,10,0)*M134+VLOOKUP($N$1,elemental!$A$3:$L$19,10,0)*N134+VLOOKUP($O$1,elemental!$A$3:$L$19,10,0)*O134+VLOOKUP($P$1,elemental!$A$3:$L$19,10,0)*P134+VLOOKUP($Q$1,elemental!$A$3:$L$19,10,0)*Q134)/100</f>
        <v>1.9952000000000001</v>
      </c>
      <c r="Y134">
        <v>227</v>
      </c>
      <c r="Z134">
        <v>5.1425217474200347</v>
      </c>
      <c r="AA134">
        <v>5.2414870000000002</v>
      </c>
      <c r="AB134" t="s">
        <v>2</v>
      </c>
      <c r="AC134" t="s">
        <v>68</v>
      </c>
    </row>
    <row r="135" spans="1:29">
      <c r="A135">
        <v>13.5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86.5</v>
      </c>
      <c r="R135">
        <f>(VLOOKUP($A$1,elemental!$A$3:$L$19,2,0)*A135+VLOOKUP($B$1,elemental!$A$3:$L$19,2,0)*B135+VLOOKUP($C$1,elemental!$A$3:$L$19,2,0)*C135+VLOOKUP($D$1,elemental!$A$3:$L$19,2,0)*D135+VLOOKUP($E$1,elemental!$A$3:$L$19,2,0)*E135+VLOOKUP($F$1,elemental!$A$3:$L$19,2,0)*F135+VLOOKUP($G$1,elemental!$A$3:$L$19,2,0)*G135+VLOOKUP($H$1,elemental!$A$3:$L$19,2,0)*H135+VLOOKUP($I$1,elemental!$A$3:$L$19,2,0)*I135+VLOOKUP($J$1,elemental!$A$3:$L$19,2,0)*J135+VLOOKUP($K$1,elemental!$A$3:$L$19,2,0)*K135+VLOOKUP($L$1,elemental!$A$3:$L$19,2,0)*L135+VLOOKUP($M$1,elemental!$A$3:$L$19,2,0)*M135+VLOOKUP($N$1,elemental!$A$3:$L$19,2,0)*N135+VLOOKUP($O$1,elemental!$A$3:$L$19,2,0)*O135+VLOOKUP($P$1,elemental!$A$3:$L$19,2,0)*P135+VLOOKUP($Q$1,elemental!$A$3:$L$19,2,0)*Q135)/100</f>
        <v>1.30165</v>
      </c>
      <c r="S135">
        <f>(VLOOKUP($A$1,elemental!$A$3:$L$19,4,0)*A135+VLOOKUP($B$1,elemental!$A$3:$L$19,4,0)*B135+VLOOKUP($C$1,elemental!$A$3:$L$19,4,0)*C135+VLOOKUP($D$1,elemental!$A$3:$L$19,4,0)*D135+VLOOKUP($E$1,elemental!$A$3:$L$19,4,0)*E135+VLOOKUP($F$1,elemental!$A$3:$L$19,4,0)*F135+VLOOKUP($G$1,elemental!$A$3:$L$19,4,0)*G135+VLOOKUP($H$1,elemental!$A$3:$L$19,4,0)*H135+VLOOKUP($I$1,elemental!$A$3:$L$19,4,0)*I135+VLOOKUP($J$1,elemental!$A$3:$L$19,4,0)*J135+VLOOKUP($K$1,elemental!$A$3:$L$19,4,0)*K135+VLOOKUP($L$1,elemental!$A$3:$L$19,4,0)*L135+VLOOKUP($M$1,elemental!$A$3:$L$19,4,0)*M135+VLOOKUP($N$1,elemental!$A$3:$L$19,4,0)*N135+VLOOKUP($O$1,elemental!$A$3:$L$19,4,0)*O135+VLOOKUP($P$1,elemental!$A$3:$L$19,4,0)*P135+VLOOKUP($Q$1,elemental!$A$3:$L$19,4,0)*Q135)/100</f>
        <v>0.43598999999999999</v>
      </c>
      <c r="T135">
        <f>(VLOOKUP($A$1,elemental!$A$3:$L$19,5,0)*A135+VLOOKUP($B$1,elemental!$A$3:$L$19,5,0)*B135+VLOOKUP($C$1,elemental!$A$3:$L$19,5,0)*C135+VLOOKUP($D$1,elemental!$A$3:$L$19,5,0)*D135+VLOOKUP($E$1,elemental!$A$3:$L$19,5,0)*E135+VLOOKUP($F$1,elemental!$A$3:$L$19,5,0)*F135+VLOOKUP($G$1,elemental!$A$3:$L$19,5,0)*G135+VLOOKUP($H$1,elemental!$A$3:$L$19,5,0)*H135+VLOOKUP($I$1,elemental!$A$3:$L$19,5,0)*I135+VLOOKUP($J$1,elemental!$A$3:$L$19,5,0)*J135+VLOOKUP($K$1,elemental!$A$3:$L$19,5,0)*K135+VLOOKUP($L$1,elemental!$A$3:$L$19,5,0)*L135+VLOOKUP($M$1,elemental!$A$3:$L$19,5,0)*M135+VLOOKUP($N$1,elemental!$A$3:$L$19,5,0)*N135+VLOOKUP($O$1,elemental!$A$3:$L$19,5,0)*O135+VLOOKUP($P$1,elemental!$A$3:$L$19,5,0)*P135+VLOOKUP($Q$1,elemental!$A$3:$L$19,5,0)*Q135)/100</f>
        <v>4</v>
      </c>
      <c r="U135">
        <f>(VLOOKUP($A$1,elemental!$A$3:$L$19,6,0)*A135+VLOOKUP($B$1,elemental!$A$3:$L$19,6,0)*B135+VLOOKUP($C$1,elemental!$A$3:$L$19,6,0)*C135+VLOOKUP($D$1,elemental!$A$3:$L$19,6,0)*D135+VLOOKUP($E$1,elemental!$A$3:$L$19,6,0)*E135+VLOOKUP($F$1,elemental!$A$3:$L$19,6,0)*F135+VLOOKUP($G$1,elemental!$A$3:$L$19,6,0)*G135+VLOOKUP($H$1,elemental!$A$3:$L$19,6,0)*H135+VLOOKUP($I$1,elemental!$A$3:$L$19,6,0)*I135+VLOOKUP($J$1,elemental!$A$3:$L$19,6,0)*J135+VLOOKUP($K$1,elemental!$A$3:$L$19,6,0)*K135+VLOOKUP($L$1,elemental!$A$3:$L$19,6,0)*L135+VLOOKUP($M$1,elemental!$A$3:$L$19,6,0)*M135+VLOOKUP($N$1,elemental!$A$3:$L$19,6,0)*N135+VLOOKUP($O$1,elemental!$A$3:$L$19,6,0)*O135+VLOOKUP($P$1,elemental!$A$3:$L$19,6,0)*P135+VLOOKUP($Q$1,elemental!$A$3:$L$19,6,0)*Q135)/100</f>
        <v>0.7522375</v>
      </c>
      <c r="V135">
        <f>(VLOOKUP($A$1,elemental!$A$3:$L$19,7,0)*A135+VLOOKUP($B$1,elemental!$A$3:$L$19,7,0)*B135+VLOOKUP($C$1,elemental!$A$3:$L$19,7,0)*C135+VLOOKUP($D$1,elemental!$A$3:$L$19,7,0)*D135+VLOOKUP($E$1,elemental!$A$3:$L$19,7,0)*E135+VLOOKUP($F$1,elemental!$A$3:$L$19,7,0)*F135+VLOOKUP($G$1,elemental!$A$3:$L$19,7,0)*G135+VLOOKUP($H$1,elemental!$A$3:$L$19,7,0)*H135+VLOOKUP($I$1,elemental!$A$3:$L$19,7,0)*I135+VLOOKUP($J$1,elemental!$A$3:$L$19,7,0)*J135+VLOOKUP($K$1,elemental!$A$3:$L$19,7,0)*K135+VLOOKUP($L$1,elemental!$A$3:$L$19,7,0)*L135+VLOOKUP($M$1,elemental!$A$3:$L$19,7,0)*M135+VLOOKUP($N$1,elemental!$A$3:$L$19,7,0)*N135+VLOOKUP($O$1,elemental!$A$3:$L$19,7,0)*O135+VLOOKUP($P$1,elemental!$A$3:$L$19,7,0)*P135+VLOOKUP($Q$1,elemental!$A$3:$L$19,7,0)*Q135)/100</f>
        <v>0.85754999999999992</v>
      </c>
      <c r="W135">
        <f>(VLOOKUP($A$1,elemental!$A$3:$L$19,9,0)*A135+VLOOKUP($B$1,elemental!$A$3:$L$19,9,0)*B135+VLOOKUP($C$1,elemental!$A$3:$L$19,9,0)*C135+VLOOKUP($D$1,elemental!$A$3:$L$19,9,0)*D135+VLOOKUP($E$1,elemental!$A$3:$L$19,9,0)*E135+VLOOKUP($F$1,elemental!$A$3:$L$19,9,0)*F135+VLOOKUP($G$1,elemental!$A$3:$L$19,9,0)*G135+VLOOKUP($H$1,elemental!$A$3:$L$19,9,0)*H135+VLOOKUP($I$1,elemental!$A$3:$L$19,9,0)*I135+VLOOKUP($J$1,elemental!$A$3:$L$19,9,0)*J135+VLOOKUP($K$1,elemental!$A$3:$L$19,9,0)*K135+VLOOKUP($L$1,elemental!$A$3:$L$19,9,0)*L135+VLOOKUP($M$1,elemental!$A$3:$L$19,9,0)*M135+VLOOKUP($N$1,elemental!$A$3:$L$19,9,0)*N135+VLOOKUP($O$1,elemental!$A$3:$L$19,9,0)*O135+VLOOKUP($P$1,elemental!$A$3:$L$19,9,0)*P135+VLOOKUP($Q$1,elemental!$A$3:$L$19,9,0)*Q135)/100</f>
        <v>1.5905</v>
      </c>
      <c r="X135">
        <f>(VLOOKUP($A$1,elemental!$A$3:$L$19,10,0)*A135+VLOOKUP($B$1,elemental!$A$3:$L$19,10,0)*B135+VLOOKUP($C$1,elemental!$A$3:$L$19,10,0)*C135+VLOOKUP($D$1,elemental!$A$3:$L$19,10,0)*D135+VLOOKUP($E$1,elemental!$A$3:$L$19,10,0)*E135+VLOOKUP($F$1,elemental!$A$3:$L$19,10,0)*F135+VLOOKUP($G$1,elemental!$A$3:$L$19,10,0)*G135+VLOOKUP($H$1,elemental!$A$3:$L$19,10,0)*H135+VLOOKUP($I$1,elemental!$A$3:$L$19,10,0)*I135+VLOOKUP($J$1,elemental!$A$3:$L$19,10,0)*J135+VLOOKUP($K$1,elemental!$A$3:$L$19,10,0)*K135+VLOOKUP($L$1,elemental!$A$3:$L$19,10,0)*L135+VLOOKUP($M$1,elemental!$A$3:$L$19,10,0)*M135+VLOOKUP($N$1,elemental!$A$3:$L$19,10,0)*N135+VLOOKUP($O$1,elemental!$A$3:$L$19,10,0)*O135+VLOOKUP($P$1,elemental!$A$3:$L$19,10,0)*P135+VLOOKUP($Q$1,elemental!$A$3:$L$19,10,0)*Q135)/100</f>
        <v>1.9952000000000001</v>
      </c>
      <c r="Y135">
        <v>247</v>
      </c>
      <c r="Z135">
        <v>5.1435173537679448</v>
      </c>
      <c r="AA135">
        <v>5.2426940000000002</v>
      </c>
      <c r="AB135" t="s">
        <v>2</v>
      </c>
      <c r="AC135" t="s">
        <v>68</v>
      </c>
    </row>
    <row r="136" spans="1:29">
      <c r="A136">
        <v>13.5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86.5</v>
      </c>
      <c r="R136">
        <f>(VLOOKUP($A$1,elemental!$A$3:$L$19,2,0)*A136+VLOOKUP($B$1,elemental!$A$3:$L$19,2,0)*B136+VLOOKUP($C$1,elemental!$A$3:$L$19,2,0)*C136+VLOOKUP($D$1,elemental!$A$3:$L$19,2,0)*D136+VLOOKUP($E$1,elemental!$A$3:$L$19,2,0)*E136+VLOOKUP($F$1,elemental!$A$3:$L$19,2,0)*F136+VLOOKUP($G$1,elemental!$A$3:$L$19,2,0)*G136+VLOOKUP($H$1,elemental!$A$3:$L$19,2,0)*H136+VLOOKUP($I$1,elemental!$A$3:$L$19,2,0)*I136+VLOOKUP($J$1,elemental!$A$3:$L$19,2,0)*J136+VLOOKUP($K$1,elemental!$A$3:$L$19,2,0)*K136+VLOOKUP($L$1,elemental!$A$3:$L$19,2,0)*L136+VLOOKUP($M$1,elemental!$A$3:$L$19,2,0)*M136+VLOOKUP($N$1,elemental!$A$3:$L$19,2,0)*N136+VLOOKUP($O$1,elemental!$A$3:$L$19,2,0)*O136+VLOOKUP($P$1,elemental!$A$3:$L$19,2,0)*P136+VLOOKUP($Q$1,elemental!$A$3:$L$19,2,0)*Q136)/100</f>
        <v>1.30165</v>
      </c>
      <c r="S136">
        <f>(VLOOKUP($A$1,elemental!$A$3:$L$19,4,0)*A136+VLOOKUP($B$1,elemental!$A$3:$L$19,4,0)*B136+VLOOKUP($C$1,elemental!$A$3:$L$19,4,0)*C136+VLOOKUP($D$1,elemental!$A$3:$L$19,4,0)*D136+VLOOKUP($E$1,elemental!$A$3:$L$19,4,0)*E136+VLOOKUP($F$1,elemental!$A$3:$L$19,4,0)*F136+VLOOKUP($G$1,elemental!$A$3:$L$19,4,0)*G136+VLOOKUP($H$1,elemental!$A$3:$L$19,4,0)*H136+VLOOKUP($I$1,elemental!$A$3:$L$19,4,0)*I136+VLOOKUP($J$1,elemental!$A$3:$L$19,4,0)*J136+VLOOKUP($K$1,elemental!$A$3:$L$19,4,0)*K136+VLOOKUP($L$1,elemental!$A$3:$L$19,4,0)*L136+VLOOKUP($M$1,elemental!$A$3:$L$19,4,0)*M136+VLOOKUP($N$1,elemental!$A$3:$L$19,4,0)*N136+VLOOKUP($O$1,elemental!$A$3:$L$19,4,0)*O136+VLOOKUP($P$1,elemental!$A$3:$L$19,4,0)*P136+VLOOKUP($Q$1,elemental!$A$3:$L$19,4,0)*Q136)/100</f>
        <v>0.43598999999999999</v>
      </c>
      <c r="T136">
        <f>(VLOOKUP($A$1,elemental!$A$3:$L$19,5,0)*A136+VLOOKUP($B$1,elemental!$A$3:$L$19,5,0)*B136+VLOOKUP($C$1,elemental!$A$3:$L$19,5,0)*C136+VLOOKUP($D$1,elemental!$A$3:$L$19,5,0)*D136+VLOOKUP($E$1,elemental!$A$3:$L$19,5,0)*E136+VLOOKUP($F$1,elemental!$A$3:$L$19,5,0)*F136+VLOOKUP($G$1,elemental!$A$3:$L$19,5,0)*G136+VLOOKUP($H$1,elemental!$A$3:$L$19,5,0)*H136+VLOOKUP($I$1,elemental!$A$3:$L$19,5,0)*I136+VLOOKUP($J$1,elemental!$A$3:$L$19,5,0)*J136+VLOOKUP($K$1,elemental!$A$3:$L$19,5,0)*K136+VLOOKUP($L$1,elemental!$A$3:$L$19,5,0)*L136+VLOOKUP($M$1,elemental!$A$3:$L$19,5,0)*M136+VLOOKUP($N$1,elemental!$A$3:$L$19,5,0)*N136+VLOOKUP($O$1,elemental!$A$3:$L$19,5,0)*O136+VLOOKUP($P$1,elemental!$A$3:$L$19,5,0)*P136+VLOOKUP($Q$1,elemental!$A$3:$L$19,5,0)*Q136)/100</f>
        <v>4</v>
      </c>
      <c r="U136">
        <f>(VLOOKUP($A$1,elemental!$A$3:$L$19,6,0)*A136+VLOOKUP($B$1,elemental!$A$3:$L$19,6,0)*B136+VLOOKUP($C$1,elemental!$A$3:$L$19,6,0)*C136+VLOOKUP($D$1,elemental!$A$3:$L$19,6,0)*D136+VLOOKUP($E$1,elemental!$A$3:$L$19,6,0)*E136+VLOOKUP($F$1,elemental!$A$3:$L$19,6,0)*F136+VLOOKUP($G$1,elemental!$A$3:$L$19,6,0)*G136+VLOOKUP($H$1,elemental!$A$3:$L$19,6,0)*H136+VLOOKUP($I$1,elemental!$A$3:$L$19,6,0)*I136+VLOOKUP($J$1,elemental!$A$3:$L$19,6,0)*J136+VLOOKUP($K$1,elemental!$A$3:$L$19,6,0)*K136+VLOOKUP($L$1,elemental!$A$3:$L$19,6,0)*L136+VLOOKUP($M$1,elemental!$A$3:$L$19,6,0)*M136+VLOOKUP($N$1,elemental!$A$3:$L$19,6,0)*N136+VLOOKUP($O$1,elemental!$A$3:$L$19,6,0)*O136+VLOOKUP($P$1,elemental!$A$3:$L$19,6,0)*P136+VLOOKUP($Q$1,elemental!$A$3:$L$19,6,0)*Q136)/100</f>
        <v>0.7522375</v>
      </c>
      <c r="V136">
        <f>(VLOOKUP($A$1,elemental!$A$3:$L$19,7,0)*A136+VLOOKUP($B$1,elemental!$A$3:$L$19,7,0)*B136+VLOOKUP($C$1,elemental!$A$3:$L$19,7,0)*C136+VLOOKUP($D$1,elemental!$A$3:$L$19,7,0)*D136+VLOOKUP($E$1,elemental!$A$3:$L$19,7,0)*E136+VLOOKUP($F$1,elemental!$A$3:$L$19,7,0)*F136+VLOOKUP($G$1,elemental!$A$3:$L$19,7,0)*G136+VLOOKUP($H$1,elemental!$A$3:$L$19,7,0)*H136+VLOOKUP($I$1,elemental!$A$3:$L$19,7,0)*I136+VLOOKUP($J$1,elemental!$A$3:$L$19,7,0)*J136+VLOOKUP($K$1,elemental!$A$3:$L$19,7,0)*K136+VLOOKUP($L$1,elemental!$A$3:$L$19,7,0)*L136+VLOOKUP($M$1,elemental!$A$3:$L$19,7,0)*M136+VLOOKUP($N$1,elemental!$A$3:$L$19,7,0)*N136+VLOOKUP($O$1,elemental!$A$3:$L$19,7,0)*O136+VLOOKUP($P$1,elemental!$A$3:$L$19,7,0)*P136+VLOOKUP($Q$1,elemental!$A$3:$L$19,7,0)*Q136)/100</f>
        <v>0.85754999999999992</v>
      </c>
      <c r="W136">
        <f>(VLOOKUP($A$1,elemental!$A$3:$L$19,9,0)*A136+VLOOKUP($B$1,elemental!$A$3:$L$19,9,0)*B136+VLOOKUP($C$1,elemental!$A$3:$L$19,9,0)*C136+VLOOKUP($D$1,elemental!$A$3:$L$19,9,0)*D136+VLOOKUP($E$1,elemental!$A$3:$L$19,9,0)*E136+VLOOKUP($F$1,elemental!$A$3:$L$19,9,0)*F136+VLOOKUP($G$1,elemental!$A$3:$L$19,9,0)*G136+VLOOKUP($H$1,elemental!$A$3:$L$19,9,0)*H136+VLOOKUP($I$1,elemental!$A$3:$L$19,9,0)*I136+VLOOKUP($J$1,elemental!$A$3:$L$19,9,0)*J136+VLOOKUP($K$1,elemental!$A$3:$L$19,9,0)*K136+VLOOKUP($L$1,elemental!$A$3:$L$19,9,0)*L136+VLOOKUP($M$1,elemental!$A$3:$L$19,9,0)*M136+VLOOKUP($N$1,elemental!$A$3:$L$19,9,0)*N136+VLOOKUP($O$1,elemental!$A$3:$L$19,9,0)*O136+VLOOKUP($P$1,elemental!$A$3:$L$19,9,0)*P136+VLOOKUP($Q$1,elemental!$A$3:$L$19,9,0)*Q136)/100</f>
        <v>1.5905</v>
      </c>
      <c r="X136">
        <f>(VLOOKUP($A$1,elemental!$A$3:$L$19,10,0)*A136+VLOOKUP($B$1,elemental!$A$3:$L$19,10,0)*B136+VLOOKUP($C$1,elemental!$A$3:$L$19,10,0)*C136+VLOOKUP($D$1,elemental!$A$3:$L$19,10,0)*D136+VLOOKUP($E$1,elemental!$A$3:$L$19,10,0)*E136+VLOOKUP($F$1,elemental!$A$3:$L$19,10,0)*F136+VLOOKUP($G$1,elemental!$A$3:$L$19,10,0)*G136+VLOOKUP($H$1,elemental!$A$3:$L$19,10,0)*H136+VLOOKUP($I$1,elemental!$A$3:$L$19,10,0)*I136+VLOOKUP($J$1,elemental!$A$3:$L$19,10,0)*J136+VLOOKUP($K$1,elemental!$A$3:$L$19,10,0)*K136+VLOOKUP($L$1,elemental!$A$3:$L$19,10,0)*L136+VLOOKUP($M$1,elemental!$A$3:$L$19,10,0)*M136+VLOOKUP($N$1,elemental!$A$3:$L$19,10,0)*N136+VLOOKUP($O$1,elemental!$A$3:$L$19,10,0)*O136+VLOOKUP($P$1,elemental!$A$3:$L$19,10,0)*P136+VLOOKUP($Q$1,elemental!$A$3:$L$19,10,0)*Q136)/100</f>
        <v>1.9952000000000001</v>
      </c>
      <c r="Y136">
        <v>267</v>
      </c>
      <c r="Z136">
        <v>5.1445058890480437</v>
      </c>
      <c r="AA136">
        <v>5.2447679999999997</v>
      </c>
      <c r="AB136" t="s">
        <v>2</v>
      </c>
      <c r="AC136" t="s">
        <v>68</v>
      </c>
    </row>
    <row r="137" spans="1:29">
      <c r="A137">
        <v>13.5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86.5</v>
      </c>
      <c r="R137">
        <f>(VLOOKUP($A$1,elemental!$A$3:$L$19,2,0)*A137+VLOOKUP($B$1,elemental!$A$3:$L$19,2,0)*B137+VLOOKUP($C$1,elemental!$A$3:$L$19,2,0)*C137+VLOOKUP($D$1,elemental!$A$3:$L$19,2,0)*D137+VLOOKUP($E$1,elemental!$A$3:$L$19,2,0)*E137+VLOOKUP($F$1,elemental!$A$3:$L$19,2,0)*F137+VLOOKUP($G$1,elemental!$A$3:$L$19,2,0)*G137+VLOOKUP($H$1,elemental!$A$3:$L$19,2,0)*H137+VLOOKUP($I$1,elemental!$A$3:$L$19,2,0)*I137+VLOOKUP($J$1,elemental!$A$3:$L$19,2,0)*J137+VLOOKUP($K$1,elemental!$A$3:$L$19,2,0)*K137+VLOOKUP($L$1,elemental!$A$3:$L$19,2,0)*L137+VLOOKUP($M$1,elemental!$A$3:$L$19,2,0)*M137+VLOOKUP($N$1,elemental!$A$3:$L$19,2,0)*N137+VLOOKUP($O$1,elemental!$A$3:$L$19,2,0)*O137+VLOOKUP($P$1,elemental!$A$3:$L$19,2,0)*P137+VLOOKUP($Q$1,elemental!$A$3:$L$19,2,0)*Q137)/100</f>
        <v>1.30165</v>
      </c>
      <c r="S137">
        <f>(VLOOKUP($A$1,elemental!$A$3:$L$19,4,0)*A137+VLOOKUP($B$1,elemental!$A$3:$L$19,4,0)*B137+VLOOKUP($C$1,elemental!$A$3:$L$19,4,0)*C137+VLOOKUP($D$1,elemental!$A$3:$L$19,4,0)*D137+VLOOKUP($E$1,elemental!$A$3:$L$19,4,0)*E137+VLOOKUP($F$1,elemental!$A$3:$L$19,4,0)*F137+VLOOKUP($G$1,elemental!$A$3:$L$19,4,0)*G137+VLOOKUP($H$1,elemental!$A$3:$L$19,4,0)*H137+VLOOKUP($I$1,elemental!$A$3:$L$19,4,0)*I137+VLOOKUP($J$1,elemental!$A$3:$L$19,4,0)*J137+VLOOKUP($K$1,elemental!$A$3:$L$19,4,0)*K137+VLOOKUP($L$1,elemental!$A$3:$L$19,4,0)*L137+VLOOKUP($M$1,elemental!$A$3:$L$19,4,0)*M137+VLOOKUP($N$1,elemental!$A$3:$L$19,4,0)*N137+VLOOKUP($O$1,elemental!$A$3:$L$19,4,0)*O137+VLOOKUP($P$1,elemental!$A$3:$L$19,4,0)*P137+VLOOKUP($Q$1,elemental!$A$3:$L$19,4,0)*Q137)/100</f>
        <v>0.43598999999999999</v>
      </c>
      <c r="T137">
        <f>(VLOOKUP($A$1,elemental!$A$3:$L$19,5,0)*A137+VLOOKUP($B$1,elemental!$A$3:$L$19,5,0)*B137+VLOOKUP($C$1,elemental!$A$3:$L$19,5,0)*C137+VLOOKUP($D$1,elemental!$A$3:$L$19,5,0)*D137+VLOOKUP($E$1,elemental!$A$3:$L$19,5,0)*E137+VLOOKUP($F$1,elemental!$A$3:$L$19,5,0)*F137+VLOOKUP($G$1,elemental!$A$3:$L$19,5,0)*G137+VLOOKUP($H$1,elemental!$A$3:$L$19,5,0)*H137+VLOOKUP($I$1,elemental!$A$3:$L$19,5,0)*I137+VLOOKUP($J$1,elemental!$A$3:$L$19,5,0)*J137+VLOOKUP($K$1,elemental!$A$3:$L$19,5,0)*K137+VLOOKUP($L$1,elemental!$A$3:$L$19,5,0)*L137+VLOOKUP($M$1,elemental!$A$3:$L$19,5,0)*M137+VLOOKUP($N$1,elemental!$A$3:$L$19,5,0)*N137+VLOOKUP($O$1,elemental!$A$3:$L$19,5,0)*O137+VLOOKUP($P$1,elemental!$A$3:$L$19,5,0)*P137+VLOOKUP($Q$1,elemental!$A$3:$L$19,5,0)*Q137)/100</f>
        <v>4</v>
      </c>
      <c r="U137">
        <f>(VLOOKUP($A$1,elemental!$A$3:$L$19,6,0)*A137+VLOOKUP($B$1,elemental!$A$3:$L$19,6,0)*B137+VLOOKUP($C$1,elemental!$A$3:$L$19,6,0)*C137+VLOOKUP($D$1,elemental!$A$3:$L$19,6,0)*D137+VLOOKUP($E$1,elemental!$A$3:$L$19,6,0)*E137+VLOOKUP($F$1,elemental!$A$3:$L$19,6,0)*F137+VLOOKUP($G$1,elemental!$A$3:$L$19,6,0)*G137+VLOOKUP($H$1,elemental!$A$3:$L$19,6,0)*H137+VLOOKUP($I$1,elemental!$A$3:$L$19,6,0)*I137+VLOOKUP($J$1,elemental!$A$3:$L$19,6,0)*J137+VLOOKUP($K$1,elemental!$A$3:$L$19,6,0)*K137+VLOOKUP($L$1,elemental!$A$3:$L$19,6,0)*L137+VLOOKUP($M$1,elemental!$A$3:$L$19,6,0)*M137+VLOOKUP($N$1,elemental!$A$3:$L$19,6,0)*N137+VLOOKUP($O$1,elemental!$A$3:$L$19,6,0)*O137+VLOOKUP($P$1,elemental!$A$3:$L$19,6,0)*P137+VLOOKUP($Q$1,elemental!$A$3:$L$19,6,0)*Q137)/100</f>
        <v>0.7522375</v>
      </c>
      <c r="V137">
        <f>(VLOOKUP($A$1,elemental!$A$3:$L$19,7,0)*A137+VLOOKUP($B$1,elemental!$A$3:$L$19,7,0)*B137+VLOOKUP($C$1,elemental!$A$3:$L$19,7,0)*C137+VLOOKUP($D$1,elemental!$A$3:$L$19,7,0)*D137+VLOOKUP($E$1,elemental!$A$3:$L$19,7,0)*E137+VLOOKUP($F$1,elemental!$A$3:$L$19,7,0)*F137+VLOOKUP($G$1,elemental!$A$3:$L$19,7,0)*G137+VLOOKUP($H$1,elemental!$A$3:$L$19,7,0)*H137+VLOOKUP($I$1,elemental!$A$3:$L$19,7,0)*I137+VLOOKUP($J$1,elemental!$A$3:$L$19,7,0)*J137+VLOOKUP($K$1,elemental!$A$3:$L$19,7,0)*K137+VLOOKUP($L$1,elemental!$A$3:$L$19,7,0)*L137+VLOOKUP($M$1,elemental!$A$3:$L$19,7,0)*M137+VLOOKUP($N$1,elemental!$A$3:$L$19,7,0)*N137+VLOOKUP($O$1,elemental!$A$3:$L$19,7,0)*O137+VLOOKUP($P$1,elemental!$A$3:$L$19,7,0)*P137+VLOOKUP($Q$1,elemental!$A$3:$L$19,7,0)*Q137)/100</f>
        <v>0.85754999999999992</v>
      </c>
      <c r="W137">
        <f>(VLOOKUP($A$1,elemental!$A$3:$L$19,9,0)*A137+VLOOKUP($B$1,elemental!$A$3:$L$19,9,0)*B137+VLOOKUP($C$1,elemental!$A$3:$L$19,9,0)*C137+VLOOKUP($D$1,elemental!$A$3:$L$19,9,0)*D137+VLOOKUP($E$1,elemental!$A$3:$L$19,9,0)*E137+VLOOKUP($F$1,elemental!$A$3:$L$19,9,0)*F137+VLOOKUP($G$1,elemental!$A$3:$L$19,9,0)*G137+VLOOKUP($H$1,elemental!$A$3:$L$19,9,0)*H137+VLOOKUP($I$1,elemental!$A$3:$L$19,9,0)*I137+VLOOKUP($J$1,elemental!$A$3:$L$19,9,0)*J137+VLOOKUP($K$1,elemental!$A$3:$L$19,9,0)*K137+VLOOKUP($L$1,elemental!$A$3:$L$19,9,0)*L137+VLOOKUP($M$1,elemental!$A$3:$L$19,9,0)*M137+VLOOKUP($N$1,elemental!$A$3:$L$19,9,0)*N137+VLOOKUP($O$1,elemental!$A$3:$L$19,9,0)*O137+VLOOKUP($P$1,elemental!$A$3:$L$19,9,0)*P137+VLOOKUP($Q$1,elemental!$A$3:$L$19,9,0)*Q137)/100</f>
        <v>1.5905</v>
      </c>
      <c r="X137">
        <f>(VLOOKUP($A$1,elemental!$A$3:$L$19,10,0)*A137+VLOOKUP($B$1,elemental!$A$3:$L$19,10,0)*B137+VLOOKUP($C$1,elemental!$A$3:$L$19,10,0)*C137+VLOOKUP($D$1,elemental!$A$3:$L$19,10,0)*D137+VLOOKUP($E$1,elemental!$A$3:$L$19,10,0)*E137+VLOOKUP($F$1,elemental!$A$3:$L$19,10,0)*F137+VLOOKUP($G$1,elemental!$A$3:$L$19,10,0)*G137+VLOOKUP($H$1,elemental!$A$3:$L$19,10,0)*H137+VLOOKUP($I$1,elemental!$A$3:$L$19,10,0)*I137+VLOOKUP($J$1,elemental!$A$3:$L$19,10,0)*J137+VLOOKUP($K$1,elemental!$A$3:$L$19,10,0)*K137+VLOOKUP($L$1,elemental!$A$3:$L$19,10,0)*L137+VLOOKUP($M$1,elemental!$A$3:$L$19,10,0)*M137+VLOOKUP($N$1,elemental!$A$3:$L$19,10,0)*N137+VLOOKUP($O$1,elemental!$A$3:$L$19,10,0)*O137+VLOOKUP($P$1,elemental!$A$3:$L$19,10,0)*P137+VLOOKUP($Q$1,elemental!$A$3:$L$19,10,0)*Q137)/100</f>
        <v>1.9952000000000001</v>
      </c>
      <c r="Y137">
        <v>287</v>
      </c>
      <c r="Z137">
        <v>5.1455326080943262</v>
      </c>
      <c r="AA137">
        <v>5.2459239999999996</v>
      </c>
      <c r="AB137" t="s">
        <v>2</v>
      </c>
      <c r="AC137" t="s">
        <v>68</v>
      </c>
    </row>
    <row r="138" spans="1:29">
      <c r="A138">
        <v>13.5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86.5</v>
      </c>
      <c r="R138">
        <f>(VLOOKUP($A$1,elemental!$A$3:$L$19,2,0)*A138+VLOOKUP($B$1,elemental!$A$3:$L$19,2,0)*B138+VLOOKUP($C$1,elemental!$A$3:$L$19,2,0)*C138+VLOOKUP($D$1,elemental!$A$3:$L$19,2,0)*D138+VLOOKUP($E$1,elemental!$A$3:$L$19,2,0)*E138+VLOOKUP($F$1,elemental!$A$3:$L$19,2,0)*F138+VLOOKUP($G$1,elemental!$A$3:$L$19,2,0)*G138+VLOOKUP($H$1,elemental!$A$3:$L$19,2,0)*H138+VLOOKUP($I$1,elemental!$A$3:$L$19,2,0)*I138+VLOOKUP($J$1,elemental!$A$3:$L$19,2,0)*J138+VLOOKUP($K$1,elemental!$A$3:$L$19,2,0)*K138+VLOOKUP($L$1,elemental!$A$3:$L$19,2,0)*L138+VLOOKUP($M$1,elemental!$A$3:$L$19,2,0)*M138+VLOOKUP($N$1,elemental!$A$3:$L$19,2,0)*N138+VLOOKUP($O$1,elemental!$A$3:$L$19,2,0)*O138+VLOOKUP($P$1,elemental!$A$3:$L$19,2,0)*P138+VLOOKUP($Q$1,elemental!$A$3:$L$19,2,0)*Q138)/100</f>
        <v>1.30165</v>
      </c>
      <c r="S138">
        <f>(VLOOKUP($A$1,elemental!$A$3:$L$19,4,0)*A138+VLOOKUP($B$1,elemental!$A$3:$L$19,4,0)*B138+VLOOKUP($C$1,elemental!$A$3:$L$19,4,0)*C138+VLOOKUP($D$1,elemental!$A$3:$L$19,4,0)*D138+VLOOKUP($E$1,elemental!$A$3:$L$19,4,0)*E138+VLOOKUP($F$1,elemental!$A$3:$L$19,4,0)*F138+VLOOKUP($G$1,elemental!$A$3:$L$19,4,0)*G138+VLOOKUP($H$1,elemental!$A$3:$L$19,4,0)*H138+VLOOKUP($I$1,elemental!$A$3:$L$19,4,0)*I138+VLOOKUP($J$1,elemental!$A$3:$L$19,4,0)*J138+VLOOKUP($K$1,elemental!$A$3:$L$19,4,0)*K138+VLOOKUP($L$1,elemental!$A$3:$L$19,4,0)*L138+VLOOKUP($M$1,elemental!$A$3:$L$19,4,0)*M138+VLOOKUP($N$1,elemental!$A$3:$L$19,4,0)*N138+VLOOKUP($O$1,elemental!$A$3:$L$19,4,0)*O138+VLOOKUP($P$1,elemental!$A$3:$L$19,4,0)*P138+VLOOKUP($Q$1,elemental!$A$3:$L$19,4,0)*Q138)/100</f>
        <v>0.43598999999999999</v>
      </c>
      <c r="T138">
        <f>(VLOOKUP($A$1,elemental!$A$3:$L$19,5,0)*A138+VLOOKUP($B$1,elemental!$A$3:$L$19,5,0)*B138+VLOOKUP($C$1,elemental!$A$3:$L$19,5,0)*C138+VLOOKUP($D$1,elemental!$A$3:$L$19,5,0)*D138+VLOOKUP($E$1,elemental!$A$3:$L$19,5,0)*E138+VLOOKUP($F$1,elemental!$A$3:$L$19,5,0)*F138+VLOOKUP($G$1,elemental!$A$3:$L$19,5,0)*G138+VLOOKUP($H$1,elemental!$A$3:$L$19,5,0)*H138+VLOOKUP($I$1,elemental!$A$3:$L$19,5,0)*I138+VLOOKUP($J$1,elemental!$A$3:$L$19,5,0)*J138+VLOOKUP($K$1,elemental!$A$3:$L$19,5,0)*K138+VLOOKUP($L$1,elemental!$A$3:$L$19,5,0)*L138+VLOOKUP($M$1,elemental!$A$3:$L$19,5,0)*M138+VLOOKUP($N$1,elemental!$A$3:$L$19,5,0)*N138+VLOOKUP($O$1,elemental!$A$3:$L$19,5,0)*O138+VLOOKUP($P$1,elemental!$A$3:$L$19,5,0)*P138+VLOOKUP($Q$1,elemental!$A$3:$L$19,5,0)*Q138)/100</f>
        <v>4</v>
      </c>
      <c r="U138">
        <f>(VLOOKUP($A$1,elemental!$A$3:$L$19,6,0)*A138+VLOOKUP($B$1,elemental!$A$3:$L$19,6,0)*B138+VLOOKUP($C$1,elemental!$A$3:$L$19,6,0)*C138+VLOOKUP($D$1,elemental!$A$3:$L$19,6,0)*D138+VLOOKUP($E$1,elemental!$A$3:$L$19,6,0)*E138+VLOOKUP($F$1,elemental!$A$3:$L$19,6,0)*F138+VLOOKUP($G$1,elemental!$A$3:$L$19,6,0)*G138+VLOOKUP($H$1,elemental!$A$3:$L$19,6,0)*H138+VLOOKUP($I$1,elemental!$A$3:$L$19,6,0)*I138+VLOOKUP($J$1,elemental!$A$3:$L$19,6,0)*J138+VLOOKUP($K$1,elemental!$A$3:$L$19,6,0)*K138+VLOOKUP($L$1,elemental!$A$3:$L$19,6,0)*L138+VLOOKUP($M$1,elemental!$A$3:$L$19,6,0)*M138+VLOOKUP($N$1,elemental!$A$3:$L$19,6,0)*N138+VLOOKUP($O$1,elemental!$A$3:$L$19,6,0)*O138+VLOOKUP($P$1,elemental!$A$3:$L$19,6,0)*P138+VLOOKUP($Q$1,elemental!$A$3:$L$19,6,0)*Q138)/100</f>
        <v>0.7522375</v>
      </c>
      <c r="V138">
        <f>(VLOOKUP($A$1,elemental!$A$3:$L$19,7,0)*A138+VLOOKUP($B$1,elemental!$A$3:$L$19,7,0)*B138+VLOOKUP($C$1,elemental!$A$3:$L$19,7,0)*C138+VLOOKUP($D$1,elemental!$A$3:$L$19,7,0)*D138+VLOOKUP($E$1,elemental!$A$3:$L$19,7,0)*E138+VLOOKUP($F$1,elemental!$A$3:$L$19,7,0)*F138+VLOOKUP($G$1,elemental!$A$3:$L$19,7,0)*G138+VLOOKUP($H$1,elemental!$A$3:$L$19,7,0)*H138+VLOOKUP($I$1,elemental!$A$3:$L$19,7,0)*I138+VLOOKUP($J$1,elemental!$A$3:$L$19,7,0)*J138+VLOOKUP($K$1,elemental!$A$3:$L$19,7,0)*K138+VLOOKUP($L$1,elemental!$A$3:$L$19,7,0)*L138+VLOOKUP($M$1,elemental!$A$3:$L$19,7,0)*M138+VLOOKUP($N$1,elemental!$A$3:$L$19,7,0)*N138+VLOOKUP($O$1,elemental!$A$3:$L$19,7,0)*O138+VLOOKUP($P$1,elemental!$A$3:$L$19,7,0)*P138+VLOOKUP($Q$1,elemental!$A$3:$L$19,7,0)*Q138)/100</f>
        <v>0.85754999999999992</v>
      </c>
      <c r="W138">
        <f>(VLOOKUP($A$1,elemental!$A$3:$L$19,9,0)*A138+VLOOKUP($B$1,elemental!$A$3:$L$19,9,0)*B138+VLOOKUP($C$1,elemental!$A$3:$L$19,9,0)*C138+VLOOKUP($D$1,elemental!$A$3:$L$19,9,0)*D138+VLOOKUP($E$1,elemental!$A$3:$L$19,9,0)*E138+VLOOKUP($F$1,elemental!$A$3:$L$19,9,0)*F138+VLOOKUP($G$1,elemental!$A$3:$L$19,9,0)*G138+VLOOKUP($H$1,elemental!$A$3:$L$19,9,0)*H138+VLOOKUP($I$1,elemental!$A$3:$L$19,9,0)*I138+VLOOKUP($J$1,elemental!$A$3:$L$19,9,0)*J138+VLOOKUP($K$1,elemental!$A$3:$L$19,9,0)*K138+VLOOKUP($L$1,elemental!$A$3:$L$19,9,0)*L138+VLOOKUP($M$1,elemental!$A$3:$L$19,9,0)*M138+VLOOKUP($N$1,elemental!$A$3:$L$19,9,0)*N138+VLOOKUP($O$1,elemental!$A$3:$L$19,9,0)*O138+VLOOKUP($P$1,elemental!$A$3:$L$19,9,0)*P138+VLOOKUP($Q$1,elemental!$A$3:$L$19,9,0)*Q138)/100</f>
        <v>1.5905</v>
      </c>
      <c r="X138">
        <f>(VLOOKUP($A$1,elemental!$A$3:$L$19,10,0)*A138+VLOOKUP($B$1,elemental!$A$3:$L$19,10,0)*B138+VLOOKUP($C$1,elemental!$A$3:$L$19,10,0)*C138+VLOOKUP($D$1,elemental!$A$3:$L$19,10,0)*D138+VLOOKUP($E$1,elemental!$A$3:$L$19,10,0)*E138+VLOOKUP($F$1,elemental!$A$3:$L$19,10,0)*F138+VLOOKUP($G$1,elemental!$A$3:$L$19,10,0)*G138+VLOOKUP($H$1,elemental!$A$3:$L$19,10,0)*H138+VLOOKUP($I$1,elemental!$A$3:$L$19,10,0)*I138+VLOOKUP($J$1,elemental!$A$3:$L$19,10,0)*J138+VLOOKUP($K$1,elemental!$A$3:$L$19,10,0)*K138+VLOOKUP($L$1,elemental!$A$3:$L$19,10,0)*L138+VLOOKUP($M$1,elemental!$A$3:$L$19,10,0)*M138+VLOOKUP($N$1,elemental!$A$3:$L$19,10,0)*N138+VLOOKUP($O$1,elemental!$A$3:$L$19,10,0)*O138+VLOOKUP($P$1,elemental!$A$3:$L$19,10,0)*P138+VLOOKUP($Q$1,elemental!$A$3:$L$19,10,0)*Q138)/100</f>
        <v>1.9952000000000001</v>
      </c>
      <c r="Y138">
        <v>307</v>
      </c>
      <c r="Z138">
        <v>5.1470147039076943</v>
      </c>
      <c r="AA138">
        <v>5.2477229999999997</v>
      </c>
      <c r="AB138" t="s">
        <v>2</v>
      </c>
      <c r="AC138" t="s">
        <v>68</v>
      </c>
    </row>
    <row r="139" spans="1:29">
      <c r="A139">
        <v>13.5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86.5</v>
      </c>
      <c r="R139">
        <f>(VLOOKUP($A$1,elemental!$A$3:$L$19,2,0)*A139+VLOOKUP($B$1,elemental!$A$3:$L$19,2,0)*B139+VLOOKUP($C$1,elemental!$A$3:$L$19,2,0)*C139+VLOOKUP($D$1,elemental!$A$3:$L$19,2,0)*D139+VLOOKUP($E$1,elemental!$A$3:$L$19,2,0)*E139+VLOOKUP($F$1,elemental!$A$3:$L$19,2,0)*F139+VLOOKUP($G$1,elemental!$A$3:$L$19,2,0)*G139+VLOOKUP($H$1,elemental!$A$3:$L$19,2,0)*H139+VLOOKUP($I$1,elemental!$A$3:$L$19,2,0)*I139+VLOOKUP($J$1,elemental!$A$3:$L$19,2,0)*J139+VLOOKUP($K$1,elemental!$A$3:$L$19,2,0)*K139+VLOOKUP($L$1,elemental!$A$3:$L$19,2,0)*L139+VLOOKUP($M$1,elemental!$A$3:$L$19,2,0)*M139+VLOOKUP($N$1,elemental!$A$3:$L$19,2,0)*N139+VLOOKUP($O$1,elemental!$A$3:$L$19,2,0)*O139+VLOOKUP($P$1,elemental!$A$3:$L$19,2,0)*P139+VLOOKUP($Q$1,elemental!$A$3:$L$19,2,0)*Q139)/100</f>
        <v>1.30165</v>
      </c>
      <c r="S139">
        <f>(VLOOKUP($A$1,elemental!$A$3:$L$19,4,0)*A139+VLOOKUP($B$1,elemental!$A$3:$L$19,4,0)*B139+VLOOKUP($C$1,elemental!$A$3:$L$19,4,0)*C139+VLOOKUP($D$1,elemental!$A$3:$L$19,4,0)*D139+VLOOKUP($E$1,elemental!$A$3:$L$19,4,0)*E139+VLOOKUP($F$1,elemental!$A$3:$L$19,4,0)*F139+VLOOKUP($G$1,elemental!$A$3:$L$19,4,0)*G139+VLOOKUP($H$1,elemental!$A$3:$L$19,4,0)*H139+VLOOKUP($I$1,elemental!$A$3:$L$19,4,0)*I139+VLOOKUP($J$1,elemental!$A$3:$L$19,4,0)*J139+VLOOKUP($K$1,elemental!$A$3:$L$19,4,0)*K139+VLOOKUP($L$1,elemental!$A$3:$L$19,4,0)*L139+VLOOKUP($M$1,elemental!$A$3:$L$19,4,0)*M139+VLOOKUP($N$1,elemental!$A$3:$L$19,4,0)*N139+VLOOKUP($O$1,elemental!$A$3:$L$19,4,0)*O139+VLOOKUP($P$1,elemental!$A$3:$L$19,4,0)*P139+VLOOKUP($Q$1,elemental!$A$3:$L$19,4,0)*Q139)/100</f>
        <v>0.43598999999999999</v>
      </c>
      <c r="T139">
        <f>(VLOOKUP($A$1,elemental!$A$3:$L$19,5,0)*A139+VLOOKUP($B$1,elemental!$A$3:$L$19,5,0)*B139+VLOOKUP($C$1,elemental!$A$3:$L$19,5,0)*C139+VLOOKUP($D$1,elemental!$A$3:$L$19,5,0)*D139+VLOOKUP($E$1,elemental!$A$3:$L$19,5,0)*E139+VLOOKUP($F$1,elemental!$A$3:$L$19,5,0)*F139+VLOOKUP($G$1,elemental!$A$3:$L$19,5,0)*G139+VLOOKUP($H$1,elemental!$A$3:$L$19,5,0)*H139+VLOOKUP($I$1,elemental!$A$3:$L$19,5,0)*I139+VLOOKUP($J$1,elemental!$A$3:$L$19,5,0)*J139+VLOOKUP($K$1,elemental!$A$3:$L$19,5,0)*K139+VLOOKUP($L$1,elemental!$A$3:$L$19,5,0)*L139+VLOOKUP($M$1,elemental!$A$3:$L$19,5,0)*M139+VLOOKUP($N$1,elemental!$A$3:$L$19,5,0)*N139+VLOOKUP($O$1,elemental!$A$3:$L$19,5,0)*O139+VLOOKUP($P$1,elemental!$A$3:$L$19,5,0)*P139+VLOOKUP($Q$1,elemental!$A$3:$L$19,5,0)*Q139)/100</f>
        <v>4</v>
      </c>
      <c r="U139">
        <f>(VLOOKUP($A$1,elemental!$A$3:$L$19,6,0)*A139+VLOOKUP($B$1,elemental!$A$3:$L$19,6,0)*B139+VLOOKUP($C$1,elemental!$A$3:$L$19,6,0)*C139+VLOOKUP($D$1,elemental!$A$3:$L$19,6,0)*D139+VLOOKUP($E$1,elemental!$A$3:$L$19,6,0)*E139+VLOOKUP($F$1,elemental!$A$3:$L$19,6,0)*F139+VLOOKUP($G$1,elemental!$A$3:$L$19,6,0)*G139+VLOOKUP($H$1,elemental!$A$3:$L$19,6,0)*H139+VLOOKUP($I$1,elemental!$A$3:$L$19,6,0)*I139+VLOOKUP($J$1,elemental!$A$3:$L$19,6,0)*J139+VLOOKUP($K$1,elemental!$A$3:$L$19,6,0)*K139+VLOOKUP($L$1,elemental!$A$3:$L$19,6,0)*L139+VLOOKUP($M$1,elemental!$A$3:$L$19,6,0)*M139+VLOOKUP($N$1,elemental!$A$3:$L$19,6,0)*N139+VLOOKUP($O$1,elemental!$A$3:$L$19,6,0)*O139+VLOOKUP($P$1,elemental!$A$3:$L$19,6,0)*P139+VLOOKUP($Q$1,elemental!$A$3:$L$19,6,0)*Q139)/100</f>
        <v>0.7522375</v>
      </c>
      <c r="V139">
        <f>(VLOOKUP($A$1,elemental!$A$3:$L$19,7,0)*A139+VLOOKUP($B$1,elemental!$A$3:$L$19,7,0)*B139+VLOOKUP($C$1,elemental!$A$3:$L$19,7,0)*C139+VLOOKUP($D$1,elemental!$A$3:$L$19,7,0)*D139+VLOOKUP($E$1,elemental!$A$3:$L$19,7,0)*E139+VLOOKUP($F$1,elemental!$A$3:$L$19,7,0)*F139+VLOOKUP($G$1,elemental!$A$3:$L$19,7,0)*G139+VLOOKUP($H$1,elemental!$A$3:$L$19,7,0)*H139+VLOOKUP($I$1,elemental!$A$3:$L$19,7,0)*I139+VLOOKUP($J$1,elemental!$A$3:$L$19,7,0)*J139+VLOOKUP($K$1,elemental!$A$3:$L$19,7,0)*K139+VLOOKUP($L$1,elemental!$A$3:$L$19,7,0)*L139+VLOOKUP($M$1,elemental!$A$3:$L$19,7,0)*M139+VLOOKUP($N$1,elemental!$A$3:$L$19,7,0)*N139+VLOOKUP($O$1,elemental!$A$3:$L$19,7,0)*O139+VLOOKUP($P$1,elemental!$A$3:$L$19,7,0)*P139+VLOOKUP($Q$1,elemental!$A$3:$L$19,7,0)*Q139)/100</f>
        <v>0.85754999999999992</v>
      </c>
      <c r="W139">
        <f>(VLOOKUP($A$1,elemental!$A$3:$L$19,9,0)*A139+VLOOKUP($B$1,elemental!$A$3:$L$19,9,0)*B139+VLOOKUP($C$1,elemental!$A$3:$L$19,9,0)*C139+VLOOKUP($D$1,elemental!$A$3:$L$19,9,0)*D139+VLOOKUP($E$1,elemental!$A$3:$L$19,9,0)*E139+VLOOKUP($F$1,elemental!$A$3:$L$19,9,0)*F139+VLOOKUP($G$1,elemental!$A$3:$L$19,9,0)*G139+VLOOKUP($H$1,elemental!$A$3:$L$19,9,0)*H139+VLOOKUP($I$1,elemental!$A$3:$L$19,9,0)*I139+VLOOKUP($J$1,elemental!$A$3:$L$19,9,0)*J139+VLOOKUP($K$1,elemental!$A$3:$L$19,9,0)*K139+VLOOKUP($L$1,elemental!$A$3:$L$19,9,0)*L139+VLOOKUP($M$1,elemental!$A$3:$L$19,9,0)*M139+VLOOKUP($N$1,elemental!$A$3:$L$19,9,0)*N139+VLOOKUP($O$1,elemental!$A$3:$L$19,9,0)*O139+VLOOKUP($P$1,elemental!$A$3:$L$19,9,0)*P139+VLOOKUP($Q$1,elemental!$A$3:$L$19,9,0)*Q139)/100</f>
        <v>1.5905</v>
      </c>
      <c r="X139">
        <f>(VLOOKUP($A$1,elemental!$A$3:$L$19,10,0)*A139+VLOOKUP($B$1,elemental!$A$3:$L$19,10,0)*B139+VLOOKUP($C$1,elemental!$A$3:$L$19,10,0)*C139+VLOOKUP($D$1,elemental!$A$3:$L$19,10,0)*D139+VLOOKUP($E$1,elemental!$A$3:$L$19,10,0)*E139+VLOOKUP($F$1,elemental!$A$3:$L$19,10,0)*F139+VLOOKUP($G$1,elemental!$A$3:$L$19,10,0)*G139+VLOOKUP($H$1,elemental!$A$3:$L$19,10,0)*H139+VLOOKUP($I$1,elemental!$A$3:$L$19,10,0)*I139+VLOOKUP($J$1,elemental!$A$3:$L$19,10,0)*J139+VLOOKUP($K$1,elemental!$A$3:$L$19,10,0)*K139+VLOOKUP($L$1,elemental!$A$3:$L$19,10,0)*L139+VLOOKUP($M$1,elemental!$A$3:$L$19,10,0)*M139+VLOOKUP($N$1,elemental!$A$3:$L$19,10,0)*N139+VLOOKUP($O$1,elemental!$A$3:$L$19,10,0)*O139+VLOOKUP($P$1,elemental!$A$3:$L$19,10,0)*P139+VLOOKUP($Q$1,elemental!$A$3:$L$19,10,0)*Q139)/100</f>
        <v>1.9952000000000001</v>
      </c>
      <c r="Y139">
        <v>327</v>
      </c>
      <c r="Z139">
        <v>5.1480187955369789</v>
      </c>
      <c r="AA139">
        <v>5.2488190000000001</v>
      </c>
      <c r="AB139" t="s">
        <v>2</v>
      </c>
      <c r="AC139" t="s">
        <v>68</v>
      </c>
    </row>
    <row r="140" spans="1:29">
      <c r="A140">
        <v>13.5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86.5</v>
      </c>
      <c r="R140">
        <f>(VLOOKUP($A$1,elemental!$A$3:$L$19,2,0)*A140+VLOOKUP($B$1,elemental!$A$3:$L$19,2,0)*B140+VLOOKUP($C$1,elemental!$A$3:$L$19,2,0)*C140+VLOOKUP($D$1,elemental!$A$3:$L$19,2,0)*D140+VLOOKUP($E$1,elemental!$A$3:$L$19,2,0)*E140+VLOOKUP($F$1,elemental!$A$3:$L$19,2,0)*F140+VLOOKUP($G$1,elemental!$A$3:$L$19,2,0)*G140+VLOOKUP($H$1,elemental!$A$3:$L$19,2,0)*H140+VLOOKUP($I$1,elemental!$A$3:$L$19,2,0)*I140+VLOOKUP($J$1,elemental!$A$3:$L$19,2,0)*J140+VLOOKUP($K$1,elemental!$A$3:$L$19,2,0)*K140+VLOOKUP($L$1,elemental!$A$3:$L$19,2,0)*L140+VLOOKUP($M$1,elemental!$A$3:$L$19,2,0)*M140+VLOOKUP($N$1,elemental!$A$3:$L$19,2,0)*N140+VLOOKUP($O$1,elemental!$A$3:$L$19,2,0)*O140+VLOOKUP($P$1,elemental!$A$3:$L$19,2,0)*P140+VLOOKUP($Q$1,elemental!$A$3:$L$19,2,0)*Q140)/100</f>
        <v>1.30165</v>
      </c>
      <c r="S140">
        <f>(VLOOKUP($A$1,elemental!$A$3:$L$19,4,0)*A140+VLOOKUP($B$1,elemental!$A$3:$L$19,4,0)*B140+VLOOKUP($C$1,elemental!$A$3:$L$19,4,0)*C140+VLOOKUP($D$1,elemental!$A$3:$L$19,4,0)*D140+VLOOKUP($E$1,elemental!$A$3:$L$19,4,0)*E140+VLOOKUP($F$1,elemental!$A$3:$L$19,4,0)*F140+VLOOKUP($G$1,elemental!$A$3:$L$19,4,0)*G140+VLOOKUP($H$1,elemental!$A$3:$L$19,4,0)*H140+VLOOKUP($I$1,elemental!$A$3:$L$19,4,0)*I140+VLOOKUP($J$1,elemental!$A$3:$L$19,4,0)*J140+VLOOKUP($K$1,elemental!$A$3:$L$19,4,0)*K140+VLOOKUP($L$1,elemental!$A$3:$L$19,4,0)*L140+VLOOKUP($M$1,elemental!$A$3:$L$19,4,0)*M140+VLOOKUP($N$1,elemental!$A$3:$L$19,4,0)*N140+VLOOKUP($O$1,elemental!$A$3:$L$19,4,0)*O140+VLOOKUP($P$1,elemental!$A$3:$L$19,4,0)*P140+VLOOKUP($Q$1,elemental!$A$3:$L$19,4,0)*Q140)/100</f>
        <v>0.43598999999999999</v>
      </c>
      <c r="T140">
        <f>(VLOOKUP($A$1,elemental!$A$3:$L$19,5,0)*A140+VLOOKUP($B$1,elemental!$A$3:$L$19,5,0)*B140+VLOOKUP($C$1,elemental!$A$3:$L$19,5,0)*C140+VLOOKUP($D$1,elemental!$A$3:$L$19,5,0)*D140+VLOOKUP($E$1,elemental!$A$3:$L$19,5,0)*E140+VLOOKUP($F$1,elemental!$A$3:$L$19,5,0)*F140+VLOOKUP($G$1,elemental!$A$3:$L$19,5,0)*G140+VLOOKUP($H$1,elemental!$A$3:$L$19,5,0)*H140+VLOOKUP($I$1,elemental!$A$3:$L$19,5,0)*I140+VLOOKUP($J$1,elemental!$A$3:$L$19,5,0)*J140+VLOOKUP($K$1,elemental!$A$3:$L$19,5,0)*K140+VLOOKUP($L$1,elemental!$A$3:$L$19,5,0)*L140+VLOOKUP($M$1,elemental!$A$3:$L$19,5,0)*M140+VLOOKUP($N$1,elemental!$A$3:$L$19,5,0)*N140+VLOOKUP($O$1,elemental!$A$3:$L$19,5,0)*O140+VLOOKUP($P$1,elemental!$A$3:$L$19,5,0)*P140+VLOOKUP($Q$1,elemental!$A$3:$L$19,5,0)*Q140)/100</f>
        <v>4</v>
      </c>
      <c r="U140">
        <f>(VLOOKUP($A$1,elemental!$A$3:$L$19,6,0)*A140+VLOOKUP($B$1,elemental!$A$3:$L$19,6,0)*B140+VLOOKUP($C$1,elemental!$A$3:$L$19,6,0)*C140+VLOOKUP($D$1,elemental!$A$3:$L$19,6,0)*D140+VLOOKUP($E$1,elemental!$A$3:$L$19,6,0)*E140+VLOOKUP($F$1,elemental!$A$3:$L$19,6,0)*F140+VLOOKUP($G$1,elemental!$A$3:$L$19,6,0)*G140+VLOOKUP($H$1,elemental!$A$3:$L$19,6,0)*H140+VLOOKUP($I$1,elemental!$A$3:$L$19,6,0)*I140+VLOOKUP($J$1,elemental!$A$3:$L$19,6,0)*J140+VLOOKUP($K$1,elemental!$A$3:$L$19,6,0)*K140+VLOOKUP($L$1,elemental!$A$3:$L$19,6,0)*L140+VLOOKUP($M$1,elemental!$A$3:$L$19,6,0)*M140+VLOOKUP($N$1,elemental!$A$3:$L$19,6,0)*N140+VLOOKUP($O$1,elemental!$A$3:$L$19,6,0)*O140+VLOOKUP($P$1,elemental!$A$3:$L$19,6,0)*P140+VLOOKUP($Q$1,elemental!$A$3:$L$19,6,0)*Q140)/100</f>
        <v>0.7522375</v>
      </c>
      <c r="V140">
        <f>(VLOOKUP($A$1,elemental!$A$3:$L$19,7,0)*A140+VLOOKUP($B$1,elemental!$A$3:$L$19,7,0)*B140+VLOOKUP($C$1,elemental!$A$3:$L$19,7,0)*C140+VLOOKUP($D$1,elemental!$A$3:$L$19,7,0)*D140+VLOOKUP($E$1,elemental!$A$3:$L$19,7,0)*E140+VLOOKUP($F$1,elemental!$A$3:$L$19,7,0)*F140+VLOOKUP($G$1,elemental!$A$3:$L$19,7,0)*G140+VLOOKUP($H$1,elemental!$A$3:$L$19,7,0)*H140+VLOOKUP($I$1,elemental!$A$3:$L$19,7,0)*I140+VLOOKUP($J$1,elemental!$A$3:$L$19,7,0)*J140+VLOOKUP($K$1,elemental!$A$3:$L$19,7,0)*K140+VLOOKUP($L$1,elemental!$A$3:$L$19,7,0)*L140+VLOOKUP($M$1,elemental!$A$3:$L$19,7,0)*M140+VLOOKUP($N$1,elemental!$A$3:$L$19,7,0)*N140+VLOOKUP($O$1,elemental!$A$3:$L$19,7,0)*O140+VLOOKUP($P$1,elemental!$A$3:$L$19,7,0)*P140+VLOOKUP($Q$1,elemental!$A$3:$L$19,7,0)*Q140)/100</f>
        <v>0.85754999999999992</v>
      </c>
      <c r="W140">
        <f>(VLOOKUP($A$1,elemental!$A$3:$L$19,9,0)*A140+VLOOKUP($B$1,elemental!$A$3:$L$19,9,0)*B140+VLOOKUP($C$1,elemental!$A$3:$L$19,9,0)*C140+VLOOKUP($D$1,elemental!$A$3:$L$19,9,0)*D140+VLOOKUP($E$1,elemental!$A$3:$L$19,9,0)*E140+VLOOKUP($F$1,elemental!$A$3:$L$19,9,0)*F140+VLOOKUP($G$1,elemental!$A$3:$L$19,9,0)*G140+VLOOKUP($H$1,elemental!$A$3:$L$19,9,0)*H140+VLOOKUP($I$1,elemental!$A$3:$L$19,9,0)*I140+VLOOKUP($J$1,elemental!$A$3:$L$19,9,0)*J140+VLOOKUP($K$1,elemental!$A$3:$L$19,9,0)*K140+VLOOKUP($L$1,elemental!$A$3:$L$19,9,0)*L140+VLOOKUP($M$1,elemental!$A$3:$L$19,9,0)*M140+VLOOKUP($N$1,elemental!$A$3:$L$19,9,0)*N140+VLOOKUP($O$1,elemental!$A$3:$L$19,9,0)*O140+VLOOKUP($P$1,elemental!$A$3:$L$19,9,0)*P140+VLOOKUP($Q$1,elemental!$A$3:$L$19,9,0)*Q140)/100</f>
        <v>1.5905</v>
      </c>
      <c r="X140">
        <f>(VLOOKUP($A$1,elemental!$A$3:$L$19,10,0)*A140+VLOOKUP($B$1,elemental!$A$3:$L$19,10,0)*B140+VLOOKUP($C$1,elemental!$A$3:$L$19,10,0)*C140+VLOOKUP($D$1,elemental!$A$3:$L$19,10,0)*D140+VLOOKUP($E$1,elemental!$A$3:$L$19,10,0)*E140+VLOOKUP($F$1,elemental!$A$3:$L$19,10,0)*F140+VLOOKUP($G$1,elemental!$A$3:$L$19,10,0)*G140+VLOOKUP($H$1,elemental!$A$3:$L$19,10,0)*H140+VLOOKUP($I$1,elemental!$A$3:$L$19,10,0)*I140+VLOOKUP($J$1,elemental!$A$3:$L$19,10,0)*J140+VLOOKUP($K$1,elemental!$A$3:$L$19,10,0)*K140+VLOOKUP($L$1,elemental!$A$3:$L$19,10,0)*L140+VLOOKUP($M$1,elemental!$A$3:$L$19,10,0)*M140+VLOOKUP($N$1,elemental!$A$3:$L$19,10,0)*N140+VLOOKUP($O$1,elemental!$A$3:$L$19,10,0)*O140+VLOOKUP($P$1,elemental!$A$3:$L$19,10,0)*P140+VLOOKUP($Q$1,elemental!$A$3:$L$19,10,0)*Q140)/100</f>
        <v>1.9952000000000001</v>
      </c>
      <c r="Y140">
        <v>347</v>
      </c>
      <c r="Z140">
        <v>5.1491558232411263</v>
      </c>
      <c r="AA140">
        <v>5.2508850000000002</v>
      </c>
      <c r="AB140" t="s">
        <v>2</v>
      </c>
      <c r="AC140" t="s">
        <v>68</v>
      </c>
    </row>
    <row r="141" spans="1:29">
      <c r="A141">
        <v>13.5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86.5</v>
      </c>
      <c r="R141">
        <f>(VLOOKUP($A$1,elemental!$A$3:$L$19,2,0)*A141+VLOOKUP($B$1,elemental!$A$3:$L$19,2,0)*B141+VLOOKUP($C$1,elemental!$A$3:$L$19,2,0)*C141+VLOOKUP($D$1,elemental!$A$3:$L$19,2,0)*D141+VLOOKUP($E$1,elemental!$A$3:$L$19,2,0)*E141+VLOOKUP($F$1,elemental!$A$3:$L$19,2,0)*F141+VLOOKUP($G$1,elemental!$A$3:$L$19,2,0)*G141+VLOOKUP($H$1,elemental!$A$3:$L$19,2,0)*H141+VLOOKUP($I$1,elemental!$A$3:$L$19,2,0)*I141+VLOOKUP($J$1,elemental!$A$3:$L$19,2,0)*J141+VLOOKUP($K$1,elemental!$A$3:$L$19,2,0)*K141+VLOOKUP($L$1,elemental!$A$3:$L$19,2,0)*L141+VLOOKUP($M$1,elemental!$A$3:$L$19,2,0)*M141+VLOOKUP($N$1,elemental!$A$3:$L$19,2,0)*N141+VLOOKUP($O$1,elemental!$A$3:$L$19,2,0)*O141+VLOOKUP($P$1,elemental!$A$3:$L$19,2,0)*P141+VLOOKUP($Q$1,elemental!$A$3:$L$19,2,0)*Q141)/100</f>
        <v>1.30165</v>
      </c>
      <c r="S141">
        <f>(VLOOKUP($A$1,elemental!$A$3:$L$19,4,0)*A141+VLOOKUP($B$1,elemental!$A$3:$L$19,4,0)*B141+VLOOKUP($C$1,elemental!$A$3:$L$19,4,0)*C141+VLOOKUP($D$1,elemental!$A$3:$L$19,4,0)*D141+VLOOKUP($E$1,elemental!$A$3:$L$19,4,0)*E141+VLOOKUP($F$1,elemental!$A$3:$L$19,4,0)*F141+VLOOKUP($G$1,elemental!$A$3:$L$19,4,0)*G141+VLOOKUP($H$1,elemental!$A$3:$L$19,4,0)*H141+VLOOKUP($I$1,elemental!$A$3:$L$19,4,0)*I141+VLOOKUP($J$1,elemental!$A$3:$L$19,4,0)*J141+VLOOKUP($K$1,elemental!$A$3:$L$19,4,0)*K141+VLOOKUP($L$1,elemental!$A$3:$L$19,4,0)*L141+VLOOKUP($M$1,elemental!$A$3:$L$19,4,0)*M141+VLOOKUP($N$1,elemental!$A$3:$L$19,4,0)*N141+VLOOKUP($O$1,elemental!$A$3:$L$19,4,0)*O141+VLOOKUP($P$1,elemental!$A$3:$L$19,4,0)*P141+VLOOKUP($Q$1,elemental!$A$3:$L$19,4,0)*Q141)/100</f>
        <v>0.43598999999999999</v>
      </c>
      <c r="T141">
        <f>(VLOOKUP($A$1,elemental!$A$3:$L$19,5,0)*A141+VLOOKUP($B$1,elemental!$A$3:$L$19,5,0)*B141+VLOOKUP($C$1,elemental!$A$3:$L$19,5,0)*C141+VLOOKUP($D$1,elemental!$A$3:$L$19,5,0)*D141+VLOOKUP($E$1,elemental!$A$3:$L$19,5,0)*E141+VLOOKUP($F$1,elemental!$A$3:$L$19,5,0)*F141+VLOOKUP($G$1,elemental!$A$3:$L$19,5,0)*G141+VLOOKUP($H$1,elemental!$A$3:$L$19,5,0)*H141+VLOOKUP($I$1,elemental!$A$3:$L$19,5,0)*I141+VLOOKUP($J$1,elemental!$A$3:$L$19,5,0)*J141+VLOOKUP($K$1,elemental!$A$3:$L$19,5,0)*K141+VLOOKUP($L$1,elemental!$A$3:$L$19,5,0)*L141+VLOOKUP($M$1,elemental!$A$3:$L$19,5,0)*M141+VLOOKUP($N$1,elemental!$A$3:$L$19,5,0)*N141+VLOOKUP($O$1,elemental!$A$3:$L$19,5,0)*O141+VLOOKUP($P$1,elemental!$A$3:$L$19,5,0)*P141+VLOOKUP($Q$1,elemental!$A$3:$L$19,5,0)*Q141)/100</f>
        <v>4</v>
      </c>
      <c r="U141">
        <f>(VLOOKUP($A$1,elemental!$A$3:$L$19,6,0)*A141+VLOOKUP($B$1,elemental!$A$3:$L$19,6,0)*B141+VLOOKUP($C$1,elemental!$A$3:$L$19,6,0)*C141+VLOOKUP($D$1,elemental!$A$3:$L$19,6,0)*D141+VLOOKUP($E$1,elemental!$A$3:$L$19,6,0)*E141+VLOOKUP($F$1,elemental!$A$3:$L$19,6,0)*F141+VLOOKUP($G$1,elemental!$A$3:$L$19,6,0)*G141+VLOOKUP($H$1,elemental!$A$3:$L$19,6,0)*H141+VLOOKUP($I$1,elemental!$A$3:$L$19,6,0)*I141+VLOOKUP($J$1,elemental!$A$3:$L$19,6,0)*J141+VLOOKUP($K$1,elemental!$A$3:$L$19,6,0)*K141+VLOOKUP($L$1,elemental!$A$3:$L$19,6,0)*L141+VLOOKUP($M$1,elemental!$A$3:$L$19,6,0)*M141+VLOOKUP($N$1,elemental!$A$3:$L$19,6,0)*N141+VLOOKUP($O$1,elemental!$A$3:$L$19,6,0)*O141+VLOOKUP($P$1,elemental!$A$3:$L$19,6,0)*P141+VLOOKUP($Q$1,elemental!$A$3:$L$19,6,0)*Q141)/100</f>
        <v>0.7522375</v>
      </c>
      <c r="V141">
        <f>(VLOOKUP($A$1,elemental!$A$3:$L$19,7,0)*A141+VLOOKUP($B$1,elemental!$A$3:$L$19,7,0)*B141+VLOOKUP($C$1,elemental!$A$3:$L$19,7,0)*C141+VLOOKUP($D$1,elemental!$A$3:$L$19,7,0)*D141+VLOOKUP($E$1,elemental!$A$3:$L$19,7,0)*E141+VLOOKUP($F$1,elemental!$A$3:$L$19,7,0)*F141+VLOOKUP($G$1,elemental!$A$3:$L$19,7,0)*G141+VLOOKUP($H$1,elemental!$A$3:$L$19,7,0)*H141+VLOOKUP($I$1,elemental!$A$3:$L$19,7,0)*I141+VLOOKUP($J$1,elemental!$A$3:$L$19,7,0)*J141+VLOOKUP($K$1,elemental!$A$3:$L$19,7,0)*K141+VLOOKUP($L$1,elemental!$A$3:$L$19,7,0)*L141+VLOOKUP($M$1,elemental!$A$3:$L$19,7,0)*M141+VLOOKUP($N$1,elemental!$A$3:$L$19,7,0)*N141+VLOOKUP($O$1,elemental!$A$3:$L$19,7,0)*O141+VLOOKUP($P$1,elemental!$A$3:$L$19,7,0)*P141+VLOOKUP($Q$1,elemental!$A$3:$L$19,7,0)*Q141)/100</f>
        <v>0.85754999999999992</v>
      </c>
      <c r="W141">
        <f>(VLOOKUP($A$1,elemental!$A$3:$L$19,9,0)*A141+VLOOKUP($B$1,elemental!$A$3:$L$19,9,0)*B141+VLOOKUP($C$1,elemental!$A$3:$L$19,9,0)*C141+VLOOKUP($D$1,elemental!$A$3:$L$19,9,0)*D141+VLOOKUP($E$1,elemental!$A$3:$L$19,9,0)*E141+VLOOKUP($F$1,elemental!$A$3:$L$19,9,0)*F141+VLOOKUP($G$1,elemental!$A$3:$L$19,9,0)*G141+VLOOKUP($H$1,elemental!$A$3:$L$19,9,0)*H141+VLOOKUP($I$1,elemental!$A$3:$L$19,9,0)*I141+VLOOKUP($J$1,elemental!$A$3:$L$19,9,0)*J141+VLOOKUP($K$1,elemental!$A$3:$L$19,9,0)*K141+VLOOKUP($L$1,elemental!$A$3:$L$19,9,0)*L141+VLOOKUP($M$1,elemental!$A$3:$L$19,9,0)*M141+VLOOKUP($N$1,elemental!$A$3:$L$19,9,0)*N141+VLOOKUP($O$1,elemental!$A$3:$L$19,9,0)*O141+VLOOKUP($P$1,elemental!$A$3:$L$19,9,0)*P141+VLOOKUP($Q$1,elemental!$A$3:$L$19,9,0)*Q141)/100</f>
        <v>1.5905</v>
      </c>
      <c r="X141">
        <f>(VLOOKUP($A$1,elemental!$A$3:$L$19,10,0)*A141+VLOOKUP($B$1,elemental!$A$3:$L$19,10,0)*B141+VLOOKUP($C$1,elemental!$A$3:$L$19,10,0)*C141+VLOOKUP($D$1,elemental!$A$3:$L$19,10,0)*D141+VLOOKUP($E$1,elemental!$A$3:$L$19,10,0)*E141+VLOOKUP($F$1,elemental!$A$3:$L$19,10,0)*F141+VLOOKUP($G$1,elemental!$A$3:$L$19,10,0)*G141+VLOOKUP($H$1,elemental!$A$3:$L$19,10,0)*H141+VLOOKUP($I$1,elemental!$A$3:$L$19,10,0)*I141+VLOOKUP($J$1,elemental!$A$3:$L$19,10,0)*J141+VLOOKUP($K$1,elemental!$A$3:$L$19,10,0)*K141+VLOOKUP($L$1,elemental!$A$3:$L$19,10,0)*L141+VLOOKUP($M$1,elemental!$A$3:$L$19,10,0)*M141+VLOOKUP($N$1,elemental!$A$3:$L$19,10,0)*N141+VLOOKUP($O$1,elemental!$A$3:$L$19,10,0)*O141+VLOOKUP($P$1,elemental!$A$3:$L$19,10,0)*P141+VLOOKUP($Q$1,elemental!$A$3:$L$19,10,0)*Q141)/100</f>
        <v>1.9952000000000001</v>
      </c>
      <c r="Y141">
        <v>377</v>
      </c>
      <c r="Z141">
        <v>5.1513690674662405</v>
      </c>
      <c r="AA141">
        <v>5.2535170000000004</v>
      </c>
      <c r="AB141" t="s">
        <v>2</v>
      </c>
      <c r="AC141" t="s">
        <v>68</v>
      </c>
    </row>
    <row r="142" spans="1:29">
      <c r="A142">
        <v>13.5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86.5</v>
      </c>
      <c r="R142">
        <f>(VLOOKUP($A$1,elemental!$A$3:$L$19,2,0)*A142+VLOOKUP($B$1,elemental!$A$3:$L$19,2,0)*B142+VLOOKUP($C$1,elemental!$A$3:$L$19,2,0)*C142+VLOOKUP($D$1,elemental!$A$3:$L$19,2,0)*D142+VLOOKUP($E$1,elemental!$A$3:$L$19,2,0)*E142+VLOOKUP($F$1,elemental!$A$3:$L$19,2,0)*F142+VLOOKUP($G$1,elemental!$A$3:$L$19,2,0)*G142+VLOOKUP($H$1,elemental!$A$3:$L$19,2,0)*H142+VLOOKUP($I$1,elemental!$A$3:$L$19,2,0)*I142+VLOOKUP($J$1,elemental!$A$3:$L$19,2,0)*J142+VLOOKUP($K$1,elemental!$A$3:$L$19,2,0)*K142+VLOOKUP($L$1,elemental!$A$3:$L$19,2,0)*L142+VLOOKUP($M$1,elemental!$A$3:$L$19,2,0)*M142+VLOOKUP($N$1,elemental!$A$3:$L$19,2,0)*N142+VLOOKUP($O$1,elemental!$A$3:$L$19,2,0)*O142+VLOOKUP($P$1,elemental!$A$3:$L$19,2,0)*P142+VLOOKUP($Q$1,elemental!$A$3:$L$19,2,0)*Q142)/100</f>
        <v>1.30165</v>
      </c>
      <c r="S142">
        <f>(VLOOKUP($A$1,elemental!$A$3:$L$19,4,0)*A142+VLOOKUP($B$1,elemental!$A$3:$L$19,4,0)*B142+VLOOKUP($C$1,elemental!$A$3:$L$19,4,0)*C142+VLOOKUP($D$1,elemental!$A$3:$L$19,4,0)*D142+VLOOKUP($E$1,elemental!$A$3:$L$19,4,0)*E142+VLOOKUP($F$1,elemental!$A$3:$L$19,4,0)*F142+VLOOKUP($G$1,elemental!$A$3:$L$19,4,0)*G142+VLOOKUP($H$1,elemental!$A$3:$L$19,4,0)*H142+VLOOKUP($I$1,elemental!$A$3:$L$19,4,0)*I142+VLOOKUP($J$1,elemental!$A$3:$L$19,4,0)*J142+VLOOKUP($K$1,elemental!$A$3:$L$19,4,0)*K142+VLOOKUP($L$1,elemental!$A$3:$L$19,4,0)*L142+VLOOKUP($M$1,elemental!$A$3:$L$19,4,0)*M142+VLOOKUP($N$1,elemental!$A$3:$L$19,4,0)*N142+VLOOKUP($O$1,elemental!$A$3:$L$19,4,0)*O142+VLOOKUP($P$1,elemental!$A$3:$L$19,4,0)*P142+VLOOKUP($Q$1,elemental!$A$3:$L$19,4,0)*Q142)/100</f>
        <v>0.43598999999999999</v>
      </c>
      <c r="T142">
        <f>(VLOOKUP($A$1,elemental!$A$3:$L$19,5,0)*A142+VLOOKUP($B$1,elemental!$A$3:$L$19,5,0)*B142+VLOOKUP($C$1,elemental!$A$3:$L$19,5,0)*C142+VLOOKUP($D$1,elemental!$A$3:$L$19,5,0)*D142+VLOOKUP($E$1,elemental!$A$3:$L$19,5,0)*E142+VLOOKUP($F$1,elemental!$A$3:$L$19,5,0)*F142+VLOOKUP($G$1,elemental!$A$3:$L$19,5,0)*G142+VLOOKUP($H$1,elemental!$A$3:$L$19,5,0)*H142+VLOOKUP($I$1,elemental!$A$3:$L$19,5,0)*I142+VLOOKUP($J$1,elemental!$A$3:$L$19,5,0)*J142+VLOOKUP($K$1,elemental!$A$3:$L$19,5,0)*K142+VLOOKUP($L$1,elemental!$A$3:$L$19,5,0)*L142+VLOOKUP($M$1,elemental!$A$3:$L$19,5,0)*M142+VLOOKUP($N$1,elemental!$A$3:$L$19,5,0)*N142+VLOOKUP($O$1,elemental!$A$3:$L$19,5,0)*O142+VLOOKUP($P$1,elemental!$A$3:$L$19,5,0)*P142+VLOOKUP($Q$1,elemental!$A$3:$L$19,5,0)*Q142)/100</f>
        <v>4</v>
      </c>
      <c r="U142">
        <f>(VLOOKUP($A$1,elemental!$A$3:$L$19,6,0)*A142+VLOOKUP($B$1,elemental!$A$3:$L$19,6,0)*B142+VLOOKUP($C$1,elemental!$A$3:$L$19,6,0)*C142+VLOOKUP($D$1,elemental!$A$3:$L$19,6,0)*D142+VLOOKUP($E$1,elemental!$A$3:$L$19,6,0)*E142+VLOOKUP($F$1,elemental!$A$3:$L$19,6,0)*F142+VLOOKUP($G$1,elemental!$A$3:$L$19,6,0)*G142+VLOOKUP($H$1,elemental!$A$3:$L$19,6,0)*H142+VLOOKUP($I$1,elemental!$A$3:$L$19,6,0)*I142+VLOOKUP($J$1,elemental!$A$3:$L$19,6,0)*J142+VLOOKUP($K$1,elemental!$A$3:$L$19,6,0)*K142+VLOOKUP($L$1,elemental!$A$3:$L$19,6,0)*L142+VLOOKUP($M$1,elemental!$A$3:$L$19,6,0)*M142+VLOOKUP($N$1,elemental!$A$3:$L$19,6,0)*N142+VLOOKUP($O$1,elemental!$A$3:$L$19,6,0)*O142+VLOOKUP($P$1,elemental!$A$3:$L$19,6,0)*P142+VLOOKUP($Q$1,elemental!$A$3:$L$19,6,0)*Q142)/100</f>
        <v>0.7522375</v>
      </c>
      <c r="V142">
        <f>(VLOOKUP($A$1,elemental!$A$3:$L$19,7,0)*A142+VLOOKUP($B$1,elemental!$A$3:$L$19,7,0)*B142+VLOOKUP($C$1,elemental!$A$3:$L$19,7,0)*C142+VLOOKUP($D$1,elemental!$A$3:$L$19,7,0)*D142+VLOOKUP($E$1,elemental!$A$3:$L$19,7,0)*E142+VLOOKUP($F$1,elemental!$A$3:$L$19,7,0)*F142+VLOOKUP($G$1,elemental!$A$3:$L$19,7,0)*G142+VLOOKUP($H$1,elemental!$A$3:$L$19,7,0)*H142+VLOOKUP($I$1,elemental!$A$3:$L$19,7,0)*I142+VLOOKUP($J$1,elemental!$A$3:$L$19,7,0)*J142+VLOOKUP($K$1,elemental!$A$3:$L$19,7,0)*K142+VLOOKUP($L$1,elemental!$A$3:$L$19,7,0)*L142+VLOOKUP($M$1,elemental!$A$3:$L$19,7,0)*M142+VLOOKUP($N$1,elemental!$A$3:$L$19,7,0)*N142+VLOOKUP($O$1,elemental!$A$3:$L$19,7,0)*O142+VLOOKUP($P$1,elemental!$A$3:$L$19,7,0)*P142+VLOOKUP($Q$1,elemental!$A$3:$L$19,7,0)*Q142)/100</f>
        <v>0.85754999999999992</v>
      </c>
      <c r="W142">
        <f>(VLOOKUP($A$1,elemental!$A$3:$L$19,9,0)*A142+VLOOKUP($B$1,elemental!$A$3:$L$19,9,0)*B142+VLOOKUP($C$1,elemental!$A$3:$L$19,9,0)*C142+VLOOKUP($D$1,elemental!$A$3:$L$19,9,0)*D142+VLOOKUP($E$1,elemental!$A$3:$L$19,9,0)*E142+VLOOKUP($F$1,elemental!$A$3:$L$19,9,0)*F142+VLOOKUP($G$1,elemental!$A$3:$L$19,9,0)*G142+VLOOKUP($H$1,elemental!$A$3:$L$19,9,0)*H142+VLOOKUP($I$1,elemental!$A$3:$L$19,9,0)*I142+VLOOKUP($J$1,elemental!$A$3:$L$19,9,0)*J142+VLOOKUP($K$1,elemental!$A$3:$L$19,9,0)*K142+VLOOKUP($L$1,elemental!$A$3:$L$19,9,0)*L142+VLOOKUP($M$1,elemental!$A$3:$L$19,9,0)*M142+VLOOKUP($N$1,elemental!$A$3:$L$19,9,0)*N142+VLOOKUP($O$1,elemental!$A$3:$L$19,9,0)*O142+VLOOKUP($P$1,elemental!$A$3:$L$19,9,0)*P142+VLOOKUP($Q$1,elemental!$A$3:$L$19,9,0)*Q142)/100</f>
        <v>1.5905</v>
      </c>
      <c r="X142">
        <f>(VLOOKUP($A$1,elemental!$A$3:$L$19,10,0)*A142+VLOOKUP($B$1,elemental!$A$3:$L$19,10,0)*B142+VLOOKUP($C$1,elemental!$A$3:$L$19,10,0)*C142+VLOOKUP($D$1,elemental!$A$3:$L$19,10,0)*D142+VLOOKUP($E$1,elemental!$A$3:$L$19,10,0)*E142+VLOOKUP($F$1,elemental!$A$3:$L$19,10,0)*F142+VLOOKUP($G$1,elemental!$A$3:$L$19,10,0)*G142+VLOOKUP($H$1,elemental!$A$3:$L$19,10,0)*H142+VLOOKUP($I$1,elemental!$A$3:$L$19,10,0)*I142+VLOOKUP($J$1,elemental!$A$3:$L$19,10,0)*J142+VLOOKUP($K$1,elemental!$A$3:$L$19,10,0)*K142+VLOOKUP($L$1,elemental!$A$3:$L$19,10,0)*L142+VLOOKUP($M$1,elemental!$A$3:$L$19,10,0)*M142+VLOOKUP($N$1,elemental!$A$3:$L$19,10,0)*N142+VLOOKUP($O$1,elemental!$A$3:$L$19,10,0)*O142+VLOOKUP($P$1,elemental!$A$3:$L$19,10,0)*P142+VLOOKUP($Q$1,elemental!$A$3:$L$19,10,0)*Q142)/100</f>
        <v>1.9952000000000001</v>
      </c>
      <c r="Y142">
        <v>327</v>
      </c>
      <c r="Z142">
        <v>5.148059807730287</v>
      </c>
      <c r="AA142">
        <v>5.2493840000000001</v>
      </c>
      <c r="AB142" t="s">
        <v>2</v>
      </c>
      <c r="AC142" t="s">
        <v>68</v>
      </c>
    </row>
    <row r="143" spans="1:29">
      <c r="A143">
        <v>13.5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86.5</v>
      </c>
      <c r="R143">
        <f>(VLOOKUP($A$1,elemental!$A$3:$L$19,2,0)*A143+VLOOKUP($B$1,elemental!$A$3:$L$19,2,0)*B143+VLOOKUP($C$1,elemental!$A$3:$L$19,2,0)*C143+VLOOKUP($D$1,elemental!$A$3:$L$19,2,0)*D143+VLOOKUP($E$1,elemental!$A$3:$L$19,2,0)*E143+VLOOKUP($F$1,elemental!$A$3:$L$19,2,0)*F143+VLOOKUP($G$1,elemental!$A$3:$L$19,2,0)*G143+VLOOKUP($H$1,elemental!$A$3:$L$19,2,0)*H143+VLOOKUP($I$1,elemental!$A$3:$L$19,2,0)*I143+VLOOKUP($J$1,elemental!$A$3:$L$19,2,0)*J143+VLOOKUP($K$1,elemental!$A$3:$L$19,2,0)*K143+VLOOKUP($L$1,elemental!$A$3:$L$19,2,0)*L143+VLOOKUP($M$1,elemental!$A$3:$L$19,2,0)*M143+VLOOKUP($N$1,elemental!$A$3:$L$19,2,0)*N143+VLOOKUP($O$1,elemental!$A$3:$L$19,2,0)*O143+VLOOKUP($P$1,elemental!$A$3:$L$19,2,0)*P143+VLOOKUP($Q$1,elemental!$A$3:$L$19,2,0)*Q143)/100</f>
        <v>1.30165</v>
      </c>
      <c r="S143">
        <f>(VLOOKUP($A$1,elemental!$A$3:$L$19,4,0)*A143+VLOOKUP($B$1,elemental!$A$3:$L$19,4,0)*B143+VLOOKUP($C$1,elemental!$A$3:$L$19,4,0)*C143+VLOOKUP($D$1,elemental!$A$3:$L$19,4,0)*D143+VLOOKUP($E$1,elemental!$A$3:$L$19,4,0)*E143+VLOOKUP($F$1,elemental!$A$3:$L$19,4,0)*F143+VLOOKUP($G$1,elemental!$A$3:$L$19,4,0)*G143+VLOOKUP($H$1,elemental!$A$3:$L$19,4,0)*H143+VLOOKUP($I$1,elemental!$A$3:$L$19,4,0)*I143+VLOOKUP($J$1,elemental!$A$3:$L$19,4,0)*J143+VLOOKUP($K$1,elemental!$A$3:$L$19,4,0)*K143+VLOOKUP($L$1,elemental!$A$3:$L$19,4,0)*L143+VLOOKUP($M$1,elemental!$A$3:$L$19,4,0)*M143+VLOOKUP($N$1,elemental!$A$3:$L$19,4,0)*N143+VLOOKUP($O$1,elemental!$A$3:$L$19,4,0)*O143+VLOOKUP($P$1,elemental!$A$3:$L$19,4,0)*P143+VLOOKUP($Q$1,elemental!$A$3:$L$19,4,0)*Q143)/100</f>
        <v>0.43598999999999999</v>
      </c>
      <c r="T143">
        <f>(VLOOKUP($A$1,elemental!$A$3:$L$19,5,0)*A143+VLOOKUP($B$1,elemental!$A$3:$L$19,5,0)*B143+VLOOKUP($C$1,elemental!$A$3:$L$19,5,0)*C143+VLOOKUP($D$1,elemental!$A$3:$L$19,5,0)*D143+VLOOKUP($E$1,elemental!$A$3:$L$19,5,0)*E143+VLOOKUP($F$1,elemental!$A$3:$L$19,5,0)*F143+VLOOKUP($G$1,elemental!$A$3:$L$19,5,0)*G143+VLOOKUP($H$1,elemental!$A$3:$L$19,5,0)*H143+VLOOKUP($I$1,elemental!$A$3:$L$19,5,0)*I143+VLOOKUP($J$1,elemental!$A$3:$L$19,5,0)*J143+VLOOKUP($K$1,elemental!$A$3:$L$19,5,0)*K143+VLOOKUP($L$1,elemental!$A$3:$L$19,5,0)*L143+VLOOKUP($M$1,elemental!$A$3:$L$19,5,0)*M143+VLOOKUP($N$1,elemental!$A$3:$L$19,5,0)*N143+VLOOKUP($O$1,elemental!$A$3:$L$19,5,0)*O143+VLOOKUP($P$1,elemental!$A$3:$L$19,5,0)*P143+VLOOKUP($Q$1,elemental!$A$3:$L$19,5,0)*Q143)/100</f>
        <v>4</v>
      </c>
      <c r="U143">
        <f>(VLOOKUP($A$1,elemental!$A$3:$L$19,6,0)*A143+VLOOKUP($B$1,elemental!$A$3:$L$19,6,0)*B143+VLOOKUP($C$1,elemental!$A$3:$L$19,6,0)*C143+VLOOKUP($D$1,elemental!$A$3:$L$19,6,0)*D143+VLOOKUP($E$1,elemental!$A$3:$L$19,6,0)*E143+VLOOKUP($F$1,elemental!$A$3:$L$19,6,0)*F143+VLOOKUP($G$1,elemental!$A$3:$L$19,6,0)*G143+VLOOKUP($H$1,elemental!$A$3:$L$19,6,0)*H143+VLOOKUP($I$1,elemental!$A$3:$L$19,6,0)*I143+VLOOKUP($J$1,elemental!$A$3:$L$19,6,0)*J143+VLOOKUP($K$1,elemental!$A$3:$L$19,6,0)*K143+VLOOKUP($L$1,elemental!$A$3:$L$19,6,0)*L143+VLOOKUP($M$1,elemental!$A$3:$L$19,6,0)*M143+VLOOKUP($N$1,elemental!$A$3:$L$19,6,0)*N143+VLOOKUP($O$1,elemental!$A$3:$L$19,6,0)*O143+VLOOKUP($P$1,elemental!$A$3:$L$19,6,0)*P143+VLOOKUP($Q$1,elemental!$A$3:$L$19,6,0)*Q143)/100</f>
        <v>0.7522375</v>
      </c>
      <c r="V143">
        <f>(VLOOKUP($A$1,elemental!$A$3:$L$19,7,0)*A143+VLOOKUP($B$1,elemental!$A$3:$L$19,7,0)*B143+VLOOKUP($C$1,elemental!$A$3:$L$19,7,0)*C143+VLOOKUP($D$1,elemental!$A$3:$L$19,7,0)*D143+VLOOKUP($E$1,elemental!$A$3:$L$19,7,0)*E143+VLOOKUP($F$1,elemental!$A$3:$L$19,7,0)*F143+VLOOKUP($G$1,elemental!$A$3:$L$19,7,0)*G143+VLOOKUP($H$1,elemental!$A$3:$L$19,7,0)*H143+VLOOKUP($I$1,elemental!$A$3:$L$19,7,0)*I143+VLOOKUP($J$1,elemental!$A$3:$L$19,7,0)*J143+VLOOKUP($K$1,elemental!$A$3:$L$19,7,0)*K143+VLOOKUP($L$1,elemental!$A$3:$L$19,7,0)*L143+VLOOKUP($M$1,elemental!$A$3:$L$19,7,0)*M143+VLOOKUP($N$1,elemental!$A$3:$L$19,7,0)*N143+VLOOKUP($O$1,elemental!$A$3:$L$19,7,0)*O143+VLOOKUP($P$1,elemental!$A$3:$L$19,7,0)*P143+VLOOKUP($Q$1,elemental!$A$3:$L$19,7,0)*Q143)/100</f>
        <v>0.85754999999999992</v>
      </c>
      <c r="W143">
        <f>(VLOOKUP($A$1,elemental!$A$3:$L$19,9,0)*A143+VLOOKUP($B$1,elemental!$A$3:$L$19,9,0)*B143+VLOOKUP($C$1,elemental!$A$3:$L$19,9,0)*C143+VLOOKUP($D$1,elemental!$A$3:$L$19,9,0)*D143+VLOOKUP($E$1,elemental!$A$3:$L$19,9,0)*E143+VLOOKUP($F$1,elemental!$A$3:$L$19,9,0)*F143+VLOOKUP($G$1,elemental!$A$3:$L$19,9,0)*G143+VLOOKUP($H$1,elemental!$A$3:$L$19,9,0)*H143+VLOOKUP($I$1,elemental!$A$3:$L$19,9,0)*I143+VLOOKUP($J$1,elemental!$A$3:$L$19,9,0)*J143+VLOOKUP($K$1,elemental!$A$3:$L$19,9,0)*K143+VLOOKUP($L$1,elemental!$A$3:$L$19,9,0)*L143+VLOOKUP($M$1,elemental!$A$3:$L$19,9,0)*M143+VLOOKUP($N$1,elemental!$A$3:$L$19,9,0)*N143+VLOOKUP($O$1,elemental!$A$3:$L$19,9,0)*O143+VLOOKUP($P$1,elemental!$A$3:$L$19,9,0)*P143+VLOOKUP($Q$1,elemental!$A$3:$L$19,9,0)*Q143)/100</f>
        <v>1.5905</v>
      </c>
      <c r="X143">
        <f>(VLOOKUP($A$1,elemental!$A$3:$L$19,10,0)*A143+VLOOKUP($B$1,elemental!$A$3:$L$19,10,0)*B143+VLOOKUP($C$1,elemental!$A$3:$L$19,10,0)*C143+VLOOKUP($D$1,elemental!$A$3:$L$19,10,0)*D143+VLOOKUP($E$1,elemental!$A$3:$L$19,10,0)*E143+VLOOKUP($F$1,elemental!$A$3:$L$19,10,0)*F143+VLOOKUP($G$1,elemental!$A$3:$L$19,10,0)*G143+VLOOKUP($H$1,elemental!$A$3:$L$19,10,0)*H143+VLOOKUP($I$1,elemental!$A$3:$L$19,10,0)*I143+VLOOKUP($J$1,elemental!$A$3:$L$19,10,0)*J143+VLOOKUP($K$1,elemental!$A$3:$L$19,10,0)*K143+VLOOKUP($L$1,elemental!$A$3:$L$19,10,0)*L143+VLOOKUP($M$1,elemental!$A$3:$L$19,10,0)*M143+VLOOKUP($N$1,elemental!$A$3:$L$19,10,0)*N143+VLOOKUP($O$1,elemental!$A$3:$L$19,10,0)*O143+VLOOKUP($P$1,elemental!$A$3:$L$19,10,0)*P143+VLOOKUP($Q$1,elemental!$A$3:$L$19,10,0)*Q143)/100</f>
        <v>1.9952000000000001</v>
      </c>
      <c r="Y143">
        <v>277</v>
      </c>
      <c r="Z143">
        <v>5.1452455227411651</v>
      </c>
      <c r="AA143">
        <v>5.245158</v>
      </c>
      <c r="AB143" t="s">
        <v>2</v>
      </c>
      <c r="AC143" t="s">
        <v>68</v>
      </c>
    </row>
    <row r="144" spans="1:29">
      <c r="A144">
        <v>13.5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86.5</v>
      </c>
      <c r="R144">
        <f>(VLOOKUP($A$1,elemental!$A$3:$L$19,2,0)*A144+VLOOKUP($B$1,elemental!$A$3:$L$19,2,0)*B144+VLOOKUP($C$1,elemental!$A$3:$L$19,2,0)*C144+VLOOKUP($D$1,elemental!$A$3:$L$19,2,0)*D144+VLOOKUP($E$1,elemental!$A$3:$L$19,2,0)*E144+VLOOKUP($F$1,elemental!$A$3:$L$19,2,0)*F144+VLOOKUP($G$1,elemental!$A$3:$L$19,2,0)*G144+VLOOKUP($H$1,elemental!$A$3:$L$19,2,0)*H144+VLOOKUP($I$1,elemental!$A$3:$L$19,2,0)*I144+VLOOKUP($J$1,elemental!$A$3:$L$19,2,0)*J144+VLOOKUP($K$1,elemental!$A$3:$L$19,2,0)*K144+VLOOKUP($L$1,elemental!$A$3:$L$19,2,0)*L144+VLOOKUP($M$1,elemental!$A$3:$L$19,2,0)*M144+VLOOKUP($N$1,elemental!$A$3:$L$19,2,0)*N144+VLOOKUP($O$1,elemental!$A$3:$L$19,2,0)*O144+VLOOKUP($P$1,elemental!$A$3:$L$19,2,0)*P144+VLOOKUP($Q$1,elemental!$A$3:$L$19,2,0)*Q144)/100</f>
        <v>1.30165</v>
      </c>
      <c r="S144">
        <f>(VLOOKUP($A$1,elemental!$A$3:$L$19,4,0)*A144+VLOOKUP($B$1,elemental!$A$3:$L$19,4,0)*B144+VLOOKUP($C$1,elemental!$A$3:$L$19,4,0)*C144+VLOOKUP($D$1,elemental!$A$3:$L$19,4,0)*D144+VLOOKUP($E$1,elemental!$A$3:$L$19,4,0)*E144+VLOOKUP($F$1,elemental!$A$3:$L$19,4,0)*F144+VLOOKUP($G$1,elemental!$A$3:$L$19,4,0)*G144+VLOOKUP($H$1,elemental!$A$3:$L$19,4,0)*H144+VLOOKUP($I$1,elemental!$A$3:$L$19,4,0)*I144+VLOOKUP($J$1,elemental!$A$3:$L$19,4,0)*J144+VLOOKUP($K$1,elemental!$A$3:$L$19,4,0)*K144+VLOOKUP($L$1,elemental!$A$3:$L$19,4,0)*L144+VLOOKUP($M$1,elemental!$A$3:$L$19,4,0)*M144+VLOOKUP($N$1,elemental!$A$3:$L$19,4,0)*N144+VLOOKUP($O$1,elemental!$A$3:$L$19,4,0)*O144+VLOOKUP($P$1,elemental!$A$3:$L$19,4,0)*P144+VLOOKUP($Q$1,elemental!$A$3:$L$19,4,0)*Q144)/100</f>
        <v>0.43598999999999999</v>
      </c>
      <c r="T144">
        <f>(VLOOKUP($A$1,elemental!$A$3:$L$19,5,0)*A144+VLOOKUP($B$1,elemental!$A$3:$L$19,5,0)*B144+VLOOKUP($C$1,elemental!$A$3:$L$19,5,0)*C144+VLOOKUP($D$1,elemental!$A$3:$L$19,5,0)*D144+VLOOKUP($E$1,elemental!$A$3:$L$19,5,0)*E144+VLOOKUP($F$1,elemental!$A$3:$L$19,5,0)*F144+VLOOKUP($G$1,elemental!$A$3:$L$19,5,0)*G144+VLOOKUP($H$1,elemental!$A$3:$L$19,5,0)*H144+VLOOKUP($I$1,elemental!$A$3:$L$19,5,0)*I144+VLOOKUP($J$1,elemental!$A$3:$L$19,5,0)*J144+VLOOKUP($K$1,elemental!$A$3:$L$19,5,0)*K144+VLOOKUP($L$1,elemental!$A$3:$L$19,5,0)*L144+VLOOKUP($M$1,elemental!$A$3:$L$19,5,0)*M144+VLOOKUP($N$1,elemental!$A$3:$L$19,5,0)*N144+VLOOKUP($O$1,elemental!$A$3:$L$19,5,0)*O144+VLOOKUP($P$1,elemental!$A$3:$L$19,5,0)*P144+VLOOKUP($Q$1,elemental!$A$3:$L$19,5,0)*Q144)/100</f>
        <v>4</v>
      </c>
      <c r="U144">
        <f>(VLOOKUP($A$1,elemental!$A$3:$L$19,6,0)*A144+VLOOKUP($B$1,elemental!$A$3:$L$19,6,0)*B144+VLOOKUP($C$1,elemental!$A$3:$L$19,6,0)*C144+VLOOKUP($D$1,elemental!$A$3:$L$19,6,0)*D144+VLOOKUP($E$1,elemental!$A$3:$L$19,6,0)*E144+VLOOKUP($F$1,elemental!$A$3:$L$19,6,0)*F144+VLOOKUP($G$1,elemental!$A$3:$L$19,6,0)*G144+VLOOKUP($H$1,elemental!$A$3:$L$19,6,0)*H144+VLOOKUP($I$1,elemental!$A$3:$L$19,6,0)*I144+VLOOKUP($J$1,elemental!$A$3:$L$19,6,0)*J144+VLOOKUP($K$1,elemental!$A$3:$L$19,6,0)*K144+VLOOKUP($L$1,elemental!$A$3:$L$19,6,0)*L144+VLOOKUP($M$1,elemental!$A$3:$L$19,6,0)*M144+VLOOKUP($N$1,elemental!$A$3:$L$19,6,0)*N144+VLOOKUP($O$1,elemental!$A$3:$L$19,6,0)*O144+VLOOKUP($P$1,elemental!$A$3:$L$19,6,0)*P144+VLOOKUP($Q$1,elemental!$A$3:$L$19,6,0)*Q144)/100</f>
        <v>0.7522375</v>
      </c>
      <c r="V144">
        <f>(VLOOKUP($A$1,elemental!$A$3:$L$19,7,0)*A144+VLOOKUP($B$1,elemental!$A$3:$L$19,7,0)*B144+VLOOKUP($C$1,elemental!$A$3:$L$19,7,0)*C144+VLOOKUP($D$1,elemental!$A$3:$L$19,7,0)*D144+VLOOKUP($E$1,elemental!$A$3:$L$19,7,0)*E144+VLOOKUP($F$1,elemental!$A$3:$L$19,7,0)*F144+VLOOKUP($G$1,elemental!$A$3:$L$19,7,0)*G144+VLOOKUP($H$1,elemental!$A$3:$L$19,7,0)*H144+VLOOKUP($I$1,elemental!$A$3:$L$19,7,0)*I144+VLOOKUP($J$1,elemental!$A$3:$L$19,7,0)*J144+VLOOKUP($K$1,elemental!$A$3:$L$19,7,0)*K144+VLOOKUP($L$1,elemental!$A$3:$L$19,7,0)*L144+VLOOKUP($M$1,elemental!$A$3:$L$19,7,0)*M144+VLOOKUP($N$1,elemental!$A$3:$L$19,7,0)*N144+VLOOKUP($O$1,elemental!$A$3:$L$19,7,0)*O144+VLOOKUP($P$1,elemental!$A$3:$L$19,7,0)*P144+VLOOKUP($Q$1,elemental!$A$3:$L$19,7,0)*Q144)/100</f>
        <v>0.85754999999999992</v>
      </c>
      <c r="W144">
        <f>(VLOOKUP($A$1,elemental!$A$3:$L$19,9,0)*A144+VLOOKUP($B$1,elemental!$A$3:$L$19,9,0)*B144+VLOOKUP($C$1,elemental!$A$3:$L$19,9,0)*C144+VLOOKUP($D$1,elemental!$A$3:$L$19,9,0)*D144+VLOOKUP($E$1,elemental!$A$3:$L$19,9,0)*E144+VLOOKUP($F$1,elemental!$A$3:$L$19,9,0)*F144+VLOOKUP($G$1,elemental!$A$3:$L$19,9,0)*G144+VLOOKUP($H$1,elemental!$A$3:$L$19,9,0)*H144+VLOOKUP($I$1,elemental!$A$3:$L$19,9,0)*I144+VLOOKUP($J$1,elemental!$A$3:$L$19,9,0)*J144+VLOOKUP($K$1,elemental!$A$3:$L$19,9,0)*K144+VLOOKUP($L$1,elemental!$A$3:$L$19,9,0)*L144+VLOOKUP($M$1,elemental!$A$3:$L$19,9,0)*M144+VLOOKUP($N$1,elemental!$A$3:$L$19,9,0)*N144+VLOOKUP($O$1,elemental!$A$3:$L$19,9,0)*O144+VLOOKUP($P$1,elemental!$A$3:$L$19,9,0)*P144+VLOOKUP($Q$1,elemental!$A$3:$L$19,9,0)*Q144)/100</f>
        <v>1.5905</v>
      </c>
      <c r="X144">
        <f>(VLOOKUP($A$1,elemental!$A$3:$L$19,10,0)*A144+VLOOKUP($B$1,elemental!$A$3:$L$19,10,0)*B144+VLOOKUP($C$1,elemental!$A$3:$L$19,10,0)*C144+VLOOKUP($D$1,elemental!$A$3:$L$19,10,0)*D144+VLOOKUP($E$1,elemental!$A$3:$L$19,10,0)*E144+VLOOKUP($F$1,elemental!$A$3:$L$19,10,0)*F144+VLOOKUP($G$1,elemental!$A$3:$L$19,10,0)*G144+VLOOKUP($H$1,elemental!$A$3:$L$19,10,0)*H144+VLOOKUP($I$1,elemental!$A$3:$L$19,10,0)*I144+VLOOKUP($J$1,elemental!$A$3:$L$19,10,0)*J144+VLOOKUP($K$1,elemental!$A$3:$L$19,10,0)*K144+VLOOKUP($L$1,elemental!$A$3:$L$19,10,0)*L144+VLOOKUP($M$1,elemental!$A$3:$L$19,10,0)*M144+VLOOKUP($N$1,elemental!$A$3:$L$19,10,0)*N144+VLOOKUP($O$1,elemental!$A$3:$L$19,10,0)*O144+VLOOKUP($P$1,elemental!$A$3:$L$19,10,0)*P144+VLOOKUP($Q$1,elemental!$A$3:$L$19,10,0)*Q144)/100</f>
        <v>1.9952000000000001</v>
      </c>
      <c r="Y144">
        <v>227</v>
      </c>
      <c r="Z144">
        <v>5.1422007209413758</v>
      </c>
      <c r="AA144">
        <v>5.2413650000000001</v>
      </c>
      <c r="AB144" t="s">
        <v>2</v>
      </c>
      <c r="AC144" t="s">
        <v>68</v>
      </c>
    </row>
    <row r="145" spans="1:29">
      <c r="A145">
        <v>13.5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86.5</v>
      </c>
      <c r="R145">
        <f>(VLOOKUP($A$1,elemental!$A$3:$L$19,2,0)*A145+VLOOKUP($B$1,elemental!$A$3:$L$19,2,0)*B145+VLOOKUP($C$1,elemental!$A$3:$L$19,2,0)*C145+VLOOKUP($D$1,elemental!$A$3:$L$19,2,0)*D145+VLOOKUP($E$1,elemental!$A$3:$L$19,2,0)*E145+VLOOKUP($F$1,elemental!$A$3:$L$19,2,0)*F145+VLOOKUP($G$1,elemental!$A$3:$L$19,2,0)*G145+VLOOKUP($H$1,elemental!$A$3:$L$19,2,0)*H145+VLOOKUP($I$1,elemental!$A$3:$L$19,2,0)*I145+VLOOKUP($J$1,elemental!$A$3:$L$19,2,0)*J145+VLOOKUP($K$1,elemental!$A$3:$L$19,2,0)*K145+VLOOKUP($L$1,elemental!$A$3:$L$19,2,0)*L145+VLOOKUP($M$1,elemental!$A$3:$L$19,2,0)*M145+VLOOKUP($N$1,elemental!$A$3:$L$19,2,0)*N145+VLOOKUP($O$1,elemental!$A$3:$L$19,2,0)*O145+VLOOKUP($P$1,elemental!$A$3:$L$19,2,0)*P145+VLOOKUP($Q$1,elemental!$A$3:$L$19,2,0)*Q145)/100</f>
        <v>1.30165</v>
      </c>
      <c r="S145">
        <f>(VLOOKUP($A$1,elemental!$A$3:$L$19,4,0)*A145+VLOOKUP($B$1,elemental!$A$3:$L$19,4,0)*B145+VLOOKUP($C$1,elemental!$A$3:$L$19,4,0)*C145+VLOOKUP($D$1,elemental!$A$3:$L$19,4,0)*D145+VLOOKUP($E$1,elemental!$A$3:$L$19,4,0)*E145+VLOOKUP($F$1,elemental!$A$3:$L$19,4,0)*F145+VLOOKUP($G$1,elemental!$A$3:$L$19,4,0)*G145+VLOOKUP($H$1,elemental!$A$3:$L$19,4,0)*H145+VLOOKUP($I$1,elemental!$A$3:$L$19,4,0)*I145+VLOOKUP($J$1,elemental!$A$3:$L$19,4,0)*J145+VLOOKUP($K$1,elemental!$A$3:$L$19,4,0)*K145+VLOOKUP($L$1,elemental!$A$3:$L$19,4,0)*L145+VLOOKUP($M$1,elemental!$A$3:$L$19,4,0)*M145+VLOOKUP($N$1,elemental!$A$3:$L$19,4,0)*N145+VLOOKUP($O$1,elemental!$A$3:$L$19,4,0)*O145+VLOOKUP($P$1,elemental!$A$3:$L$19,4,0)*P145+VLOOKUP($Q$1,elemental!$A$3:$L$19,4,0)*Q145)/100</f>
        <v>0.43598999999999999</v>
      </c>
      <c r="T145">
        <f>(VLOOKUP($A$1,elemental!$A$3:$L$19,5,0)*A145+VLOOKUP($B$1,elemental!$A$3:$L$19,5,0)*B145+VLOOKUP($C$1,elemental!$A$3:$L$19,5,0)*C145+VLOOKUP($D$1,elemental!$A$3:$L$19,5,0)*D145+VLOOKUP($E$1,elemental!$A$3:$L$19,5,0)*E145+VLOOKUP($F$1,elemental!$A$3:$L$19,5,0)*F145+VLOOKUP($G$1,elemental!$A$3:$L$19,5,0)*G145+VLOOKUP($H$1,elemental!$A$3:$L$19,5,0)*H145+VLOOKUP($I$1,elemental!$A$3:$L$19,5,0)*I145+VLOOKUP($J$1,elemental!$A$3:$L$19,5,0)*J145+VLOOKUP($K$1,elemental!$A$3:$L$19,5,0)*K145+VLOOKUP($L$1,elemental!$A$3:$L$19,5,0)*L145+VLOOKUP($M$1,elemental!$A$3:$L$19,5,0)*M145+VLOOKUP($N$1,elemental!$A$3:$L$19,5,0)*N145+VLOOKUP($O$1,elemental!$A$3:$L$19,5,0)*O145+VLOOKUP($P$1,elemental!$A$3:$L$19,5,0)*P145+VLOOKUP($Q$1,elemental!$A$3:$L$19,5,0)*Q145)/100</f>
        <v>4</v>
      </c>
      <c r="U145">
        <f>(VLOOKUP($A$1,elemental!$A$3:$L$19,6,0)*A145+VLOOKUP($B$1,elemental!$A$3:$L$19,6,0)*B145+VLOOKUP($C$1,elemental!$A$3:$L$19,6,0)*C145+VLOOKUP($D$1,elemental!$A$3:$L$19,6,0)*D145+VLOOKUP($E$1,elemental!$A$3:$L$19,6,0)*E145+VLOOKUP($F$1,elemental!$A$3:$L$19,6,0)*F145+VLOOKUP($G$1,elemental!$A$3:$L$19,6,0)*G145+VLOOKUP($H$1,elemental!$A$3:$L$19,6,0)*H145+VLOOKUP($I$1,elemental!$A$3:$L$19,6,0)*I145+VLOOKUP($J$1,elemental!$A$3:$L$19,6,0)*J145+VLOOKUP($K$1,elemental!$A$3:$L$19,6,0)*K145+VLOOKUP($L$1,elemental!$A$3:$L$19,6,0)*L145+VLOOKUP($M$1,elemental!$A$3:$L$19,6,0)*M145+VLOOKUP($N$1,elemental!$A$3:$L$19,6,0)*N145+VLOOKUP($O$1,elemental!$A$3:$L$19,6,0)*O145+VLOOKUP($P$1,elemental!$A$3:$L$19,6,0)*P145+VLOOKUP($Q$1,elemental!$A$3:$L$19,6,0)*Q145)/100</f>
        <v>0.7522375</v>
      </c>
      <c r="V145">
        <f>(VLOOKUP($A$1,elemental!$A$3:$L$19,7,0)*A145+VLOOKUP($B$1,elemental!$A$3:$L$19,7,0)*B145+VLOOKUP($C$1,elemental!$A$3:$L$19,7,0)*C145+VLOOKUP($D$1,elemental!$A$3:$L$19,7,0)*D145+VLOOKUP($E$1,elemental!$A$3:$L$19,7,0)*E145+VLOOKUP($F$1,elemental!$A$3:$L$19,7,0)*F145+VLOOKUP($G$1,elemental!$A$3:$L$19,7,0)*G145+VLOOKUP($H$1,elemental!$A$3:$L$19,7,0)*H145+VLOOKUP($I$1,elemental!$A$3:$L$19,7,0)*I145+VLOOKUP($J$1,elemental!$A$3:$L$19,7,0)*J145+VLOOKUP($K$1,elemental!$A$3:$L$19,7,0)*K145+VLOOKUP($L$1,elemental!$A$3:$L$19,7,0)*L145+VLOOKUP($M$1,elemental!$A$3:$L$19,7,0)*M145+VLOOKUP($N$1,elemental!$A$3:$L$19,7,0)*N145+VLOOKUP($O$1,elemental!$A$3:$L$19,7,0)*O145+VLOOKUP($P$1,elemental!$A$3:$L$19,7,0)*P145+VLOOKUP($Q$1,elemental!$A$3:$L$19,7,0)*Q145)/100</f>
        <v>0.85754999999999992</v>
      </c>
      <c r="W145">
        <f>(VLOOKUP($A$1,elemental!$A$3:$L$19,9,0)*A145+VLOOKUP($B$1,elemental!$A$3:$L$19,9,0)*B145+VLOOKUP($C$1,elemental!$A$3:$L$19,9,0)*C145+VLOOKUP($D$1,elemental!$A$3:$L$19,9,0)*D145+VLOOKUP($E$1,elemental!$A$3:$L$19,9,0)*E145+VLOOKUP($F$1,elemental!$A$3:$L$19,9,0)*F145+VLOOKUP($G$1,elemental!$A$3:$L$19,9,0)*G145+VLOOKUP($H$1,elemental!$A$3:$L$19,9,0)*H145+VLOOKUP($I$1,elemental!$A$3:$L$19,9,0)*I145+VLOOKUP($J$1,elemental!$A$3:$L$19,9,0)*J145+VLOOKUP($K$1,elemental!$A$3:$L$19,9,0)*K145+VLOOKUP($L$1,elemental!$A$3:$L$19,9,0)*L145+VLOOKUP($M$1,elemental!$A$3:$L$19,9,0)*M145+VLOOKUP($N$1,elemental!$A$3:$L$19,9,0)*N145+VLOOKUP($O$1,elemental!$A$3:$L$19,9,0)*O145+VLOOKUP($P$1,elemental!$A$3:$L$19,9,0)*P145+VLOOKUP($Q$1,elemental!$A$3:$L$19,9,0)*Q145)/100</f>
        <v>1.5905</v>
      </c>
      <c r="X145">
        <f>(VLOOKUP($A$1,elemental!$A$3:$L$19,10,0)*A145+VLOOKUP($B$1,elemental!$A$3:$L$19,10,0)*B145+VLOOKUP($C$1,elemental!$A$3:$L$19,10,0)*C145+VLOOKUP($D$1,elemental!$A$3:$L$19,10,0)*D145+VLOOKUP($E$1,elemental!$A$3:$L$19,10,0)*E145+VLOOKUP($F$1,elemental!$A$3:$L$19,10,0)*F145+VLOOKUP($G$1,elemental!$A$3:$L$19,10,0)*G145+VLOOKUP($H$1,elemental!$A$3:$L$19,10,0)*H145+VLOOKUP($I$1,elemental!$A$3:$L$19,10,0)*I145+VLOOKUP($J$1,elemental!$A$3:$L$19,10,0)*J145+VLOOKUP($K$1,elemental!$A$3:$L$19,10,0)*K145+VLOOKUP($L$1,elemental!$A$3:$L$19,10,0)*L145+VLOOKUP($M$1,elemental!$A$3:$L$19,10,0)*M145+VLOOKUP($N$1,elemental!$A$3:$L$19,10,0)*N145+VLOOKUP($O$1,elemental!$A$3:$L$19,10,0)*O145+VLOOKUP($P$1,elemental!$A$3:$L$19,10,0)*P145+VLOOKUP($Q$1,elemental!$A$3:$L$19,10,0)*Q145)/100</f>
        <v>1.9952000000000001</v>
      </c>
      <c r="Y145">
        <v>177</v>
      </c>
      <c r="Z145">
        <v>5.1394826024744944</v>
      </c>
      <c r="AA145">
        <v>5.2374200000000002</v>
      </c>
      <c r="AB145" t="s">
        <v>2</v>
      </c>
      <c r="AC145" t="s">
        <v>68</v>
      </c>
    </row>
    <row r="146" spans="1:29">
      <c r="A146">
        <v>13.5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86.5</v>
      </c>
      <c r="R146">
        <f>(VLOOKUP($A$1,elemental!$A$3:$L$19,2,0)*A146+VLOOKUP($B$1,elemental!$A$3:$L$19,2,0)*B146+VLOOKUP($C$1,elemental!$A$3:$L$19,2,0)*C146+VLOOKUP($D$1,elemental!$A$3:$L$19,2,0)*D146+VLOOKUP($E$1,elemental!$A$3:$L$19,2,0)*E146+VLOOKUP($F$1,elemental!$A$3:$L$19,2,0)*F146+VLOOKUP($G$1,elemental!$A$3:$L$19,2,0)*G146+VLOOKUP($H$1,elemental!$A$3:$L$19,2,0)*H146+VLOOKUP($I$1,elemental!$A$3:$L$19,2,0)*I146+VLOOKUP($J$1,elemental!$A$3:$L$19,2,0)*J146+VLOOKUP($K$1,elemental!$A$3:$L$19,2,0)*K146+VLOOKUP($L$1,elemental!$A$3:$L$19,2,0)*L146+VLOOKUP($M$1,elemental!$A$3:$L$19,2,0)*M146+VLOOKUP($N$1,elemental!$A$3:$L$19,2,0)*N146+VLOOKUP($O$1,elemental!$A$3:$L$19,2,0)*O146+VLOOKUP($P$1,elemental!$A$3:$L$19,2,0)*P146+VLOOKUP($Q$1,elemental!$A$3:$L$19,2,0)*Q146)/100</f>
        <v>1.30165</v>
      </c>
      <c r="S146">
        <f>(VLOOKUP($A$1,elemental!$A$3:$L$19,4,0)*A146+VLOOKUP($B$1,elemental!$A$3:$L$19,4,0)*B146+VLOOKUP($C$1,elemental!$A$3:$L$19,4,0)*C146+VLOOKUP($D$1,elemental!$A$3:$L$19,4,0)*D146+VLOOKUP($E$1,elemental!$A$3:$L$19,4,0)*E146+VLOOKUP($F$1,elemental!$A$3:$L$19,4,0)*F146+VLOOKUP($G$1,elemental!$A$3:$L$19,4,0)*G146+VLOOKUP($H$1,elemental!$A$3:$L$19,4,0)*H146+VLOOKUP($I$1,elemental!$A$3:$L$19,4,0)*I146+VLOOKUP($J$1,elemental!$A$3:$L$19,4,0)*J146+VLOOKUP($K$1,elemental!$A$3:$L$19,4,0)*K146+VLOOKUP($L$1,elemental!$A$3:$L$19,4,0)*L146+VLOOKUP($M$1,elemental!$A$3:$L$19,4,0)*M146+VLOOKUP($N$1,elemental!$A$3:$L$19,4,0)*N146+VLOOKUP($O$1,elemental!$A$3:$L$19,4,0)*O146+VLOOKUP($P$1,elemental!$A$3:$L$19,4,0)*P146+VLOOKUP($Q$1,elemental!$A$3:$L$19,4,0)*Q146)/100</f>
        <v>0.43598999999999999</v>
      </c>
      <c r="T146">
        <f>(VLOOKUP($A$1,elemental!$A$3:$L$19,5,0)*A146+VLOOKUP($B$1,elemental!$A$3:$L$19,5,0)*B146+VLOOKUP($C$1,elemental!$A$3:$L$19,5,0)*C146+VLOOKUP($D$1,elemental!$A$3:$L$19,5,0)*D146+VLOOKUP($E$1,elemental!$A$3:$L$19,5,0)*E146+VLOOKUP($F$1,elemental!$A$3:$L$19,5,0)*F146+VLOOKUP($G$1,elemental!$A$3:$L$19,5,0)*G146+VLOOKUP($H$1,elemental!$A$3:$L$19,5,0)*H146+VLOOKUP($I$1,elemental!$A$3:$L$19,5,0)*I146+VLOOKUP($J$1,elemental!$A$3:$L$19,5,0)*J146+VLOOKUP($K$1,elemental!$A$3:$L$19,5,0)*K146+VLOOKUP($L$1,elemental!$A$3:$L$19,5,0)*L146+VLOOKUP($M$1,elemental!$A$3:$L$19,5,0)*M146+VLOOKUP($N$1,elemental!$A$3:$L$19,5,0)*N146+VLOOKUP($O$1,elemental!$A$3:$L$19,5,0)*O146+VLOOKUP($P$1,elemental!$A$3:$L$19,5,0)*P146+VLOOKUP($Q$1,elemental!$A$3:$L$19,5,0)*Q146)/100</f>
        <v>4</v>
      </c>
      <c r="U146">
        <f>(VLOOKUP($A$1,elemental!$A$3:$L$19,6,0)*A146+VLOOKUP($B$1,elemental!$A$3:$L$19,6,0)*B146+VLOOKUP($C$1,elemental!$A$3:$L$19,6,0)*C146+VLOOKUP($D$1,elemental!$A$3:$L$19,6,0)*D146+VLOOKUP($E$1,elemental!$A$3:$L$19,6,0)*E146+VLOOKUP($F$1,elemental!$A$3:$L$19,6,0)*F146+VLOOKUP($G$1,elemental!$A$3:$L$19,6,0)*G146+VLOOKUP($H$1,elemental!$A$3:$L$19,6,0)*H146+VLOOKUP($I$1,elemental!$A$3:$L$19,6,0)*I146+VLOOKUP($J$1,elemental!$A$3:$L$19,6,0)*J146+VLOOKUP($K$1,elemental!$A$3:$L$19,6,0)*K146+VLOOKUP($L$1,elemental!$A$3:$L$19,6,0)*L146+VLOOKUP($M$1,elemental!$A$3:$L$19,6,0)*M146+VLOOKUP($N$1,elemental!$A$3:$L$19,6,0)*N146+VLOOKUP($O$1,elemental!$A$3:$L$19,6,0)*O146+VLOOKUP($P$1,elemental!$A$3:$L$19,6,0)*P146+VLOOKUP($Q$1,elemental!$A$3:$L$19,6,0)*Q146)/100</f>
        <v>0.7522375</v>
      </c>
      <c r="V146">
        <f>(VLOOKUP($A$1,elemental!$A$3:$L$19,7,0)*A146+VLOOKUP($B$1,elemental!$A$3:$L$19,7,0)*B146+VLOOKUP($C$1,elemental!$A$3:$L$19,7,0)*C146+VLOOKUP($D$1,elemental!$A$3:$L$19,7,0)*D146+VLOOKUP($E$1,elemental!$A$3:$L$19,7,0)*E146+VLOOKUP($F$1,elemental!$A$3:$L$19,7,0)*F146+VLOOKUP($G$1,elemental!$A$3:$L$19,7,0)*G146+VLOOKUP($H$1,elemental!$A$3:$L$19,7,0)*H146+VLOOKUP($I$1,elemental!$A$3:$L$19,7,0)*I146+VLOOKUP($J$1,elemental!$A$3:$L$19,7,0)*J146+VLOOKUP($K$1,elemental!$A$3:$L$19,7,0)*K146+VLOOKUP($L$1,elemental!$A$3:$L$19,7,0)*L146+VLOOKUP($M$1,elemental!$A$3:$L$19,7,0)*M146+VLOOKUP($N$1,elemental!$A$3:$L$19,7,0)*N146+VLOOKUP($O$1,elemental!$A$3:$L$19,7,0)*O146+VLOOKUP($P$1,elemental!$A$3:$L$19,7,0)*P146+VLOOKUP($Q$1,elemental!$A$3:$L$19,7,0)*Q146)/100</f>
        <v>0.85754999999999992</v>
      </c>
      <c r="W146">
        <f>(VLOOKUP($A$1,elemental!$A$3:$L$19,9,0)*A146+VLOOKUP($B$1,elemental!$A$3:$L$19,9,0)*B146+VLOOKUP($C$1,elemental!$A$3:$L$19,9,0)*C146+VLOOKUP($D$1,elemental!$A$3:$L$19,9,0)*D146+VLOOKUP($E$1,elemental!$A$3:$L$19,9,0)*E146+VLOOKUP($F$1,elemental!$A$3:$L$19,9,0)*F146+VLOOKUP($G$1,elemental!$A$3:$L$19,9,0)*G146+VLOOKUP($H$1,elemental!$A$3:$L$19,9,0)*H146+VLOOKUP($I$1,elemental!$A$3:$L$19,9,0)*I146+VLOOKUP($J$1,elemental!$A$3:$L$19,9,0)*J146+VLOOKUP($K$1,elemental!$A$3:$L$19,9,0)*K146+VLOOKUP($L$1,elemental!$A$3:$L$19,9,0)*L146+VLOOKUP($M$1,elemental!$A$3:$L$19,9,0)*M146+VLOOKUP($N$1,elemental!$A$3:$L$19,9,0)*N146+VLOOKUP($O$1,elemental!$A$3:$L$19,9,0)*O146+VLOOKUP($P$1,elemental!$A$3:$L$19,9,0)*P146+VLOOKUP($Q$1,elemental!$A$3:$L$19,9,0)*Q146)/100</f>
        <v>1.5905</v>
      </c>
      <c r="X146">
        <f>(VLOOKUP($A$1,elemental!$A$3:$L$19,10,0)*A146+VLOOKUP($B$1,elemental!$A$3:$L$19,10,0)*B146+VLOOKUP($C$1,elemental!$A$3:$L$19,10,0)*C146+VLOOKUP($D$1,elemental!$A$3:$L$19,10,0)*D146+VLOOKUP($E$1,elemental!$A$3:$L$19,10,0)*E146+VLOOKUP($F$1,elemental!$A$3:$L$19,10,0)*F146+VLOOKUP($G$1,elemental!$A$3:$L$19,10,0)*G146+VLOOKUP($H$1,elemental!$A$3:$L$19,10,0)*H146+VLOOKUP($I$1,elemental!$A$3:$L$19,10,0)*I146+VLOOKUP($J$1,elemental!$A$3:$L$19,10,0)*J146+VLOOKUP($K$1,elemental!$A$3:$L$19,10,0)*K146+VLOOKUP($L$1,elemental!$A$3:$L$19,10,0)*L146+VLOOKUP($M$1,elemental!$A$3:$L$19,10,0)*M146+VLOOKUP($N$1,elemental!$A$3:$L$19,10,0)*N146+VLOOKUP($O$1,elemental!$A$3:$L$19,10,0)*O146+VLOOKUP($P$1,elemental!$A$3:$L$19,10,0)*P146+VLOOKUP($Q$1,elemental!$A$3:$L$19,10,0)*Q146)/100</f>
        <v>1.9952000000000001</v>
      </c>
      <c r="Y146">
        <v>127</v>
      </c>
      <c r="Z146">
        <v>5.1369653023334703</v>
      </c>
      <c r="AA146">
        <v>5.2334449999999997</v>
      </c>
      <c r="AB146" t="s">
        <v>2</v>
      </c>
      <c r="AC146" t="s">
        <v>68</v>
      </c>
    </row>
    <row r="147" spans="1:29">
      <c r="A147">
        <v>13.5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86.5</v>
      </c>
      <c r="R147">
        <f>(VLOOKUP($A$1,elemental!$A$3:$L$19,2,0)*A147+VLOOKUP($B$1,elemental!$A$3:$L$19,2,0)*B147+VLOOKUP($C$1,elemental!$A$3:$L$19,2,0)*C147+VLOOKUP($D$1,elemental!$A$3:$L$19,2,0)*D147+VLOOKUP($E$1,elemental!$A$3:$L$19,2,0)*E147+VLOOKUP($F$1,elemental!$A$3:$L$19,2,0)*F147+VLOOKUP($G$1,elemental!$A$3:$L$19,2,0)*G147+VLOOKUP($H$1,elemental!$A$3:$L$19,2,0)*H147+VLOOKUP($I$1,elemental!$A$3:$L$19,2,0)*I147+VLOOKUP($J$1,elemental!$A$3:$L$19,2,0)*J147+VLOOKUP($K$1,elemental!$A$3:$L$19,2,0)*K147+VLOOKUP($L$1,elemental!$A$3:$L$19,2,0)*L147+VLOOKUP($M$1,elemental!$A$3:$L$19,2,0)*M147+VLOOKUP($N$1,elemental!$A$3:$L$19,2,0)*N147+VLOOKUP($O$1,elemental!$A$3:$L$19,2,0)*O147+VLOOKUP($P$1,elemental!$A$3:$L$19,2,0)*P147+VLOOKUP($Q$1,elemental!$A$3:$L$19,2,0)*Q147)/100</f>
        <v>1.30165</v>
      </c>
      <c r="S147">
        <f>(VLOOKUP($A$1,elemental!$A$3:$L$19,4,0)*A147+VLOOKUP($B$1,elemental!$A$3:$L$19,4,0)*B147+VLOOKUP($C$1,elemental!$A$3:$L$19,4,0)*C147+VLOOKUP($D$1,elemental!$A$3:$L$19,4,0)*D147+VLOOKUP($E$1,elemental!$A$3:$L$19,4,0)*E147+VLOOKUP($F$1,elemental!$A$3:$L$19,4,0)*F147+VLOOKUP($G$1,elemental!$A$3:$L$19,4,0)*G147+VLOOKUP($H$1,elemental!$A$3:$L$19,4,0)*H147+VLOOKUP($I$1,elemental!$A$3:$L$19,4,0)*I147+VLOOKUP($J$1,elemental!$A$3:$L$19,4,0)*J147+VLOOKUP($K$1,elemental!$A$3:$L$19,4,0)*K147+VLOOKUP($L$1,elemental!$A$3:$L$19,4,0)*L147+VLOOKUP($M$1,elemental!$A$3:$L$19,4,0)*M147+VLOOKUP($N$1,elemental!$A$3:$L$19,4,0)*N147+VLOOKUP($O$1,elemental!$A$3:$L$19,4,0)*O147+VLOOKUP($P$1,elemental!$A$3:$L$19,4,0)*P147+VLOOKUP($Q$1,elemental!$A$3:$L$19,4,0)*Q147)/100</f>
        <v>0.43598999999999999</v>
      </c>
      <c r="T147">
        <f>(VLOOKUP($A$1,elemental!$A$3:$L$19,5,0)*A147+VLOOKUP($B$1,elemental!$A$3:$L$19,5,0)*B147+VLOOKUP($C$1,elemental!$A$3:$L$19,5,0)*C147+VLOOKUP($D$1,elemental!$A$3:$L$19,5,0)*D147+VLOOKUP($E$1,elemental!$A$3:$L$19,5,0)*E147+VLOOKUP($F$1,elemental!$A$3:$L$19,5,0)*F147+VLOOKUP($G$1,elemental!$A$3:$L$19,5,0)*G147+VLOOKUP($H$1,elemental!$A$3:$L$19,5,0)*H147+VLOOKUP($I$1,elemental!$A$3:$L$19,5,0)*I147+VLOOKUP($J$1,elemental!$A$3:$L$19,5,0)*J147+VLOOKUP($K$1,elemental!$A$3:$L$19,5,0)*K147+VLOOKUP($L$1,elemental!$A$3:$L$19,5,0)*L147+VLOOKUP($M$1,elemental!$A$3:$L$19,5,0)*M147+VLOOKUP($N$1,elemental!$A$3:$L$19,5,0)*N147+VLOOKUP($O$1,elemental!$A$3:$L$19,5,0)*O147+VLOOKUP($P$1,elemental!$A$3:$L$19,5,0)*P147+VLOOKUP($Q$1,elemental!$A$3:$L$19,5,0)*Q147)/100</f>
        <v>4</v>
      </c>
      <c r="U147">
        <f>(VLOOKUP($A$1,elemental!$A$3:$L$19,6,0)*A147+VLOOKUP($B$1,elemental!$A$3:$L$19,6,0)*B147+VLOOKUP($C$1,elemental!$A$3:$L$19,6,0)*C147+VLOOKUP($D$1,elemental!$A$3:$L$19,6,0)*D147+VLOOKUP($E$1,elemental!$A$3:$L$19,6,0)*E147+VLOOKUP($F$1,elemental!$A$3:$L$19,6,0)*F147+VLOOKUP($G$1,elemental!$A$3:$L$19,6,0)*G147+VLOOKUP($H$1,elemental!$A$3:$L$19,6,0)*H147+VLOOKUP($I$1,elemental!$A$3:$L$19,6,0)*I147+VLOOKUP($J$1,elemental!$A$3:$L$19,6,0)*J147+VLOOKUP($K$1,elemental!$A$3:$L$19,6,0)*K147+VLOOKUP($L$1,elemental!$A$3:$L$19,6,0)*L147+VLOOKUP($M$1,elemental!$A$3:$L$19,6,0)*M147+VLOOKUP($N$1,elemental!$A$3:$L$19,6,0)*N147+VLOOKUP($O$1,elemental!$A$3:$L$19,6,0)*O147+VLOOKUP($P$1,elemental!$A$3:$L$19,6,0)*P147+VLOOKUP($Q$1,elemental!$A$3:$L$19,6,0)*Q147)/100</f>
        <v>0.7522375</v>
      </c>
      <c r="V147">
        <f>(VLOOKUP($A$1,elemental!$A$3:$L$19,7,0)*A147+VLOOKUP($B$1,elemental!$A$3:$L$19,7,0)*B147+VLOOKUP($C$1,elemental!$A$3:$L$19,7,0)*C147+VLOOKUP($D$1,elemental!$A$3:$L$19,7,0)*D147+VLOOKUP($E$1,elemental!$A$3:$L$19,7,0)*E147+VLOOKUP($F$1,elemental!$A$3:$L$19,7,0)*F147+VLOOKUP($G$1,elemental!$A$3:$L$19,7,0)*G147+VLOOKUP($H$1,elemental!$A$3:$L$19,7,0)*H147+VLOOKUP($I$1,elemental!$A$3:$L$19,7,0)*I147+VLOOKUP($J$1,elemental!$A$3:$L$19,7,0)*J147+VLOOKUP($K$1,elemental!$A$3:$L$19,7,0)*K147+VLOOKUP($L$1,elemental!$A$3:$L$19,7,0)*L147+VLOOKUP($M$1,elemental!$A$3:$L$19,7,0)*M147+VLOOKUP($N$1,elemental!$A$3:$L$19,7,0)*N147+VLOOKUP($O$1,elemental!$A$3:$L$19,7,0)*O147+VLOOKUP($P$1,elemental!$A$3:$L$19,7,0)*P147+VLOOKUP($Q$1,elemental!$A$3:$L$19,7,0)*Q147)/100</f>
        <v>0.85754999999999992</v>
      </c>
      <c r="W147">
        <f>(VLOOKUP($A$1,elemental!$A$3:$L$19,9,0)*A147+VLOOKUP($B$1,elemental!$A$3:$L$19,9,0)*B147+VLOOKUP($C$1,elemental!$A$3:$L$19,9,0)*C147+VLOOKUP($D$1,elemental!$A$3:$L$19,9,0)*D147+VLOOKUP($E$1,elemental!$A$3:$L$19,9,0)*E147+VLOOKUP($F$1,elemental!$A$3:$L$19,9,0)*F147+VLOOKUP($G$1,elemental!$A$3:$L$19,9,0)*G147+VLOOKUP($H$1,elemental!$A$3:$L$19,9,0)*H147+VLOOKUP($I$1,elemental!$A$3:$L$19,9,0)*I147+VLOOKUP($J$1,elemental!$A$3:$L$19,9,0)*J147+VLOOKUP($K$1,elemental!$A$3:$L$19,9,0)*K147+VLOOKUP($L$1,elemental!$A$3:$L$19,9,0)*L147+VLOOKUP($M$1,elemental!$A$3:$L$19,9,0)*M147+VLOOKUP($N$1,elemental!$A$3:$L$19,9,0)*N147+VLOOKUP($O$1,elemental!$A$3:$L$19,9,0)*O147+VLOOKUP($P$1,elemental!$A$3:$L$19,9,0)*P147+VLOOKUP($Q$1,elemental!$A$3:$L$19,9,0)*Q147)/100</f>
        <v>1.5905</v>
      </c>
      <c r="X147">
        <f>(VLOOKUP($A$1,elemental!$A$3:$L$19,10,0)*A147+VLOOKUP($B$1,elemental!$A$3:$L$19,10,0)*B147+VLOOKUP($C$1,elemental!$A$3:$L$19,10,0)*C147+VLOOKUP($D$1,elemental!$A$3:$L$19,10,0)*D147+VLOOKUP($E$1,elemental!$A$3:$L$19,10,0)*E147+VLOOKUP($F$1,elemental!$A$3:$L$19,10,0)*F147+VLOOKUP($G$1,elemental!$A$3:$L$19,10,0)*G147+VLOOKUP($H$1,elemental!$A$3:$L$19,10,0)*H147+VLOOKUP($I$1,elemental!$A$3:$L$19,10,0)*I147+VLOOKUP($J$1,elemental!$A$3:$L$19,10,0)*J147+VLOOKUP($K$1,elemental!$A$3:$L$19,10,0)*K147+VLOOKUP($L$1,elemental!$A$3:$L$19,10,0)*L147+VLOOKUP($M$1,elemental!$A$3:$L$19,10,0)*M147+VLOOKUP($N$1,elemental!$A$3:$L$19,10,0)*N147+VLOOKUP($O$1,elemental!$A$3:$L$19,10,0)*O147+VLOOKUP($P$1,elemental!$A$3:$L$19,10,0)*P147+VLOOKUP($Q$1,elemental!$A$3:$L$19,10,0)*Q147)/100</f>
        <v>1.9952000000000001</v>
      </c>
      <c r="Y147">
        <v>77</v>
      </c>
      <c r="Z147">
        <v>5.1344777006772562</v>
      </c>
      <c r="AA147">
        <v>5.2298439999999999</v>
      </c>
      <c r="AB147" t="s">
        <v>2</v>
      </c>
      <c r="AC147" t="s">
        <v>68</v>
      </c>
    </row>
    <row r="148" spans="1:29">
      <c r="A148">
        <v>13.5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86.5</v>
      </c>
      <c r="R148">
        <f>(VLOOKUP($A$1,elemental!$A$3:$L$19,2,0)*A148+VLOOKUP($B$1,elemental!$A$3:$L$19,2,0)*B148+VLOOKUP($C$1,elemental!$A$3:$L$19,2,0)*C148+VLOOKUP($D$1,elemental!$A$3:$L$19,2,0)*D148+VLOOKUP($E$1,elemental!$A$3:$L$19,2,0)*E148+VLOOKUP($F$1,elemental!$A$3:$L$19,2,0)*F148+VLOOKUP($G$1,elemental!$A$3:$L$19,2,0)*G148+VLOOKUP($H$1,elemental!$A$3:$L$19,2,0)*H148+VLOOKUP($I$1,elemental!$A$3:$L$19,2,0)*I148+VLOOKUP($J$1,elemental!$A$3:$L$19,2,0)*J148+VLOOKUP($K$1,elemental!$A$3:$L$19,2,0)*K148+VLOOKUP($L$1,elemental!$A$3:$L$19,2,0)*L148+VLOOKUP($M$1,elemental!$A$3:$L$19,2,0)*M148+VLOOKUP($N$1,elemental!$A$3:$L$19,2,0)*N148+VLOOKUP($O$1,elemental!$A$3:$L$19,2,0)*O148+VLOOKUP($P$1,elemental!$A$3:$L$19,2,0)*P148+VLOOKUP($Q$1,elemental!$A$3:$L$19,2,0)*Q148)/100</f>
        <v>1.30165</v>
      </c>
      <c r="S148">
        <f>(VLOOKUP($A$1,elemental!$A$3:$L$19,4,0)*A148+VLOOKUP($B$1,elemental!$A$3:$L$19,4,0)*B148+VLOOKUP($C$1,elemental!$A$3:$L$19,4,0)*C148+VLOOKUP($D$1,elemental!$A$3:$L$19,4,0)*D148+VLOOKUP($E$1,elemental!$A$3:$L$19,4,0)*E148+VLOOKUP($F$1,elemental!$A$3:$L$19,4,0)*F148+VLOOKUP($G$1,elemental!$A$3:$L$19,4,0)*G148+VLOOKUP($H$1,elemental!$A$3:$L$19,4,0)*H148+VLOOKUP($I$1,elemental!$A$3:$L$19,4,0)*I148+VLOOKUP($J$1,elemental!$A$3:$L$19,4,0)*J148+VLOOKUP($K$1,elemental!$A$3:$L$19,4,0)*K148+VLOOKUP($L$1,elemental!$A$3:$L$19,4,0)*L148+VLOOKUP($M$1,elemental!$A$3:$L$19,4,0)*M148+VLOOKUP($N$1,elemental!$A$3:$L$19,4,0)*N148+VLOOKUP($O$1,elemental!$A$3:$L$19,4,0)*O148+VLOOKUP($P$1,elemental!$A$3:$L$19,4,0)*P148+VLOOKUP($Q$1,elemental!$A$3:$L$19,4,0)*Q148)/100</f>
        <v>0.43598999999999999</v>
      </c>
      <c r="T148">
        <f>(VLOOKUP($A$1,elemental!$A$3:$L$19,5,0)*A148+VLOOKUP($B$1,elemental!$A$3:$L$19,5,0)*B148+VLOOKUP($C$1,elemental!$A$3:$L$19,5,0)*C148+VLOOKUP($D$1,elemental!$A$3:$L$19,5,0)*D148+VLOOKUP($E$1,elemental!$A$3:$L$19,5,0)*E148+VLOOKUP($F$1,elemental!$A$3:$L$19,5,0)*F148+VLOOKUP($G$1,elemental!$A$3:$L$19,5,0)*G148+VLOOKUP($H$1,elemental!$A$3:$L$19,5,0)*H148+VLOOKUP($I$1,elemental!$A$3:$L$19,5,0)*I148+VLOOKUP($J$1,elemental!$A$3:$L$19,5,0)*J148+VLOOKUP($K$1,elemental!$A$3:$L$19,5,0)*K148+VLOOKUP($L$1,elemental!$A$3:$L$19,5,0)*L148+VLOOKUP($M$1,elemental!$A$3:$L$19,5,0)*M148+VLOOKUP($N$1,elemental!$A$3:$L$19,5,0)*N148+VLOOKUP($O$1,elemental!$A$3:$L$19,5,0)*O148+VLOOKUP($P$1,elemental!$A$3:$L$19,5,0)*P148+VLOOKUP($Q$1,elemental!$A$3:$L$19,5,0)*Q148)/100</f>
        <v>4</v>
      </c>
      <c r="U148">
        <f>(VLOOKUP($A$1,elemental!$A$3:$L$19,6,0)*A148+VLOOKUP($B$1,elemental!$A$3:$L$19,6,0)*B148+VLOOKUP($C$1,elemental!$A$3:$L$19,6,0)*C148+VLOOKUP($D$1,elemental!$A$3:$L$19,6,0)*D148+VLOOKUP($E$1,elemental!$A$3:$L$19,6,0)*E148+VLOOKUP($F$1,elemental!$A$3:$L$19,6,0)*F148+VLOOKUP($G$1,elemental!$A$3:$L$19,6,0)*G148+VLOOKUP($H$1,elemental!$A$3:$L$19,6,0)*H148+VLOOKUP($I$1,elemental!$A$3:$L$19,6,0)*I148+VLOOKUP($J$1,elemental!$A$3:$L$19,6,0)*J148+VLOOKUP($K$1,elemental!$A$3:$L$19,6,0)*K148+VLOOKUP($L$1,elemental!$A$3:$L$19,6,0)*L148+VLOOKUP($M$1,elemental!$A$3:$L$19,6,0)*M148+VLOOKUP($N$1,elemental!$A$3:$L$19,6,0)*N148+VLOOKUP($O$1,elemental!$A$3:$L$19,6,0)*O148+VLOOKUP($P$1,elemental!$A$3:$L$19,6,0)*P148+VLOOKUP($Q$1,elemental!$A$3:$L$19,6,0)*Q148)/100</f>
        <v>0.7522375</v>
      </c>
      <c r="V148">
        <f>(VLOOKUP($A$1,elemental!$A$3:$L$19,7,0)*A148+VLOOKUP($B$1,elemental!$A$3:$L$19,7,0)*B148+VLOOKUP($C$1,elemental!$A$3:$L$19,7,0)*C148+VLOOKUP($D$1,elemental!$A$3:$L$19,7,0)*D148+VLOOKUP($E$1,elemental!$A$3:$L$19,7,0)*E148+VLOOKUP($F$1,elemental!$A$3:$L$19,7,0)*F148+VLOOKUP($G$1,elemental!$A$3:$L$19,7,0)*G148+VLOOKUP($H$1,elemental!$A$3:$L$19,7,0)*H148+VLOOKUP($I$1,elemental!$A$3:$L$19,7,0)*I148+VLOOKUP($J$1,elemental!$A$3:$L$19,7,0)*J148+VLOOKUP($K$1,elemental!$A$3:$L$19,7,0)*K148+VLOOKUP($L$1,elemental!$A$3:$L$19,7,0)*L148+VLOOKUP($M$1,elemental!$A$3:$L$19,7,0)*M148+VLOOKUP($N$1,elemental!$A$3:$L$19,7,0)*N148+VLOOKUP($O$1,elemental!$A$3:$L$19,7,0)*O148+VLOOKUP($P$1,elemental!$A$3:$L$19,7,0)*P148+VLOOKUP($Q$1,elemental!$A$3:$L$19,7,0)*Q148)/100</f>
        <v>0.85754999999999992</v>
      </c>
      <c r="W148">
        <f>(VLOOKUP($A$1,elemental!$A$3:$L$19,9,0)*A148+VLOOKUP($B$1,elemental!$A$3:$L$19,9,0)*B148+VLOOKUP($C$1,elemental!$A$3:$L$19,9,0)*C148+VLOOKUP($D$1,elemental!$A$3:$L$19,9,0)*D148+VLOOKUP($E$1,elemental!$A$3:$L$19,9,0)*E148+VLOOKUP($F$1,elemental!$A$3:$L$19,9,0)*F148+VLOOKUP($G$1,elemental!$A$3:$L$19,9,0)*G148+VLOOKUP($H$1,elemental!$A$3:$L$19,9,0)*H148+VLOOKUP($I$1,elemental!$A$3:$L$19,9,0)*I148+VLOOKUP($J$1,elemental!$A$3:$L$19,9,0)*J148+VLOOKUP($K$1,elemental!$A$3:$L$19,9,0)*K148+VLOOKUP($L$1,elemental!$A$3:$L$19,9,0)*L148+VLOOKUP($M$1,elemental!$A$3:$L$19,9,0)*M148+VLOOKUP($N$1,elemental!$A$3:$L$19,9,0)*N148+VLOOKUP($O$1,elemental!$A$3:$L$19,9,0)*O148+VLOOKUP($P$1,elemental!$A$3:$L$19,9,0)*P148+VLOOKUP($Q$1,elemental!$A$3:$L$19,9,0)*Q148)/100</f>
        <v>1.5905</v>
      </c>
      <c r="X148">
        <f>(VLOOKUP($A$1,elemental!$A$3:$L$19,10,0)*A148+VLOOKUP($B$1,elemental!$A$3:$L$19,10,0)*B148+VLOOKUP($C$1,elemental!$A$3:$L$19,10,0)*C148+VLOOKUP($D$1,elemental!$A$3:$L$19,10,0)*D148+VLOOKUP($E$1,elemental!$A$3:$L$19,10,0)*E148+VLOOKUP($F$1,elemental!$A$3:$L$19,10,0)*F148+VLOOKUP($G$1,elemental!$A$3:$L$19,10,0)*G148+VLOOKUP($H$1,elemental!$A$3:$L$19,10,0)*H148+VLOOKUP($I$1,elemental!$A$3:$L$19,10,0)*I148+VLOOKUP($J$1,elemental!$A$3:$L$19,10,0)*J148+VLOOKUP($K$1,elemental!$A$3:$L$19,10,0)*K148+VLOOKUP($L$1,elemental!$A$3:$L$19,10,0)*L148+VLOOKUP($M$1,elemental!$A$3:$L$19,10,0)*M148+VLOOKUP($N$1,elemental!$A$3:$L$19,10,0)*N148+VLOOKUP($O$1,elemental!$A$3:$L$19,10,0)*O148+VLOOKUP($P$1,elemental!$A$3:$L$19,10,0)*P148+VLOOKUP($Q$1,elemental!$A$3:$L$19,10,0)*Q148)/100</f>
        <v>1.9952000000000001</v>
      </c>
      <c r="Y148">
        <v>25</v>
      </c>
      <c r="Z148">
        <v>5.1319915132346043</v>
      </c>
      <c r="AA148">
        <v>5.2266630000000003</v>
      </c>
      <c r="AB148" t="s">
        <v>2</v>
      </c>
      <c r="AC148" t="s">
        <v>68</v>
      </c>
    </row>
    <row r="149" spans="1:29">
      <c r="A149">
        <v>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86</v>
      </c>
      <c r="R149">
        <f>(VLOOKUP($A$1,elemental!$A$3:$L$19,2,0)*A149+VLOOKUP($B$1,elemental!$A$3:$L$19,2,0)*B149+VLOOKUP($C$1,elemental!$A$3:$L$19,2,0)*C149+VLOOKUP($D$1,elemental!$A$3:$L$19,2,0)*D149+VLOOKUP($E$1,elemental!$A$3:$L$19,2,0)*E149+VLOOKUP($F$1,elemental!$A$3:$L$19,2,0)*F149+VLOOKUP($G$1,elemental!$A$3:$L$19,2,0)*G149+VLOOKUP($H$1,elemental!$A$3:$L$19,2,0)*H149+VLOOKUP($I$1,elemental!$A$3:$L$19,2,0)*I149+VLOOKUP($J$1,elemental!$A$3:$L$19,2,0)*J149+VLOOKUP($K$1,elemental!$A$3:$L$19,2,0)*K149+VLOOKUP($L$1,elemental!$A$3:$L$19,2,0)*L149+VLOOKUP($M$1,elemental!$A$3:$L$19,2,0)*M149+VLOOKUP($N$1,elemental!$A$3:$L$19,2,0)*N149+VLOOKUP($O$1,elemental!$A$3:$L$19,2,0)*O149+VLOOKUP($P$1,elemental!$A$3:$L$19,2,0)*P149+VLOOKUP($Q$1,elemental!$A$3:$L$19,2,0)*Q149)/100</f>
        <v>1.3006</v>
      </c>
      <c r="S149">
        <f>(VLOOKUP($A$1,elemental!$A$3:$L$19,4,0)*A149+VLOOKUP($B$1,elemental!$A$3:$L$19,4,0)*B149+VLOOKUP($C$1,elemental!$A$3:$L$19,4,0)*C149+VLOOKUP($D$1,elemental!$A$3:$L$19,4,0)*D149+VLOOKUP($E$1,elemental!$A$3:$L$19,4,0)*E149+VLOOKUP($F$1,elemental!$A$3:$L$19,4,0)*F149+VLOOKUP($G$1,elemental!$A$3:$L$19,4,0)*G149+VLOOKUP($H$1,elemental!$A$3:$L$19,4,0)*H149+VLOOKUP($I$1,elemental!$A$3:$L$19,4,0)*I149+VLOOKUP($J$1,elemental!$A$3:$L$19,4,0)*J149+VLOOKUP($K$1,elemental!$A$3:$L$19,4,0)*K149+VLOOKUP($L$1,elemental!$A$3:$L$19,4,0)*L149+VLOOKUP($M$1,elemental!$A$3:$L$19,4,0)*M149+VLOOKUP($N$1,elemental!$A$3:$L$19,4,0)*N149+VLOOKUP($O$1,elemental!$A$3:$L$19,4,0)*O149+VLOOKUP($P$1,elemental!$A$3:$L$19,4,0)*P149+VLOOKUP($Q$1,elemental!$A$3:$L$19,4,0)*Q149)/100</f>
        <v>0.43635999999999997</v>
      </c>
      <c r="T149">
        <f>(VLOOKUP($A$1,elemental!$A$3:$L$19,5,0)*A149+VLOOKUP($B$1,elemental!$A$3:$L$19,5,0)*B149+VLOOKUP($C$1,elemental!$A$3:$L$19,5,0)*C149+VLOOKUP($D$1,elemental!$A$3:$L$19,5,0)*D149+VLOOKUP($E$1,elemental!$A$3:$L$19,5,0)*E149+VLOOKUP($F$1,elemental!$A$3:$L$19,5,0)*F149+VLOOKUP($G$1,elemental!$A$3:$L$19,5,0)*G149+VLOOKUP($H$1,elemental!$A$3:$L$19,5,0)*H149+VLOOKUP($I$1,elemental!$A$3:$L$19,5,0)*I149+VLOOKUP($J$1,elemental!$A$3:$L$19,5,0)*J149+VLOOKUP($K$1,elemental!$A$3:$L$19,5,0)*K149+VLOOKUP($L$1,elemental!$A$3:$L$19,5,0)*L149+VLOOKUP($M$1,elemental!$A$3:$L$19,5,0)*M149+VLOOKUP($N$1,elemental!$A$3:$L$19,5,0)*N149+VLOOKUP($O$1,elemental!$A$3:$L$19,5,0)*O149+VLOOKUP($P$1,elemental!$A$3:$L$19,5,0)*P149+VLOOKUP($Q$1,elemental!$A$3:$L$19,5,0)*Q149)/100</f>
        <v>4</v>
      </c>
      <c r="U149">
        <f>(VLOOKUP($A$1,elemental!$A$3:$L$19,6,0)*A149+VLOOKUP($B$1,elemental!$A$3:$L$19,6,0)*B149+VLOOKUP($C$1,elemental!$A$3:$L$19,6,0)*C149+VLOOKUP($D$1,elemental!$A$3:$L$19,6,0)*D149+VLOOKUP($E$1,elemental!$A$3:$L$19,6,0)*E149+VLOOKUP($F$1,elemental!$A$3:$L$19,6,0)*F149+VLOOKUP($G$1,elemental!$A$3:$L$19,6,0)*G149+VLOOKUP($H$1,elemental!$A$3:$L$19,6,0)*H149+VLOOKUP($I$1,elemental!$A$3:$L$19,6,0)*I149+VLOOKUP($J$1,elemental!$A$3:$L$19,6,0)*J149+VLOOKUP($K$1,elemental!$A$3:$L$19,6,0)*K149+VLOOKUP($L$1,elemental!$A$3:$L$19,6,0)*L149+VLOOKUP($M$1,elemental!$A$3:$L$19,6,0)*M149+VLOOKUP($N$1,elemental!$A$3:$L$19,6,0)*N149+VLOOKUP($O$1,elemental!$A$3:$L$19,6,0)*O149+VLOOKUP($P$1,elemental!$A$3:$L$19,6,0)*P149+VLOOKUP($Q$1,elemental!$A$3:$L$19,6,0)*Q149)/100</f>
        <v>0.7519499999999999</v>
      </c>
      <c r="V149">
        <f>(VLOOKUP($A$1,elemental!$A$3:$L$19,7,0)*A149+VLOOKUP($B$1,elemental!$A$3:$L$19,7,0)*B149+VLOOKUP($C$1,elemental!$A$3:$L$19,7,0)*C149+VLOOKUP($D$1,elemental!$A$3:$L$19,7,0)*D149+VLOOKUP($E$1,elemental!$A$3:$L$19,7,0)*E149+VLOOKUP($F$1,elemental!$A$3:$L$19,7,0)*F149+VLOOKUP($G$1,elemental!$A$3:$L$19,7,0)*G149+VLOOKUP($H$1,elemental!$A$3:$L$19,7,0)*H149+VLOOKUP($I$1,elemental!$A$3:$L$19,7,0)*I149+VLOOKUP($J$1,elemental!$A$3:$L$19,7,0)*J149+VLOOKUP($K$1,elemental!$A$3:$L$19,7,0)*K149+VLOOKUP($L$1,elemental!$A$3:$L$19,7,0)*L149+VLOOKUP($M$1,elemental!$A$3:$L$19,7,0)*M149+VLOOKUP($N$1,elemental!$A$3:$L$19,7,0)*N149+VLOOKUP($O$1,elemental!$A$3:$L$19,7,0)*O149+VLOOKUP($P$1,elemental!$A$3:$L$19,7,0)*P149+VLOOKUP($Q$1,elemental!$A$3:$L$19,7,0)*Q149)/100</f>
        <v>0.85819999999999996</v>
      </c>
      <c r="W149">
        <f>(VLOOKUP($A$1,elemental!$A$3:$L$19,9,0)*A149+VLOOKUP($B$1,elemental!$A$3:$L$19,9,0)*B149+VLOOKUP($C$1,elemental!$A$3:$L$19,9,0)*C149+VLOOKUP($D$1,elemental!$A$3:$L$19,9,0)*D149+VLOOKUP($E$1,elemental!$A$3:$L$19,9,0)*E149+VLOOKUP($F$1,elemental!$A$3:$L$19,9,0)*F149+VLOOKUP($G$1,elemental!$A$3:$L$19,9,0)*G149+VLOOKUP($H$1,elemental!$A$3:$L$19,9,0)*H149+VLOOKUP($I$1,elemental!$A$3:$L$19,9,0)*I149+VLOOKUP($J$1,elemental!$A$3:$L$19,9,0)*J149+VLOOKUP($K$1,elemental!$A$3:$L$19,9,0)*K149+VLOOKUP($L$1,elemental!$A$3:$L$19,9,0)*L149+VLOOKUP($M$1,elemental!$A$3:$L$19,9,0)*M149+VLOOKUP($N$1,elemental!$A$3:$L$19,9,0)*N149+VLOOKUP($O$1,elemental!$A$3:$L$19,9,0)*O149+VLOOKUP($P$1,elemental!$A$3:$L$19,9,0)*P149+VLOOKUP($Q$1,elemental!$A$3:$L$19,9,0)*Q149)/100</f>
        <v>1.5920000000000001</v>
      </c>
      <c r="X149">
        <f>(VLOOKUP($A$1,elemental!$A$3:$L$19,10,0)*A149+VLOOKUP($B$1,elemental!$A$3:$L$19,10,0)*B149+VLOOKUP($C$1,elemental!$A$3:$L$19,10,0)*C149+VLOOKUP($D$1,elemental!$A$3:$L$19,10,0)*D149+VLOOKUP($E$1,elemental!$A$3:$L$19,10,0)*E149+VLOOKUP($F$1,elemental!$A$3:$L$19,10,0)*F149+VLOOKUP($G$1,elemental!$A$3:$L$19,10,0)*G149+VLOOKUP($H$1,elemental!$A$3:$L$19,10,0)*H149+VLOOKUP($I$1,elemental!$A$3:$L$19,10,0)*I149+VLOOKUP($J$1,elemental!$A$3:$L$19,10,0)*J149+VLOOKUP($K$1,elemental!$A$3:$L$19,10,0)*K149+VLOOKUP($L$1,elemental!$A$3:$L$19,10,0)*L149+VLOOKUP($M$1,elemental!$A$3:$L$19,10,0)*M149+VLOOKUP($N$1,elemental!$A$3:$L$19,10,0)*N149+VLOOKUP($O$1,elemental!$A$3:$L$19,10,0)*O149+VLOOKUP($P$1,elemental!$A$3:$L$19,10,0)*P149+VLOOKUP($Q$1,elemental!$A$3:$L$19,10,0)*Q149)/100</f>
        <v>1.9927999999999999</v>
      </c>
      <c r="Y149">
        <v>25</v>
      </c>
      <c r="Z149">
        <v>5.1337027116450757</v>
      </c>
      <c r="AA149">
        <v>5.228205</v>
      </c>
      <c r="AB149" t="s">
        <v>2</v>
      </c>
      <c r="AC149" t="s">
        <v>69</v>
      </c>
    </row>
    <row r="150" spans="1:29">
      <c r="A150">
        <v>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86</v>
      </c>
      <c r="R150">
        <f>(VLOOKUP($A$1,elemental!$A$3:$L$19,2,0)*A150+VLOOKUP($B$1,elemental!$A$3:$L$19,2,0)*B150+VLOOKUP($C$1,elemental!$A$3:$L$19,2,0)*C150+VLOOKUP($D$1,elemental!$A$3:$L$19,2,0)*D150+VLOOKUP($E$1,elemental!$A$3:$L$19,2,0)*E150+VLOOKUP($F$1,elemental!$A$3:$L$19,2,0)*F150+VLOOKUP($G$1,elemental!$A$3:$L$19,2,0)*G150+VLOOKUP($H$1,elemental!$A$3:$L$19,2,0)*H150+VLOOKUP($I$1,elemental!$A$3:$L$19,2,0)*I150+VLOOKUP($J$1,elemental!$A$3:$L$19,2,0)*J150+VLOOKUP($K$1,elemental!$A$3:$L$19,2,0)*K150+VLOOKUP($L$1,elemental!$A$3:$L$19,2,0)*L150+VLOOKUP($M$1,elemental!$A$3:$L$19,2,0)*M150+VLOOKUP($N$1,elemental!$A$3:$L$19,2,0)*N150+VLOOKUP($O$1,elemental!$A$3:$L$19,2,0)*O150+VLOOKUP($P$1,elemental!$A$3:$L$19,2,0)*P150+VLOOKUP($Q$1,elemental!$A$3:$L$19,2,0)*Q150)/100</f>
        <v>1.3006</v>
      </c>
      <c r="S150">
        <f>(VLOOKUP($A$1,elemental!$A$3:$L$19,4,0)*A150+VLOOKUP($B$1,elemental!$A$3:$L$19,4,0)*B150+VLOOKUP($C$1,elemental!$A$3:$L$19,4,0)*C150+VLOOKUP($D$1,elemental!$A$3:$L$19,4,0)*D150+VLOOKUP($E$1,elemental!$A$3:$L$19,4,0)*E150+VLOOKUP($F$1,elemental!$A$3:$L$19,4,0)*F150+VLOOKUP($G$1,elemental!$A$3:$L$19,4,0)*G150+VLOOKUP($H$1,elemental!$A$3:$L$19,4,0)*H150+VLOOKUP($I$1,elemental!$A$3:$L$19,4,0)*I150+VLOOKUP($J$1,elemental!$A$3:$L$19,4,0)*J150+VLOOKUP($K$1,elemental!$A$3:$L$19,4,0)*K150+VLOOKUP($L$1,elemental!$A$3:$L$19,4,0)*L150+VLOOKUP($M$1,elemental!$A$3:$L$19,4,0)*M150+VLOOKUP($N$1,elemental!$A$3:$L$19,4,0)*N150+VLOOKUP($O$1,elemental!$A$3:$L$19,4,0)*O150+VLOOKUP($P$1,elemental!$A$3:$L$19,4,0)*P150+VLOOKUP($Q$1,elemental!$A$3:$L$19,4,0)*Q150)/100</f>
        <v>0.43635999999999997</v>
      </c>
      <c r="T150">
        <f>(VLOOKUP($A$1,elemental!$A$3:$L$19,5,0)*A150+VLOOKUP($B$1,elemental!$A$3:$L$19,5,0)*B150+VLOOKUP($C$1,elemental!$A$3:$L$19,5,0)*C150+VLOOKUP($D$1,elemental!$A$3:$L$19,5,0)*D150+VLOOKUP($E$1,elemental!$A$3:$L$19,5,0)*E150+VLOOKUP($F$1,elemental!$A$3:$L$19,5,0)*F150+VLOOKUP($G$1,elemental!$A$3:$L$19,5,0)*G150+VLOOKUP($H$1,elemental!$A$3:$L$19,5,0)*H150+VLOOKUP($I$1,elemental!$A$3:$L$19,5,0)*I150+VLOOKUP($J$1,elemental!$A$3:$L$19,5,0)*J150+VLOOKUP($K$1,elemental!$A$3:$L$19,5,0)*K150+VLOOKUP($L$1,elemental!$A$3:$L$19,5,0)*L150+VLOOKUP($M$1,elemental!$A$3:$L$19,5,0)*M150+VLOOKUP($N$1,elemental!$A$3:$L$19,5,0)*N150+VLOOKUP($O$1,elemental!$A$3:$L$19,5,0)*O150+VLOOKUP($P$1,elemental!$A$3:$L$19,5,0)*P150+VLOOKUP($Q$1,elemental!$A$3:$L$19,5,0)*Q150)/100</f>
        <v>4</v>
      </c>
      <c r="U150">
        <f>(VLOOKUP($A$1,elemental!$A$3:$L$19,6,0)*A150+VLOOKUP($B$1,elemental!$A$3:$L$19,6,0)*B150+VLOOKUP($C$1,elemental!$A$3:$L$19,6,0)*C150+VLOOKUP($D$1,elemental!$A$3:$L$19,6,0)*D150+VLOOKUP($E$1,elemental!$A$3:$L$19,6,0)*E150+VLOOKUP($F$1,elemental!$A$3:$L$19,6,0)*F150+VLOOKUP($G$1,elemental!$A$3:$L$19,6,0)*G150+VLOOKUP($H$1,elemental!$A$3:$L$19,6,0)*H150+VLOOKUP($I$1,elemental!$A$3:$L$19,6,0)*I150+VLOOKUP($J$1,elemental!$A$3:$L$19,6,0)*J150+VLOOKUP($K$1,elemental!$A$3:$L$19,6,0)*K150+VLOOKUP($L$1,elemental!$A$3:$L$19,6,0)*L150+VLOOKUP($M$1,elemental!$A$3:$L$19,6,0)*M150+VLOOKUP($N$1,elemental!$A$3:$L$19,6,0)*N150+VLOOKUP($O$1,elemental!$A$3:$L$19,6,0)*O150+VLOOKUP($P$1,elemental!$A$3:$L$19,6,0)*P150+VLOOKUP($Q$1,elemental!$A$3:$L$19,6,0)*Q150)/100</f>
        <v>0.7519499999999999</v>
      </c>
      <c r="V150">
        <f>(VLOOKUP($A$1,elemental!$A$3:$L$19,7,0)*A150+VLOOKUP($B$1,elemental!$A$3:$L$19,7,0)*B150+VLOOKUP($C$1,elemental!$A$3:$L$19,7,0)*C150+VLOOKUP($D$1,elemental!$A$3:$L$19,7,0)*D150+VLOOKUP($E$1,elemental!$A$3:$L$19,7,0)*E150+VLOOKUP($F$1,elemental!$A$3:$L$19,7,0)*F150+VLOOKUP($G$1,elemental!$A$3:$L$19,7,0)*G150+VLOOKUP($H$1,elemental!$A$3:$L$19,7,0)*H150+VLOOKUP($I$1,elemental!$A$3:$L$19,7,0)*I150+VLOOKUP($J$1,elemental!$A$3:$L$19,7,0)*J150+VLOOKUP($K$1,elemental!$A$3:$L$19,7,0)*K150+VLOOKUP($L$1,elemental!$A$3:$L$19,7,0)*L150+VLOOKUP($M$1,elemental!$A$3:$L$19,7,0)*M150+VLOOKUP($N$1,elemental!$A$3:$L$19,7,0)*N150+VLOOKUP($O$1,elemental!$A$3:$L$19,7,0)*O150+VLOOKUP($P$1,elemental!$A$3:$L$19,7,0)*P150+VLOOKUP($Q$1,elemental!$A$3:$L$19,7,0)*Q150)/100</f>
        <v>0.85819999999999996</v>
      </c>
      <c r="W150">
        <f>(VLOOKUP($A$1,elemental!$A$3:$L$19,9,0)*A150+VLOOKUP($B$1,elemental!$A$3:$L$19,9,0)*B150+VLOOKUP($C$1,elemental!$A$3:$L$19,9,0)*C150+VLOOKUP($D$1,elemental!$A$3:$L$19,9,0)*D150+VLOOKUP($E$1,elemental!$A$3:$L$19,9,0)*E150+VLOOKUP($F$1,elemental!$A$3:$L$19,9,0)*F150+VLOOKUP($G$1,elemental!$A$3:$L$19,9,0)*G150+VLOOKUP($H$1,elemental!$A$3:$L$19,9,0)*H150+VLOOKUP($I$1,elemental!$A$3:$L$19,9,0)*I150+VLOOKUP($J$1,elemental!$A$3:$L$19,9,0)*J150+VLOOKUP($K$1,elemental!$A$3:$L$19,9,0)*K150+VLOOKUP($L$1,elemental!$A$3:$L$19,9,0)*L150+VLOOKUP($M$1,elemental!$A$3:$L$19,9,0)*M150+VLOOKUP($N$1,elemental!$A$3:$L$19,9,0)*N150+VLOOKUP($O$1,elemental!$A$3:$L$19,9,0)*O150+VLOOKUP($P$1,elemental!$A$3:$L$19,9,0)*P150+VLOOKUP($Q$1,elemental!$A$3:$L$19,9,0)*Q150)/100</f>
        <v>1.5920000000000001</v>
      </c>
      <c r="X150">
        <f>(VLOOKUP($A$1,elemental!$A$3:$L$19,10,0)*A150+VLOOKUP($B$1,elemental!$A$3:$L$19,10,0)*B150+VLOOKUP($C$1,elemental!$A$3:$L$19,10,0)*C150+VLOOKUP($D$1,elemental!$A$3:$L$19,10,0)*D150+VLOOKUP($E$1,elemental!$A$3:$L$19,10,0)*E150+VLOOKUP($F$1,elemental!$A$3:$L$19,10,0)*F150+VLOOKUP($G$1,elemental!$A$3:$L$19,10,0)*G150+VLOOKUP($H$1,elemental!$A$3:$L$19,10,0)*H150+VLOOKUP($I$1,elemental!$A$3:$L$19,10,0)*I150+VLOOKUP($J$1,elemental!$A$3:$L$19,10,0)*J150+VLOOKUP($K$1,elemental!$A$3:$L$19,10,0)*K150+VLOOKUP($L$1,elemental!$A$3:$L$19,10,0)*L150+VLOOKUP($M$1,elemental!$A$3:$L$19,10,0)*M150+VLOOKUP($N$1,elemental!$A$3:$L$19,10,0)*N150+VLOOKUP($O$1,elemental!$A$3:$L$19,10,0)*O150+VLOOKUP($P$1,elemental!$A$3:$L$19,10,0)*P150+VLOOKUP($Q$1,elemental!$A$3:$L$19,10,0)*Q150)/100</f>
        <v>1.9927999999999999</v>
      </c>
      <c r="Y150">
        <v>-3</v>
      </c>
      <c r="Z150">
        <v>5.1324002209541302</v>
      </c>
      <c r="AA150">
        <v>5.2264710000000001</v>
      </c>
      <c r="AB150" t="s">
        <v>2</v>
      </c>
      <c r="AC150" t="s">
        <v>69</v>
      </c>
    </row>
    <row r="151" spans="1:29">
      <c r="A151">
        <v>14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86</v>
      </c>
      <c r="R151">
        <f>(VLOOKUP($A$1,elemental!$A$3:$L$19,2,0)*A151+VLOOKUP($B$1,elemental!$A$3:$L$19,2,0)*B151+VLOOKUP($C$1,elemental!$A$3:$L$19,2,0)*C151+VLOOKUP($D$1,elemental!$A$3:$L$19,2,0)*D151+VLOOKUP($E$1,elemental!$A$3:$L$19,2,0)*E151+VLOOKUP($F$1,elemental!$A$3:$L$19,2,0)*F151+VLOOKUP($G$1,elemental!$A$3:$L$19,2,0)*G151+VLOOKUP($H$1,elemental!$A$3:$L$19,2,0)*H151+VLOOKUP($I$1,elemental!$A$3:$L$19,2,0)*I151+VLOOKUP($J$1,elemental!$A$3:$L$19,2,0)*J151+VLOOKUP($K$1,elemental!$A$3:$L$19,2,0)*K151+VLOOKUP($L$1,elemental!$A$3:$L$19,2,0)*L151+VLOOKUP($M$1,elemental!$A$3:$L$19,2,0)*M151+VLOOKUP($N$1,elemental!$A$3:$L$19,2,0)*N151+VLOOKUP($O$1,elemental!$A$3:$L$19,2,0)*O151+VLOOKUP($P$1,elemental!$A$3:$L$19,2,0)*P151+VLOOKUP($Q$1,elemental!$A$3:$L$19,2,0)*Q151)/100</f>
        <v>1.3006</v>
      </c>
      <c r="S151">
        <f>(VLOOKUP($A$1,elemental!$A$3:$L$19,4,0)*A151+VLOOKUP($B$1,elemental!$A$3:$L$19,4,0)*B151+VLOOKUP($C$1,elemental!$A$3:$L$19,4,0)*C151+VLOOKUP($D$1,elemental!$A$3:$L$19,4,0)*D151+VLOOKUP($E$1,elemental!$A$3:$L$19,4,0)*E151+VLOOKUP($F$1,elemental!$A$3:$L$19,4,0)*F151+VLOOKUP($G$1,elemental!$A$3:$L$19,4,0)*G151+VLOOKUP($H$1,elemental!$A$3:$L$19,4,0)*H151+VLOOKUP($I$1,elemental!$A$3:$L$19,4,0)*I151+VLOOKUP($J$1,elemental!$A$3:$L$19,4,0)*J151+VLOOKUP($K$1,elemental!$A$3:$L$19,4,0)*K151+VLOOKUP($L$1,elemental!$A$3:$L$19,4,0)*L151+VLOOKUP($M$1,elemental!$A$3:$L$19,4,0)*M151+VLOOKUP($N$1,elemental!$A$3:$L$19,4,0)*N151+VLOOKUP($O$1,elemental!$A$3:$L$19,4,0)*O151+VLOOKUP($P$1,elemental!$A$3:$L$19,4,0)*P151+VLOOKUP($Q$1,elemental!$A$3:$L$19,4,0)*Q151)/100</f>
        <v>0.43635999999999997</v>
      </c>
      <c r="T151">
        <f>(VLOOKUP($A$1,elemental!$A$3:$L$19,5,0)*A151+VLOOKUP($B$1,elemental!$A$3:$L$19,5,0)*B151+VLOOKUP($C$1,elemental!$A$3:$L$19,5,0)*C151+VLOOKUP($D$1,elemental!$A$3:$L$19,5,0)*D151+VLOOKUP($E$1,elemental!$A$3:$L$19,5,0)*E151+VLOOKUP($F$1,elemental!$A$3:$L$19,5,0)*F151+VLOOKUP($G$1,elemental!$A$3:$L$19,5,0)*G151+VLOOKUP($H$1,elemental!$A$3:$L$19,5,0)*H151+VLOOKUP($I$1,elemental!$A$3:$L$19,5,0)*I151+VLOOKUP($J$1,elemental!$A$3:$L$19,5,0)*J151+VLOOKUP($K$1,elemental!$A$3:$L$19,5,0)*K151+VLOOKUP($L$1,elemental!$A$3:$L$19,5,0)*L151+VLOOKUP($M$1,elemental!$A$3:$L$19,5,0)*M151+VLOOKUP($N$1,elemental!$A$3:$L$19,5,0)*N151+VLOOKUP($O$1,elemental!$A$3:$L$19,5,0)*O151+VLOOKUP($P$1,elemental!$A$3:$L$19,5,0)*P151+VLOOKUP($Q$1,elemental!$A$3:$L$19,5,0)*Q151)/100</f>
        <v>4</v>
      </c>
      <c r="U151">
        <f>(VLOOKUP($A$1,elemental!$A$3:$L$19,6,0)*A151+VLOOKUP($B$1,elemental!$A$3:$L$19,6,0)*B151+VLOOKUP($C$1,elemental!$A$3:$L$19,6,0)*C151+VLOOKUP($D$1,elemental!$A$3:$L$19,6,0)*D151+VLOOKUP($E$1,elemental!$A$3:$L$19,6,0)*E151+VLOOKUP($F$1,elemental!$A$3:$L$19,6,0)*F151+VLOOKUP($G$1,elemental!$A$3:$L$19,6,0)*G151+VLOOKUP($H$1,elemental!$A$3:$L$19,6,0)*H151+VLOOKUP($I$1,elemental!$A$3:$L$19,6,0)*I151+VLOOKUP($J$1,elemental!$A$3:$L$19,6,0)*J151+VLOOKUP($K$1,elemental!$A$3:$L$19,6,0)*K151+VLOOKUP($L$1,elemental!$A$3:$L$19,6,0)*L151+VLOOKUP($M$1,elemental!$A$3:$L$19,6,0)*M151+VLOOKUP($N$1,elemental!$A$3:$L$19,6,0)*N151+VLOOKUP($O$1,elemental!$A$3:$L$19,6,0)*O151+VLOOKUP($P$1,elemental!$A$3:$L$19,6,0)*P151+VLOOKUP($Q$1,elemental!$A$3:$L$19,6,0)*Q151)/100</f>
        <v>0.7519499999999999</v>
      </c>
      <c r="V151">
        <f>(VLOOKUP($A$1,elemental!$A$3:$L$19,7,0)*A151+VLOOKUP($B$1,elemental!$A$3:$L$19,7,0)*B151+VLOOKUP($C$1,elemental!$A$3:$L$19,7,0)*C151+VLOOKUP($D$1,elemental!$A$3:$L$19,7,0)*D151+VLOOKUP($E$1,elemental!$A$3:$L$19,7,0)*E151+VLOOKUP($F$1,elemental!$A$3:$L$19,7,0)*F151+VLOOKUP($G$1,elemental!$A$3:$L$19,7,0)*G151+VLOOKUP($H$1,elemental!$A$3:$L$19,7,0)*H151+VLOOKUP($I$1,elemental!$A$3:$L$19,7,0)*I151+VLOOKUP($J$1,elemental!$A$3:$L$19,7,0)*J151+VLOOKUP($K$1,elemental!$A$3:$L$19,7,0)*K151+VLOOKUP($L$1,elemental!$A$3:$L$19,7,0)*L151+VLOOKUP($M$1,elemental!$A$3:$L$19,7,0)*M151+VLOOKUP($N$1,elemental!$A$3:$L$19,7,0)*N151+VLOOKUP($O$1,elemental!$A$3:$L$19,7,0)*O151+VLOOKUP($P$1,elemental!$A$3:$L$19,7,0)*P151+VLOOKUP($Q$1,elemental!$A$3:$L$19,7,0)*Q151)/100</f>
        <v>0.85819999999999996</v>
      </c>
      <c r="W151">
        <f>(VLOOKUP($A$1,elemental!$A$3:$L$19,9,0)*A151+VLOOKUP($B$1,elemental!$A$3:$L$19,9,0)*B151+VLOOKUP($C$1,elemental!$A$3:$L$19,9,0)*C151+VLOOKUP($D$1,elemental!$A$3:$L$19,9,0)*D151+VLOOKUP($E$1,elemental!$A$3:$L$19,9,0)*E151+VLOOKUP($F$1,elemental!$A$3:$L$19,9,0)*F151+VLOOKUP($G$1,elemental!$A$3:$L$19,9,0)*G151+VLOOKUP($H$1,elemental!$A$3:$L$19,9,0)*H151+VLOOKUP($I$1,elemental!$A$3:$L$19,9,0)*I151+VLOOKUP($J$1,elemental!$A$3:$L$19,9,0)*J151+VLOOKUP($K$1,elemental!$A$3:$L$19,9,0)*K151+VLOOKUP($L$1,elemental!$A$3:$L$19,9,0)*L151+VLOOKUP($M$1,elemental!$A$3:$L$19,9,0)*M151+VLOOKUP($N$1,elemental!$A$3:$L$19,9,0)*N151+VLOOKUP($O$1,elemental!$A$3:$L$19,9,0)*O151+VLOOKUP($P$1,elemental!$A$3:$L$19,9,0)*P151+VLOOKUP($Q$1,elemental!$A$3:$L$19,9,0)*Q151)/100</f>
        <v>1.5920000000000001</v>
      </c>
      <c r="X151">
        <f>(VLOOKUP($A$1,elemental!$A$3:$L$19,10,0)*A151+VLOOKUP($B$1,elemental!$A$3:$L$19,10,0)*B151+VLOOKUP($C$1,elemental!$A$3:$L$19,10,0)*C151+VLOOKUP($D$1,elemental!$A$3:$L$19,10,0)*D151+VLOOKUP($E$1,elemental!$A$3:$L$19,10,0)*E151+VLOOKUP($F$1,elemental!$A$3:$L$19,10,0)*F151+VLOOKUP($G$1,elemental!$A$3:$L$19,10,0)*G151+VLOOKUP($H$1,elemental!$A$3:$L$19,10,0)*H151+VLOOKUP($I$1,elemental!$A$3:$L$19,10,0)*I151+VLOOKUP($J$1,elemental!$A$3:$L$19,10,0)*J151+VLOOKUP($K$1,elemental!$A$3:$L$19,10,0)*K151+VLOOKUP($L$1,elemental!$A$3:$L$19,10,0)*L151+VLOOKUP($M$1,elemental!$A$3:$L$19,10,0)*M151+VLOOKUP($N$1,elemental!$A$3:$L$19,10,0)*N151+VLOOKUP($O$1,elemental!$A$3:$L$19,10,0)*O151+VLOOKUP($P$1,elemental!$A$3:$L$19,10,0)*P151+VLOOKUP($Q$1,elemental!$A$3:$L$19,10,0)*Q151)/100</f>
        <v>1.9927999999999999</v>
      </c>
      <c r="Y151">
        <v>-23</v>
      </c>
      <c r="Z151">
        <v>5.1314328988774669</v>
      </c>
      <c r="AA151">
        <v>5.2250420000000002</v>
      </c>
      <c r="AB151" t="s">
        <v>2</v>
      </c>
      <c r="AC151" t="s">
        <v>69</v>
      </c>
    </row>
    <row r="152" spans="1:29">
      <c r="A152">
        <v>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86</v>
      </c>
      <c r="R152">
        <f>(VLOOKUP($A$1,elemental!$A$3:$L$19,2,0)*A152+VLOOKUP($B$1,elemental!$A$3:$L$19,2,0)*B152+VLOOKUP($C$1,elemental!$A$3:$L$19,2,0)*C152+VLOOKUP($D$1,elemental!$A$3:$L$19,2,0)*D152+VLOOKUP($E$1,elemental!$A$3:$L$19,2,0)*E152+VLOOKUP($F$1,elemental!$A$3:$L$19,2,0)*F152+VLOOKUP($G$1,elemental!$A$3:$L$19,2,0)*G152+VLOOKUP($H$1,elemental!$A$3:$L$19,2,0)*H152+VLOOKUP($I$1,elemental!$A$3:$L$19,2,0)*I152+VLOOKUP($J$1,elemental!$A$3:$L$19,2,0)*J152+VLOOKUP($K$1,elemental!$A$3:$L$19,2,0)*K152+VLOOKUP($L$1,elemental!$A$3:$L$19,2,0)*L152+VLOOKUP($M$1,elemental!$A$3:$L$19,2,0)*M152+VLOOKUP($N$1,elemental!$A$3:$L$19,2,0)*N152+VLOOKUP($O$1,elemental!$A$3:$L$19,2,0)*O152+VLOOKUP($P$1,elemental!$A$3:$L$19,2,0)*P152+VLOOKUP($Q$1,elemental!$A$3:$L$19,2,0)*Q152)/100</f>
        <v>1.3006</v>
      </c>
      <c r="S152">
        <f>(VLOOKUP($A$1,elemental!$A$3:$L$19,4,0)*A152+VLOOKUP($B$1,elemental!$A$3:$L$19,4,0)*B152+VLOOKUP($C$1,elemental!$A$3:$L$19,4,0)*C152+VLOOKUP($D$1,elemental!$A$3:$L$19,4,0)*D152+VLOOKUP($E$1,elemental!$A$3:$L$19,4,0)*E152+VLOOKUP($F$1,elemental!$A$3:$L$19,4,0)*F152+VLOOKUP($G$1,elemental!$A$3:$L$19,4,0)*G152+VLOOKUP($H$1,elemental!$A$3:$L$19,4,0)*H152+VLOOKUP($I$1,elemental!$A$3:$L$19,4,0)*I152+VLOOKUP($J$1,elemental!$A$3:$L$19,4,0)*J152+VLOOKUP($K$1,elemental!$A$3:$L$19,4,0)*K152+VLOOKUP($L$1,elemental!$A$3:$L$19,4,0)*L152+VLOOKUP($M$1,elemental!$A$3:$L$19,4,0)*M152+VLOOKUP($N$1,elemental!$A$3:$L$19,4,0)*N152+VLOOKUP($O$1,elemental!$A$3:$L$19,4,0)*O152+VLOOKUP($P$1,elemental!$A$3:$L$19,4,0)*P152+VLOOKUP($Q$1,elemental!$A$3:$L$19,4,0)*Q152)/100</f>
        <v>0.43635999999999997</v>
      </c>
      <c r="T152">
        <f>(VLOOKUP($A$1,elemental!$A$3:$L$19,5,0)*A152+VLOOKUP($B$1,elemental!$A$3:$L$19,5,0)*B152+VLOOKUP($C$1,elemental!$A$3:$L$19,5,0)*C152+VLOOKUP($D$1,elemental!$A$3:$L$19,5,0)*D152+VLOOKUP($E$1,elemental!$A$3:$L$19,5,0)*E152+VLOOKUP($F$1,elemental!$A$3:$L$19,5,0)*F152+VLOOKUP($G$1,elemental!$A$3:$L$19,5,0)*G152+VLOOKUP($H$1,elemental!$A$3:$L$19,5,0)*H152+VLOOKUP($I$1,elemental!$A$3:$L$19,5,0)*I152+VLOOKUP($J$1,elemental!$A$3:$L$19,5,0)*J152+VLOOKUP($K$1,elemental!$A$3:$L$19,5,0)*K152+VLOOKUP($L$1,elemental!$A$3:$L$19,5,0)*L152+VLOOKUP($M$1,elemental!$A$3:$L$19,5,0)*M152+VLOOKUP($N$1,elemental!$A$3:$L$19,5,0)*N152+VLOOKUP($O$1,elemental!$A$3:$L$19,5,0)*O152+VLOOKUP($P$1,elemental!$A$3:$L$19,5,0)*P152+VLOOKUP($Q$1,elemental!$A$3:$L$19,5,0)*Q152)/100</f>
        <v>4</v>
      </c>
      <c r="U152">
        <f>(VLOOKUP($A$1,elemental!$A$3:$L$19,6,0)*A152+VLOOKUP($B$1,elemental!$A$3:$L$19,6,0)*B152+VLOOKUP($C$1,elemental!$A$3:$L$19,6,0)*C152+VLOOKUP($D$1,elemental!$A$3:$L$19,6,0)*D152+VLOOKUP($E$1,elemental!$A$3:$L$19,6,0)*E152+VLOOKUP($F$1,elemental!$A$3:$L$19,6,0)*F152+VLOOKUP($G$1,elemental!$A$3:$L$19,6,0)*G152+VLOOKUP($H$1,elemental!$A$3:$L$19,6,0)*H152+VLOOKUP($I$1,elemental!$A$3:$L$19,6,0)*I152+VLOOKUP($J$1,elemental!$A$3:$L$19,6,0)*J152+VLOOKUP($K$1,elemental!$A$3:$L$19,6,0)*K152+VLOOKUP($L$1,elemental!$A$3:$L$19,6,0)*L152+VLOOKUP($M$1,elemental!$A$3:$L$19,6,0)*M152+VLOOKUP($N$1,elemental!$A$3:$L$19,6,0)*N152+VLOOKUP($O$1,elemental!$A$3:$L$19,6,0)*O152+VLOOKUP($P$1,elemental!$A$3:$L$19,6,0)*P152+VLOOKUP($Q$1,elemental!$A$3:$L$19,6,0)*Q152)/100</f>
        <v>0.7519499999999999</v>
      </c>
      <c r="V152">
        <f>(VLOOKUP($A$1,elemental!$A$3:$L$19,7,0)*A152+VLOOKUP($B$1,elemental!$A$3:$L$19,7,0)*B152+VLOOKUP($C$1,elemental!$A$3:$L$19,7,0)*C152+VLOOKUP($D$1,elemental!$A$3:$L$19,7,0)*D152+VLOOKUP($E$1,elemental!$A$3:$L$19,7,0)*E152+VLOOKUP($F$1,elemental!$A$3:$L$19,7,0)*F152+VLOOKUP($G$1,elemental!$A$3:$L$19,7,0)*G152+VLOOKUP($H$1,elemental!$A$3:$L$19,7,0)*H152+VLOOKUP($I$1,elemental!$A$3:$L$19,7,0)*I152+VLOOKUP($J$1,elemental!$A$3:$L$19,7,0)*J152+VLOOKUP($K$1,elemental!$A$3:$L$19,7,0)*K152+VLOOKUP($L$1,elemental!$A$3:$L$19,7,0)*L152+VLOOKUP($M$1,elemental!$A$3:$L$19,7,0)*M152+VLOOKUP($N$1,elemental!$A$3:$L$19,7,0)*N152+VLOOKUP($O$1,elemental!$A$3:$L$19,7,0)*O152+VLOOKUP($P$1,elemental!$A$3:$L$19,7,0)*P152+VLOOKUP($Q$1,elemental!$A$3:$L$19,7,0)*Q152)/100</f>
        <v>0.85819999999999996</v>
      </c>
      <c r="W152">
        <f>(VLOOKUP($A$1,elemental!$A$3:$L$19,9,0)*A152+VLOOKUP($B$1,elemental!$A$3:$L$19,9,0)*B152+VLOOKUP($C$1,elemental!$A$3:$L$19,9,0)*C152+VLOOKUP($D$1,elemental!$A$3:$L$19,9,0)*D152+VLOOKUP($E$1,elemental!$A$3:$L$19,9,0)*E152+VLOOKUP($F$1,elemental!$A$3:$L$19,9,0)*F152+VLOOKUP($G$1,elemental!$A$3:$L$19,9,0)*G152+VLOOKUP($H$1,elemental!$A$3:$L$19,9,0)*H152+VLOOKUP($I$1,elemental!$A$3:$L$19,9,0)*I152+VLOOKUP($J$1,elemental!$A$3:$L$19,9,0)*J152+VLOOKUP($K$1,elemental!$A$3:$L$19,9,0)*K152+VLOOKUP($L$1,elemental!$A$3:$L$19,9,0)*L152+VLOOKUP($M$1,elemental!$A$3:$L$19,9,0)*M152+VLOOKUP($N$1,elemental!$A$3:$L$19,9,0)*N152+VLOOKUP($O$1,elemental!$A$3:$L$19,9,0)*O152+VLOOKUP($P$1,elemental!$A$3:$L$19,9,0)*P152+VLOOKUP($Q$1,elemental!$A$3:$L$19,9,0)*Q152)/100</f>
        <v>1.5920000000000001</v>
      </c>
      <c r="X152">
        <f>(VLOOKUP($A$1,elemental!$A$3:$L$19,10,0)*A152+VLOOKUP($B$1,elemental!$A$3:$L$19,10,0)*B152+VLOOKUP($C$1,elemental!$A$3:$L$19,10,0)*C152+VLOOKUP($D$1,elemental!$A$3:$L$19,10,0)*D152+VLOOKUP($E$1,elemental!$A$3:$L$19,10,0)*E152+VLOOKUP($F$1,elemental!$A$3:$L$19,10,0)*F152+VLOOKUP($G$1,elemental!$A$3:$L$19,10,0)*G152+VLOOKUP($H$1,elemental!$A$3:$L$19,10,0)*H152+VLOOKUP($I$1,elemental!$A$3:$L$19,10,0)*I152+VLOOKUP($J$1,elemental!$A$3:$L$19,10,0)*J152+VLOOKUP($K$1,elemental!$A$3:$L$19,10,0)*K152+VLOOKUP($L$1,elemental!$A$3:$L$19,10,0)*L152+VLOOKUP($M$1,elemental!$A$3:$L$19,10,0)*M152+VLOOKUP($N$1,elemental!$A$3:$L$19,10,0)*N152+VLOOKUP($O$1,elemental!$A$3:$L$19,10,0)*O152+VLOOKUP($P$1,elemental!$A$3:$L$19,10,0)*P152+VLOOKUP($Q$1,elemental!$A$3:$L$19,10,0)*Q152)/100</f>
        <v>1.9927999999999999</v>
      </c>
      <c r="Y152">
        <v>-43</v>
      </c>
      <c r="Z152">
        <v>5.1307074073199699</v>
      </c>
      <c r="AA152">
        <v>5.2239849999999999</v>
      </c>
      <c r="AB152" t="s">
        <v>2</v>
      </c>
      <c r="AC152" t="s">
        <v>69</v>
      </c>
    </row>
    <row r="153" spans="1:29">
      <c r="A153">
        <v>14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86</v>
      </c>
      <c r="R153">
        <f>(VLOOKUP($A$1,elemental!$A$3:$L$19,2,0)*A153+VLOOKUP($B$1,elemental!$A$3:$L$19,2,0)*B153+VLOOKUP($C$1,elemental!$A$3:$L$19,2,0)*C153+VLOOKUP($D$1,elemental!$A$3:$L$19,2,0)*D153+VLOOKUP($E$1,elemental!$A$3:$L$19,2,0)*E153+VLOOKUP($F$1,elemental!$A$3:$L$19,2,0)*F153+VLOOKUP($G$1,elemental!$A$3:$L$19,2,0)*G153+VLOOKUP($H$1,elemental!$A$3:$L$19,2,0)*H153+VLOOKUP($I$1,elemental!$A$3:$L$19,2,0)*I153+VLOOKUP($J$1,elemental!$A$3:$L$19,2,0)*J153+VLOOKUP($K$1,elemental!$A$3:$L$19,2,0)*K153+VLOOKUP($L$1,elemental!$A$3:$L$19,2,0)*L153+VLOOKUP($M$1,elemental!$A$3:$L$19,2,0)*M153+VLOOKUP($N$1,elemental!$A$3:$L$19,2,0)*N153+VLOOKUP($O$1,elemental!$A$3:$L$19,2,0)*O153+VLOOKUP($P$1,elemental!$A$3:$L$19,2,0)*P153+VLOOKUP($Q$1,elemental!$A$3:$L$19,2,0)*Q153)/100</f>
        <v>1.3006</v>
      </c>
      <c r="S153">
        <f>(VLOOKUP($A$1,elemental!$A$3:$L$19,4,0)*A153+VLOOKUP($B$1,elemental!$A$3:$L$19,4,0)*B153+VLOOKUP($C$1,elemental!$A$3:$L$19,4,0)*C153+VLOOKUP($D$1,elemental!$A$3:$L$19,4,0)*D153+VLOOKUP($E$1,elemental!$A$3:$L$19,4,0)*E153+VLOOKUP($F$1,elemental!$A$3:$L$19,4,0)*F153+VLOOKUP($G$1,elemental!$A$3:$L$19,4,0)*G153+VLOOKUP($H$1,elemental!$A$3:$L$19,4,0)*H153+VLOOKUP($I$1,elemental!$A$3:$L$19,4,0)*I153+VLOOKUP($J$1,elemental!$A$3:$L$19,4,0)*J153+VLOOKUP($K$1,elemental!$A$3:$L$19,4,0)*K153+VLOOKUP($L$1,elemental!$A$3:$L$19,4,0)*L153+VLOOKUP($M$1,elemental!$A$3:$L$19,4,0)*M153+VLOOKUP($N$1,elemental!$A$3:$L$19,4,0)*N153+VLOOKUP($O$1,elemental!$A$3:$L$19,4,0)*O153+VLOOKUP($P$1,elemental!$A$3:$L$19,4,0)*P153+VLOOKUP($Q$1,elemental!$A$3:$L$19,4,0)*Q153)/100</f>
        <v>0.43635999999999997</v>
      </c>
      <c r="T153">
        <f>(VLOOKUP($A$1,elemental!$A$3:$L$19,5,0)*A153+VLOOKUP($B$1,elemental!$A$3:$L$19,5,0)*B153+VLOOKUP($C$1,elemental!$A$3:$L$19,5,0)*C153+VLOOKUP($D$1,elemental!$A$3:$L$19,5,0)*D153+VLOOKUP($E$1,elemental!$A$3:$L$19,5,0)*E153+VLOOKUP($F$1,elemental!$A$3:$L$19,5,0)*F153+VLOOKUP($G$1,elemental!$A$3:$L$19,5,0)*G153+VLOOKUP($H$1,elemental!$A$3:$L$19,5,0)*H153+VLOOKUP($I$1,elemental!$A$3:$L$19,5,0)*I153+VLOOKUP($J$1,elemental!$A$3:$L$19,5,0)*J153+VLOOKUP($K$1,elemental!$A$3:$L$19,5,0)*K153+VLOOKUP($L$1,elemental!$A$3:$L$19,5,0)*L153+VLOOKUP($M$1,elemental!$A$3:$L$19,5,0)*M153+VLOOKUP($N$1,elemental!$A$3:$L$19,5,0)*N153+VLOOKUP($O$1,elemental!$A$3:$L$19,5,0)*O153+VLOOKUP($P$1,elemental!$A$3:$L$19,5,0)*P153+VLOOKUP($Q$1,elemental!$A$3:$L$19,5,0)*Q153)/100</f>
        <v>4</v>
      </c>
      <c r="U153">
        <f>(VLOOKUP($A$1,elemental!$A$3:$L$19,6,0)*A153+VLOOKUP($B$1,elemental!$A$3:$L$19,6,0)*B153+VLOOKUP($C$1,elemental!$A$3:$L$19,6,0)*C153+VLOOKUP($D$1,elemental!$A$3:$L$19,6,0)*D153+VLOOKUP($E$1,elemental!$A$3:$L$19,6,0)*E153+VLOOKUP($F$1,elemental!$A$3:$L$19,6,0)*F153+VLOOKUP($G$1,elemental!$A$3:$L$19,6,0)*G153+VLOOKUP($H$1,elemental!$A$3:$L$19,6,0)*H153+VLOOKUP($I$1,elemental!$A$3:$L$19,6,0)*I153+VLOOKUP($J$1,elemental!$A$3:$L$19,6,0)*J153+VLOOKUP($K$1,elemental!$A$3:$L$19,6,0)*K153+VLOOKUP($L$1,elemental!$A$3:$L$19,6,0)*L153+VLOOKUP($M$1,elemental!$A$3:$L$19,6,0)*M153+VLOOKUP($N$1,elemental!$A$3:$L$19,6,0)*N153+VLOOKUP($O$1,elemental!$A$3:$L$19,6,0)*O153+VLOOKUP($P$1,elemental!$A$3:$L$19,6,0)*P153+VLOOKUP($Q$1,elemental!$A$3:$L$19,6,0)*Q153)/100</f>
        <v>0.7519499999999999</v>
      </c>
      <c r="V153">
        <f>(VLOOKUP($A$1,elemental!$A$3:$L$19,7,0)*A153+VLOOKUP($B$1,elemental!$A$3:$L$19,7,0)*B153+VLOOKUP($C$1,elemental!$A$3:$L$19,7,0)*C153+VLOOKUP($D$1,elemental!$A$3:$L$19,7,0)*D153+VLOOKUP($E$1,elemental!$A$3:$L$19,7,0)*E153+VLOOKUP($F$1,elemental!$A$3:$L$19,7,0)*F153+VLOOKUP($G$1,elemental!$A$3:$L$19,7,0)*G153+VLOOKUP($H$1,elemental!$A$3:$L$19,7,0)*H153+VLOOKUP($I$1,elemental!$A$3:$L$19,7,0)*I153+VLOOKUP($J$1,elemental!$A$3:$L$19,7,0)*J153+VLOOKUP($K$1,elemental!$A$3:$L$19,7,0)*K153+VLOOKUP($L$1,elemental!$A$3:$L$19,7,0)*L153+VLOOKUP($M$1,elemental!$A$3:$L$19,7,0)*M153+VLOOKUP($N$1,elemental!$A$3:$L$19,7,0)*N153+VLOOKUP($O$1,elemental!$A$3:$L$19,7,0)*O153+VLOOKUP($P$1,elemental!$A$3:$L$19,7,0)*P153+VLOOKUP($Q$1,elemental!$A$3:$L$19,7,0)*Q153)/100</f>
        <v>0.85819999999999996</v>
      </c>
      <c r="W153">
        <f>(VLOOKUP($A$1,elemental!$A$3:$L$19,9,0)*A153+VLOOKUP($B$1,elemental!$A$3:$L$19,9,0)*B153+VLOOKUP($C$1,elemental!$A$3:$L$19,9,0)*C153+VLOOKUP($D$1,elemental!$A$3:$L$19,9,0)*D153+VLOOKUP($E$1,elemental!$A$3:$L$19,9,0)*E153+VLOOKUP($F$1,elemental!$A$3:$L$19,9,0)*F153+VLOOKUP($G$1,elemental!$A$3:$L$19,9,0)*G153+VLOOKUP($H$1,elemental!$A$3:$L$19,9,0)*H153+VLOOKUP($I$1,elemental!$A$3:$L$19,9,0)*I153+VLOOKUP($J$1,elemental!$A$3:$L$19,9,0)*J153+VLOOKUP($K$1,elemental!$A$3:$L$19,9,0)*K153+VLOOKUP($L$1,elemental!$A$3:$L$19,9,0)*L153+VLOOKUP($M$1,elemental!$A$3:$L$19,9,0)*M153+VLOOKUP($N$1,elemental!$A$3:$L$19,9,0)*N153+VLOOKUP($O$1,elemental!$A$3:$L$19,9,0)*O153+VLOOKUP($P$1,elemental!$A$3:$L$19,9,0)*P153+VLOOKUP($Q$1,elemental!$A$3:$L$19,9,0)*Q153)/100</f>
        <v>1.5920000000000001</v>
      </c>
      <c r="X153">
        <f>(VLOOKUP($A$1,elemental!$A$3:$L$19,10,0)*A153+VLOOKUP($B$1,elemental!$A$3:$L$19,10,0)*B153+VLOOKUP($C$1,elemental!$A$3:$L$19,10,0)*C153+VLOOKUP($D$1,elemental!$A$3:$L$19,10,0)*D153+VLOOKUP($E$1,elemental!$A$3:$L$19,10,0)*E153+VLOOKUP($F$1,elemental!$A$3:$L$19,10,0)*F153+VLOOKUP($G$1,elemental!$A$3:$L$19,10,0)*G153+VLOOKUP($H$1,elemental!$A$3:$L$19,10,0)*H153+VLOOKUP($I$1,elemental!$A$3:$L$19,10,0)*I153+VLOOKUP($J$1,elemental!$A$3:$L$19,10,0)*J153+VLOOKUP($K$1,elemental!$A$3:$L$19,10,0)*K153+VLOOKUP($L$1,elemental!$A$3:$L$19,10,0)*L153+VLOOKUP($M$1,elemental!$A$3:$L$19,10,0)*M153+VLOOKUP($N$1,elemental!$A$3:$L$19,10,0)*N153+VLOOKUP($O$1,elemental!$A$3:$L$19,10,0)*O153+VLOOKUP($P$1,elemental!$A$3:$L$19,10,0)*P153+VLOOKUP($Q$1,elemental!$A$3:$L$19,10,0)*Q153)/100</f>
        <v>1.9927999999999999</v>
      </c>
      <c r="Y153">
        <v>-53</v>
      </c>
      <c r="Z153">
        <v>5.1301431361085825</v>
      </c>
      <c r="AA153">
        <v>5.2232149999999997</v>
      </c>
      <c r="AB153" t="s">
        <v>2</v>
      </c>
      <c r="AC153" t="s">
        <v>69</v>
      </c>
    </row>
    <row r="154" spans="1:29">
      <c r="A154">
        <v>14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86</v>
      </c>
      <c r="R154">
        <f>(VLOOKUP($A$1,elemental!$A$3:$L$19,2,0)*A154+VLOOKUP($B$1,elemental!$A$3:$L$19,2,0)*B154+VLOOKUP($C$1,elemental!$A$3:$L$19,2,0)*C154+VLOOKUP($D$1,elemental!$A$3:$L$19,2,0)*D154+VLOOKUP($E$1,elemental!$A$3:$L$19,2,0)*E154+VLOOKUP($F$1,elemental!$A$3:$L$19,2,0)*F154+VLOOKUP($G$1,elemental!$A$3:$L$19,2,0)*G154+VLOOKUP($H$1,elemental!$A$3:$L$19,2,0)*H154+VLOOKUP($I$1,elemental!$A$3:$L$19,2,0)*I154+VLOOKUP($J$1,elemental!$A$3:$L$19,2,0)*J154+VLOOKUP($K$1,elemental!$A$3:$L$19,2,0)*K154+VLOOKUP($L$1,elemental!$A$3:$L$19,2,0)*L154+VLOOKUP($M$1,elemental!$A$3:$L$19,2,0)*M154+VLOOKUP($N$1,elemental!$A$3:$L$19,2,0)*N154+VLOOKUP($O$1,elemental!$A$3:$L$19,2,0)*O154+VLOOKUP($P$1,elemental!$A$3:$L$19,2,0)*P154+VLOOKUP($Q$1,elemental!$A$3:$L$19,2,0)*Q154)/100</f>
        <v>1.3006</v>
      </c>
      <c r="S154">
        <f>(VLOOKUP($A$1,elemental!$A$3:$L$19,4,0)*A154+VLOOKUP($B$1,elemental!$A$3:$L$19,4,0)*B154+VLOOKUP($C$1,elemental!$A$3:$L$19,4,0)*C154+VLOOKUP($D$1,elemental!$A$3:$L$19,4,0)*D154+VLOOKUP($E$1,elemental!$A$3:$L$19,4,0)*E154+VLOOKUP($F$1,elemental!$A$3:$L$19,4,0)*F154+VLOOKUP($G$1,elemental!$A$3:$L$19,4,0)*G154+VLOOKUP($H$1,elemental!$A$3:$L$19,4,0)*H154+VLOOKUP($I$1,elemental!$A$3:$L$19,4,0)*I154+VLOOKUP($J$1,elemental!$A$3:$L$19,4,0)*J154+VLOOKUP($K$1,elemental!$A$3:$L$19,4,0)*K154+VLOOKUP($L$1,elemental!$A$3:$L$19,4,0)*L154+VLOOKUP($M$1,elemental!$A$3:$L$19,4,0)*M154+VLOOKUP($N$1,elemental!$A$3:$L$19,4,0)*N154+VLOOKUP($O$1,elemental!$A$3:$L$19,4,0)*O154+VLOOKUP($P$1,elemental!$A$3:$L$19,4,0)*P154+VLOOKUP($Q$1,elemental!$A$3:$L$19,4,0)*Q154)/100</f>
        <v>0.43635999999999997</v>
      </c>
      <c r="T154">
        <f>(VLOOKUP($A$1,elemental!$A$3:$L$19,5,0)*A154+VLOOKUP($B$1,elemental!$A$3:$L$19,5,0)*B154+VLOOKUP($C$1,elemental!$A$3:$L$19,5,0)*C154+VLOOKUP($D$1,elemental!$A$3:$L$19,5,0)*D154+VLOOKUP($E$1,elemental!$A$3:$L$19,5,0)*E154+VLOOKUP($F$1,elemental!$A$3:$L$19,5,0)*F154+VLOOKUP($G$1,elemental!$A$3:$L$19,5,0)*G154+VLOOKUP($H$1,elemental!$A$3:$L$19,5,0)*H154+VLOOKUP($I$1,elemental!$A$3:$L$19,5,0)*I154+VLOOKUP($J$1,elemental!$A$3:$L$19,5,0)*J154+VLOOKUP($K$1,elemental!$A$3:$L$19,5,0)*K154+VLOOKUP($L$1,elemental!$A$3:$L$19,5,0)*L154+VLOOKUP($M$1,elemental!$A$3:$L$19,5,0)*M154+VLOOKUP($N$1,elemental!$A$3:$L$19,5,0)*N154+VLOOKUP($O$1,elemental!$A$3:$L$19,5,0)*O154+VLOOKUP($P$1,elemental!$A$3:$L$19,5,0)*P154+VLOOKUP($Q$1,elemental!$A$3:$L$19,5,0)*Q154)/100</f>
        <v>4</v>
      </c>
      <c r="U154">
        <f>(VLOOKUP($A$1,elemental!$A$3:$L$19,6,0)*A154+VLOOKUP($B$1,elemental!$A$3:$L$19,6,0)*B154+VLOOKUP($C$1,elemental!$A$3:$L$19,6,0)*C154+VLOOKUP($D$1,elemental!$A$3:$L$19,6,0)*D154+VLOOKUP($E$1,elemental!$A$3:$L$19,6,0)*E154+VLOOKUP($F$1,elemental!$A$3:$L$19,6,0)*F154+VLOOKUP($G$1,elemental!$A$3:$L$19,6,0)*G154+VLOOKUP($H$1,elemental!$A$3:$L$19,6,0)*H154+VLOOKUP($I$1,elemental!$A$3:$L$19,6,0)*I154+VLOOKUP($J$1,elemental!$A$3:$L$19,6,0)*J154+VLOOKUP($K$1,elemental!$A$3:$L$19,6,0)*K154+VLOOKUP($L$1,elemental!$A$3:$L$19,6,0)*L154+VLOOKUP($M$1,elemental!$A$3:$L$19,6,0)*M154+VLOOKUP($N$1,elemental!$A$3:$L$19,6,0)*N154+VLOOKUP($O$1,elemental!$A$3:$L$19,6,0)*O154+VLOOKUP($P$1,elemental!$A$3:$L$19,6,0)*P154+VLOOKUP($Q$1,elemental!$A$3:$L$19,6,0)*Q154)/100</f>
        <v>0.7519499999999999</v>
      </c>
      <c r="V154">
        <f>(VLOOKUP($A$1,elemental!$A$3:$L$19,7,0)*A154+VLOOKUP($B$1,elemental!$A$3:$L$19,7,0)*B154+VLOOKUP($C$1,elemental!$A$3:$L$19,7,0)*C154+VLOOKUP($D$1,elemental!$A$3:$L$19,7,0)*D154+VLOOKUP($E$1,elemental!$A$3:$L$19,7,0)*E154+VLOOKUP($F$1,elemental!$A$3:$L$19,7,0)*F154+VLOOKUP($G$1,elemental!$A$3:$L$19,7,0)*G154+VLOOKUP($H$1,elemental!$A$3:$L$19,7,0)*H154+VLOOKUP($I$1,elemental!$A$3:$L$19,7,0)*I154+VLOOKUP($J$1,elemental!$A$3:$L$19,7,0)*J154+VLOOKUP($K$1,elemental!$A$3:$L$19,7,0)*K154+VLOOKUP($L$1,elemental!$A$3:$L$19,7,0)*L154+VLOOKUP($M$1,elemental!$A$3:$L$19,7,0)*M154+VLOOKUP($N$1,elemental!$A$3:$L$19,7,0)*N154+VLOOKUP($O$1,elemental!$A$3:$L$19,7,0)*O154+VLOOKUP($P$1,elemental!$A$3:$L$19,7,0)*P154+VLOOKUP($Q$1,elemental!$A$3:$L$19,7,0)*Q154)/100</f>
        <v>0.85819999999999996</v>
      </c>
      <c r="W154">
        <f>(VLOOKUP($A$1,elemental!$A$3:$L$19,9,0)*A154+VLOOKUP($B$1,elemental!$A$3:$L$19,9,0)*B154+VLOOKUP($C$1,elemental!$A$3:$L$19,9,0)*C154+VLOOKUP($D$1,elemental!$A$3:$L$19,9,0)*D154+VLOOKUP($E$1,elemental!$A$3:$L$19,9,0)*E154+VLOOKUP($F$1,elemental!$A$3:$L$19,9,0)*F154+VLOOKUP($G$1,elemental!$A$3:$L$19,9,0)*G154+VLOOKUP($H$1,elemental!$A$3:$L$19,9,0)*H154+VLOOKUP($I$1,elemental!$A$3:$L$19,9,0)*I154+VLOOKUP($J$1,elemental!$A$3:$L$19,9,0)*J154+VLOOKUP($K$1,elemental!$A$3:$L$19,9,0)*K154+VLOOKUP($L$1,elemental!$A$3:$L$19,9,0)*L154+VLOOKUP($M$1,elemental!$A$3:$L$19,9,0)*M154+VLOOKUP($N$1,elemental!$A$3:$L$19,9,0)*N154+VLOOKUP($O$1,elemental!$A$3:$L$19,9,0)*O154+VLOOKUP($P$1,elemental!$A$3:$L$19,9,0)*P154+VLOOKUP($Q$1,elemental!$A$3:$L$19,9,0)*Q154)/100</f>
        <v>1.5920000000000001</v>
      </c>
      <c r="X154">
        <f>(VLOOKUP($A$1,elemental!$A$3:$L$19,10,0)*A154+VLOOKUP($B$1,elemental!$A$3:$L$19,10,0)*B154+VLOOKUP($C$1,elemental!$A$3:$L$19,10,0)*C154+VLOOKUP($D$1,elemental!$A$3:$L$19,10,0)*D154+VLOOKUP($E$1,elemental!$A$3:$L$19,10,0)*E154+VLOOKUP($F$1,elemental!$A$3:$L$19,10,0)*F154+VLOOKUP($G$1,elemental!$A$3:$L$19,10,0)*G154+VLOOKUP($H$1,elemental!$A$3:$L$19,10,0)*H154+VLOOKUP($I$1,elemental!$A$3:$L$19,10,0)*I154+VLOOKUP($J$1,elemental!$A$3:$L$19,10,0)*J154+VLOOKUP($K$1,elemental!$A$3:$L$19,10,0)*K154+VLOOKUP($L$1,elemental!$A$3:$L$19,10,0)*L154+VLOOKUP($M$1,elemental!$A$3:$L$19,10,0)*M154+VLOOKUP($N$1,elemental!$A$3:$L$19,10,0)*N154+VLOOKUP($O$1,elemental!$A$3:$L$19,10,0)*O154+VLOOKUP($P$1,elemental!$A$3:$L$19,10,0)*P154+VLOOKUP($Q$1,elemental!$A$3:$L$19,10,0)*Q154)/100</f>
        <v>1.9927999999999999</v>
      </c>
      <c r="Y154">
        <v>-63</v>
      </c>
      <c r="Z154">
        <v>5.1297471563111188</v>
      </c>
      <c r="AA154">
        <v>5.2225590000000004</v>
      </c>
      <c r="AB154" t="s">
        <v>2</v>
      </c>
      <c r="AC154" t="s">
        <v>69</v>
      </c>
    </row>
    <row r="155" spans="1:29">
      <c r="A155">
        <v>14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86</v>
      </c>
      <c r="R155">
        <f>(VLOOKUP($A$1,elemental!$A$3:$L$19,2,0)*A155+VLOOKUP($B$1,elemental!$A$3:$L$19,2,0)*B155+VLOOKUP($C$1,elemental!$A$3:$L$19,2,0)*C155+VLOOKUP($D$1,elemental!$A$3:$L$19,2,0)*D155+VLOOKUP($E$1,elemental!$A$3:$L$19,2,0)*E155+VLOOKUP($F$1,elemental!$A$3:$L$19,2,0)*F155+VLOOKUP($G$1,elemental!$A$3:$L$19,2,0)*G155+VLOOKUP($H$1,elemental!$A$3:$L$19,2,0)*H155+VLOOKUP($I$1,elemental!$A$3:$L$19,2,0)*I155+VLOOKUP($J$1,elemental!$A$3:$L$19,2,0)*J155+VLOOKUP($K$1,elemental!$A$3:$L$19,2,0)*K155+VLOOKUP($L$1,elemental!$A$3:$L$19,2,0)*L155+VLOOKUP($M$1,elemental!$A$3:$L$19,2,0)*M155+VLOOKUP($N$1,elemental!$A$3:$L$19,2,0)*N155+VLOOKUP($O$1,elemental!$A$3:$L$19,2,0)*O155+VLOOKUP($P$1,elemental!$A$3:$L$19,2,0)*P155+VLOOKUP($Q$1,elemental!$A$3:$L$19,2,0)*Q155)/100</f>
        <v>1.3006</v>
      </c>
      <c r="S155">
        <f>(VLOOKUP($A$1,elemental!$A$3:$L$19,4,0)*A155+VLOOKUP($B$1,elemental!$A$3:$L$19,4,0)*B155+VLOOKUP($C$1,elemental!$A$3:$L$19,4,0)*C155+VLOOKUP($D$1,elemental!$A$3:$L$19,4,0)*D155+VLOOKUP($E$1,elemental!$A$3:$L$19,4,0)*E155+VLOOKUP($F$1,elemental!$A$3:$L$19,4,0)*F155+VLOOKUP($G$1,elemental!$A$3:$L$19,4,0)*G155+VLOOKUP($H$1,elemental!$A$3:$L$19,4,0)*H155+VLOOKUP($I$1,elemental!$A$3:$L$19,4,0)*I155+VLOOKUP($J$1,elemental!$A$3:$L$19,4,0)*J155+VLOOKUP($K$1,elemental!$A$3:$L$19,4,0)*K155+VLOOKUP($L$1,elemental!$A$3:$L$19,4,0)*L155+VLOOKUP($M$1,elemental!$A$3:$L$19,4,0)*M155+VLOOKUP($N$1,elemental!$A$3:$L$19,4,0)*N155+VLOOKUP($O$1,elemental!$A$3:$L$19,4,0)*O155+VLOOKUP($P$1,elemental!$A$3:$L$19,4,0)*P155+VLOOKUP($Q$1,elemental!$A$3:$L$19,4,0)*Q155)/100</f>
        <v>0.43635999999999997</v>
      </c>
      <c r="T155">
        <f>(VLOOKUP($A$1,elemental!$A$3:$L$19,5,0)*A155+VLOOKUP($B$1,elemental!$A$3:$L$19,5,0)*B155+VLOOKUP($C$1,elemental!$A$3:$L$19,5,0)*C155+VLOOKUP($D$1,elemental!$A$3:$L$19,5,0)*D155+VLOOKUP($E$1,elemental!$A$3:$L$19,5,0)*E155+VLOOKUP($F$1,elemental!$A$3:$L$19,5,0)*F155+VLOOKUP($G$1,elemental!$A$3:$L$19,5,0)*G155+VLOOKUP($H$1,elemental!$A$3:$L$19,5,0)*H155+VLOOKUP($I$1,elemental!$A$3:$L$19,5,0)*I155+VLOOKUP($J$1,elemental!$A$3:$L$19,5,0)*J155+VLOOKUP($K$1,elemental!$A$3:$L$19,5,0)*K155+VLOOKUP($L$1,elemental!$A$3:$L$19,5,0)*L155+VLOOKUP($M$1,elemental!$A$3:$L$19,5,0)*M155+VLOOKUP($N$1,elemental!$A$3:$L$19,5,0)*N155+VLOOKUP($O$1,elemental!$A$3:$L$19,5,0)*O155+VLOOKUP($P$1,elemental!$A$3:$L$19,5,0)*P155+VLOOKUP($Q$1,elemental!$A$3:$L$19,5,0)*Q155)/100</f>
        <v>4</v>
      </c>
      <c r="U155">
        <f>(VLOOKUP($A$1,elemental!$A$3:$L$19,6,0)*A155+VLOOKUP($B$1,elemental!$A$3:$L$19,6,0)*B155+VLOOKUP($C$1,elemental!$A$3:$L$19,6,0)*C155+VLOOKUP($D$1,elemental!$A$3:$L$19,6,0)*D155+VLOOKUP($E$1,elemental!$A$3:$L$19,6,0)*E155+VLOOKUP($F$1,elemental!$A$3:$L$19,6,0)*F155+VLOOKUP($G$1,elemental!$A$3:$L$19,6,0)*G155+VLOOKUP($H$1,elemental!$A$3:$L$19,6,0)*H155+VLOOKUP($I$1,elemental!$A$3:$L$19,6,0)*I155+VLOOKUP($J$1,elemental!$A$3:$L$19,6,0)*J155+VLOOKUP($K$1,elemental!$A$3:$L$19,6,0)*K155+VLOOKUP($L$1,elemental!$A$3:$L$19,6,0)*L155+VLOOKUP($M$1,elemental!$A$3:$L$19,6,0)*M155+VLOOKUP($N$1,elemental!$A$3:$L$19,6,0)*N155+VLOOKUP($O$1,elemental!$A$3:$L$19,6,0)*O155+VLOOKUP($P$1,elemental!$A$3:$L$19,6,0)*P155+VLOOKUP($Q$1,elemental!$A$3:$L$19,6,0)*Q155)/100</f>
        <v>0.7519499999999999</v>
      </c>
      <c r="V155">
        <f>(VLOOKUP($A$1,elemental!$A$3:$L$19,7,0)*A155+VLOOKUP($B$1,elemental!$A$3:$L$19,7,0)*B155+VLOOKUP($C$1,elemental!$A$3:$L$19,7,0)*C155+VLOOKUP($D$1,elemental!$A$3:$L$19,7,0)*D155+VLOOKUP($E$1,elemental!$A$3:$L$19,7,0)*E155+VLOOKUP($F$1,elemental!$A$3:$L$19,7,0)*F155+VLOOKUP($G$1,elemental!$A$3:$L$19,7,0)*G155+VLOOKUP($H$1,elemental!$A$3:$L$19,7,0)*H155+VLOOKUP($I$1,elemental!$A$3:$L$19,7,0)*I155+VLOOKUP($J$1,elemental!$A$3:$L$19,7,0)*J155+VLOOKUP($K$1,elemental!$A$3:$L$19,7,0)*K155+VLOOKUP($L$1,elemental!$A$3:$L$19,7,0)*L155+VLOOKUP($M$1,elemental!$A$3:$L$19,7,0)*M155+VLOOKUP($N$1,elemental!$A$3:$L$19,7,0)*N155+VLOOKUP($O$1,elemental!$A$3:$L$19,7,0)*O155+VLOOKUP($P$1,elemental!$A$3:$L$19,7,0)*P155+VLOOKUP($Q$1,elemental!$A$3:$L$19,7,0)*Q155)/100</f>
        <v>0.85819999999999996</v>
      </c>
      <c r="W155">
        <f>(VLOOKUP($A$1,elemental!$A$3:$L$19,9,0)*A155+VLOOKUP($B$1,elemental!$A$3:$L$19,9,0)*B155+VLOOKUP($C$1,elemental!$A$3:$L$19,9,0)*C155+VLOOKUP($D$1,elemental!$A$3:$L$19,9,0)*D155+VLOOKUP($E$1,elemental!$A$3:$L$19,9,0)*E155+VLOOKUP($F$1,elemental!$A$3:$L$19,9,0)*F155+VLOOKUP($G$1,elemental!$A$3:$L$19,9,0)*G155+VLOOKUP($H$1,elemental!$A$3:$L$19,9,0)*H155+VLOOKUP($I$1,elemental!$A$3:$L$19,9,0)*I155+VLOOKUP($J$1,elemental!$A$3:$L$19,9,0)*J155+VLOOKUP($K$1,elemental!$A$3:$L$19,9,0)*K155+VLOOKUP($L$1,elemental!$A$3:$L$19,9,0)*L155+VLOOKUP($M$1,elemental!$A$3:$L$19,9,0)*M155+VLOOKUP($N$1,elemental!$A$3:$L$19,9,0)*N155+VLOOKUP($O$1,elemental!$A$3:$L$19,9,0)*O155+VLOOKUP($P$1,elemental!$A$3:$L$19,9,0)*P155+VLOOKUP($Q$1,elemental!$A$3:$L$19,9,0)*Q155)/100</f>
        <v>1.5920000000000001</v>
      </c>
      <c r="X155">
        <f>(VLOOKUP($A$1,elemental!$A$3:$L$19,10,0)*A155+VLOOKUP($B$1,elemental!$A$3:$L$19,10,0)*B155+VLOOKUP($C$1,elemental!$A$3:$L$19,10,0)*C155+VLOOKUP($D$1,elemental!$A$3:$L$19,10,0)*D155+VLOOKUP($E$1,elemental!$A$3:$L$19,10,0)*E155+VLOOKUP($F$1,elemental!$A$3:$L$19,10,0)*F155+VLOOKUP($G$1,elemental!$A$3:$L$19,10,0)*G155+VLOOKUP($H$1,elemental!$A$3:$L$19,10,0)*H155+VLOOKUP($I$1,elemental!$A$3:$L$19,10,0)*I155+VLOOKUP($J$1,elemental!$A$3:$L$19,10,0)*J155+VLOOKUP($K$1,elemental!$A$3:$L$19,10,0)*K155+VLOOKUP($L$1,elemental!$A$3:$L$19,10,0)*L155+VLOOKUP($M$1,elemental!$A$3:$L$19,10,0)*M155+VLOOKUP($N$1,elemental!$A$3:$L$19,10,0)*N155+VLOOKUP($O$1,elemental!$A$3:$L$19,10,0)*O155+VLOOKUP($P$1,elemental!$A$3:$L$19,10,0)*P155+VLOOKUP($Q$1,elemental!$A$3:$L$19,10,0)*Q155)/100</f>
        <v>1.9927999999999999</v>
      </c>
      <c r="Y155">
        <v>-73</v>
      </c>
      <c r="Z155">
        <v>5.1292705663405984</v>
      </c>
      <c r="AA155">
        <v>5.2221190000000002</v>
      </c>
      <c r="AB155" t="s">
        <v>2</v>
      </c>
      <c r="AC155" t="s">
        <v>69</v>
      </c>
    </row>
    <row r="156" spans="1:29">
      <c r="A156">
        <v>14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86</v>
      </c>
      <c r="R156">
        <f>(VLOOKUP($A$1,elemental!$A$3:$L$19,2,0)*A156+VLOOKUP($B$1,elemental!$A$3:$L$19,2,0)*B156+VLOOKUP($C$1,elemental!$A$3:$L$19,2,0)*C156+VLOOKUP($D$1,elemental!$A$3:$L$19,2,0)*D156+VLOOKUP($E$1,elemental!$A$3:$L$19,2,0)*E156+VLOOKUP($F$1,elemental!$A$3:$L$19,2,0)*F156+VLOOKUP($G$1,elemental!$A$3:$L$19,2,0)*G156+VLOOKUP($H$1,elemental!$A$3:$L$19,2,0)*H156+VLOOKUP($I$1,elemental!$A$3:$L$19,2,0)*I156+VLOOKUP($J$1,elemental!$A$3:$L$19,2,0)*J156+VLOOKUP($K$1,elemental!$A$3:$L$19,2,0)*K156+VLOOKUP($L$1,elemental!$A$3:$L$19,2,0)*L156+VLOOKUP($M$1,elemental!$A$3:$L$19,2,0)*M156+VLOOKUP($N$1,elemental!$A$3:$L$19,2,0)*N156+VLOOKUP($O$1,elemental!$A$3:$L$19,2,0)*O156+VLOOKUP($P$1,elemental!$A$3:$L$19,2,0)*P156+VLOOKUP($Q$1,elemental!$A$3:$L$19,2,0)*Q156)/100</f>
        <v>1.3006</v>
      </c>
      <c r="S156">
        <f>(VLOOKUP($A$1,elemental!$A$3:$L$19,4,0)*A156+VLOOKUP($B$1,elemental!$A$3:$L$19,4,0)*B156+VLOOKUP($C$1,elemental!$A$3:$L$19,4,0)*C156+VLOOKUP($D$1,elemental!$A$3:$L$19,4,0)*D156+VLOOKUP($E$1,elemental!$A$3:$L$19,4,0)*E156+VLOOKUP($F$1,elemental!$A$3:$L$19,4,0)*F156+VLOOKUP($G$1,elemental!$A$3:$L$19,4,0)*G156+VLOOKUP($H$1,elemental!$A$3:$L$19,4,0)*H156+VLOOKUP($I$1,elemental!$A$3:$L$19,4,0)*I156+VLOOKUP($J$1,elemental!$A$3:$L$19,4,0)*J156+VLOOKUP($K$1,elemental!$A$3:$L$19,4,0)*K156+VLOOKUP($L$1,elemental!$A$3:$L$19,4,0)*L156+VLOOKUP($M$1,elemental!$A$3:$L$19,4,0)*M156+VLOOKUP($N$1,elemental!$A$3:$L$19,4,0)*N156+VLOOKUP($O$1,elemental!$A$3:$L$19,4,0)*O156+VLOOKUP($P$1,elemental!$A$3:$L$19,4,0)*P156+VLOOKUP($Q$1,elemental!$A$3:$L$19,4,0)*Q156)/100</f>
        <v>0.43635999999999997</v>
      </c>
      <c r="T156">
        <f>(VLOOKUP($A$1,elemental!$A$3:$L$19,5,0)*A156+VLOOKUP($B$1,elemental!$A$3:$L$19,5,0)*B156+VLOOKUP($C$1,elemental!$A$3:$L$19,5,0)*C156+VLOOKUP($D$1,elemental!$A$3:$L$19,5,0)*D156+VLOOKUP($E$1,elemental!$A$3:$L$19,5,0)*E156+VLOOKUP($F$1,elemental!$A$3:$L$19,5,0)*F156+VLOOKUP($G$1,elemental!$A$3:$L$19,5,0)*G156+VLOOKUP($H$1,elemental!$A$3:$L$19,5,0)*H156+VLOOKUP($I$1,elemental!$A$3:$L$19,5,0)*I156+VLOOKUP($J$1,elemental!$A$3:$L$19,5,0)*J156+VLOOKUP($K$1,elemental!$A$3:$L$19,5,0)*K156+VLOOKUP($L$1,elemental!$A$3:$L$19,5,0)*L156+VLOOKUP($M$1,elemental!$A$3:$L$19,5,0)*M156+VLOOKUP($N$1,elemental!$A$3:$L$19,5,0)*N156+VLOOKUP($O$1,elemental!$A$3:$L$19,5,0)*O156+VLOOKUP($P$1,elemental!$A$3:$L$19,5,0)*P156+VLOOKUP($Q$1,elemental!$A$3:$L$19,5,0)*Q156)/100</f>
        <v>4</v>
      </c>
      <c r="U156">
        <f>(VLOOKUP($A$1,elemental!$A$3:$L$19,6,0)*A156+VLOOKUP($B$1,elemental!$A$3:$L$19,6,0)*B156+VLOOKUP($C$1,elemental!$A$3:$L$19,6,0)*C156+VLOOKUP($D$1,elemental!$A$3:$L$19,6,0)*D156+VLOOKUP($E$1,elemental!$A$3:$L$19,6,0)*E156+VLOOKUP($F$1,elemental!$A$3:$L$19,6,0)*F156+VLOOKUP($G$1,elemental!$A$3:$L$19,6,0)*G156+VLOOKUP($H$1,elemental!$A$3:$L$19,6,0)*H156+VLOOKUP($I$1,elemental!$A$3:$L$19,6,0)*I156+VLOOKUP($J$1,elemental!$A$3:$L$19,6,0)*J156+VLOOKUP($K$1,elemental!$A$3:$L$19,6,0)*K156+VLOOKUP($L$1,elemental!$A$3:$L$19,6,0)*L156+VLOOKUP($M$1,elemental!$A$3:$L$19,6,0)*M156+VLOOKUP($N$1,elemental!$A$3:$L$19,6,0)*N156+VLOOKUP($O$1,elemental!$A$3:$L$19,6,0)*O156+VLOOKUP($P$1,elemental!$A$3:$L$19,6,0)*P156+VLOOKUP($Q$1,elemental!$A$3:$L$19,6,0)*Q156)/100</f>
        <v>0.7519499999999999</v>
      </c>
      <c r="V156">
        <f>(VLOOKUP($A$1,elemental!$A$3:$L$19,7,0)*A156+VLOOKUP($B$1,elemental!$A$3:$L$19,7,0)*B156+VLOOKUP($C$1,elemental!$A$3:$L$19,7,0)*C156+VLOOKUP($D$1,elemental!$A$3:$L$19,7,0)*D156+VLOOKUP($E$1,elemental!$A$3:$L$19,7,0)*E156+VLOOKUP($F$1,elemental!$A$3:$L$19,7,0)*F156+VLOOKUP($G$1,elemental!$A$3:$L$19,7,0)*G156+VLOOKUP($H$1,elemental!$A$3:$L$19,7,0)*H156+VLOOKUP($I$1,elemental!$A$3:$L$19,7,0)*I156+VLOOKUP($J$1,elemental!$A$3:$L$19,7,0)*J156+VLOOKUP($K$1,elemental!$A$3:$L$19,7,0)*K156+VLOOKUP($L$1,elemental!$A$3:$L$19,7,0)*L156+VLOOKUP($M$1,elemental!$A$3:$L$19,7,0)*M156+VLOOKUP($N$1,elemental!$A$3:$L$19,7,0)*N156+VLOOKUP($O$1,elemental!$A$3:$L$19,7,0)*O156+VLOOKUP($P$1,elemental!$A$3:$L$19,7,0)*P156+VLOOKUP($Q$1,elemental!$A$3:$L$19,7,0)*Q156)/100</f>
        <v>0.85819999999999996</v>
      </c>
      <c r="W156">
        <f>(VLOOKUP($A$1,elemental!$A$3:$L$19,9,0)*A156+VLOOKUP($B$1,elemental!$A$3:$L$19,9,0)*B156+VLOOKUP($C$1,elemental!$A$3:$L$19,9,0)*C156+VLOOKUP($D$1,elemental!$A$3:$L$19,9,0)*D156+VLOOKUP($E$1,elemental!$A$3:$L$19,9,0)*E156+VLOOKUP($F$1,elemental!$A$3:$L$19,9,0)*F156+VLOOKUP($G$1,elemental!$A$3:$L$19,9,0)*G156+VLOOKUP($H$1,elemental!$A$3:$L$19,9,0)*H156+VLOOKUP($I$1,elemental!$A$3:$L$19,9,0)*I156+VLOOKUP($J$1,elemental!$A$3:$L$19,9,0)*J156+VLOOKUP($K$1,elemental!$A$3:$L$19,9,0)*K156+VLOOKUP($L$1,elemental!$A$3:$L$19,9,0)*L156+VLOOKUP($M$1,elemental!$A$3:$L$19,9,0)*M156+VLOOKUP($N$1,elemental!$A$3:$L$19,9,0)*N156+VLOOKUP($O$1,elemental!$A$3:$L$19,9,0)*O156+VLOOKUP($P$1,elemental!$A$3:$L$19,9,0)*P156+VLOOKUP($Q$1,elemental!$A$3:$L$19,9,0)*Q156)/100</f>
        <v>1.5920000000000001</v>
      </c>
      <c r="X156">
        <f>(VLOOKUP($A$1,elemental!$A$3:$L$19,10,0)*A156+VLOOKUP($B$1,elemental!$A$3:$L$19,10,0)*B156+VLOOKUP($C$1,elemental!$A$3:$L$19,10,0)*C156+VLOOKUP($D$1,elemental!$A$3:$L$19,10,0)*D156+VLOOKUP($E$1,elemental!$A$3:$L$19,10,0)*E156+VLOOKUP($F$1,elemental!$A$3:$L$19,10,0)*F156+VLOOKUP($G$1,elemental!$A$3:$L$19,10,0)*G156+VLOOKUP($H$1,elemental!$A$3:$L$19,10,0)*H156+VLOOKUP($I$1,elemental!$A$3:$L$19,10,0)*I156+VLOOKUP($J$1,elemental!$A$3:$L$19,10,0)*J156+VLOOKUP($K$1,elemental!$A$3:$L$19,10,0)*K156+VLOOKUP($L$1,elemental!$A$3:$L$19,10,0)*L156+VLOOKUP($M$1,elemental!$A$3:$L$19,10,0)*M156+VLOOKUP($N$1,elemental!$A$3:$L$19,10,0)*N156+VLOOKUP($O$1,elemental!$A$3:$L$19,10,0)*O156+VLOOKUP($P$1,elemental!$A$3:$L$19,10,0)*P156+VLOOKUP($Q$1,elemental!$A$3:$L$19,10,0)*Q156)/100</f>
        <v>1.9927999999999999</v>
      </c>
      <c r="Y156">
        <v>-83</v>
      </c>
      <c r="Z156">
        <v>5.1289891378416863</v>
      </c>
      <c r="AA156">
        <v>5.221768</v>
      </c>
      <c r="AB156" t="s">
        <v>2</v>
      </c>
      <c r="AC156" t="s">
        <v>69</v>
      </c>
    </row>
    <row r="157" spans="1:29">
      <c r="A157">
        <v>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86</v>
      </c>
      <c r="R157">
        <f>(VLOOKUP($A$1,elemental!$A$3:$L$19,2,0)*A157+VLOOKUP($B$1,elemental!$A$3:$L$19,2,0)*B157+VLOOKUP($C$1,elemental!$A$3:$L$19,2,0)*C157+VLOOKUP($D$1,elemental!$A$3:$L$19,2,0)*D157+VLOOKUP($E$1,elemental!$A$3:$L$19,2,0)*E157+VLOOKUP($F$1,elemental!$A$3:$L$19,2,0)*F157+VLOOKUP($G$1,elemental!$A$3:$L$19,2,0)*G157+VLOOKUP($H$1,elemental!$A$3:$L$19,2,0)*H157+VLOOKUP($I$1,elemental!$A$3:$L$19,2,0)*I157+VLOOKUP($J$1,elemental!$A$3:$L$19,2,0)*J157+VLOOKUP($K$1,elemental!$A$3:$L$19,2,0)*K157+VLOOKUP($L$1,elemental!$A$3:$L$19,2,0)*L157+VLOOKUP($M$1,elemental!$A$3:$L$19,2,0)*M157+VLOOKUP($N$1,elemental!$A$3:$L$19,2,0)*N157+VLOOKUP($O$1,elemental!$A$3:$L$19,2,0)*O157+VLOOKUP($P$1,elemental!$A$3:$L$19,2,0)*P157+VLOOKUP($Q$1,elemental!$A$3:$L$19,2,0)*Q157)/100</f>
        <v>1.3006</v>
      </c>
      <c r="S157">
        <f>(VLOOKUP($A$1,elemental!$A$3:$L$19,4,0)*A157+VLOOKUP($B$1,elemental!$A$3:$L$19,4,0)*B157+VLOOKUP($C$1,elemental!$A$3:$L$19,4,0)*C157+VLOOKUP($D$1,elemental!$A$3:$L$19,4,0)*D157+VLOOKUP($E$1,elemental!$A$3:$L$19,4,0)*E157+VLOOKUP($F$1,elemental!$A$3:$L$19,4,0)*F157+VLOOKUP($G$1,elemental!$A$3:$L$19,4,0)*G157+VLOOKUP($H$1,elemental!$A$3:$L$19,4,0)*H157+VLOOKUP($I$1,elemental!$A$3:$L$19,4,0)*I157+VLOOKUP($J$1,elemental!$A$3:$L$19,4,0)*J157+VLOOKUP($K$1,elemental!$A$3:$L$19,4,0)*K157+VLOOKUP($L$1,elemental!$A$3:$L$19,4,0)*L157+VLOOKUP($M$1,elemental!$A$3:$L$19,4,0)*M157+VLOOKUP($N$1,elemental!$A$3:$L$19,4,0)*N157+VLOOKUP($O$1,elemental!$A$3:$L$19,4,0)*O157+VLOOKUP($P$1,elemental!$A$3:$L$19,4,0)*P157+VLOOKUP($Q$1,elemental!$A$3:$L$19,4,0)*Q157)/100</f>
        <v>0.43635999999999997</v>
      </c>
      <c r="T157">
        <f>(VLOOKUP($A$1,elemental!$A$3:$L$19,5,0)*A157+VLOOKUP($B$1,elemental!$A$3:$L$19,5,0)*B157+VLOOKUP($C$1,elemental!$A$3:$L$19,5,0)*C157+VLOOKUP($D$1,elemental!$A$3:$L$19,5,0)*D157+VLOOKUP($E$1,elemental!$A$3:$L$19,5,0)*E157+VLOOKUP($F$1,elemental!$A$3:$L$19,5,0)*F157+VLOOKUP($G$1,elemental!$A$3:$L$19,5,0)*G157+VLOOKUP($H$1,elemental!$A$3:$L$19,5,0)*H157+VLOOKUP($I$1,elemental!$A$3:$L$19,5,0)*I157+VLOOKUP($J$1,elemental!$A$3:$L$19,5,0)*J157+VLOOKUP($K$1,elemental!$A$3:$L$19,5,0)*K157+VLOOKUP($L$1,elemental!$A$3:$L$19,5,0)*L157+VLOOKUP($M$1,elemental!$A$3:$L$19,5,0)*M157+VLOOKUP($N$1,elemental!$A$3:$L$19,5,0)*N157+VLOOKUP($O$1,elemental!$A$3:$L$19,5,0)*O157+VLOOKUP($P$1,elemental!$A$3:$L$19,5,0)*P157+VLOOKUP($Q$1,elemental!$A$3:$L$19,5,0)*Q157)/100</f>
        <v>4</v>
      </c>
      <c r="U157">
        <f>(VLOOKUP($A$1,elemental!$A$3:$L$19,6,0)*A157+VLOOKUP($B$1,elemental!$A$3:$L$19,6,0)*B157+VLOOKUP($C$1,elemental!$A$3:$L$19,6,0)*C157+VLOOKUP($D$1,elemental!$A$3:$L$19,6,0)*D157+VLOOKUP($E$1,elemental!$A$3:$L$19,6,0)*E157+VLOOKUP($F$1,elemental!$A$3:$L$19,6,0)*F157+VLOOKUP($G$1,elemental!$A$3:$L$19,6,0)*G157+VLOOKUP($H$1,elemental!$A$3:$L$19,6,0)*H157+VLOOKUP($I$1,elemental!$A$3:$L$19,6,0)*I157+VLOOKUP($J$1,elemental!$A$3:$L$19,6,0)*J157+VLOOKUP($K$1,elemental!$A$3:$L$19,6,0)*K157+VLOOKUP($L$1,elemental!$A$3:$L$19,6,0)*L157+VLOOKUP($M$1,elemental!$A$3:$L$19,6,0)*M157+VLOOKUP($N$1,elemental!$A$3:$L$19,6,0)*N157+VLOOKUP($O$1,elemental!$A$3:$L$19,6,0)*O157+VLOOKUP($P$1,elemental!$A$3:$L$19,6,0)*P157+VLOOKUP($Q$1,elemental!$A$3:$L$19,6,0)*Q157)/100</f>
        <v>0.7519499999999999</v>
      </c>
      <c r="V157">
        <f>(VLOOKUP($A$1,elemental!$A$3:$L$19,7,0)*A157+VLOOKUP($B$1,elemental!$A$3:$L$19,7,0)*B157+VLOOKUP($C$1,elemental!$A$3:$L$19,7,0)*C157+VLOOKUP($D$1,elemental!$A$3:$L$19,7,0)*D157+VLOOKUP($E$1,elemental!$A$3:$L$19,7,0)*E157+VLOOKUP($F$1,elemental!$A$3:$L$19,7,0)*F157+VLOOKUP($G$1,elemental!$A$3:$L$19,7,0)*G157+VLOOKUP($H$1,elemental!$A$3:$L$19,7,0)*H157+VLOOKUP($I$1,elemental!$A$3:$L$19,7,0)*I157+VLOOKUP($J$1,elemental!$A$3:$L$19,7,0)*J157+VLOOKUP($K$1,elemental!$A$3:$L$19,7,0)*K157+VLOOKUP($L$1,elemental!$A$3:$L$19,7,0)*L157+VLOOKUP($M$1,elemental!$A$3:$L$19,7,0)*M157+VLOOKUP($N$1,elemental!$A$3:$L$19,7,0)*N157+VLOOKUP($O$1,elemental!$A$3:$L$19,7,0)*O157+VLOOKUP($P$1,elemental!$A$3:$L$19,7,0)*P157+VLOOKUP($Q$1,elemental!$A$3:$L$19,7,0)*Q157)/100</f>
        <v>0.85819999999999996</v>
      </c>
      <c r="W157">
        <f>(VLOOKUP($A$1,elemental!$A$3:$L$19,9,0)*A157+VLOOKUP($B$1,elemental!$A$3:$L$19,9,0)*B157+VLOOKUP($C$1,elemental!$A$3:$L$19,9,0)*C157+VLOOKUP($D$1,elemental!$A$3:$L$19,9,0)*D157+VLOOKUP($E$1,elemental!$A$3:$L$19,9,0)*E157+VLOOKUP($F$1,elemental!$A$3:$L$19,9,0)*F157+VLOOKUP($G$1,elemental!$A$3:$L$19,9,0)*G157+VLOOKUP($H$1,elemental!$A$3:$L$19,9,0)*H157+VLOOKUP($I$1,elemental!$A$3:$L$19,9,0)*I157+VLOOKUP($J$1,elemental!$A$3:$L$19,9,0)*J157+VLOOKUP($K$1,elemental!$A$3:$L$19,9,0)*K157+VLOOKUP($L$1,elemental!$A$3:$L$19,9,0)*L157+VLOOKUP($M$1,elemental!$A$3:$L$19,9,0)*M157+VLOOKUP($N$1,elemental!$A$3:$L$19,9,0)*N157+VLOOKUP($O$1,elemental!$A$3:$L$19,9,0)*O157+VLOOKUP($P$1,elemental!$A$3:$L$19,9,0)*P157+VLOOKUP($Q$1,elemental!$A$3:$L$19,9,0)*Q157)/100</f>
        <v>1.5920000000000001</v>
      </c>
      <c r="X157">
        <f>(VLOOKUP($A$1,elemental!$A$3:$L$19,10,0)*A157+VLOOKUP($B$1,elemental!$A$3:$L$19,10,0)*B157+VLOOKUP($C$1,elemental!$A$3:$L$19,10,0)*C157+VLOOKUP($D$1,elemental!$A$3:$L$19,10,0)*D157+VLOOKUP($E$1,elemental!$A$3:$L$19,10,0)*E157+VLOOKUP($F$1,elemental!$A$3:$L$19,10,0)*F157+VLOOKUP($G$1,elemental!$A$3:$L$19,10,0)*G157+VLOOKUP($H$1,elemental!$A$3:$L$19,10,0)*H157+VLOOKUP($I$1,elemental!$A$3:$L$19,10,0)*I157+VLOOKUP($J$1,elemental!$A$3:$L$19,10,0)*J157+VLOOKUP($K$1,elemental!$A$3:$L$19,10,0)*K157+VLOOKUP($L$1,elemental!$A$3:$L$19,10,0)*L157+VLOOKUP($M$1,elemental!$A$3:$L$19,10,0)*M157+VLOOKUP($N$1,elemental!$A$3:$L$19,10,0)*N157+VLOOKUP($O$1,elemental!$A$3:$L$19,10,0)*O157+VLOOKUP($P$1,elemental!$A$3:$L$19,10,0)*P157+VLOOKUP($Q$1,elemental!$A$3:$L$19,10,0)*Q157)/100</f>
        <v>1.9927999999999999</v>
      </c>
      <c r="Y157">
        <v>-93</v>
      </c>
      <c r="Z157">
        <v>5.1286666971494652</v>
      </c>
      <c r="AA157">
        <v>5.2211090000000002</v>
      </c>
      <c r="AB157" t="s">
        <v>2</v>
      </c>
      <c r="AC157" t="s">
        <v>69</v>
      </c>
    </row>
    <row r="158" spans="1:29">
      <c r="A158">
        <v>14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86</v>
      </c>
      <c r="R158">
        <f>(VLOOKUP($A$1,elemental!$A$3:$L$19,2,0)*A158+VLOOKUP($B$1,elemental!$A$3:$L$19,2,0)*B158+VLOOKUP($C$1,elemental!$A$3:$L$19,2,0)*C158+VLOOKUP($D$1,elemental!$A$3:$L$19,2,0)*D158+VLOOKUP($E$1,elemental!$A$3:$L$19,2,0)*E158+VLOOKUP($F$1,elemental!$A$3:$L$19,2,0)*F158+VLOOKUP($G$1,elemental!$A$3:$L$19,2,0)*G158+VLOOKUP($H$1,elemental!$A$3:$L$19,2,0)*H158+VLOOKUP($I$1,elemental!$A$3:$L$19,2,0)*I158+VLOOKUP($J$1,elemental!$A$3:$L$19,2,0)*J158+VLOOKUP($K$1,elemental!$A$3:$L$19,2,0)*K158+VLOOKUP($L$1,elemental!$A$3:$L$19,2,0)*L158+VLOOKUP($M$1,elemental!$A$3:$L$19,2,0)*M158+VLOOKUP($N$1,elemental!$A$3:$L$19,2,0)*N158+VLOOKUP($O$1,elemental!$A$3:$L$19,2,0)*O158+VLOOKUP($P$1,elemental!$A$3:$L$19,2,0)*P158+VLOOKUP($Q$1,elemental!$A$3:$L$19,2,0)*Q158)/100</f>
        <v>1.3006</v>
      </c>
      <c r="S158">
        <f>(VLOOKUP($A$1,elemental!$A$3:$L$19,4,0)*A158+VLOOKUP($B$1,elemental!$A$3:$L$19,4,0)*B158+VLOOKUP($C$1,elemental!$A$3:$L$19,4,0)*C158+VLOOKUP($D$1,elemental!$A$3:$L$19,4,0)*D158+VLOOKUP($E$1,elemental!$A$3:$L$19,4,0)*E158+VLOOKUP($F$1,elemental!$A$3:$L$19,4,0)*F158+VLOOKUP($G$1,elemental!$A$3:$L$19,4,0)*G158+VLOOKUP($H$1,elemental!$A$3:$L$19,4,0)*H158+VLOOKUP($I$1,elemental!$A$3:$L$19,4,0)*I158+VLOOKUP($J$1,elemental!$A$3:$L$19,4,0)*J158+VLOOKUP($K$1,elemental!$A$3:$L$19,4,0)*K158+VLOOKUP($L$1,elemental!$A$3:$L$19,4,0)*L158+VLOOKUP($M$1,elemental!$A$3:$L$19,4,0)*M158+VLOOKUP($N$1,elemental!$A$3:$L$19,4,0)*N158+VLOOKUP($O$1,elemental!$A$3:$L$19,4,0)*O158+VLOOKUP($P$1,elemental!$A$3:$L$19,4,0)*P158+VLOOKUP($Q$1,elemental!$A$3:$L$19,4,0)*Q158)/100</f>
        <v>0.43635999999999997</v>
      </c>
      <c r="T158">
        <f>(VLOOKUP($A$1,elemental!$A$3:$L$19,5,0)*A158+VLOOKUP($B$1,elemental!$A$3:$L$19,5,0)*B158+VLOOKUP($C$1,elemental!$A$3:$L$19,5,0)*C158+VLOOKUP($D$1,elemental!$A$3:$L$19,5,0)*D158+VLOOKUP($E$1,elemental!$A$3:$L$19,5,0)*E158+VLOOKUP($F$1,elemental!$A$3:$L$19,5,0)*F158+VLOOKUP($G$1,elemental!$A$3:$L$19,5,0)*G158+VLOOKUP($H$1,elemental!$A$3:$L$19,5,0)*H158+VLOOKUP($I$1,elemental!$A$3:$L$19,5,0)*I158+VLOOKUP($J$1,elemental!$A$3:$L$19,5,0)*J158+VLOOKUP($K$1,elemental!$A$3:$L$19,5,0)*K158+VLOOKUP($L$1,elemental!$A$3:$L$19,5,0)*L158+VLOOKUP($M$1,elemental!$A$3:$L$19,5,0)*M158+VLOOKUP($N$1,elemental!$A$3:$L$19,5,0)*N158+VLOOKUP($O$1,elemental!$A$3:$L$19,5,0)*O158+VLOOKUP($P$1,elemental!$A$3:$L$19,5,0)*P158+VLOOKUP($Q$1,elemental!$A$3:$L$19,5,0)*Q158)/100</f>
        <v>4</v>
      </c>
      <c r="U158">
        <f>(VLOOKUP($A$1,elemental!$A$3:$L$19,6,0)*A158+VLOOKUP($B$1,elemental!$A$3:$L$19,6,0)*B158+VLOOKUP($C$1,elemental!$A$3:$L$19,6,0)*C158+VLOOKUP($D$1,elemental!$A$3:$L$19,6,0)*D158+VLOOKUP($E$1,elemental!$A$3:$L$19,6,0)*E158+VLOOKUP($F$1,elemental!$A$3:$L$19,6,0)*F158+VLOOKUP($G$1,elemental!$A$3:$L$19,6,0)*G158+VLOOKUP($H$1,elemental!$A$3:$L$19,6,0)*H158+VLOOKUP($I$1,elemental!$A$3:$L$19,6,0)*I158+VLOOKUP($J$1,elemental!$A$3:$L$19,6,0)*J158+VLOOKUP($K$1,elemental!$A$3:$L$19,6,0)*K158+VLOOKUP($L$1,elemental!$A$3:$L$19,6,0)*L158+VLOOKUP($M$1,elemental!$A$3:$L$19,6,0)*M158+VLOOKUP($N$1,elemental!$A$3:$L$19,6,0)*N158+VLOOKUP($O$1,elemental!$A$3:$L$19,6,0)*O158+VLOOKUP($P$1,elemental!$A$3:$L$19,6,0)*P158+VLOOKUP($Q$1,elemental!$A$3:$L$19,6,0)*Q158)/100</f>
        <v>0.7519499999999999</v>
      </c>
      <c r="V158">
        <f>(VLOOKUP($A$1,elemental!$A$3:$L$19,7,0)*A158+VLOOKUP($B$1,elemental!$A$3:$L$19,7,0)*B158+VLOOKUP($C$1,elemental!$A$3:$L$19,7,0)*C158+VLOOKUP($D$1,elemental!$A$3:$L$19,7,0)*D158+VLOOKUP($E$1,elemental!$A$3:$L$19,7,0)*E158+VLOOKUP($F$1,elemental!$A$3:$L$19,7,0)*F158+VLOOKUP($G$1,elemental!$A$3:$L$19,7,0)*G158+VLOOKUP($H$1,elemental!$A$3:$L$19,7,0)*H158+VLOOKUP($I$1,elemental!$A$3:$L$19,7,0)*I158+VLOOKUP($J$1,elemental!$A$3:$L$19,7,0)*J158+VLOOKUP($K$1,elemental!$A$3:$L$19,7,0)*K158+VLOOKUP($L$1,elemental!$A$3:$L$19,7,0)*L158+VLOOKUP($M$1,elemental!$A$3:$L$19,7,0)*M158+VLOOKUP($N$1,elemental!$A$3:$L$19,7,0)*N158+VLOOKUP($O$1,elemental!$A$3:$L$19,7,0)*O158+VLOOKUP($P$1,elemental!$A$3:$L$19,7,0)*P158+VLOOKUP($Q$1,elemental!$A$3:$L$19,7,0)*Q158)/100</f>
        <v>0.85819999999999996</v>
      </c>
      <c r="W158">
        <f>(VLOOKUP($A$1,elemental!$A$3:$L$19,9,0)*A158+VLOOKUP($B$1,elemental!$A$3:$L$19,9,0)*B158+VLOOKUP($C$1,elemental!$A$3:$L$19,9,0)*C158+VLOOKUP($D$1,elemental!$A$3:$L$19,9,0)*D158+VLOOKUP($E$1,elemental!$A$3:$L$19,9,0)*E158+VLOOKUP($F$1,elemental!$A$3:$L$19,9,0)*F158+VLOOKUP($G$1,elemental!$A$3:$L$19,9,0)*G158+VLOOKUP($H$1,elemental!$A$3:$L$19,9,0)*H158+VLOOKUP($I$1,elemental!$A$3:$L$19,9,0)*I158+VLOOKUP($J$1,elemental!$A$3:$L$19,9,0)*J158+VLOOKUP($K$1,elemental!$A$3:$L$19,9,0)*K158+VLOOKUP($L$1,elemental!$A$3:$L$19,9,0)*L158+VLOOKUP($M$1,elemental!$A$3:$L$19,9,0)*M158+VLOOKUP($N$1,elemental!$A$3:$L$19,9,0)*N158+VLOOKUP($O$1,elemental!$A$3:$L$19,9,0)*O158+VLOOKUP($P$1,elemental!$A$3:$L$19,9,0)*P158+VLOOKUP($Q$1,elemental!$A$3:$L$19,9,0)*Q158)/100</f>
        <v>1.5920000000000001</v>
      </c>
      <c r="X158">
        <f>(VLOOKUP($A$1,elemental!$A$3:$L$19,10,0)*A158+VLOOKUP($B$1,elemental!$A$3:$L$19,10,0)*B158+VLOOKUP($C$1,elemental!$A$3:$L$19,10,0)*C158+VLOOKUP($D$1,elemental!$A$3:$L$19,10,0)*D158+VLOOKUP($E$1,elemental!$A$3:$L$19,10,0)*E158+VLOOKUP($F$1,elemental!$A$3:$L$19,10,0)*F158+VLOOKUP($G$1,elemental!$A$3:$L$19,10,0)*G158+VLOOKUP($H$1,elemental!$A$3:$L$19,10,0)*H158+VLOOKUP($I$1,elemental!$A$3:$L$19,10,0)*I158+VLOOKUP($J$1,elemental!$A$3:$L$19,10,0)*J158+VLOOKUP($K$1,elemental!$A$3:$L$19,10,0)*K158+VLOOKUP($L$1,elemental!$A$3:$L$19,10,0)*L158+VLOOKUP($M$1,elemental!$A$3:$L$19,10,0)*M158+VLOOKUP($N$1,elemental!$A$3:$L$19,10,0)*N158+VLOOKUP($O$1,elemental!$A$3:$L$19,10,0)*O158+VLOOKUP($P$1,elemental!$A$3:$L$19,10,0)*P158+VLOOKUP($Q$1,elemental!$A$3:$L$19,10,0)*Q158)/100</f>
        <v>1.9927999999999999</v>
      </c>
      <c r="Y158">
        <v>-103</v>
      </c>
      <c r="Z158">
        <v>5.128314557972435</v>
      </c>
      <c r="AA158">
        <v>5.2205919999999999</v>
      </c>
      <c r="AB158" t="s">
        <v>2</v>
      </c>
      <c r="AC158" t="s">
        <v>69</v>
      </c>
    </row>
    <row r="159" spans="1:29">
      <c r="A159">
        <v>14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86</v>
      </c>
      <c r="R159">
        <f>(VLOOKUP($A$1,elemental!$A$3:$L$19,2,0)*A159+VLOOKUP($B$1,elemental!$A$3:$L$19,2,0)*B159+VLOOKUP($C$1,elemental!$A$3:$L$19,2,0)*C159+VLOOKUP($D$1,elemental!$A$3:$L$19,2,0)*D159+VLOOKUP($E$1,elemental!$A$3:$L$19,2,0)*E159+VLOOKUP($F$1,elemental!$A$3:$L$19,2,0)*F159+VLOOKUP($G$1,elemental!$A$3:$L$19,2,0)*G159+VLOOKUP($H$1,elemental!$A$3:$L$19,2,0)*H159+VLOOKUP($I$1,elemental!$A$3:$L$19,2,0)*I159+VLOOKUP($J$1,elemental!$A$3:$L$19,2,0)*J159+VLOOKUP($K$1,elemental!$A$3:$L$19,2,0)*K159+VLOOKUP($L$1,elemental!$A$3:$L$19,2,0)*L159+VLOOKUP($M$1,elemental!$A$3:$L$19,2,0)*M159+VLOOKUP($N$1,elemental!$A$3:$L$19,2,0)*N159+VLOOKUP($O$1,elemental!$A$3:$L$19,2,0)*O159+VLOOKUP($P$1,elemental!$A$3:$L$19,2,0)*P159+VLOOKUP($Q$1,elemental!$A$3:$L$19,2,0)*Q159)/100</f>
        <v>1.3006</v>
      </c>
      <c r="S159">
        <f>(VLOOKUP($A$1,elemental!$A$3:$L$19,4,0)*A159+VLOOKUP($B$1,elemental!$A$3:$L$19,4,0)*B159+VLOOKUP($C$1,elemental!$A$3:$L$19,4,0)*C159+VLOOKUP($D$1,elemental!$A$3:$L$19,4,0)*D159+VLOOKUP($E$1,elemental!$A$3:$L$19,4,0)*E159+VLOOKUP($F$1,elemental!$A$3:$L$19,4,0)*F159+VLOOKUP($G$1,elemental!$A$3:$L$19,4,0)*G159+VLOOKUP($H$1,elemental!$A$3:$L$19,4,0)*H159+VLOOKUP($I$1,elemental!$A$3:$L$19,4,0)*I159+VLOOKUP($J$1,elemental!$A$3:$L$19,4,0)*J159+VLOOKUP($K$1,elemental!$A$3:$L$19,4,0)*K159+VLOOKUP($L$1,elemental!$A$3:$L$19,4,0)*L159+VLOOKUP($M$1,elemental!$A$3:$L$19,4,0)*M159+VLOOKUP($N$1,elemental!$A$3:$L$19,4,0)*N159+VLOOKUP($O$1,elemental!$A$3:$L$19,4,0)*O159+VLOOKUP($P$1,elemental!$A$3:$L$19,4,0)*P159+VLOOKUP($Q$1,elemental!$A$3:$L$19,4,0)*Q159)/100</f>
        <v>0.43635999999999997</v>
      </c>
      <c r="T159">
        <f>(VLOOKUP($A$1,elemental!$A$3:$L$19,5,0)*A159+VLOOKUP($B$1,elemental!$A$3:$L$19,5,0)*B159+VLOOKUP($C$1,elemental!$A$3:$L$19,5,0)*C159+VLOOKUP($D$1,elemental!$A$3:$L$19,5,0)*D159+VLOOKUP($E$1,elemental!$A$3:$L$19,5,0)*E159+VLOOKUP($F$1,elemental!$A$3:$L$19,5,0)*F159+VLOOKUP($G$1,elemental!$A$3:$L$19,5,0)*G159+VLOOKUP($H$1,elemental!$A$3:$L$19,5,0)*H159+VLOOKUP($I$1,elemental!$A$3:$L$19,5,0)*I159+VLOOKUP($J$1,elemental!$A$3:$L$19,5,0)*J159+VLOOKUP($K$1,elemental!$A$3:$L$19,5,0)*K159+VLOOKUP($L$1,elemental!$A$3:$L$19,5,0)*L159+VLOOKUP($M$1,elemental!$A$3:$L$19,5,0)*M159+VLOOKUP($N$1,elemental!$A$3:$L$19,5,0)*N159+VLOOKUP($O$1,elemental!$A$3:$L$19,5,0)*O159+VLOOKUP($P$1,elemental!$A$3:$L$19,5,0)*P159+VLOOKUP($Q$1,elemental!$A$3:$L$19,5,0)*Q159)/100</f>
        <v>4</v>
      </c>
      <c r="U159">
        <f>(VLOOKUP($A$1,elemental!$A$3:$L$19,6,0)*A159+VLOOKUP($B$1,elemental!$A$3:$L$19,6,0)*B159+VLOOKUP($C$1,elemental!$A$3:$L$19,6,0)*C159+VLOOKUP($D$1,elemental!$A$3:$L$19,6,0)*D159+VLOOKUP($E$1,elemental!$A$3:$L$19,6,0)*E159+VLOOKUP($F$1,elemental!$A$3:$L$19,6,0)*F159+VLOOKUP($G$1,elemental!$A$3:$L$19,6,0)*G159+VLOOKUP($H$1,elemental!$A$3:$L$19,6,0)*H159+VLOOKUP($I$1,elemental!$A$3:$L$19,6,0)*I159+VLOOKUP($J$1,elemental!$A$3:$L$19,6,0)*J159+VLOOKUP($K$1,elemental!$A$3:$L$19,6,0)*K159+VLOOKUP($L$1,elemental!$A$3:$L$19,6,0)*L159+VLOOKUP($M$1,elemental!$A$3:$L$19,6,0)*M159+VLOOKUP($N$1,elemental!$A$3:$L$19,6,0)*N159+VLOOKUP($O$1,elemental!$A$3:$L$19,6,0)*O159+VLOOKUP($P$1,elemental!$A$3:$L$19,6,0)*P159+VLOOKUP($Q$1,elemental!$A$3:$L$19,6,0)*Q159)/100</f>
        <v>0.7519499999999999</v>
      </c>
      <c r="V159">
        <f>(VLOOKUP($A$1,elemental!$A$3:$L$19,7,0)*A159+VLOOKUP($B$1,elemental!$A$3:$L$19,7,0)*B159+VLOOKUP($C$1,elemental!$A$3:$L$19,7,0)*C159+VLOOKUP($D$1,elemental!$A$3:$L$19,7,0)*D159+VLOOKUP($E$1,elemental!$A$3:$L$19,7,0)*E159+VLOOKUP($F$1,elemental!$A$3:$L$19,7,0)*F159+VLOOKUP($G$1,elemental!$A$3:$L$19,7,0)*G159+VLOOKUP($H$1,elemental!$A$3:$L$19,7,0)*H159+VLOOKUP($I$1,elemental!$A$3:$L$19,7,0)*I159+VLOOKUP($J$1,elemental!$A$3:$L$19,7,0)*J159+VLOOKUP($K$1,elemental!$A$3:$L$19,7,0)*K159+VLOOKUP($L$1,elemental!$A$3:$L$19,7,0)*L159+VLOOKUP($M$1,elemental!$A$3:$L$19,7,0)*M159+VLOOKUP($N$1,elemental!$A$3:$L$19,7,0)*N159+VLOOKUP($O$1,elemental!$A$3:$L$19,7,0)*O159+VLOOKUP($P$1,elemental!$A$3:$L$19,7,0)*P159+VLOOKUP($Q$1,elemental!$A$3:$L$19,7,0)*Q159)/100</f>
        <v>0.85819999999999996</v>
      </c>
      <c r="W159">
        <f>(VLOOKUP($A$1,elemental!$A$3:$L$19,9,0)*A159+VLOOKUP($B$1,elemental!$A$3:$L$19,9,0)*B159+VLOOKUP($C$1,elemental!$A$3:$L$19,9,0)*C159+VLOOKUP($D$1,elemental!$A$3:$L$19,9,0)*D159+VLOOKUP($E$1,elemental!$A$3:$L$19,9,0)*E159+VLOOKUP($F$1,elemental!$A$3:$L$19,9,0)*F159+VLOOKUP($G$1,elemental!$A$3:$L$19,9,0)*G159+VLOOKUP($H$1,elemental!$A$3:$L$19,9,0)*H159+VLOOKUP($I$1,elemental!$A$3:$L$19,9,0)*I159+VLOOKUP($J$1,elemental!$A$3:$L$19,9,0)*J159+VLOOKUP($K$1,elemental!$A$3:$L$19,9,0)*K159+VLOOKUP($L$1,elemental!$A$3:$L$19,9,0)*L159+VLOOKUP($M$1,elemental!$A$3:$L$19,9,0)*M159+VLOOKUP($N$1,elemental!$A$3:$L$19,9,0)*N159+VLOOKUP($O$1,elemental!$A$3:$L$19,9,0)*O159+VLOOKUP($P$1,elemental!$A$3:$L$19,9,0)*P159+VLOOKUP($Q$1,elemental!$A$3:$L$19,9,0)*Q159)/100</f>
        <v>1.5920000000000001</v>
      </c>
      <c r="X159">
        <f>(VLOOKUP($A$1,elemental!$A$3:$L$19,10,0)*A159+VLOOKUP($B$1,elemental!$A$3:$L$19,10,0)*B159+VLOOKUP($C$1,elemental!$A$3:$L$19,10,0)*C159+VLOOKUP($D$1,elemental!$A$3:$L$19,10,0)*D159+VLOOKUP($E$1,elemental!$A$3:$L$19,10,0)*E159+VLOOKUP($F$1,elemental!$A$3:$L$19,10,0)*F159+VLOOKUP($G$1,elemental!$A$3:$L$19,10,0)*G159+VLOOKUP($H$1,elemental!$A$3:$L$19,10,0)*H159+VLOOKUP($I$1,elemental!$A$3:$L$19,10,0)*I159+VLOOKUP($J$1,elemental!$A$3:$L$19,10,0)*J159+VLOOKUP($K$1,elemental!$A$3:$L$19,10,0)*K159+VLOOKUP($L$1,elemental!$A$3:$L$19,10,0)*L159+VLOOKUP($M$1,elemental!$A$3:$L$19,10,0)*M159+VLOOKUP($N$1,elemental!$A$3:$L$19,10,0)*N159+VLOOKUP($O$1,elemental!$A$3:$L$19,10,0)*O159+VLOOKUP($P$1,elemental!$A$3:$L$19,10,0)*P159+VLOOKUP($Q$1,elemental!$A$3:$L$19,10,0)*Q159)/100</f>
        <v>1.9927999999999999</v>
      </c>
      <c r="Y159">
        <v>-113</v>
      </c>
      <c r="Z159">
        <v>5.1280529284633953</v>
      </c>
      <c r="AA159">
        <v>5.2201500000000003</v>
      </c>
      <c r="AB159" t="s">
        <v>2</v>
      </c>
      <c r="AC159" t="s">
        <v>69</v>
      </c>
    </row>
    <row r="160" spans="1:29">
      <c r="A160">
        <v>14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86</v>
      </c>
      <c r="R160">
        <f>(VLOOKUP($A$1,elemental!$A$3:$L$19,2,0)*A160+VLOOKUP($B$1,elemental!$A$3:$L$19,2,0)*B160+VLOOKUP($C$1,elemental!$A$3:$L$19,2,0)*C160+VLOOKUP($D$1,elemental!$A$3:$L$19,2,0)*D160+VLOOKUP($E$1,elemental!$A$3:$L$19,2,0)*E160+VLOOKUP($F$1,elemental!$A$3:$L$19,2,0)*F160+VLOOKUP($G$1,elemental!$A$3:$L$19,2,0)*G160+VLOOKUP($H$1,elemental!$A$3:$L$19,2,0)*H160+VLOOKUP($I$1,elemental!$A$3:$L$19,2,0)*I160+VLOOKUP($J$1,elemental!$A$3:$L$19,2,0)*J160+VLOOKUP($K$1,elemental!$A$3:$L$19,2,0)*K160+VLOOKUP($L$1,elemental!$A$3:$L$19,2,0)*L160+VLOOKUP($M$1,elemental!$A$3:$L$19,2,0)*M160+VLOOKUP($N$1,elemental!$A$3:$L$19,2,0)*N160+VLOOKUP($O$1,elemental!$A$3:$L$19,2,0)*O160+VLOOKUP($P$1,elemental!$A$3:$L$19,2,0)*P160+VLOOKUP($Q$1,elemental!$A$3:$L$19,2,0)*Q160)/100</f>
        <v>1.3006</v>
      </c>
      <c r="S160">
        <f>(VLOOKUP($A$1,elemental!$A$3:$L$19,4,0)*A160+VLOOKUP($B$1,elemental!$A$3:$L$19,4,0)*B160+VLOOKUP($C$1,elemental!$A$3:$L$19,4,0)*C160+VLOOKUP($D$1,elemental!$A$3:$L$19,4,0)*D160+VLOOKUP($E$1,elemental!$A$3:$L$19,4,0)*E160+VLOOKUP($F$1,elemental!$A$3:$L$19,4,0)*F160+VLOOKUP($G$1,elemental!$A$3:$L$19,4,0)*G160+VLOOKUP($H$1,elemental!$A$3:$L$19,4,0)*H160+VLOOKUP($I$1,elemental!$A$3:$L$19,4,0)*I160+VLOOKUP($J$1,elemental!$A$3:$L$19,4,0)*J160+VLOOKUP($K$1,elemental!$A$3:$L$19,4,0)*K160+VLOOKUP($L$1,elemental!$A$3:$L$19,4,0)*L160+VLOOKUP($M$1,elemental!$A$3:$L$19,4,0)*M160+VLOOKUP($N$1,elemental!$A$3:$L$19,4,0)*N160+VLOOKUP($O$1,elemental!$A$3:$L$19,4,0)*O160+VLOOKUP($P$1,elemental!$A$3:$L$19,4,0)*P160+VLOOKUP($Q$1,elemental!$A$3:$L$19,4,0)*Q160)/100</f>
        <v>0.43635999999999997</v>
      </c>
      <c r="T160">
        <f>(VLOOKUP($A$1,elemental!$A$3:$L$19,5,0)*A160+VLOOKUP($B$1,elemental!$A$3:$L$19,5,0)*B160+VLOOKUP($C$1,elemental!$A$3:$L$19,5,0)*C160+VLOOKUP($D$1,elemental!$A$3:$L$19,5,0)*D160+VLOOKUP($E$1,elemental!$A$3:$L$19,5,0)*E160+VLOOKUP($F$1,elemental!$A$3:$L$19,5,0)*F160+VLOOKUP($G$1,elemental!$A$3:$L$19,5,0)*G160+VLOOKUP($H$1,elemental!$A$3:$L$19,5,0)*H160+VLOOKUP($I$1,elemental!$A$3:$L$19,5,0)*I160+VLOOKUP($J$1,elemental!$A$3:$L$19,5,0)*J160+VLOOKUP($K$1,elemental!$A$3:$L$19,5,0)*K160+VLOOKUP($L$1,elemental!$A$3:$L$19,5,0)*L160+VLOOKUP($M$1,elemental!$A$3:$L$19,5,0)*M160+VLOOKUP($N$1,elemental!$A$3:$L$19,5,0)*N160+VLOOKUP($O$1,elemental!$A$3:$L$19,5,0)*O160+VLOOKUP($P$1,elemental!$A$3:$L$19,5,0)*P160+VLOOKUP($Q$1,elemental!$A$3:$L$19,5,0)*Q160)/100</f>
        <v>4</v>
      </c>
      <c r="U160">
        <f>(VLOOKUP($A$1,elemental!$A$3:$L$19,6,0)*A160+VLOOKUP($B$1,elemental!$A$3:$L$19,6,0)*B160+VLOOKUP($C$1,elemental!$A$3:$L$19,6,0)*C160+VLOOKUP($D$1,elemental!$A$3:$L$19,6,0)*D160+VLOOKUP($E$1,elemental!$A$3:$L$19,6,0)*E160+VLOOKUP($F$1,elemental!$A$3:$L$19,6,0)*F160+VLOOKUP($G$1,elemental!$A$3:$L$19,6,0)*G160+VLOOKUP($H$1,elemental!$A$3:$L$19,6,0)*H160+VLOOKUP($I$1,elemental!$A$3:$L$19,6,0)*I160+VLOOKUP($J$1,elemental!$A$3:$L$19,6,0)*J160+VLOOKUP($K$1,elemental!$A$3:$L$19,6,0)*K160+VLOOKUP($L$1,elemental!$A$3:$L$19,6,0)*L160+VLOOKUP($M$1,elemental!$A$3:$L$19,6,0)*M160+VLOOKUP($N$1,elemental!$A$3:$L$19,6,0)*N160+VLOOKUP($O$1,elemental!$A$3:$L$19,6,0)*O160+VLOOKUP($P$1,elemental!$A$3:$L$19,6,0)*P160+VLOOKUP($Q$1,elemental!$A$3:$L$19,6,0)*Q160)/100</f>
        <v>0.7519499999999999</v>
      </c>
      <c r="V160">
        <f>(VLOOKUP($A$1,elemental!$A$3:$L$19,7,0)*A160+VLOOKUP($B$1,elemental!$A$3:$L$19,7,0)*B160+VLOOKUP($C$1,elemental!$A$3:$L$19,7,0)*C160+VLOOKUP($D$1,elemental!$A$3:$L$19,7,0)*D160+VLOOKUP($E$1,elemental!$A$3:$L$19,7,0)*E160+VLOOKUP($F$1,elemental!$A$3:$L$19,7,0)*F160+VLOOKUP($G$1,elemental!$A$3:$L$19,7,0)*G160+VLOOKUP($H$1,elemental!$A$3:$L$19,7,0)*H160+VLOOKUP($I$1,elemental!$A$3:$L$19,7,0)*I160+VLOOKUP($J$1,elemental!$A$3:$L$19,7,0)*J160+VLOOKUP($K$1,elemental!$A$3:$L$19,7,0)*K160+VLOOKUP($L$1,elemental!$A$3:$L$19,7,0)*L160+VLOOKUP($M$1,elemental!$A$3:$L$19,7,0)*M160+VLOOKUP($N$1,elemental!$A$3:$L$19,7,0)*N160+VLOOKUP($O$1,elemental!$A$3:$L$19,7,0)*O160+VLOOKUP($P$1,elemental!$A$3:$L$19,7,0)*P160+VLOOKUP($Q$1,elemental!$A$3:$L$19,7,0)*Q160)/100</f>
        <v>0.85819999999999996</v>
      </c>
      <c r="W160">
        <f>(VLOOKUP($A$1,elemental!$A$3:$L$19,9,0)*A160+VLOOKUP($B$1,elemental!$A$3:$L$19,9,0)*B160+VLOOKUP($C$1,elemental!$A$3:$L$19,9,0)*C160+VLOOKUP($D$1,elemental!$A$3:$L$19,9,0)*D160+VLOOKUP($E$1,elemental!$A$3:$L$19,9,0)*E160+VLOOKUP($F$1,elemental!$A$3:$L$19,9,0)*F160+VLOOKUP($G$1,elemental!$A$3:$L$19,9,0)*G160+VLOOKUP($H$1,elemental!$A$3:$L$19,9,0)*H160+VLOOKUP($I$1,elemental!$A$3:$L$19,9,0)*I160+VLOOKUP($J$1,elemental!$A$3:$L$19,9,0)*J160+VLOOKUP($K$1,elemental!$A$3:$L$19,9,0)*K160+VLOOKUP($L$1,elemental!$A$3:$L$19,9,0)*L160+VLOOKUP($M$1,elemental!$A$3:$L$19,9,0)*M160+VLOOKUP($N$1,elemental!$A$3:$L$19,9,0)*N160+VLOOKUP($O$1,elemental!$A$3:$L$19,9,0)*O160+VLOOKUP($P$1,elemental!$A$3:$L$19,9,0)*P160+VLOOKUP($Q$1,elemental!$A$3:$L$19,9,0)*Q160)/100</f>
        <v>1.5920000000000001</v>
      </c>
      <c r="X160">
        <f>(VLOOKUP($A$1,elemental!$A$3:$L$19,10,0)*A160+VLOOKUP($B$1,elemental!$A$3:$L$19,10,0)*B160+VLOOKUP($C$1,elemental!$A$3:$L$19,10,0)*C160+VLOOKUP($D$1,elemental!$A$3:$L$19,10,0)*D160+VLOOKUP($E$1,elemental!$A$3:$L$19,10,0)*E160+VLOOKUP($F$1,elemental!$A$3:$L$19,10,0)*F160+VLOOKUP($G$1,elemental!$A$3:$L$19,10,0)*G160+VLOOKUP($H$1,elemental!$A$3:$L$19,10,0)*H160+VLOOKUP($I$1,elemental!$A$3:$L$19,10,0)*I160+VLOOKUP($J$1,elemental!$A$3:$L$19,10,0)*J160+VLOOKUP($K$1,elemental!$A$3:$L$19,10,0)*K160+VLOOKUP($L$1,elemental!$A$3:$L$19,10,0)*L160+VLOOKUP($M$1,elemental!$A$3:$L$19,10,0)*M160+VLOOKUP($N$1,elemental!$A$3:$L$19,10,0)*N160+VLOOKUP($O$1,elemental!$A$3:$L$19,10,0)*O160+VLOOKUP($P$1,elemental!$A$3:$L$19,10,0)*P160+VLOOKUP($Q$1,elemental!$A$3:$L$19,10,0)*Q160)/100</f>
        <v>1.9927999999999999</v>
      </c>
      <c r="Y160">
        <v>-123</v>
      </c>
      <c r="Z160">
        <v>5.1278125121577913</v>
      </c>
      <c r="AA160">
        <v>5.2197269999999998</v>
      </c>
      <c r="AB160" t="s">
        <v>2</v>
      </c>
      <c r="AC160" t="s">
        <v>69</v>
      </c>
    </row>
    <row r="161" spans="1:29">
      <c r="A161">
        <v>14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86</v>
      </c>
      <c r="R161">
        <f>(VLOOKUP($A$1,elemental!$A$3:$L$19,2,0)*A161+VLOOKUP($B$1,elemental!$A$3:$L$19,2,0)*B161+VLOOKUP($C$1,elemental!$A$3:$L$19,2,0)*C161+VLOOKUP($D$1,elemental!$A$3:$L$19,2,0)*D161+VLOOKUP($E$1,elemental!$A$3:$L$19,2,0)*E161+VLOOKUP($F$1,elemental!$A$3:$L$19,2,0)*F161+VLOOKUP($G$1,elemental!$A$3:$L$19,2,0)*G161+VLOOKUP($H$1,elemental!$A$3:$L$19,2,0)*H161+VLOOKUP($I$1,elemental!$A$3:$L$19,2,0)*I161+VLOOKUP($J$1,elemental!$A$3:$L$19,2,0)*J161+VLOOKUP($K$1,elemental!$A$3:$L$19,2,0)*K161+VLOOKUP($L$1,elemental!$A$3:$L$19,2,0)*L161+VLOOKUP($M$1,elemental!$A$3:$L$19,2,0)*M161+VLOOKUP($N$1,elemental!$A$3:$L$19,2,0)*N161+VLOOKUP($O$1,elemental!$A$3:$L$19,2,0)*O161+VLOOKUP($P$1,elemental!$A$3:$L$19,2,0)*P161+VLOOKUP($Q$1,elemental!$A$3:$L$19,2,0)*Q161)/100</f>
        <v>1.3006</v>
      </c>
      <c r="S161">
        <f>(VLOOKUP($A$1,elemental!$A$3:$L$19,4,0)*A161+VLOOKUP($B$1,elemental!$A$3:$L$19,4,0)*B161+VLOOKUP($C$1,elemental!$A$3:$L$19,4,0)*C161+VLOOKUP($D$1,elemental!$A$3:$L$19,4,0)*D161+VLOOKUP($E$1,elemental!$A$3:$L$19,4,0)*E161+VLOOKUP($F$1,elemental!$A$3:$L$19,4,0)*F161+VLOOKUP($G$1,elemental!$A$3:$L$19,4,0)*G161+VLOOKUP($H$1,elemental!$A$3:$L$19,4,0)*H161+VLOOKUP($I$1,elemental!$A$3:$L$19,4,0)*I161+VLOOKUP($J$1,elemental!$A$3:$L$19,4,0)*J161+VLOOKUP($K$1,elemental!$A$3:$L$19,4,0)*K161+VLOOKUP($L$1,elemental!$A$3:$L$19,4,0)*L161+VLOOKUP($M$1,elemental!$A$3:$L$19,4,0)*M161+VLOOKUP($N$1,elemental!$A$3:$L$19,4,0)*N161+VLOOKUP($O$1,elemental!$A$3:$L$19,4,0)*O161+VLOOKUP($P$1,elemental!$A$3:$L$19,4,0)*P161+VLOOKUP($Q$1,elemental!$A$3:$L$19,4,0)*Q161)/100</f>
        <v>0.43635999999999997</v>
      </c>
      <c r="T161">
        <f>(VLOOKUP($A$1,elemental!$A$3:$L$19,5,0)*A161+VLOOKUP($B$1,elemental!$A$3:$L$19,5,0)*B161+VLOOKUP($C$1,elemental!$A$3:$L$19,5,0)*C161+VLOOKUP($D$1,elemental!$A$3:$L$19,5,0)*D161+VLOOKUP($E$1,elemental!$A$3:$L$19,5,0)*E161+VLOOKUP($F$1,elemental!$A$3:$L$19,5,0)*F161+VLOOKUP($G$1,elemental!$A$3:$L$19,5,0)*G161+VLOOKUP($H$1,elemental!$A$3:$L$19,5,0)*H161+VLOOKUP($I$1,elemental!$A$3:$L$19,5,0)*I161+VLOOKUP($J$1,elemental!$A$3:$L$19,5,0)*J161+VLOOKUP($K$1,elemental!$A$3:$L$19,5,0)*K161+VLOOKUP($L$1,elemental!$A$3:$L$19,5,0)*L161+VLOOKUP($M$1,elemental!$A$3:$L$19,5,0)*M161+VLOOKUP($N$1,elemental!$A$3:$L$19,5,0)*N161+VLOOKUP($O$1,elemental!$A$3:$L$19,5,0)*O161+VLOOKUP($P$1,elemental!$A$3:$L$19,5,0)*P161+VLOOKUP($Q$1,elemental!$A$3:$L$19,5,0)*Q161)/100</f>
        <v>4</v>
      </c>
      <c r="U161">
        <f>(VLOOKUP($A$1,elemental!$A$3:$L$19,6,0)*A161+VLOOKUP($B$1,elemental!$A$3:$L$19,6,0)*B161+VLOOKUP($C$1,elemental!$A$3:$L$19,6,0)*C161+VLOOKUP($D$1,elemental!$A$3:$L$19,6,0)*D161+VLOOKUP($E$1,elemental!$A$3:$L$19,6,0)*E161+VLOOKUP($F$1,elemental!$A$3:$L$19,6,0)*F161+VLOOKUP($G$1,elemental!$A$3:$L$19,6,0)*G161+VLOOKUP($H$1,elemental!$A$3:$L$19,6,0)*H161+VLOOKUP($I$1,elemental!$A$3:$L$19,6,0)*I161+VLOOKUP($J$1,elemental!$A$3:$L$19,6,0)*J161+VLOOKUP($K$1,elemental!$A$3:$L$19,6,0)*K161+VLOOKUP($L$1,elemental!$A$3:$L$19,6,0)*L161+VLOOKUP($M$1,elemental!$A$3:$L$19,6,0)*M161+VLOOKUP($N$1,elemental!$A$3:$L$19,6,0)*N161+VLOOKUP($O$1,elemental!$A$3:$L$19,6,0)*O161+VLOOKUP($P$1,elemental!$A$3:$L$19,6,0)*P161+VLOOKUP($Q$1,elemental!$A$3:$L$19,6,0)*Q161)/100</f>
        <v>0.7519499999999999</v>
      </c>
      <c r="V161">
        <f>(VLOOKUP($A$1,elemental!$A$3:$L$19,7,0)*A161+VLOOKUP($B$1,elemental!$A$3:$L$19,7,0)*B161+VLOOKUP($C$1,elemental!$A$3:$L$19,7,0)*C161+VLOOKUP($D$1,elemental!$A$3:$L$19,7,0)*D161+VLOOKUP($E$1,elemental!$A$3:$L$19,7,0)*E161+VLOOKUP($F$1,elemental!$A$3:$L$19,7,0)*F161+VLOOKUP($G$1,elemental!$A$3:$L$19,7,0)*G161+VLOOKUP($H$1,elemental!$A$3:$L$19,7,0)*H161+VLOOKUP($I$1,elemental!$A$3:$L$19,7,0)*I161+VLOOKUP($J$1,elemental!$A$3:$L$19,7,0)*J161+VLOOKUP($K$1,elemental!$A$3:$L$19,7,0)*K161+VLOOKUP($L$1,elemental!$A$3:$L$19,7,0)*L161+VLOOKUP($M$1,elemental!$A$3:$L$19,7,0)*M161+VLOOKUP($N$1,elemental!$A$3:$L$19,7,0)*N161+VLOOKUP($O$1,elemental!$A$3:$L$19,7,0)*O161+VLOOKUP($P$1,elemental!$A$3:$L$19,7,0)*P161+VLOOKUP($Q$1,elemental!$A$3:$L$19,7,0)*Q161)/100</f>
        <v>0.85819999999999996</v>
      </c>
      <c r="W161">
        <f>(VLOOKUP($A$1,elemental!$A$3:$L$19,9,0)*A161+VLOOKUP($B$1,elemental!$A$3:$L$19,9,0)*B161+VLOOKUP($C$1,elemental!$A$3:$L$19,9,0)*C161+VLOOKUP($D$1,elemental!$A$3:$L$19,9,0)*D161+VLOOKUP($E$1,elemental!$A$3:$L$19,9,0)*E161+VLOOKUP($F$1,elemental!$A$3:$L$19,9,0)*F161+VLOOKUP($G$1,elemental!$A$3:$L$19,9,0)*G161+VLOOKUP($H$1,elemental!$A$3:$L$19,9,0)*H161+VLOOKUP($I$1,elemental!$A$3:$L$19,9,0)*I161+VLOOKUP($J$1,elemental!$A$3:$L$19,9,0)*J161+VLOOKUP($K$1,elemental!$A$3:$L$19,9,0)*K161+VLOOKUP($L$1,elemental!$A$3:$L$19,9,0)*L161+VLOOKUP($M$1,elemental!$A$3:$L$19,9,0)*M161+VLOOKUP($N$1,elemental!$A$3:$L$19,9,0)*N161+VLOOKUP($O$1,elemental!$A$3:$L$19,9,0)*O161+VLOOKUP($P$1,elemental!$A$3:$L$19,9,0)*P161+VLOOKUP($Q$1,elemental!$A$3:$L$19,9,0)*Q161)/100</f>
        <v>1.5920000000000001</v>
      </c>
      <c r="X161">
        <f>(VLOOKUP($A$1,elemental!$A$3:$L$19,10,0)*A161+VLOOKUP($B$1,elemental!$A$3:$L$19,10,0)*B161+VLOOKUP($C$1,elemental!$A$3:$L$19,10,0)*C161+VLOOKUP($D$1,elemental!$A$3:$L$19,10,0)*D161+VLOOKUP($E$1,elemental!$A$3:$L$19,10,0)*E161+VLOOKUP($F$1,elemental!$A$3:$L$19,10,0)*F161+VLOOKUP($G$1,elemental!$A$3:$L$19,10,0)*G161+VLOOKUP($H$1,elemental!$A$3:$L$19,10,0)*H161+VLOOKUP($I$1,elemental!$A$3:$L$19,10,0)*I161+VLOOKUP($J$1,elemental!$A$3:$L$19,10,0)*J161+VLOOKUP($K$1,elemental!$A$3:$L$19,10,0)*K161+VLOOKUP($L$1,elemental!$A$3:$L$19,10,0)*L161+VLOOKUP($M$1,elemental!$A$3:$L$19,10,0)*M161+VLOOKUP($N$1,elemental!$A$3:$L$19,10,0)*N161+VLOOKUP($O$1,elemental!$A$3:$L$19,10,0)*O161+VLOOKUP($P$1,elemental!$A$3:$L$19,10,0)*P161+VLOOKUP($Q$1,elemental!$A$3:$L$19,10,0)*Q161)/100</f>
        <v>1.9927999999999999</v>
      </c>
      <c r="Y161">
        <v>-133</v>
      </c>
      <c r="Z161">
        <v>5.1274914856791334</v>
      </c>
      <c r="AA161">
        <v>5.2195749999999999</v>
      </c>
      <c r="AB161" t="s">
        <v>2</v>
      </c>
      <c r="AC161" t="s">
        <v>69</v>
      </c>
    </row>
    <row r="162" spans="1:29">
      <c r="A162">
        <v>14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86</v>
      </c>
      <c r="R162">
        <f>(VLOOKUP($A$1,elemental!$A$3:$L$19,2,0)*A162+VLOOKUP($B$1,elemental!$A$3:$L$19,2,0)*B162+VLOOKUP($C$1,elemental!$A$3:$L$19,2,0)*C162+VLOOKUP($D$1,elemental!$A$3:$L$19,2,0)*D162+VLOOKUP($E$1,elemental!$A$3:$L$19,2,0)*E162+VLOOKUP($F$1,elemental!$A$3:$L$19,2,0)*F162+VLOOKUP($G$1,elemental!$A$3:$L$19,2,0)*G162+VLOOKUP($H$1,elemental!$A$3:$L$19,2,0)*H162+VLOOKUP($I$1,elemental!$A$3:$L$19,2,0)*I162+VLOOKUP($J$1,elemental!$A$3:$L$19,2,0)*J162+VLOOKUP($K$1,elemental!$A$3:$L$19,2,0)*K162+VLOOKUP($L$1,elemental!$A$3:$L$19,2,0)*L162+VLOOKUP($M$1,elemental!$A$3:$L$19,2,0)*M162+VLOOKUP($N$1,elemental!$A$3:$L$19,2,0)*N162+VLOOKUP($O$1,elemental!$A$3:$L$19,2,0)*O162+VLOOKUP($P$1,elemental!$A$3:$L$19,2,0)*P162+VLOOKUP($Q$1,elemental!$A$3:$L$19,2,0)*Q162)/100</f>
        <v>1.3006</v>
      </c>
      <c r="S162">
        <f>(VLOOKUP($A$1,elemental!$A$3:$L$19,4,0)*A162+VLOOKUP($B$1,elemental!$A$3:$L$19,4,0)*B162+VLOOKUP($C$1,elemental!$A$3:$L$19,4,0)*C162+VLOOKUP($D$1,elemental!$A$3:$L$19,4,0)*D162+VLOOKUP($E$1,elemental!$A$3:$L$19,4,0)*E162+VLOOKUP($F$1,elemental!$A$3:$L$19,4,0)*F162+VLOOKUP($G$1,elemental!$A$3:$L$19,4,0)*G162+VLOOKUP($H$1,elemental!$A$3:$L$19,4,0)*H162+VLOOKUP($I$1,elemental!$A$3:$L$19,4,0)*I162+VLOOKUP($J$1,elemental!$A$3:$L$19,4,0)*J162+VLOOKUP($K$1,elemental!$A$3:$L$19,4,0)*K162+VLOOKUP($L$1,elemental!$A$3:$L$19,4,0)*L162+VLOOKUP($M$1,elemental!$A$3:$L$19,4,0)*M162+VLOOKUP($N$1,elemental!$A$3:$L$19,4,0)*N162+VLOOKUP($O$1,elemental!$A$3:$L$19,4,0)*O162+VLOOKUP($P$1,elemental!$A$3:$L$19,4,0)*P162+VLOOKUP($Q$1,elemental!$A$3:$L$19,4,0)*Q162)/100</f>
        <v>0.43635999999999997</v>
      </c>
      <c r="T162">
        <f>(VLOOKUP($A$1,elemental!$A$3:$L$19,5,0)*A162+VLOOKUP($B$1,elemental!$A$3:$L$19,5,0)*B162+VLOOKUP($C$1,elemental!$A$3:$L$19,5,0)*C162+VLOOKUP($D$1,elemental!$A$3:$L$19,5,0)*D162+VLOOKUP($E$1,elemental!$A$3:$L$19,5,0)*E162+VLOOKUP($F$1,elemental!$A$3:$L$19,5,0)*F162+VLOOKUP($G$1,elemental!$A$3:$L$19,5,0)*G162+VLOOKUP($H$1,elemental!$A$3:$L$19,5,0)*H162+VLOOKUP($I$1,elemental!$A$3:$L$19,5,0)*I162+VLOOKUP($J$1,elemental!$A$3:$L$19,5,0)*J162+VLOOKUP($K$1,elemental!$A$3:$L$19,5,0)*K162+VLOOKUP($L$1,elemental!$A$3:$L$19,5,0)*L162+VLOOKUP($M$1,elemental!$A$3:$L$19,5,0)*M162+VLOOKUP($N$1,elemental!$A$3:$L$19,5,0)*N162+VLOOKUP($O$1,elemental!$A$3:$L$19,5,0)*O162+VLOOKUP($P$1,elemental!$A$3:$L$19,5,0)*P162+VLOOKUP($Q$1,elemental!$A$3:$L$19,5,0)*Q162)/100</f>
        <v>4</v>
      </c>
      <c r="U162">
        <f>(VLOOKUP($A$1,elemental!$A$3:$L$19,6,0)*A162+VLOOKUP($B$1,elemental!$A$3:$L$19,6,0)*B162+VLOOKUP($C$1,elemental!$A$3:$L$19,6,0)*C162+VLOOKUP($D$1,elemental!$A$3:$L$19,6,0)*D162+VLOOKUP($E$1,elemental!$A$3:$L$19,6,0)*E162+VLOOKUP($F$1,elemental!$A$3:$L$19,6,0)*F162+VLOOKUP($G$1,elemental!$A$3:$L$19,6,0)*G162+VLOOKUP($H$1,elemental!$A$3:$L$19,6,0)*H162+VLOOKUP($I$1,elemental!$A$3:$L$19,6,0)*I162+VLOOKUP($J$1,elemental!$A$3:$L$19,6,0)*J162+VLOOKUP($K$1,elemental!$A$3:$L$19,6,0)*K162+VLOOKUP($L$1,elemental!$A$3:$L$19,6,0)*L162+VLOOKUP($M$1,elemental!$A$3:$L$19,6,0)*M162+VLOOKUP($N$1,elemental!$A$3:$L$19,6,0)*N162+VLOOKUP($O$1,elemental!$A$3:$L$19,6,0)*O162+VLOOKUP($P$1,elemental!$A$3:$L$19,6,0)*P162+VLOOKUP($Q$1,elemental!$A$3:$L$19,6,0)*Q162)/100</f>
        <v>0.7519499999999999</v>
      </c>
      <c r="V162">
        <f>(VLOOKUP($A$1,elemental!$A$3:$L$19,7,0)*A162+VLOOKUP($B$1,elemental!$A$3:$L$19,7,0)*B162+VLOOKUP($C$1,elemental!$A$3:$L$19,7,0)*C162+VLOOKUP($D$1,elemental!$A$3:$L$19,7,0)*D162+VLOOKUP($E$1,elemental!$A$3:$L$19,7,0)*E162+VLOOKUP($F$1,elemental!$A$3:$L$19,7,0)*F162+VLOOKUP($G$1,elemental!$A$3:$L$19,7,0)*G162+VLOOKUP($H$1,elemental!$A$3:$L$19,7,0)*H162+VLOOKUP($I$1,elemental!$A$3:$L$19,7,0)*I162+VLOOKUP($J$1,elemental!$A$3:$L$19,7,0)*J162+VLOOKUP($K$1,elemental!$A$3:$L$19,7,0)*K162+VLOOKUP($L$1,elemental!$A$3:$L$19,7,0)*L162+VLOOKUP($M$1,elemental!$A$3:$L$19,7,0)*M162+VLOOKUP($N$1,elemental!$A$3:$L$19,7,0)*N162+VLOOKUP($O$1,elemental!$A$3:$L$19,7,0)*O162+VLOOKUP($P$1,elemental!$A$3:$L$19,7,0)*P162+VLOOKUP($Q$1,elemental!$A$3:$L$19,7,0)*Q162)/100</f>
        <v>0.85819999999999996</v>
      </c>
      <c r="W162">
        <f>(VLOOKUP($A$1,elemental!$A$3:$L$19,9,0)*A162+VLOOKUP($B$1,elemental!$A$3:$L$19,9,0)*B162+VLOOKUP($C$1,elemental!$A$3:$L$19,9,0)*C162+VLOOKUP($D$1,elemental!$A$3:$L$19,9,0)*D162+VLOOKUP($E$1,elemental!$A$3:$L$19,9,0)*E162+VLOOKUP($F$1,elemental!$A$3:$L$19,9,0)*F162+VLOOKUP($G$1,elemental!$A$3:$L$19,9,0)*G162+VLOOKUP($H$1,elemental!$A$3:$L$19,9,0)*H162+VLOOKUP($I$1,elemental!$A$3:$L$19,9,0)*I162+VLOOKUP($J$1,elemental!$A$3:$L$19,9,0)*J162+VLOOKUP($K$1,elemental!$A$3:$L$19,9,0)*K162+VLOOKUP($L$1,elemental!$A$3:$L$19,9,0)*L162+VLOOKUP($M$1,elemental!$A$3:$L$19,9,0)*M162+VLOOKUP($N$1,elemental!$A$3:$L$19,9,0)*N162+VLOOKUP($O$1,elemental!$A$3:$L$19,9,0)*O162+VLOOKUP($P$1,elemental!$A$3:$L$19,9,0)*P162+VLOOKUP($Q$1,elemental!$A$3:$L$19,9,0)*Q162)/100</f>
        <v>1.5920000000000001</v>
      </c>
      <c r="X162">
        <f>(VLOOKUP($A$1,elemental!$A$3:$L$19,10,0)*A162+VLOOKUP($B$1,elemental!$A$3:$L$19,10,0)*B162+VLOOKUP($C$1,elemental!$A$3:$L$19,10,0)*C162+VLOOKUP($D$1,elemental!$A$3:$L$19,10,0)*D162+VLOOKUP($E$1,elemental!$A$3:$L$19,10,0)*E162+VLOOKUP($F$1,elemental!$A$3:$L$19,10,0)*F162+VLOOKUP($G$1,elemental!$A$3:$L$19,10,0)*G162+VLOOKUP($H$1,elemental!$A$3:$L$19,10,0)*H162+VLOOKUP($I$1,elemental!$A$3:$L$19,10,0)*I162+VLOOKUP($J$1,elemental!$A$3:$L$19,10,0)*J162+VLOOKUP($K$1,elemental!$A$3:$L$19,10,0)*K162+VLOOKUP($L$1,elemental!$A$3:$L$19,10,0)*L162+VLOOKUP($M$1,elemental!$A$3:$L$19,10,0)*M162+VLOOKUP($N$1,elemental!$A$3:$L$19,10,0)*N162+VLOOKUP($O$1,elemental!$A$3:$L$19,10,0)*O162+VLOOKUP($P$1,elemental!$A$3:$L$19,10,0)*P162+VLOOKUP($Q$1,elemental!$A$3:$L$19,10,0)*Q162)/100</f>
        <v>1.9927999999999999</v>
      </c>
      <c r="Y162">
        <v>-143</v>
      </c>
      <c r="Z162">
        <v>5.127342993255084</v>
      </c>
      <c r="AA162">
        <v>5.2190760000000003</v>
      </c>
      <c r="AB162" t="s">
        <v>2</v>
      </c>
      <c r="AC162" t="s">
        <v>69</v>
      </c>
    </row>
    <row r="163" spans="1:29">
      <c r="A163">
        <v>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86</v>
      </c>
      <c r="R163">
        <f>(VLOOKUP($A$1,elemental!$A$3:$L$19,2,0)*A163+VLOOKUP($B$1,elemental!$A$3:$L$19,2,0)*B163+VLOOKUP($C$1,elemental!$A$3:$L$19,2,0)*C163+VLOOKUP($D$1,elemental!$A$3:$L$19,2,0)*D163+VLOOKUP($E$1,elemental!$A$3:$L$19,2,0)*E163+VLOOKUP($F$1,elemental!$A$3:$L$19,2,0)*F163+VLOOKUP($G$1,elemental!$A$3:$L$19,2,0)*G163+VLOOKUP($H$1,elemental!$A$3:$L$19,2,0)*H163+VLOOKUP($I$1,elemental!$A$3:$L$19,2,0)*I163+VLOOKUP($J$1,elemental!$A$3:$L$19,2,0)*J163+VLOOKUP($K$1,elemental!$A$3:$L$19,2,0)*K163+VLOOKUP($L$1,elemental!$A$3:$L$19,2,0)*L163+VLOOKUP($M$1,elemental!$A$3:$L$19,2,0)*M163+VLOOKUP($N$1,elemental!$A$3:$L$19,2,0)*N163+VLOOKUP($O$1,elemental!$A$3:$L$19,2,0)*O163+VLOOKUP($P$1,elemental!$A$3:$L$19,2,0)*P163+VLOOKUP($Q$1,elemental!$A$3:$L$19,2,0)*Q163)/100</f>
        <v>1.3006</v>
      </c>
      <c r="S163">
        <f>(VLOOKUP($A$1,elemental!$A$3:$L$19,4,0)*A163+VLOOKUP($B$1,elemental!$A$3:$L$19,4,0)*B163+VLOOKUP($C$1,elemental!$A$3:$L$19,4,0)*C163+VLOOKUP($D$1,elemental!$A$3:$L$19,4,0)*D163+VLOOKUP($E$1,elemental!$A$3:$L$19,4,0)*E163+VLOOKUP($F$1,elemental!$A$3:$L$19,4,0)*F163+VLOOKUP($G$1,elemental!$A$3:$L$19,4,0)*G163+VLOOKUP($H$1,elemental!$A$3:$L$19,4,0)*H163+VLOOKUP($I$1,elemental!$A$3:$L$19,4,0)*I163+VLOOKUP($J$1,elemental!$A$3:$L$19,4,0)*J163+VLOOKUP($K$1,elemental!$A$3:$L$19,4,0)*K163+VLOOKUP($L$1,elemental!$A$3:$L$19,4,0)*L163+VLOOKUP($M$1,elemental!$A$3:$L$19,4,0)*M163+VLOOKUP($N$1,elemental!$A$3:$L$19,4,0)*N163+VLOOKUP($O$1,elemental!$A$3:$L$19,4,0)*O163+VLOOKUP($P$1,elemental!$A$3:$L$19,4,0)*P163+VLOOKUP($Q$1,elemental!$A$3:$L$19,4,0)*Q163)/100</f>
        <v>0.43635999999999997</v>
      </c>
      <c r="T163">
        <f>(VLOOKUP($A$1,elemental!$A$3:$L$19,5,0)*A163+VLOOKUP($B$1,elemental!$A$3:$L$19,5,0)*B163+VLOOKUP($C$1,elemental!$A$3:$L$19,5,0)*C163+VLOOKUP($D$1,elemental!$A$3:$L$19,5,0)*D163+VLOOKUP($E$1,elemental!$A$3:$L$19,5,0)*E163+VLOOKUP($F$1,elemental!$A$3:$L$19,5,0)*F163+VLOOKUP($G$1,elemental!$A$3:$L$19,5,0)*G163+VLOOKUP($H$1,elemental!$A$3:$L$19,5,0)*H163+VLOOKUP($I$1,elemental!$A$3:$L$19,5,0)*I163+VLOOKUP($J$1,elemental!$A$3:$L$19,5,0)*J163+VLOOKUP($K$1,elemental!$A$3:$L$19,5,0)*K163+VLOOKUP($L$1,elemental!$A$3:$L$19,5,0)*L163+VLOOKUP($M$1,elemental!$A$3:$L$19,5,0)*M163+VLOOKUP($N$1,elemental!$A$3:$L$19,5,0)*N163+VLOOKUP($O$1,elemental!$A$3:$L$19,5,0)*O163+VLOOKUP($P$1,elemental!$A$3:$L$19,5,0)*P163+VLOOKUP($Q$1,elemental!$A$3:$L$19,5,0)*Q163)/100</f>
        <v>4</v>
      </c>
      <c r="U163">
        <f>(VLOOKUP($A$1,elemental!$A$3:$L$19,6,0)*A163+VLOOKUP($B$1,elemental!$A$3:$L$19,6,0)*B163+VLOOKUP($C$1,elemental!$A$3:$L$19,6,0)*C163+VLOOKUP($D$1,elemental!$A$3:$L$19,6,0)*D163+VLOOKUP($E$1,elemental!$A$3:$L$19,6,0)*E163+VLOOKUP($F$1,elemental!$A$3:$L$19,6,0)*F163+VLOOKUP($G$1,elemental!$A$3:$L$19,6,0)*G163+VLOOKUP($H$1,elemental!$A$3:$L$19,6,0)*H163+VLOOKUP($I$1,elemental!$A$3:$L$19,6,0)*I163+VLOOKUP($J$1,elemental!$A$3:$L$19,6,0)*J163+VLOOKUP($K$1,elemental!$A$3:$L$19,6,0)*K163+VLOOKUP($L$1,elemental!$A$3:$L$19,6,0)*L163+VLOOKUP($M$1,elemental!$A$3:$L$19,6,0)*M163+VLOOKUP($N$1,elemental!$A$3:$L$19,6,0)*N163+VLOOKUP($O$1,elemental!$A$3:$L$19,6,0)*O163+VLOOKUP($P$1,elemental!$A$3:$L$19,6,0)*P163+VLOOKUP($Q$1,elemental!$A$3:$L$19,6,0)*Q163)/100</f>
        <v>0.7519499999999999</v>
      </c>
      <c r="V163">
        <f>(VLOOKUP($A$1,elemental!$A$3:$L$19,7,0)*A163+VLOOKUP($B$1,elemental!$A$3:$L$19,7,0)*B163+VLOOKUP($C$1,elemental!$A$3:$L$19,7,0)*C163+VLOOKUP($D$1,elemental!$A$3:$L$19,7,0)*D163+VLOOKUP($E$1,elemental!$A$3:$L$19,7,0)*E163+VLOOKUP($F$1,elemental!$A$3:$L$19,7,0)*F163+VLOOKUP($G$1,elemental!$A$3:$L$19,7,0)*G163+VLOOKUP($H$1,elemental!$A$3:$L$19,7,0)*H163+VLOOKUP($I$1,elemental!$A$3:$L$19,7,0)*I163+VLOOKUP($J$1,elemental!$A$3:$L$19,7,0)*J163+VLOOKUP($K$1,elemental!$A$3:$L$19,7,0)*K163+VLOOKUP($L$1,elemental!$A$3:$L$19,7,0)*L163+VLOOKUP($M$1,elemental!$A$3:$L$19,7,0)*M163+VLOOKUP($N$1,elemental!$A$3:$L$19,7,0)*N163+VLOOKUP($O$1,elemental!$A$3:$L$19,7,0)*O163+VLOOKUP($P$1,elemental!$A$3:$L$19,7,0)*P163+VLOOKUP($Q$1,elemental!$A$3:$L$19,7,0)*Q163)/100</f>
        <v>0.85819999999999996</v>
      </c>
      <c r="W163">
        <f>(VLOOKUP($A$1,elemental!$A$3:$L$19,9,0)*A163+VLOOKUP($B$1,elemental!$A$3:$L$19,9,0)*B163+VLOOKUP($C$1,elemental!$A$3:$L$19,9,0)*C163+VLOOKUP($D$1,elemental!$A$3:$L$19,9,0)*D163+VLOOKUP($E$1,elemental!$A$3:$L$19,9,0)*E163+VLOOKUP($F$1,elemental!$A$3:$L$19,9,0)*F163+VLOOKUP($G$1,elemental!$A$3:$L$19,9,0)*G163+VLOOKUP($H$1,elemental!$A$3:$L$19,9,0)*H163+VLOOKUP($I$1,elemental!$A$3:$L$19,9,0)*I163+VLOOKUP($J$1,elemental!$A$3:$L$19,9,0)*J163+VLOOKUP($K$1,elemental!$A$3:$L$19,9,0)*K163+VLOOKUP($L$1,elemental!$A$3:$L$19,9,0)*L163+VLOOKUP($M$1,elemental!$A$3:$L$19,9,0)*M163+VLOOKUP($N$1,elemental!$A$3:$L$19,9,0)*N163+VLOOKUP($O$1,elemental!$A$3:$L$19,9,0)*O163+VLOOKUP($P$1,elemental!$A$3:$L$19,9,0)*P163+VLOOKUP($Q$1,elemental!$A$3:$L$19,9,0)*Q163)/100</f>
        <v>1.5920000000000001</v>
      </c>
      <c r="X163">
        <f>(VLOOKUP($A$1,elemental!$A$3:$L$19,10,0)*A163+VLOOKUP($B$1,elemental!$A$3:$L$19,10,0)*B163+VLOOKUP($C$1,elemental!$A$3:$L$19,10,0)*C163+VLOOKUP($D$1,elemental!$A$3:$L$19,10,0)*D163+VLOOKUP($E$1,elemental!$A$3:$L$19,10,0)*E163+VLOOKUP($F$1,elemental!$A$3:$L$19,10,0)*F163+VLOOKUP($G$1,elemental!$A$3:$L$19,10,0)*G163+VLOOKUP($H$1,elemental!$A$3:$L$19,10,0)*H163+VLOOKUP($I$1,elemental!$A$3:$L$19,10,0)*I163+VLOOKUP($J$1,elemental!$A$3:$L$19,10,0)*J163+VLOOKUP($K$1,elemental!$A$3:$L$19,10,0)*K163+VLOOKUP($L$1,elemental!$A$3:$L$19,10,0)*L163+VLOOKUP($M$1,elemental!$A$3:$L$19,10,0)*M163+VLOOKUP($N$1,elemental!$A$3:$L$19,10,0)*N163+VLOOKUP($O$1,elemental!$A$3:$L$19,10,0)*O163+VLOOKUP($P$1,elemental!$A$3:$L$19,10,0)*P163+VLOOKUP($Q$1,elemental!$A$3:$L$19,10,0)*Q163)/100</f>
        <v>1.9927999999999999</v>
      </c>
      <c r="Y163">
        <v>-153</v>
      </c>
      <c r="Z163">
        <v>5.127126618580041</v>
      </c>
      <c r="AA163">
        <v>5.2189069999999997</v>
      </c>
      <c r="AB163" t="s">
        <v>2</v>
      </c>
      <c r="AC163" t="s">
        <v>69</v>
      </c>
    </row>
    <row r="164" spans="1:29">
      <c r="A164">
        <v>14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86</v>
      </c>
      <c r="R164">
        <f>(VLOOKUP($A$1,elemental!$A$3:$L$19,2,0)*A164+VLOOKUP($B$1,elemental!$A$3:$L$19,2,0)*B164+VLOOKUP($C$1,elemental!$A$3:$L$19,2,0)*C164+VLOOKUP($D$1,elemental!$A$3:$L$19,2,0)*D164+VLOOKUP($E$1,elemental!$A$3:$L$19,2,0)*E164+VLOOKUP($F$1,elemental!$A$3:$L$19,2,0)*F164+VLOOKUP($G$1,elemental!$A$3:$L$19,2,0)*G164+VLOOKUP($H$1,elemental!$A$3:$L$19,2,0)*H164+VLOOKUP($I$1,elemental!$A$3:$L$19,2,0)*I164+VLOOKUP($J$1,elemental!$A$3:$L$19,2,0)*J164+VLOOKUP($K$1,elemental!$A$3:$L$19,2,0)*K164+VLOOKUP($L$1,elemental!$A$3:$L$19,2,0)*L164+VLOOKUP($M$1,elemental!$A$3:$L$19,2,0)*M164+VLOOKUP($N$1,elemental!$A$3:$L$19,2,0)*N164+VLOOKUP($O$1,elemental!$A$3:$L$19,2,0)*O164+VLOOKUP($P$1,elemental!$A$3:$L$19,2,0)*P164+VLOOKUP($Q$1,elemental!$A$3:$L$19,2,0)*Q164)/100</f>
        <v>1.3006</v>
      </c>
      <c r="S164">
        <f>(VLOOKUP($A$1,elemental!$A$3:$L$19,4,0)*A164+VLOOKUP($B$1,elemental!$A$3:$L$19,4,0)*B164+VLOOKUP($C$1,elemental!$A$3:$L$19,4,0)*C164+VLOOKUP($D$1,elemental!$A$3:$L$19,4,0)*D164+VLOOKUP($E$1,elemental!$A$3:$L$19,4,0)*E164+VLOOKUP($F$1,elemental!$A$3:$L$19,4,0)*F164+VLOOKUP($G$1,elemental!$A$3:$L$19,4,0)*G164+VLOOKUP($H$1,elemental!$A$3:$L$19,4,0)*H164+VLOOKUP($I$1,elemental!$A$3:$L$19,4,0)*I164+VLOOKUP($J$1,elemental!$A$3:$L$19,4,0)*J164+VLOOKUP($K$1,elemental!$A$3:$L$19,4,0)*K164+VLOOKUP($L$1,elemental!$A$3:$L$19,4,0)*L164+VLOOKUP($M$1,elemental!$A$3:$L$19,4,0)*M164+VLOOKUP($N$1,elemental!$A$3:$L$19,4,0)*N164+VLOOKUP($O$1,elemental!$A$3:$L$19,4,0)*O164+VLOOKUP($P$1,elemental!$A$3:$L$19,4,0)*P164+VLOOKUP($Q$1,elemental!$A$3:$L$19,4,0)*Q164)/100</f>
        <v>0.43635999999999997</v>
      </c>
      <c r="T164">
        <f>(VLOOKUP($A$1,elemental!$A$3:$L$19,5,0)*A164+VLOOKUP($B$1,elemental!$A$3:$L$19,5,0)*B164+VLOOKUP($C$1,elemental!$A$3:$L$19,5,0)*C164+VLOOKUP($D$1,elemental!$A$3:$L$19,5,0)*D164+VLOOKUP($E$1,elemental!$A$3:$L$19,5,0)*E164+VLOOKUP($F$1,elemental!$A$3:$L$19,5,0)*F164+VLOOKUP($G$1,elemental!$A$3:$L$19,5,0)*G164+VLOOKUP($H$1,elemental!$A$3:$L$19,5,0)*H164+VLOOKUP($I$1,elemental!$A$3:$L$19,5,0)*I164+VLOOKUP($J$1,elemental!$A$3:$L$19,5,0)*J164+VLOOKUP($K$1,elemental!$A$3:$L$19,5,0)*K164+VLOOKUP($L$1,elemental!$A$3:$L$19,5,0)*L164+VLOOKUP($M$1,elemental!$A$3:$L$19,5,0)*M164+VLOOKUP($N$1,elemental!$A$3:$L$19,5,0)*N164+VLOOKUP($O$1,elemental!$A$3:$L$19,5,0)*O164+VLOOKUP($P$1,elemental!$A$3:$L$19,5,0)*P164+VLOOKUP($Q$1,elemental!$A$3:$L$19,5,0)*Q164)/100</f>
        <v>4</v>
      </c>
      <c r="U164">
        <f>(VLOOKUP($A$1,elemental!$A$3:$L$19,6,0)*A164+VLOOKUP($B$1,elemental!$A$3:$L$19,6,0)*B164+VLOOKUP($C$1,elemental!$A$3:$L$19,6,0)*C164+VLOOKUP($D$1,elemental!$A$3:$L$19,6,0)*D164+VLOOKUP($E$1,elemental!$A$3:$L$19,6,0)*E164+VLOOKUP($F$1,elemental!$A$3:$L$19,6,0)*F164+VLOOKUP($G$1,elemental!$A$3:$L$19,6,0)*G164+VLOOKUP($H$1,elemental!$A$3:$L$19,6,0)*H164+VLOOKUP($I$1,elemental!$A$3:$L$19,6,0)*I164+VLOOKUP($J$1,elemental!$A$3:$L$19,6,0)*J164+VLOOKUP($K$1,elemental!$A$3:$L$19,6,0)*K164+VLOOKUP($L$1,elemental!$A$3:$L$19,6,0)*L164+VLOOKUP($M$1,elemental!$A$3:$L$19,6,0)*M164+VLOOKUP($N$1,elemental!$A$3:$L$19,6,0)*N164+VLOOKUP($O$1,elemental!$A$3:$L$19,6,0)*O164+VLOOKUP($P$1,elemental!$A$3:$L$19,6,0)*P164+VLOOKUP($Q$1,elemental!$A$3:$L$19,6,0)*Q164)/100</f>
        <v>0.7519499999999999</v>
      </c>
      <c r="V164">
        <f>(VLOOKUP($A$1,elemental!$A$3:$L$19,7,0)*A164+VLOOKUP($B$1,elemental!$A$3:$L$19,7,0)*B164+VLOOKUP($C$1,elemental!$A$3:$L$19,7,0)*C164+VLOOKUP($D$1,elemental!$A$3:$L$19,7,0)*D164+VLOOKUP($E$1,elemental!$A$3:$L$19,7,0)*E164+VLOOKUP($F$1,elemental!$A$3:$L$19,7,0)*F164+VLOOKUP($G$1,elemental!$A$3:$L$19,7,0)*G164+VLOOKUP($H$1,elemental!$A$3:$L$19,7,0)*H164+VLOOKUP($I$1,elemental!$A$3:$L$19,7,0)*I164+VLOOKUP($J$1,elemental!$A$3:$L$19,7,0)*J164+VLOOKUP($K$1,elemental!$A$3:$L$19,7,0)*K164+VLOOKUP($L$1,elemental!$A$3:$L$19,7,0)*L164+VLOOKUP($M$1,elemental!$A$3:$L$19,7,0)*M164+VLOOKUP($N$1,elemental!$A$3:$L$19,7,0)*N164+VLOOKUP($O$1,elemental!$A$3:$L$19,7,0)*O164+VLOOKUP($P$1,elemental!$A$3:$L$19,7,0)*P164+VLOOKUP($Q$1,elemental!$A$3:$L$19,7,0)*Q164)/100</f>
        <v>0.85819999999999996</v>
      </c>
      <c r="W164">
        <f>(VLOOKUP($A$1,elemental!$A$3:$L$19,9,0)*A164+VLOOKUP($B$1,elemental!$A$3:$L$19,9,0)*B164+VLOOKUP($C$1,elemental!$A$3:$L$19,9,0)*C164+VLOOKUP($D$1,elemental!$A$3:$L$19,9,0)*D164+VLOOKUP($E$1,elemental!$A$3:$L$19,9,0)*E164+VLOOKUP($F$1,elemental!$A$3:$L$19,9,0)*F164+VLOOKUP($G$1,elemental!$A$3:$L$19,9,0)*G164+VLOOKUP($H$1,elemental!$A$3:$L$19,9,0)*H164+VLOOKUP($I$1,elemental!$A$3:$L$19,9,0)*I164+VLOOKUP($J$1,elemental!$A$3:$L$19,9,0)*J164+VLOOKUP($K$1,elemental!$A$3:$L$19,9,0)*K164+VLOOKUP($L$1,elemental!$A$3:$L$19,9,0)*L164+VLOOKUP($M$1,elemental!$A$3:$L$19,9,0)*M164+VLOOKUP($N$1,elemental!$A$3:$L$19,9,0)*N164+VLOOKUP($O$1,elemental!$A$3:$L$19,9,0)*O164+VLOOKUP($P$1,elemental!$A$3:$L$19,9,0)*P164+VLOOKUP($Q$1,elemental!$A$3:$L$19,9,0)*Q164)/100</f>
        <v>1.5920000000000001</v>
      </c>
      <c r="X164">
        <f>(VLOOKUP($A$1,elemental!$A$3:$L$19,10,0)*A164+VLOOKUP($B$1,elemental!$A$3:$L$19,10,0)*B164+VLOOKUP($C$1,elemental!$A$3:$L$19,10,0)*C164+VLOOKUP($D$1,elemental!$A$3:$L$19,10,0)*D164+VLOOKUP($E$1,elemental!$A$3:$L$19,10,0)*E164+VLOOKUP($F$1,elemental!$A$3:$L$19,10,0)*F164+VLOOKUP($G$1,elemental!$A$3:$L$19,10,0)*G164+VLOOKUP($H$1,elemental!$A$3:$L$19,10,0)*H164+VLOOKUP($I$1,elemental!$A$3:$L$19,10,0)*I164+VLOOKUP($J$1,elemental!$A$3:$L$19,10,0)*J164+VLOOKUP($K$1,elemental!$A$3:$L$19,10,0)*K164+VLOOKUP($L$1,elemental!$A$3:$L$19,10,0)*L164+VLOOKUP($M$1,elemental!$A$3:$L$19,10,0)*M164+VLOOKUP($N$1,elemental!$A$3:$L$19,10,0)*N164+VLOOKUP($O$1,elemental!$A$3:$L$19,10,0)*O164+VLOOKUP($P$1,elemental!$A$3:$L$19,10,0)*P164+VLOOKUP($Q$1,elemental!$A$3:$L$19,10,0)*Q164)/100</f>
        <v>1.9927999999999999</v>
      </c>
      <c r="Y164">
        <v>-163</v>
      </c>
      <c r="Z164">
        <v>5.1268989301964991</v>
      </c>
      <c r="AA164">
        <v>5.2184710000000001</v>
      </c>
      <c r="AB164" t="s">
        <v>2</v>
      </c>
      <c r="AC164" t="s">
        <v>69</v>
      </c>
    </row>
    <row r="165" spans="1:29">
      <c r="A165">
        <v>14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86</v>
      </c>
      <c r="R165">
        <f>(VLOOKUP($A$1,elemental!$A$3:$L$19,2,0)*A165+VLOOKUP($B$1,elemental!$A$3:$L$19,2,0)*B165+VLOOKUP($C$1,elemental!$A$3:$L$19,2,0)*C165+VLOOKUP($D$1,elemental!$A$3:$L$19,2,0)*D165+VLOOKUP($E$1,elemental!$A$3:$L$19,2,0)*E165+VLOOKUP($F$1,elemental!$A$3:$L$19,2,0)*F165+VLOOKUP($G$1,elemental!$A$3:$L$19,2,0)*G165+VLOOKUP($H$1,elemental!$A$3:$L$19,2,0)*H165+VLOOKUP($I$1,elemental!$A$3:$L$19,2,0)*I165+VLOOKUP($J$1,elemental!$A$3:$L$19,2,0)*J165+VLOOKUP($K$1,elemental!$A$3:$L$19,2,0)*K165+VLOOKUP($L$1,elemental!$A$3:$L$19,2,0)*L165+VLOOKUP($M$1,elemental!$A$3:$L$19,2,0)*M165+VLOOKUP($N$1,elemental!$A$3:$L$19,2,0)*N165+VLOOKUP($O$1,elemental!$A$3:$L$19,2,0)*O165+VLOOKUP($P$1,elemental!$A$3:$L$19,2,0)*P165+VLOOKUP($Q$1,elemental!$A$3:$L$19,2,0)*Q165)/100</f>
        <v>1.3006</v>
      </c>
      <c r="S165">
        <f>(VLOOKUP($A$1,elemental!$A$3:$L$19,4,0)*A165+VLOOKUP($B$1,elemental!$A$3:$L$19,4,0)*B165+VLOOKUP($C$1,elemental!$A$3:$L$19,4,0)*C165+VLOOKUP($D$1,elemental!$A$3:$L$19,4,0)*D165+VLOOKUP($E$1,elemental!$A$3:$L$19,4,0)*E165+VLOOKUP($F$1,elemental!$A$3:$L$19,4,0)*F165+VLOOKUP($G$1,elemental!$A$3:$L$19,4,0)*G165+VLOOKUP($H$1,elemental!$A$3:$L$19,4,0)*H165+VLOOKUP($I$1,elemental!$A$3:$L$19,4,0)*I165+VLOOKUP($J$1,elemental!$A$3:$L$19,4,0)*J165+VLOOKUP($K$1,elemental!$A$3:$L$19,4,0)*K165+VLOOKUP($L$1,elemental!$A$3:$L$19,4,0)*L165+VLOOKUP($M$1,elemental!$A$3:$L$19,4,0)*M165+VLOOKUP($N$1,elemental!$A$3:$L$19,4,0)*N165+VLOOKUP($O$1,elemental!$A$3:$L$19,4,0)*O165+VLOOKUP($P$1,elemental!$A$3:$L$19,4,0)*P165+VLOOKUP($Q$1,elemental!$A$3:$L$19,4,0)*Q165)/100</f>
        <v>0.43635999999999997</v>
      </c>
      <c r="T165">
        <f>(VLOOKUP($A$1,elemental!$A$3:$L$19,5,0)*A165+VLOOKUP($B$1,elemental!$A$3:$L$19,5,0)*B165+VLOOKUP($C$1,elemental!$A$3:$L$19,5,0)*C165+VLOOKUP($D$1,elemental!$A$3:$L$19,5,0)*D165+VLOOKUP($E$1,elemental!$A$3:$L$19,5,0)*E165+VLOOKUP($F$1,elemental!$A$3:$L$19,5,0)*F165+VLOOKUP($G$1,elemental!$A$3:$L$19,5,0)*G165+VLOOKUP($H$1,elemental!$A$3:$L$19,5,0)*H165+VLOOKUP($I$1,elemental!$A$3:$L$19,5,0)*I165+VLOOKUP($J$1,elemental!$A$3:$L$19,5,0)*J165+VLOOKUP($K$1,elemental!$A$3:$L$19,5,0)*K165+VLOOKUP($L$1,elemental!$A$3:$L$19,5,0)*L165+VLOOKUP($M$1,elemental!$A$3:$L$19,5,0)*M165+VLOOKUP($N$1,elemental!$A$3:$L$19,5,0)*N165+VLOOKUP($O$1,elemental!$A$3:$L$19,5,0)*O165+VLOOKUP($P$1,elemental!$A$3:$L$19,5,0)*P165+VLOOKUP($Q$1,elemental!$A$3:$L$19,5,0)*Q165)/100</f>
        <v>4</v>
      </c>
      <c r="U165">
        <f>(VLOOKUP($A$1,elemental!$A$3:$L$19,6,0)*A165+VLOOKUP($B$1,elemental!$A$3:$L$19,6,0)*B165+VLOOKUP($C$1,elemental!$A$3:$L$19,6,0)*C165+VLOOKUP($D$1,elemental!$A$3:$L$19,6,0)*D165+VLOOKUP($E$1,elemental!$A$3:$L$19,6,0)*E165+VLOOKUP($F$1,elemental!$A$3:$L$19,6,0)*F165+VLOOKUP($G$1,elemental!$A$3:$L$19,6,0)*G165+VLOOKUP($H$1,elemental!$A$3:$L$19,6,0)*H165+VLOOKUP($I$1,elemental!$A$3:$L$19,6,0)*I165+VLOOKUP($J$1,elemental!$A$3:$L$19,6,0)*J165+VLOOKUP($K$1,elemental!$A$3:$L$19,6,0)*K165+VLOOKUP($L$1,elemental!$A$3:$L$19,6,0)*L165+VLOOKUP($M$1,elemental!$A$3:$L$19,6,0)*M165+VLOOKUP($N$1,elemental!$A$3:$L$19,6,0)*N165+VLOOKUP($O$1,elemental!$A$3:$L$19,6,0)*O165+VLOOKUP($P$1,elemental!$A$3:$L$19,6,0)*P165+VLOOKUP($Q$1,elemental!$A$3:$L$19,6,0)*Q165)/100</f>
        <v>0.7519499999999999</v>
      </c>
      <c r="V165">
        <f>(VLOOKUP($A$1,elemental!$A$3:$L$19,7,0)*A165+VLOOKUP($B$1,elemental!$A$3:$L$19,7,0)*B165+VLOOKUP($C$1,elemental!$A$3:$L$19,7,0)*C165+VLOOKUP($D$1,elemental!$A$3:$L$19,7,0)*D165+VLOOKUP($E$1,elemental!$A$3:$L$19,7,0)*E165+VLOOKUP($F$1,elemental!$A$3:$L$19,7,0)*F165+VLOOKUP($G$1,elemental!$A$3:$L$19,7,0)*G165+VLOOKUP($H$1,elemental!$A$3:$L$19,7,0)*H165+VLOOKUP($I$1,elemental!$A$3:$L$19,7,0)*I165+VLOOKUP($J$1,elemental!$A$3:$L$19,7,0)*J165+VLOOKUP($K$1,elemental!$A$3:$L$19,7,0)*K165+VLOOKUP($L$1,elemental!$A$3:$L$19,7,0)*L165+VLOOKUP($M$1,elemental!$A$3:$L$19,7,0)*M165+VLOOKUP($N$1,elemental!$A$3:$L$19,7,0)*N165+VLOOKUP($O$1,elemental!$A$3:$L$19,7,0)*O165+VLOOKUP($P$1,elemental!$A$3:$L$19,7,0)*P165+VLOOKUP($Q$1,elemental!$A$3:$L$19,7,0)*Q165)/100</f>
        <v>0.85819999999999996</v>
      </c>
      <c r="W165">
        <f>(VLOOKUP($A$1,elemental!$A$3:$L$19,9,0)*A165+VLOOKUP($B$1,elemental!$A$3:$L$19,9,0)*B165+VLOOKUP($C$1,elemental!$A$3:$L$19,9,0)*C165+VLOOKUP($D$1,elemental!$A$3:$L$19,9,0)*D165+VLOOKUP($E$1,elemental!$A$3:$L$19,9,0)*E165+VLOOKUP($F$1,elemental!$A$3:$L$19,9,0)*F165+VLOOKUP($G$1,elemental!$A$3:$L$19,9,0)*G165+VLOOKUP($H$1,elemental!$A$3:$L$19,9,0)*H165+VLOOKUP($I$1,elemental!$A$3:$L$19,9,0)*I165+VLOOKUP($J$1,elemental!$A$3:$L$19,9,0)*J165+VLOOKUP($K$1,elemental!$A$3:$L$19,9,0)*K165+VLOOKUP($L$1,elemental!$A$3:$L$19,9,0)*L165+VLOOKUP($M$1,elemental!$A$3:$L$19,9,0)*M165+VLOOKUP($N$1,elemental!$A$3:$L$19,9,0)*N165+VLOOKUP($O$1,elemental!$A$3:$L$19,9,0)*O165+VLOOKUP($P$1,elemental!$A$3:$L$19,9,0)*P165+VLOOKUP($Q$1,elemental!$A$3:$L$19,9,0)*Q165)/100</f>
        <v>1.5920000000000001</v>
      </c>
      <c r="X165">
        <f>(VLOOKUP($A$1,elemental!$A$3:$L$19,10,0)*A165+VLOOKUP($B$1,elemental!$A$3:$L$19,10,0)*B165+VLOOKUP($C$1,elemental!$A$3:$L$19,10,0)*C165+VLOOKUP($D$1,elemental!$A$3:$L$19,10,0)*D165+VLOOKUP($E$1,elemental!$A$3:$L$19,10,0)*E165+VLOOKUP($F$1,elemental!$A$3:$L$19,10,0)*F165+VLOOKUP($G$1,elemental!$A$3:$L$19,10,0)*G165+VLOOKUP($H$1,elemental!$A$3:$L$19,10,0)*H165+VLOOKUP($I$1,elemental!$A$3:$L$19,10,0)*I165+VLOOKUP($J$1,elemental!$A$3:$L$19,10,0)*J165+VLOOKUP($K$1,elemental!$A$3:$L$19,10,0)*K165+VLOOKUP($L$1,elemental!$A$3:$L$19,10,0)*L165+VLOOKUP($M$1,elemental!$A$3:$L$19,10,0)*M165+VLOOKUP($N$1,elemental!$A$3:$L$19,10,0)*N165+VLOOKUP($O$1,elemental!$A$3:$L$19,10,0)*O165+VLOOKUP($P$1,elemental!$A$3:$L$19,10,0)*P165+VLOOKUP($Q$1,elemental!$A$3:$L$19,10,0)*Q165)/100</f>
        <v>1.9927999999999999</v>
      </c>
      <c r="Y165">
        <v>-173</v>
      </c>
      <c r="Z165">
        <v>5.1268239768776924</v>
      </c>
      <c r="AA165">
        <v>5.2181030000000002</v>
      </c>
      <c r="AB165" t="s">
        <v>2</v>
      </c>
      <c r="AC165" t="s">
        <v>69</v>
      </c>
    </row>
    <row r="166" spans="1:29">
      <c r="A166">
        <v>14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86</v>
      </c>
      <c r="R166">
        <f>(VLOOKUP($A$1,elemental!$A$3:$L$19,2,0)*A166+VLOOKUP($B$1,elemental!$A$3:$L$19,2,0)*B166+VLOOKUP($C$1,elemental!$A$3:$L$19,2,0)*C166+VLOOKUP($D$1,elemental!$A$3:$L$19,2,0)*D166+VLOOKUP($E$1,elemental!$A$3:$L$19,2,0)*E166+VLOOKUP($F$1,elemental!$A$3:$L$19,2,0)*F166+VLOOKUP($G$1,elemental!$A$3:$L$19,2,0)*G166+VLOOKUP($H$1,elemental!$A$3:$L$19,2,0)*H166+VLOOKUP($I$1,elemental!$A$3:$L$19,2,0)*I166+VLOOKUP($J$1,elemental!$A$3:$L$19,2,0)*J166+VLOOKUP($K$1,elemental!$A$3:$L$19,2,0)*K166+VLOOKUP($L$1,elemental!$A$3:$L$19,2,0)*L166+VLOOKUP($M$1,elemental!$A$3:$L$19,2,0)*M166+VLOOKUP($N$1,elemental!$A$3:$L$19,2,0)*N166+VLOOKUP($O$1,elemental!$A$3:$L$19,2,0)*O166+VLOOKUP($P$1,elemental!$A$3:$L$19,2,0)*P166+VLOOKUP($Q$1,elemental!$A$3:$L$19,2,0)*Q166)/100</f>
        <v>1.3006</v>
      </c>
      <c r="S166">
        <f>(VLOOKUP($A$1,elemental!$A$3:$L$19,4,0)*A166+VLOOKUP($B$1,elemental!$A$3:$L$19,4,0)*B166+VLOOKUP($C$1,elemental!$A$3:$L$19,4,0)*C166+VLOOKUP($D$1,elemental!$A$3:$L$19,4,0)*D166+VLOOKUP($E$1,elemental!$A$3:$L$19,4,0)*E166+VLOOKUP($F$1,elemental!$A$3:$L$19,4,0)*F166+VLOOKUP($G$1,elemental!$A$3:$L$19,4,0)*G166+VLOOKUP($H$1,elemental!$A$3:$L$19,4,0)*H166+VLOOKUP($I$1,elemental!$A$3:$L$19,4,0)*I166+VLOOKUP($J$1,elemental!$A$3:$L$19,4,0)*J166+VLOOKUP($K$1,elemental!$A$3:$L$19,4,0)*K166+VLOOKUP($L$1,elemental!$A$3:$L$19,4,0)*L166+VLOOKUP($M$1,elemental!$A$3:$L$19,4,0)*M166+VLOOKUP($N$1,elemental!$A$3:$L$19,4,0)*N166+VLOOKUP($O$1,elemental!$A$3:$L$19,4,0)*O166+VLOOKUP($P$1,elemental!$A$3:$L$19,4,0)*P166+VLOOKUP($Q$1,elemental!$A$3:$L$19,4,0)*Q166)/100</f>
        <v>0.43635999999999997</v>
      </c>
      <c r="T166">
        <f>(VLOOKUP($A$1,elemental!$A$3:$L$19,5,0)*A166+VLOOKUP($B$1,elemental!$A$3:$L$19,5,0)*B166+VLOOKUP($C$1,elemental!$A$3:$L$19,5,0)*C166+VLOOKUP($D$1,elemental!$A$3:$L$19,5,0)*D166+VLOOKUP($E$1,elemental!$A$3:$L$19,5,0)*E166+VLOOKUP($F$1,elemental!$A$3:$L$19,5,0)*F166+VLOOKUP($G$1,elemental!$A$3:$L$19,5,0)*G166+VLOOKUP($H$1,elemental!$A$3:$L$19,5,0)*H166+VLOOKUP($I$1,elemental!$A$3:$L$19,5,0)*I166+VLOOKUP($J$1,elemental!$A$3:$L$19,5,0)*J166+VLOOKUP($K$1,elemental!$A$3:$L$19,5,0)*K166+VLOOKUP($L$1,elemental!$A$3:$L$19,5,0)*L166+VLOOKUP($M$1,elemental!$A$3:$L$19,5,0)*M166+VLOOKUP($N$1,elemental!$A$3:$L$19,5,0)*N166+VLOOKUP($O$1,elemental!$A$3:$L$19,5,0)*O166+VLOOKUP($P$1,elemental!$A$3:$L$19,5,0)*P166+VLOOKUP($Q$1,elemental!$A$3:$L$19,5,0)*Q166)/100</f>
        <v>4</v>
      </c>
      <c r="U166">
        <f>(VLOOKUP($A$1,elemental!$A$3:$L$19,6,0)*A166+VLOOKUP($B$1,elemental!$A$3:$L$19,6,0)*B166+VLOOKUP($C$1,elemental!$A$3:$L$19,6,0)*C166+VLOOKUP($D$1,elemental!$A$3:$L$19,6,0)*D166+VLOOKUP($E$1,elemental!$A$3:$L$19,6,0)*E166+VLOOKUP($F$1,elemental!$A$3:$L$19,6,0)*F166+VLOOKUP($G$1,elemental!$A$3:$L$19,6,0)*G166+VLOOKUP($H$1,elemental!$A$3:$L$19,6,0)*H166+VLOOKUP($I$1,elemental!$A$3:$L$19,6,0)*I166+VLOOKUP($J$1,elemental!$A$3:$L$19,6,0)*J166+VLOOKUP($K$1,elemental!$A$3:$L$19,6,0)*K166+VLOOKUP($L$1,elemental!$A$3:$L$19,6,0)*L166+VLOOKUP($M$1,elemental!$A$3:$L$19,6,0)*M166+VLOOKUP($N$1,elemental!$A$3:$L$19,6,0)*N166+VLOOKUP($O$1,elemental!$A$3:$L$19,6,0)*O166+VLOOKUP($P$1,elemental!$A$3:$L$19,6,0)*P166+VLOOKUP($Q$1,elemental!$A$3:$L$19,6,0)*Q166)/100</f>
        <v>0.7519499999999999</v>
      </c>
      <c r="V166">
        <f>(VLOOKUP($A$1,elemental!$A$3:$L$19,7,0)*A166+VLOOKUP($B$1,elemental!$A$3:$L$19,7,0)*B166+VLOOKUP($C$1,elemental!$A$3:$L$19,7,0)*C166+VLOOKUP($D$1,elemental!$A$3:$L$19,7,0)*D166+VLOOKUP($E$1,elemental!$A$3:$L$19,7,0)*E166+VLOOKUP($F$1,elemental!$A$3:$L$19,7,0)*F166+VLOOKUP($G$1,elemental!$A$3:$L$19,7,0)*G166+VLOOKUP($H$1,elemental!$A$3:$L$19,7,0)*H166+VLOOKUP($I$1,elemental!$A$3:$L$19,7,0)*I166+VLOOKUP($J$1,elemental!$A$3:$L$19,7,0)*J166+VLOOKUP($K$1,elemental!$A$3:$L$19,7,0)*K166+VLOOKUP($L$1,elemental!$A$3:$L$19,7,0)*L166+VLOOKUP($M$1,elemental!$A$3:$L$19,7,0)*M166+VLOOKUP($N$1,elemental!$A$3:$L$19,7,0)*N166+VLOOKUP($O$1,elemental!$A$3:$L$19,7,0)*O166+VLOOKUP($P$1,elemental!$A$3:$L$19,7,0)*P166+VLOOKUP($Q$1,elemental!$A$3:$L$19,7,0)*Q166)/100</f>
        <v>0.85819999999999996</v>
      </c>
      <c r="W166">
        <f>(VLOOKUP($A$1,elemental!$A$3:$L$19,9,0)*A166+VLOOKUP($B$1,elemental!$A$3:$L$19,9,0)*B166+VLOOKUP($C$1,elemental!$A$3:$L$19,9,0)*C166+VLOOKUP($D$1,elemental!$A$3:$L$19,9,0)*D166+VLOOKUP($E$1,elemental!$A$3:$L$19,9,0)*E166+VLOOKUP($F$1,elemental!$A$3:$L$19,9,0)*F166+VLOOKUP($G$1,elemental!$A$3:$L$19,9,0)*G166+VLOOKUP($H$1,elemental!$A$3:$L$19,9,0)*H166+VLOOKUP($I$1,elemental!$A$3:$L$19,9,0)*I166+VLOOKUP($J$1,elemental!$A$3:$L$19,9,0)*J166+VLOOKUP($K$1,elemental!$A$3:$L$19,9,0)*K166+VLOOKUP($L$1,elemental!$A$3:$L$19,9,0)*L166+VLOOKUP($M$1,elemental!$A$3:$L$19,9,0)*M166+VLOOKUP($N$1,elemental!$A$3:$L$19,9,0)*N166+VLOOKUP($O$1,elemental!$A$3:$L$19,9,0)*O166+VLOOKUP($P$1,elemental!$A$3:$L$19,9,0)*P166+VLOOKUP($Q$1,elemental!$A$3:$L$19,9,0)*Q166)/100</f>
        <v>1.5920000000000001</v>
      </c>
      <c r="X166">
        <f>(VLOOKUP($A$1,elemental!$A$3:$L$19,10,0)*A166+VLOOKUP($B$1,elemental!$A$3:$L$19,10,0)*B166+VLOOKUP($C$1,elemental!$A$3:$L$19,10,0)*C166+VLOOKUP($D$1,elemental!$A$3:$L$19,10,0)*D166+VLOOKUP($E$1,elemental!$A$3:$L$19,10,0)*E166+VLOOKUP($F$1,elemental!$A$3:$L$19,10,0)*F166+VLOOKUP($G$1,elemental!$A$3:$L$19,10,0)*G166+VLOOKUP($H$1,elemental!$A$3:$L$19,10,0)*H166+VLOOKUP($I$1,elemental!$A$3:$L$19,10,0)*I166+VLOOKUP($J$1,elemental!$A$3:$L$19,10,0)*J166+VLOOKUP($K$1,elemental!$A$3:$L$19,10,0)*K166+VLOOKUP($L$1,elemental!$A$3:$L$19,10,0)*L166+VLOOKUP($M$1,elemental!$A$3:$L$19,10,0)*M166+VLOOKUP($N$1,elemental!$A$3:$L$19,10,0)*N166+VLOOKUP($O$1,elemental!$A$3:$L$19,10,0)*O166+VLOOKUP($P$1,elemental!$A$3:$L$19,10,0)*P166+VLOOKUP($Q$1,elemental!$A$3:$L$19,10,0)*Q166)/100</f>
        <v>1.9927999999999999</v>
      </c>
      <c r="Y166">
        <v>-193</v>
      </c>
      <c r="Z166">
        <v>5.1262540488120569</v>
      </c>
      <c r="AA166">
        <v>5.2174339999999999</v>
      </c>
      <c r="AB166" t="s">
        <v>2</v>
      </c>
      <c r="AC166" t="s">
        <v>69</v>
      </c>
    </row>
    <row r="167" spans="1:29">
      <c r="A167">
        <v>14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86</v>
      </c>
      <c r="R167">
        <f>(VLOOKUP($A$1,elemental!$A$3:$L$19,2,0)*A167+VLOOKUP($B$1,elemental!$A$3:$L$19,2,0)*B167+VLOOKUP($C$1,elemental!$A$3:$L$19,2,0)*C167+VLOOKUP($D$1,elemental!$A$3:$L$19,2,0)*D167+VLOOKUP($E$1,elemental!$A$3:$L$19,2,0)*E167+VLOOKUP($F$1,elemental!$A$3:$L$19,2,0)*F167+VLOOKUP($G$1,elemental!$A$3:$L$19,2,0)*G167+VLOOKUP($H$1,elemental!$A$3:$L$19,2,0)*H167+VLOOKUP($I$1,elemental!$A$3:$L$19,2,0)*I167+VLOOKUP($J$1,elemental!$A$3:$L$19,2,0)*J167+VLOOKUP($K$1,elemental!$A$3:$L$19,2,0)*K167+VLOOKUP($L$1,elemental!$A$3:$L$19,2,0)*L167+VLOOKUP($M$1,elemental!$A$3:$L$19,2,0)*M167+VLOOKUP($N$1,elemental!$A$3:$L$19,2,0)*N167+VLOOKUP($O$1,elemental!$A$3:$L$19,2,0)*O167+VLOOKUP($P$1,elemental!$A$3:$L$19,2,0)*P167+VLOOKUP($Q$1,elemental!$A$3:$L$19,2,0)*Q167)/100</f>
        <v>1.3006</v>
      </c>
      <c r="S167">
        <f>(VLOOKUP($A$1,elemental!$A$3:$L$19,4,0)*A167+VLOOKUP($B$1,elemental!$A$3:$L$19,4,0)*B167+VLOOKUP($C$1,elemental!$A$3:$L$19,4,0)*C167+VLOOKUP($D$1,elemental!$A$3:$L$19,4,0)*D167+VLOOKUP($E$1,elemental!$A$3:$L$19,4,0)*E167+VLOOKUP($F$1,elemental!$A$3:$L$19,4,0)*F167+VLOOKUP($G$1,elemental!$A$3:$L$19,4,0)*G167+VLOOKUP($H$1,elemental!$A$3:$L$19,4,0)*H167+VLOOKUP($I$1,elemental!$A$3:$L$19,4,0)*I167+VLOOKUP($J$1,elemental!$A$3:$L$19,4,0)*J167+VLOOKUP($K$1,elemental!$A$3:$L$19,4,0)*K167+VLOOKUP($L$1,elemental!$A$3:$L$19,4,0)*L167+VLOOKUP($M$1,elemental!$A$3:$L$19,4,0)*M167+VLOOKUP($N$1,elemental!$A$3:$L$19,4,0)*N167+VLOOKUP($O$1,elemental!$A$3:$L$19,4,0)*O167+VLOOKUP($P$1,elemental!$A$3:$L$19,4,0)*P167+VLOOKUP($Q$1,elemental!$A$3:$L$19,4,0)*Q167)/100</f>
        <v>0.43635999999999997</v>
      </c>
      <c r="T167">
        <f>(VLOOKUP($A$1,elemental!$A$3:$L$19,5,0)*A167+VLOOKUP($B$1,elemental!$A$3:$L$19,5,0)*B167+VLOOKUP($C$1,elemental!$A$3:$L$19,5,0)*C167+VLOOKUP($D$1,elemental!$A$3:$L$19,5,0)*D167+VLOOKUP($E$1,elemental!$A$3:$L$19,5,0)*E167+VLOOKUP($F$1,elemental!$A$3:$L$19,5,0)*F167+VLOOKUP($G$1,elemental!$A$3:$L$19,5,0)*G167+VLOOKUP($H$1,elemental!$A$3:$L$19,5,0)*H167+VLOOKUP($I$1,elemental!$A$3:$L$19,5,0)*I167+VLOOKUP($J$1,elemental!$A$3:$L$19,5,0)*J167+VLOOKUP($K$1,elemental!$A$3:$L$19,5,0)*K167+VLOOKUP($L$1,elemental!$A$3:$L$19,5,0)*L167+VLOOKUP($M$1,elemental!$A$3:$L$19,5,0)*M167+VLOOKUP($N$1,elemental!$A$3:$L$19,5,0)*N167+VLOOKUP($O$1,elemental!$A$3:$L$19,5,0)*O167+VLOOKUP($P$1,elemental!$A$3:$L$19,5,0)*P167+VLOOKUP($Q$1,elemental!$A$3:$L$19,5,0)*Q167)/100</f>
        <v>4</v>
      </c>
      <c r="U167">
        <f>(VLOOKUP($A$1,elemental!$A$3:$L$19,6,0)*A167+VLOOKUP($B$1,elemental!$A$3:$L$19,6,0)*B167+VLOOKUP($C$1,elemental!$A$3:$L$19,6,0)*C167+VLOOKUP($D$1,elemental!$A$3:$L$19,6,0)*D167+VLOOKUP($E$1,elemental!$A$3:$L$19,6,0)*E167+VLOOKUP($F$1,elemental!$A$3:$L$19,6,0)*F167+VLOOKUP($G$1,elemental!$A$3:$L$19,6,0)*G167+VLOOKUP($H$1,elemental!$A$3:$L$19,6,0)*H167+VLOOKUP($I$1,elemental!$A$3:$L$19,6,0)*I167+VLOOKUP($J$1,elemental!$A$3:$L$19,6,0)*J167+VLOOKUP($K$1,elemental!$A$3:$L$19,6,0)*K167+VLOOKUP($L$1,elemental!$A$3:$L$19,6,0)*L167+VLOOKUP($M$1,elemental!$A$3:$L$19,6,0)*M167+VLOOKUP($N$1,elemental!$A$3:$L$19,6,0)*N167+VLOOKUP($O$1,elemental!$A$3:$L$19,6,0)*O167+VLOOKUP($P$1,elemental!$A$3:$L$19,6,0)*P167+VLOOKUP($Q$1,elemental!$A$3:$L$19,6,0)*Q167)/100</f>
        <v>0.7519499999999999</v>
      </c>
      <c r="V167">
        <f>(VLOOKUP($A$1,elemental!$A$3:$L$19,7,0)*A167+VLOOKUP($B$1,elemental!$A$3:$L$19,7,0)*B167+VLOOKUP($C$1,elemental!$A$3:$L$19,7,0)*C167+VLOOKUP($D$1,elemental!$A$3:$L$19,7,0)*D167+VLOOKUP($E$1,elemental!$A$3:$L$19,7,0)*E167+VLOOKUP($F$1,elemental!$A$3:$L$19,7,0)*F167+VLOOKUP($G$1,elemental!$A$3:$L$19,7,0)*G167+VLOOKUP($H$1,elemental!$A$3:$L$19,7,0)*H167+VLOOKUP($I$1,elemental!$A$3:$L$19,7,0)*I167+VLOOKUP($J$1,elemental!$A$3:$L$19,7,0)*J167+VLOOKUP($K$1,elemental!$A$3:$L$19,7,0)*K167+VLOOKUP($L$1,elemental!$A$3:$L$19,7,0)*L167+VLOOKUP($M$1,elemental!$A$3:$L$19,7,0)*M167+VLOOKUP($N$1,elemental!$A$3:$L$19,7,0)*N167+VLOOKUP($O$1,elemental!$A$3:$L$19,7,0)*O167+VLOOKUP($P$1,elemental!$A$3:$L$19,7,0)*P167+VLOOKUP($Q$1,elemental!$A$3:$L$19,7,0)*Q167)/100</f>
        <v>0.85819999999999996</v>
      </c>
      <c r="W167">
        <f>(VLOOKUP($A$1,elemental!$A$3:$L$19,9,0)*A167+VLOOKUP($B$1,elemental!$A$3:$L$19,9,0)*B167+VLOOKUP($C$1,elemental!$A$3:$L$19,9,0)*C167+VLOOKUP($D$1,elemental!$A$3:$L$19,9,0)*D167+VLOOKUP($E$1,elemental!$A$3:$L$19,9,0)*E167+VLOOKUP($F$1,elemental!$A$3:$L$19,9,0)*F167+VLOOKUP($G$1,elemental!$A$3:$L$19,9,0)*G167+VLOOKUP($H$1,elemental!$A$3:$L$19,9,0)*H167+VLOOKUP($I$1,elemental!$A$3:$L$19,9,0)*I167+VLOOKUP($J$1,elemental!$A$3:$L$19,9,0)*J167+VLOOKUP($K$1,elemental!$A$3:$L$19,9,0)*K167+VLOOKUP($L$1,elemental!$A$3:$L$19,9,0)*L167+VLOOKUP($M$1,elemental!$A$3:$L$19,9,0)*M167+VLOOKUP($N$1,elemental!$A$3:$L$19,9,0)*N167+VLOOKUP($O$1,elemental!$A$3:$L$19,9,0)*O167+VLOOKUP($P$1,elemental!$A$3:$L$19,9,0)*P167+VLOOKUP($Q$1,elemental!$A$3:$L$19,9,0)*Q167)/100</f>
        <v>1.5920000000000001</v>
      </c>
      <c r="X167">
        <f>(VLOOKUP($A$1,elemental!$A$3:$L$19,10,0)*A167+VLOOKUP($B$1,elemental!$A$3:$L$19,10,0)*B167+VLOOKUP($C$1,elemental!$A$3:$L$19,10,0)*C167+VLOOKUP($D$1,elemental!$A$3:$L$19,10,0)*D167+VLOOKUP($E$1,elemental!$A$3:$L$19,10,0)*E167+VLOOKUP($F$1,elemental!$A$3:$L$19,10,0)*F167+VLOOKUP($G$1,elemental!$A$3:$L$19,10,0)*G167+VLOOKUP($H$1,elemental!$A$3:$L$19,10,0)*H167+VLOOKUP($I$1,elemental!$A$3:$L$19,10,0)*I167+VLOOKUP($J$1,elemental!$A$3:$L$19,10,0)*J167+VLOOKUP($K$1,elemental!$A$3:$L$19,10,0)*K167+VLOOKUP($L$1,elemental!$A$3:$L$19,10,0)*L167+VLOOKUP($M$1,elemental!$A$3:$L$19,10,0)*M167+VLOOKUP($N$1,elemental!$A$3:$L$19,10,0)*N167+VLOOKUP($O$1,elemental!$A$3:$L$19,10,0)*O167+VLOOKUP($P$1,elemental!$A$3:$L$19,10,0)*P167+VLOOKUP($Q$1,elemental!$A$3:$L$19,10,0)*Q167)/100</f>
        <v>1.9927999999999999</v>
      </c>
      <c r="Y167">
        <v>-213</v>
      </c>
      <c r="Z167">
        <v>5.1262102081916234</v>
      </c>
      <c r="AA167">
        <v>5.217212</v>
      </c>
      <c r="AB167" t="s">
        <v>2</v>
      </c>
      <c r="AC167" t="s">
        <v>69</v>
      </c>
    </row>
    <row r="168" spans="1:29">
      <c r="A168">
        <v>14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86</v>
      </c>
      <c r="R168">
        <f>(VLOOKUP($A$1,elemental!$A$3:$L$19,2,0)*A168+VLOOKUP($B$1,elemental!$A$3:$L$19,2,0)*B168+VLOOKUP($C$1,elemental!$A$3:$L$19,2,0)*C168+VLOOKUP($D$1,elemental!$A$3:$L$19,2,0)*D168+VLOOKUP($E$1,elemental!$A$3:$L$19,2,0)*E168+VLOOKUP($F$1,elemental!$A$3:$L$19,2,0)*F168+VLOOKUP($G$1,elemental!$A$3:$L$19,2,0)*G168+VLOOKUP($H$1,elemental!$A$3:$L$19,2,0)*H168+VLOOKUP($I$1,elemental!$A$3:$L$19,2,0)*I168+VLOOKUP($J$1,elemental!$A$3:$L$19,2,0)*J168+VLOOKUP($K$1,elemental!$A$3:$L$19,2,0)*K168+VLOOKUP($L$1,elemental!$A$3:$L$19,2,0)*L168+VLOOKUP($M$1,elemental!$A$3:$L$19,2,0)*M168+VLOOKUP($N$1,elemental!$A$3:$L$19,2,0)*N168+VLOOKUP($O$1,elemental!$A$3:$L$19,2,0)*O168+VLOOKUP($P$1,elemental!$A$3:$L$19,2,0)*P168+VLOOKUP($Q$1,elemental!$A$3:$L$19,2,0)*Q168)/100</f>
        <v>1.3006</v>
      </c>
      <c r="S168">
        <f>(VLOOKUP($A$1,elemental!$A$3:$L$19,4,0)*A168+VLOOKUP($B$1,elemental!$A$3:$L$19,4,0)*B168+VLOOKUP($C$1,elemental!$A$3:$L$19,4,0)*C168+VLOOKUP($D$1,elemental!$A$3:$L$19,4,0)*D168+VLOOKUP($E$1,elemental!$A$3:$L$19,4,0)*E168+VLOOKUP($F$1,elemental!$A$3:$L$19,4,0)*F168+VLOOKUP($G$1,elemental!$A$3:$L$19,4,0)*G168+VLOOKUP($H$1,elemental!$A$3:$L$19,4,0)*H168+VLOOKUP($I$1,elemental!$A$3:$L$19,4,0)*I168+VLOOKUP($J$1,elemental!$A$3:$L$19,4,0)*J168+VLOOKUP($K$1,elemental!$A$3:$L$19,4,0)*K168+VLOOKUP($L$1,elemental!$A$3:$L$19,4,0)*L168+VLOOKUP($M$1,elemental!$A$3:$L$19,4,0)*M168+VLOOKUP($N$1,elemental!$A$3:$L$19,4,0)*N168+VLOOKUP($O$1,elemental!$A$3:$L$19,4,0)*O168+VLOOKUP($P$1,elemental!$A$3:$L$19,4,0)*P168+VLOOKUP($Q$1,elemental!$A$3:$L$19,4,0)*Q168)/100</f>
        <v>0.43635999999999997</v>
      </c>
      <c r="T168">
        <f>(VLOOKUP($A$1,elemental!$A$3:$L$19,5,0)*A168+VLOOKUP($B$1,elemental!$A$3:$L$19,5,0)*B168+VLOOKUP($C$1,elemental!$A$3:$L$19,5,0)*C168+VLOOKUP($D$1,elemental!$A$3:$L$19,5,0)*D168+VLOOKUP($E$1,elemental!$A$3:$L$19,5,0)*E168+VLOOKUP($F$1,elemental!$A$3:$L$19,5,0)*F168+VLOOKUP($G$1,elemental!$A$3:$L$19,5,0)*G168+VLOOKUP($H$1,elemental!$A$3:$L$19,5,0)*H168+VLOOKUP($I$1,elemental!$A$3:$L$19,5,0)*I168+VLOOKUP($J$1,elemental!$A$3:$L$19,5,0)*J168+VLOOKUP($K$1,elemental!$A$3:$L$19,5,0)*K168+VLOOKUP($L$1,elemental!$A$3:$L$19,5,0)*L168+VLOOKUP($M$1,elemental!$A$3:$L$19,5,0)*M168+VLOOKUP($N$1,elemental!$A$3:$L$19,5,0)*N168+VLOOKUP($O$1,elemental!$A$3:$L$19,5,0)*O168+VLOOKUP($P$1,elemental!$A$3:$L$19,5,0)*P168+VLOOKUP($Q$1,elemental!$A$3:$L$19,5,0)*Q168)/100</f>
        <v>4</v>
      </c>
      <c r="U168">
        <f>(VLOOKUP($A$1,elemental!$A$3:$L$19,6,0)*A168+VLOOKUP($B$1,elemental!$A$3:$L$19,6,0)*B168+VLOOKUP($C$1,elemental!$A$3:$L$19,6,0)*C168+VLOOKUP($D$1,elemental!$A$3:$L$19,6,0)*D168+VLOOKUP($E$1,elemental!$A$3:$L$19,6,0)*E168+VLOOKUP($F$1,elemental!$A$3:$L$19,6,0)*F168+VLOOKUP($G$1,elemental!$A$3:$L$19,6,0)*G168+VLOOKUP($H$1,elemental!$A$3:$L$19,6,0)*H168+VLOOKUP($I$1,elemental!$A$3:$L$19,6,0)*I168+VLOOKUP($J$1,elemental!$A$3:$L$19,6,0)*J168+VLOOKUP($K$1,elemental!$A$3:$L$19,6,0)*K168+VLOOKUP($L$1,elemental!$A$3:$L$19,6,0)*L168+VLOOKUP($M$1,elemental!$A$3:$L$19,6,0)*M168+VLOOKUP($N$1,elemental!$A$3:$L$19,6,0)*N168+VLOOKUP($O$1,elemental!$A$3:$L$19,6,0)*O168+VLOOKUP($P$1,elemental!$A$3:$L$19,6,0)*P168+VLOOKUP($Q$1,elemental!$A$3:$L$19,6,0)*Q168)/100</f>
        <v>0.7519499999999999</v>
      </c>
      <c r="V168">
        <f>(VLOOKUP($A$1,elemental!$A$3:$L$19,7,0)*A168+VLOOKUP($B$1,elemental!$A$3:$L$19,7,0)*B168+VLOOKUP($C$1,elemental!$A$3:$L$19,7,0)*C168+VLOOKUP($D$1,elemental!$A$3:$L$19,7,0)*D168+VLOOKUP($E$1,elemental!$A$3:$L$19,7,0)*E168+VLOOKUP($F$1,elemental!$A$3:$L$19,7,0)*F168+VLOOKUP($G$1,elemental!$A$3:$L$19,7,0)*G168+VLOOKUP($H$1,elemental!$A$3:$L$19,7,0)*H168+VLOOKUP($I$1,elemental!$A$3:$L$19,7,0)*I168+VLOOKUP($J$1,elemental!$A$3:$L$19,7,0)*J168+VLOOKUP($K$1,elemental!$A$3:$L$19,7,0)*K168+VLOOKUP($L$1,elemental!$A$3:$L$19,7,0)*L168+VLOOKUP($M$1,elemental!$A$3:$L$19,7,0)*M168+VLOOKUP($N$1,elemental!$A$3:$L$19,7,0)*N168+VLOOKUP($O$1,elemental!$A$3:$L$19,7,0)*O168+VLOOKUP($P$1,elemental!$A$3:$L$19,7,0)*P168+VLOOKUP($Q$1,elemental!$A$3:$L$19,7,0)*Q168)/100</f>
        <v>0.85819999999999996</v>
      </c>
      <c r="W168">
        <f>(VLOOKUP($A$1,elemental!$A$3:$L$19,9,0)*A168+VLOOKUP($B$1,elemental!$A$3:$L$19,9,0)*B168+VLOOKUP($C$1,elemental!$A$3:$L$19,9,0)*C168+VLOOKUP($D$1,elemental!$A$3:$L$19,9,0)*D168+VLOOKUP($E$1,elemental!$A$3:$L$19,9,0)*E168+VLOOKUP($F$1,elemental!$A$3:$L$19,9,0)*F168+VLOOKUP($G$1,elemental!$A$3:$L$19,9,0)*G168+VLOOKUP($H$1,elemental!$A$3:$L$19,9,0)*H168+VLOOKUP($I$1,elemental!$A$3:$L$19,9,0)*I168+VLOOKUP($J$1,elemental!$A$3:$L$19,9,0)*J168+VLOOKUP($K$1,elemental!$A$3:$L$19,9,0)*K168+VLOOKUP($L$1,elemental!$A$3:$L$19,9,0)*L168+VLOOKUP($M$1,elemental!$A$3:$L$19,9,0)*M168+VLOOKUP($N$1,elemental!$A$3:$L$19,9,0)*N168+VLOOKUP($O$1,elemental!$A$3:$L$19,9,0)*O168+VLOOKUP($P$1,elemental!$A$3:$L$19,9,0)*P168+VLOOKUP($Q$1,elemental!$A$3:$L$19,9,0)*Q168)/100</f>
        <v>1.5920000000000001</v>
      </c>
      <c r="X168">
        <f>(VLOOKUP($A$1,elemental!$A$3:$L$19,10,0)*A168+VLOOKUP($B$1,elemental!$A$3:$L$19,10,0)*B168+VLOOKUP($C$1,elemental!$A$3:$L$19,10,0)*C168+VLOOKUP($D$1,elemental!$A$3:$L$19,10,0)*D168+VLOOKUP($E$1,elemental!$A$3:$L$19,10,0)*E168+VLOOKUP($F$1,elemental!$A$3:$L$19,10,0)*F168+VLOOKUP($G$1,elemental!$A$3:$L$19,10,0)*G168+VLOOKUP($H$1,elemental!$A$3:$L$19,10,0)*H168+VLOOKUP($I$1,elemental!$A$3:$L$19,10,0)*I168+VLOOKUP($J$1,elemental!$A$3:$L$19,10,0)*J168+VLOOKUP($K$1,elemental!$A$3:$L$19,10,0)*K168+VLOOKUP($L$1,elemental!$A$3:$L$19,10,0)*L168+VLOOKUP($M$1,elemental!$A$3:$L$19,10,0)*M168+VLOOKUP($N$1,elemental!$A$3:$L$19,10,0)*N168+VLOOKUP($O$1,elemental!$A$3:$L$19,10,0)*O168+VLOOKUP($P$1,elemental!$A$3:$L$19,10,0)*P168+VLOOKUP($Q$1,elemental!$A$3:$L$19,10,0)*Q168)/100</f>
        <v>1.9927999999999999</v>
      </c>
      <c r="Y168">
        <v>-233</v>
      </c>
      <c r="Z168">
        <v>5.126026360428515</v>
      </c>
      <c r="AA168">
        <v>5.2171000000000003</v>
      </c>
      <c r="AB168" t="s">
        <v>2</v>
      </c>
      <c r="AC168" t="s">
        <v>69</v>
      </c>
    </row>
    <row r="169" spans="1:29">
      <c r="A169">
        <v>14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86</v>
      </c>
      <c r="R169">
        <f>(VLOOKUP($A$1,elemental!$A$3:$L$19,2,0)*A169+VLOOKUP($B$1,elemental!$A$3:$L$19,2,0)*B169+VLOOKUP($C$1,elemental!$A$3:$L$19,2,0)*C169+VLOOKUP($D$1,elemental!$A$3:$L$19,2,0)*D169+VLOOKUP($E$1,elemental!$A$3:$L$19,2,0)*E169+VLOOKUP($F$1,elemental!$A$3:$L$19,2,0)*F169+VLOOKUP($G$1,elemental!$A$3:$L$19,2,0)*G169+VLOOKUP($H$1,elemental!$A$3:$L$19,2,0)*H169+VLOOKUP($I$1,elemental!$A$3:$L$19,2,0)*I169+VLOOKUP($J$1,elemental!$A$3:$L$19,2,0)*J169+VLOOKUP($K$1,elemental!$A$3:$L$19,2,0)*K169+VLOOKUP($L$1,elemental!$A$3:$L$19,2,0)*L169+VLOOKUP($M$1,elemental!$A$3:$L$19,2,0)*M169+VLOOKUP($N$1,elemental!$A$3:$L$19,2,0)*N169+VLOOKUP($O$1,elemental!$A$3:$L$19,2,0)*O169+VLOOKUP($P$1,elemental!$A$3:$L$19,2,0)*P169+VLOOKUP($Q$1,elemental!$A$3:$L$19,2,0)*Q169)/100</f>
        <v>1.3006</v>
      </c>
      <c r="S169">
        <f>(VLOOKUP($A$1,elemental!$A$3:$L$19,4,0)*A169+VLOOKUP($B$1,elemental!$A$3:$L$19,4,0)*B169+VLOOKUP($C$1,elemental!$A$3:$L$19,4,0)*C169+VLOOKUP($D$1,elemental!$A$3:$L$19,4,0)*D169+VLOOKUP($E$1,elemental!$A$3:$L$19,4,0)*E169+VLOOKUP($F$1,elemental!$A$3:$L$19,4,0)*F169+VLOOKUP($G$1,elemental!$A$3:$L$19,4,0)*G169+VLOOKUP($H$1,elemental!$A$3:$L$19,4,0)*H169+VLOOKUP($I$1,elemental!$A$3:$L$19,4,0)*I169+VLOOKUP($J$1,elemental!$A$3:$L$19,4,0)*J169+VLOOKUP($K$1,elemental!$A$3:$L$19,4,0)*K169+VLOOKUP($L$1,elemental!$A$3:$L$19,4,0)*L169+VLOOKUP($M$1,elemental!$A$3:$L$19,4,0)*M169+VLOOKUP($N$1,elemental!$A$3:$L$19,4,0)*N169+VLOOKUP($O$1,elemental!$A$3:$L$19,4,0)*O169+VLOOKUP($P$1,elemental!$A$3:$L$19,4,0)*P169+VLOOKUP($Q$1,elemental!$A$3:$L$19,4,0)*Q169)/100</f>
        <v>0.43635999999999997</v>
      </c>
      <c r="T169">
        <f>(VLOOKUP($A$1,elemental!$A$3:$L$19,5,0)*A169+VLOOKUP($B$1,elemental!$A$3:$L$19,5,0)*B169+VLOOKUP($C$1,elemental!$A$3:$L$19,5,0)*C169+VLOOKUP($D$1,elemental!$A$3:$L$19,5,0)*D169+VLOOKUP($E$1,elemental!$A$3:$L$19,5,0)*E169+VLOOKUP($F$1,elemental!$A$3:$L$19,5,0)*F169+VLOOKUP($G$1,elemental!$A$3:$L$19,5,0)*G169+VLOOKUP($H$1,elemental!$A$3:$L$19,5,0)*H169+VLOOKUP($I$1,elemental!$A$3:$L$19,5,0)*I169+VLOOKUP($J$1,elemental!$A$3:$L$19,5,0)*J169+VLOOKUP($K$1,elemental!$A$3:$L$19,5,0)*K169+VLOOKUP($L$1,elemental!$A$3:$L$19,5,0)*L169+VLOOKUP($M$1,elemental!$A$3:$L$19,5,0)*M169+VLOOKUP($N$1,elemental!$A$3:$L$19,5,0)*N169+VLOOKUP($O$1,elemental!$A$3:$L$19,5,0)*O169+VLOOKUP($P$1,elemental!$A$3:$L$19,5,0)*P169+VLOOKUP($Q$1,elemental!$A$3:$L$19,5,0)*Q169)/100</f>
        <v>4</v>
      </c>
      <c r="U169">
        <f>(VLOOKUP($A$1,elemental!$A$3:$L$19,6,0)*A169+VLOOKUP($B$1,elemental!$A$3:$L$19,6,0)*B169+VLOOKUP($C$1,elemental!$A$3:$L$19,6,0)*C169+VLOOKUP($D$1,elemental!$A$3:$L$19,6,0)*D169+VLOOKUP($E$1,elemental!$A$3:$L$19,6,0)*E169+VLOOKUP($F$1,elemental!$A$3:$L$19,6,0)*F169+VLOOKUP($G$1,elemental!$A$3:$L$19,6,0)*G169+VLOOKUP($H$1,elemental!$A$3:$L$19,6,0)*H169+VLOOKUP($I$1,elemental!$A$3:$L$19,6,0)*I169+VLOOKUP($J$1,elemental!$A$3:$L$19,6,0)*J169+VLOOKUP($K$1,elemental!$A$3:$L$19,6,0)*K169+VLOOKUP($L$1,elemental!$A$3:$L$19,6,0)*L169+VLOOKUP($M$1,elemental!$A$3:$L$19,6,0)*M169+VLOOKUP($N$1,elemental!$A$3:$L$19,6,0)*N169+VLOOKUP($O$1,elemental!$A$3:$L$19,6,0)*O169+VLOOKUP($P$1,elemental!$A$3:$L$19,6,0)*P169+VLOOKUP($Q$1,elemental!$A$3:$L$19,6,0)*Q169)/100</f>
        <v>0.7519499999999999</v>
      </c>
      <c r="V169">
        <f>(VLOOKUP($A$1,elemental!$A$3:$L$19,7,0)*A169+VLOOKUP($B$1,elemental!$A$3:$L$19,7,0)*B169+VLOOKUP($C$1,elemental!$A$3:$L$19,7,0)*C169+VLOOKUP($D$1,elemental!$A$3:$L$19,7,0)*D169+VLOOKUP($E$1,elemental!$A$3:$L$19,7,0)*E169+VLOOKUP($F$1,elemental!$A$3:$L$19,7,0)*F169+VLOOKUP($G$1,elemental!$A$3:$L$19,7,0)*G169+VLOOKUP($H$1,elemental!$A$3:$L$19,7,0)*H169+VLOOKUP($I$1,elemental!$A$3:$L$19,7,0)*I169+VLOOKUP($J$1,elemental!$A$3:$L$19,7,0)*J169+VLOOKUP($K$1,elemental!$A$3:$L$19,7,0)*K169+VLOOKUP($L$1,elemental!$A$3:$L$19,7,0)*L169+VLOOKUP($M$1,elemental!$A$3:$L$19,7,0)*M169+VLOOKUP($N$1,elemental!$A$3:$L$19,7,0)*N169+VLOOKUP($O$1,elemental!$A$3:$L$19,7,0)*O169+VLOOKUP($P$1,elemental!$A$3:$L$19,7,0)*P169+VLOOKUP($Q$1,elemental!$A$3:$L$19,7,0)*Q169)/100</f>
        <v>0.85819999999999996</v>
      </c>
      <c r="W169">
        <f>(VLOOKUP($A$1,elemental!$A$3:$L$19,9,0)*A169+VLOOKUP($B$1,elemental!$A$3:$L$19,9,0)*B169+VLOOKUP($C$1,elemental!$A$3:$L$19,9,0)*C169+VLOOKUP($D$1,elemental!$A$3:$L$19,9,0)*D169+VLOOKUP($E$1,elemental!$A$3:$L$19,9,0)*E169+VLOOKUP($F$1,elemental!$A$3:$L$19,9,0)*F169+VLOOKUP($G$1,elemental!$A$3:$L$19,9,0)*G169+VLOOKUP($H$1,elemental!$A$3:$L$19,9,0)*H169+VLOOKUP($I$1,elemental!$A$3:$L$19,9,0)*I169+VLOOKUP($J$1,elemental!$A$3:$L$19,9,0)*J169+VLOOKUP($K$1,elemental!$A$3:$L$19,9,0)*K169+VLOOKUP($L$1,elemental!$A$3:$L$19,9,0)*L169+VLOOKUP($M$1,elemental!$A$3:$L$19,9,0)*M169+VLOOKUP($N$1,elemental!$A$3:$L$19,9,0)*N169+VLOOKUP($O$1,elemental!$A$3:$L$19,9,0)*O169+VLOOKUP($P$1,elemental!$A$3:$L$19,9,0)*P169+VLOOKUP($Q$1,elemental!$A$3:$L$19,9,0)*Q169)/100</f>
        <v>1.5920000000000001</v>
      </c>
      <c r="X169">
        <f>(VLOOKUP($A$1,elemental!$A$3:$L$19,10,0)*A169+VLOOKUP($B$1,elemental!$A$3:$L$19,10,0)*B169+VLOOKUP($C$1,elemental!$A$3:$L$19,10,0)*C169+VLOOKUP($D$1,elemental!$A$3:$L$19,10,0)*D169+VLOOKUP($E$1,elemental!$A$3:$L$19,10,0)*E169+VLOOKUP($F$1,elemental!$A$3:$L$19,10,0)*F169+VLOOKUP($G$1,elemental!$A$3:$L$19,10,0)*G169+VLOOKUP($H$1,elemental!$A$3:$L$19,10,0)*H169+VLOOKUP($I$1,elemental!$A$3:$L$19,10,0)*I169+VLOOKUP($J$1,elemental!$A$3:$L$19,10,0)*J169+VLOOKUP($K$1,elemental!$A$3:$L$19,10,0)*K169+VLOOKUP($L$1,elemental!$A$3:$L$19,10,0)*L169+VLOOKUP($M$1,elemental!$A$3:$L$19,10,0)*M169+VLOOKUP($N$1,elemental!$A$3:$L$19,10,0)*N169+VLOOKUP($O$1,elemental!$A$3:$L$19,10,0)*O169+VLOOKUP($P$1,elemental!$A$3:$L$19,10,0)*P169+VLOOKUP($Q$1,elemental!$A$3:$L$19,10,0)*Q169)/100</f>
        <v>1.9927999999999999</v>
      </c>
      <c r="Y169">
        <v>-253</v>
      </c>
      <c r="Z169">
        <v>5.1258792822180279</v>
      </c>
      <c r="AA169">
        <v>5.2168239999999999</v>
      </c>
      <c r="AB169" t="s">
        <v>2</v>
      </c>
      <c r="AC169" t="s">
        <v>69</v>
      </c>
    </row>
    <row r="170" spans="1:29">
      <c r="A170">
        <v>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86</v>
      </c>
      <c r="R170">
        <f>(VLOOKUP($A$1,elemental!$A$3:$L$19,2,0)*A170+VLOOKUP($B$1,elemental!$A$3:$L$19,2,0)*B170+VLOOKUP($C$1,elemental!$A$3:$L$19,2,0)*C170+VLOOKUP($D$1,elemental!$A$3:$L$19,2,0)*D170+VLOOKUP($E$1,elemental!$A$3:$L$19,2,0)*E170+VLOOKUP($F$1,elemental!$A$3:$L$19,2,0)*F170+VLOOKUP($G$1,elemental!$A$3:$L$19,2,0)*G170+VLOOKUP($H$1,elemental!$A$3:$L$19,2,0)*H170+VLOOKUP($I$1,elemental!$A$3:$L$19,2,0)*I170+VLOOKUP($J$1,elemental!$A$3:$L$19,2,0)*J170+VLOOKUP($K$1,elemental!$A$3:$L$19,2,0)*K170+VLOOKUP($L$1,elemental!$A$3:$L$19,2,0)*L170+VLOOKUP($M$1,elemental!$A$3:$L$19,2,0)*M170+VLOOKUP($N$1,elemental!$A$3:$L$19,2,0)*N170+VLOOKUP($O$1,elemental!$A$3:$L$19,2,0)*O170+VLOOKUP($P$1,elemental!$A$3:$L$19,2,0)*P170+VLOOKUP($Q$1,elemental!$A$3:$L$19,2,0)*Q170)/100</f>
        <v>1.3006</v>
      </c>
      <c r="S170">
        <f>(VLOOKUP($A$1,elemental!$A$3:$L$19,4,0)*A170+VLOOKUP($B$1,elemental!$A$3:$L$19,4,0)*B170+VLOOKUP($C$1,elemental!$A$3:$L$19,4,0)*C170+VLOOKUP($D$1,elemental!$A$3:$L$19,4,0)*D170+VLOOKUP($E$1,elemental!$A$3:$L$19,4,0)*E170+VLOOKUP($F$1,elemental!$A$3:$L$19,4,0)*F170+VLOOKUP($G$1,elemental!$A$3:$L$19,4,0)*G170+VLOOKUP($H$1,elemental!$A$3:$L$19,4,0)*H170+VLOOKUP($I$1,elemental!$A$3:$L$19,4,0)*I170+VLOOKUP($J$1,elemental!$A$3:$L$19,4,0)*J170+VLOOKUP($K$1,elemental!$A$3:$L$19,4,0)*K170+VLOOKUP($L$1,elemental!$A$3:$L$19,4,0)*L170+VLOOKUP($M$1,elemental!$A$3:$L$19,4,0)*M170+VLOOKUP($N$1,elemental!$A$3:$L$19,4,0)*N170+VLOOKUP($O$1,elemental!$A$3:$L$19,4,0)*O170+VLOOKUP($P$1,elemental!$A$3:$L$19,4,0)*P170+VLOOKUP($Q$1,elemental!$A$3:$L$19,4,0)*Q170)/100</f>
        <v>0.43635999999999997</v>
      </c>
      <c r="T170">
        <f>(VLOOKUP($A$1,elemental!$A$3:$L$19,5,0)*A170+VLOOKUP($B$1,elemental!$A$3:$L$19,5,0)*B170+VLOOKUP($C$1,elemental!$A$3:$L$19,5,0)*C170+VLOOKUP($D$1,elemental!$A$3:$L$19,5,0)*D170+VLOOKUP($E$1,elemental!$A$3:$L$19,5,0)*E170+VLOOKUP($F$1,elemental!$A$3:$L$19,5,0)*F170+VLOOKUP($G$1,elemental!$A$3:$L$19,5,0)*G170+VLOOKUP($H$1,elemental!$A$3:$L$19,5,0)*H170+VLOOKUP($I$1,elemental!$A$3:$L$19,5,0)*I170+VLOOKUP($J$1,elemental!$A$3:$L$19,5,0)*J170+VLOOKUP($K$1,elemental!$A$3:$L$19,5,0)*K170+VLOOKUP($L$1,elemental!$A$3:$L$19,5,0)*L170+VLOOKUP($M$1,elemental!$A$3:$L$19,5,0)*M170+VLOOKUP($N$1,elemental!$A$3:$L$19,5,0)*N170+VLOOKUP($O$1,elemental!$A$3:$L$19,5,0)*O170+VLOOKUP($P$1,elemental!$A$3:$L$19,5,0)*P170+VLOOKUP($Q$1,elemental!$A$3:$L$19,5,0)*Q170)/100</f>
        <v>4</v>
      </c>
      <c r="U170">
        <f>(VLOOKUP($A$1,elemental!$A$3:$L$19,6,0)*A170+VLOOKUP($B$1,elemental!$A$3:$L$19,6,0)*B170+VLOOKUP($C$1,elemental!$A$3:$L$19,6,0)*C170+VLOOKUP($D$1,elemental!$A$3:$L$19,6,0)*D170+VLOOKUP($E$1,elemental!$A$3:$L$19,6,0)*E170+VLOOKUP($F$1,elemental!$A$3:$L$19,6,0)*F170+VLOOKUP($G$1,elemental!$A$3:$L$19,6,0)*G170+VLOOKUP($H$1,elemental!$A$3:$L$19,6,0)*H170+VLOOKUP($I$1,elemental!$A$3:$L$19,6,0)*I170+VLOOKUP($J$1,elemental!$A$3:$L$19,6,0)*J170+VLOOKUP($K$1,elemental!$A$3:$L$19,6,0)*K170+VLOOKUP($L$1,elemental!$A$3:$L$19,6,0)*L170+VLOOKUP($M$1,elemental!$A$3:$L$19,6,0)*M170+VLOOKUP($N$1,elemental!$A$3:$L$19,6,0)*N170+VLOOKUP($O$1,elemental!$A$3:$L$19,6,0)*O170+VLOOKUP($P$1,elemental!$A$3:$L$19,6,0)*P170+VLOOKUP($Q$1,elemental!$A$3:$L$19,6,0)*Q170)/100</f>
        <v>0.7519499999999999</v>
      </c>
      <c r="V170">
        <f>(VLOOKUP($A$1,elemental!$A$3:$L$19,7,0)*A170+VLOOKUP($B$1,elemental!$A$3:$L$19,7,0)*B170+VLOOKUP($C$1,elemental!$A$3:$L$19,7,0)*C170+VLOOKUP($D$1,elemental!$A$3:$L$19,7,0)*D170+VLOOKUP($E$1,elemental!$A$3:$L$19,7,0)*E170+VLOOKUP($F$1,elemental!$A$3:$L$19,7,0)*F170+VLOOKUP($G$1,elemental!$A$3:$L$19,7,0)*G170+VLOOKUP($H$1,elemental!$A$3:$L$19,7,0)*H170+VLOOKUP($I$1,elemental!$A$3:$L$19,7,0)*I170+VLOOKUP($J$1,elemental!$A$3:$L$19,7,0)*J170+VLOOKUP($K$1,elemental!$A$3:$L$19,7,0)*K170+VLOOKUP($L$1,elemental!$A$3:$L$19,7,0)*L170+VLOOKUP($M$1,elemental!$A$3:$L$19,7,0)*M170+VLOOKUP($N$1,elemental!$A$3:$L$19,7,0)*N170+VLOOKUP($O$1,elemental!$A$3:$L$19,7,0)*O170+VLOOKUP($P$1,elemental!$A$3:$L$19,7,0)*P170+VLOOKUP($Q$1,elemental!$A$3:$L$19,7,0)*Q170)/100</f>
        <v>0.85819999999999996</v>
      </c>
      <c r="W170">
        <f>(VLOOKUP($A$1,elemental!$A$3:$L$19,9,0)*A170+VLOOKUP($B$1,elemental!$A$3:$L$19,9,0)*B170+VLOOKUP($C$1,elemental!$A$3:$L$19,9,0)*C170+VLOOKUP($D$1,elemental!$A$3:$L$19,9,0)*D170+VLOOKUP($E$1,elemental!$A$3:$L$19,9,0)*E170+VLOOKUP($F$1,elemental!$A$3:$L$19,9,0)*F170+VLOOKUP($G$1,elemental!$A$3:$L$19,9,0)*G170+VLOOKUP($H$1,elemental!$A$3:$L$19,9,0)*H170+VLOOKUP($I$1,elemental!$A$3:$L$19,9,0)*I170+VLOOKUP($J$1,elemental!$A$3:$L$19,9,0)*J170+VLOOKUP($K$1,elemental!$A$3:$L$19,9,0)*K170+VLOOKUP($L$1,elemental!$A$3:$L$19,9,0)*L170+VLOOKUP($M$1,elemental!$A$3:$L$19,9,0)*M170+VLOOKUP($N$1,elemental!$A$3:$L$19,9,0)*N170+VLOOKUP($O$1,elemental!$A$3:$L$19,9,0)*O170+VLOOKUP($P$1,elemental!$A$3:$L$19,9,0)*P170+VLOOKUP($Q$1,elemental!$A$3:$L$19,9,0)*Q170)/100</f>
        <v>1.5920000000000001</v>
      </c>
      <c r="X170">
        <f>(VLOOKUP($A$1,elemental!$A$3:$L$19,10,0)*A170+VLOOKUP($B$1,elemental!$A$3:$L$19,10,0)*B170+VLOOKUP($C$1,elemental!$A$3:$L$19,10,0)*C170+VLOOKUP($D$1,elemental!$A$3:$L$19,10,0)*D170+VLOOKUP($E$1,elemental!$A$3:$L$19,10,0)*E170+VLOOKUP($F$1,elemental!$A$3:$L$19,10,0)*F170+VLOOKUP($G$1,elemental!$A$3:$L$19,10,0)*G170+VLOOKUP($H$1,elemental!$A$3:$L$19,10,0)*H170+VLOOKUP($I$1,elemental!$A$3:$L$19,10,0)*I170+VLOOKUP($J$1,elemental!$A$3:$L$19,10,0)*J170+VLOOKUP($K$1,elemental!$A$3:$L$19,10,0)*K170+VLOOKUP($L$1,elemental!$A$3:$L$19,10,0)*L170+VLOOKUP($M$1,elemental!$A$3:$L$19,10,0)*M170+VLOOKUP($N$1,elemental!$A$3:$L$19,10,0)*N170+VLOOKUP($O$1,elemental!$A$3:$L$19,10,0)*O170+VLOOKUP($P$1,elemental!$A$3:$L$19,10,0)*P170+VLOOKUP($Q$1,elemental!$A$3:$L$19,10,0)*Q170)/100</f>
        <v>1.9927999999999999</v>
      </c>
      <c r="Y170">
        <v>-198</v>
      </c>
      <c r="Z170">
        <v>5.1265001219719091</v>
      </c>
      <c r="AA170">
        <v>5.217549</v>
      </c>
      <c r="AB170" t="s">
        <v>2</v>
      </c>
      <c r="AC170" t="s">
        <v>69</v>
      </c>
    </row>
    <row r="171" spans="1:29">
      <c r="A171">
        <v>14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86</v>
      </c>
      <c r="R171">
        <f>(VLOOKUP($A$1,elemental!$A$3:$L$19,2,0)*A171+VLOOKUP($B$1,elemental!$A$3:$L$19,2,0)*B171+VLOOKUP($C$1,elemental!$A$3:$L$19,2,0)*C171+VLOOKUP($D$1,elemental!$A$3:$L$19,2,0)*D171+VLOOKUP($E$1,elemental!$A$3:$L$19,2,0)*E171+VLOOKUP($F$1,elemental!$A$3:$L$19,2,0)*F171+VLOOKUP($G$1,elemental!$A$3:$L$19,2,0)*G171+VLOOKUP($H$1,elemental!$A$3:$L$19,2,0)*H171+VLOOKUP($I$1,elemental!$A$3:$L$19,2,0)*I171+VLOOKUP($J$1,elemental!$A$3:$L$19,2,0)*J171+VLOOKUP($K$1,elemental!$A$3:$L$19,2,0)*K171+VLOOKUP($L$1,elemental!$A$3:$L$19,2,0)*L171+VLOOKUP($M$1,elemental!$A$3:$L$19,2,0)*M171+VLOOKUP($N$1,elemental!$A$3:$L$19,2,0)*N171+VLOOKUP($O$1,elemental!$A$3:$L$19,2,0)*O171+VLOOKUP($P$1,elemental!$A$3:$L$19,2,0)*P171+VLOOKUP($Q$1,elemental!$A$3:$L$19,2,0)*Q171)/100</f>
        <v>1.3006</v>
      </c>
      <c r="S171">
        <f>(VLOOKUP($A$1,elemental!$A$3:$L$19,4,0)*A171+VLOOKUP($B$1,elemental!$A$3:$L$19,4,0)*B171+VLOOKUP($C$1,elemental!$A$3:$L$19,4,0)*C171+VLOOKUP($D$1,elemental!$A$3:$L$19,4,0)*D171+VLOOKUP($E$1,elemental!$A$3:$L$19,4,0)*E171+VLOOKUP($F$1,elemental!$A$3:$L$19,4,0)*F171+VLOOKUP($G$1,elemental!$A$3:$L$19,4,0)*G171+VLOOKUP($H$1,elemental!$A$3:$L$19,4,0)*H171+VLOOKUP($I$1,elemental!$A$3:$L$19,4,0)*I171+VLOOKUP($J$1,elemental!$A$3:$L$19,4,0)*J171+VLOOKUP($K$1,elemental!$A$3:$L$19,4,0)*K171+VLOOKUP($L$1,elemental!$A$3:$L$19,4,0)*L171+VLOOKUP($M$1,elemental!$A$3:$L$19,4,0)*M171+VLOOKUP($N$1,elemental!$A$3:$L$19,4,0)*N171+VLOOKUP($O$1,elemental!$A$3:$L$19,4,0)*O171+VLOOKUP($P$1,elemental!$A$3:$L$19,4,0)*P171+VLOOKUP($Q$1,elemental!$A$3:$L$19,4,0)*Q171)/100</f>
        <v>0.43635999999999997</v>
      </c>
      <c r="T171">
        <f>(VLOOKUP($A$1,elemental!$A$3:$L$19,5,0)*A171+VLOOKUP($B$1,elemental!$A$3:$L$19,5,0)*B171+VLOOKUP($C$1,elemental!$A$3:$L$19,5,0)*C171+VLOOKUP($D$1,elemental!$A$3:$L$19,5,0)*D171+VLOOKUP($E$1,elemental!$A$3:$L$19,5,0)*E171+VLOOKUP($F$1,elemental!$A$3:$L$19,5,0)*F171+VLOOKUP($G$1,elemental!$A$3:$L$19,5,0)*G171+VLOOKUP($H$1,elemental!$A$3:$L$19,5,0)*H171+VLOOKUP($I$1,elemental!$A$3:$L$19,5,0)*I171+VLOOKUP($J$1,elemental!$A$3:$L$19,5,0)*J171+VLOOKUP($K$1,elemental!$A$3:$L$19,5,0)*K171+VLOOKUP($L$1,elemental!$A$3:$L$19,5,0)*L171+VLOOKUP($M$1,elemental!$A$3:$L$19,5,0)*M171+VLOOKUP($N$1,elemental!$A$3:$L$19,5,0)*N171+VLOOKUP($O$1,elemental!$A$3:$L$19,5,0)*O171+VLOOKUP($P$1,elemental!$A$3:$L$19,5,0)*P171+VLOOKUP($Q$1,elemental!$A$3:$L$19,5,0)*Q171)/100</f>
        <v>4</v>
      </c>
      <c r="U171">
        <f>(VLOOKUP($A$1,elemental!$A$3:$L$19,6,0)*A171+VLOOKUP($B$1,elemental!$A$3:$L$19,6,0)*B171+VLOOKUP($C$1,elemental!$A$3:$L$19,6,0)*C171+VLOOKUP($D$1,elemental!$A$3:$L$19,6,0)*D171+VLOOKUP($E$1,elemental!$A$3:$L$19,6,0)*E171+VLOOKUP($F$1,elemental!$A$3:$L$19,6,0)*F171+VLOOKUP($G$1,elemental!$A$3:$L$19,6,0)*G171+VLOOKUP($H$1,elemental!$A$3:$L$19,6,0)*H171+VLOOKUP($I$1,elemental!$A$3:$L$19,6,0)*I171+VLOOKUP($J$1,elemental!$A$3:$L$19,6,0)*J171+VLOOKUP($K$1,elemental!$A$3:$L$19,6,0)*K171+VLOOKUP($L$1,elemental!$A$3:$L$19,6,0)*L171+VLOOKUP($M$1,elemental!$A$3:$L$19,6,0)*M171+VLOOKUP($N$1,elemental!$A$3:$L$19,6,0)*N171+VLOOKUP($O$1,elemental!$A$3:$L$19,6,0)*O171+VLOOKUP($P$1,elemental!$A$3:$L$19,6,0)*P171+VLOOKUP($Q$1,elemental!$A$3:$L$19,6,0)*Q171)/100</f>
        <v>0.7519499999999999</v>
      </c>
      <c r="V171">
        <f>(VLOOKUP($A$1,elemental!$A$3:$L$19,7,0)*A171+VLOOKUP($B$1,elemental!$A$3:$L$19,7,0)*B171+VLOOKUP($C$1,elemental!$A$3:$L$19,7,0)*C171+VLOOKUP($D$1,elemental!$A$3:$L$19,7,0)*D171+VLOOKUP($E$1,elemental!$A$3:$L$19,7,0)*E171+VLOOKUP($F$1,elemental!$A$3:$L$19,7,0)*F171+VLOOKUP($G$1,elemental!$A$3:$L$19,7,0)*G171+VLOOKUP($H$1,elemental!$A$3:$L$19,7,0)*H171+VLOOKUP($I$1,elemental!$A$3:$L$19,7,0)*I171+VLOOKUP($J$1,elemental!$A$3:$L$19,7,0)*J171+VLOOKUP($K$1,elemental!$A$3:$L$19,7,0)*K171+VLOOKUP($L$1,elemental!$A$3:$L$19,7,0)*L171+VLOOKUP($M$1,elemental!$A$3:$L$19,7,0)*M171+VLOOKUP($N$1,elemental!$A$3:$L$19,7,0)*N171+VLOOKUP($O$1,elemental!$A$3:$L$19,7,0)*O171+VLOOKUP($P$1,elemental!$A$3:$L$19,7,0)*P171+VLOOKUP($Q$1,elemental!$A$3:$L$19,7,0)*Q171)/100</f>
        <v>0.85819999999999996</v>
      </c>
      <c r="W171">
        <f>(VLOOKUP($A$1,elemental!$A$3:$L$19,9,0)*A171+VLOOKUP($B$1,elemental!$A$3:$L$19,9,0)*B171+VLOOKUP($C$1,elemental!$A$3:$L$19,9,0)*C171+VLOOKUP($D$1,elemental!$A$3:$L$19,9,0)*D171+VLOOKUP($E$1,elemental!$A$3:$L$19,9,0)*E171+VLOOKUP($F$1,elemental!$A$3:$L$19,9,0)*F171+VLOOKUP($G$1,elemental!$A$3:$L$19,9,0)*G171+VLOOKUP($H$1,elemental!$A$3:$L$19,9,0)*H171+VLOOKUP($I$1,elemental!$A$3:$L$19,9,0)*I171+VLOOKUP($J$1,elemental!$A$3:$L$19,9,0)*J171+VLOOKUP($K$1,elemental!$A$3:$L$19,9,0)*K171+VLOOKUP($L$1,elemental!$A$3:$L$19,9,0)*L171+VLOOKUP($M$1,elemental!$A$3:$L$19,9,0)*M171+VLOOKUP($N$1,elemental!$A$3:$L$19,9,0)*N171+VLOOKUP($O$1,elemental!$A$3:$L$19,9,0)*O171+VLOOKUP($P$1,elemental!$A$3:$L$19,9,0)*P171+VLOOKUP($Q$1,elemental!$A$3:$L$19,9,0)*Q171)/100</f>
        <v>1.5920000000000001</v>
      </c>
      <c r="X171">
        <f>(VLOOKUP($A$1,elemental!$A$3:$L$19,10,0)*A171+VLOOKUP($B$1,elemental!$A$3:$L$19,10,0)*B171+VLOOKUP($C$1,elemental!$A$3:$L$19,10,0)*C171+VLOOKUP($D$1,elemental!$A$3:$L$19,10,0)*D171+VLOOKUP($E$1,elemental!$A$3:$L$19,10,0)*E171+VLOOKUP($F$1,elemental!$A$3:$L$19,10,0)*F171+VLOOKUP($G$1,elemental!$A$3:$L$19,10,0)*G171+VLOOKUP($H$1,elemental!$A$3:$L$19,10,0)*H171+VLOOKUP($I$1,elemental!$A$3:$L$19,10,0)*I171+VLOOKUP($J$1,elemental!$A$3:$L$19,10,0)*J171+VLOOKUP($K$1,elemental!$A$3:$L$19,10,0)*K171+VLOOKUP($L$1,elemental!$A$3:$L$19,10,0)*L171+VLOOKUP($M$1,elemental!$A$3:$L$19,10,0)*M171+VLOOKUP($N$1,elemental!$A$3:$L$19,10,0)*N171+VLOOKUP($O$1,elemental!$A$3:$L$19,10,0)*O171+VLOOKUP($P$1,elemental!$A$3:$L$19,10,0)*P171+VLOOKUP($Q$1,elemental!$A$3:$L$19,10,0)*Q171)/100</f>
        <v>1.9927999999999999</v>
      </c>
      <c r="Y171">
        <v>-143</v>
      </c>
      <c r="Z171">
        <v>5.1275452257945036</v>
      </c>
      <c r="AA171">
        <v>5.2193719999999999</v>
      </c>
      <c r="AB171" t="s">
        <v>2</v>
      </c>
      <c r="AC171" t="s">
        <v>69</v>
      </c>
    </row>
    <row r="172" spans="1:29">
      <c r="A172">
        <v>14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86</v>
      </c>
      <c r="R172">
        <f>(VLOOKUP($A$1,elemental!$A$3:$L$19,2,0)*A172+VLOOKUP($B$1,elemental!$A$3:$L$19,2,0)*B172+VLOOKUP($C$1,elemental!$A$3:$L$19,2,0)*C172+VLOOKUP($D$1,elemental!$A$3:$L$19,2,0)*D172+VLOOKUP($E$1,elemental!$A$3:$L$19,2,0)*E172+VLOOKUP($F$1,elemental!$A$3:$L$19,2,0)*F172+VLOOKUP($G$1,elemental!$A$3:$L$19,2,0)*G172+VLOOKUP($H$1,elemental!$A$3:$L$19,2,0)*H172+VLOOKUP($I$1,elemental!$A$3:$L$19,2,0)*I172+VLOOKUP($J$1,elemental!$A$3:$L$19,2,0)*J172+VLOOKUP($K$1,elemental!$A$3:$L$19,2,0)*K172+VLOOKUP($L$1,elemental!$A$3:$L$19,2,0)*L172+VLOOKUP($M$1,elemental!$A$3:$L$19,2,0)*M172+VLOOKUP($N$1,elemental!$A$3:$L$19,2,0)*N172+VLOOKUP($O$1,elemental!$A$3:$L$19,2,0)*O172+VLOOKUP($P$1,elemental!$A$3:$L$19,2,0)*P172+VLOOKUP($Q$1,elemental!$A$3:$L$19,2,0)*Q172)/100</f>
        <v>1.3006</v>
      </c>
      <c r="S172">
        <f>(VLOOKUP($A$1,elemental!$A$3:$L$19,4,0)*A172+VLOOKUP($B$1,elemental!$A$3:$L$19,4,0)*B172+VLOOKUP($C$1,elemental!$A$3:$L$19,4,0)*C172+VLOOKUP($D$1,elemental!$A$3:$L$19,4,0)*D172+VLOOKUP($E$1,elemental!$A$3:$L$19,4,0)*E172+VLOOKUP($F$1,elemental!$A$3:$L$19,4,0)*F172+VLOOKUP($G$1,elemental!$A$3:$L$19,4,0)*G172+VLOOKUP($H$1,elemental!$A$3:$L$19,4,0)*H172+VLOOKUP($I$1,elemental!$A$3:$L$19,4,0)*I172+VLOOKUP($J$1,elemental!$A$3:$L$19,4,0)*J172+VLOOKUP($K$1,elemental!$A$3:$L$19,4,0)*K172+VLOOKUP($L$1,elemental!$A$3:$L$19,4,0)*L172+VLOOKUP($M$1,elemental!$A$3:$L$19,4,0)*M172+VLOOKUP($N$1,elemental!$A$3:$L$19,4,0)*N172+VLOOKUP($O$1,elemental!$A$3:$L$19,4,0)*O172+VLOOKUP($P$1,elemental!$A$3:$L$19,4,0)*P172+VLOOKUP($Q$1,elemental!$A$3:$L$19,4,0)*Q172)/100</f>
        <v>0.43635999999999997</v>
      </c>
      <c r="T172">
        <f>(VLOOKUP($A$1,elemental!$A$3:$L$19,5,0)*A172+VLOOKUP($B$1,elemental!$A$3:$L$19,5,0)*B172+VLOOKUP($C$1,elemental!$A$3:$L$19,5,0)*C172+VLOOKUP($D$1,elemental!$A$3:$L$19,5,0)*D172+VLOOKUP($E$1,elemental!$A$3:$L$19,5,0)*E172+VLOOKUP($F$1,elemental!$A$3:$L$19,5,0)*F172+VLOOKUP($G$1,elemental!$A$3:$L$19,5,0)*G172+VLOOKUP($H$1,elemental!$A$3:$L$19,5,0)*H172+VLOOKUP($I$1,elemental!$A$3:$L$19,5,0)*I172+VLOOKUP($J$1,elemental!$A$3:$L$19,5,0)*J172+VLOOKUP($K$1,elemental!$A$3:$L$19,5,0)*K172+VLOOKUP($L$1,elemental!$A$3:$L$19,5,0)*L172+VLOOKUP($M$1,elemental!$A$3:$L$19,5,0)*M172+VLOOKUP($N$1,elemental!$A$3:$L$19,5,0)*N172+VLOOKUP($O$1,elemental!$A$3:$L$19,5,0)*O172+VLOOKUP($P$1,elemental!$A$3:$L$19,5,0)*P172+VLOOKUP($Q$1,elemental!$A$3:$L$19,5,0)*Q172)/100</f>
        <v>4</v>
      </c>
      <c r="U172">
        <f>(VLOOKUP($A$1,elemental!$A$3:$L$19,6,0)*A172+VLOOKUP($B$1,elemental!$A$3:$L$19,6,0)*B172+VLOOKUP($C$1,elemental!$A$3:$L$19,6,0)*C172+VLOOKUP($D$1,elemental!$A$3:$L$19,6,0)*D172+VLOOKUP($E$1,elemental!$A$3:$L$19,6,0)*E172+VLOOKUP($F$1,elemental!$A$3:$L$19,6,0)*F172+VLOOKUP($G$1,elemental!$A$3:$L$19,6,0)*G172+VLOOKUP($H$1,elemental!$A$3:$L$19,6,0)*H172+VLOOKUP($I$1,elemental!$A$3:$L$19,6,0)*I172+VLOOKUP($J$1,elemental!$A$3:$L$19,6,0)*J172+VLOOKUP($K$1,elemental!$A$3:$L$19,6,0)*K172+VLOOKUP($L$1,elemental!$A$3:$L$19,6,0)*L172+VLOOKUP($M$1,elemental!$A$3:$L$19,6,0)*M172+VLOOKUP($N$1,elemental!$A$3:$L$19,6,0)*N172+VLOOKUP($O$1,elemental!$A$3:$L$19,6,0)*O172+VLOOKUP($P$1,elemental!$A$3:$L$19,6,0)*P172+VLOOKUP($Q$1,elemental!$A$3:$L$19,6,0)*Q172)/100</f>
        <v>0.7519499999999999</v>
      </c>
      <c r="V172">
        <f>(VLOOKUP($A$1,elemental!$A$3:$L$19,7,0)*A172+VLOOKUP($B$1,elemental!$A$3:$L$19,7,0)*B172+VLOOKUP($C$1,elemental!$A$3:$L$19,7,0)*C172+VLOOKUP($D$1,elemental!$A$3:$L$19,7,0)*D172+VLOOKUP($E$1,elemental!$A$3:$L$19,7,0)*E172+VLOOKUP($F$1,elemental!$A$3:$L$19,7,0)*F172+VLOOKUP($G$1,elemental!$A$3:$L$19,7,0)*G172+VLOOKUP($H$1,elemental!$A$3:$L$19,7,0)*H172+VLOOKUP($I$1,elemental!$A$3:$L$19,7,0)*I172+VLOOKUP($J$1,elemental!$A$3:$L$19,7,0)*J172+VLOOKUP($K$1,elemental!$A$3:$L$19,7,0)*K172+VLOOKUP($L$1,elemental!$A$3:$L$19,7,0)*L172+VLOOKUP($M$1,elemental!$A$3:$L$19,7,0)*M172+VLOOKUP($N$1,elemental!$A$3:$L$19,7,0)*N172+VLOOKUP($O$1,elemental!$A$3:$L$19,7,0)*O172+VLOOKUP($P$1,elemental!$A$3:$L$19,7,0)*P172+VLOOKUP($Q$1,elemental!$A$3:$L$19,7,0)*Q172)/100</f>
        <v>0.85819999999999996</v>
      </c>
      <c r="W172">
        <f>(VLOOKUP($A$1,elemental!$A$3:$L$19,9,0)*A172+VLOOKUP($B$1,elemental!$A$3:$L$19,9,0)*B172+VLOOKUP($C$1,elemental!$A$3:$L$19,9,0)*C172+VLOOKUP($D$1,elemental!$A$3:$L$19,9,0)*D172+VLOOKUP($E$1,elemental!$A$3:$L$19,9,0)*E172+VLOOKUP($F$1,elemental!$A$3:$L$19,9,0)*F172+VLOOKUP($G$1,elemental!$A$3:$L$19,9,0)*G172+VLOOKUP($H$1,elemental!$A$3:$L$19,9,0)*H172+VLOOKUP($I$1,elemental!$A$3:$L$19,9,0)*I172+VLOOKUP($J$1,elemental!$A$3:$L$19,9,0)*J172+VLOOKUP($K$1,elemental!$A$3:$L$19,9,0)*K172+VLOOKUP($L$1,elemental!$A$3:$L$19,9,0)*L172+VLOOKUP($M$1,elemental!$A$3:$L$19,9,0)*M172+VLOOKUP($N$1,elemental!$A$3:$L$19,9,0)*N172+VLOOKUP($O$1,elemental!$A$3:$L$19,9,0)*O172+VLOOKUP($P$1,elemental!$A$3:$L$19,9,0)*P172+VLOOKUP($Q$1,elemental!$A$3:$L$19,9,0)*Q172)/100</f>
        <v>1.5920000000000001</v>
      </c>
      <c r="X172">
        <f>(VLOOKUP($A$1,elemental!$A$3:$L$19,10,0)*A172+VLOOKUP($B$1,elemental!$A$3:$L$19,10,0)*B172+VLOOKUP($C$1,elemental!$A$3:$L$19,10,0)*C172+VLOOKUP($D$1,elemental!$A$3:$L$19,10,0)*D172+VLOOKUP($E$1,elemental!$A$3:$L$19,10,0)*E172+VLOOKUP($F$1,elemental!$A$3:$L$19,10,0)*F172+VLOOKUP($G$1,elemental!$A$3:$L$19,10,0)*G172+VLOOKUP($H$1,elemental!$A$3:$L$19,10,0)*H172+VLOOKUP($I$1,elemental!$A$3:$L$19,10,0)*I172+VLOOKUP($J$1,elemental!$A$3:$L$19,10,0)*J172+VLOOKUP($K$1,elemental!$A$3:$L$19,10,0)*K172+VLOOKUP($L$1,elemental!$A$3:$L$19,10,0)*L172+VLOOKUP($M$1,elemental!$A$3:$L$19,10,0)*M172+VLOOKUP($N$1,elemental!$A$3:$L$19,10,0)*N172+VLOOKUP($O$1,elemental!$A$3:$L$19,10,0)*O172+VLOOKUP($P$1,elemental!$A$3:$L$19,10,0)*P172+VLOOKUP($Q$1,elemental!$A$3:$L$19,10,0)*Q172)/100</f>
        <v>1.9927999999999999</v>
      </c>
      <c r="Y172">
        <v>-88</v>
      </c>
      <c r="Z172">
        <v>5.1293483480865287</v>
      </c>
      <c r="AA172">
        <v>5.2219499999999996</v>
      </c>
      <c r="AB172" t="s">
        <v>2</v>
      </c>
      <c r="AC172" t="s">
        <v>69</v>
      </c>
    </row>
    <row r="173" spans="1:29">
      <c r="A173">
        <v>14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86</v>
      </c>
      <c r="R173">
        <f>(VLOOKUP($A$1,elemental!$A$3:$L$19,2,0)*A173+VLOOKUP($B$1,elemental!$A$3:$L$19,2,0)*B173+VLOOKUP($C$1,elemental!$A$3:$L$19,2,0)*C173+VLOOKUP($D$1,elemental!$A$3:$L$19,2,0)*D173+VLOOKUP($E$1,elemental!$A$3:$L$19,2,0)*E173+VLOOKUP($F$1,elemental!$A$3:$L$19,2,0)*F173+VLOOKUP($G$1,elemental!$A$3:$L$19,2,0)*G173+VLOOKUP($H$1,elemental!$A$3:$L$19,2,0)*H173+VLOOKUP($I$1,elemental!$A$3:$L$19,2,0)*I173+VLOOKUP($J$1,elemental!$A$3:$L$19,2,0)*J173+VLOOKUP($K$1,elemental!$A$3:$L$19,2,0)*K173+VLOOKUP($L$1,elemental!$A$3:$L$19,2,0)*L173+VLOOKUP($M$1,elemental!$A$3:$L$19,2,0)*M173+VLOOKUP($N$1,elemental!$A$3:$L$19,2,0)*N173+VLOOKUP($O$1,elemental!$A$3:$L$19,2,0)*O173+VLOOKUP($P$1,elemental!$A$3:$L$19,2,0)*P173+VLOOKUP($Q$1,elemental!$A$3:$L$19,2,0)*Q173)/100</f>
        <v>1.3006</v>
      </c>
      <c r="S173">
        <f>(VLOOKUP($A$1,elemental!$A$3:$L$19,4,0)*A173+VLOOKUP($B$1,elemental!$A$3:$L$19,4,0)*B173+VLOOKUP($C$1,elemental!$A$3:$L$19,4,0)*C173+VLOOKUP($D$1,elemental!$A$3:$L$19,4,0)*D173+VLOOKUP($E$1,elemental!$A$3:$L$19,4,0)*E173+VLOOKUP($F$1,elemental!$A$3:$L$19,4,0)*F173+VLOOKUP($G$1,elemental!$A$3:$L$19,4,0)*G173+VLOOKUP($H$1,elemental!$A$3:$L$19,4,0)*H173+VLOOKUP($I$1,elemental!$A$3:$L$19,4,0)*I173+VLOOKUP($J$1,elemental!$A$3:$L$19,4,0)*J173+VLOOKUP($K$1,elemental!$A$3:$L$19,4,0)*K173+VLOOKUP($L$1,elemental!$A$3:$L$19,4,0)*L173+VLOOKUP($M$1,elemental!$A$3:$L$19,4,0)*M173+VLOOKUP($N$1,elemental!$A$3:$L$19,4,0)*N173+VLOOKUP($O$1,elemental!$A$3:$L$19,4,0)*O173+VLOOKUP($P$1,elemental!$A$3:$L$19,4,0)*P173+VLOOKUP($Q$1,elemental!$A$3:$L$19,4,0)*Q173)/100</f>
        <v>0.43635999999999997</v>
      </c>
      <c r="T173">
        <f>(VLOOKUP($A$1,elemental!$A$3:$L$19,5,0)*A173+VLOOKUP($B$1,elemental!$A$3:$L$19,5,0)*B173+VLOOKUP($C$1,elemental!$A$3:$L$19,5,0)*C173+VLOOKUP($D$1,elemental!$A$3:$L$19,5,0)*D173+VLOOKUP($E$1,elemental!$A$3:$L$19,5,0)*E173+VLOOKUP($F$1,elemental!$A$3:$L$19,5,0)*F173+VLOOKUP($G$1,elemental!$A$3:$L$19,5,0)*G173+VLOOKUP($H$1,elemental!$A$3:$L$19,5,0)*H173+VLOOKUP($I$1,elemental!$A$3:$L$19,5,0)*I173+VLOOKUP($J$1,elemental!$A$3:$L$19,5,0)*J173+VLOOKUP($K$1,elemental!$A$3:$L$19,5,0)*K173+VLOOKUP($L$1,elemental!$A$3:$L$19,5,0)*L173+VLOOKUP($M$1,elemental!$A$3:$L$19,5,0)*M173+VLOOKUP($N$1,elemental!$A$3:$L$19,5,0)*N173+VLOOKUP($O$1,elemental!$A$3:$L$19,5,0)*O173+VLOOKUP($P$1,elemental!$A$3:$L$19,5,0)*P173+VLOOKUP($Q$1,elemental!$A$3:$L$19,5,0)*Q173)/100</f>
        <v>4</v>
      </c>
      <c r="U173">
        <f>(VLOOKUP($A$1,elemental!$A$3:$L$19,6,0)*A173+VLOOKUP($B$1,elemental!$A$3:$L$19,6,0)*B173+VLOOKUP($C$1,elemental!$A$3:$L$19,6,0)*C173+VLOOKUP($D$1,elemental!$A$3:$L$19,6,0)*D173+VLOOKUP($E$1,elemental!$A$3:$L$19,6,0)*E173+VLOOKUP($F$1,elemental!$A$3:$L$19,6,0)*F173+VLOOKUP($G$1,elemental!$A$3:$L$19,6,0)*G173+VLOOKUP($H$1,elemental!$A$3:$L$19,6,0)*H173+VLOOKUP($I$1,elemental!$A$3:$L$19,6,0)*I173+VLOOKUP($J$1,elemental!$A$3:$L$19,6,0)*J173+VLOOKUP($K$1,elemental!$A$3:$L$19,6,0)*K173+VLOOKUP($L$1,elemental!$A$3:$L$19,6,0)*L173+VLOOKUP($M$1,elemental!$A$3:$L$19,6,0)*M173+VLOOKUP($N$1,elemental!$A$3:$L$19,6,0)*N173+VLOOKUP($O$1,elemental!$A$3:$L$19,6,0)*O173+VLOOKUP($P$1,elemental!$A$3:$L$19,6,0)*P173+VLOOKUP($Q$1,elemental!$A$3:$L$19,6,0)*Q173)/100</f>
        <v>0.7519499999999999</v>
      </c>
      <c r="V173">
        <f>(VLOOKUP($A$1,elemental!$A$3:$L$19,7,0)*A173+VLOOKUP($B$1,elemental!$A$3:$L$19,7,0)*B173+VLOOKUP($C$1,elemental!$A$3:$L$19,7,0)*C173+VLOOKUP($D$1,elemental!$A$3:$L$19,7,0)*D173+VLOOKUP($E$1,elemental!$A$3:$L$19,7,0)*E173+VLOOKUP($F$1,elemental!$A$3:$L$19,7,0)*F173+VLOOKUP($G$1,elemental!$A$3:$L$19,7,0)*G173+VLOOKUP($H$1,elemental!$A$3:$L$19,7,0)*H173+VLOOKUP($I$1,elemental!$A$3:$L$19,7,0)*I173+VLOOKUP($J$1,elemental!$A$3:$L$19,7,0)*J173+VLOOKUP($K$1,elemental!$A$3:$L$19,7,0)*K173+VLOOKUP($L$1,elemental!$A$3:$L$19,7,0)*L173+VLOOKUP($M$1,elemental!$A$3:$L$19,7,0)*M173+VLOOKUP($N$1,elemental!$A$3:$L$19,7,0)*N173+VLOOKUP($O$1,elemental!$A$3:$L$19,7,0)*O173+VLOOKUP($P$1,elemental!$A$3:$L$19,7,0)*P173+VLOOKUP($Q$1,elemental!$A$3:$L$19,7,0)*Q173)/100</f>
        <v>0.85819999999999996</v>
      </c>
      <c r="W173">
        <f>(VLOOKUP($A$1,elemental!$A$3:$L$19,9,0)*A173+VLOOKUP($B$1,elemental!$A$3:$L$19,9,0)*B173+VLOOKUP($C$1,elemental!$A$3:$L$19,9,0)*C173+VLOOKUP($D$1,elemental!$A$3:$L$19,9,0)*D173+VLOOKUP($E$1,elemental!$A$3:$L$19,9,0)*E173+VLOOKUP($F$1,elemental!$A$3:$L$19,9,0)*F173+VLOOKUP($G$1,elemental!$A$3:$L$19,9,0)*G173+VLOOKUP($H$1,elemental!$A$3:$L$19,9,0)*H173+VLOOKUP($I$1,elemental!$A$3:$L$19,9,0)*I173+VLOOKUP($J$1,elemental!$A$3:$L$19,9,0)*J173+VLOOKUP($K$1,elemental!$A$3:$L$19,9,0)*K173+VLOOKUP($L$1,elemental!$A$3:$L$19,9,0)*L173+VLOOKUP($M$1,elemental!$A$3:$L$19,9,0)*M173+VLOOKUP($N$1,elemental!$A$3:$L$19,9,0)*N173+VLOOKUP($O$1,elemental!$A$3:$L$19,9,0)*O173+VLOOKUP($P$1,elemental!$A$3:$L$19,9,0)*P173+VLOOKUP($Q$1,elemental!$A$3:$L$19,9,0)*Q173)/100</f>
        <v>1.5920000000000001</v>
      </c>
      <c r="X173">
        <f>(VLOOKUP($A$1,elemental!$A$3:$L$19,10,0)*A173+VLOOKUP($B$1,elemental!$A$3:$L$19,10,0)*B173+VLOOKUP($C$1,elemental!$A$3:$L$19,10,0)*C173+VLOOKUP($D$1,elemental!$A$3:$L$19,10,0)*D173+VLOOKUP($E$1,elemental!$A$3:$L$19,10,0)*E173+VLOOKUP($F$1,elemental!$A$3:$L$19,10,0)*F173+VLOOKUP($G$1,elemental!$A$3:$L$19,10,0)*G173+VLOOKUP($H$1,elemental!$A$3:$L$19,10,0)*H173+VLOOKUP($I$1,elemental!$A$3:$L$19,10,0)*I173+VLOOKUP($J$1,elemental!$A$3:$L$19,10,0)*J173+VLOOKUP($K$1,elemental!$A$3:$L$19,10,0)*K173+VLOOKUP($L$1,elemental!$A$3:$L$19,10,0)*L173+VLOOKUP($M$1,elemental!$A$3:$L$19,10,0)*M173+VLOOKUP($N$1,elemental!$A$3:$L$19,10,0)*N173+VLOOKUP($O$1,elemental!$A$3:$L$19,10,0)*O173+VLOOKUP($P$1,elemental!$A$3:$L$19,10,0)*P173+VLOOKUP($Q$1,elemental!$A$3:$L$19,10,0)*Q173)/100</f>
        <v>1.9927999999999999</v>
      </c>
      <c r="Y173">
        <v>-33</v>
      </c>
      <c r="Z173">
        <v>5.1313947151112824</v>
      </c>
      <c r="AA173">
        <v>5.2247719999999997</v>
      </c>
      <c r="AB173" t="s">
        <v>2</v>
      </c>
      <c r="AC173" t="s">
        <v>69</v>
      </c>
    </row>
    <row r="174" spans="1:29">
      <c r="A174">
        <v>14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86</v>
      </c>
      <c r="R174">
        <f>(VLOOKUP($A$1,elemental!$A$3:$L$19,2,0)*A174+VLOOKUP($B$1,elemental!$A$3:$L$19,2,0)*B174+VLOOKUP($C$1,elemental!$A$3:$L$19,2,0)*C174+VLOOKUP($D$1,elemental!$A$3:$L$19,2,0)*D174+VLOOKUP($E$1,elemental!$A$3:$L$19,2,0)*E174+VLOOKUP($F$1,elemental!$A$3:$L$19,2,0)*F174+VLOOKUP($G$1,elemental!$A$3:$L$19,2,0)*G174+VLOOKUP($H$1,elemental!$A$3:$L$19,2,0)*H174+VLOOKUP($I$1,elemental!$A$3:$L$19,2,0)*I174+VLOOKUP($J$1,elemental!$A$3:$L$19,2,0)*J174+VLOOKUP($K$1,elemental!$A$3:$L$19,2,0)*K174+VLOOKUP($L$1,elemental!$A$3:$L$19,2,0)*L174+VLOOKUP($M$1,elemental!$A$3:$L$19,2,0)*M174+VLOOKUP($N$1,elemental!$A$3:$L$19,2,0)*N174+VLOOKUP($O$1,elemental!$A$3:$L$19,2,0)*O174+VLOOKUP($P$1,elemental!$A$3:$L$19,2,0)*P174+VLOOKUP($Q$1,elemental!$A$3:$L$19,2,0)*Q174)/100</f>
        <v>1.3006</v>
      </c>
      <c r="S174">
        <f>(VLOOKUP($A$1,elemental!$A$3:$L$19,4,0)*A174+VLOOKUP($B$1,elemental!$A$3:$L$19,4,0)*B174+VLOOKUP($C$1,elemental!$A$3:$L$19,4,0)*C174+VLOOKUP($D$1,elemental!$A$3:$L$19,4,0)*D174+VLOOKUP($E$1,elemental!$A$3:$L$19,4,0)*E174+VLOOKUP($F$1,elemental!$A$3:$L$19,4,0)*F174+VLOOKUP($G$1,elemental!$A$3:$L$19,4,0)*G174+VLOOKUP($H$1,elemental!$A$3:$L$19,4,0)*H174+VLOOKUP($I$1,elemental!$A$3:$L$19,4,0)*I174+VLOOKUP($J$1,elemental!$A$3:$L$19,4,0)*J174+VLOOKUP($K$1,elemental!$A$3:$L$19,4,0)*K174+VLOOKUP($L$1,elemental!$A$3:$L$19,4,0)*L174+VLOOKUP($M$1,elemental!$A$3:$L$19,4,0)*M174+VLOOKUP($N$1,elemental!$A$3:$L$19,4,0)*N174+VLOOKUP($O$1,elemental!$A$3:$L$19,4,0)*O174+VLOOKUP($P$1,elemental!$A$3:$L$19,4,0)*P174+VLOOKUP($Q$1,elemental!$A$3:$L$19,4,0)*Q174)/100</f>
        <v>0.43635999999999997</v>
      </c>
      <c r="T174">
        <f>(VLOOKUP($A$1,elemental!$A$3:$L$19,5,0)*A174+VLOOKUP($B$1,elemental!$A$3:$L$19,5,0)*B174+VLOOKUP($C$1,elemental!$A$3:$L$19,5,0)*C174+VLOOKUP($D$1,elemental!$A$3:$L$19,5,0)*D174+VLOOKUP($E$1,elemental!$A$3:$L$19,5,0)*E174+VLOOKUP($F$1,elemental!$A$3:$L$19,5,0)*F174+VLOOKUP($G$1,elemental!$A$3:$L$19,5,0)*G174+VLOOKUP($H$1,elemental!$A$3:$L$19,5,0)*H174+VLOOKUP($I$1,elemental!$A$3:$L$19,5,0)*I174+VLOOKUP($J$1,elemental!$A$3:$L$19,5,0)*J174+VLOOKUP($K$1,elemental!$A$3:$L$19,5,0)*K174+VLOOKUP($L$1,elemental!$A$3:$L$19,5,0)*L174+VLOOKUP($M$1,elemental!$A$3:$L$19,5,0)*M174+VLOOKUP($N$1,elemental!$A$3:$L$19,5,0)*N174+VLOOKUP($O$1,elemental!$A$3:$L$19,5,0)*O174+VLOOKUP($P$1,elemental!$A$3:$L$19,5,0)*P174+VLOOKUP($Q$1,elemental!$A$3:$L$19,5,0)*Q174)/100</f>
        <v>4</v>
      </c>
      <c r="U174">
        <f>(VLOOKUP($A$1,elemental!$A$3:$L$19,6,0)*A174+VLOOKUP($B$1,elemental!$A$3:$L$19,6,0)*B174+VLOOKUP($C$1,elemental!$A$3:$L$19,6,0)*C174+VLOOKUP($D$1,elemental!$A$3:$L$19,6,0)*D174+VLOOKUP($E$1,elemental!$A$3:$L$19,6,0)*E174+VLOOKUP($F$1,elemental!$A$3:$L$19,6,0)*F174+VLOOKUP($G$1,elemental!$A$3:$L$19,6,0)*G174+VLOOKUP($H$1,elemental!$A$3:$L$19,6,0)*H174+VLOOKUP($I$1,elemental!$A$3:$L$19,6,0)*I174+VLOOKUP($J$1,elemental!$A$3:$L$19,6,0)*J174+VLOOKUP($K$1,elemental!$A$3:$L$19,6,0)*K174+VLOOKUP($L$1,elemental!$A$3:$L$19,6,0)*L174+VLOOKUP($M$1,elemental!$A$3:$L$19,6,0)*M174+VLOOKUP($N$1,elemental!$A$3:$L$19,6,0)*N174+VLOOKUP($O$1,elemental!$A$3:$L$19,6,0)*O174+VLOOKUP($P$1,elemental!$A$3:$L$19,6,0)*P174+VLOOKUP($Q$1,elemental!$A$3:$L$19,6,0)*Q174)/100</f>
        <v>0.7519499999999999</v>
      </c>
      <c r="V174">
        <f>(VLOOKUP($A$1,elemental!$A$3:$L$19,7,0)*A174+VLOOKUP($B$1,elemental!$A$3:$L$19,7,0)*B174+VLOOKUP($C$1,elemental!$A$3:$L$19,7,0)*C174+VLOOKUP($D$1,elemental!$A$3:$L$19,7,0)*D174+VLOOKUP($E$1,elemental!$A$3:$L$19,7,0)*E174+VLOOKUP($F$1,elemental!$A$3:$L$19,7,0)*F174+VLOOKUP($G$1,elemental!$A$3:$L$19,7,0)*G174+VLOOKUP($H$1,elemental!$A$3:$L$19,7,0)*H174+VLOOKUP($I$1,elemental!$A$3:$L$19,7,0)*I174+VLOOKUP($J$1,elemental!$A$3:$L$19,7,0)*J174+VLOOKUP($K$1,elemental!$A$3:$L$19,7,0)*K174+VLOOKUP($L$1,elemental!$A$3:$L$19,7,0)*L174+VLOOKUP($M$1,elemental!$A$3:$L$19,7,0)*M174+VLOOKUP($N$1,elemental!$A$3:$L$19,7,0)*N174+VLOOKUP($O$1,elemental!$A$3:$L$19,7,0)*O174+VLOOKUP($P$1,elemental!$A$3:$L$19,7,0)*P174+VLOOKUP($Q$1,elemental!$A$3:$L$19,7,0)*Q174)/100</f>
        <v>0.85819999999999996</v>
      </c>
      <c r="W174">
        <f>(VLOOKUP($A$1,elemental!$A$3:$L$19,9,0)*A174+VLOOKUP($B$1,elemental!$A$3:$L$19,9,0)*B174+VLOOKUP($C$1,elemental!$A$3:$L$19,9,0)*C174+VLOOKUP($D$1,elemental!$A$3:$L$19,9,0)*D174+VLOOKUP($E$1,elemental!$A$3:$L$19,9,0)*E174+VLOOKUP($F$1,elemental!$A$3:$L$19,9,0)*F174+VLOOKUP($G$1,elemental!$A$3:$L$19,9,0)*G174+VLOOKUP($H$1,elemental!$A$3:$L$19,9,0)*H174+VLOOKUP($I$1,elemental!$A$3:$L$19,9,0)*I174+VLOOKUP($J$1,elemental!$A$3:$L$19,9,0)*J174+VLOOKUP($K$1,elemental!$A$3:$L$19,9,0)*K174+VLOOKUP($L$1,elemental!$A$3:$L$19,9,0)*L174+VLOOKUP($M$1,elemental!$A$3:$L$19,9,0)*M174+VLOOKUP($N$1,elemental!$A$3:$L$19,9,0)*N174+VLOOKUP($O$1,elemental!$A$3:$L$19,9,0)*O174+VLOOKUP($P$1,elemental!$A$3:$L$19,9,0)*P174+VLOOKUP($Q$1,elemental!$A$3:$L$19,9,0)*Q174)/100</f>
        <v>1.5920000000000001</v>
      </c>
      <c r="X174">
        <f>(VLOOKUP($A$1,elemental!$A$3:$L$19,10,0)*A174+VLOOKUP($B$1,elemental!$A$3:$L$19,10,0)*B174+VLOOKUP($C$1,elemental!$A$3:$L$19,10,0)*C174+VLOOKUP($D$1,elemental!$A$3:$L$19,10,0)*D174+VLOOKUP($E$1,elemental!$A$3:$L$19,10,0)*E174+VLOOKUP($F$1,elemental!$A$3:$L$19,10,0)*F174+VLOOKUP($G$1,elemental!$A$3:$L$19,10,0)*G174+VLOOKUP($H$1,elemental!$A$3:$L$19,10,0)*H174+VLOOKUP($I$1,elemental!$A$3:$L$19,10,0)*I174+VLOOKUP($J$1,elemental!$A$3:$L$19,10,0)*J174+VLOOKUP($K$1,elemental!$A$3:$L$19,10,0)*K174+VLOOKUP($L$1,elemental!$A$3:$L$19,10,0)*L174+VLOOKUP($M$1,elemental!$A$3:$L$19,10,0)*M174+VLOOKUP($N$1,elemental!$A$3:$L$19,10,0)*N174+VLOOKUP($O$1,elemental!$A$3:$L$19,10,0)*O174+VLOOKUP($P$1,elemental!$A$3:$L$19,10,0)*P174+VLOOKUP($Q$1,elemental!$A$3:$L$19,10,0)*Q174)/100</f>
        <v>1.9927999999999999</v>
      </c>
      <c r="Y174">
        <v>25</v>
      </c>
      <c r="Z174">
        <v>5.1337111969264493</v>
      </c>
      <c r="AA174">
        <v>5.2282250000000001</v>
      </c>
      <c r="AB174" t="s">
        <v>2</v>
      </c>
      <c r="AC174" t="s">
        <v>69</v>
      </c>
    </row>
    <row r="175" spans="1:29">
      <c r="A175">
        <v>15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85</v>
      </c>
      <c r="R175">
        <f>(VLOOKUP($A$1,elemental!$A$3:$L$19,2,0)*A175+VLOOKUP($B$1,elemental!$A$3:$L$19,2,0)*B175+VLOOKUP($C$1,elemental!$A$3:$L$19,2,0)*C175+VLOOKUP($D$1,elemental!$A$3:$L$19,2,0)*D175+VLOOKUP($E$1,elemental!$A$3:$L$19,2,0)*E175+VLOOKUP($F$1,elemental!$A$3:$L$19,2,0)*F175+VLOOKUP($G$1,elemental!$A$3:$L$19,2,0)*G175+VLOOKUP($H$1,elemental!$A$3:$L$19,2,0)*H175+VLOOKUP($I$1,elemental!$A$3:$L$19,2,0)*I175+VLOOKUP($J$1,elemental!$A$3:$L$19,2,0)*J175+VLOOKUP($K$1,elemental!$A$3:$L$19,2,0)*K175+VLOOKUP($L$1,elemental!$A$3:$L$19,2,0)*L175+VLOOKUP($M$1,elemental!$A$3:$L$19,2,0)*M175+VLOOKUP($N$1,elemental!$A$3:$L$19,2,0)*N175+VLOOKUP($O$1,elemental!$A$3:$L$19,2,0)*O175+VLOOKUP($P$1,elemental!$A$3:$L$19,2,0)*P175+VLOOKUP($Q$1,elemental!$A$3:$L$19,2,0)*Q175)/100</f>
        <v>1.2985000000000002</v>
      </c>
      <c r="S175">
        <f>(VLOOKUP($A$1,elemental!$A$3:$L$19,4,0)*A175+VLOOKUP($B$1,elemental!$A$3:$L$19,4,0)*B175+VLOOKUP($C$1,elemental!$A$3:$L$19,4,0)*C175+VLOOKUP($D$1,elemental!$A$3:$L$19,4,0)*D175+VLOOKUP($E$1,elemental!$A$3:$L$19,4,0)*E175+VLOOKUP($F$1,elemental!$A$3:$L$19,4,0)*F175+VLOOKUP($G$1,elemental!$A$3:$L$19,4,0)*G175+VLOOKUP($H$1,elemental!$A$3:$L$19,4,0)*H175+VLOOKUP($I$1,elemental!$A$3:$L$19,4,0)*I175+VLOOKUP($J$1,elemental!$A$3:$L$19,4,0)*J175+VLOOKUP($K$1,elemental!$A$3:$L$19,4,0)*K175+VLOOKUP($L$1,elemental!$A$3:$L$19,4,0)*L175+VLOOKUP($M$1,elemental!$A$3:$L$19,4,0)*M175+VLOOKUP($N$1,elemental!$A$3:$L$19,4,0)*N175+VLOOKUP($O$1,elemental!$A$3:$L$19,4,0)*O175+VLOOKUP($P$1,elemental!$A$3:$L$19,4,0)*P175+VLOOKUP($Q$1,elemental!$A$3:$L$19,4,0)*Q175)/100</f>
        <v>0.43709999999999999</v>
      </c>
      <c r="T175">
        <f>(VLOOKUP($A$1,elemental!$A$3:$L$19,5,0)*A175+VLOOKUP($B$1,elemental!$A$3:$L$19,5,0)*B175+VLOOKUP($C$1,elemental!$A$3:$L$19,5,0)*C175+VLOOKUP($D$1,elemental!$A$3:$L$19,5,0)*D175+VLOOKUP($E$1,elemental!$A$3:$L$19,5,0)*E175+VLOOKUP($F$1,elemental!$A$3:$L$19,5,0)*F175+VLOOKUP($G$1,elemental!$A$3:$L$19,5,0)*G175+VLOOKUP($H$1,elemental!$A$3:$L$19,5,0)*H175+VLOOKUP($I$1,elemental!$A$3:$L$19,5,0)*I175+VLOOKUP($J$1,elemental!$A$3:$L$19,5,0)*J175+VLOOKUP($K$1,elemental!$A$3:$L$19,5,0)*K175+VLOOKUP($L$1,elemental!$A$3:$L$19,5,0)*L175+VLOOKUP($M$1,elemental!$A$3:$L$19,5,0)*M175+VLOOKUP($N$1,elemental!$A$3:$L$19,5,0)*N175+VLOOKUP($O$1,elemental!$A$3:$L$19,5,0)*O175+VLOOKUP($P$1,elemental!$A$3:$L$19,5,0)*P175+VLOOKUP($Q$1,elemental!$A$3:$L$19,5,0)*Q175)/100</f>
        <v>4</v>
      </c>
      <c r="U175">
        <f>(VLOOKUP($A$1,elemental!$A$3:$L$19,6,0)*A175+VLOOKUP($B$1,elemental!$A$3:$L$19,6,0)*B175+VLOOKUP($C$1,elemental!$A$3:$L$19,6,0)*C175+VLOOKUP($D$1,elemental!$A$3:$L$19,6,0)*D175+VLOOKUP($E$1,elemental!$A$3:$L$19,6,0)*E175+VLOOKUP($F$1,elemental!$A$3:$L$19,6,0)*F175+VLOOKUP($G$1,elemental!$A$3:$L$19,6,0)*G175+VLOOKUP($H$1,elemental!$A$3:$L$19,6,0)*H175+VLOOKUP($I$1,elemental!$A$3:$L$19,6,0)*I175+VLOOKUP($J$1,elemental!$A$3:$L$19,6,0)*J175+VLOOKUP($K$1,elemental!$A$3:$L$19,6,0)*K175+VLOOKUP($L$1,elemental!$A$3:$L$19,6,0)*L175+VLOOKUP($M$1,elemental!$A$3:$L$19,6,0)*M175+VLOOKUP($N$1,elemental!$A$3:$L$19,6,0)*N175+VLOOKUP($O$1,elemental!$A$3:$L$19,6,0)*O175+VLOOKUP($P$1,elemental!$A$3:$L$19,6,0)*P175+VLOOKUP($Q$1,elemental!$A$3:$L$19,6,0)*Q175)/100</f>
        <v>0.7513749999999999</v>
      </c>
      <c r="V175">
        <f>(VLOOKUP($A$1,elemental!$A$3:$L$19,7,0)*A175+VLOOKUP($B$1,elemental!$A$3:$L$19,7,0)*B175+VLOOKUP($C$1,elemental!$A$3:$L$19,7,0)*C175+VLOOKUP($D$1,elemental!$A$3:$L$19,7,0)*D175+VLOOKUP($E$1,elemental!$A$3:$L$19,7,0)*E175+VLOOKUP($F$1,elemental!$A$3:$L$19,7,0)*F175+VLOOKUP($G$1,elemental!$A$3:$L$19,7,0)*G175+VLOOKUP($H$1,elemental!$A$3:$L$19,7,0)*H175+VLOOKUP($I$1,elemental!$A$3:$L$19,7,0)*I175+VLOOKUP($J$1,elemental!$A$3:$L$19,7,0)*J175+VLOOKUP($K$1,elemental!$A$3:$L$19,7,0)*K175+VLOOKUP($L$1,elemental!$A$3:$L$19,7,0)*L175+VLOOKUP($M$1,elemental!$A$3:$L$19,7,0)*M175+VLOOKUP($N$1,elemental!$A$3:$L$19,7,0)*N175+VLOOKUP($O$1,elemental!$A$3:$L$19,7,0)*O175+VLOOKUP($P$1,elemental!$A$3:$L$19,7,0)*P175+VLOOKUP($Q$1,elemental!$A$3:$L$19,7,0)*Q175)/100</f>
        <v>0.85949999999999993</v>
      </c>
      <c r="W175">
        <f>(VLOOKUP($A$1,elemental!$A$3:$L$19,9,0)*A175+VLOOKUP($B$1,elemental!$A$3:$L$19,9,0)*B175+VLOOKUP($C$1,elemental!$A$3:$L$19,9,0)*C175+VLOOKUP($D$1,elemental!$A$3:$L$19,9,0)*D175+VLOOKUP($E$1,elemental!$A$3:$L$19,9,0)*E175+VLOOKUP($F$1,elemental!$A$3:$L$19,9,0)*F175+VLOOKUP($G$1,elemental!$A$3:$L$19,9,0)*G175+VLOOKUP($H$1,elemental!$A$3:$L$19,9,0)*H175+VLOOKUP($I$1,elemental!$A$3:$L$19,9,0)*I175+VLOOKUP($J$1,elemental!$A$3:$L$19,9,0)*J175+VLOOKUP($K$1,elemental!$A$3:$L$19,9,0)*K175+VLOOKUP($L$1,elemental!$A$3:$L$19,9,0)*L175+VLOOKUP($M$1,elemental!$A$3:$L$19,9,0)*M175+VLOOKUP($N$1,elemental!$A$3:$L$19,9,0)*N175+VLOOKUP($O$1,elemental!$A$3:$L$19,9,0)*O175+VLOOKUP($P$1,elemental!$A$3:$L$19,9,0)*P175+VLOOKUP($Q$1,elemental!$A$3:$L$19,9,0)*Q175)/100</f>
        <v>1.595</v>
      </c>
      <c r="X175">
        <f>(VLOOKUP($A$1,elemental!$A$3:$L$19,10,0)*A175+VLOOKUP($B$1,elemental!$A$3:$L$19,10,0)*B175+VLOOKUP($C$1,elemental!$A$3:$L$19,10,0)*C175+VLOOKUP($D$1,elemental!$A$3:$L$19,10,0)*D175+VLOOKUP($E$1,elemental!$A$3:$L$19,10,0)*E175+VLOOKUP($F$1,elemental!$A$3:$L$19,10,0)*F175+VLOOKUP($G$1,elemental!$A$3:$L$19,10,0)*G175+VLOOKUP($H$1,elemental!$A$3:$L$19,10,0)*H175+VLOOKUP($I$1,elemental!$A$3:$L$19,10,0)*I175+VLOOKUP($J$1,elemental!$A$3:$L$19,10,0)*J175+VLOOKUP($K$1,elemental!$A$3:$L$19,10,0)*K175+VLOOKUP($L$1,elemental!$A$3:$L$19,10,0)*L175+VLOOKUP($M$1,elemental!$A$3:$L$19,10,0)*M175+VLOOKUP($N$1,elemental!$A$3:$L$19,10,0)*N175+VLOOKUP($O$1,elemental!$A$3:$L$19,10,0)*O175+VLOOKUP($P$1,elemental!$A$3:$L$19,10,0)*P175+VLOOKUP($Q$1,elemental!$A$3:$L$19,10,0)*Q175)/100</f>
        <v>1.9880000000000002</v>
      </c>
      <c r="Y175">
        <v>25</v>
      </c>
      <c r="Z175">
        <v>5.1370572262150249</v>
      </c>
      <c r="AA175">
        <v>5.2299429999999996</v>
      </c>
      <c r="AB175" t="s">
        <v>2</v>
      </c>
      <c r="AC175" t="s">
        <v>70</v>
      </c>
    </row>
    <row r="176" spans="1:29">
      <c r="A176">
        <v>15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85</v>
      </c>
      <c r="R176">
        <f>(VLOOKUP($A$1,elemental!$A$3:$L$19,2,0)*A176+VLOOKUP($B$1,elemental!$A$3:$L$19,2,0)*B176+VLOOKUP($C$1,elemental!$A$3:$L$19,2,0)*C176+VLOOKUP($D$1,elemental!$A$3:$L$19,2,0)*D176+VLOOKUP($E$1,elemental!$A$3:$L$19,2,0)*E176+VLOOKUP($F$1,elemental!$A$3:$L$19,2,0)*F176+VLOOKUP($G$1,elemental!$A$3:$L$19,2,0)*G176+VLOOKUP($H$1,elemental!$A$3:$L$19,2,0)*H176+VLOOKUP($I$1,elemental!$A$3:$L$19,2,0)*I176+VLOOKUP($J$1,elemental!$A$3:$L$19,2,0)*J176+VLOOKUP($K$1,elemental!$A$3:$L$19,2,0)*K176+VLOOKUP($L$1,elemental!$A$3:$L$19,2,0)*L176+VLOOKUP($M$1,elemental!$A$3:$L$19,2,0)*M176+VLOOKUP($N$1,elemental!$A$3:$L$19,2,0)*N176+VLOOKUP($O$1,elemental!$A$3:$L$19,2,0)*O176+VLOOKUP($P$1,elemental!$A$3:$L$19,2,0)*P176+VLOOKUP($Q$1,elemental!$A$3:$L$19,2,0)*Q176)/100</f>
        <v>1.2985000000000002</v>
      </c>
      <c r="S176">
        <f>(VLOOKUP($A$1,elemental!$A$3:$L$19,4,0)*A176+VLOOKUP($B$1,elemental!$A$3:$L$19,4,0)*B176+VLOOKUP($C$1,elemental!$A$3:$L$19,4,0)*C176+VLOOKUP($D$1,elemental!$A$3:$L$19,4,0)*D176+VLOOKUP($E$1,elemental!$A$3:$L$19,4,0)*E176+VLOOKUP($F$1,elemental!$A$3:$L$19,4,0)*F176+VLOOKUP($G$1,elemental!$A$3:$L$19,4,0)*G176+VLOOKUP($H$1,elemental!$A$3:$L$19,4,0)*H176+VLOOKUP($I$1,elemental!$A$3:$L$19,4,0)*I176+VLOOKUP($J$1,elemental!$A$3:$L$19,4,0)*J176+VLOOKUP($K$1,elemental!$A$3:$L$19,4,0)*K176+VLOOKUP($L$1,elemental!$A$3:$L$19,4,0)*L176+VLOOKUP($M$1,elemental!$A$3:$L$19,4,0)*M176+VLOOKUP($N$1,elemental!$A$3:$L$19,4,0)*N176+VLOOKUP($O$1,elemental!$A$3:$L$19,4,0)*O176+VLOOKUP($P$1,elemental!$A$3:$L$19,4,0)*P176+VLOOKUP($Q$1,elemental!$A$3:$L$19,4,0)*Q176)/100</f>
        <v>0.43709999999999999</v>
      </c>
      <c r="T176">
        <f>(VLOOKUP($A$1,elemental!$A$3:$L$19,5,0)*A176+VLOOKUP($B$1,elemental!$A$3:$L$19,5,0)*B176+VLOOKUP($C$1,elemental!$A$3:$L$19,5,0)*C176+VLOOKUP($D$1,elemental!$A$3:$L$19,5,0)*D176+VLOOKUP($E$1,elemental!$A$3:$L$19,5,0)*E176+VLOOKUP($F$1,elemental!$A$3:$L$19,5,0)*F176+VLOOKUP($G$1,elemental!$A$3:$L$19,5,0)*G176+VLOOKUP($H$1,elemental!$A$3:$L$19,5,0)*H176+VLOOKUP($I$1,elemental!$A$3:$L$19,5,0)*I176+VLOOKUP($J$1,elemental!$A$3:$L$19,5,0)*J176+VLOOKUP($K$1,elemental!$A$3:$L$19,5,0)*K176+VLOOKUP($L$1,elemental!$A$3:$L$19,5,0)*L176+VLOOKUP($M$1,elemental!$A$3:$L$19,5,0)*M176+VLOOKUP($N$1,elemental!$A$3:$L$19,5,0)*N176+VLOOKUP($O$1,elemental!$A$3:$L$19,5,0)*O176+VLOOKUP($P$1,elemental!$A$3:$L$19,5,0)*P176+VLOOKUP($Q$1,elemental!$A$3:$L$19,5,0)*Q176)/100</f>
        <v>4</v>
      </c>
      <c r="U176">
        <f>(VLOOKUP($A$1,elemental!$A$3:$L$19,6,0)*A176+VLOOKUP($B$1,elemental!$A$3:$L$19,6,0)*B176+VLOOKUP($C$1,elemental!$A$3:$L$19,6,0)*C176+VLOOKUP($D$1,elemental!$A$3:$L$19,6,0)*D176+VLOOKUP($E$1,elemental!$A$3:$L$19,6,0)*E176+VLOOKUP($F$1,elemental!$A$3:$L$19,6,0)*F176+VLOOKUP($G$1,elemental!$A$3:$L$19,6,0)*G176+VLOOKUP($H$1,elemental!$A$3:$L$19,6,0)*H176+VLOOKUP($I$1,elemental!$A$3:$L$19,6,0)*I176+VLOOKUP($J$1,elemental!$A$3:$L$19,6,0)*J176+VLOOKUP($K$1,elemental!$A$3:$L$19,6,0)*K176+VLOOKUP($L$1,elemental!$A$3:$L$19,6,0)*L176+VLOOKUP($M$1,elemental!$A$3:$L$19,6,0)*M176+VLOOKUP($N$1,elemental!$A$3:$L$19,6,0)*N176+VLOOKUP($O$1,elemental!$A$3:$L$19,6,0)*O176+VLOOKUP($P$1,elemental!$A$3:$L$19,6,0)*P176+VLOOKUP($Q$1,elemental!$A$3:$L$19,6,0)*Q176)/100</f>
        <v>0.7513749999999999</v>
      </c>
      <c r="V176">
        <f>(VLOOKUP($A$1,elemental!$A$3:$L$19,7,0)*A176+VLOOKUP($B$1,elemental!$A$3:$L$19,7,0)*B176+VLOOKUP($C$1,elemental!$A$3:$L$19,7,0)*C176+VLOOKUP($D$1,elemental!$A$3:$L$19,7,0)*D176+VLOOKUP($E$1,elemental!$A$3:$L$19,7,0)*E176+VLOOKUP($F$1,elemental!$A$3:$L$19,7,0)*F176+VLOOKUP($G$1,elemental!$A$3:$L$19,7,0)*G176+VLOOKUP($H$1,elemental!$A$3:$L$19,7,0)*H176+VLOOKUP($I$1,elemental!$A$3:$L$19,7,0)*I176+VLOOKUP($J$1,elemental!$A$3:$L$19,7,0)*J176+VLOOKUP($K$1,elemental!$A$3:$L$19,7,0)*K176+VLOOKUP($L$1,elemental!$A$3:$L$19,7,0)*L176+VLOOKUP($M$1,elemental!$A$3:$L$19,7,0)*M176+VLOOKUP($N$1,elemental!$A$3:$L$19,7,0)*N176+VLOOKUP($O$1,elemental!$A$3:$L$19,7,0)*O176+VLOOKUP($P$1,elemental!$A$3:$L$19,7,0)*P176+VLOOKUP($Q$1,elemental!$A$3:$L$19,7,0)*Q176)/100</f>
        <v>0.85949999999999993</v>
      </c>
      <c r="W176">
        <f>(VLOOKUP($A$1,elemental!$A$3:$L$19,9,0)*A176+VLOOKUP($B$1,elemental!$A$3:$L$19,9,0)*B176+VLOOKUP($C$1,elemental!$A$3:$L$19,9,0)*C176+VLOOKUP($D$1,elemental!$A$3:$L$19,9,0)*D176+VLOOKUP($E$1,elemental!$A$3:$L$19,9,0)*E176+VLOOKUP($F$1,elemental!$A$3:$L$19,9,0)*F176+VLOOKUP($G$1,elemental!$A$3:$L$19,9,0)*G176+VLOOKUP($H$1,elemental!$A$3:$L$19,9,0)*H176+VLOOKUP($I$1,elemental!$A$3:$L$19,9,0)*I176+VLOOKUP($J$1,elemental!$A$3:$L$19,9,0)*J176+VLOOKUP($K$1,elemental!$A$3:$L$19,9,0)*K176+VLOOKUP($L$1,elemental!$A$3:$L$19,9,0)*L176+VLOOKUP($M$1,elemental!$A$3:$L$19,9,0)*M176+VLOOKUP($N$1,elemental!$A$3:$L$19,9,0)*N176+VLOOKUP($O$1,elemental!$A$3:$L$19,9,0)*O176+VLOOKUP($P$1,elemental!$A$3:$L$19,9,0)*P176+VLOOKUP($Q$1,elemental!$A$3:$L$19,9,0)*Q176)/100</f>
        <v>1.595</v>
      </c>
      <c r="X176">
        <f>(VLOOKUP($A$1,elemental!$A$3:$L$19,10,0)*A176+VLOOKUP($B$1,elemental!$A$3:$L$19,10,0)*B176+VLOOKUP($C$1,elemental!$A$3:$L$19,10,0)*C176+VLOOKUP($D$1,elemental!$A$3:$L$19,10,0)*D176+VLOOKUP($E$1,elemental!$A$3:$L$19,10,0)*E176+VLOOKUP($F$1,elemental!$A$3:$L$19,10,0)*F176+VLOOKUP($G$1,elemental!$A$3:$L$19,10,0)*G176+VLOOKUP($H$1,elemental!$A$3:$L$19,10,0)*H176+VLOOKUP($I$1,elemental!$A$3:$L$19,10,0)*I176+VLOOKUP($J$1,elemental!$A$3:$L$19,10,0)*J176+VLOOKUP($K$1,elemental!$A$3:$L$19,10,0)*K176+VLOOKUP($L$1,elemental!$A$3:$L$19,10,0)*L176+VLOOKUP($M$1,elemental!$A$3:$L$19,10,0)*M176+VLOOKUP($N$1,elemental!$A$3:$L$19,10,0)*N176+VLOOKUP($O$1,elemental!$A$3:$L$19,10,0)*O176+VLOOKUP($P$1,elemental!$A$3:$L$19,10,0)*P176+VLOOKUP($Q$1,elemental!$A$3:$L$19,10,0)*Q176)/100</f>
        <v>1.9880000000000002</v>
      </c>
      <c r="Y176">
        <v>-13</v>
      </c>
      <c r="Z176">
        <v>5.1356217994492157</v>
      </c>
      <c r="AA176">
        <v>5.2281510000000004</v>
      </c>
      <c r="AB176" t="s">
        <v>2</v>
      </c>
      <c r="AC176" t="s">
        <v>70</v>
      </c>
    </row>
    <row r="177" spans="1:29">
      <c r="A177">
        <v>15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85</v>
      </c>
      <c r="R177">
        <f>(VLOOKUP($A$1,elemental!$A$3:$L$19,2,0)*A177+VLOOKUP($B$1,elemental!$A$3:$L$19,2,0)*B177+VLOOKUP($C$1,elemental!$A$3:$L$19,2,0)*C177+VLOOKUP($D$1,elemental!$A$3:$L$19,2,0)*D177+VLOOKUP($E$1,elemental!$A$3:$L$19,2,0)*E177+VLOOKUP($F$1,elemental!$A$3:$L$19,2,0)*F177+VLOOKUP($G$1,elemental!$A$3:$L$19,2,0)*G177+VLOOKUP($H$1,elemental!$A$3:$L$19,2,0)*H177+VLOOKUP($I$1,elemental!$A$3:$L$19,2,0)*I177+VLOOKUP($J$1,elemental!$A$3:$L$19,2,0)*J177+VLOOKUP($K$1,elemental!$A$3:$L$19,2,0)*K177+VLOOKUP($L$1,elemental!$A$3:$L$19,2,0)*L177+VLOOKUP($M$1,elemental!$A$3:$L$19,2,0)*M177+VLOOKUP($N$1,elemental!$A$3:$L$19,2,0)*N177+VLOOKUP($O$1,elemental!$A$3:$L$19,2,0)*O177+VLOOKUP($P$1,elemental!$A$3:$L$19,2,0)*P177+VLOOKUP($Q$1,elemental!$A$3:$L$19,2,0)*Q177)/100</f>
        <v>1.2985000000000002</v>
      </c>
      <c r="S177">
        <f>(VLOOKUP($A$1,elemental!$A$3:$L$19,4,0)*A177+VLOOKUP($B$1,elemental!$A$3:$L$19,4,0)*B177+VLOOKUP($C$1,elemental!$A$3:$L$19,4,0)*C177+VLOOKUP($D$1,elemental!$A$3:$L$19,4,0)*D177+VLOOKUP($E$1,elemental!$A$3:$L$19,4,0)*E177+VLOOKUP($F$1,elemental!$A$3:$L$19,4,0)*F177+VLOOKUP($G$1,elemental!$A$3:$L$19,4,0)*G177+VLOOKUP($H$1,elemental!$A$3:$L$19,4,0)*H177+VLOOKUP($I$1,elemental!$A$3:$L$19,4,0)*I177+VLOOKUP($J$1,elemental!$A$3:$L$19,4,0)*J177+VLOOKUP($K$1,elemental!$A$3:$L$19,4,0)*K177+VLOOKUP($L$1,elemental!$A$3:$L$19,4,0)*L177+VLOOKUP($M$1,elemental!$A$3:$L$19,4,0)*M177+VLOOKUP($N$1,elemental!$A$3:$L$19,4,0)*N177+VLOOKUP($O$1,elemental!$A$3:$L$19,4,0)*O177+VLOOKUP($P$1,elemental!$A$3:$L$19,4,0)*P177+VLOOKUP($Q$1,elemental!$A$3:$L$19,4,0)*Q177)/100</f>
        <v>0.43709999999999999</v>
      </c>
      <c r="T177">
        <f>(VLOOKUP($A$1,elemental!$A$3:$L$19,5,0)*A177+VLOOKUP($B$1,elemental!$A$3:$L$19,5,0)*B177+VLOOKUP($C$1,elemental!$A$3:$L$19,5,0)*C177+VLOOKUP($D$1,elemental!$A$3:$L$19,5,0)*D177+VLOOKUP($E$1,elemental!$A$3:$L$19,5,0)*E177+VLOOKUP($F$1,elemental!$A$3:$L$19,5,0)*F177+VLOOKUP($G$1,elemental!$A$3:$L$19,5,0)*G177+VLOOKUP($H$1,elemental!$A$3:$L$19,5,0)*H177+VLOOKUP($I$1,elemental!$A$3:$L$19,5,0)*I177+VLOOKUP($J$1,elemental!$A$3:$L$19,5,0)*J177+VLOOKUP($K$1,elemental!$A$3:$L$19,5,0)*K177+VLOOKUP($L$1,elemental!$A$3:$L$19,5,0)*L177+VLOOKUP($M$1,elemental!$A$3:$L$19,5,0)*M177+VLOOKUP($N$1,elemental!$A$3:$L$19,5,0)*N177+VLOOKUP($O$1,elemental!$A$3:$L$19,5,0)*O177+VLOOKUP($P$1,elemental!$A$3:$L$19,5,0)*P177+VLOOKUP($Q$1,elemental!$A$3:$L$19,5,0)*Q177)/100</f>
        <v>4</v>
      </c>
      <c r="U177">
        <f>(VLOOKUP($A$1,elemental!$A$3:$L$19,6,0)*A177+VLOOKUP($B$1,elemental!$A$3:$L$19,6,0)*B177+VLOOKUP($C$1,elemental!$A$3:$L$19,6,0)*C177+VLOOKUP($D$1,elemental!$A$3:$L$19,6,0)*D177+VLOOKUP($E$1,elemental!$A$3:$L$19,6,0)*E177+VLOOKUP($F$1,elemental!$A$3:$L$19,6,0)*F177+VLOOKUP($G$1,elemental!$A$3:$L$19,6,0)*G177+VLOOKUP($H$1,elemental!$A$3:$L$19,6,0)*H177+VLOOKUP($I$1,elemental!$A$3:$L$19,6,0)*I177+VLOOKUP($J$1,elemental!$A$3:$L$19,6,0)*J177+VLOOKUP($K$1,elemental!$A$3:$L$19,6,0)*K177+VLOOKUP($L$1,elemental!$A$3:$L$19,6,0)*L177+VLOOKUP($M$1,elemental!$A$3:$L$19,6,0)*M177+VLOOKUP($N$1,elemental!$A$3:$L$19,6,0)*N177+VLOOKUP($O$1,elemental!$A$3:$L$19,6,0)*O177+VLOOKUP($P$1,elemental!$A$3:$L$19,6,0)*P177+VLOOKUP($Q$1,elemental!$A$3:$L$19,6,0)*Q177)/100</f>
        <v>0.7513749999999999</v>
      </c>
      <c r="V177">
        <f>(VLOOKUP($A$1,elemental!$A$3:$L$19,7,0)*A177+VLOOKUP($B$1,elemental!$A$3:$L$19,7,0)*B177+VLOOKUP($C$1,elemental!$A$3:$L$19,7,0)*C177+VLOOKUP($D$1,elemental!$A$3:$L$19,7,0)*D177+VLOOKUP($E$1,elemental!$A$3:$L$19,7,0)*E177+VLOOKUP($F$1,elemental!$A$3:$L$19,7,0)*F177+VLOOKUP($G$1,elemental!$A$3:$L$19,7,0)*G177+VLOOKUP($H$1,elemental!$A$3:$L$19,7,0)*H177+VLOOKUP($I$1,elemental!$A$3:$L$19,7,0)*I177+VLOOKUP($J$1,elemental!$A$3:$L$19,7,0)*J177+VLOOKUP($K$1,elemental!$A$3:$L$19,7,0)*K177+VLOOKUP($L$1,elemental!$A$3:$L$19,7,0)*L177+VLOOKUP($M$1,elemental!$A$3:$L$19,7,0)*M177+VLOOKUP($N$1,elemental!$A$3:$L$19,7,0)*N177+VLOOKUP($O$1,elemental!$A$3:$L$19,7,0)*O177+VLOOKUP($P$1,elemental!$A$3:$L$19,7,0)*P177+VLOOKUP($Q$1,elemental!$A$3:$L$19,7,0)*Q177)/100</f>
        <v>0.85949999999999993</v>
      </c>
      <c r="W177">
        <f>(VLOOKUP($A$1,elemental!$A$3:$L$19,9,0)*A177+VLOOKUP($B$1,elemental!$A$3:$L$19,9,0)*B177+VLOOKUP($C$1,elemental!$A$3:$L$19,9,0)*C177+VLOOKUP($D$1,elemental!$A$3:$L$19,9,0)*D177+VLOOKUP($E$1,elemental!$A$3:$L$19,9,0)*E177+VLOOKUP($F$1,elemental!$A$3:$L$19,9,0)*F177+VLOOKUP($G$1,elemental!$A$3:$L$19,9,0)*G177+VLOOKUP($H$1,elemental!$A$3:$L$19,9,0)*H177+VLOOKUP($I$1,elemental!$A$3:$L$19,9,0)*I177+VLOOKUP($J$1,elemental!$A$3:$L$19,9,0)*J177+VLOOKUP($K$1,elemental!$A$3:$L$19,9,0)*K177+VLOOKUP($L$1,elemental!$A$3:$L$19,9,0)*L177+VLOOKUP($M$1,elemental!$A$3:$L$19,9,0)*M177+VLOOKUP($N$1,elemental!$A$3:$L$19,9,0)*N177+VLOOKUP($O$1,elemental!$A$3:$L$19,9,0)*O177+VLOOKUP($P$1,elemental!$A$3:$L$19,9,0)*P177+VLOOKUP($Q$1,elemental!$A$3:$L$19,9,0)*Q177)/100</f>
        <v>1.595</v>
      </c>
      <c r="X177">
        <f>(VLOOKUP($A$1,elemental!$A$3:$L$19,10,0)*A177+VLOOKUP($B$1,elemental!$A$3:$L$19,10,0)*B177+VLOOKUP($C$1,elemental!$A$3:$L$19,10,0)*C177+VLOOKUP($D$1,elemental!$A$3:$L$19,10,0)*D177+VLOOKUP($E$1,elemental!$A$3:$L$19,10,0)*E177+VLOOKUP($F$1,elemental!$A$3:$L$19,10,0)*F177+VLOOKUP($G$1,elemental!$A$3:$L$19,10,0)*G177+VLOOKUP($H$1,elemental!$A$3:$L$19,10,0)*H177+VLOOKUP($I$1,elemental!$A$3:$L$19,10,0)*I177+VLOOKUP($J$1,elemental!$A$3:$L$19,10,0)*J177+VLOOKUP($K$1,elemental!$A$3:$L$19,10,0)*K177+VLOOKUP($L$1,elemental!$A$3:$L$19,10,0)*L177+VLOOKUP($M$1,elemental!$A$3:$L$19,10,0)*M177+VLOOKUP($N$1,elemental!$A$3:$L$19,10,0)*N177+VLOOKUP($O$1,elemental!$A$3:$L$19,10,0)*O177+VLOOKUP($P$1,elemental!$A$3:$L$19,10,0)*P177+VLOOKUP($Q$1,elemental!$A$3:$L$19,10,0)*Q177)/100</f>
        <v>1.9880000000000002</v>
      </c>
      <c r="Y177">
        <v>-43</v>
      </c>
      <c r="Z177">
        <v>5.1343631493787036</v>
      </c>
      <c r="AA177">
        <v>5.2264590000000002</v>
      </c>
      <c r="AB177" t="s">
        <v>2</v>
      </c>
      <c r="AC177" t="s">
        <v>70</v>
      </c>
    </row>
    <row r="178" spans="1:29">
      <c r="A178">
        <v>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85</v>
      </c>
      <c r="R178">
        <f>(VLOOKUP($A$1,elemental!$A$3:$L$19,2,0)*A178+VLOOKUP($B$1,elemental!$A$3:$L$19,2,0)*B178+VLOOKUP($C$1,elemental!$A$3:$L$19,2,0)*C178+VLOOKUP($D$1,elemental!$A$3:$L$19,2,0)*D178+VLOOKUP($E$1,elemental!$A$3:$L$19,2,0)*E178+VLOOKUP($F$1,elemental!$A$3:$L$19,2,0)*F178+VLOOKUP($G$1,elemental!$A$3:$L$19,2,0)*G178+VLOOKUP($H$1,elemental!$A$3:$L$19,2,0)*H178+VLOOKUP($I$1,elemental!$A$3:$L$19,2,0)*I178+VLOOKUP($J$1,elemental!$A$3:$L$19,2,0)*J178+VLOOKUP($K$1,elemental!$A$3:$L$19,2,0)*K178+VLOOKUP($L$1,elemental!$A$3:$L$19,2,0)*L178+VLOOKUP($M$1,elemental!$A$3:$L$19,2,0)*M178+VLOOKUP($N$1,elemental!$A$3:$L$19,2,0)*N178+VLOOKUP($O$1,elemental!$A$3:$L$19,2,0)*O178+VLOOKUP($P$1,elemental!$A$3:$L$19,2,0)*P178+VLOOKUP($Q$1,elemental!$A$3:$L$19,2,0)*Q178)/100</f>
        <v>1.2985000000000002</v>
      </c>
      <c r="S178">
        <f>(VLOOKUP($A$1,elemental!$A$3:$L$19,4,0)*A178+VLOOKUP($B$1,elemental!$A$3:$L$19,4,0)*B178+VLOOKUP($C$1,elemental!$A$3:$L$19,4,0)*C178+VLOOKUP($D$1,elemental!$A$3:$L$19,4,0)*D178+VLOOKUP($E$1,elemental!$A$3:$L$19,4,0)*E178+VLOOKUP($F$1,elemental!$A$3:$L$19,4,0)*F178+VLOOKUP($G$1,elemental!$A$3:$L$19,4,0)*G178+VLOOKUP($H$1,elemental!$A$3:$L$19,4,0)*H178+VLOOKUP($I$1,elemental!$A$3:$L$19,4,0)*I178+VLOOKUP($J$1,elemental!$A$3:$L$19,4,0)*J178+VLOOKUP($K$1,elemental!$A$3:$L$19,4,0)*K178+VLOOKUP($L$1,elemental!$A$3:$L$19,4,0)*L178+VLOOKUP($M$1,elemental!$A$3:$L$19,4,0)*M178+VLOOKUP($N$1,elemental!$A$3:$L$19,4,0)*N178+VLOOKUP($O$1,elemental!$A$3:$L$19,4,0)*O178+VLOOKUP($P$1,elemental!$A$3:$L$19,4,0)*P178+VLOOKUP($Q$1,elemental!$A$3:$L$19,4,0)*Q178)/100</f>
        <v>0.43709999999999999</v>
      </c>
      <c r="T178">
        <f>(VLOOKUP($A$1,elemental!$A$3:$L$19,5,0)*A178+VLOOKUP($B$1,elemental!$A$3:$L$19,5,0)*B178+VLOOKUP($C$1,elemental!$A$3:$L$19,5,0)*C178+VLOOKUP($D$1,elemental!$A$3:$L$19,5,0)*D178+VLOOKUP($E$1,elemental!$A$3:$L$19,5,0)*E178+VLOOKUP($F$1,elemental!$A$3:$L$19,5,0)*F178+VLOOKUP($G$1,elemental!$A$3:$L$19,5,0)*G178+VLOOKUP($H$1,elemental!$A$3:$L$19,5,0)*H178+VLOOKUP($I$1,elemental!$A$3:$L$19,5,0)*I178+VLOOKUP($J$1,elemental!$A$3:$L$19,5,0)*J178+VLOOKUP($K$1,elemental!$A$3:$L$19,5,0)*K178+VLOOKUP($L$1,elemental!$A$3:$L$19,5,0)*L178+VLOOKUP($M$1,elemental!$A$3:$L$19,5,0)*M178+VLOOKUP($N$1,elemental!$A$3:$L$19,5,0)*N178+VLOOKUP($O$1,elemental!$A$3:$L$19,5,0)*O178+VLOOKUP($P$1,elemental!$A$3:$L$19,5,0)*P178+VLOOKUP($Q$1,elemental!$A$3:$L$19,5,0)*Q178)/100</f>
        <v>4</v>
      </c>
      <c r="U178">
        <f>(VLOOKUP($A$1,elemental!$A$3:$L$19,6,0)*A178+VLOOKUP($B$1,elemental!$A$3:$L$19,6,0)*B178+VLOOKUP($C$1,elemental!$A$3:$L$19,6,0)*C178+VLOOKUP($D$1,elemental!$A$3:$L$19,6,0)*D178+VLOOKUP($E$1,elemental!$A$3:$L$19,6,0)*E178+VLOOKUP($F$1,elemental!$A$3:$L$19,6,0)*F178+VLOOKUP($G$1,elemental!$A$3:$L$19,6,0)*G178+VLOOKUP($H$1,elemental!$A$3:$L$19,6,0)*H178+VLOOKUP($I$1,elemental!$A$3:$L$19,6,0)*I178+VLOOKUP($J$1,elemental!$A$3:$L$19,6,0)*J178+VLOOKUP($K$1,elemental!$A$3:$L$19,6,0)*K178+VLOOKUP($L$1,elemental!$A$3:$L$19,6,0)*L178+VLOOKUP($M$1,elemental!$A$3:$L$19,6,0)*M178+VLOOKUP($N$1,elemental!$A$3:$L$19,6,0)*N178+VLOOKUP($O$1,elemental!$A$3:$L$19,6,0)*O178+VLOOKUP($P$1,elemental!$A$3:$L$19,6,0)*P178+VLOOKUP($Q$1,elemental!$A$3:$L$19,6,0)*Q178)/100</f>
        <v>0.7513749999999999</v>
      </c>
      <c r="V178">
        <f>(VLOOKUP($A$1,elemental!$A$3:$L$19,7,0)*A178+VLOOKUP($B$1,elemental!$A$3:$L$19,7,0)*B178+VLOOKUP($C$1,elemental!$A$3:$L$19,7,0)*C178+VLOOKUP($D$1,elemental!$A$3:$L$19,7,0)*D178+VLOOKUP($E$1,elemental!$A$3:$L$19,7,0)*E178+VLOOKUP($F$1,elemental!$A$3:$L$19,7,0)*F178+VLOOKUP($G$1,elemental!$A$3:$L$19,7,0)*G178+VLOOKUP($H$1,elemental!$A$3:$L$19,7,0)*H178+VLOOKUP($I$1,elemental!$A$3:$L$19,7,0)*I178+VLOOKUP($J$1,elemental!$A$3:$L$19,7,0)*J178+VLOOKUP($K$1,elemental!$A$3:$L$19,7,0)*K178+VLOOKUP($L$1,elemental!$A$3:$L$19,7,0)*L178+VLOOKUP($M$1,elemental!$A$3:$L$19,7,0)*M178+VLOOKUP($N$1,elemental!$A$3:$L$19,7,0)*N178+VLOOKUP($O$1,elemental!$A$3:$L$19,7,0)*O178+VLOOKUP($P$1,elemental!$A$3:$L$19,7,0)*P178+VLOOKUP($Q$1,elemental!$A$3:$L$19,7,0)*Q178)/100</f>
        <v>0.85949999999999993</v>
      </c>
      <c r="W178">
        <f>(VLOOKUP($A$1,elemental!$A$3:$L$19,9,0)*A178+VLOOKUP($B$1,elemental!$A$3:$L$19,9,0)*B178+VLOOKUP($C$1,elemental!$A$3:$L$19,9,0)*C178+VLOOKUP($D$1,elemental!$A$3:$L$19,9,0)*D178+VLOOKUP($E$1,elemental!$A$3:$L$19,9,0)*E178+VLOOKUP($F$1,elemental!$A$3:$L$19,9,0)*F178+VLOOKUP($G$1,elemental!$A$3:$L$19,9,0)*G178+VLOOKUP($H$1,elemental!$A$3:$L$19,9,0)*H178+VLOOKUP($I$1,elemental!$A$3:$L$19,9,0)*I178+VLOOKUP($J$1,elemental!$A$3:$L$19,9,0)*J178+VLOOKUP($K$1,elemental!$A$3:$L$19,9,0)*K178+VLOOKUP($L$1,elemental!$A$3:$L$19,9,0)*L178+VLOOKUP($M$1,elemental!$A$3:$L$19,9,0)*M178+VLOOKUP($N$1,elemental!$A$3:$L$19,9,0)*N178+VLOOKUP($O$1,elemental!$A$3:$L$19,9,0)*O178+VLOOKUP($P$1,elemental!$A$3:$L$19,9,0)*P178+VLOOKUP($Q$1,elemental!$A$3:$L$19,9,0)*Q178)/100</f>
        <v>1.595</v>
      </c>
      <c r="X178">
        <f>(VLOOKUP($A$1,elemental!$A$3:$L$19,10,0)*A178+VLOOKUP($B$1,elemental!$A$3:$L$19,10,0)*B178+VLOOKUP($C$1,elemental!$A$3:$L$19,10,0)*C178+VLOOKUP($D$1,elemental!$A$3:$L$19,10,0)*D178+VLOOKUP($E$1,elemental!$A$3:$L$19,10,0)*E178+VLOOKUP($F$1,elemental!$A$3:$L$19,10,0)*F178+VLOOKUP($G$1,elemental!$A$3:$L$19,10,0)*G178+VLOOKUP($H$1,elemental!$A$3:$L$19,10,0)*H178+VLOOKUP($I$1,elemental!$A$3:$L$19,10,0)*I178+VLOOKUP($J$1,elemental!$A$3:$L$19,10,0)*J178+VLOOKUP($K$1,elemental!$A$3:$L$19,10,0)*K178+VLOOKUP($L$1,elemental!$A$3:$L$19,10,0)*L178+VLOOKUP($M$1,elemental!$A$3:$L$19,10,0)*M178+VLOOKUP($N$1,elemental!$A$3:$L$19,10,0)*N178+VLOOKUP($O$1,elemental!$A$3:$L$19,10,0)*O178+VLOOKUP($P$1,elemental!$A$3:$L$19,10,0)*P178+VLOOKUP($Q$1,elemental!$A$3:$L$19,10,0)*Q178)/100</f>
        <v>1.9880000000000002</v>
      </c>
      <c r="Y178">
        <v>-73</v>
      </c>
      <c r="Z178">
        <v>5.1330436881250101</v>
      </c>
      <c r="AA178">
        <v>5.2249619999999997</v>
      </c>
      <c r="AB178" t="s">
        <v>2</v>
      </c>
      <c r="AC178" t="s">
        <v>70</v>
      </c>
    </row>
    <row r="179" spans="1:29">
      <c r="A179">
        <v>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85</v>
      </c>
      <c r="R179">
        <f>(VLOOKUP($A$1,elemental!$A$3:$L$19,2,0)*A179+VLOOKUP($B$1,elemental!$A$3:$L$19,2,0)*B179+VLOOKUP($C$1,elemental!$A$3:$L$19,2,0)*C179+VLOOKUP($D$1,elemental!$A$3:$L$19,2,0)*D179+VLOOKUP($E$1,elemental!$A$3:$L$19,2,0)*E179+VLOOKUP($F$1,elemental!$A$3:$L$19,2,0)*F179+VLOOKUP($G$1,elemental!$A$3:$L$19,2,0)*G179+VLOOKUP($H$1,elemental!$A$3:$L$19,2,0)*H179+VLOOKUP($I$1,elemental!$A$3:$L$19,2,0)*I179+VLOOKUP($J$1,elemental!$A$3:$L$19,2,0)*J179+VLOOKUP($K$1,elemental!$A$3:$L$19,2,0)*K179+VLOOKUP($L$1,elemental!$A$3:$L$19,2,0)*L179+VLOOKUP($M$1,elemental!$A$3:$L$19,2,0)*M179+VLOOKUP($N$1,elemental!$A$3:$L$19,2,0)*N179+VLOOKUP($O$1,elemental!$A$3:$L$19,2,0)*O179+VLOOKUP($P$1,elemental!$A$3:$L$19,2,0)*P179+VLOOKUP($Q$1,elemental!$A$3:$L$19,2,0)*Q179)/100</f>
        <v>1.2985000000000002</v>
      </c>
      <c r="S179">
        <f>(VLOOKUP($A$1,elemental!$A$3:$L$19,4,0)*A179+VLOOKUP($B$1,elemental!$A$3:$L$19,4,0)*B179+VLOOKUP($C$1,elemental!$A$3:$L$19,4,0)*C179+VLOOKUP($D$1,elemental!$A$3:$L$19,4,0)*D179+VLOOKUP($E$1,elemental!$A$3:$L$19,4,0)*E179+VLOOKUP($F$1,elemental!$A$3:$L$19,4,0)*F179+VLOOKUP($G$1,elemental!$A$3:$L$19,4,0)*G179+VLOOKUP($H$1,elemental!$A$3:$L$19,4,0)*H179+VLOOKUP($I$1,elemental!$A$3:$L$19,4,0)*I179+VLOOKUP($J$1,elemental!$A$3:$L$19,4,0)*J179+VLOOKUP($K$1,elemental!$A$3:$L$19,4,0)*K179+VLOOKUP($L$1,elemental!$A$3:$L$19,4,0)*L179+VLOOKUP($M$1,elemental!$A$3:$L$19,4,0)*M179+VLOOKUP($N$1,elemental!$A$3:$L$19,4,0)*N179+VLOOKUP($O$1,elemental!$A$3:$L$19,4,0)*O179+VLOOKUP($P$1,elemental!$A$3:$L$19,4,0)*P179+VLOOKUP($Q$1,elemental!$A$3:$L$19,4,0)*Q179)/100</f>
        <v>0.43709999999999999</v>
      </c>
      <c r="T179">
        <f>(VLOOKUP($A$1,elemental!$A$3:$L$19,5,0)*A179+VLOOKUP($B$1,elemental!$A$3:$L$19,5,0)*B179+VLOOKUP($C$1,elemental!$A$3:$L$19,5,0)*C179+VLOOKUP($D$1,elemental!$A$3:$L$19,5,0)*D179+VLOOKUP($E$1,elemental!$A$3:$L$19,5,0)*E179+VLOOKUP($F$1,elemental!$A$3:$L$19,5,0)*F179+VLOOKUP($G$1,elemental!$A$3:$L$19,5,0)*G179+VLOOKUP($H$1,elemental!$A$3:$L$19,5,0)*H179+VLOOKUP($I$1,elemental!$A$3:$L$19,5,0)*I179+VLOOKUP($J$1,elemental!$A$3:$L$19,5,0)*J179+VLOOKUP($K$1,elemental!$A$3:$L$19,5,0)*K179+VLOOKUP($L$1,elemental!$A$3:$L$19,5,0)*L179+VLOOKUP($M$1,elemental!$A$3:$L$19,5,0)*M179+VLOOKUP($N$1,elemental!$A$3:$L$19,5,0)*N179+VLOOKUP($O$1,elemental!$A$3:$L$19,5,0)*O179+VLOOKUP($P$1,elemental!$A$3:$L$19,5,0)*P179+VLOOKUP($Q$1,elemental!$A$3:$L$19,5,0)*Q179)/100</f>
        <v>4</v>
      </c>
      <c r="U179">
        <f>(VLOOKUP($A$1,elemental!$A$3:$L$19,6,0)*A179+VLOOKUP($B$1,elemental!$A$3:$L$19,6,0)*B179+VLOOKUP($C$1,elemental!$A$3:$L$19,6,0)*C179+VLOOKUP($D$1,elemental!$A$3:$L$19,6,0)*D179+VLOOKUP($E$1,elemental!$A$3:$L$19,6,0)*E179+VLOOKUP($F$1,elemental!$A$3:$L$19,6,0)*F179+VLOOKUP($G$1,elemental!$A$3:$L$19,6,0)*G179+VLOOKUP($H$1,elemental!$A$3:$L$19,6,0)*H179+VLOOKUP($I$1,elemental!$A$3:$L$19,6,0)*I179+VLOOKUP($J$1,elemental!$A$3:$L$19,6,0)*J179+VLOOKUP($K$1,elemental!$A$3:$L$19,6,0)*K179+VLOOKUP($L$1,elemental!$A$3:$L$19,6,0)*L179+VLOOKUP($M$1,elemental!$A$3:$L$19,6,0)*M179+VLOOKUP($N$1,elemental!$A$3:$L$19,6,0)*N179+VLOOKUP($O$1,elemental!$A$3:$L$19,6,0)*O179+VLOOKUP($P$1,elemental!$A$3:$L$19,6,0)*P179+VLOOKUP($Q$1,elemental!$A$3:$L$19,6,0)*Q179)/100</f>
        <v>0.7513749999999999</v>
      </c>
      <c r="V179">
        <f>(VLOOKUP($A$1,elemental!$A$3:$L$19,7,0)*A179+VLOOKUP($B$1,elemental!$A$3:$L$19,7,0)*B179+VLOOKUP($C$1,elemental!$A$3:$L$19,7,0)*C179+VLOOKUP($D$1,elemental!$A$3:$L$19,7,0)*D179+VLOOKUP($E$1,elemental!$A$3:$L$19,7,0)*E179+VLOOKUP($F$1,elemental!$A$3:$L$19,7,0)*F179+VLOOKUP($G$1,elemental!$A$3:$L$19,7,0)*G179+VLOOKUP($H$1,elemental!$A$3:$L$19,7,0)*H179+VLOOKUP($I$1,elemental!$A$3:$L$19,7,0)*I179+VLOOKUP($J$1,elemental!$A$3:$L$19,7,0)*J179+VLOOKUP($K$1,elemental!$A$3:$L$19,7,0)*K179+VLOOKUP($L$1,elemental!$A$3:$L$19,7,0)*L179+VLOOKUP($M$1,elemental!$A$3:$L$19,7,0)*M179+VLOOKUP($N$1,elemental!$A$3:$L$19,7,0)*N179+VLOOKUP($O$1,elemental!$A$3:$L$19,7,0)*O179+VLOOKUP($P$1,elemental!$A$3:$L$19,7,0)*P179+VLOOKUP($Q$1,elemental!$A$3:$L$19,7,0)*Q179)/100</f>
        <v>0.85949999999999993</v>
      </c>
      <c r="W179">
        <f>(VLOOKUP($A$1,elemental!$A$3:$L$19,9,0)*A179+VLOOKUP($B$1,elemental!$A$3:$L$19,9,0)*B179+VLOOKUP($C$1,elemental!$A$3:$L$19,9,0)*C179+VLOOKUP($D$1,elemental!$A$3:$L$19,9,0)*D179+VLOOKUP($E$1,elemental!$A$3:$L$19,9,0)*E179+VLOOKUP($F$1,elemental!$A$3:$L$19,9,0)*F179+VLOOKUP($G$1,elemental!$A$3:$L$19,9,0)*G179+VLOOKUP($H$1,elemental!$A$3:$L$19,9,0)*H179+VLOOKUP($I$1,elemental!$A$3:$L$19,9,0)*I179+VLOOKUP($J$1,elemental!$A$3:$L$19,9,0)*J179+VLOOKUP($K$1,elemental!$A$3:$L$19,9,0)*K179+VLOOKUP($L$1,elemental!$A$3:$L$19,9,0)*L179+VLOOKUP($M$1,elemental!$A$3:$L$19,9,0)*M179+VLOOKUP($N$1,elemental!$A$3:$L$19,9,0)*N179+VLOOKUP($O$1,elemental!$A$3:$L$19,9,0)*O179+VLOOKUP($P$1,elemental!$A$3:$L$19,9,0)*P179+VLOOKUP($Q$1,elemental!$A$3:$L$19,9,0)*Q179)/100</f>
        <v>1.595</v>
      </c>
      <c r="X179">
        <f>(VLOOKUP($A$1,elemental!$A$3:$L$19,10,0)*A179+VLOOKUP($B$1,elemental!$A$3:$L$19,10,0)*B179+VLOOKUP($C$1,elemental!$A$3:$L$19,10,0)*C179+VLOOKUP($D$1,elemental!$A$3:$L$19,10,0)*D179+VLOOKUP($E$1,elemental!$A$3:$L$19,10,0)*E179+VLOOKUP($F$1,elemental!$A$3:$L$19,10,0)*F179+VLOOKUP($G$1,elemental!$A$3:$L$19,10,0)*G179+VLOOKUP($H$1,elemental!$A$3:$L$19,10,0)*H179+VLOOKUP($I$1,elemental!$A$3:$L$19,10,0)*I179+VLOOKUP($J$1,elemental!$A$3:$L$19,10,0)*J179+VLOOKUP($K$1,elemental!$A$3:$L$19,10,0)*K179+VLOOKUP($L$1,elemental!$A$3:$L$19,10,0)*L179+VLOOKUP($M$1,elemental!$A$3:$L$19,10,0)*M179+VLOOKUP($N$1,elemental!$A$3:$L$19,10,0)*N179+VLOOKUP($O$1,elemental!$A$3:$L$19,10,0)*O179+VLOOKUP($P$1,elemental!$A$3:$L$19,10,0)*P179+VLOOKUP($Q$1,elemental!$A$3:$L$19,10,0)*Q179)/100</f>
        <v>1.9880000000000002</v>
      </c>
      <c r="Y179">
        <v>-103</v>
      </c>
      <c r="Z179">
        <v>5.1323507234794468</v>
      </c>
      <c r="AA179">
        <v>5.224615</v>
      </c>
      <c r="AB179" t="s">
        <v>2</v>
      </c>
      <c r="AC179" t="s">
        <v>70</v>
      </c>
    </row>
    <row r="180" spans="1:29">
      <c r="A180">
        <v>15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85</v>
      </c>
      <c r="R180">
        <f>(VLOOKUP($A$1,elemental!$A$3:$L$19,2,0)*A180+VLOOKUP($B$1,elemental!$A$3:$L$19,2,0)*B180+VLOOKUP($C$1,elemental!$A$3:$L$19,2,0)*C180+VLOOKUP($D$1,elemental!$A$3:$L$19,2,0)*D180+VLOOKUP($E$1,elemental!$A$3:$L$19,2,0)*E180+VLOOKUP($F$1,elemental!$A$3:$L$19,2,0)*F180+VLOOKUP($G$1,elemental!$A$3:$L$19,2,0)*G180+VLOOKUP($H$1,elemental!$A$3:$L$19,2,0)*H180+VLOOKUP($I$1,elemental!$A$3:$L$19,2,0)*I180+VLOOKUP($J$1,elemental!$A$3:$L$19,2,0)*J180+VLOOKUP($K$1,elemental!$A$3:$L$19,2,0)*K180+VLOOKUP($L$1,elemental!$A$3:$L$19,2,0)*L180+VLOOKUP($M$1,elemental!$A$3:$L$19,2,0)*M180+VLOOKUP($N$1,elemental!$A$3:$L$19,2,0)*N180+VLOOKUP($O$1,elemental!$A$3:$L$19,2,0)*O180+VLOOKUP($P$1,elemental!$A$3:$L$19,2,0)*P180+VLOOKUP($Q$1,elemental!$A$3:$L$19,2,0)*Q180)/100</f>
        <v>1.2985000000000002</v>
      </c>
      <c r="S180">
        <f>(VLOOKUP($A$1,elemental!$A$3:$L$19,4,0)*A180+VLOOKUP($B$1,elemental!$A$3:$L$19,4,0)*B180+VLOOKUP($C$1,elemental!$A$3:$L$19,4,0)*C180+VLOOKUP($D$1,elemental!$A$3:$L$19,4,0)*D180+VLOOKUP($E$1,elemental!$A$3:$L$19,4,0)*E180+VLOOKUP($F$1,elemental!$A$3:$L$19,4,0)*F180+VLOOKUP($G$1,elemental!$A$3:$L$19,4,0)*G180+VLOOKUP($H$1,elemental!$A$3:$L$19,4,0)*H180+VLOOKUP($I$1,elemental!$A$3:$L$19,4,0)*I180+VLOOKUP($J$1,elemental!$A$3:$L$19,4,0)*J180+VLOOKUP($K$1,elemental!$A$3:$L$19,4,0)*K180+VLOOKUP($L$1,elemental!$A$3:$L$19,4,0)*L180+VLOOKUP($M$1,elemental!$A$3:$L$19,4,0)*M180+VLOOKUP($N$1,elemental!$A$3:$L$19,4,0)*N180+VLOOKUP($O$1,elemental!$A$3:$L$19,4,0)*O180+VLOOKUP($P$1,elemental!$A$3:$L$19,4,0)*P180+VLOOKUP($Q$1,elemental!$A$3:$L$19,4,0)*Q180)/100</f>
        <v>0.43709999999999999</v>
      </c>
      <c r="T180">
        <f>(VLOOKUP($A$1,elemental!$A$3:$L$19,5,0)*A180+VLOOKUP($B$1,elemental!$A$3:$L$19,5,0)*B180+VLOOKUP($C$1,elemental!$A$3:$L$19,5,0)*C180+VLOOKUP($D$1,elemental!$A$3:$L$19,5,0)*D180+VLOOKUP($E$1,elemental!$A$3:$L$19,5,0)*E180+VLOOKUP($F$1,elemental!$A$3:$L$19,5,0)*F180+VLOOKUP($G$1,elemental!$A$3:$L$19,5,0)*G180+VLOOKUP($H$1,elemental!$A$3:$L$19,5,0)*H180+VLOOKUP($I$1,elemental!$A$3:$L$19,5,0)*I180+VLOOKUP($J$1,elemental!$A$3:$L$19,5,0)*J180+VLOOKUP($K$1,elemental!$A$3:$L$19,5,0)*K180+VLOOKUP($L$1,elemental!$A$3:$L$19,5,0)*L180+VLOOKUP($M$1,elemental!$A$3:$L$19,5,0)*M180+VLOOKUP($N$1,elemental!$A$3:$L$19,5,0)*N180+VLOOKUP($O$1,elemental!$A$3:$L$19,5,0)*O180+VLOOKUP($P$1,elemental!$A$3:$L$19,5,0)*P180+VLOOKUP($Q$1,elemental!$A$3:$L$19,5,0)*Q180)/100</f>
        <v>4</v>
      </c>
      <c r="U180">
        <f>(VLOOKUP($A$1,elemental!$A$3:$L$19,6,0)*A180+VLOOKUP($B$1,elemental!$A$3:$L$19,6,0)*B180+VLOOKUP($C$1,elemental!$A$3:$L$19,6,0)*C180+VLOOKUP($D$1,elemental!$A$3:$L$19,6,0)*D180+VLOOKUP($E$1,elemental!$A$3:$L$19,6,0)*E180+VLOOKUP($F$1,elemental!$A$3:$L$19,6,0)*F180+VLOOKUP($G$1,elemental!$A$3:$L$19,6,0)*G180+VLOOKUP($H$1,elemental!$A$3:$L$19,6,0)*H180+VLOOKUP($I$1,elemental!$A$3:$L$19,6,0)*I180+VLOOKUP($J$1,elemental!$A$3:$L$19,6,0)*J180+VLOOKUP($K$1,elemental!$A$3:$L$19,6,0)*K180+VLOOKUP($L$1,elemental!$A$3:$L$19,6,0)*L180+VLOOKUP($M$1,elemental!$A$3:$L$19,6,0)*M180+VLOOKUP($N$1,elemental!$A$3:$L$19,6,0)*N180+VLOOKUP($O$1,elemental!$A$3:$L$19,6,0)*O180+VLOOKUP($P$1,elemental!$A$3:$L$19,6,0)*P180+VLOOKUP($Q$1,elemental!$A$3:$L$19,6,0)*Q180)/100</f>
        <v>0.7513749999999999</v>
      </c>
      <c r="V180">
        <f>(VLOOKUP($A$1,elemental!$A$3:$L$19,7,0)*A180+VLOOKUP($B$1,elemental!$A$3:$L$19,7,0)*B180+VLOOKUP($C$1,elemental!$A$3:$L$19,7,0)*C180+VLOOKUP($D$1,elemental!$A$3:$L$19,7,0)*D180+VLOOKUP($E$1,elemental!$A$3:$L$19,7,0)*E180+VLOOKUP($F$1,elemental!$A$3:$L$19,7,0)*F180+VLOOKUP($G$1,elemental!$A$3:$L$19,7,0)*G180+VLOOKUP($H$1,elemental!$A$3:$L$19,7,0)*H180+VLOOKUP($I$1,elemental!$A$3:$L$19,7,0)*I180+VLOOKUP($J$1,elemental!$A$3:$L$19,7,0)*J180+VLOOKUP($K$1,elemental!$A$3:$L$19,7,0)*K180+VLOOKUP($L$1,elemental!$A$3:$L$19,7,0)*L180+VLOOKUP($M$1,elemental!$A$3:$L$19,7,0)*M180+VLOOKUP($N$1,elemental!$A$3:$L$19,7,0)*N180+VLOOKUP($O$1,elemental!$A$3:$L$19,7,0)*O180+VLOOKUP($P$1,elemental!$A$3:$L$19,7,0)*P180+VLOOKUP($Q$1,elemental!$A$3:$L$19,7,0)*Q180)/100</f>
        <v>0.85949999999999993</v>
      </c>
      <c r="W180">
        <f>(VLOOKUP($A$1,elemental!$A$3:$L$19,9,0)*A180+VLOOKUP($B$1,elemental!$A$3:$L$19,9,0)*B180+VLOOKUP($C$1,elemental!$A$3:$L$19,9,0)*C180+VLOOKUP($D$1,elemental!$A$3:$L$19,9,0)*D180+VLOOKUP($E$1,elemental!$A$3:$L$19,9,0)*E180+VLOOKUP($F$1,elemental!$A$3:$L$19,9,0)*F180+VLOOKUP($G$1,elemental!$A$3:$L$19,9,0)*G180+VLOOKUP($H$1,elemental!$A$3:$L$19,9,0)*H180+VLOOKUP($I$1,elemental!$A$3:$L$19,9,0)*I180+VLOOKUP($J$1,elemental!$A$3:$L$19,9,0)*J180+VLOOKUP($K$1,elemental!$A$3:$L$19,9,0)*K180+VLOOKUP($L$1,elemental!$A$3:$L$19,9,0)*L180+VLOOKUP($M$1,elemental!$A$3:$L$19,9,0)*M180+VLOOKUP($N$1,elemental!$A$3:$L$19,9,0)*N180+VLOOKUP($O$1,elemental!$A$3:$L$19,9,0)*O180+VLOOKUP($P$1,elemental!$A$3:$L$19,9,0)*P180+VLOOKUP($Q$1,elemental!$A$3:$L$19,9,0)*Q180)/100</f>
        <v>1.595</v>
      </c>
      <c r="X180">
        <f>(VLOOKUP($A$1,elemental!$A$3:$L$19,10,0)*A180+VLOOKUP($B$1,elemental!$A$3:$L$19,10,0)*B180+VLOOKUP($C$1,elemental!$A$3:$L$19,10,0)*C180+VLOOKUP($D$1,elemental!$A$3:$L$19,10,0)*D180+VLOOKUP($E$1,elemental!$A$3:$L$19,10,0)*E180+VLOOKUP($F$1,elemental!$A$3:$L$19,10,0)*F180+VLOOKUP($G$1,elemental!$A$3:$L$19,10,0)*G180+VLOOKUP($H$1,elemental!$A$3:$L$19,10,0)*H180+VLOOKUP($I$1,elemental!$A$3:$L$19,10,0)*I180+VLOOKUP($J$1,elemental!$A$3:$L$19,10,0)*J180+VLOOKUP($K$1,elemental!$A$3:$L$19,10,0)*K180+VLOOKUP($L$1,elemental!$A$3:$L$19,10,0)*L180+VLOOKUP($M$1,elemental!$A$3:$L$19,10,0)*M180+VLOOKUP($N$1,elemental!$A$3:$L$19,10,0)*N180+VLOOKUP($O$1,elemental!$A$3:$L$19,10,0)*O180+VLOOKUP($P$1,elemental!$A$3:$L$19,10,0)*P180+VLOOKUP($Q$1,elemental!$A$3:$L$19,10,0)*Q180)/100</f>
        <v>1.9880000000000002</v>
      </c>
      <c r="Y180">
        <v>-133</v>
      </c>
      <c r="Z180">
        <v>5.1317822096273735</v>
      </c>
      <c r="AA180">
        <v>5.2236770000000003</v>
      </c>
      <c r="AB180" t="s">
        <v>2</v>
      </c>
      <c r="AC180" t="s">
        <v>70</v>
      </c>
    </row>
    <row r="181" spans="1:29">
      <c r="A181">
        <v>15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85</v>
      </c>
      <c r="R181">
        <f>(VLOOKUP($A$1,elemental!$A$3:$L$19,2,0)*A181+VLOOKUP($B$1,elemental!$A$3:$L$19,2,0)*B181+VLOOKUP($C$1,elemental!$A$3:$L$19,2,0)*C181+VLOOKUP($D$1,elemental!$A$3:$L$19,2,0)*D181+VLOOKUP($E$1,elemental!$A$3:$L$19,2,0)*E181+VLOOKUP($F$1,elemental!$A$3:$L$19,2,0)*F181+VLOOKUP($G$1,elemental!$A$3:$L$19,2,0)*G181+VLOOKUP($H$1,elemental!$A$3:$L$19,2,0)*H181+VLOOKUP($I$1,elemental!$A$3:$L$19,2,0)*I181+VLOOKUP($J$1,elemental!$A$3:$L$19,2,0)*J181+VLOOKUP($K$1,elemental!$A$3:$L$19,2,0)*K181+VLOOKUP($L$1,elemental!$A$3:$L$19,2,0)*L181+VLOOKUP($M$1,elemental!$A$3:$L$19,2,0)*M181+VLOOKUP($N$1,elemental!$A$3:$L$19,2,0)*N181+VLOOKUP($O$1,elemental!$A$3:$L$19,2,0)*O181+VLOOKUP($P$1,elemental!$A$3:$L$19,2,0)*P181+VLOOKUP($Q$1,elemental!$A$3:$L$19,2,0)*Q181)/100</f>
        <v>1.2985000000000002</v>
      </c>
      <c r="S181">
        <f>(VLOOKUP($A$1,elemental!$A$3:$L$19,4,0)*A181+VLOOKUP($B$1,elemental!$A$3:$L$19,4,0)*B181+VLOOKUP($C$1,elemental!$A$3:$L$19,4,0)*C181+VLOOKUP($D$1,elemental!$A$3:$L$19,4,0)*D181+VLOOKUP($E$1,elemental!$A$3:$L$19,4,0)*E181+VLOOKUP($F$1,elemental!$A$3:$L$19,4,0)*F181+VLOOKUP($G$1,elemental!$A$3:$L$19,4,0)*G181+VLOOKUP($H$1,elemental!$A$3:$L$19,4,0)*H181+VLOOKUP($I$1,elemental!$A$3:$L$19,4,0)*I181+VLOOKUP($J$1,elemental!$A$3:$L$19,4,0)*J181+VLOOKUP($K$1,elemental!$A$3:$L$19,4,0)*K181+VLOOKUP($L$1,elemental!$A$3:$L$19,4,0)*L181+VLOOKUP($M$1,elemental!$A$3:$L$19,4,0)*M181+VLOOKUP($N$1,elemental!$A$3:$L$19,4,0)*N181+VLOOKUP($O$1,elemental!$A$3:$L$19,4,0)*O181+VLOOKUP($P$1,elemental!$A$3:$L$19,4,0)*P181+VLOOKUP($Q$1,elemental!$A$3:$L$19,4,0)*Q181)/100</f>
        <v>0.43709999999999999</v>
      </c>
      <c r="T181">
        <f>(VLOOKUP($A$1,elemental!$A$3:$L$19,5,0)*A181+VLOOKUP($B$1,elemental!$A$3:$L$19,5,0)*B181+VLOOKUP($C$1,elemental!$A$3:$L$19,5,0)*C181+VLOOKUP($D$1,elemental!$A$3:$L$19,5,0)*D181+VLOOKUP($E$1,elemental!$A$3:$L$19,5,0)*E181+VLOOKUP($F$1,elemental!$A$3:$L$19,5,0)*F181+VLOOKUP($G$1,elemental!$A$3:$L$19,5,0)*G181+VLOOKUP($H$1,elemental!$A$3:$L$19,5,0)*H181+VLOOKUP($I$1,elemental!$A$3:$L$19,5,0)*I181+VLOOKUP($J$1,elemental!$A$3:$L$19,5,0)*J181+VLOOKUP($K$1,elemental!$A$3:$L$19,5,0)*K181+VLOOKUP($L$1,elemental!$A$3:$L$19,5,0)*L181+VLOOKUP($M$1,elemental!$A$3:$L$19,5,0)*M181+VLOOKUP($N$1,elemental!$A$3:$L$19,5,0)*N181+VLOOKUP($O$1,elemental!$A$3:$L$19,5,0)*O181+VLOOKUP($P$1,elemental!$A$3:$L$19,5,0)*P181+VLOOKUP($Q$1,elemental!$A$3:$L$19,5,0)*Q181)/100</f>
        <v>4</v>
      </c>
      <c r="U181">
        <f>(VLOOKUP($A$1,elemental!$A$3:$L$19,6,0)*A181+VLOOKUP($B$1,elemental!$A$3:$L$19,6,0)*B181+VLOOKUP($C$1,elemental!$A$3:$L$19,6,0)*C181+VLOOKUP($D$1,elemental!$A$3:$L$19,6,0)*D181+VLOOKUP($E$1,elemental!$A$3:$L$19,6,0)*E181+VLOOKUP($F$1,elemental!$A$3:$L$19,6,0)*F181+VLOOKUP($G$1,elemental!$A$3:$L$19,6,0)*G181+VLOOKUP($H$1,elemental!$A$3:$L$19,6,0)*H181+VLOOKUP($I$1,elemental!$A$3:$L$19,6,0)*I181+VLOOKUP($J$1,elemental!$A$3:$L$19,6,0)*J181+VLOOKUP($K$1,elemental!$A$3:$L$19,6,0)*K181+VLOOKUP($L$1,elemental!$A$3:$L$19,6,0)*L181+VLOOKUP($M$1,elemental!$A$3:$L$19,6,0)*M181+VLOOKUP($N$1,elemental!$A$3:$L$19,6,0)*N181+VLOOKUP($O$1,elemental!$A$3:$L$19,6,0)*O181+VLOOKUP($P$1,elemental!$A$3:$L$19,6,0)*P181+VLOOKUP($Q$1,elemental!$A$3:$L$19,6,0)*Q181)/100</f>
        <v>0.7513749999999999</v>
      </c>
      <c r="V181">
        <f>(VLOOKUP($A$1,elemental!$A$3:$L$19,7,0)*A181+VLOOKUP($B$1,elemental!$A$3:$L$19,7,0)*B181+VLOOKUP($C$1,elemental!$A$3:$L$19,7,0)*C181+VLOOKUP($D$1,elemental!$A$3:$L$19,7,0)*D181+VLOOKUP($E$1,elemental!$A$3:$L$19,7,0)*E181+VLOOKUP($F$1,elemental!$A$3:$L$19,7,0)*F181+VLOOKUP($G$1,elemental!$A$3:$L$19,7,0)*G181+VLOOKUP($H$1,elemental!$A$3:$L$19,7,0)*H181+VLOOKUP($I$1,elemental!$A$3:$L$19,7,0)*I181+VLOOKUP($J$1,elemental!$A$3:$L$19,7,0)*J181+VLOOKUP($K$1,elemental!$A$3:$L$19,7,0)*K181+VLOOKUP($L$1,elemental!$A$3:$L$19,7,0)*L181+VLOOKUP($M$1,elemental!$A$3:$L$19,7,0)*M181+VLOOKUP($N$1,elemental!$A$3:$L$19,7,0)*N181+VLOOKUP($O$1,elemental!$A$3:$L$19,7,0)*O181+VLOOKUP($P$1,elemental!$A$3:$L$19,7,0)*P181+VLOOKUP($Q$1,elemental!$A$3:$L$19,7,0)*Q181)/100</f>
        <v>0.85949999999999993</v>
      </c>
      <c r="W181">
        <f>(VLOOKUP($A$1,elemental!$A$3:$L$19,9,0)*A181+VLOOKUP($B$1,elemental!$A$3:$L$19,9,0)*B181+VLOOKUP($C$1,elemental!$A$3:$L$19,9,0)*C181+VLOOKUP($D$1,elemental!$A$3:$L$19,9,0)*D181+VLOOKUP($E$1,elemental!$A$3:$L$19,9,0)*E181+VLOOKUP($F$1,elemental!$A$3:$L$19,9,0)*F181+VLOOKUP($G$1,elemental!$A$3:$L$19,9,0)*G181+VLOOKUP($H$1,elemental!$A$3:$L$19,9,0)*H181+VLOOKUP($I$1,elemental!$A$3:$L$19,9,0)*I181+VLOOKUP($J$1,elemental!$A$3:$L$19,9,0)*J181+VLOOKUP($K$1,elemental!$A$3:$L$19,9,0)*K181+VLOOKUP($L$1,elemental!$A$3:$L$19,9,0)*L181+VLOOKUP($M$1,elemental!$A$3:$L$19,9,0)*M181+VLOOKUP($N$1,elemental!$A$3:$L$19,9,0)*N181+VLOOKUP($O$1,elemental!$A$3:$L$19,9,0)*O181+VLOOKUP($P$1,elemental!$A$3:$L$19,9,0)*P181+VLOOKUP($Q$1,elemental!$A$3:$L$19,9,0)*Q181)/100</f>
        <v>1.595</v>
      </c>
      <c r="X181">
        <f>(VLOOKUP($A$1,elemental!$A$3:$L$19,10,0)*A181+VLOOKUP($B$1,elemental!$A$3:$L$19,10,0)*B181+VLOOKUP($C$1,elemental!$A$3:$L$19,10,0)*C181+VLOOKUP($D$1,elemental!$A$3:$L$19,10,0)*D181+VLOOKUP($E$1,elemental!$A$3:$L$19,10,0)*E181+VLOOKUP($F$1,elemental!$A$3:$L$19,10,0)*F181+VLOOKUP($G$1,elemental!$A$3:$L$19,10,0)*G181+VLOOKUP($H$1,elemental!$A$3:$L$19,10,0)*H181+VLOOKUP($I$1,elemental!$A$3:$L$19,10,0)*I181+VLOOKUP($J$1,elemental!$A$3:$L$19,10,0)*J181+VLOOKUP($K$1,elemental!$A$3:$L$19,10,0)*K181+VLOOKUP($L$1,elemental!$A$3:$L$19,10,0)*L181+VLOOKUP($M$1,elemental!$A$3:$L$19,10,0)*M181+VLOOKUP($N$1,elemental!$A$3:$L$19,10,0)*N181+VLOOKUP($O$1,elemental!$A$3:$L$19,10,0)*O181+VLOOKUP($P$1,elemental!$A$3:$L$19,10,0)*P181+VLOOKUP($Q$1,elemental!$A$3:$L$19,10,0)*Q181)/100</f>
        <v>1.9880000000000002</v>
      </c>
      <c r="Y181">
        <v>-163</v>
      </c>
      <c r="Z181">
        <v>5.1314838105657126</v>
      </c>
      <c r="AA181">
        <v>5.2230280000000002</v>
      </c>
      <c r="AB181" t="s">
        <v>2</v>
      </c>
      <c r="AC181" t="s">
        <v>70</v>
      </c>
    </row>
    <row r="182" spans="1:29">
      <c r="A182">
        <v>15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85</v>
      </c>
      <c r="R182">
        <f>(VLOOKUP($A$1,elemental!$A$3:$L$19,2,0)*A182+VLOOKUP($B$1,elemental!$A$3:$L$19,2,0)*B182+VLOOKUP($C$1,elemental!$A$3:$L$19,2,0)*C182+VLOOKUP($D$1,elemental!$A$3:$L$19,2,0)*D182+VLOOKUP($E$1,elemental!$A$3:$L$19,2,0)*E182+VLOOKUP($F$1,elemental!$A$3:$L$19,2,0)*F182+VLOOKUP($G$1,elemental!$A$3:$L$19,2,0)*G182+VLOOKUP($H$1,elemental!$A$3:$L$19,2,0)*H182+VLOOKUP($I$1,elemental!$A$3:$L$19,2,0)*I182+VLOOKUP($J$1,elemental!$A$3:$L$19,2,0)*J182+VLOOKUP($K$1,elemental!$A$3:$L$19,2,0)*K182+VLOOKUP($L$1,elemental!$A$3:$L$19,2,0)*L182+VLOOKUP($M$1,elemental!$A$3:$L$19,2,0)*M182+VLOOKUP($N$1,elemental!$A$3:$L$19,2,0)*N182+VLOOKUP($O$1,elemental!$A$3:$L$19,2,0)*O182+VLOOKUP($P$1,elemental!$A$3:$L$19,2,0)*P182+VLOOKUP($Q$1,elemental!$A$3:$L$19,2,0)*Q182)/100</f>
        <v>1.2985000000000002</v>
      </c>
      <c r="S182">
        <f>(VLOOKUP($A$1,elemental!$A$3:$L$19,4,0)*A182+VLOOKUP($B$1,elemental!$A$3:$L$19,4,0)*B182+VLOOKUP($C$1,elemental!$A$3:$L$19,4,0)*C182+VLOOKUP($D$1,elemental!$A$3:$L$19,4,0)*D182+VLOOKUP($E$1,elemental!$A$3:$L$19,4,0)*E182+VLOOKUP($F$1,elemental!$A$3:$L$19,4,0)*F182+VLOOKUP($G$1,elemental!$A$3:$L$19,4,0)*G182+VLOOKUP($H$1,elemental!$A$3:$L$19,4,0)*H182+VLOOKUP($I$1,elemental!$A$3:$L$19,4,0)*I182+VLOOKUP($J$1,elemental!$A$3:$L$19,4,0)*J182+VLOOKUP($K$1,elemental!$A$3:$L$19,4,0)*K182+VLOOKUP($L$1,elemental!$A$3:$L$19,4,0)*L182+VLOOKUP($M$1,elemental!$A$3:$L$19,4,0)*M182+VLOOKUP($N$1,elemental!$A$3:$L$19,4,0)*N182+VLOOKUP($O$1,elemental!$A$3:$L$19,4,0)*O182+VLOOKUP($P$1,elemental!$A$3:$L$19,4,0)*P182+VLOOKUP($Q$1,elemental!$A$3:$L$19,4,0)*Q182)/100</f>
        <v>0.43709999999999999</v>
      </c>
      <c r="T182">
        <f>(VLOOKUP($A$1,elemental!$A$3:$L$19,5,0)*A182+VLOOKUP($B$1,elemental!$A$3:$L$19,5,0)*B182+VLOOKUP($C$1,elemental!$A$3:$L$19,5,0)*C182+VLOOKUP($D$1,elemental!$A$3:$L$19,5,0)*D182+VLOOKUP($E$1,elemental!$A$3:$L$19,5,0)*E182+VLOOKUP($F$1,elemental!$A$3:$L$19,5,0)*F182+VLOOKUP($G$1,elemental!$A$3:$L$19,5,0)*G182+VLOOKUP($H$1,elemental!$A$3:$L$19,5,0)*H182+VLOOKUP($I$1,elemental!$A$3:$L$19,5,0)*I182+VLOOKUP($J$1,elemental!$A$3:$L$19,5,0)*J182+VLOOKUP($K$1,elemental!$A$3:$L$19,5,0)*K182+VLOOKUP($L$1,elemental!$A$3:$L$19,5,0)*L182+VLOOKUP($M$1,elemental!$A$3:$L$19,5,0)*M182+VLOOKUP($N$1,elemental!$A$3:$L$19,5,0)*N182+VLOOKUP($O$1,elemental!$A$3:$L$19,5,0)*O182+VLOOKUP($P$1,elemental!$A$3:$L$19,5,0)*P182+VLOOKUP($Q$1,elemental!$A$3:$L$19,5,0)*Q182)/100</f>
        <v>4</v>
      </c>
      <c r="U182">
        <f>(VLOOKUP($A$1,elemental!$A$3:$L$19,6,0)*A182+VLOOKUP($B$1,elemental!$A$3:$L$19,6,0)*B182+VLOOKUP($C$1,elemental!$A$3:$L$19,6,0)*C182+VLOOKUP($D$1,elemental!$A$3:$L$19,6,0)*D182+VLOOKUP($E$1,elemental!$A$3:$L$19,6,0)*E182+VLOOKUP($F$1,elemental!$A$3:$L$19,6,0)*F182+VLOOKUP($G$1,elemental!$A$3:$L$19,6,0)*G182+VLOOKUP($H$1,elemental!$A$3:$L$19,6,0)*H182+VLOOKUP($I$1,elemental!$A$3:$L$19,6,0)*I182+VLOOKUP($J$1,elemental!$A$3:$L$19,6,0)*J182+VLOOKUP($K$1,elemental!$A$3:$L$19,6,0)*K182+VLOOKUP($L$1,elemental!$A$3:$L$19,6,0)*L182+VLOOKUP($M$1,elemental!$A$3:$L$19,6,0)*M182+VLOOKUP($N$1,elemental!$A$3:$L$19,6,0)*N182+VLOOKUP($O$1,elemental!$A$3:$L$19,6,0)*O182+VLOOKUP($P$1,elemental!$A$3:$L$19,6,0)*P182+VLOOKUP($Q$1,elemental!$A$3:$L$19,6,0)*Q182)/100</f>
        <v>0.7513749999999999</v>
      </c>
      <c r="V182">
        <f>(VLOOKUP($A$1,elemental!$A$3:$L$19,7,0)*A182+VLOOKUP($B$1,elemental!$A$3:$L$19,7,0)*B182+VLOOKUP($C$1,elemental!$A$3:$L$19,7,0)*C182+VLOOKUP($D$1,elemental!$A$3:$L$19,7,0)*D182+VLOOKUP($E$1,elemental!$A$3:$L$19,7,0)*E182+VLOOKUP($F$1,elemental!$A$3:$L$19,7,0)*F182+VLOOKUP($G$1,elemental!$A$3:$L$19,7,0)*G182+VLOOKUP($H$1,elemental!$A$3:$L$19,7,0)*H182+VLOOKUP($I$1,elemental!$A$3:$L$19,7,0)*I182+VLOOKUP($J$1,elemental!$A$3:$L$19,7,0)*J182+VLOOKUP($K$1,elemental!$A$3:$L$19,7,0)*K182+VLOOKUP($L$1,elemental!$A$3:$L$19,7,0)*L182+VLOOKUP($M$1,elemental!$A$3:$L$19,7,0)*M182+VLOOKUP($N$1,elemental!$A$3:$L$19,7,0)*N182+VLOOKUP($O$1,elemental!$A$3:$L$19,7,0)*O182+VLOOKUP($P$1,elemental!$A$3:$L$19,7,0)*P182+VLOOKUP($Q$1,elemental!$A$3:$L$19,7,0)*Q182)/100</f>
        <v>0.85949999999999993</v>
      </c>
      <c r="W182">
        <f>(VLOOKUP($A$1,elemental!$A$3:$L$19,9,0)*A182+VLOOKUP($B$1,elemental!$A$3:$L$19,9,0)*B182+VLOOKUP($C$1,elemental!$A$3:$L$19,9,0)*C182+VLOOKUP($D$1,elemental!$A$3:$L$19,9,0)*D182+VLOOKUP($E$1,elemental!$A$3:$L$19,9,0)*E182+VLOOKUP($F$1,elemental!$A$3:$L$19,9,0)*F182+VLOOKUP($G$1,elemental!$A$3:$L$19,9,0)*G182+VLOOKUP($H$1,elemental!$A$3:$L$19,9,0)*H182+VLOOKUP($I$1,elemental!$A$3:$L$19,9,0)*I182+VLOOKUP($J$1,elemental!$A$3:$L$19,9,0)*J182+VLOOKUP($K$1,elemental!$A$3:$L$19,9,0)*K182+VLOOKUP($L$1,elemental!$A$3:$L$19,9,0)*L182+VLOOKUP($M$1,elemental!$A$3:$L$19,9,0)*M182+VLOOKUP($N$1,elemental!$A$3:$L$19,9,0)*N182+VLOOKUP($O$1,elemental!$A$3:$L$19,9,0)*O182+VLOOKUP($P$1,elemental!$A$3:$L$19,9,0)*P182+VLOOKUP($Q$1,elemental!$A$3:$L$19,9,0)*Q182)/100</f>
        <v>1.595</v>
      </c>
      <c r="X182">
        <f>(VLOOKUP($A$1,elemental!$A$3:$L$19,10,0)*A182+VLOOKUP($B$1,elemental!$A$3:$L$19,10,0)*B182+VLOOKUP($C$1,elemental!$A$3:$L$19,10,0)*C182+VLOOKUP($D$1,elemental!$A$3:$L$19,10,0)*D182+VLOOKUP($E$1,elemental!$A$3:$L$19,10,0)*E182+VLOOKUP($F$1,elemental!$A$3:$L$19,10,0)*F182+VLOOKUP($G$1,elemental!$A$3:$L$19,10,0)*G182+VLOOKUP($H$1,elemental!$A$3:$L$19,10,0)*H182+VLOOKUP($I$1,elemental!$A$3:$L$19,10,0)*I182+VLOOKUP($J$1,elemental!$A$3:$L$19,10,0)*J182+VLOOKUP($K$1,elemental!$A$3:$L$19,10,0)*K182+VLOOKUP($L$1,elemental!$A$3:$L$19,10,0)*L182+VLOOKUP($M$1,elemental!$A$3:$L$19,10,0)*M182+VLOOKUP($N$1,elemental!$A$3:$L$19,10,0)*N182+VLOOKUP($O$1,elemental!$A$3:$L$19,10,0)*O182+VLOOKUP($P$1,elemental!$A$3:$L$19,10,0)*P182+VLOOKUP($Q$1,elemental!$A$3:$L$19,10,0)*Q182)/100</f>
        <v>1.9880000000000002</v>
      </c>
      <c r="Y182">
        <v>-193</v>
      </c>
      <c r="Z182">
        <v>5.1310567180698756</v>
      </c>
      <c r="AA182">
        <v>5.2224069999999996</v>
      </c>
      <c r="AB182" t="s">
        <v>2</v>
      </c>
      <c r="AC182" t="s">
        <v>70</v>
      </c>
    </row>
    <row r="183" spans="1:29">
      <c r="A183">
        <v>15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85</v>
      </c>
      <c r="R183">
        <f>(VLOOKUP($A$1,elemental!$A$3:$L$19,2,0)*A183+VLOOKUP($B$1,elemental!$A$3:$L$19,2,0)*B183+VLOOKUP($C$1,elemental!$A$3:$L$19,2,0)*C183+VLOOKUP($D$1,elemental!$A$3:$L$19,2,0)*D183+VLOOKUP($E$1,elemental!$A$3:$L$19,2,0)*E183+VLOOKUP($F$1,elemental!$A$3:$L$19,2,0)*F183+VLOOKUP($G$1,elemental!$A$3:$L$19,2,0)*G183+VLOOKUP($H$1,elemental!$A$3:$L$19,2,0)*H183+VLOOKUP($I$1,elemental!$A$3:$L$19,2,0)*I183+VLOOKUP($J$1,elemental!$A$3:$L$19,2,0)*J183+VLOOKUP($K$1,elemental!$A$3:$L$19,2,0)*K183+VLOOKUP($L$1,elemental!$A$3:$L$19,2,0)*L183+VLOOKUP($M$1,elemental!$A$3:$L$19,2,0)*M183+VLOOKUP($N$1,elemental!$A$3:$L$19,2,0)*N183+VLOOKUP($O$1,elemental!$A$3:$L$19,2,0)*O183+VLOOKUP($P$1,elemental!$A$3:$L$19,2,0)*P183+VLOOKUP($Q$1,elemental!$A$3:$L$19,2,0)*Q183)/100</f>
        <v>1.2985000000000002</v>
      </c>
      <c r="S183">
        <f>(VLOOKUP($A$1,elemental!$A$3:$L$19,4,0)*A183+VLOOKUP($B$1,elemental!$A$3:$L$19,4,0)*B183+VLOOKUP($C$1,elemental!$A$3:$L$19,4,0)*C183+VLOOKUP($D$1,elemental!$A$3:$L$19,4,0)*D183+VLOOKUP($E$1,elemental!$A$3:$L$19,4,0)*E183+VLOOKUP($F$1,elemental!$A$3:$L$19,4,0)*F183+VLOOKUP($G$1,elemental!$A$3:$L$19,4,0)*G183+VLOOKUP($H$1,elemental!$A$3:$L$19,4,0)*H183+VLOOKUP($I$1,elemental!$A$3:$L$19,4,0)*I183+VLOOKUP($J$1,elemental!$A$3:$L$19,4,0)*J183+VLOOKUP($K$1,elemental!$A$3:$L$19,4,0)*K183+VLOOKUP($L$1,elemental!$A$3:$L$19,4,0)*L183+VLOOKUP($M$1,elemental!$A$3:$L$19,4,0)*M183+VLOOKUP($N$1,elemental!$A$3:$L$19,4,0)*N183+VLOOKUP($O$1,elemental!$A$3:$L$19,4,0)*O183+VLOOKUP($P$1,elemental!$A$3:$L$19,4,0)*P183+VLOOKUP($Q$1,elemental!$A$3:$L$19,4,0)*Q183)/100</f>
        <v>0.43709999999999999</v>
      </c>
      <c r="T183">
        <f>(VLOOKUP($A$1,elemental!$A$3:$L$19,5,0)*A183+VLOOKUP($B$1,elemental!$A$3:$L$19,5,0)*B183+VLOOKUP($C$1,elemental!$A$3:$L$19,5,0)*C183+VLOOKUP($D$1,elemental!$A$3:$L$19,5,0)*D183+VLOOKUP($E$1,elemental!$A$3:$L$19,5,0)*E183+VLOOKUP($F$1,elemental!$A$3:$L$19,5,0)*F183+VLOOKUP($G$1,elemental!$A$3:$L$19,5,0)*G183+VLOOKUP($H$1,elemental!$A$3:$L$19,5,0)*H183+VLOOKUP($I$1,elemental!$A$3:$L$19,5,0)*I183+VLOOKUP($J$1,elemental!$A$3:$L$19,5,0)*J183+VLOOKUP($K$1,elemental!$A$3:$L$19,5,0)*K183+VLOOKUP($L$1,elemental!$A$3:$L$19,5,0)*L183+VLOOKUP($M$1,elemental!$A$3:$L$19,5,0)*M183+VLOOKUP($N$1,elemental!$A$3:$L$19,5,0)*N183+VLOOKUP($O$1,elemental!$A$3:$L$19,5,0)*O183+VLOOKUP($P$1,elemental!$A$3:$L$19,5,0)*P183+VLOOKUP($Q$1,elemental!$A$3:$L$19,5,0)*Q183)/100</f>
        <v>4</v>
      </c>
      <c r="U183">
        <f>(VLOOKUP($A$1,elemental!$A$3:$L$19,6,0)*A183+VLOOKUP($B$1,elemental!$A$3:$L$19,6,0)*B183+VLOOKUP($C$1,elemental!$A$3:$L$19,6,0)*C183+VLOOKUP($D$1,elemental!$A$3:$L$19,6,0)*D183+VLOOKUP($E$1,elemental!$A$3:$L$19,6,0)*E183+VLOOKUP($F$1,elemental!$A$3:$L$19,6,0)*F183+VLOOKUP($G$1,elemental!$A$3:$L$19,6,0)*G183+VLOOKUP($H$1,elemental!$A$3:$L$19,6,0)*H183+VLOOKUP($I$1,elemental!$A$3:$L$19,6,0)*I183+VLOOKUP($J$1,elemental!$A$3:$L$19,6,0)*J183+VLOOKUP($K$1,elemental!$A$3:$L$19,6,0)*K183+VLOOKUP($L$1,elemental!$A$3:$L$19,6,0)*L183+VLOOKUP($M$1,elemental!$A$3:$L$19,6,0)*M183+VLOOKUP($N$1,elemental!$A$3:$L$19,6,0)*N183+VLOOKUP($O$1,elemental!$A$3:$L$19,6,0)*O183+VLOOKUP($P$1,elemental!$A$3:$L$19,6,0)*P183+VLOOKUP($Q$1,elemental!$A$3:$L$19,6,0)*Q183)/100</f>
        <v>0.7513749999999999</v>
      </c>
      <c r="V183">
        <f>(VLOOKUP($A$1,elemental!$A$3:$L$19,7,0)*A183+VLOOKUP($B$1,elemental!$A$3:$L$19,7,0)*B183+VLOOKUP($C$1,elemental!$A$3:$L$19,7,0)*C183+VLOOKUP($D$1,elemental!$A$3:$L$19,7,0)*D183+VLOOKUP($E$1,elemental!$A$3:$L$19,7,0)*E183+VLOOKUP($F$1,elemental!$A$3:$L$19,7,0)*F183+VLOOKUP($G$1,elemental!$A$3:$L$19,7,0)*G183+VLOOKUP($H$1,elemental!$A$3:$L$19,7,0)*H183+VLOOKUP($I$1,elemental!$A$3:$L$19,7,0)*I183+VLOOKUP($J$1,elemental!$A$3:$L$19,7,0)*J183+VLOOKUP($K$1,elemental!$A$3:$L$19,7,0)*K183+VLOOKUP($L$1,elemental!$A$3:$L$19,7,0)*L183+VLOOKUP($M$1,elemental!$A$3:$L$19,7,0)*M183+VLOOKUP($N$1,elemental!$A$3:$L$19,7,0)*N183+VLOOKUP($O$1,elemental!$A$3:$L$19,7,0)*O183+VLOOKUP($P$1,elemental!$A$3:$L$19,7,0)*P183+VLOOKUP($Q$1,elemental!$A$3:$L$19,7,0)*Q183)/100</f>
        <v>0.85949999999999993</v>
      </c>
      <c r="W183">
        <f>(VLOOKUP($A$1,elemental!$A$3:$L$19,9,0)*A183+VLOOKUP($B$1,elemental!$A$3:$L$19,9,0)*B183+VLOOKUP($C$1,elemental!$A$3:$L$19,9,0)*C183+VLOOKUP($D$1,elemental!$A$3:$L$19,9,0)*D183+VLOOKUP($E$1,elemental!$A$3:$L$19,9,0)*E183+VLOOKUP($F$1,elemental!$A$3:$L$19,9,0)*F183+VLOOKUP($G$1,elemental!$A$3:$L$19,9,0)*G183+VLOOKUP($H$1,elemental!$A$3:$L$19,9,0)*H183+VLOOKUP($I$1,elemental!$A$3:$L$19,9,0)*I183+VLOOKUP($J$1,elemental!$A$3:$L$19,9,0)*J183+VLOOKUP($K$1,elemental!$A$3:$L$19,9,0)*K183+VLOOKUP($L$1,elemental!$A$3:$L$19,9,0)*L183+VLOOKUP($M$1,elemental!$A$3:$L$19,9,0)*M183+VLOOKUP($N$1,elemental!$A$3:$L$19,9,0)*N183+VLOOKUP($O$1,elemental!$A$3:$L$19,9,0)*O183+VLOOKUP($P$1,elemental!$A$3:$L$19,9,0)*P183+VLOOKUP($Q$1,elemental!$A$3:$L$19,9,0)*Q183)/100</f>
        <v>1.595</v>
      </c>
      <c r="X183">
        <f>(VLOOKUP($A$1,elemental!$A$3:$L$19,10,0)*A183+VLOOKUP($B$1,elemental!$A$3:$L$19,10,0)*B183+VLOOKUP($C$1,elemental!$A$3:$L$19,10,0)*C183+VLOOKUP($D$1,elemental!$A$3:$L$19,10,0)*D183+VLOOKUP($E$1,elemental!$A$3:$L$19,10,0)*E183+VLOOKUP($F$1,elemental!$A$3:$L$19,10,0)*F183+VLOOKUP($G$1,elemental!$A$3:$L$19,10,0)*G183+VLOOKUP($H$1,elemental!$A$3:$L$19,10,0)*H183+VLOOKUP($I$1,elemental!$A$3:$L$19,10,0)*I183+VLOOKUP($J$1,elemental!$A$3:$L$19,10,0)*J183+VLOOKUP($K$1,elemental!$A$3:$L$19,10,0)*K183+VLOOKUP($L$1,elemental!$A$3:$L$19,10,0)*L183+VLOOKUP($M$1,elemental!$A$3:$L$19,10,0)*M183+VLOOKUP($N$1,elemental!$A$3:$L$19,10,0)*N183+VLOOKUP($O$1,elemental!$A$3:$L$19,10,0)*O183+VLOOKUP($P$1,elemental!$A$3:$L$19,10,0)*P183+VLOOKUP($Q$1,elemental!$A$3:$L$19,10,0)*Q183)/100</f>
        <v>1.9880000000000002</v>
      </c>
      <c r="Y183">
        <v>-223</v>
      </c>
      <c r="Z183">
        <v>5.1308544855304561</v>
      </c>
      <c r="AA183">
        <v>5.2219049999999996</v>
      </c>
      <c r="AB183" t="s">
        <v>2</v>
      </c>
      <c r="AC183" t="s">
        <v>70</v>
      </c>
    </row>
    <row r="184" spans="1:29">
      <c r="A184">
        <v>15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85</v>
      </c>
      <c r="R184">
        <f>(VLOOKUP($A$1,elemental!$A$3:$L$19,2,0)*A184+VLOOKUP($B$1,elemental!$A$3:$L$19,2,0)*B184+VLOOKUP($C$1,elemental!$A$3:$L$19,2,0)*C184+VLOOKUP($D$1,elemental!$A$3:$L$19,2,0)*D184+VLOOKUP($E$1,elemental!$A$3:$L$19,2,0)*E184+VLOOKUP($F$1,elemental!$A$3:$L$19,2,0)*F184+VLOOKUP($G$1,elemental!$A$3:$L$19,2,0)*G184+VLOOKUP($H$1,elemental!$A$3:$L$19,2,0)*H184+VLOOKUP($I$1,elemental!$A$3:$L$19,2,0)*I184+VLOOKUP($J$1,elemental!$A$3:$L$19,2,0)*J184+VLOOKUP($K$1,elemental!$A$3:$L$19,2,0)*K184+VLOOKUP($L$1,elemental!$A$3:$L$19,2,0)*L184+VLOOKUP($M$1,elemental!$A$3:$L$19,2,0)*M184+VLOOKUP($N$1,elemental!$A$3:$L$19,2,0)*N184+VLOOKUP($O$1,elemental!$A$3:$L$19,2,0)*O184+VLOOKUP($P$1,elemental!$A$3:$L$19,2,0)*P184+VLOOKUP($Q$1,elemental!$A$3:$L$19,2,0)*Q184)/100</f>
        <v>1.2985000000000002</v>
      </c>
      <c r="S184">
        <f>(VLOOKUP($A$1,elemental!$A$3:$L$19,4,0)*A184+VLOOKUP($B$1,elemental!$A$3:$L$19,4,0)*B184+VLOOKUP($C$1,elemental!$A$3:$L$19,4,0)*C184+VLOOKUP($D$1,elemental!$A$3:$L$19,4,0)*D184+VLOOKUP($E$1,elemental!$A$3:$L$19,4,0)*E184+VLOOKUP($F$1,elemental!$A$3:$L$19,4,0)*F184+VLOOKUP($G$1,elemental!$A$3:$L$19,4,0)*G184+VLOOKUP($H$1,elemental!$A$3:$L$19,4,0)*H184+VLOOKUP($I$1,elemental!$A$3:$L$19,4,0)*I184+VLOOKUP($J$1,elemental!$A$3:$L$19,4,0)*J184+VLOOKUP($K$1,elemental!$A$3:$L$19,4,0)*K184+VLOOKUP($L$1,elemental!$A$3:$L$19,4,0)*L184+VLOOKUP($M$1,elemental!$A$3:$L$19,4,0)*M184+VLOOKUP($N$1,elemental!$A$3:$L$19,4,0)*N184+VLOOKUP($O$1,elemental!$A$3:$L$19,4,0)*O184+VLOOKUP($P$1,elemental!$A$3:$L$19,4,0)*P184+VLOOKUP($Q$1,elemental!$A$3:$L$19,4,0)*Q184)/100</f>
        <v>0.43709999999999999</v>
      </c>
      <c r="T184">
        <f>(VLOOKUP($A$1,elemental!$A$3:$L$19,5,0)*A184+VLOOKUP($B$1,elemental!$A$3:$L$19,5,0)*B184+VLOOKUP($C$1,elemental!$A$3:$L$19,5,0)*C184+VLOOKUP($D$1,elemental!$A$3:$L$19,5,0)*D184+VLOOKUP($E$1,elemental!$A$3:$L$19,5,0)*E184+VLOOKUP($F$1,elemental!$A$3:$L$19,5,0)*F184+VLOOKUP($G$1,elemental!$A$3:$L$19,5,0)*G184+VLOOKUP($H$1,elemental!$A$3:$L$19,5,0)*H184+VLOOKUP($I$1,elemental!$A$3:$L$19,5,0)*I184+VLOOKUP($J$1,elemental!$A$3:$L$19,5,0)*J184+VLOOKUP($K$1,elemental!$A$3:$L$19,5,0)*K184+VLOOKUP($L$1,elemental!$A$3:$L$19,5,0)*L184+VLOOKUP($M$1,elemental!$A$3:$L$19,5,0)*M184+VLOOKUP($N$1,elemental!$A$3:$L$19,5,0)*N184+VLOOKUP($O$1,elemental!$A$3:$L$19,5,0)*O184+VLOOKUP($P$1,elemental!$A$3:$L$19,5,0)*P184+VLOOKUP($Q$1,elemental!$A$3:$L$19,5,0)*Q184)/100</f>
        <v>4</v>
      </c>
      <c r="U184">
        <f>(VLOOKUP($A$1,elemental!$A$3:$L$19,6,0)*A184+VLOOKUP($B$1,elemental!$A$3:$L$19,6,0)*B184+VLOOKUP($C$1,elemental!$A$3:$L$19,6,0)*C184+VLOOKUP($D$1,elemental!$A$3:$L$19,6,0)*D184+VLOOKUP($E$1,elemental!$A$3:$L$19,6,0)*E184+VLOOKUP($F$1,elemental!$A$3:$L$19,6,0)*F184+VLOOKUP($G$1,elemental!$A$3:$L$19,6,0)*G184+VLOOKUP($H$1,elemental!$A$3:$L$19,6,0)*H184+VLOOKUP($I$1,elemental!$A$3:$L$19,6,0)*I184+VLOOKUP($J$1,elemental!$A$3:$L$19,6,0)*J184+VLOOKUP($K$1,elemental!$A$3:$L$19,6,0)*K184+VLOOKUP($L$1,elemental!$A$3:$L$19,6,0)*L184+VLOOKUP($M$1,elemental!$A$3:$L$19,6,0)*M184+VLOOKUP($N$1,elemental!$A$3:$L$19,6,0)*N184+VLOOKUP($O$1,elemental!$A$3:$L$19,6,0)*O184+VLOOKUP($P$1,elemental!$A$3:$L$19,6,0)*P184+VLOOKUP($Q$1,elemental!$A$3:$L$19,6,0)*Q184)/100</f>
        <v>0.7513749999999999</v>
      </c>
      <c r="V184">
        <f>(VLOOKUP($A$1,elemental!$A$3:$L$19,7,0)*A184+VLOOKUP($B$1,elemental!$A$3:$L$19,7,0)*B184+VLOOKUP($C$1,elemental!$A$3:$L$19,7,0)*C184+VLOOKUP($D$1,elemental!$A$3:$L$19,7,0)*D184+VLOOKUP($E$1,elemental!$A$3:$L$19,7,0)*E184+VLOOKUP($F$1,elemental!$A$3:$L$19,7,0)*F184+VLOOKUP($G$1,elemental!$A$3:$L$19,7,0)*G184+VLOOKUP($H$1,elemental!$A$3:$L$19,7,0)*H184+VLOOKUP($I$1,elemental!$A$3:$L$19,7,0)*I184+VLOOKUP($J$1,elemental!$A$3:$L$19,7,0)*J184+VLOOKUP($K$1,elemental!$A$3:$L$19,7,0)*K184+VLOOKUP($L$1,elemental!$A$3:$L$19,7,0)*L184+VLOOKUP($M$1,elemental!$A$3:$L$19,7,0)*M184+VLOOKUP($N$1,elemental!$A$3:$L$19,7,0)*N184+VLOOKUP($O$1,elemental!$A$3:$L$19,7,0)*O184+VLOOKUP($P$1,elemental!$A$3:$L$19,7,0)*P184+VLOOKUP($Q$1,elemental!$A$3:$L$19,7,0)*Q184)/100</f>
        <v>0.85949999999999993</v>
      </c>
      <c r="W184">
        <f>(VLOOKUP($A$1,elemental!$A$3:$L$19,9,0)*A184+VLOOKUP($B$1,elemental!$A$3:$L$19,9,0)*B184+VLOOKUP($C$1,elemental!$A$3:$L$19,9,0)*C184+VLOOKUP($D$1,elemental!$A$3:$L$19,9,0)*D184+VLOOKUP($E$1,elemental!$A$3:$L$19,9,0)*E184+VLOOKUP($F$1,elemental!$A$3:$L$19,9,0)*F184+VLOOKUP($G$1,elemental!$A$3:$L$19,9,0)*G184+VLOOKUP($H$1,elemental!$A$3:$L$19,9,0)*H184+VLOOKUP($I$1,elemental!$A$3:$L$19,9,0)*I184+VLOOKUP($J$1,elemental!$A$3:$L$19,9,0)*J184+VLOOKUP($K$1,elemental!$A$3:$L$19,9,0)*K184+VLOOKUP($L$1,elemental!$A$3:$L$19,9,0)*L184+VLOOKUP($M$1,elemental!$A$3:$L$19,9,0)*M184+VLOOKUP($N$1,elemental!$A$3:$L$19,9,0)*N184+VLOOKUP($O$1,elemental!$A$3:$L$19,9,0)*O184+VLOOKUP($P$1,elemental!$A$3:$L$19,9,0)*P184+VLOOKUP($Q$1,elemental!$A$3:$L$19,9,0)*Q184)/100</f>
        <v>1.595</v>
      </c>
      <c r="X184">
        <f>(VLOOKUP($A$1,elemental!$A$3:$L$19,10,0)*A184+VLOOKUP($B$1,elemental!$A$3:$L$19,10,0)*B184+VLOOKUP($C$1,elemental!$A$3:$L$19,10,0)*C184+VLOOKUP($D$1,elemental!$A$3:$L$19,10,0)*D184+VLOOKUP($E$1,elemental!$A$3:$L$19,10,0)*E184+VLOOKUP($F$1,elemental!$A$3:$L$19,10,0)*F184+VLOOKUP($G$1,elemental!$A$3:$L$19,10,0)*G184+VLOOKUP($H$1,elemental!$A$3:$L$19,10,0)*H184+VLOOKUP($I$1,elemental!$A$3:$L$19,10,0)*I184+VLOOKUP($J$1,elemental!$A$3:$L$19,10,0)*J184+VLOOKUP($K$1,elemental!$A$3:$L$19,10,0)*K184+VLOOKUP($L$1,elemental!$A$3:$L$19,10,0)*L184+VLOOKUP($M$1,elemental!$A$3:$L$19,10,0)*M184+VLOOKUP($N$1,elemental!$A$3:$L$19,10,0)*N184+VLOOKUP($O$1,elemental!$A$3:$L$19,10,0)*O184+VLOOKUP($P$1,elemental!$A$3:$L$19,10,0)*P184+VLOOKUP($Q$1,elemental!$A$3:$L$19,10,0)*Q184)/100</f>
        <v>1.9880000000000002</v>
      </c>
      <c r="Y184">
        <v>-253</v>
      </c>
      <c r="Z184">
        <v>5.1305405301196094</v>
      </c>
      <c r="AA184">
        <v>5.2214099999999997</v>
      </c>
      <c r="AB184" t="s">
        <v>2</v>
      </c>
      <c r="AC184" t="s">
        <v>70</v>
      </c>
    </row>
    <row r="185" spans="1:29">
      <c r="A185">
        <v>15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85</v>
      </c>
      <c r="R185">
        <f>(VLOOKUP($A$1,elemental!$A$3:$L$19,2,0)*A185+VLOOKUP($B$1,elemental!$A$3:$L$19,2,0)*B185+VLOOKUP($C$1,elemental!$A$3:$L$19,2,0)*C185+VLOOKUP($D$1,elemental!$A$3:$L$19,2,0)*D185+VLOOKUP($E$1,elemental!$A$3:$L$19,2,0)*E185+VLOOKUP($F$1,elemental!$A$3:$L$19,2,0)*F185+VLOOKUP($G$1,elemental!$A$3:$L$19,2,0)*G185+VLOOKUP($H$1,elemental!$A$3:$L$19,2,0)*H185+VLOOKUP($I$1,elemental!$A$3:$L$19,2,0)*I185+VLOOKUP($J$1,elemental!$A$3:$L$19,2,0)*J185+VLOOKUP($K$1,elemental!$A$3:$L$19,2,0)*K185+VLOOKUP($L$1,elemental!$A$3:$L$19,2,0)*L185+VLOOKUP($M$1,elemental!$A$3:$L$19,2,0)*M185+VLOOKUP($N$1,elemental!$A$3:$L$19,2,0)*N185+VLOOKUP($O$1,elemental!$A$3:$L$19,2,0)*O185+VLOOKUP($P$1,elemental!$A$3:$L$19,2,0)*P185+VLOOKUP($Q$1,elemental!$A$3:$L$19,2,0)*Q185)/100</f>
        <v>1.2985000000000002</v>
      </c>
      <c r="S185">
        <f>(VLOOKUP($A$1,elemental!$A$3:$L$19,4,0)*A185+VLOOKUP($B$1,elemental!$A$3:$L$19,4,0)*B185+VLOOKUP($C$1,elemental!$A$3:$L$19,4,0)*C185+VLOOKUP($D$1,elemental!$A$3:$L$19,4,0)*D185+VLOOKUP($E$1,elemental!$A$3:$L$19,4,0)*E185+VLOOKUP($F$1,elemental!$A$3:$L$19,4,0)*F185+VLOOKUP($G$1,elemental!$A$3:$L$19,4,0)*G185+VLOOKUP($H$1,elemental!$A$3:$L$19,4,0)*H185+VLOOKUP($I$1,elemental!$A$3:$L$19,4,0)*I185+VLOOKUP($J$1,elemental!$A$3:$L$19,4,0)*J185+VLOOKUP($K$1,elemental!$A$3:$L$19,4,0)*K185+VLOOKUP($L$1,elemental!$A$3:$L$19,4,0)*L185+VLOOKUP($M$1,elemental!$A$3:$L$19,4,0)*M185+VLOOKUP($N$1,elemental!$A$3:$L$19,4,0)*N185+VLOOKUP($O$1,elemental!$A$3:$L$19,4,0)*O185+VLOOKUP($P$1,elemental!$A$3:$L$19,4,0)*P185+VLOOKUP($Q$1,elemental!$A$3:$L$19,4,0)*Q185)/100</f>
        <v>0.43709999999999999</v>
      </c>
      <c r="T185">
        <f>(VLOOKUP($A$1,elemental!$A$3:$L$19,5,0)*A185+VLOOKUP($B$1,elemental!$A$3:$L$19,5,0)*B185+VLOOKUP($C$1,elemental!$A$3:$L$19,5,0)*C185+VLOOKUP($D$1,elemental!$A$3:$L$19,5,0)*D185+VLOOKUP($E$1,elemental!$A$3:$L$19,5,0)*E185+VLOOKUP($F$1,elemental!$A$3:$L$19,5,0)*F185+VLOOKUP($G$1,elemental!$A$3:$L$19,5,0)*G185+VLOOKUP($H$1,elemental!$A$3:$L$19,5,0)*H185+VLOOKUP($I$1,elemental!$A$3:$L$19,5,0)*I185+VLOOKUP($J$1,elemental!$A$3:$L$19,5,0)*J185+VLOOKUP($K$1,elemental!$A$3:$L$19,5,0)*K185+VLOOKUP($L$1,elemental!$A$3:$L$19,5,0)*L185+VLOOKUP($M$1,elemental!$A$3:$L$19,5,0)*M185+VLOOKUP($N$1,elemental!$A$3:$L$19,5,0)*N185+VLOOKUP($O$1,elemental!$A$3:$L$19,5,0)*O185+VLOOKUP($P$1,elemental!$A$3:$L$19,5,0)*P185+VLOOKUP($Q$1,elemental!$A$3:$L$19,5,0)*Q185)/100</f>
        <v>4</v>
      </c>
      <c r="U185">
        <f>(VLOOKUP($A$1,elemental!$A$3:$L$19,6,0)*A185+VLOOKUP($B$1,elemental!$A$3:$L$19,6,0)*B185+VLOOKUP($C$1,elemental!$A$3:$L$19,6,0)*C185+VLOOKUP($D$1,elemental!$A$3:$L$19,6,0)*D185+VLOOKUP($E$1,elemental!$A$3:$L$19,6,0)*E185+VLOOKUP($F$1,elemental!$A$3:$L$19,6,0)*F185+VLOOKUP($G$1,elemental!$A$3:$L$19,6,0)*G185+VLOOKUP($H$1,elemental!$A$3:$L$19,6,0)*H185+VLOOKUP($I$1,elemental!$A$3:$L$19,6,0)*I185+VLOOKUP($J$1,elemental!$A$3:$L$19,6,0)*J185+VLOOKUP($K$1,elemental!$A$3:$L$19,6,0)*K185+VLOOKUP($L$1,elemental!$A$3:$L$19,6,0)*L185+VLOOKUP($M$1,elemental!$A$3:$L$19,6,0)*M185+VLOOKUP($N$1,elemental!$A$3:$L$19,6,0)*N185+VLOOKUP($O$1,elemental!$A$3:$L$19,6,0)*O185+VLOOKUP($P$1,elemental!$A$3:$L$19,6,0)*P185+VLOOKUP($Q$1,elemental!$A$3:$L$19,6,0)*Q185)/100</f>
        <v>0.7513749999999999</v>
      </c>
      <c r="V185">
        <f>(VLOOKUP($A$1,elemental!$A$3:$L$19,7,0)*A185+VLOOKUP($B$1,elemental!$A$3:$L$19,7,0)*B185+VLOOKUP($C$1,elemental!$A$3:$L$19,7,0)*C185+VLOOKUP($D$1,elemental!$A$3:$L$19,7,0)*D185+VLOOKUP($E$1,elemental!$A$3:$L$19,7,0)*E185+VLOOKUP($F$1,elemental!$A$3:$L$19,7,0)*F185+VLOOKUP($G$1,elemental!$A$3:$L$19,7,0)*G185+VLOOKUP($H$1,elemental!$A$3:$L$19,7,0)*H185+VLOOKUP($I$1,elemental!$A$3:$L$19,7,0)*I185+VLOOKUP($J$1,elemental!$A$3:$L$19,7,0)*J185+VLOOKUP($K$1,elemental!$A$3:$L$19,7,0)*K185+VLOOKUP($L$1,elemental!$A$3:$L$19,7,0)*L185+VLOOKUP($M$1,elemental!$A$3:$L$19,7,0)*M185+VLOOKUP($N$1,elemental!$A$3:$L$19,7,0)*N185+VLOOKUP($O$1,elemental!$A$3:$L$19,7,0)*O185+VLOOKUP($P$1,elemental!$A$3:$L$19,7,0)*P185+VLOOKUP($Q$1,elemental!$A$3:$L$19,7,0)*Q185)/100</f>
        <v>0.85949999999999993</v>
      </c>
      <c r="W185">
        <f>(VLOOKUP($A$1,elemental!$A$3:$L$19,9,0)*A185+VLOOKUP($B$1,elemental!$A$3:$L$19,9,0)*B185+VLOOKUP($C$1,elemental!$A$3:$L$19,9,0)*C185+VLOOKUP($D$1,elemental!$A$3:$L$19,9,0)*D185+VLOOKUP($E$1,elemental!$A$3:$L$19,9,0)*E185+VLOOKUP($F$1,elemental!$A$3:$L$19,9,0)*F185+VLOOKUP($G$1,elemental!$A$3:$L$19,9,0)*G185+VLOOKUP($H$1,elemental!$A$3:$L$19,9,0)*H185+VLOOKUP($I$1,elemental!$A$3:$L$19,9,0)*I185+VLOOKUP($J$1,elemental!$A$3:$L$19,9,0)*J185+VLOOKUP($K$1,elemental!$A$3:$L$19,9,0)*K185+VLOOKUP($L$1,elemental!$A$3:$L$19,9,0)*L185+VLOOKUP($M$1,elemental!$A$3:$L$19,9,0)*M185+VLOOKUP($N$1,elemental!$A$3:$L$19,9,0)*N185+VLOOKUP($O$1,elemental!$A$3:$L$19,9,0)*O185+VLOOKUP($P$1,elemental!$A$3:$L$19,9,0)*P185+VLOOKUP($Q$1,elemental!$A$3:$L$19,9,0)*Q185)/100</f>
        <v>1.595</v>
      </c>
      <c r="X185">
        <f>(VLOOKUP($A$1,elemental!$A$3:$L$19,10,0)*A185+VLOOKUP($B$1,elemental!$A$3:$L$19,10,0)*B185+VLOOKUP($C$1,elemental!$A$3:$L$19,10,0)*C185+VLOOKUP($D$1,elemental!$A$3:$L$19,10,0)*D185+VLOOKUP($E$1,elemental!$A$3:$L$19,10,0)*E185+VLOOKUP($F$1,elemental!$A$3:$L$19,10,0)*F185+VLOOKUP($G$1,elemental!$A$3:$L$19,10,0)*G185+VLOOKUP($H$1,elemental!$A$3:$L$19,10,0)*H185+VLOOKUP($I$1,elemental!$A$3:$L$19,10,0)*I185+VLOOKUP($J$1,elemental!$A$3:$L$19,10,0)*J185+VLOOKUP($K$1,elemental!$A$3:$L$19,10,0)*K185+VLOOKUP($L$1,elemental!$A$3:$L$19,10,0)*L185+VLOOKUP($M$1,elemental!$A$3:$L$19,10,0)*M185+VLOOKUP($N$1,elemental!$A$3:$L$19,10,0)*N185+VLOOKUP($O$1,elemental!$A$3:$L$19,10,0)*O185+VLOOKUP($P$1,elemental!$A$3:$L$19,10,0)*P185+VLOOKUP($Q$1,elemental!$A$3:$L$19,10,0)*Q185)/100</f>
        <v>1.9880000000000002</v>
      </c>
      <c r="Y185">
        <v>25</v>
      </c>
      <c r="Z185">
        <v>5.1373329978596871</v>
      </c>
      <c r="AA185">
        <v>5.2300829999999996</v>
      </c>
      <c r="AB185" t="s">
        <v>2</v>
      </c>
      <c r="AC185" t="s">
        <v>70</v>
      </c>
    </row>
    <row r="186" spans="1:29">
      <c r="A186">
        <v>0</v>
      </c>
      <c r="B186">
        <v>0</v>
      </c>
      <c r="C186">
        <v>0</v>
      </c>
      <c r="D186">
        <v>0</v>
      </c>
      <c r="E186">
        <v>0</v>
      </c>
      <c r="F186">
        <v>6.5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93.5</v>
      </c>
      <c r="R186">
        <f>(VLOOKUP($A$1,elemental!$A$3:$L$19,2,0)*A186+VLOOKUP($B$1,elemental!$A$3:$L$19,2,0)*B186+VLOOKUP($C$1,elemental!$A$3:$L$19,2,0)*C186+VLOOKUP($D$1,elemental!$A$3:$L$19,2,0)*D186+VLOOKUP($E$1,elemental!$A$3:$L$19,2,0)*E186+VLOOKUP($F$1,elemental!$A$3:$L$19,2,0)*F186+VLOOKUP($G$1,elemental!$A$3:$L$19,2,0)*G186+VLOOKUP($H$1,elemental!$A$3:$L$19,2,0)*H186+VLOOKUP($I$1,elemental!$A$3:$L$19,2,0)*I186+VLOOKUP($J$1,elemental!$A$3:$L$19,2,0)*J186+VLOOKUP($K$1,elemental!$A$3:$L$19,2,0)*K186+VLOOKUP($L$1,elemental!$A$3:$L$19,2,0)*L186+VLOOKUP($M$1,elemental!$A$3:$L$19,2,0)*M186+VLOOKUP($N$1,elemental!$A$3:$L$19,2,0)*N186+VLOOKUP($O$1,elemental!$A$3:$L$19,2,0)*O186+VLOOKUP($P$1,elemental!$A$3:$L$19,2,0)*P186+VLOOKUP($Q$1,elemental!$A$3:$L$19,2,0)*Q186)/100</f>
        <v>1.3228499999999999</v>
      </c>
      <c r="S186">
        <f>(VLOOKUP($A$1,elemental!$A$3:$L$19,4,0)*A186+VLOOKUP($B$1,elemental!$A$3:$L$19,4,0)*B186+VLOOKUP($C$1,elemental!$A$3:$L$19,4,0)*C186+VLOOKUP($D$1,elemental!$A$3:$L$19,4,0)*D186+VLOOKUP($E$1,elemental!$A$3:$L$19,4,0)*E186+VLOOKUP($F$1,elemental!$A$3:$L$19,4,0)*F186+VLOOKUP($G$1,elemental!$A$3:$L$19,4,0)*G186+VLOOKUP($H$1,elemental!$A$3:$L$19,4,0)*H186+VLOOKUP($I$1,elemental!$A$3:$L$19,4,0)*I186+VLOOKUP($J$1,elemental!$A$3:$L$19,4,0)*J186+VLOOKUP($K$1,elemental!$A$3:$L$19,4,0)*K186+VLOOKUP($L$1,elemental!$A$3:$L$19,4,0)*L186+VLOOKUP($M$1,elemental!$A$3:$L$19,4,0)*M186+VLOOKUP($N$1,elemental!$A$3:$L$19,4,0)*N186+VLOOKUP($O$1,elemental!$A$3:$L$19,4,0)*O186+VLOOKUP($P$1,elemental!$A$3:$L$19,4,0)*P186+VLOOKUP($Q$1,elemental!$A$3:$L$19,4,0)*Q186)/100</f>
        <v>0.41826499999999994</v>
      </c>
      <c r="T186">
        <f>(VLOOKUP($A$1,elemental!$A$3:$L$19,5,0)*A186+VLOOKUP($B$1,elemental!$A$3:$L$19,5,0)*B186+VLOOKUP($C$1,elemental!$A$3:$L$19,5,0)*C186+VLOOKUP($D$1,elemental!$A$3:$L$19,5,0)*D186+VLOOKUP($E$1,elemental!$A$3:$L$19,5,0)*E186+VLOOKUP($F$1,elemental!$A$3:$L$19,5,0)*F186+VLOOKUP($G$1,elemental!$A$3:$L$19,5,0)*G186+VLOOKUP($H$1,elemental!$A$3:$L$19,5,0)*H186+VLOOKUP($I$1,elemental!$A$3:$L$19,5,0)*I186+VLOOKUP($J$1,elemental!$A$3:$L$19,5,0)*J186+VLOOKUP($K$1,elemental!$A$3:$L$19,5,0)*K186+VLOOKUP($L$1,elemental!$A$3:$L$19,5,0)*L186+VLOOKUP($M$1,elemental!$A$3:$L$19,5,0)*M186+VLOOKUP($N$1,elemental!$A$3:$L$19,5,0)*N186+VLOOKUP($O$1,elemental!$A$3:$L$19,5,0)*O186+VLOOKUP($P$1,elemental!$A$3:$L$19,5,0)*P186+VLOOKUP($Q$1,elemental!$A$3:$L$19,5,0)*Q186)/100</f>
        <v>3.9350000000000001</v>
      </c>
      <c r="U186">
        <f>(VLOOKUP($A$1,elemental!$A$3:$L$19,6,0)*A186+VLOOKUP($B$1,elemental!$A$3:$L$19,6,0)*B186+VLOOKUP($C$1,elemental!$A$3:$L$19,6,0)*C186+VLOOKUP($D$1,elemental!$A$3:$L$19,6,0)*D186+VLOOKUP($E$1,elemental!$A$3:$L$19,6,0)*E186+VLOOKUP($F$1,elemental!$A$3:$L$19,6,0)*F186+VLOOKUP($G$1,elemental!$A$3:$L$19,6,0)*G186+VLOOKUP($H$1,elemental!$A$3:$L$19,6,0)*H186+VLOOKUP($I$1,elemental!$A$3:$L$19,6,0)*I186+VLOOKUP($J$1,elemental!$A$3:$L$19,6,0)*J186+VLOOKUP($K$1,elemental!$A$3:$L$19,6,0)*K186+VLOOKUP($L$1,elemental!$A$3:$L$19,6,0)*L186+VLOOKUP($M$1,elemental!$A$3:$L$19,6,0)*M186+VLOOKUP($N$1,elemental!$A$3:$L$19,6,0)*N186+VLOOKUP($O$1,elemental!$A$3:$L$19,6,0)*O186+VLOOKUP($P$1,elemental!$A$3:$L$19,6,0)*P186+VLOOKUP($Q$1,elemental!$A$3:$L$19,6,0)*Q186)/100</f>
        <v>0.75350000000000006</v>
      </c>
      <c r="V186">
        <f>(VLOOKUP($A$1,elemental!$A$3:$L$19,7,0)*A186+VLOOKUP($B$1,elemental!$A$3:$L$19,7,0)*B186+VLOOKUP($C$1,elemental!$A$3:$L$19,7,0)*C186+VLOOKUP($D$1,elemental!$A$3:$L$19,7,0)*D186+VLOOKUP($E$1,elemental!$A$3:$L$19,7,0)*E186+VLOOKUP($F$1,elemental!$A$3:$L$19,7,0)*F186+VLOOKUP($G$1,elemental!$A$3:$L$19,7,0)*G186+VLOOKUP($H$1,elemental!$A$3:$L$19,7,0)*H186+VLOOKUP($I$1,elemental!$A$3:$L$19,7,0)*I186+VLOOKUP($J$1,elemental!$A$3:$L$19,7,0)*J186+VLOOKUP($K$1,elemental!$A$3:$L$19,7,0)*K186+VLOOKUP($L$1,elemental!$A$3:$L$19,7,0)*L186+VLOOKUP($M$1,elemental!$A$3:$L$19,7,0)*M186+VLOOKUP($N$1,elemental!$A$3:$L$19,7,0)*N186+VLOOKUP($O$1,elemental!$A$3:$L$19,7,0)*O186+VLOOKUP($P$1,elemental!$A$3:$L$19,7,0)*P186+VLOOKUP($Q$1,elemental!$A$3:$L$19,7,0)*Q186)/100</f>
        <v>0.85163499999999981</v>
      </c>
      <c r="W186">
        <f>(VLOOKUP($A$1,elemental!$A$3:$L$19,9,0)*A186+VLOOKUP($B$1,elemental!$A$3:$L$19,9,0)*B186+VLOOKUP($C$1,elemental!$A$3:$L$19,9,0)*C186+VLOOKUP($D$1,elemental!$A$3:$L$19,9,0)*D186+VLOOKUP($E$1,elemental!$A$3:$L$19,9,0)*E186+VLOOKUP($F$1,elemental!$A$3:$L$19,9,0)*F186+VLOOKUP($G$1,elemental!$A$3:$L$19,9,0)*G186+VLOOKUP($H$1,elemental!$A$3:$L$19,9,0)*H186+VLOOKUP($I$1,elemental!$A$3:$L$19,9,0)*I186+VLOOKUP($J$1,elemental!$A$3:$L$19,9,0)*J186+VLOOKUP($K$1,elemental!$A$3:$L$19,9,0)*K186+VLOOKUP($L$1,elemental!$A$3:$L$19,9,0)*L186+VLOOKUP($M$1,elemental!$A$3:$L$19,9,0)*M186+VLOOKUP($N$1,elemental!$A$3:$L$19,9,0)*N186+VLOOKUP($O$1,elemental!$A$3:$L$19,9,0)*O186+VLOOKUP($P$1,elemental!$A$3:$L$19,9,0)*P186+VLOOKUP($Q$1,elemental!$A$3:$L$19,9,0)*Q186)/100</f>
        <v>1.5662499999999999</v>
      </c>
      <c r="X186">
        <f>(VLOOKUP($A$1,elemental!$A$3:$L$19,10,0)*A186+VLOOKUP($B$1,elemental!$A$3:$L$19,10,0)*B186+VLOOKUP($C$1,elemental!$A$3:$L$19,10,0)*C186+VLOOKUP($D$1,elemental!$A$3:$L$19,10,0)*D186+VLOOKUP($E$1,elemental!$A$3:$L$19,10,0)*E186+VLOOKUP($F$1,elemental!$A$3:$L$19,10,0)*F186+VLOOKUP($G$1,elemental!$A$3:$L$19,10,0)*G186+VLOOKUP($H$1,elemental!$A$3:$L$19,10,0)*H186+VLOOKUP($I$1,elemental!$A$3:$L$19,10,0)*I186+VLOOKUP($J$1,elemental!$A$3:$L$19,10,0)*J186+VLOOKUP($K$1,elemental!$A$3:$L$19,10,0)*K186+VLOOKUP($L$1,elemental!$A$3:$L$19,10,0)*L186+VLOOKUP($M$1,elemental!$A$3:$L$19,10,0)*M186+VLOOKUP($N$1,elemental!$A$3:$L$19,10,0)*N186+VLOOKUP($O$1,elemental!$A$3:$L$19,10,0)*O186+VLOOKUP($P$1,elemental!$A$3:$L$19,10,0)*P186+VLOOKUP($Q$1,elemental!$A$3:$L$19,10,0)*Q186)/100</f>
        <v>2.0639000000000003</v>
      </c>
      <c r="Y186">
        <v>22</v>
      </c>
      <c r="Z186">
        <f>3.6055*SQRT(2)</f>
        <v>5.0989469991361949</v>
      </c>
      <c r="AA186">
        <v>5.1797000000000004</v>
      </c>
      <c r="AB186" t="s">
        <v>71</v>
      </c>
    </row>
    <row r="187" spans="1:29">
      <c r="A187">
        <v>0</v>
      </c>
      <c r="B187">
        <v>0</v>
      </c>
      <c r="C187">
        <v>0</v>
      </c>
      <c r="D187">
        <v>0</v>
      </c>
      <c r="E187">
        <v>0</v>
      </c>
      <c r="F187">
        <v>4.0250178404786698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95.974982159521332</v>
      </c>
      <c r="R187">
        <f>(VLOOKUP($A$1,elemental!$A$3:$L$19,2,0)*A187+VLOOKUP($B$1,elemental!$A$3:$L$19,2,0)*B187+VLOOKUP($C$1,elemental!$A$3:$L$19,2,0)*C187+VLOOKUP($D$1,elemental!$A$3:$L$19,2,0)*D187+VLOOKUP($E$1,elemental!$A$3:$L$19,2,0)*E187+VLOOKUP($F$1,elemental!$A$3:$L$19,2,0)*F187+VLOOKUP($G$1,elemental!$A$3:$L$19,2,0)*G187+VLOOKUP($H$1,elemental!$A$3:$L$19,2,0)*H187+VLOOKUP($I$1,elemental!$A$3:$L$19,2,0)*I187+VLOOKUP($J$1,elemental!$A$3:$L$19,2,0)*J187+VLOOKUP($K$1,elemental!$A$3:$L$19,2,0)*K187+VLOOKUP($L$1,elemental!$A$3:$L$19,2,0)*L187+VLOOKUP($M$1,elemental!$A$3:$L$19,2,0)*M187+VLOOKUP($N$1,elemental!$A$3:$L$19,2,0)*N187+VLOOKUP($O$1,elemental!$A$3:$L$19,2,0)*O187+VLOOKUP($P$1,elemental!$A$3:$L$19,2,0)*P187+VLOOKUP($Q$1,elemental!$A$3:$L$19,2,0)*Q187)/100</f>
        <v>1.3255724803754736</v>
      </c>
      <c r="S187">
        <f>(VLOOKUP($A$1,elemental!$A$3:$L$19,4,0)*A187+VLOOKUP($B$1,elemental!$A$3:$L$19,4,0)*B187+VLOOKUP($C$1,elemental!$A$3:$L$19,4,0)*C187+VLOOKUP($D$1,elemental!$A$3:$L$19,4,0)*D187+VLOOKUP($E$1,elemental!$A$3:$L$19,4,0)*E187+VLOOKUP($F$1,elemental!$A$3:$L$19,4,0)*F187+VLOOKUP($G$1,elemental!$A$3:$L$19,4,0)*G187+VLOOKUP($H$1,elemental!$A$3:$L$19,4,0)*H187+VLOOKUP($I$1,elemental!$A$3:$L$19,4,0)*I187+VLOOKUP($J$1,elemental!$A$3:$L$19,4,0)*J187+VLOOKUP($K$1,elemental!$A$3:$L$19,4,0)*K187+VLOOKUP($L$1,elemental!$A$3:$L$19,4,0)*L187+VLOOKUP($M$1,elemental!$A$3:$L$19,4,0)*M187+VLOOKUP($N$1,elemental!$A$3:$L$19,4,0)*N187+VLOOKUP($O$1,elemental!$A$3:$L$19,4,0)*O187+VLOOKUP($P$1,elemental!$A$3:$L$19,4,0)*P187+VLOOKUP($Q$1,elemental!$A$3:$L$19,4,0)*Q187)/100</f>
        <v>0.42121022876983039</v>
      </c>
      <c r="T187">
        <f>(VLOOKUP($A$1,elemental!$A$3:$L$19,5,0)*A187+VLOOKUP($B$1,elemental!$A$3:$L$19,5,0)*B187+VLOOKUP($C$1,elemental!$A$3:$L$19,5,0)*C187+VLOOKUP($D$1,elemental!$A$3:$L$19,5,0)*D187+VLOOKUP($E$1,elemental!$A$3:$L$19,5,0)*E187+VLOOKUP($F$1,elemental!$A$3:$L$19,5,0)*F187+VLOOKUP($G$1,elemental!$A$3:$L$19,5,0)*G187+VLOOKUP($H$1,elemental!$A$3:$L$19,5,0)*H187+VLOOKUP($I$1,elemental!$A$3:$L$19,5,0)*I187+VLOOKUP($J$1,elemental!$A$3:$L$19,5,0)*J187+VLOOKUP($K$1,elemental!$A$3:$L$19,5,0)*K187+VLOOKUP($L$1,elemental!$A$3:$L$19,5,0)*L187+VLOOKUP($M$1,elemental!$A$3:$L$19,5,0)*M187+VLOOKUP($N$1,elemental!$A$3:$L$19,5,0)*N187+VLOOKUP($O$1,elemental!$A$3:$L$19,5,0)*O187+VLOOKUP($P$1,elemental!$A$3:$L$19,5,0)*P187+VLOOKUP($Q$1,elemental!$A$3:$L$19,5,0)*Q187)/100</f>
        <v>3.9597498215952136</v>
      </c>
      <c r="U187">
        <f>(VLOOKUP($A$1,elemental!$A$3:$L$19,6,0)*A187+VLOOKUP($B$1,elemental!$A$3:$L$19,6,0)*B187+VLOOKUP($C$1,elemental!$A$3:$L$19,6,0)*C187+VLOOKUP($D$1,elemental!$A$3:$L$19,6,0)*D187+VLOOKUP($E$1,elemental!$A$3:$L$19,6,0)*E187+VLOOKUP($F$1,elemental!$A$3:$L$19,6,0)*F187+VLOOKUP($G$1,elemental!$A$3:$L$19,6,0)*G187+VLOOKUP($H$1,elemental!$A$3:$L$19,6,0)*H187+VLOOKUP($I$1,elemental!$A$3:$L$19,6,0)*I187+VLOOKUP($J$1,elemental!$A$3:$L$19,6,0)*J187+VLOOKUP($K$1,elemental!$A$3:$L$19,6,0)*K187+VLOOKUP($L$1,elemental!$A$3:$L$19,6,0)*L187+VLOOKUP($M$1,elemental!$A$3:$L$19,6,0)*M187+VLOOKUP($N$1,elemental!$A$3:$L$19,6,0)*N187+VLOOKUP($O$1,elemental!$A$3:$L$19,6,0)*O187+VLOOKUP($P$1,elemental!$A$3:$L$19,6,0)*P187+VLOOKUP($Q$1,elemental!$A$3:$L$19,6,0)*Q187)/100</f>
        <v>0.75597498215952141</v>
      </c>
      <c r="V187">
        <f>(VLOOKUP($A$1,elemental!$A$3:$L$19,7,0)*A187+VLOOKUP($B$1,elemental!$A$3:$L$19,7,0)*B187+VLOOKUP($C$1,elemental!$A$3:$L$19,7,0)*C187+VLOOKUP($D$1,elemental!$A$3:$L$19,7,0)*D187+VLOOKUP($E$1,elemental!$A$3:$L$19,7,0)*E187+VLOOKUP($F$1,elemental!$A$3:$L$19,7,0)*F187+VLOOKUP($G$1,elemental!$A$3:$L$19,7,0)*G187+VLOOKUP($H$1,elemental!$A$3:$L$19,7,0)*H187+VLOOKUP($I$1,elemental!$A$3:$L$19,7,0)*I187+VLOOKUP($J$1,elemental!$A$3:$L$19,7,0)*J187+VLOOKUP($K$1,elemental!$A$3:$L$19,7,0)*K187+VLOOKUP($L$1,elemental!$A$3:$L$19,7,0)*L187+VLOOKUP($M$1,elemental!$A$3:$L$19,7,0)*M187+VLOOKUP($N$1,elemental!$A$3:$L$19,7,0)*N187+VLOOKUP($O$1,elemental!$A$3:$L$19,7,0)*O187+VLOOKUP($P$1,elemental!$A$3:$L$19,7,0)*P187+VLOOKUP($Q$1,elemental!$A$3:$L$19,7,0)*Q187)/100</f>
        <v>0.8472047819344567</v>
      </c>
      <c r="W187">
        <f>(VLOOKUP($A$1,elemental!$A$3:$L$19,9,0)*A187+VLOOKUP($B$1,elemental!$A$3:$L$19,9,0)*B187+VLOOKUP($C$1,elemental!$A$3:$L$19,9,0)*C187+VLOOKUP($D$1,elemental!$A$3:$L$19,9,0)*D187+VLOOKUP($E$1,elemental!$A$3:$L$19,9,0)*E187+VLOOKUP($F$1,elemental!$A$3:$L$19,9,0)*F187+VLOOKUP($G$1,elemental!$A$3:$L$19,9,0)*G187+VLOOKUP($H$1,elemental!$A$3:$L$19,9,0)*H187+VLOOKUP($I$1,elemental!$A$3:$L$19,9,0)*I187+VLOOKUP($J$1,elemental!$A$3:$L$19,9,0)*J187+VLOOKUP($K$1,elemental!$A$3:$L$19,9,0)*K187+VLOOKUP($L$1,elemental!$A$3:$L$19,9,0)*L187+VLOOKUP($M$1,elemental!$A$3:$L$19,9,0)*M187+VLOOKUP($N$1,elemental!$A$3:$L$19,9,0)*N187+VLOOKUP($O$1,elemental!$A$3:$L$19,9,0)*O187+VLOOKUP($P$1,elemental!$A$3:$L$19,9,0)*P187+VLOOKUP($Q$1,elemental!$A$3:$L$19,9,0)*Q187)/100</f>
        <v>1.5600625446011966</v>
      </c>
      <c r="X187">
        <f>(VLOOKUP($A$1,elemental!$A$3:$L$19,10,0)*A187+VLOOKUP($B$1,elemental!$A$3:$L$19,10,0)*B187+VLOOKUP($C$1,elemental!$A$3:$L$19,10,0)*C187+VLOOKUP($D$1,elemental!$A$3:$L$19,10,0)*D187+VLOOKUP($E$1,elemental!$A$3:$L$19,10,0)*E187+VLOOKUP($F$1,elemental!$A$3:$L$19,10,0)*F187+VLOOKUP($G$1,elemental!$A$3:$L$19,10,0)*G187+VLOOKUP($H$1,elemental!$A$3:$L$19,10,0)*H187+VLOOKUP($I$1,elemental!$A$3:$L$19,10,0)*I187+VLOOKUP($J$1,elemental!$A$3:$L$19,10,0)*J187+VLOOKUP($K$1,elemental!$A$3:$L$19,10,0)*K187+VLOOKUP($L$1,elemental!$A$3:$L$19,10,0)*L187+VLOOKUP($M$1,elemental!$A$3:$L$19,10,0)*M187+VLOOKUP($N$1,elemental!$A$3:$L$19,10,0)*N187+VLOOKUP($O$1,elemental!$A$3:$L$19,10,0)*O187+VLOOKUP($P$1,elemental!$A$3:$L$19,10,0)*P187+VLOOKUP($Q$1,elemental!$A$3:$L$19,10,0)*Q187)/100</f>
        <v>2.0624150107042873</v>
      </c>
      <c r="Y187">
        <v>25</v>
      </c>
      <c r="Z187">
        <v>5.0966130537410104</v>
      </c>
      <c r="AA187">
        <v>5.1810863479167804</v>
      </c>
      <c r="AB187" t="s">
        <v>72</v>
      </c>
      <c r="AC187" t="s">
        <v>56</v>
      </c>
    </row>
    <row r="188" spans="1:29">
      <c r="A188">
        <v>0</v>
      </c>
      <c r="B188">
        <v>0</v>
      </c>
      <c r="C188">
        <v>0</v>
      </c>
      <c r="D188">
        <v>0</v>
      </c>
      <c r="E188">
        <v>0</v>
      </c>
      <c r="F188">
        <v>4.0286202448262554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95.971379755173743</v>
      </c>
      <c r="R188">
        <f>(VLOOKUP($A$1,elemental!$A$3:$L$19,2,0)*A188+VLOOKUP($B$1,elemental!$A$3:$L$19,2,0)*B188+VLOOKUP($C$1,elemental!$A$3:$L$19,2,0)*C188+VLOOKUP($D$1,elemental!$A$3:$L$19,2,0)*D188+VLOOKUP($E$1,elemental!$A$3:$L$19,2,0)*E188+VLOOKUP($F$1,elemental!$A$3:$L$19,2,0)*F188+VLOOKUP($G$1,elemental!$A$3:$L$19,2,0)*G188+VLOOKUP($H$1,elemental!$A$3:$L$19,2,0)*H188+VLOOKUP($I$1,elemental!$A$3:$L$19,2,0)*I188+VLOOKUP($J$1,elemental!$A$3:$L$19,2,0)*J188+VLOOKUP($K$1,elemental!$A$3:$L$19,2,0)*K188+VLOOKUP($L$1,elemental!$A$3:$L$19,2,0)*L188+VLOOKUP($M$1,elemental!$A$3:$L$19,2,0)*M188+VLOOKUP($N$1,elemental!$A$3:$L$19,2,0)*N188+VLOOKUP($O$1,elemental!$A$3:$L$19,2,0)*O188+VLOOKUP($P$1,elemental!$A$3:$L$19,2,0)*P188+VLOOKUP($Q$1,elemental!$A$3:$L$19,2,0)*Q188)/100</f>
        <v>1.3255685177306913</v>
      </c>
      <c r="S188">
        <f>(VLOOKUP($A$1,elemental!$A$3:$L$19,4,0)*A188+VLOOKUP($B$1,elemental!$A$3:$L$19,4,0)*B188+VLOOKUP($C$1,elemental!$A$3:$L$19,4,0)*C188+VLOOKUP($D$1,elemental!$A$3:$L$19,4,0)*D188+VLOOKUP($E$1,elemental!$A$3:$L$19,4,0)*E188+VLOOKUP($F$1,elemental!$A$3:$L$19,4,0)*F188+VLOOKUP($G$1,elemental!$A$3:$L$19,4,0)*G188+VLOOKUP($H$1,elemental!$A$3:$L$19,4,0)*H188+VLOOKUP($I$1,elemental!$A$3:$L$19,4,0)*I188+VLOOKUP($J$1,elemental!$A$3:$L$19,4,0)*J188+VLOOKUP($K$1,elemental!$A$3:$L$19,4,0)*K188+VLOOKUP($L$1,elemental!$A$3:$L$19,4,0)*L188+VLOOKUP($M$1,elemental!$A$3:$L$19,4,0)*M188+VLOOKUP($N$1,elemental!$A$3:$L$19,4,0)*N188+VLOOKUP($O$1,elemental!$A$3:$L$19,4,0)*O188+VLOOKUP($P$1,elemental!$A$3:$L$19,4,0)*P188+VLOOKUP($Q$1,elemental!$A$3:$L$19,4,0)*Q188)/100</f>
        <v>0.42120594190865673</v>
      </c>
      <c r="T188">
        <f>(VLOOKUP($A$1,elemental!$A$3:$L$19,5,0)*A188+VLOOKUP($B$1,elemental!$A$3:$L$19,5,0)*B188+VLOOKUP($C$1,elemental!$A$3:$L$19,5,0)*C188+VLOOKUP($D$1,elemental!$A$3:$L$19,5,0)*D188+VLOOKUP($E$1,elemental!$A$3:$L$19,5,0)*E188+VLOOKUP($F$1,elemental!$A$3:$L$19,5,0)*F188+VLOOKUP($G$1,elemental!$A$3:$L$19,5,0)*G188+VLOOKUP($H$1,elemental!$A$3:$L$19,5,0)*H188+VLOOKUP($I$1,elemental!$A$3:$L$19,5,0)*I188+VLOOKUP($J$1,elemental!$A$3:$L$19,5,0)*J188+VLOOKUP($K$1,elemental!$A$3:$L$19,5,0)*K188+VLOOKUP($L$1,elemental!$A$3:$L$19,5,0)*L188+VLOOKUP($M$1,elemental!$A$3:$L$19,5,0)*M188+VLOOKUP($N$1,elemental!$A$3:$L$19,5,0)*N188+VLOOKUP($O$1,elemental!$A$3:$L$19,5,0)*O188+VLOOKUP($P$1,elemental!$A$3:$L$19,5,0)*P188+VLOOKUP($Q$1,elemental!$A$3:$L$19,5,0)*Q188)/100</f>
        <v>3.9597137975517374</v>
      </c>
      <c r="U188">
        <f>(VLOOKUP($A$1,elemental!$A$3:$L$19,6,0)*A188+VLOOKUP($B$1,elemental!$A$3:$L$19,6,0)*B188+VLOOKUP($C$1,elemental!$A$3:$L$19,6,0)*C188+VLOOKUP($D$1,elemental!$A$3:$L$19,6,0)*D188+VLOOKUP($E$1,elemental!$A$3:$L$19,6,0)*E188+VLOOKUP($F$1,elemental!$A$3:$L$19,6,0)*F188+VLOOKUP($G$1,elemental!$A$3:$L$19,6,0)*G188+VLOOKUP($H$1,elemental!$A$3:$L$19,6,0)*H188+VLOOKUP($I$1,elemental!$A$3:$L$19,6,0)*I188+VLOOKUP($J$1,elemental!$A$3:$L$19,6,0)*J188+VLOOKUP($K$1,elemental!$A$3:$L$19,6,0)*K188+VLOOKUP($L$1,elemental!$A$3:$L$19,6,0)*L188+VLOOKUP($M$1,elemental!$A$3:$L$19,6,0)*M188+VLOOKUP($N$1,elemental!$A$3:$L$19,6,0)*N188+VLOOKUP($O$1,elemental!$A$3:$L$19,6,0)*O188+VLOOKUP($P$1,elemental!$A$3:$L$19,6,0)*P188+VLOOKUP($Q$1,elemental!$A$3:$L$19,6,0)*Q188)/100</f>
        <v>0.7559713797551737</v>
      </c>
      <c r="V188">
        <f>(VLOOKUP($A$1,elemental!$A$3:$L$19,7,0)*A188+VLOOKUP($B$1,elemental!$A$3:$L$19,7,0)*B188+VLOOKUP($C$1,elemental!$A$3:$L$19,7,0)*C188+VLOOKUP($D$1,elemental!$A$3:$L$19,7,0)*D188+VLOOKUP($E$1,elemental!$A$3:$L$19,7,0)*E188+VLOOKUP($F$1,elemental!$A$3:$L$19,7,0)*F188+VLOOKUP($G$1,elemental!$A$3:$L$19,7,0)*G188+VLOOKUP($H$1,elemental!$A$3:$L$19,7,0)*H188+VLOOKUP($I$1,elemental!$A$3:$L$19,7,0)*I188+VLOOKUP($J$1,elemental!$A$3:$L$19,7,0)*J188+VLOOKUP($K$1,elemental!$A$3:$L$19,7,0)*K188+VLOOKUP($L$1,elemental!$A$3:$L$19,7,0)*L188+VLOOKUP($M$1,elemental!$A$3:$L$19,7,0)*M188+VLOOKUP($N$1,elemental!$A$3:$L$19,7,0)*N188+VLOOKUP($O$1,elemental!$A$3:$L$19,7,0)*O188+VLOOKUP($P$1,elemental!$A$3:$L$19,7,0)*P188+VLOOKUP($Q$1,elemental!$A$3:$L$19,7,0)*Q188)/100</f>
        <v>0.84721123023823897</v>
      </c>
      <c r="W188">
        <f>(VLOOKUP($A$1,elemental!$A$3:$L$19,9,0)*A188+VLOOKUP($B$1,elemental!$A$3:$L$19,9,0)*B188+VLOOKUP($C$1,elemental!$A$3:$L$19,9,0)*C188+VLOOKUP($D$1,elemental!$A$3:$L$19,9,0)*D188+VLOOKUP($E$1,elemental!$A$3:$L$19,9,0)*E188+VLOOKUP($F$1,elemental!$A$3:$L$19,9,0)*F188+VLOOKUP($G$1,elemental!$A$3:$L$19,9,0)*G188+VLOOKUP($H$1,elemental!$A$3:$L$19,9,0)*H188+VLOOKUP($I$1,elemental!$A$3:$L$19,9,0)*I188+VLOOKUP($J$1,elemental!$A$3:$L$19,9,0)*J188+VLOOKUP($K$1,elemental!$A$3:$L$19,9,0)*K188+VLOOKUP($L$1,elemental!$A$3:$L$19,9,0)*L188+VLOOKUP($M$1,elemental!$A$3:$L$19,9,0)*M188+VLOOKUP($N$1,elemental!$A$3:$L$19,9,0)*N188+VLOOKUP($O$1,elemental!$A$3:$L$19,9,0)*O188+VLOOKUP($P$1,elemental!$A$3:$L$19,9,0)*P188+VLOOKUP($Q$1,elemental!$A$3:$L$19,9,0)*Q188)/100</f>
        <v>1.5600715506120657</v>
      </c>
      <c r="X188">
        <f>(VLOOKUP($A$1,elemental!$A$3:$L$19,10,0)*A188+VLOOKUP($B$1,elemental!$A$3:$L$19,10,0)*B188+VLOOKUP($C$1,elemental!$A$3:$L$19,10,0)*C188+VLOOKUP($D$1,elemental!$A$3:$L$19,10,0)*D188+VLOOKUP($E$1,elemental!$A$3:$L$19,10,0)*E188+VLOOKUP($F$1,elemental!$A$3:$L$19,10,0)*F188+VLOOKUP($G$1,elemental!$A$3:$L$19,10,0)*G188+VLOOKUP($H$1,elemental!$A$3:$L$19,10,0)*H188+VLOOKUP($I$1,elemental!$A$3:$L$19,10,0)*I188+VLOOKUP($J$1,elemental!$A$3:$L$19,10,0)*J188+VLOOKUP($K$1,elemental!$A$3:$L$19,10,0)*K188+VLOOKUP($L$1,elemental!$A$3:$L$19,10,0)*L188+VLOOKUP($M$1,elemental!$A$3:$L$19,10,0)*M188+VLOOKUP($N$1,elemental!$A$3:$L$19,10,0)*N188+VLOOKUP($O$1,elemental!$A$3:$L$19,10,0)*O188+VLOOKUP($P$1,elemental!$A$3:$L$19,10,0)*P188+VLOOKUP($Q$1,elemental!$A$3:$L$19,10,0)*Q188)/100</f>
        <v>2.0624171721468958</v>
      </c>
      <c r="Y188">
        <v>25</v>
      </c>
      <c r="Z188">
        <v>5.0966130537410104</v>
      </c>
      <c r="AA188">
        <v>5.1780809134324999</v>
      </c>
      <c r="AB188" t="s">
        <v>72</v>
      </c>
      <c r="AC188" t="s">
        <v>56</v>
      </c>
    </row>
    <row r="189" spans="1:29">
      <c r="A189">
        <v>0</v>
      </c>
      <c r="B189">
        <v>0</v>
      </c>
      <c r="C189">
        <v>0</v>
      </c>
      <c r="D189">
        <v>0</v>
      </c>
      <c r="E189">
        <v>0</v>
      </c>
      <c r="F189">
        <v>6.031299747488605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93.968700252511397</v>
      </c>
      <c r="R189">
        <f>(VLOOKUP($A$1,elemental!$A$3:$L$19,2,0)*A189+VLOOKUP($B$1,elemental!$A$3:$L$19,2,0)*B189+VLOOKUP($C$1,elemental!$A$3:$L$19,2,0)*C189+VLOOKUP($D$1,elemental!$A$3:$L$19,2,0)*D189+VLOOKUP($E$1,elemental!$A$3:$L$19,2,0)*E189+VLOOKUP($F$1,elemental!$A$3:$L$19,2,0)*F189+VLOOKUP($G$1,elemental!$A$3:$L$19,2,0)*G189+VLOOKUP($H$1,elemental!$A$3:$L$19,2,0)*H189+VLOOKUP($I$1,elemental!$A$3:$L$19,2,0)*I189+VLOOKUP($J$1,elemental!$A$3:$L$19,2,0)*J189+VLOOKUP($K$1,elemental!$A$3:$L$19,2,0)*K189+VLOOKUP($L$1,elemental!$A$3:$L$19,2,0)*L189+VLOOKUP($M$1,elemental!$A$3:$L$19,2,0)*M189+VLOOKUP($N$1,elemental!$A$3:$L$19,2,0)*N189+VLOOKUP($O$1,elemental!$A$3:$L$19,2,0)*O189+VLOOKUP($P$1,elemental!$A$3:$L$19,2,0)*P189+VLOOKUP($Q$1,elemental!$A$3:$L$19,2,0)*Q189)/100</f>
        <v>1.3233655702777625</v>
      </c>
      <c r="S189">
        <f>(VLOOKUP($A$1,elemental!$A$3:$L$19,4,0)*A189+VLOOKUP($B$1,elemental!$A$3:$L$19,4,0)*B189+VLOOKUP($C$1,elemental!$A$3:$L$19,4,0)*C189+VLOOKUP($D$1,elemental!$A$3:$L$19,4,0)*D189+VLOOKUP($E$1,elemental!$A$3:$L$19,4,0)*E189+VLOOKUP($F$1,elemental!$A$3:$L$19,4,0)*F189+VLOOKUP($G$1,elemental!$A$3:$L$19,4,0)*G189+VLOOKUP($H$1,elemental!$A$3:$L$19,4,0)*H189+VLOOKUP($I$1,elemental!$A$3:$L$19,4,0)*I189+VLOOKUP($J$1,elemental!$A$3:$L$19,4,0)*J189+VLOOKUP($K$1,elemental!$A$3:$L$19,4,0)*K189+VLOOKUP($L$1,elemental!$A$3:$L$19,4,0)*L189+VLOOKUP($M$1,elemental!$A$3:$L$19,4,0)*M189+VLOOKUP($N$1,elemental!$A$3:$L$19,4,0)*N189+VLOOKUP($O$1,elemental!$A$3:$L$19,4,0)*O189+VLOOKUP($P$1,elemental!$A$3:$L$19,4,0)*P189+VLOOKUP($Q$1,elemental!$A$3:$L$19,4,0)*Q189)/100</f>
        <v>0.41882275330048857</v>
      </c>
      <c r="T189">
        <f>(VLOOKUP($A$1,elemental!$A$3:$L$19,5,0)*A189+VLOOKUP($B$1,elemental!$A$3:$L$19,5,0)*B189+VLOOKUP($C$1,elemental!$A$3:$L$19,5,0)*C189+VLOOKUP($D$1,elemental!$A$3:$L$19,5,0)*D189+VLOOKUP($E$1,elemental!$A$3:$L$19,5,0)*E189+VLOOKUP($F$1,elemental!$A$3:$L$19,5,0)*F189+VLOOKUP($G$1,elemental!$A$3:$L$19,5,0)*G189+VLOOKUP($H$1,elemental!$A$3:$L$19,5,0)*H189+VLOOKUP($I$1,elemental!$A$3:$L$19,5,0)*I189+VLOOKUP($J$1,elemental!$A$3:$L$19,5,0)*J189+VLOOKUP($K$1,elemental!$A$3:$L$19,5,0)*K189+VLOOKUP($L$1,elemental!$A$3:$L$19,5,0)*L189+VLOOKUP($M$1,elemental!$A$3:$L$19,5,0)*M189+VLOOKUP($N$1,elemental!$A$3:$L$19,5,0)*N189+VLOOKUP($O$1,elemental!$A$3:$L$19,5,0)*O189+VLOOKUP($P$1,elemental!$A$3:$L$19,5,0)*P189+VLOOKUP($Q$1,elemental!$A$3:$L$19,5,0)*Q189)/100</f>
        <v>3.9396870025251136</v>
      </c>
      <c r="U189">
        <f>(VLOOKUP($A$1,elemental!$A$3:$L$19,6,0)*A189+VLOOKUP($B$1,elemental!$A$3:$L$19,6,0)*B189+VLOOKUP($C$1,elemental!$A$3:$L$19,6,0)*C189+VLOOKUP($D$1,elemental!$A$3:$L$19,6,0)*D189+VLOOKUP($E$1,elemental!$A$3:$L$19,6,0)*E189+VLOOKUP($F$1,elemental!$A$3:$L$19,6,0)*F189+VLOOKUP($G$1,elemental!$A$3:$L$19,6,0)*G189+VLOOKUP($H$1,elemental!$A$3:$L$19,6,0)*H189+VLOOKUP($I$1,elemental!$A$3:$L$19,6,0)*I189+VLOOKUP($J$1,elemental!$A$3:$L$19,6,0)*J189+VLOOKUP($K$1,elemental!$A$3:$L$19,6,0)*K189+VLOOKUP($L$1,elemental!$A$3:$L$19,6,0)*L189+VLOOKUP($M$1,elemental!$A$3:$L$19,6,0)*M189+VLOOKUP($N$1,elemental!$A$3:$L$19,6,0)*N189+VLOOKUP($O$1,elemental!$A$3:$L$19,6,0)*O189+VLOOKUP($P$1,elemental!$A$3:$L$19,6,0)*P189+VLOOKUP($Q$1,elemental!$A$3:$L$19,6,0)*Q189)/100</f>
        <v>0.75396870025251128</v>
      </c>
      <c r="V189">
        <f>(VLOOKUP($A$1,elemental!$A$3:$L$19,7,0)*A189+VLOOKUP($B$1,elemental!$A$3:$L$19,7,0)*B189+VLOOKUP($C$1,elemental!$A$3:$L$19,7,0)*C189+VLOOKUP($D$1,elemental!$A$3:$L$19,7,0)*D189+VLOOKUP($E$1,elemental!$A$3:$L$19,7,0)*E189+VLOOKUP($F$1,elemental!$A$3:$L$19,7,0)*F189+VLOOKUP($G$1,elemental!$A$3:$L$19,7,0)*G189+VLOOKUP($H$1,elemental!$A$3:$L$19,7,0)*H189+VLOOKUP($I$1,elemental!$A$3:$L$19,7,0)*I189+VLOOKUP($J$1,elemental!$A$3:$L$19,7,0)*J189+VLOOKUP($K$1,elemental!$A$3:$L$19,7,0)*K189+VLOOKUP($L$1,elemental!$A$3:$L$19,7,0)*L189+VLOOKUP($M$1,elemental!$A$3:$L$19,7,0)*M189+VLOOKUP($N$1,elemental!$A$3:$L$19,7,0)*N189+VLOOKUP($O$1,elemental!$A$3:$L$19,7,0)*O189+VLOOKUP($P$1,elemental!$A$3:$L$19,7,0)*P189+VLOOKUP($Q$1,elemental!$A$3:$L$19,7,0)*Q189)/100</f>
        <v>0.85079602654800457</v>
      </c>
      <c r="W189">
        <f>(VLOOKUP($A$1,elemental!$A$3:$L$19,9,0)*A189+VLOOKUP($B$1,elemental!$A$3:$L$19,9,0)*B189+VLOOKUP($C$1,elemental!$A$3:$L$19,9,0)*C189+VLOOKUP($D$1,elemental!$A$3:$L$19,9,0)*D189+VLOOKUP($E$1,elemental!$A$3:$L$19,9,0)*E189+VLOOKUP($F$1,elemental!$A$3:$L$19,9,0)*F189+VLOOKUP($G$1,elemental!$A$3:$L$19,9,0)*G189+VLOOKUP($H$1,elemental!$A$3:$L$19,9,0)*H189+VLOOKUP($I$1,elemental!$A$3:$L$19,9,0)*I189+VLOOKUP($J$1,elemental!$A$3:$L$19,9,0)*J189+VLOOKUP($K$1,elemental!$A$3:$L$19,9,0)*K189+VLOOKUP($L$1,elemental!$A$3:$L$19,9,0)*L189+VLOOKUP($M$1,elemental!$A$3:$L$19,9,0)*M189+VLOOKUP($N$1,elemental!$A$3:$L$19,9,0)*N189+VLOOKUP($O$1,elemental!$A$3:$L$19,9,0)*O189+VLOOKUP($P$1,elemental!$A$3:$L$19,9,0)*P189+VLOOKUP($Q$1,elemental!$A$3:$L$19,9,0)*Q189)/100</f>
        <v>1.5650782493687216</v>
      </c>
      <c r="X189">
        <f>(VLOOKUP($A$1,elemental!$A$3:$L$19,10,0)*A189+VLOOKUP($B$1,elemental!$A$3:$L$19,10,0)*B189+VLOOKUP($C$1,elemental!$A$3:$L$19,10,0)*C189+VLOOKUP($D$1,elemental!$A$3:$L$19,10,0)*D189+VLOOKUP($E$1,elemental!$A$3:$L$19,10,0)*E189+VLOOKUP($F$1,elemental!$A$3:$L$19,10,0)*F189+VLOOKUP($G$1,elemental!$A$3:$L$19,10,0)*G189+VLOOKUP($H$1,elemental!$A$3:$L$19,10,0)*H189+VLOOKUP($I$1,elemental!$A$3:$L$19,10,0)*I189+VLOOKUP($J$1,elemental!$A$3:$L$19,10,0)*J189+VLOOKUP($K$1,elemental!$A$3:$L$19,10,0)*K189+VLOOKUP($L$1,elemental!$A$3:$L$19,10,0)*L189+VLOOKUP($M$1,elemental!$A$3:$L$19,10,0)*M189+VLOOKUP($N$1,elemental!$A$3:$L$19,10,0)*N189+VLOOKUP($O$1,elemental!$A$3:$L$19,10,0)*O189+VLOOKUP($P$1,elemental!$A$3:$L$19,10,0)*P189+VLOOKUP($Q$1,elemental!$A$3:$L$19,10,0)*Q189)/100</f>
        <v>2.0636187798484933</v>
      </c>
      <c r="Y189">
        <v>25</v>
      </c>
      <c r="Z189">
        <v>5.0997790525333402</v>
      </c>
      <c r="AA189">
        <v>5.1755365867047196</v>
      </c>
      <c r="AB189" t="s">
        <v>72</v>
      </c>
      <c r="AC189" t="s">
        <v>56</v>
      </c>
    </row>
    <row r="190" spans="1:29">
      <c r="A190">
        <v>0</v>
      </c>
      <c r="B190">
        <v>0</v>
      </c>
      <c r="C190">
        <v>0</v>
      </c>
      <c r="D190">
        <v>0</v>
      </c>
      <c r="E190">
        <v>0</v>
      </c>
      <c r="F190">
        <v>7.0085805840698203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92.991419415930181</v>
      </c>
      <c r="R190">
        <f>(VLOOKUP($A$1,elemental!$A$3:$L$19,2,0)*A190+VLOOKUP($B$1,elemental!$A$3:$L$19,2,0)*B190+VLOOKUP($C$1,elemental!$A$3:$L$19,2,0)*C190+VLOOKUP($D$1,elemental!$A$3:$L$19,2,0)*D190+VLOOKUP($E$1,elemental!$A$3:$L$19,2,0)*E190+VLOOKUP($F$1,elemental!$A$3:$L$19,2,0)*F190+VLOOKUP($G$1,elemental!$A$3:$L$19,2,0)*G190+VLOOKUP($H$1,elemental!$A$3:$L$19,2,0)*H190+VLOOKUP($I$1,elemental!$A$3:$L$19,2,0)*I190+VLOOKUP($J$1,elemental!$A$3:$L$19,2,0)*J190+VLOOKUP($K$1,elemental!$A$3:$L$19,2,0)*K190+VLOOKUP($L$1,elemental!$A$3:$L$19,2,0)*L190+VLOOKUP($M$1,elemental!$A$3:$L$19,2,0)*M190+VLOOKUP($N$1,elemental!$A$3:$L$19,2,0)*N190+VLOOKUP($O$1,elemental!$A$3:$L$19,2,0)*O190+VLOOKUP($P$1,elemental!$A$3:$L$19,2,0)*P190+VLOOKUP($Q$1,elemental!$A$3:$L$19,2,0)*Q190)/100</f>
        <v>1.3222905613575233</v>
      </c>
      <c r="S190">
        <f>(VLOOKUP($A$1,elemental!$A$3:$L$19,4,0)*A190+VLOOKUP($B$1,elemental!$A$3:$L$19,4,0)*B190+VLOOKUP($C$1,elemental!$A$3:$L$19,4,0)*C190+VLOOKUP($D$1,elemental!$A$3:$L$19,4,0)*D190+VLOOKUP($E$1,elemental!$A$3:$L$19,4,0)*E190+VLOOKUP($F$1,elemental!$A$3:$L$19,4,0)*F190+VLOOKUP($G$1,elemental!$A$3:$L$19,4,0)*G190+VLOOKUP($H$1,elemental!$A$3:$L$19,4,0)*H190+VLOOKUP($I$1,elemental!$A$3:$L$19,4,0)*I190+VLOOKUP($J$1,elemental!$A$3:$L$19,4,0)*J190+VLOOKUP($K$1,elemental!$A$3:$L$19,4,0)*K190+VLOOKUP($L$1,elemental!$A$3:$L$19,4,0)*L190+VLOOKUP($M$1,elemental!$A$3:$L$19,4,0)*M190+VLOOKUP($N$1,elemental!$A$3:$L$19,4,0)*N190+VLOOKUP($O$1,elemental!$A$3:$L$19,4,0)*O190+VLOOKUP($P$1,elemental!$A$3:$L$19,4,0)*P190+VLOOKUP($Q$1,elemental!$A$3:$L$19,4,0)*Q190)/100</f>
        <v>0.41765978910495699</v>
      </c>
      <c r="T190">
        <f>(VLOOKUP($A$1,elemental!$A$3:$L$19,5,0)*A190+VLOOKUP($B$1,elemental!$A$3:$L$19,5,0)*B190+VLOOKUP($C$1,elemental!$A$3:$L$19,5,0)*C190+VLOOKUP($D$1,elemental!$A$3:$L$19,5,0)*D190+VLOOKUP($E$1,elemental!$A$3:$L$19,5,0)*E190+VLOOKUP($F$1,elemental!$A$3:$L$19,5,0)*F190+VLOOKUP($G$1,elemental!$A$3:$L$19,5,0)*G190+VLOOKUP($H$1,elemental!$A$3:$L$19,5,0)*H190+VLOOKUP($I$1,elemental!$A$3:$L$19,5,0)*I190+VLOOKUP($J$1,elemental!$A$3:$L$19,5,0)*J190+VLOOKUP($K$1,elemental!$A$3:$L$19,5,0)*K190+VLOOKUP($L$1,elemental!$A$3:$L$19,5,0)*L190+VLOOKUP($M$1,elemental!$A$3:$L$19,5,0)*M190+VLOOKUP($N$1,elemental!$A$3:$L$19,5,0)*N190+VLOOKUP($O$1,elemental!$A$3:$L$19,5,0)*O190+VLOOKUP($P$1,elemental!$A$3:$L$19,5,0)*P190+VLOOKUP($Q$1,elemental!$A$3:$L$19,5,0)*Q190)/100</f>
        <v>3.9299141941593017</v>
      </c>
      <c r="U190">
        <f>(VLOOKUP($A$1,elemental!$A$3:$L$19,6,0)*A190+VLOOKUP($B$1,elemental!$A$3:$L$19,6,0)*B190+VLOOKUP($C$1,elemental!$A$3:$L$19,6,0)*C190+VLOOKUP($D$1,elemental!$A$3:$L$19,6,0)*D190+VLOOKUP($E$1,elemental!$A$3:$L$19,6,0)*E190+VLOOKUP($F$1,elemental!$A$3:$L$19,6,0)*F190+VLOOKUP($G$1,elemental!$A$3:$L$19,6,0)*G190+VLOOKUP($H$1,elemental!$A$3:$L$19,6,0)*H190+VLOOKUP($I$1,elemental!$A$3:$L$19,6,0)*I190+VLOOKUP($J$1,elemental!$A$3:$L$19,6,0)*J190+VLOOKUP($K$1,elemental!$A$3:$L$19,6,0)*K190+VLOOKUP($L$1,elemental!$A$3:$L$19,6,0)*L190+VLOOKUP($M$1,elemental!$A$3:$L$19,6,0)*M190+VLOOKUP($N$1,elemental!$A$3:$L$19,6,0)*N190+VLOOKUP($O$1,elemental!$A$3:$L$19,6,0)*O190+VLOOKUP($P$1,elemental!$A$3:$L$19,6,0)*P190+VLOOKUP($Q$1,elemental!$A$3:$L$19,6,0)*Q190)/100</f>
        <v>0.75299141941593017</v>
      </c>
      <c r="V190">
        <f>(VLOOKUP($A$1,elemental!$A$3:$L$19,7,0)*A190+VLOOKUP($B$1,elemental!$A$3:$L$19,7,0)*B190+VLOOKUP($C$1,elemental!$A$3:$L$19,7,0)*C190+VLOOKUP($D$1,elemental!$A$3:$L$19,7,0)*D190+VLOOKUP($E$1,elemental!$A$3:$L$19,7,0)*E190+VLOOKUP($F$1,elemental!$A$3:$L$19,7,0)*F190+VLOOKUP($G$1,elemental!$A$3:$L$19,7,0)*G190+VLOOKUP($H$1,elemental!$A$3:$L$19,7,0)*H190+VLOOKUP($I$1,elemental!$A$3:$L$19,7,0)*I190+VLOOKUP($J$1,elemental!$A$3:$L$19,7,0)*J190+VLOOKUP($K$1,elemental!$A$3:$L$19,7,0)*K190+VLOOKUP($L$1,elemental!$A$3:$L$19,7,0)*L190+VLOOKUP($M$1,elemental!$A$3:$L$19,7,0)*M190+VLOOKUP($N$1,elemental!$A$3:$L$19,7,0)*N190+VLOOKUP($O$1,elemental!$A$3:$L$19,7,0)*O190+VLOOKUP($P$1,elemental!$A$3:$L$19,7,0)*P190+VLOOKUP($Q$1,elemental!$A$3:$L$19,7,0)*Q190)/100</f>
        <v>0.85254535924548491</v>
      </c>
      <c r="W190">
        <f>(VLOOKUP($A$1,elemental!$A$3:$L$19,9,0)*A190+VLOOKUP($B$1,elemental!$A$3:$L$19,9,0)*B190+VLOOKUP($C$1,elemental!$A$3:$L$19,9,0)*C190+VLOOKUP($D$1,elemental!$A$3:$L$19,9,0)*D190+VLOOKUP($E$1,elemental!$A$3:$L$19,9,0)*E190+VLOOKUP($F$1,elemental!$A$3:$L$19,9,0)*F190+VLOOKUP($G$1,elemental!$A$3:$L$19,9,0)*G190+VLOOKUP($H$1,elemental!$A$3:$L$19,9,0)*H190+VLOOKUP($I$1,elemental!$A$3:$L$19,9,0)*I190+VLOOKUP($J$1,elemental!$A$3:$L$19,9,0)*J190+VLOOKUP($K$1,elemental!$A$3:$L$19,9,0)*K190+VLOOKUP($L$1,elemental!$A$3:$L$19,9,0)*L190+VLOOKUP($M$1,elemental!$A$3:$L$19,9,0)*M190+VLOOKUP($N$1,elemental!$A$3:$L$19,9,0)*N190+VLOOKUP($O$1,elemental!$A$3:$L$19,9,0)*O190+VLOOKUP($P$1,elemental!$A$3:$L$19,9,0)*P190+VLOOKUP($Q$1,elemental!$A$3:$L$19,9,0)*Q190)/100</f>
        <v>1.5675214514601745</v>
      </c>
      <c r="X190">
        <f>(VLOOKUP($A$1,elemental!$A$3:$L$19,10,0)*A190+VLOOKUP($B$1,elemental!$A$3:$L$19,10,0)*B190+VLOOKUP($C$1,elemental!$A$3:$L$19,10,0)*C190+VLOOKUP($D$1,elemental!$A$3:$L$19,10,0)*D190+VLOOKUP($E$1,elemental!$A$3:$L$19,10,0)*E190+VLOOKUP($F$1,elemental!$A$3:$L$19,10,0)*F190+VLOOKUP($G$1,elemental!$A$3:$L$19,10,0)*G190+VLOOKUP($H$1,elemental!$A$3:$L$19,10,0)*H190+VLOOKUP($I$1,elemental!$A$3:$L$19,10,0)*I190+VLOOKUP($J$1,elemental!$A$3:$L$19,10,0)*J190+VLOOKUP($K$1,elemental!$A$3:$L$19,10,0)*K190+VLOOKUP($L$1,elemental!$A$3:$L$19,10,0)*L190+VLOOKUP($M$1,elemental!$A$3:$L$19,10,0)*M190+VLOOKUP($N$1,elemental!$A$3:$L$19,10,0)*N190+VLOOKUP($O$1,elemental!$A$3:$L$19,10,0)*O190+VLOOKUP($P$1,elemental!$A$3:$L$19,10,0)*P190+VLOOKUP($Q$1,elemental!$A$3:$L$19,10,0)*Q190)/100</f>
        <v>2.064205148350442</v>
      </c>
      <c r="Y190">
        <v>25</v>
      </c>
      <c r="Z190">
        <v>5.1070703189328599</v>
      </c>
      <c r="AA190">
        <v>5.1671995937860196</v>
      </c>
      <c r="AB190" t="s">
        <v>72</v>
      </c>
      <c r="AC190" t="s">
        <v>56</v>
      </c>
    </row>
    <row r="191" spans="1:29">
      <c r="A191">
        <v>0</v>
      </c>
      <c r="B191">
        <v>0</v>
      </c>
      <c r="C191">
        <v>0</v>
      </c>
      <c r="D191">
        <v>0</v>
      </c>
      <c r="E191">
        <v>0</v>
      </c>
      <c r="F191">
        <v>8.0057775704012695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91.994222429598736</v>
      </c>
      <c r="R191">
        <f>(VLOOKUP($A$1,elemental!$A$3:$L$19,2,0)*A191+VLOOKUP($B$1,elemental!$A$3:$L$19,2,0)*B191+VLOOKUP($C$1,elemental!$A$3:$L$19,2,0)*C191+VLOOKUP($D$1,elemental!$A$3:$L$19,2,0)*D191+VLOOKUP($E$1,elemental!$A$3:$L$19,2,0)*E191+VLOOKUP($F$1,elemental!$A$3:$L$19,2,0)*F191+VLOOKUP($G$1,elemental!$A$3:$L$19,2,0)*G191+VLOOKUP($H$1,elemental!$A$3:$L$19,2,0)*H191+VLOOKUP($I$1,elemental!$A$3:$L$19,2,0)*I191+VLOOKUP($J$1,elemental!$A$3:$L$19,2,0)*J191+VLOOKUP($K$1,elemental!$A$3:$L$19,2,0)*K191+VLOOKUP($L$1,elemental!$A$3:$L$19,2,0)*L191+VLOOKUP($M$1,elemental!$A$3:$L$19,2,0)*M191+VLOOKUP($N$1,elemental!$A$3:$L$19,2,0)*N191+VLOOKUP($O$1,elemental!$A$3:$L$19,2,0)*O191+VLOOKUP($P$1,elemental!$A$3:$L$19,2,0)*P191+VLOOKUP($Q$1,elemental!$A$3:$L$19,2,0)*Q191)/100</f>
        <v>1.3211936446725587</v>
      </c>
      <c r="S191">
        <f>(VLOOKUP($A$1,elemental!$A$3:$L$19,4,0)*A191+VLOOKUP($B$1,elemental!$A$3:$L$19,4,0)*B191+VLOOKUP($C$1,elemental!$A$3:$L$19,4,0)*C191+VLOOKUP($D$1,elemental!$A$3:$L$19,4,0)*D191+VLOOKUP($E$1,elemental!$A$3:$L$19,4,0)*E191+VLOOKUP($F$1,elemental!$A$3:$L$19,4,0)*F191+VLOOKUP($G$1,elemental!$A$3:$L$19,4,0)*G191+VLOOKUP($H$1,elemental!$A$3:$L$19,4,0)*H191+VLOOKUP($I$1,elemental!$A$3:$L$19,4,0)*I191+VLOOKUP($J$1,elemental!$A$3:$L$19,4,0)*J191+VLOOKUP($K$1,elemental!$A$3:$L$19,4,0)*K191+VLOOKUP($L$1,elemental!$A$3:$L$19,4,0)*L191+VLOOKUP($M$1,elemental!$A$3:$L$19,4,0)*M191+VLOOKUP($N$1,elemental!$A$3:$L$19,4,0)*N191+VLOOKUP($O$1,elemental!$A$3:$L$19,4,0)*O191+VLOOKUP($P$1,elemental!$A$3:$L$19,4,0)*P191+VLOOKUP($Q$1,elemental!$A$3:$L$19,4,0)*Q191)/100</f>
        <v>0.4164731246912225</v>
      </c>
      <c r="T191">
        <f>(VLOOKUP($A$1,elemental!$A$3:$L$19,5,0)*A191+VLOOKUP($B$1,elemental!$A$3:$L$19,5,0)*B191+VLOOKUP($C$1,elemental!$A$3:$L$19,5,0)*C191+VLOOKUP($D$1,elemental!$A$3:$L$19,5,0)*D191+VLOOKUP($E$1,elemental!$A$3:$L$19,5,0)*E191+VLOOKUP($F$1,elemental!$A$3:$L$19,5,0)*F191+VLOOKUP($G$1,elemental!$A$3:$L$19,5,0)*G191+VLOOKUP($H$1,elemental!$A$3:$L$19,5,0)*H191+VLOOKUP($I$1,elemental!$A$3:$L$19,5,0)*I191+VLOOKUP($J$1,elemental!$A$3:$L$19,5,0)*J191+VLOOKUP($K$1,elemental!$A$3:$L$19,5,0)*K191+VLOOKUP($L$1,elemental!$A$3:$L$19,5,0)*L191+VLOOKUP($M$1,elemental!$A$3:$L$19,5,0)*M191+VLOOKUP($N$1,elemental!$A$3:$L$19,5,0)*N191+VLOOKUP($O$1,elemental!$A$3:$L$19,5,0)*O191+VLOOKUP($P$1,elemental!$A$3:$L$19,5,0)*P191+VLOOKUP($Q$1,elemental!$A$3:$L$19,5,0)*Q191)/100</f>
        <v>3.9199422242959874</v>
      </c>
      <c r="U191">
        <f>(VLOOKUP($A$1,elemental!$A$3:$L$19,6,0)*A191+VLOOKUP($B$1,elemental!$A$3:$L$19,6,0)*B191+VLOOKUP($C$1,elemental!$A$3:$L$19,6,0)*C191+VLOOKUP($D$1,elemental!$A$3:$L$19,6,0)*D191+VLOOKUP($E$1,elemental!$A$3:$L$19,6,0)*E191+VLOOKUP($F$1,elemental!$A$3:$L$19,6,0)*F191+VLOOKUP($G$1,elemental!$A$3:$L$19,6,0)*G191+VLOOKUP($H$1,elemental!$A$3:$L$19,6,0)*H191+VLOOKUP($I$1,elemental!$A$3:$L$19,6,0)*I191+VLOOKUP($J$1,elemental!$A$3:$L$19,6,0)*J191+VLOOKUP($K$1,elemental!$A$3:$L$19,6,0)*K191+VLOOKUP($L$1,elemental!$A$3:$L$19,6,0)*L191+VLOOKUP($M$1,elemental!$A$3:$L$19,6,0)*M191+VLOOKUP($N$1,elemental!$A$3:$L$19,6,0)*N191+VLOOKUP($O$1,elemental!$A$3:$L$19,6,0)*O191+VLOOKUP($P$1,elemental!$A$3:$L$19,6,0)*P191+VLOOKUP($Q$1,elemental!$A$3:$L$19,6,0)*Q191)/100</f>
        <v>0.75199422242959868</v>
      </c>
      <c r="V191">
        <f>(VLOOKUP($A$1,elemental!$A$3:$L$19,7,0)*A191+VLOOKUP($B$1,elemental!$A$3:$L$19,7,0)*B191+VLOOKUP($C$1,elemental!$A$3:$L$19,7,0)*C191+VLOOKUP($D$1,elemental!$A$3:$L$19,7,0)*D191+VLOOKUP($E$1,elemental!$A$3:$L$19,7,0)*E191+VLOOKUP($F$1,elemental!$A$3:$L$19,7,0)*F191+VLOOKUP($G$1,elemental!$A$3:$L$19,7,0)*G191+VLOOKUP($H$1,elemental!$A$3:$L$19,7,0)*H191+VLOOKUP($I$1,elemental!$A$3:$L$19,7,0)*I191+VLOOKUP($J$1,elemental!$A$3:$L$19,7,0)*J191+VLOOKUP($K$1,elemental!$A$3:$L$19,7,0)*K191+VLOOKUP($L$1,elemental!$A$3:$L$19,7,0)*L191+VLOOKUP($M$1,elemental!$A$3:$L$19,7,0)*M191+VLOOKUP($N$1,elemental!$A$3:$L$19,7,0)*N191+VLOOKUP($O$1,elemental!$A$3:$L$19,7,0)*O191+VLOOKUP($P$1,elemental!$A$3:$L$19,7,0)*P191+VLOOKUP($Q$1,elemental!$A$3:$L$19,7,0)*Q191)/100</f>
        <v>0.85433034185101819</v>
      </c>
      <c r="W191">
        <f>(VLOOKUP($A$1,elemental!$A$3:$L$19,9,0)*A191+VLOOKUP($B$1,elemental!$A$3:$L$19,9,0)*B191+VLOOKUP($C$1,elemental!$A$3:$L$19,9,0)*C191+VLOOKUP($D$1,elemental!$A$3:$L$19,9,0)*D191+VLOOKUP($E$1,elemental!$A$3:$L$19,9,0)*E191+VLOOKUP($F$1,elemental!$A$3:$L$19,9,0)*F191+VLOOKUP($G$1,elemental!$A$3:$L$19,9,0)*G191+VLOOKUP($H$1,elemental!$A$3:$L$19,9,0)*H191+VLOOKUP($I$1,elemental!$A$3:$L$19,9,0)*I191+VLOOKUP($J$1,elemental!$A$3:$L$19,9,0)*J191+VLOOKUP($K$1,elemental!$A$3:$L$19,9,0)*K191+VLOOKUP($L$1,elemental!$A$3:$L$19,9,0)*L191+VLOOKUP($M$1,elemental!$A$3:$L$19,9,0)*M191+VLOOKUP($N$1,elemental!$A$3:$L$19,9,0)*N191+VLOOKUP($O$1,elemental!$A$3:$L$19,9,0)*O191+VLOOKUP($P$1,elemental!$A$3:$L$19,9,0)*P191+VLOOKUP($Q$1,elemental!$A$3:$L$19,9,0)*Q191)/100</f>
        <v>1.5700144439260035</v>
      </c>
      <c r="X191">
        <f>(VLOOKUP($A$1,elemental!$A$3:$L$19,10,0)*A191+VLOOKUP($B$1,elemental!$A$3:$L$19,10,0)*B191+VLOOKUP($C$1,elemental!$A$3:$L$19,10,0)*C191+VLOOKUP($D$1,elemental!$A$3:$L$19,10,0)*D191+VLOOKUP($E$1,elemental!$A$3:$L$19,10,0)*E191+VLOOKUP($F$1,elemental!$A$3:$L$19,10,0)*F191+VLOOKUP($G$1,elemental!$A$3:$L$19,10,0)*G191+VLOOKUP($H$1,elemental!$A$3:$L$19,10,0)*H191+VLOOKUP($I$1,elemental!$A$3:$L$19,10,0)*I191+VLOOKUP($J$1,elemental!$A$3:$L$19,10,0)*J191+VLOOKUP($K$1,elemental!$A$3:$L$19,10,0)*K191+VLOOKUP($L$1,elemental!$A$3:$L$19,10,0)*L191+VLOOKUP($M$1,elemental!$A$3:$L$19,10,0)*M191+VLOOKUP($N$1,elemental!$A$3:$L$19,10,0)*N191+VLOOKUP($O$1,elemental!$A$3:$L$19,10,0)*O191+VLOOKUP($P$1,elemental!$A$3:$L$19,10,0)*P191+VLOOKUP($Q$1,elemental!$A$3:$L$19,10,0)*Q191)/100</f>
        <v>2.0648034665422408</v>
      </c>
      <c r="Y191">
        <v>25</v>
      </c>
      <c r="Z191">
        <v>5.10625102925838</v>
      </c>
      <c r="AA191">
        <v>5.1717859691496901</v>
      </c>
      <c r="AB191" t="s">
        <v>72</v>
      </c>
      <c r="AC191" t="s">
        <v>56</v>
      </c>
    </row>
    <row r="192" spans="1:29">
      <c r="A192">
        <v>0</v>
      </c>
      <c r="B192">
        <v>0</v>
      </c>
      <c r="C192">
        <v>0</v>
      </c>
      <c r="D192">
        <v>0</v>
      </c>
      <c r="E192">
        <v>0</v>
      </c>
      <c r="F192">
        <v>9.7234554262502009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90.276544573749803</v>
      </c>
      <c r="R192">
        <f>(VLOOKUP($A$1,elemental!$A$3:$L$19,2,0)*A192+VLOOKUP($B$1,elemental!$A$3:$L$19,2,0)*B192+VLOOKUP($C$1,elemental!$A$3:$L$19,2,0)*C192+VLOOKUP($D$1,elemental!$A$3:$L$19,2,0)*D192+VLOOKUP($E$1,elemental!$A$3:$L$19,2,0)*E192+VLOOKUP($F$1,elemental!$A$3:$L$19,2,0)*F192+VLOOKUP($G$1,elemental!$A$3:$L$19,2,0)*G192+VLOOKUP($H$1,elemental!$A$3:$L$19,2,0)*H192+VLOOKUP($I$1,elemental!$A$3:$L$19,2,0)*I192+VLOOKUP($J$1,elemental!$A$3:$L$19,2,0)*J192+VLOOKUP($K$1,elemental!$A$3:$L$19,2,0)*K192+VLOOKUP($L$1,elemental!$A$3:$L$19,2,0)*L192+VLOOKUP($M$1,elemental!$A$3:$L$19,2,0)*M192+VLOOKUP($N$1,elemental!$A$3:$L$19,2,0)*N192+VLOOKUP($O$1,elemental!$A$3:$L$19,2,0)*O192+VLOOKUP($P$1,elemental!$A$3:$L$19,2,0)*P192+VLOOKUP($Q$1,elemental!$A$3:$L$19,2,0)*Q192)/100</f>
        <v>1.3193041990311249</v>
      </c>
      <c r="S192">
        <f>(VLOOKUP($A$1,elemental!$A$3:$L$19,4,0)*A192+VLOOKUP($B$1,elemental!$A$3:$L$19,4,0)*B192+VLOOKUP($C$1,elemental!$A$3:$L$19,4,0)*C192+VLOOKUP($D$1,elemental!$A$3:$L$19,4,0)*D192+VLOOKUP($E$1,elemental!$A$3:$L$19,4,0)*E192+VLOOKUP($F$1,elemental!$A$3:$L$19,4,0)*F192+VLOOKUP($G$1,elemental!$A$3:$L$19,4,0)*G192+VLOOKUP($H$1,elemental!$A$3:$L$19,4,0)*H192+VLOOKUP($I$1,elemental!$A$3:$L$19,4,0)*I192+VLOOKUP($J$1,elemental!$A$3:$L$19,4,0)*J192+VLOOKUP($K$1,elemental!$A$3:$L$19,4,0)*K192+VLOOKUP($L$1,elemental!$A$3:$L$19,4,0)*L192+VLOOKUP($M$1,elemental!$A$3:$L$19,4,0)*M192+VLOOKUP($N$1,elemental!$A$3:$L$19,4,0)*N192+VLOOKUP($O$1,elemental!$A$3:$L$19,4,0)*O192+VLOOKUP($P$1,elemental!$A$3:$L$19,4,0)*P192+VLOOKUP($Q$1,elemental!$A$3:$L$19,4,0)*Q192)/100</f>
        <v>0.41442908804276229</v>
      </c>
      <c r="T192">
        <f>(VLOOKUP($A$1,elemental!$A$3:$L$19,5,0)*A192+VLOOKUP($B$1,elemental!$A$3:$L$19,5,0)*B192+VLOOKUP($C$1,elemental!$A$3:$L$19,5,0)*C192+VLOOKUP($D$1,elemental!$A$3:$L$19,5,0)*D192+VLOOKUP($E$1,elemental!$A$3:$L$19,5,0)*E192+VLOOKUP($F$1,elemental!$A$3:$L$19,5,0)*F192+VLOOKUP($G$1,elemental!$A$3:$L$19,5,0)*G192+VLOOKUP($H$1,elemental!$A$3:$L$19,5,0)*H192+VLOOKUP($I$1,elemental!$A$3:$L$19,5,0)*I192+VLOOKUP($J$1,elemental!$A$3:$L$19,5,0)*J192+VLOOKUP($K$1,elemental!$A$3:$L$19,5,0)*K192+VLOOKUP($L$1,elemental!$A$3:$L$19,5,0)*L192+VLOOKUP($M$1,elemental!$A$3:$L$19,5,0)*M192+VLOOKUP($N$1,elemental!$A$3:$L$19,5,0)*N192+VLOOKUP($O$1,elemental!$A$3:$L$19,5,0)*O192+VLOOKUP($P$1,elemental!$A$3:$L$19,5,0)*P192+VLOOKUP($Q$1,elemental!$A$3:$L$19,5,0)*Q192)/100</f>
        <v>3.9027654457374981</v>
      </c>
      <c r="U192">
        <f>(VLOOKUP($A$1,elemental!$A$3:$L$19,6,0)*A192+VLOOKUP($B$1,elemental!$A$3:$L$19,6,0)*B192+VLOOKUP($C$1,elemental!$A$3:$L$19,6,0)*C192+VLOOKUP($D$1,elemental!$A$3:$L$19,6,0)*D192+VLOOKUP($E$1,elemental!$A$3:$L$19,6,0)*E192+VLOOKUP($F$1,elemental!$A$3:$L$19,6,0)*F192+VLOOKUP($G$1,elemental!$A$3:$L$19,6,0)*G192+VLOOKUP($H$1,elemental!$A$3:$L$19,6,0)*H192+VLOOKUP($I$1,elemental!$A$3:$L$19,6,0)*I192+VLOOKUP($J$1,elemental!$A$3:$L$19,6,0)*J192+VLOOKUP($K$1,elemental!$A$3:$L$19,6,0)*K192+VLOOKUP($L$1,elemental!$A$3:$L$19,6,0)*L192+VLOOKUP($M$1,elemental!$A$3:$L$19,6,0)*M192+VLOOKUP($N$1,elemental!$A$3:$L$19,6,0)*N192+VLOOKUP($O$1,elemental!$A$3:$L$19,6,0)*O192+VLOOKUP($P$1,elemental!$A$3:$L$19,6,0)*P192+VLOOKUP($Q$1,elemental!$A$3:$L$19,6,0)*Q192)/100</f>
        <v>0.75027654457374993</v>
      </c>
      <c r="V192">
        <f>(VLOOKUP($A$1,elemental!$A$3:$L$19,7,0)*A192+VLOOKUP($B$1,elemental!$A$3:$L$19,7,0)*B192+VLOOKUP($C$1,elemental!$A$3:$L$19,7,0)*C192+VLOOKUP($D$1,elemental!$A$3:$L$19,7,0)*D192+VLOOKUP($E$1,elemental!$A$3:$L$19,7,0)*E192+VLOOKUP($F$1,elemental!$A$3:$L$19,7,0)*F192+VLOOKUP($G$1,elemental!$A$3:$L$19,7,0)*G192+VLOOKUP($H$1,elemental!$A$3:$L$19,7,0)*H192+VLOOKUP($I$1,elemental!$A$3:$L$19,7,0)*I192+VLOOKUP($J$1,elemental!$A$3:$L$19,7,0)*J192+VLOOKUP($K$1,elemental!$A$3:$L$19,7,0)*K192+VLOOKUP($L$1,elemental!$A$3:$L$19,7,0)*L192+VLOOKUP($M$1,elemental!$A$3:$L$19,7,0)*M192+VLOOKUP($N$1,elemental!$A$3:$L$19,7,0)*N192+VLOOKUP($O$1,elemental!$A$3:$L$19,7,0)*O192+VLOOKUP($P$1,elemental!$A$3:$L$19,7,0)*P192+VLOOKUP($Q$1,elemental!$A$3:$L$19,7,0)*Q192)/100</f>
        <v>0.85740498521298791</v>
      </c>
      <c r="W192">
        <f>(VLOOKUP($A$1,elemental!$A$3:$L$19,9,0)*A192+VLOOKUP($B$1,elemental!$A$3:$L$19,9,0)*B192+VLOOKUP($C$1,elemental!$A$3:$L$19,9,0)*C192+VLOOKUP($D$1,elemental!$A$3:$L$19,9,0)*D192+VLOOKUP($E$1,elemental!$A$3:$L$19,9,0)*E192+VLOOKUP($F$1,elemental!$A$3:$L$19,9,0)*F192+VLOOKUP($G$1,elemental!$A$3:$L$19,9,0)*G192+VLOOKUP($H$1,elemental!$A$3:$L$19,9,0)*H192+VLOOKUP($I$1,elemental!$A$3:$L$19,9,0)*I192+VLOOKUP($J$1,elemental!$A$3:$L$19,9,0)*J192+VLOOKUP($K$1,elemental!$A$3:$L$19,9,0)*K192+VLOOKUP($L$1,elemental!$A$3:$L$19,9,0)*L192+VLOOKUP($M$1,elemental!$A$3:$L$19,9,0)*M192+VLOOKUP($N$1,elemental!$A$3:$L$19,9,0)*N192+VLOOKUP($O$1,elemental!$A$3:$L$19,9,0)*O192+VLOOKUP($P$1,elemental!$A$3:$L$19,9,0)*P192+VLOOKUP($Q$1,elemental!$A$3:$L$19,9,0)*Q192)/100</f>
        <v>1.5743086385656255</v>
      </c>
      <c r="X192">
        <f>(VLOOKUP($A$1,elemental!$A$3:$L$19,10,0)*A192+VLOOKUP($B$1,elemental!$A$3:$L$19,10,0)*B192+VLOOKUP($C$1,elemental!$A$3:$L$19,10,0)*C192+VLOOKUP($D$1,elemental!$A$3:$L$19,10,0)*D192+VLOOKUP($E$1,elemental!$A$3:$L$19,10,0)*E192+VLOOKUP($F$1,elemental!$A$3:$L$19,10,0)*F192+VLOOKUP($G$1,elemental!$A$3:$L$19,10,0)*G192+VLOOKUP($H$1,elemental!$A$3:$L$19,10,0)*H192+VLOOKUP($I$1,elemental!$A$3:$L$19,10,0)*I192+VLOOKUP($J$1,elemental!$A$3:$L$19,10,0)*J192+VLOOKUP($K$1,elemental!$A$3:$L$19,10,0)*K192+VLOOKUP($L$1,elemental!$A$3:$L$19,10,0)*L192+VLOOKUP($M$1,elemental!$A$3:$L$19,10,0)*M192+VLOOKUP($N$1,elemental!$A$3:$L$19,10,0)*N192+VLOOKUP($O$1,elemental!$A$3:$L$19,10,0)*O192+VLOOKUP($P$1,elemental!$A$3:$L$19,10,0)*P192+VLOOKUP($Q$1,elemental!$A$3:$L$19,10,0)*Q192)/100</f>
        <v>2.0658340732557501</v>
      </c>
      <c r="Y192">
        <v>25</v>
      </c>
      <c r="Z192">
        <v>5.1154073118515599</v>
      </c>
      <c r="AA192">
        <v>5.1653098753911104</v>
      </c>
      <c r="AB192" t="s">
        <v>72</v>
      </c>
      <c r="AC192" t="s">
        <v>56</v>
      </c>
    </row>
    <row r="193" spans="1:29">
      <c r="A193">
        <v>0</v>
      </c>
      <c r="B193">
        <v>0</v>
      </c>
      <c r="C193">
        <v>0</v>
      </c>
      <c r="D193">
        <v>0</v>
      </c>
      <c r="E193">
        <v>0</v>
      </c>
      <c r="F193">
        <v>11.31705618378435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88.682943816215655</v>
      </c>
      <c r="R193">
        <f>(VLOOKUP($A$1,elemental!$A$3:$L$19,2,0)*A193+VLOOKUP($B$1,elemental!$A$3:$L$19,2,0)*B193+VLOOKUP($C$1,elemental!$A$3:$L$19,2,0)*C193+VLOOKUP($D$1,elemental!$A$3:$L$19,2,0)*D193+VLOOKUP($E$1,elemental!$A$3:$L$19,2,0)*E193+VLOOKUP($F$1,elemental!$A$3:$L$19,2,0)*F193+VLOOKUP($G$1,elemental!$A$3:$L$19,2,0)*G193+VLOOKUP($H$1,elemental!$A$3:$L$19,2,0)*H193+VLOOKUP($I$1,elemental!$A$3:$L$19,2,0)*I193+VLOOKUP($J$1,elemental!$A$3:$L$19,2,0)*J193+VLOOKUP($K$1,elemental!$A$3:$L$19,2,0)*K193+VLOOKUP($L$1,elemental!$A$3:$L$19,2,0)*L193+VLOOKUP($M$1,elemental!$A$3:$L$19,2,0)*M193+VLOOKUP($N$1,elemental!$A$3:$L$19,2,0)*N193+VLOOKUP($O$1,elemental!$A$3:$L$19,2,0)*O193+VLOOKUP($P$1,elemental!$A$3:$L$19,2,0)*P193+VLOOKUP($Q$1,elemental!$A$3:$L$19,2,0)*Q193)/100</f>
        <v>1.3175512381978374</v>
      </c>
      <c r="S193">
        <f>(VLOOKUP($A$1,elemental!$A$3:$L$19,4,0)*A193+VLOOKUP($B$1,elemental!$A$3:$L$19,4,0)*B193+VLOOKUP($C$1,elemental!$A$3:$L$19,4,0)*C193+VLOOKUP($D$1,elemental!$A$3:$L$19,4,0)*D193+VLOOKUP($E$1,elemental!$A$3:$L$19,4,0)*E193+VLOOKUP($F$1,elemental!$A$3:$L$19,4,0)*F193+VLOOKUP($G$1,elemental!$A$3:$L$19,4,0)*G193+VLOOKUP($H$1,elemental!$A$3:$L$19,4,0)*H193+VLOOKUP($I$1,elemental!$A$3:$L$19,4,0)*I193+VLOOKUP($J$1,elemental!$A$3:$L$19,4,0)*J193+VLOOKUP($K$1,elemental!$A$3:$L$19,4,0)*K193+VLOOKUP($L$1,elemental!$A$3:$L$19,4,0)*L193+VLOOKUP($M$1,elemental!$A$3:$L$19,4,0)*M193+VLOOKUP($N$1,elemental!$A$3:$L$19,4,0)*N193+VLOOKUP($O$1,elemental!$A$3:$L$19,4,0)*O193+VLOOKUP($P$1,elemental!$A$3:$L$19,4,0)*P193+VLOOKUP($Q$1,elemental!$A$3:$L$19,4,0)*Q193)/100</f>
        <v>0.41253270314129659</v>
      </c>
      <c r="T193">
        <f>(VLOOKUP($A$1,elemental!$A$3:$L$19,5,0)*A193+VLOOKUP($B$1,elemental!$A$3:$L$19,5,0)*B193+VLOOKUP($C$1,elemental!$A$3:$L$19,5,0)*C193+VLOOKUP($D$1,elemental!$A$3:$L$19,5,0)*D193+VLOOKUP($E$1,elemental!$A$3:$L$19,5,0)*E193+VLOOKUP($F$1,elemental!$A$3:$L$19,5,0)*F193+VLOOKUP($G$1,elemental!$A$3:$L$19,5,0)*G193+VLOOKUP($H$1,elemental!$A$3:$L$19,5,0)*H193+VLOOKUP($I$1,elemental!$A$3:$L$19,5,0)*I193+VLOOKUP($J$1,elemental!$A$3:$L$19,5,0)*J193+VLOOKUP($K$1,elemental!$A$3:$L$19,5,0)*K193+VLOOKUP($L$1,elemental!$A$3:$L$19,5,0)*L193+VLOOKUP($M$1,elemental!$A$3:$L$19,5,0)*M193+VLOOKUP($N$1,elemental!$A$3:$L$19,5,0)*N193+VLOOKUP($O$1,elemental!$A$3:$L$19,5,0)*O193+VLOOKUP($P$1,elemental!$A$3:$L$19,5,0)*P193+VLOOKUP($Q$1,elemental!$A$3:$L$19,5,0)*Q193)/100</f>
        <v>3.8868294381621569</v>
      </c>
      <c r="U193">
        <f>(VLOOKUP($A$1,elemental!$A$3:$L$19,6,0)*A193+VLOOKUP($B$1,elemental!$A$3:$L$19,6,0)*B193+VLOOKUP($C$1,elemental!$A$3:$L$19,6,0)*C193+VLOOKUP($D$1,elemental!$A$3:$L$19,6,0)*D193+VLOOKUP($E$1,elemental!$A$3:$L$19,6,0)*E193+VLOOKUP($F$1,elemental!$A$3:$L$19,6,0)*F193+VLOOKUP($G$1,elemental!$A$3:$L$19,6,0)*G193+VLOOKUP($H$1,elemental!$A$3:$L$19,6,0)*H193+VLOOKUP($I$1,elemental!$A$3:$L$19,6,0)*I193+VLOOKUP($J$1,elemental!$A$3:$L$19,6,0)*J193+VLOOKUP($K$1,elemental!$A$3:$L$19,6,0)*K193+VLOOKUP($L$1,elemental!$A$3:$L$19,6,0)*L193+VLOOKUP($M$1,elemental!$A$3:$L$19,6,0)*M193+VLOOKUP($N$1,elemental!$A$3:$L$19,6,0)*N193+VLOOKUP($O$1,elemental!$A$3:$L$19,6,0)*O193+VLOOKUP($P$1,elemental!$A$3:$L$19,6,0)*P193+VLOOKUP($Q$1,elemental!$A$3:$L$19,6,0)*Q193)/100</f>
        <v>0.7486829438162157</v>
      </c>
      <c r="V193">
        <f>(VLOOKUP($A$1,elemental!$A$3:$L$19,7,0)*A193+VLOOKUP($B$1,elemental!$A$3:$L$19,7,0)*B193+VLOOKUP($C$1,elemental!$A$3:$L$19,7,0)*C193+VLOOKUP($D$1,elemental!$A$3:$L$19,7,0)*D193+VLOOKUP($E$1,elemental!$A$3:$L$19,7,0)*E193+VLOOKUP($F$1,elemental!$A$3:$L$19,7,0)*F193+VLOOKUP($G$1,elemental!$A$3:$L$19,7,0)*G193+VLOOKUP($H$1,elemental!$A$3:$L$19,7,0)*H193+VLOOKUP($I$1,elemental!$A$3:$L$19,7,0)*I193+VLOOKUP($J$1,elemental!$A$3:$L$19,7,0)*J193+VLOOKUP($K$1,elemental!$A$3:$L$19,7,0)*K193+VLOOKUP($L$1,elemental!$A$3:$L$19,7,0)*L193+VLOOKUP($M$1,elemental!$A$3:$L$19,7,0)*M193+VLOOKUP($N$1,elemental!$A$3:$L$19,7,0)*N193+VLOOKUP($O$1,elemental!$A$3:$L$19,7,0)*O193+VLOOKUP($P$1,elemental!$A$3:$L$19,7,0)*P193+VLOOKUP($Q$1,elemental!$A$3:$L$19,7,0)*Q193)/100</f>
        <v>0.86025753056897403</v>
      </c>
      <c r="W193">
        <f>(VLOOKUP($A$1,elemental!$A$3:$L$19,9,0)*A193+VLOOKUP($B$1,elemental!$A$3:$L$19,9,0)*B193+VLOOKUP($C$1,elemental!$A$3:$L$19,9,0)*C193+VLOOKUP($D$1,elemental!$A$3:$L$19,9,0)*D193+VLOOKUP($E$1,elemental!$A$3:$L$19,9,0)*E193+VLOOKUP($F$1,elemental!$A$3:$L$19,9,0)*F193+VLOOKUP($G$1,elemental!$A$3:$L$19,9,0)*G193+VLOOKUP($H$1,elemental!$A$3:$L$19,9,0)*H193+VLOOKUP($I$1,elemental!$A$3:$L$19,9,0)*I193+VLOOKUP($J$1,elemental!$A$3:$L$19,9,0)*J193+VLOOKUP($K$1,elemental!$A$3:$L$19,9,0)*K193+VLOOKUP($L$1,elemental!$A$3:$L$19,9,0)*L193+VLOOKUP($M$1,elemental!$A$3:$L$19,9,0)*M193+VLOOKUP($N$1,elemental!$A$3:$L$19,9,0)*N193+VLOOKUP($O$1,elemental!$A$3:$L$19,9,0)*O193+VLOOKUP($P$1,elemental!$A$3:$L$19,9,0)*P193+VLOOKUP($Q$1,elemental!$A$3:$L$19,9,0)*Q193)/100</f>
        <v>1.578292640459461</v>
      </c>
      <c r="X193">
        <f>(VLOOKUP($A$1,elemental!$A$3:$L$19,10,0)*A193+VLOOKUP($B$1,elemental!$A$3:$L$19,10,0)*B193+VLOOKUP($C$1,elemental!$A$3:$L$19,10,0)*C193+VLOOKUP($D$1,elemental!$A$3:$L$19,10,0)*D193+VLOOKUP($E$1,elemental!$A$3:$L$19,10,0)*E193+VLOOKUP($F$1,elemental!$A$3:$L$19,10,0)*F193+VLOOKUP($G$1,elemental!$A$3:$L$19,10,0)*G193+VLOOKUP($H$1,elemental!$A$3:$L$19,10,0)*H193+VLOOKUP($I$1,elemental!$A$3:$L$19,10,0)*I193+VLOOKUP($J$1,elemental!$A$3:$L$19,10,0)*J193+VLOOKUP($K$1,elemental!$A$3:$L$19,10,0)*K193+VLOOKUP($L$1,elemental!$A$3:$L$19,10,0)*L193+VLOOKUP($M$1,elemental!$A$3:$L$19,10,0)*M193+VLOOKUP($N$1,elemental!$A$3:$L$19,10,0)*N193+VLOOKUP($O$1,elemental!$A$3:$L$19,10,0)*O193+VLOOKUP($P$1,elemental!$A$3:$L$19,10,0)*P193+VLOOKUP($Q$1,elemental!$A$3:$L$19,10,0)*Q193)/100</f>
        <v>2.0667902337102708</v>
      </c>
      <c r="Y193">
        <v>25</v>
      </c>
      <c r="Z193">
        <v>5.1200430916177098</v>
      </c>
      <c r="AA193">
        <v>5.1597271779107396</v>
      </c>
      <c r="AB193" t="s">
        <v>72</v>
      </c>
      <c r="AC193" t="s">
        <v>56</v>
      </c>
    </row>
    <row r="194" spans="1:29">
      <c r="A194">
        <v>0</v>
      </c>
      <c r="B194">
        <v>0</v>
      </c>
      <c r="C194">
        <v>0</v>
      </c>
      <c r="D194">
        <v>0</v>
      </c>
      <c r="E194">
        <v>0</v>
      </c>
      <c r="F194">
        <v>12.010055854421649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100-SUM(A194:P194)</f>
        <v>87.989944145578349</v>
      </c>
      <c r="R194">
        <f>(VLOOKUP($A$1,elemental!$A$3:$L$19,2,0)*A194+VLOOKUP($B$1,elemental!$A$3:$L$19,2,0)*B194+VLOOKUP($C$1,elemental!$A$3:$L$19,2,0)*C194+VLOOKUP($D$1,elemental!$A$3:$L$19,2,0)*D194+VLOOKUP($E$1,elemental!$A$3:$L$19,2,0)*E194+VLOOKUP($F$1,elemental!$A$3:$L$19,2,0)*F194+VLOOKUP($G$1,elemental!$A$3:$L$19,2,0)*G194+VLOOKUP($H$1,elemental!$A$3:$L$19,2,0)*H194+VLOOKUP($I$1,elemental!$A$3:$L$19,2,0)*I194+VLOOKUP($J$1,elemental!$A$3:$L$19,2,0)*J194+VLOOKUP($K$1,elemental!$A$3:$L$19,2,0)*K194+VLOOKUP($L$1,elemental!$A$3:$L$19,2,0)*L194+VLOOKUP($M$1,elemental!$A$3:$L$19,2,0)*M194+VLOOKUP($N$1,elemental!$A$3:$L$19,2,0)*N194+VLOOKUP($O$1,elemental!$A$3:$L$19,2,0)*O194+VLOOKUP($P$1,elemental!$A$3:$L$19,2,0)*P194+VLOOKUP($Q$1,elemental!$A$3:$L$19,2,0)*Q194)/100</f>
        <v>1.3167889385601361</v>
      </c>
      <c r="S194">
        <f>(VLOOKUP($A$1,elemental!$A$3:$L$19,4,0)*A194+VLOOKUP($B$1,elemental!$A$3:$L$19,4,0)*B194+VLOOKUP($C$1,elemental!$A$3:$L$19,4,0)*C194+VLOOKUP($D$1,elemental!$A$3:$L$19,4,0)*D194+VLOOKUP($E$1,elemental!$A$3:$L$19,4,0)*E194+VLOOKUP($F$1,elemental!$A$3:$L$19,4,0)*F194+VLOOKUP($G$1,elemental!$A$3:$L$19,4,0)*G194+VLOOKUP($H$1,elemental!$A$3:$L$19,4,0)*H194+VLOOKUP($I$1,elemental!$A$3:$L$19,4,0)*I194+VLOOKUP($J$1,elemental!$A$3:$L$19,4,0)*J194+VLOOKUP($K$1,elemental!$A$3:$L$19,4,0)*K194+VLOOKUP($L$1,elemental!$A$3:$L$19,4,0)*L194+VLOOKUP($M$1,elemental!$A$3:$L$19,4,0)*M194+VLOOKUP($N$1,elemental!$A$3:$L$19,4,0)*N194+VLOOKUP($O$1,elemental!$A$3:$L$19,4,0)*O194+VLOOKUP($P$1,elemental!$A$3:$L$19,4,0)*P194+VLOOKUP($Q$1,elemental!$A$3:$L$19,4,0)*Q194)/100</f>
        <v>0.4117080335332382</v>
      </c>
      <c r="T194">
        <f>(VLOOKUP($A$1,elemental!$A$3:$L$19,5,0)*A194+VLOOKUP($B$1,elemental!$A$3:$L$19,5,0)*B194+VLOOKUP($C$1,elemental!$A$3:$L$19,5,0)*C194+VLOOKUP($D$1,elemental!$A$3:$L$19,5,0)*D194+VLOOKUP($E$1,elemental!$A$3:$L$19,5,0)*E194+VLOOKUP($F$1,elemental!$A$3:$L$19,5,0)*F194+VLOOKUP($G$1,elemental!$A$3:$L$19,5,0)*G194+VLOOKUP($H$1,elemental!$A$3:$L$19,5,0)*H194+VLOOKUP($I$1,elemental!$A$3:$L$19,5,0)*I194+VLOOKUP($J$1,elemental!$A$3:$L$19,5,0)*J194+VLOOKUP($K$1,elemental!$A$3:$L$19,5,0)*K194+VLOOKUP($L$1,elemental!$A$3:$L$19,5,0)*L194+VLOOKUP($M$1,elemental!$A$3:$L$19,5,0)*M194+VLOOKUP($N$1,elemental!$A$3:$L$19,5,0)*N194+VLOOKUP($O$1,elemental!$A$3:$L$19,5,0)*O194+VLOOKUP($P$1,elemental!$A$3:$L$19,5,0)*P194+VLOOKUP($Q$1,elemental!$A$3:$L$19,5,0)*Q194)/100</f>
        <v>3.8798994414557835</v>
      </c>
      <c r="U194">
        <f>(VLOOKUP($A$1,elemental!$A$3:$L$19,6,0)*A194+VLOOKUP($B$1,elemental!$A$3:$L$19,6,0)*B194+VLOOKUP($C$1,elemental!$A$3:$L$19,6,0)*C194+VLOOKUP($D$1,elemental!$A$3:$L$19,6,0)*D194+VLOOKUP($E$1,elemental!$A$3:$L$19,6,0)*E194+VLOOKUP($F$1,elemental!$A$3:$L$19,6,0)*F194+VLOOKUP($G$1,elemental!$A$3:$L$19,6,0)*G194+VLOOKUP($H$1,elemental!$A$3:$L$19,6,0)*H194+VLOOKUP($I$1,elemental!$A$3:$L$19,6,0)*I194+VLOOKUP($J$1,elemental!$A$3:$L$19,6,0)*J194+VLOOKUP($K$1,elemental!$A$3:$L$19,6,0)*K194+VLOOKUP($L$1,elemental!$A$3:$L$19,6,0)*L194+VLOOKUP($M$1,elemental!$A$3:$L$19,6,0)*M194+VLOOKUP($N$1,elemental!$A$3:$L$19,6,0)*N194+VLOOKUP($O$1,elemental!$A$3:$L$19,6,0)*O194+VLOOKUP($P$1,elemental!$A$3:$L$19,6,0)*P194+VLOOKUP($Q$1,elemental!$A$3:$L$19,6,0)*Q194)/100</f>
        <v>0.7479899441455784</v>
      </c>
      <c r="V194">
        <f>(VLOOKUP($A$1,elemental!$A$3:$L$19,7,0)*A194+VLOOKUP($B$1,elemental!$A$3:$L$19,7,0)*B194+VLOOKUP($C$1,elemental!$A$3:$L$19,7,0)*C194+VLOOKUP($D$1,elemental!$A$3:$L$19,7,0)*D194+VLOOKUP($E$1,elemental!$A$3:$L$19,7,0)*E194+VLOOKUP($F$1,elemental!$A$3:$L$19,7,0)*F194+VLOOKUP($G$1,elemental!$A$3:$L$19,7,0)*G194+VLOOKUP($H$1,elemental!$A$3:$L$19,7,0)*H194+VLOOKUP($I$1,elemental!$A$3:$L$19,7,0)*I194+VLOOKUP($J$1,elemental!$A$3:$L$19,7,0)*J194+VLOOKUP($K$1,elemental!$A$3:$L$19,7,0)*K194+VLOOKUP($L$1,elemental!$A$3:$L$19,7,0)*L194+VLOOKUP($M$1,elemental!$A$3:$L$19,7,0)*M194+VLOOKUP($N$1,elemental!$A$3:$L$19,7,0)*N194+VLOOKUP($O$1,elemental!$A$3:$L$19,7,0)*O194+VLOOKUP($P$1,elemental!$A$3:$L$19,7,0)*P194+VLOOKUP($Q$1,elemental!$A$3:$L$19,7,0)*Q194)/100</f>
        <v>0.86149799997941467</v>
      </c>
      <c r="W194">
        <f>(VLOOKUP($A$1,elemental!$A$3:$L$19,9,0)*A194+VLOOKUP($B$1,elemental!$A$3:$L$19,9,0)*B194+VLOOKUP($C$1,elemental!$A$3:$L$19,9,0)*C194+VLOOKUP($D$1,elemental!$A$3:$L$19,9,0)*D194+VLOOKUP($E$1,elemental!$A$3:$L$19,9,0)*E194+VLOOKUP($F$1,elemental!$A$3:$L$19,9,0)*F194+VLOOKUP($G$1,elemental!$A$3:$L$19,9,0)*G194+VLOOKUP($H$1,elemental!$A$3:$L$19,9,0)*H194+VLOOKUP($I$1,elemental!$A$3:$L$19,9,0)*I194+VLOOKUP($J$1,elemental!$A$3:$L$19,9,0)*J194+VLOOKUP($K$1,elemental!$A$3:$L$19,9,0)*K194+VLOOKUP($L$1,elemental!$A$3:$L$19,9,0)*L194+VLOOKUP($M$1,elemental!$A$3:$L$19,9,0)*M194+VLOOKUP($N$1,elemental!$A$3:$L$19,9,0)*N194+VLOOKUP($O$1,elemental!$A$3:$L$19,9,0)*O194+VLOOKUP($P$1,elemental!$A$3:$L$19,9,0)*P194+VLOOKUP($Q$1,elemental!$A$3:$L$19,9,0)*Q194)/100</f>
        <v>1.5800251396360543</v>
      </c>
      <c r="X194">
        <f>(VLOOKUP($A$1,elemental!$A$3:$L$19,10,0)*A194+VLOOKUP($B$1,elemental!$A$3:$L$19,10,0)*B194+VLOOKUP($C$1,elemental!$A$3:$L$19,10,0)*C194+VLOOKUP($D$1,elemental!$A$3:$L$19,10,0)*D194+VLOOKUP($E$1,elemental!$A$3:$L$19,10,0)*E194+VLOOKUP($F$1,elemental!$A$3:$L$19,10,0)*F194+VLOOKUP($G$1,elemental!$A$3:$L$19,10,0)*G194+VLOOKUP($H$1,elemental!$A$3:$L$19,10,0)*H194+VLOOKUP($I$1,elemental!$A$3:$L$19,10,0)*I194+VLOOKUP($J$1,elemental!$A$3:$L$19,10,0)*J194+VLOOKUP($K$1,elemental!$A$3:$L$19,10,0)*K194+VLOOKUP($L$1,elemental!$A$3:$L$19,10,0)*L194+VLOOKUP($M$1,elemental!$A$3:$L$19,10,0)*M194+VLOOKUP($N$1,elemental!$A$3:$L$19,10,0)*N194+VLOOKUP($O$1,elemental!$A$3:$L$19,10,0)*O194+VLOOKUP($P$1,elemental!$A$3:$L$19,10,0)*P194+VLOOKUP($Q$1,elemental!$A$3:$L$19,10,0)*Q194)/100</f>
        <v>2.0672060335126532</v>
      </c>
      <c r="Y194">
        <v>25</v>
      </c>
      <c r="Z194">
        <v>5.1222045342262703</v>
      </c>
      <c r="AA194">
        <v>5.1579774386562001</v>
      </c>
      <c r="AB194" t="s">
        <v>72</v>
      </c>
      <c r="AC194" t="s">
        <v>56</v>
      </c>
    </row>
    <row r="195" spans="1:29">
      <c r="A195">
        <v>0</v>
      </c>
      <c r="B195">
        <v>0</v>
      </c>
      <c r="C195">
        <v>0</v>
      </c>
      <c r="D195">
        <v>0</v>
      </c>
      <c r="E195">
        <v>0</v>
      </c>
      <c r="F195">
        <v>11.98473609815005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88.015263901849949</v>
      </c>
      <c r="R195">
        <f>(VLOOKUP($A$1,elemental!$A$3:$L$19,2,0)*A195+VLOOKUP($B$1,elemental!$A$3:$L$19,2,0)*B195+VLOOKUP($C$1,elemental!$A$3:$L$19,2,0)*C195+VLOOKUP($D$1,elemental!$A$3:$L$19,2,0)*D195+VLOOKUP($E$1,elemental!$A$3:$L$19,2,0)*E195+VLOOKUP($F$1,elemental!$A$3:$L$19,2,0)*F195+VLOOKUP($G$1,elemental!$A$3:$L$19,2,0)*G195+VLOOKUP($H$1,elemental!$A$3:$L$19,2,0)*H195+VLOOKUP($I$1,elemental!$A$3:$L$19,2,0)*I195+VLOOKUP($J$1,elemental!$A$3:$L$19,2,0)*J195+VLOOKUP($K$1,elemental!$A$3:$L$19,2,0)*K195+VLOOKUP($L$1,elemental!$A$3:$L$19,2,0)*L195+VLOOKUP($M$1,elemental!$A$3:$L$19,2,0)*M195+VLOOKUP($N$1,elemental!$A$3:$L$19,2,0)*N195+VLOOKUP($O$1,elemental!$A$3:$L$19,2,0)*O195+VLOOKUP($P$1,elemental!$A$3:$L$19,2,0)*P195+VLOOKUP($Q$1,elemental!$A$3:$L$19,2,0)*Q195)/100</f>
        <v>1.3168167902920351</v>
      </c>
      <c r="S195">
        <f>(VLOOKUP($A$1,elemental!$A$3:$L$19,4,0)*A195+VLOOKUP($B$1,elemental!$A$3:$L$19,4,0)*B195+VLOOKUP($C$1,elemental!$A$3:$L$19,4,0)*C195+VLOOKUP($D$1,elemental!$A$3:$L$19,4,0)*D195+VLOOKUP($E$1,elemental!$A$3:$L$19,4,0)*E195+VLOOKUP($F$1,elemental!$A$3:$L$19,4,0)*F195+VLOOKUP($G$1,elemental!$A$3:$L$19,4,0)*G195+VLOOKUP($H$1,elemental!$A$3:$L$19,4,0)*H195+VLOOKUP($I$1,elemental!$A$3:$L$19,4,0)*I195+VLOOKUP($J$1,elemental!$A$3:$L$19,4,0)*J195+VLOOKUP($K$1,elemental!$A$3:$L$19,4,0)*K195+VLOOKUP($L$1,elemental!$A$3:$L$19,4,0)*L195+VLOOKUP($M$1,elemental!$A$3:$L$19,4,0)*M195+VLOOKUP($N$1,elemental!$A$3:$L$19,4,0)*N195+VLOOKUP($O$1,elemental!$A$3:$L$19,4,0)*O195+VLOOKUP($P$1,elemental!$A$3:$L$19,4,0)*P195+VLOOKUP($Q$1,elemental!$A$3:$L$19,4,0)*Q195)/100</f>
        <v>0.4117381640432014</v>
      </c>
      <c r="T195">
        <f>(VLOOKUP($A$1,elemental!$A$3:$L$19,5,0)*A195+VLOOKUP($B$1,elemental!$A$3:$L$19,5,0)*B195+VLOOKUP($C$1,elemental!$A$3:$L$19,5,0)*C195+VLOOKUP($D$1,elemental!$A$3:$L$19,5,0)*D195+VLOOKUP($E$1,elemental!$A$3:$L$19,5,0)*E195+VLOOKUP($F$1,elemental!$A$3:$L$19,5,0)*F195+VLOOKUP($G$1,elemental!$A$3:$L$19,5,0)*G195+VLOOKUP($H$1,elemental!$A$3:$L$19,5,0)*H195+VLOOKUP($I$1,elemental!$A$3:$L$19,5,0)*I195+VLOOKUP($J$1,elemental!$A$3:$L$19,5,0)*J195+VLOOKUP($K$1,elemental!$A$3:$L$19,5,0)*K195+VLOOKUP($L$1,elemental!$A$3:$L$19,5,0)*L195+VLOOKUP($M$1,elemental!$A$3:$L$19,5,0)*M195+VLOOKUP($N$1,elemental!$A$3:$L$19,5,0)*N195+VLOOKUP($O$1,elemental!$A$3:$L$19,5,0)*O195+VLOOKUP($P$1,elemental!$A$3:$L$19,5,0)*P195+VLOOKUP($Q$1,elemental!$A$3:$L$19,5,0)*Q195)/100</f>
        <v>3.8801526390184993</v>
      </c>
      <c r="U195">
        <f>(VLOOKUP($A$1,elemental!$A$3:$L$19,6,0)*A195+VLOOKUP($B$1,elemental!$A$3:$L$19,6,0)*B195+VLOOKUP($C$1,elemental!$A$3:$L$19,6,0)*C195+VLOOKUP($D$1,elemental!$A$3:$L$19,6,0)*D195+VLOOKUP($E$1,elemental!$A$3:$L$19,6,0)*E195+VLOOKUP($F$1,elemental!$A$3:$L$19,6,0)*F195+VLOOKUP($G$1,elemental!$A$3:$L$19,6,0)*G195+VLOOKUP($H$1,elemental!$A$3:$L$19,6,0)*H195+VLOOKUP($I$1,elemental!$A$3:$L$19,6,0)*I195+VLOOKUP($J$1,elemental!$A$3:$L$19,6,0)*J195+VLOOKUP($K$1,elemental!$A$3:$L$19,6,0)*K195+VLOOKUP($L$1,elemental!$A$3:$L$19,6,0)*L195+VLOOKUP($M$1,elemental!$A$3:$L$19,6,0)*M195+VLOOKUP($N$1,elemental!$A$3:$L$19,6,0)*N195+VLOOKUP($O$1,elemental!$A$3:$L$19,6,0)*O195+VLOOKUP($P$1,elemental!$A$3:$L$19,6,0)*P195+VLOOKUP($Q$1,elemental!$A$3:$L$19,6,0)*Q195)/100</f>
        <v>0.74801526390185002</v>
      </c>
      <c r="V195">
        <f>(VLOOKUP($A$1,elemental!$A$3:$L$19,7,0)*A195+VLOOKUP($B$1,elemental!$A$3:$L$19,7,0)*B195+VLOOKUP($C$1,elemental!$A$3:$L$19,7,0)*C195+VLOOKUP($D$1,elemental!$A$3:$L$19,7,0)*D195+VLOOKUP($E$1,elemental!$A$3:$L$19,7,0)*E195+VLOOKUP($F$1,elemental!$A$3:$L$19,7,0)*F195+VLOOKUP($G$1,elemental!$A$3:$L$19,7,0)*G195+VLOOKUP($H$1,elemental!$A$3:$L$19,7,0)*H195+VLOOKUP($I$1,elemental!$A$3:$L$19,7,0)*I195+VLOOKUP($J$1,elemental!$A$3:$L$19,7,0)*J195+VLOOKUP($K$1,elemental!$A$3:$L$19,7,0)*K195+VLOOKUP($L$1,elemental!$A$3:$L$19,7,0)*L195+VLOOKUP($M$1,elemental!$A$3:$L$19,7,0)*M195+VLOOKUP($N$1,elemental!$A$3:$L$19,7,0)*N195+VLOOKUP($O$1,elemental!$A$3:$L$19,7,0)*O195+VLOOKUP($P$1,elemental!$A$3:$L$19,7,0)*P195+VLOOKUP($Q$1,elemental!$A$3:$L$19,7,0)*Q195)/100</f>
        <v>0.86145267761568856</v>
      </c>
      <c r="W195">
        <f>(VLOOKUP($A$1,elemental!$A$3:$L$19,9,0)*A195+VLOOKUP($B$1,elemental!$A$3:$L$19,9,0)*B195+VLOOKUP($C$1,elemental!$A$3:$L$19,9,0)*C195+VLOOKUP($D$1,elemental!$A$3:$L$19,9,0)*D195+VLOOKUP($E$1,elemental!$A$3:$L$19,9,0)*E195+VLOOKUP($F$1,elemental!$A$3:$L$19,9,0)*F195+VLOOKUP($G$1,elemental!$A$3:$L$19,9,0)*G195+VLOOKUP($H$1,elemental!$A$3:$L$19,9,0)*H195+VLOOKUP($I$1,elemental!$A$3:$L$19,9,0)*I195+VLOOKUP($J$1,elemental!$A$3:$L$19,9,0)*J195+VLOOKUP($K$1,elemental!$A$3:$L$19,9,0)*K195+VLOOKUP($L$1,elemental!$A$3:$L$19,9,0)*L195+VLOOKUP($M$1,elemental!$A$3:$L$19,9,0)*M195+VLOOKUP($N$1,elemental!$A$3:$L$19,9,0)*N195+VLOOKUP($O$1,elemental!$A$3:$L$19,9,0)*O195+VLOOKUP($P$1,elemental!$A$3:$L$19,9,0)*P195+VLOOKUP($Q$1,elemental!$A$3:$L$19,9,0)*Q195)/100</f>
        <v>1.5799618402453752</v>
      </c>
      <c r="X195">
        <f>(VLOOKUP($A$1,elemental!$A$3:$L$19,10,0)*A195+VLOOKUP($B$1,elemental!$A$3:$L$19,10,0)*B195+VLOOKUP($C$1,elemental!$A$3:$L$19,10,0)*C195+VLOOKUP($D$1,elemental!$A$3:$L$19,10,0)*D195+VLOOKUP($E$1,elemental!$A$3:$L$19,10,0)*E195+VLOOKUP($F$1,elemental!$A$3:$L$19,10,0)*F195+VLOOKUP($G$1,elemental!$A$3:$L$19,10,0)*G195+VLOOKUP($H$1,elemental!$A$3:$L$19,10,0)*H195+VLOOKUP($I$1,elemental!$A$3:$L$19,10,0)*I195+VLOOKUP($J$1,elemental!$A$3:$L$19,10,0)*J195+VLOOKUP($K$1,elemental!$A$3:$L$19,10,0)*K195+VLOOKUP($L$1,elemental!$A$3:$L$19,10,0)*L195+VLOOKUP($M$1,elemental!$A$3:$L$19,10,0)*M195+VLOOKUP($N$1,elemental!$A$3:$L$19,10,0)*N195+VLOOKUP($O$1,elemental!$A$3:$L$19,10,0)*O195+VLOOKUP($P$1,elemental!$A$3:$L$19,10,0)*P195+VLOOKUP($Q$1,elemental!$A$3:$L$19,10,0)*Q195)/100</f>
        <v>2.0671908416588902</v>
      </c>
      <c r="Y195">
        <v>25</v>
      </c>
      <c r="Z195">
        <v>5.1243083383652603</v>
      </c>
      <c r="AA195">
        <v>5.1555689740352397</v>
      </c>
      <c r="AB195" t="s">
        <v>72</v>
      </c>
      <c r="AC195" t="s">
        <v>56</v>
      </c>
    </row>
    <row r="196" spans="1:29">
      <c r="A196">
        <v>0</v>
      </c>
      <c r="B196">
        <v>0</v>
      </c>
      <c r="C196">
        <v>0</v>
      </c>
      <c r="D196">
        <v>0</v>
      </c>
      <c r="E196">
        <v>0</v>
      </c>
      <c r="F196">
        <v>12.960936213426951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87.039063786573053</v>
      </c>
      <c r="R196">
        <f>(VLOOKUP($A$1,elemental!$A$3:$L$19,2,0)*A196+VLOOKUP($B$1,elemental!$A$3:$L$19,2,0)*B196+VLOOKUP($C$1,elemental!$A$3:$L$19,2,0)*C196+VLOOKUP($D$1,elemental!$A$3:$L$19,2,0)*D196+VLOOKUP($E$1,elemental!$A$3:$L$19,2,0)*E196+VLOOKUP($F$1,elemental!$A$3:$L$19,2,0)*F196+VLOOKUP($G$1,elemental!$A$3:$L$19,2,0)*G196+VLOOKUP($H$1,elemental!$A$3:$L$19,2,0)*H196+VLOOKUP($I$1,elemental!$A$3:$L$19,2,0)*I196+VLOOKUP($J$1,elemental!$A$3:$L$19,2,0)*J196+VLOOKUP($K$1,elemental!$A$3:$L$19,2,0)*K196+VLOOKUP($L$1,elemental!$A$3:$L$19,2,0)*L196+VLOOKUP($M$1,elemental!$A$3:$L$19,2,0)*M196+VLOOKUP($N$1,elemental!$A$3:$L$19,2,0)*N196+VLOOKUP($O$1,elemental!$A$3:$L$19,2,0)*O196+VLOOKUP($P$1,elemental!$A$3:$L$19,2,0)*P196+VLOOKUP($Q$1,elemental!$A$3:$L$19,2,0)*Q196)/100</f>
        <v>1.3157429701652306</v>
      </c>
      <c r="S196">
        <f>(VLOOKUP($A$1,elemental!$A$3:$L$19,4,0)*A196+VLOOKUP($B$1,elemental!$A$3:$L$19,4,0)*B196+VLOOKUP($C$1,elemental!$A$3:$L$19,4,0)*C196+VLOOKUP($D$1,elemental!$A$3:$L$19,4,0)*D196+VLOOKUP($E$1,elemental!$A$3:$L$19,4,0)*E196+VLOOKUP($F$1,elemental!$A$3:$L$19,4,0)*F196+VLOOKUP($G$1,elemental!$A$3:$L$19,4,0)*G196+VLOOKUP($H$1,elemental!$A$3:$L$19,4,0)*H196+VLOOKUP($I$1,elemental!$A$3:$L$19,4,0)*I196+VLOOKUP($J$1,elemental!$A$3:$L$19,4,0)*J196+VLOOKUP($K$1,elemental!$A$3:$L$19,4,0)*K196+VLOOKUP($L$1,elemental!$A$3:$L$19,4,0)*L196+VLOOKUP($M$1,elemental!$A$3:$L$19,4,0)*M196+VLOOKUP($N$1,elemental!$A$3:$L$19,4,0)*N196+VLOOKUP($O$1,elemental!$A$3:$L$19,4,0)*O196+VLOOKUP($P$1,elemental!$A$3:$L$19,4,0)*P196+VLOOKUP($Q$1,elemental!$A$3:$L$19,4,0)*Q196)/100</f>
        <v>0.41057648590602197</v>
      </c>
      <c r="T196">
        <f>(VLOOKUP($A$1,elemental!$A$3:$L$19,5,0)*A196+VLOOKUP($B$1,elemental!$A$3:$L$19,5,0)*B196+VLOOKUP($C$1,elemental!$A$3:$L$19,5,0)*C196+VLOOKUP($D$1,elemental!$A$3:$L$19,5,0)*D196+VLOOKUP($E$1,elemental!$A$3:$L$19,5,0)*E196+VLOOKUP($F$1,elemental!$A$3:$L$19,5,0)*F196+VLOOKUP($G$1,elemental!$A$3:$L$19,5,0)*G196+VLOOKUP($H$1,elemental!$A$3:$L$19,5,0)*H196+VLOOKUP($I$1,elemental!$A$3:$L$19,5,0)*I196+VLOOKUP($J$1,elemental!$A$3:$L$19,5,0)*J196+VLOOKUP($K$1,elemental!$A$3:$L$19,5,0)*K196+VLOOKUP($L$1,elemental!$A$3:$L$19,5,0)*L196+VLOOKUP($M$1,elemental!$A$3:$L$19,5,0)*M196+VLOOKUP($N$1,elemental!$A$3:$L$19,5,0)*N196+VLOOKUP($O$1,elemental!$A$3:$L$19,5,0)*O196+VLOOKUP($P$1,elemental!$A$3:$L$19,5,0)*P196+VLOOKUP($Q$1,elemental!$A$3:$L$19,5,0)*Q196)/100</f>
        <v>3.8703906378657309</v>
      </c>
      <c r="U196">
        <f>(VLOOKUP($A$1,elemental!$A$3:$L$19,6,0)*A196+VLOOKUP($B$1,elemental!$A$3:$L$19,6,0)*B196+VLOOKUP($C$1,elemental!$A$3:$L$19,6,0)*C196+VLOOKUP($D$1,elemental!$A$3:$L$19,6,0)*D196+VLOOKUP($E$1,elemental!$A$3:$L$19,6,0)*E196+VLOOKUP($F$1,elemental!$A$3:$L$19,6,0)*F196+VLOOKUP($G$1,elemental!$A$3:$L$19,6,0)*G196+VLOOKUP($H$1,elemental!$A$3:$L$19,6,0)*H196+VLOOKUP($I$1,elemental!$A$3:$L$19,6,0)*I196+VLOOKUP($J$1,elemental!$A$3:$L$19,6,0)*J196+VLOOKUP($K$1,elemental!$A$3:$L$19,6,0)*K196+VLOOKUP($L$1,elemental!$A$3:$L$19,6,0)*L196+VLOOKUP($M$1,elemental!$A$3:$L$19,6,0)*M196+VLOOKUP($N$1,elemental!$A$3:$L$19,6,0)*N196+VLOOKUP($O$1,elemental!$A$3:$L$19,6,0)*O196+VLOOKUP($P$1,elemental!$A$3:$L$19,6,0)*P196+VLOOKUP($Q$1,elemental!$A$3:$L$19,6,0)*Q196)/100</f>
        <v>0.74703906378657303</v>
      </c>
      <c r="V196">
        <f>(VLOOKUP($A$1,elemental!$A$3:$L$19,7,0)*A196+VLOOKUP($B$1,elemental!$A$3:$L$19,7,0)*B196+VLOOKUP($C$1,elemental!$A$3:$L$19,7,0)*C196+VLOOKUP($D$1,elemental!$A$3:$L$19,7,0)*D196+VLOOKUP($E$1,elemental!$A$3:$L$19,7,0)*E196+VLOOKUP($F$1,elemental!$A$3:$L$19,7,0)*F196+VLOOKUP($G$1,elemental!$A$3:$L$19,7,0)*G196+VLOOKUP($H$1,elemental!$A$3:$L$19,7,0)*H196+VLOOKUP($I$1,elemental!$A$3:$L$19,7,0)*I196+VLOOKUP($J$1,elemental!$A$3:$L$19,7,0)*J196+VLOOKUP($K$1,elemental!$A$3:$L$19,7,0)*K196+VLOOKUP($L$1,elemental!$A$3:$L$19,7,0)*L196+VLOOKUP($M$1,elemental!$A$3:$L$19,7,0)*M196+VLOOKUP($N$1,elemental!$A$3:$L$19,7,0)*N196+VLOOKUP($O$1,elemental!$A$3:$L$19,7,0)*O196+VLOOKUP($P$1,elemental!$A$3:$L$19,7,0)*P196+VLOOKUP($Q$1,elemental!$A$3:$L$19,7,0)*Q196)/100</f>
        <v>0.86320007582203429</v>
      </c>
      <c r="W196">
        <f>(VLOOKUP($A$1,elemental!$A$3:$L$19,9,0)*A196+VLOOKUP($B$1,elemental!$A$3:$L$19,9,0)*B196+VLOOKUP($C$1,elemental!$A$3:$L$19,9,0)*C196+VLOOKUP($D$1,elemental!$A$3:$L$19,9,0)*D196+VLOOKUP($E$1,elemental!$A$3:$L$19,9,0)*E196+VLOOKUP($F$1,elemental!$A$3:$L$19,9,0)*F196+VLOOKUP($G$1,elemental!$A$3:$L$19,9,0)*G196+VLOOKUP($H$1,elemental!$A$3:$L$19,9,0)*H196+VLOOKUP($I$1,elemental!$A$3:$L$19,9,0)*I196+VLOOKUP($J$1,elemental!$A$3:$L$19,9,0)*J196+VLOOKUP($K$1,elemental!$A$3:$L$19,9,0)*K196+VLOOKUP($L$1,elemental!$A$3:$L$19,9,0)*L196+VLOOKUP($M$1,elemental!$A$3:$L$19,9,0)*M196+VLOOKUP($N$1,elemental!$A$3:$L$19,9,0)*N196+VLOOKUP($O$1,elemental!$A$3:$L$19,9,0)*O196+VLOOKUP($P$1,elemental!$A$3:$L$19,9,0)*P196+VLOOKUP($Q$1,elemental!$A$3:$L$19,9,0)*Q196)/100</f>
        <v>1.5824023405335674</v>
      </c>
      <c r="X196">
        <f>(VLOOKUP($A$1,elemental!$A$3:$L$19,10,0)*A196+VLOOKUP($B$1,elemental!$A$3:$L$19,10,0)*B196+VLOOKUP($C$1,elemental!$A$3:$L$19,10,0)*C196+VLOOKUP($D$1,elemental!$A$3:$L$19,10,0)*D196+VLOOKUP($E$1,elemental!$A$3:$L$19,10,0)*E196+VLOOKUP($F$1,elemental!$A$3:$L$19,10,0)*F196+VLOOKUP($G$1,elemental!$A$3:$L$19,10,0)*G196+VLOOKUP($H$1,elemental!$A$3:$L$19,10,0)*H196+VLOOKUP($I$1,elemental!$A$3:$L$19,10,0)*I196+VLOOKUP($J$1,elemental!$A$3:$L$19,10,0)*J196+VLOOKUP($K$1,elemental!$A$3:$L$19,10,0)*K196+VLOOKUP($L$1,elemental!$A$3:$L$19,10,0)*L196+VLOOKUP($M$1,elemental!$A$3:$L$19,10,0)*M196+VLOOKUP($N$1,elemental!$A$3:$L$19,10,0)*N196+VLOOKUP($O$1,elemental!$A$3:$L$19,10,0)*O196+VLOOKUP($P$1,elemental!$A$3:$L$19,10,0)*P196+VLOOKUP($Q$1,elemental!$A$3:$L$19,10,0)*Q196)/100</f>
        <v>2.0677765617280564</v>
      </c>
      <c r="Y196">
        <v>25</v>
      </c>
      <c r="Z196">
        <v>5.12679090958994</v>
      </c>
      <c r="AA196">
        <v>5.1529423066366498</v>
      </c>
      <c r="AB196" t="s">
        <v>72</v>
      </c>
      <c r="AC196" t="s">
        <v>56</v>
      </c>
    </row>
    <row r="197" spans="1:29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100</v>
      </c>
      <c r="R197">
        <f>(VLOOKUP($A$1,elemental!$A$3:$L$19,2,0)*A197+VLOOKUP($B$1,elemental!$A$3:$L$19,2,0)*B197+VLOOKUP($C$1,elemental!$A$3:$L$19,2,0)*C197+VLOOKUP($D$1,elemental!$A$3:$L$19,2,0)*D197+VLOOKUP($E$1,elemental!$A$3:$L$19,2,0)*E197+VLOOKUP($F$1,elemental!$A$3:$L$19,2,0)*F197+VLOOKUP($G$1,elemental!$A$3:$L$19,2,0)*G197+VLOOKUP($H$1,elemental!$A$3:$L$19,2,0)*H197+VLOOKUP($I$1,elemental!$A$3:$L$19,2,0)*I197+VLOOKUP($J$1,elemental!$A$3:$L$19,2,0)*J197+VLOOKUP($K$1,elemental!$A$3:$L$19,2,0)*K197+VLOOKUP($L$1,elemental!$A$3:$L$19,2,0)*L197+VLOOKUP($M$1,elemental!$A$3:$L$19,2,0)*M197+VLOOKUP($N$1,elemental!$A$3:$L$19,2,0)*N197+VLOOKUP($O$1,elemental!$A$3:$L$19,2,0)*O197+VLOOKUP($P$1,elemental!$A$3:$L$19,2,0)*P197+VLOOKUP($Q$1,elemental!$A$3:$L$19,2,0)*Q197)/100</f>
        <v>1.33</v>
      </c>
      <c r="S197">
        <f>(VLOOKUP($A$1,elemental!$A$3:$L$19,4,0)*A197+VLOOKUP($B$1,elemental!$A$3:$L$19,4,0)*B197+VLOOKUP($C$1,elemental!$A$3:$L$19,4,0)*C197+VLOOKUP($D$1,elemental!$A$3:$L$19,4,0)*D197+VLOOKUP($E$1,elemental!$A$3:$L$19,4,0)*E197+VLOOKUP($F$1,elemental!$A$3:$L$19,4,0)*F197+VLOOKUP($G$1,elemental!$A$3:$L$19,4,0)*G197+VLOOKUP($H$1,elemental!$A$3:$L$19,4,0)*H197+VLOOKUP($I$1,elemental!$A$3:$L$19,4,0)*I197+VLOOKUP($J$1,elemental!$A$3:$L$19,4,0)*J197+VLOOKUP($K$1,elemental!$A$3:$L$19,4,0)*K197+VLOOKUP($L$1,elemental!$A$3:$L$19,4,0)*L197+VLOOKUP($M$1,elemental!$A$3:$L$19,4,0)*M197+VLOOKUP($N$1,elemental!$A$3:$L$19,4,0)*N197+VLOOKUP($O$1,elemental!$A$3:$L$19,4,0)*O197+VLOOKUP($P$1,elemental!$A$3:$L$19,4,0)*P197+VLOOKUP($Q$1,elemental!$A$3:$L$19,4,0)*Q197)/100</f>
        <v>0.42599999999999999</v>
      </c>
      <c r="T197">
        <f>(VLOOKUP($A$1,elemental!$A$3:$L$19,5,0)*A197+VLOOKUP($B$1,elemental!$A$3:$L$19,5,0)*B197+VLOOKUP($C$1,elemental!$A$3:$L$19,5,0)*C197+VLOOKUP($D$1,elemental!$A$3:$L$19,5,0)*D197+VLOOKUP($E$1,elemental!$A$3:$L$19,5,0)*E197+VLOOKUP($F$1,elemental!$A$3:$L$19,5,0)*F197+VLOOKUP($G$1,elemental!$A$3:$L$19,5,0)*G197+VLOOKUP($H$1,elemental!$A$3:$L$19,5,0)*H197+VLOOKUP($I$1,elemental!$A$3:$L$19,5,0)*I197+VLOOKUP($J$1,elemental!$A$3:$L$19,5,0)*J197+VLOOKUP($K$1,elemental!$A$3:$L$19,5,0)*K197+VLOOKUP($L$1,elemental!$A$3:$L$19,5,0)*L197+VLOOKUP($M$1,elemental!$A$3:$L$19,5,0)*M197+VLOOKUP($N$1,elemental!$A$3:$L$19,5,0)*N197+VLOOKUP($O$1,elemental!$A$3:$L$19,5,0)*O197+VLOOKUP($P$1,elemental!$A$3:$L$19,5,0)*P197+VLOOKUP($Q$1,elemental!$A$3:$L$19,5,0)*Q197)/100</f>
        <v>4</v>
      </c>
      <c r="U197">
        <f>(VLOOKUP($A$1,elemental!$A$3:$L$19,6,0)*A197+VLOOKUP($B$1,elemental!$A$3:$L$19,6,0)*B197+VLOOKUP($C$1,elemental!$A$3:$L$19,6,0)*C197+VLOOKUP($D$1,elemental!$A$3:$L$19,6,0)*D197+VLOOKUP($E$1,elemental!$A$3:$L$19,6,0)*E197+VLOOKUP($F$1,elemental!$A$3:$L$19,6,0)*F197+VLOOKUP($G$1,elemental!$A$3:$L$19,6,0)*G197+VLOOKUP($H$1,elemental!$A$3:$L$19,6,0)*H197+VLOOKUP($I$1,elemental!$A$3:$L$19,6,0)*I197+VLOOKUP($J$1,elemental!$A$3:$L$19,6,0)*J197+VLOOKUP($K$1,elemental!$A$3:$L$19,6,0)*K197+VLOOKUP($L$1,elemental!$A$3:$L$19,6,0)*L197+VLOOKUP($M$1,elemental!$A$3:$L$19,6,0)*M197+VLOOKUP($N$1,elemental!$A$3:$L$19,6,0)*N197+VLOOKUP($O$1,elemental!$A$3:$L$19,6,0)*O197+VLOOKUP($P$1,elemental!$A$3:$L$19,6,0)*P197+VLOOKUP($Q$1,elemental!$A$3:$L$19,6,0)*Q197)/100</f>
        <v>0.76</v>
      </c>
      <c r="V197">
        <f>(VLOOKUP($A$1,elemental!$A$3:$L$19,7,0)*A197+VLOOKUP($B$1,elemental!$A$3:$L$19,7,0)*B197+VLOOKUP($C$1,elemental!$A$3:$L$19,7,0)*C197+VLOOKUP($D$1,elemental!$A$3:$L$19,7,0)*D197+VLOOKUP($E$1,elemental!$A$3:$L$19,7,0)*E197+VLOOKUP($F$1,elemental!$A$3:$L$19,7,0)*F197+VLOOKUP($G$1,elemental!$A$3:$L$19,7,0)*G197+VLOOKUP($H$1,elemental!$A$3:$L$19,7,0)*H197+VLOOKUP($I$1,elemental!$A$3:$L$19,7,0)*I197+VLOOKUP($J$1,elemental!$A$3:$L$19,7,0)*J197+VLOOKUP($K$1,elemental!$A$3:$L$19,7,0)*K197+VLOOKUP($L$1,elemental!$A$3:$L$19,7,0)*L197+VLOOKUP($M$1,elemental!$A$3:$L$19,7,0)*M197+VLOOKUP($N$1,elemental!$A$3:$L$19,7,0)*N197+VLOOKUP($O$1,elemental!$A$3:$L$19,7,0)*O197+VLOOKUP($P$1,elemental!$A$3:$L$19,7,0)*P197+VLOOKUP($Q$1,elemental!$A$3:$L$19,7,0)*Q197)/100</f>
        <v>0.84</v>
      </c>
      <c r="W197">
        <f>(VLOOKUP($A$1,elemental!$A$3:$L$19,9,0)*A197+VLOOKUP($B$1,elemental!$A$3:$L$19,9,0)*B197+VLOOKUP($C$1,elemental!$A$3:$L$19,9,0)*C197+VLOOKUP($D$1,elemental!$A$3:$L$19,9,0)*D197+VLOOKUP($E$1,elemental!$A$3:$L$19,9,0)*E197+VLOOKUP($F$1,elemental!$A$3:$L$19,9,0)*F197+VLOOKUP($G$1,elemental!$A$3:$L$19,9,0)*G197+VLOOKUP($H$1,elemental!$A$3:$L$19,9,0)*H197+VLOOKUP($I$1,elemental!$A$3:$L$19,9,0)*I197+VLOOKUP($J$1,elemental!$A$3:$L$19,9,0)*J197+VLOOKUP($K$1,elemental!$A$3:$L$19,9,0)*K197+VLOOKUP($L$1,elemental!$A$3:$L$19,9,0)*L197+VLOOKUP($M$1,elemental!$A$3:$L$19,9,0)*M197+VLOOKUP($N$1,elemental!$A$3:$L$19,9,0)*N197+VLOOKUP($O$1,elemental!$A$3:$L$19,9,0)*O197+VLOOKUP($P$1,elemental!$A$3:$L$19,9,0)*P197+VLOOKUP($Q$1,elemental!$A$3:$L$19,9,0)*Q197)/100</f>
        <v>1.55</v>
      </c>
      <c r="X197">
        <f>(VLOOKUP($A$1,elemental!$A$3:$L$19,10,0)*A197+VLOOKUP($B$1,elemental!$A$3:$L$19,10,0)*B197+VLOOKUP($C$1,elemental!$A$3:$L$19,10,0)*C197+VLOOKUP($D$1,elemental!$A$3:$L$19,10,0)*D197+VLOOKUP($E$1,elemental!$A$3:$L$19,10,0)*E197+VLOOKUP($F$1,elemental!$A$3:$L$19,10,0)*F197+VLOOKUP($G$1,elemental!$A$3:$L$19,10,0)*G197+VLOOKUP($H$1,elemental!$A$3:$L$19,10,0)*H197+VLOOKUP($I$1,elemental!$A$3:$L$19,10,0)*I197+VLOOKUP($J$1,elemental!$A$3:$L$19,10,0)*J197+VLOOKUP($K$1,elemental!$A$3:$L$19,10,0)*K197+VLOOKUP($L$1,elemental!$A$3:$L$19,10,0)*L197+VLOOKUP($M$1,elemental!$A$3:$L$19,10,0)*M197+VLOOKUP($N$1,elemental!$A$3:$L$19,10,0)*N197+VLOOKUP($O$1,elemental!$A$3:$L$19,10,0)*O197+VLOOKUP($P$1,elemental!$A$3:$L$19,10,0)*P197+VLOOKUP($Q$1,elemental!$A$3:$L$19,10,0)*Q197)/100</f>
        <v>2.06</v>
      </c>
      <c r="Y197">
        <v>25</v>
      </c>
      <c r="Z197">
        <v>5.0859421455994784</v>
      </c>
      <c r="AA197">
        <v>5.1877589393330599</v>
      </c>
      <c r="AB197" t="s">
        <v>73</v>
      </c>
      <c r="AC197" t="s">
        <v>56</v>
      </c>
    </row>
    <row r="198" spans="1:29">
      <c r="A198">
        <v>0</v>
      </c>
      <c r="B198">
        <v>0</v>
      </c>
      <c r="C198">
        <v>0</v>
      </c>
      <c r="D198">
        <v>0</v>
      </c>
      <c r="E198">
        <v>0</v>
      </c>
      <c r="F198">
        <v>3.8310114968403046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96.168988503159696</v>
      </c>
      <c r="R198">
        <f>(VLOOKUP($A$1,elemental!$A$3:$L$19,2,0)*A198+VLOOKUP($B$1,elemental!$A$3:$L$19,2,0)*B198+VLOOKUP($C$1,elemental!$A$3:$L$19,2,0)*C198+VLOOKUP($D$1,elemental!$A$3:$L$19,2,0)*D198+VLOOKUP($E$1,elemental!$A$3:$L$19,2,0)*E198+VLOOKUP($F$1,elemental!$A$3:$L$19,2,0)*F198+VLOOKUP($G$1,elemental!$A$3:$L$19,2,0)*G198+VLOOKUP($H$1,elemental!$A$3:$L$19,2,0)*H198+VLOOKUP($I$1,elemental!$A$3:$L$19,2,0)*I198+VLOOKUP($J$1,elemental!$A$3:$L$19,2,0)*J198+VLOOKUP($K$1,elemental!$A$3:$L$19,2,0)*K198+VLOOKUP($L$1,elemental!$A$3:$L$19,2,0)*L198+VLOOKUP($M$1,elemental!$A$3:$L$19,2,0)*M198+VLOOKUP($N$1,elemental!$A$3:$L$19,2,0)*N198+VLOOKUP($O$1,elemental!$A$3:$L$19,2,0)*O198+VLOOKUP($P$1,elemental!$A$3:$L$19,2,0)*P198+VLOOKUP($Q$1,elemental!$A$3:$L$19,2,0)*Q198)/100</f>
        <v>1.3257858873534758</v>
      </c>
      <c r="S198">
        <f>(VLOOKUP($A$1,elemental!$A$3:$L$19,4,0)*A198+VLOOKUP($B$1,elemental!$A$3:$L$19,4,0)*B198+VLOOKUP($C$1,elemental!$A$3:$L$19,4,0)*C198+VLOOKUP($D$1,elemental!$A$3:$L$19,4,0)*D198+VLOOKUP($E$1,elemental!$A$3:$L$19,4,0)*E198+VLOOKUP($F$1,elemental!$A$3:$L$19,4,0)*F198+VLOOKUP($G$1,elemental!$A$3:$L$19,4,0)*G198+VLOOKUP($H$1,elemental!$A$3:$L$19,4,0)*H198+VLOOKUP($I$1,elemental!$A$3:$L$19,4,0)*I198+VLOOKUP($J$1,elemental!$A$3:$L$19,4,0)*J198+VLOOKUP($K$1,elemental!$A$3:$L$19,4,0)*K198+VLOOKUP($L$1,elemental!$A$3:$L$19,4,0)*L198+VLOOKUP($M$1,elemental!$A$3:$L$19,4,0)*M198+VLOOKUP($N$1,elemental!$A$3:$L$19,4,0)*N198+VLOOKUP($O$1,elemental!$A$3:$L$19,4,0)*O198+VLOOKUP($P$1,elemental!$A$3:$L$19,4,0)*P198+VLOOKUP($Q$1,elemental!$A$3:$L$19,4,0)*Q198)/100</f>
        <v>0.42144109631876003</v>
      </c>
      <c r="T198">
        <f>(VLOOKUP($A$1,elemental!$A$3:$L$19,5,0)*A198+VLOOKUP($B$1,elemental!$A$3:$L$19,5,0)*B198+VLOOKUP($C$1,elemental!$A$3:$L$19,5,0)*C198+VLOOKUP($D$1,elemental!$A$3:$L$19,5,0)*D198+VLOOKUP($E$1,elemental!$A$3:$L$19,5,0)*E198+VLOOKUP($F$1,elemental!$A$3:$L$19,5,0)*F198+VLOOKUP($G$1,elemental!$A$3:$L$19,5,0)*G198+VLOOKUP($H$1,elemental!$A$3:$L$19,5,0)*H198+VLOOKUP($I$1,elemental!$A$3:$L$19,5,0)*I198+VLOOKUP($J$1,elemental!$A$3:$L$19,5,0)*J198+VLOOKUP($K$1,elemental!$A$3:$L$19,5,0)*K198+VLOOKUP($L$1,elemental!$A$3:$L$19,5,0)*L198+VLOOKUP($M$1,elemental!$A$3:$L$19,5,0)*M198+VLOOKUP($N$1,elemental!$A$3:$L$19,5,0)*N198+VLOOKUP($O$1,elemental!$A$3:$L$19,5,0)*O198+VLOOKUP($P$1,elemental!$A$3:$L$19,5,0)*P198+VLOOKUP($Q$1,elemental!$A$3:$L$19,5,0)*Q198)/100</f>
        <v>3.9616898850315971</v>
      </c>
      <c r="U198">
        <f>(VLOOKUP($A$1,elemental!$A$3:$L$19,6,0)*A198+VLOOKUP($B$1,elemental!$A$3:$L$19,6,0)*B198+VLOOKUP($C$1,elemental!$A$3:$L$19,6,0)*C198+VLOOKUP($D$1,elemental!$A$3:$L$19,6,0)*D198+VLOOKUP($E$1,elemental!$A$3:$L$19,6,0)*E198+VLOOKUP($F$1,elemental!$A$3:$L$19,6,0)*F198+VLOOKUP($G$1,elemental!$A$3:$L$19,6,0)*G198+VLOOKUP($H$1,elemental!$A$3:$L$19,6,0)*H198+VLOOKUP($I$1,elemental!$A$3:$L$19,6,0)*I198+VLOOKUP($J$1,elemental!$A$3:$L$19,6,0)*J198+VLOOKUP($K$1,elemental!$A$3:$L$19,6,0)*K198+VLOOKUP($L$1,elemental!$A$3:$L$19,6,0)*L198+VLOOKUP($M$1,elemental!$A$3:$L$19,6,0)*M198+VLOOKUP($N$1,elemental!$A$3:$L$19,6,0)*N198+VLOOKUP($O$1,elemental!$A$3:$L$19,6,0)*O198+VLOOKUP($P$1,elemental!$A$3:$L$19,6,0)*P198+VLOOKUP($Q$1,elemental!$A$3:$L$19,6,0)*Q198)/100</f>
        <v>0.75616898850315972</v>
      </c>
      <c r="V198">
        <f>(VLOOKUP($A$1,elemental!$A$3:$L$19,7,0)*A198+VLOOKUP($B$1,elemental!$A$3:$L$19,7,0)*B198+VLOOKUP($C$1,elemental!$A$3:$L$19,7,0)*C198+VLOOKUP($D$1,elemental!$A$3:$L$19,7,0)*D198+VLOOKUP($E$1,elemental!$A$3:$L$19,7,0)*E198+VLOOKUP($F$1,elemental!$A$3:$L$19,7,0)*F198+VLOOKUP($G$1,elemental!$A$3:$L$19,7,0)*G198+VLOOKUP($H$1,elemental!$A$3:$L$19,7,0)*H198+VLOOKUP($I$1,elemental!$A$3:$L$19,7,0)*I198+VLOOKUP($J$1,elemental!$A$3:$L$19,7,0)*J198+VLOOKUP($K$1,elemental!$A$3:$L$19,7,0)*K198+VLOOKUP($L$1,elemental!$A$3:$L$19,7,0)*L198+VLOOKUP($M$1,elemental!$A$3:$L$19,7,0)*M198+VLOOKUP($N$1,elemental!$A$3:$L$19,7,0)*N198+VLOOKUP($O$1,elemental!$A$3:$L$19,7,0)*O198+VLOOKUP($P$1,elemental!$A$3:$L$19,7,0)*P198+VLOOKUP($Q$1,elemental!$A$3:$L$19,7,0)*Q198)/100</f>
        <v>0.84685751057934411</v>
      </c>
      <c r="W198">
        <f>(VLOOKUP($A$1,elemental!$A$3:$L$19,9,0)*A198+VLOOKUP($B$1,elemental!$A$3:$L$19,9,0)*B198+VLOOKUP($C$1,elemental!$A$3:$L$19,9,0)*C198+VLOOKUP($D$1,elemental!$A$3:$L$19,9,0)*D198+VLOOKUP($E$1,elemental!$A$3:$L$19,9,0)*E198+VLOOKUP($F$1,elemental!$A$3:$L$19,9,0)*F198+VLOOKUP($G$1,elemental!$A$3:$L$19,9,0)*G198+VLOOKUP($H$1,elemental!$A$3:$L$19,9,0)*H198+VLOOKUP($I$1,elemental!$A$3:$L$19,9,0)*I198+VLOOKUP($J$1,elemental!$A$3:$L$19,9,0)*J198+VLOOKUP($K$1,elemental!$A$3:$L$19,9,0)*K198+VLOOKUP($L$1,elemental!$A$3:$L$19,9,0)*L198+VLOOKUP($M$1,elemental!$A$3:$L$19,9,0)*M198+VLOOKUP($N$1,elemental!$A$3:$L$19,9,0)*N198+VLOOKUP($O$1,elemental!$A$3:$L$19,9,0)*O198+VLOOKUP($P$1,elemental!$A$3:$L$19,9,0)*P198+VLOOKUP($Q$1,elemental!$A$3:$L$19,9,0)*Q198)/100</f>
        <v>1.5595775287421008</v>
      </c>
      <c r="X198">
        <f>(VLOOKUP($A$1,elemental!$A$3:$L$19,10,0)*A198+VLOOKUP($B$1,elemental!$A$3:$L$19,10,0)*B198+VLOOKUP($C$1,elemental!$A$3:$L$19,10,0)*C198+VLOOKUP($D$1,elemental!$A$3:$L$19,10,0)*D198+VLOOKUP($E$1,elemental!$A$3:$L$19,10,0)*E198+VLOOKUP($F$1,elemental!$A$3:$L$19,10,0)*F198+VLOOKUP($G$1,elemental!$A$3:$L$19,10,0)*G198+VLOOKUP($H$1,elemental!$A$3:$L$19,10,0)*H198+VLOOKUP($I$1,elemental!$A$3:$L$19,10,0)*I198+VLOOKUP($J$1,elemental!$A$3:$L$19,10,0)*J198+VLOOKUP($K$1,elemental!$A$3:$L$19,10,0)*K198+VLOOKUP($L$1,elemental!$A$3:$L$19,10,0)*L198+VLOOKUP($M$1,elemental!$A$3:$L$19,10,0)*M198+VLOOKUP($N$1,elemental!$A$3:$L$19,10,0)*N198+VLOOKUP($O$1,elemental!$A$3:$L$19,10,0)*O198+VLOOKUP($P$1,elemental!$A$3:$L$19,10,0)*P198+VLOOKUP($Q$1,elemental!$A$3:$L$19,10,0)*Q198)/100</f>
        <v>2.0622986068981044</v>
      </c>
      <c r="Y198">
        <v>25</v>
      </c>
      <c r="Z198">
        <v>5.0995353032059452</v>
      </c>
      <c r="AA198">
        <v>5.1805158698272349</v>
      </c>
      <c r="AB198" t="s">
        <v>73</v>
      </c>
      <c r="AC198" t="s">
        <v>56</v>
      </c>
    </row>
    <row r="199" spans="1:29">
      <c r="A199">
        <v>0</v>
      </c>
      <c r="B199">
        <v>0</v>
      </c>
      <c r="C199">
        <v>0</v>
      </c>
      <c r="D199">
        <v>0</v>
      </c>
      <c r="E199">
        <v>0</v>
      </c>
      <c r="F199">
        <v>4.7799818393487854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95.220018160651222</v>
      </c>
      <c r="R199">
        <f>(VLOOKUP($A$1,elemental!$A$3:$L$19,2,0)*A199+VLOOKUP($B$1,elemental!$A$3:$L$19,2,0)*B199+VLOOKUP($C$1,elemental!$A$3:$L$19,2,0)*C199+VLOOKUP($D$1,elemental!$A$3:$L$19,2,0)*D199+VLOOKUP($E$1,elemental!$A$3:$L$19,2,0)*E199+VLOOKUP($F$1,elemental!$A$3:$L$19,2,0)*F199+VLOOKUP($G$1,elemental!$A$3:$L$19,2,0)*G199+VLOOKUP($H$1,elemental!$A$3:$L$19,2,0)*H199+VLOOKUP($I$1,elemental!$A$3:$L$19,2,0)*I199+VLOOKUP($J$1,elemental!$A$3:$L$19,2,0)*J199+VLOOKUP($K$1,elemental!$A$3:$L$19,2,0)*K199+VLOOKUP($L$1,elemental!$A$3:$L$19,2,0)*L199+VLOOKUP($M$1,elemental!$A$3:$L$19,2,0)*M199+VLOOKUP($N$1,elemental!$A$3:$L$19,2,0)*N199+VLOOKUP($O$1,elemental!$A$3:$L$19,2,0)*O199+VLOOKUP($P$1,elemental!$A$3:$L$19,2,0)*P199+VLOOKUP($Q$1,elemental!$A$3:$L$19,2,0)*Q199)/100</f>
        <v>1.3247420199767166</v>
      </c>
      <c r="S199">
        <f>(VLOOKUP($A$1,elemental!$A$3:$L$19,4,0)*A199+VLOOKUP($B$1,elemental!$A$3:$L$19,4,0)*B199+VLOOKUP($C$1,elemental!$A$3:$L$19,4,0)*C199+VLOOKUP($D$1,elemental!$A$3:$L$19,4,0)*D199+VLOOKUP($E$1,elemental!$A$3:$L$19,4,0)*E199+VLOOKUP($F$1,elemental!$A$3:$L$19,4,0)*F199+VLOOKUP($G$1,elemental!$A$3:$L$19,4,0)*G199+VLOOKUP($H$1,elemental!$A$3:$L$19,4,0)*H199+VLOOKUP($I$1,elemental!$A$3:$L$19,4,0)*I199+VLOOKUP($J$1,elemental!$A$3:$L$19,4,0)*J199+VLOOKUP($K$1,elemental!$A$3:$L$19,4,0)*K199+VLOOKUP($L$1,elemental!$A$3:$L$19,4,0)*L199+VLOOKUP($M$1,elemental!$A$3:$L$19,4,0)*M199+VLOOKUP($N$1,elemental!$A$3:$L$19,4,0)*N199+VLOOKUP($O$1,elemental!$A$3:$L$19,4,0)*O199+VLOOKUP($P$1,elemental!$A$3:$L$19,4,0)*P199+VLOOKUP($Q$1,elemental!$A$3:$L$19,4,0)*Q199)/100</f>
        <v>0.42031182161117497</v>
      </c>
      <c r="T199">
        <f>(VLOOKUP($A$1,elemental!$A$3:$L$19,5,0)*A199+VLOOKUP($B$1,elemental!$A$3:$L$19,5,0)*B199+VLOOKUP($C$1,elemental!$A$3:$L$19,5,0)*C199+VLOOKUP($D$1,elemental!$A$3:$L$19,5,0)*D199+VLOOKUP($E$1,elemental!$A$3:$L$19,5,0)*E199+VLOOKUP($F$1,elemental!$A$3:$L$19,5,0)*F199+VLOOKUP($G$1,elemental!$A$3:$L$19,5,0)*G199+VLOOKUP($H$1,elemental!$A$3:$L$19,5,0)*H199+VLOOKUP($I$1,elemental!$A$3:$L$19,5,0)*I199+VLOOKUP($J$1,elemental!$A$3:$L$19,5,0)*J199+VLOOKUP($K$1,elemental!$A$3:$L$19,5,0)*K199+VLOOKUP($L$1,elemental!$A$3:$L$19,5,0)*L199+VLOOKUP($M$1,elemental!$A$3:$L$19,5,0)*M199+VLOOKUP($N$1,elemental!$A$3:$L$19,5,0)*N199+VLOOKUP($O$1,elemental!$A$3:$L$19,5,0)*O199+VLOOKUP($P$1,elemental!$A$3:$L$19,5,0)*P199+VLOOKUP($Q$1,elemental!$A$3:$L$19,5,0)*Q199)/100</f>
        <v>3.9522001816065124</v>
      </c>
      <c r="U199">
        <f>(VLOOKUP($A$1,elemental!$A$3:$L$19,6,0)*A199+VLOOKUP($B$1,elemental!$A$3:$L$19,6,0)*B199+VLOOKUP($C$1,elemental!$A$3:$L$19,6,0)*C199+VLOOKUP($D$1,elemental!$A$3:$L$19,6,0)*D199+VLOOKUP($E$1,elemental!$A$3:$L$19,6,0)*E199+VLOOKUP($F$1,elemental!$A$3:$L$19,6,0)*F199+VLOOKUP($G$1,elemental!$A$3:$L$19,6,0)*G199+VLOOKUP($H$1,elemental!$A$3:$L$19,6,0)*H199+VLOOKUP($I$1,elemental!$A$3:$L$19,6,0)*I199+VLOOKUP($J$1,elemental!$A$3:$L$19,6,0)*J199+VLOOKUP($K$1,elemental!$A$3:$L$19,6,0)*K199+VLOOKUP($L$1,elemental!$A$3:$L$19,6,0)*L199+VLOOKUP($M$1,elemental!$A$3:$L$19,6,0)*M199+VLOOKUP($N$1,elemental!$A$3:$L$19,6,0)*N199+VLOOKUP($O$1,elemental!$A$3:$L$19,6,0)*O199+VLOOKUP($P$1,elemental!$A$3:$L$19,6,0)*P199+VLOOKUP($Q$1,elemental!$A$3:$L$19,6,0)*Q199)/100</f>
        <v>0.75522001816065132</v>
      </c>
      <c r="V199">
        <f>(VLOOKUP($A$1,elemental!$A$3:$L$19,7,0)*A199+VLOOKUP($B$1,elemental!$A$3:$L$19,7,0)*B199+VLOOKUP($C$1,elemental!$A$3:$L$19,7,0)*C199+VLOOKUP($D$1,elemental!$A$3:$L$19,7,0)*D199+VLOOKUP($E$1,elemental!$A$3:$L$19,7,0)*E199+VLOOKUP($F$1,elemental!$A$3:$L$19,7,0)*F199+VLOOKUP($G$1,elemental!$A$3:$L$19,7,0)*G199+VLOOKUP($H$1,elemental!$A$3:$L$19,7,0)*H199+VLOOKUP($I$1,elemental!$A$3:$L$19,7,0)*I199+VLOOKUP($J$1,elemental!$A$3:$L$19,7,0)*J199+VLOOKUP($K$1,elemental!$A$3:$L$19,7,0)*K199+VLOOKUP($L$1,elemental!$A$3:$L$19,7,0)*L199+VLOOKUP($M$1,elemental!$A$3:$L$19,7,0)*M199+VLOOKUP($N$1,elemental!$A$3:$L$19,7,0)*N199+VLOOKUP($O$1,elemental!$A$3:$L$19,7,0)*O199+VLOOKUP($P$1,elemental!$A$3:$L$19,7,0)*P199+VLOOKUP($Q$1,elemental!$A$3:$L$19,7,0)*Q199)/100</f>
        <v>0.84855616749243434</v>
      </c>
      <c r="W199">
        <f>(VLOOKUP($A$1,elemental!$A$3:$L$19,9,0)*A199+VLOOKUP($B$1,elemental!$A$3:$L$19,9,0)*B199+VLOOKUP($C$1,elemental!$A$3:$L$19,9,0)*C199+VLOOKUP($D$1,elemental!$A$3:$L$19,9,0)*D199+VLOOKUP($E$1,elemental!$A$3:$L$19,9,0)*E199+VLOOKUP($F$1,elemental!$A$3:$L$19,9,0)*F199+VLOOKUP($G$1,elemental!$A$3:$L$19,9,0)*G199+VLOOKUP($H$1,elemental!$A$3:$L$19,9,0)*H199+VLOOKUP($I$1,elemental!$A$3:$L$19,9,0)*I199+VLOOKUP($J$1,elemental!$A$3:$L$19,9,0)*J199+VLOOKUP($K$1,elemental!$A$3:$L$19,9,0)*K199+VLOOKUP($L$1,elemental!$A$3:$L$19,9,0)*L199+VLOOKUP($M$1,elemental!$A$3:$L$19,9,0)*M199+VLOOKUP($N$1,elemental!$A$3:$L$19,9,0)*N199+VLOOKUP($O$1,elemental!$A$3:$L$19,9,0)*O199+VLOOKUP($P$1,elemental!$A$3:$L$19,9,0)*P199+VLOOKUP($Q$1,elemental!$A$3:$L$19,9,0)*Q199)/100</f>
        <v>1.5619499545983719</v>
      </c>
      <c r="X199">
        <f>(VLOOKUP($A$1,elemental!$A$3:$L$19,10,0)*A199+VLOOKUP($B$1,elemental!$A$3:$L$19,10,0)*B199+VLOOKUP($C$1,elemental!$A$3:$L$19,10,0)*C199+VLOOKUP($D$1,elemental!$A$3:$L$19,10,0)*D199+VLOOKUP($E$1,elemental!$A$3:$L$19,10,0)*E199+VLOOKUP($F$1,elemental!$A$3:$L$19,10,0)*F199+VLOOKUP($G$1,elemental!$A$3:$L$19,10,0)*G199+VLOOKUP($H$1,elemental!$A$3:$L$19,10,0)*H199+VLOOKUP($I$1,elemental!$A$3:$L$19,10,0)*I199+VLOOKUP($J$1,elemental!$A$3:$L$19,10,0)*J199+VLOOKUP($K$1,elemental!$A$3:$L$19,10,0)*K199+VLOOKUP($L$1,elemental!$A$3:$L$19,10,0)*L199+VLOOKUP($M$1,elemental!$A$3:$L$19,10,0)*M199+VLOOKUP($N$1,elemental!$A$3:$L$19,10,0)*N199+VLOOKUP($O$1,elemental!$A$3:$L$19,10,0)*O199+VLOOKUP($P$1,elemental!$A$3:$L$19,10,0)*P199+VLOOKUP($Q$1,elemental!$A$3:$L$19,10,0)*Q199)/100</f>
        <v>2.0628679891036095</v>
      </c>
      <c r="Y199">
        <v>25</v>
      </c>
      <c r="Z199">
        <v>5.1007490419191699</v>
      </c>
      <c r="AA199">
        <v>5.17709280835677</v>
      </c>
      <c r="AB199" t="s">
        <v>73</v>
      </c>
      <c r="AC199" t="s">
        <v>56</v>
      </c>
    </row>
    <row r="200" spans="1:29">
      <c r="A200">
        <v>0</v>
      </c>
      <c r="B200">
        <v>0</v>
      </c>
      <c r="C200">
        <v>0</v>
      </c>
      <c r="D200">
        <v>0</v>
      </c>
      <c r="E200">
        <v>0</v>
      </c>
      <c r="F200">
        <v>5.5931340784860577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94.406865921513941</v>
      </c>
      <c r="R200">
        <f>(VLOOKUP($A$1,elemental!$A$3:$L$19,2,0)*A200+VLOOKUP($B$1,elemental!$A$3:$L$19,2,0)*B200+VLOOKUP($C$1,elemental!$A$3:$L$19,2,0)*C200+VLOOKUP($D$1,elemental!$A$3:$L$19,2,0)*D200+VLOOKUP($E$1,elemental!$A$3:$L$19,2,0)*E200+VLOOKUP($F$1,elemental!$A$3:$L$19,2,0)*F200+VLOOKUP($G$1,elemental!$A$3:$L$19,2,0)*G200+VLOOKUP($H$1,elemental!$A$3:$L$19,2,0)*H200+VLOOKUP($I$1,elemental!$A$3:$L$19,2,0)*I200+VLOOKUP($J$1,elemental!$A$3:$L$19,2,0)*J200+VLOOKUP($K$1,elemental!$A$3:$L$19,2,0)*K200+VLOOKUP($L$1,elemental!$A$3:$L$19,2,0)*L200+VLOOKUP($M$1,elemental!$A$3:$L$19,2,0)*M200+VLOOKUP($N$1,elemental!$A$3:$L$19,2,0)*N200+VLOOKUP($O$1,elemental!$A$3:$L$19,2,0)*O200+VLOOKUP($P$1,elemental!$A$3:$L$19,2,0)*P200+VLOOKUP($Q$1,elemental!$A$3:$L$19,2,0)*Q200)/100</f>
        <v>1.3238475525136655</v>
      </c>
      <c r="S200">
        <f>(VLOOKUP($A$1,elemental!$A$3:$L$19,4,0)*A200+VLOOKUP($B$1,elemental!$A$3:$L$19,4,0)*B200+VLOOKUP($C$1,elemental!$A$3:$L$19,4,0)*C200+VLOOKUP($D$1,elemental!$A$3:$L$19,4,0)*D200+VLOOKUP($E$1,elemental!$A$3:$L$19,4,0)*E200+VLOOKUP($F$1,elemental!$A$3:$L$19,4,0)*F200+VLOOKUP($G$1,elemental!$A$3:$L$19,4,0)*G200+VLOOKUP($H$1,elemental!$A$3:$L$19,4,0)*H200+VLOOKUP($I$1,elemental!$A$3:$L$19,4,0)*I200+VLOOKUP($J$1,elemental!$A$3:$L$19,4,0)*J200+VLOOKUP($K$1,elemental!$A$3:$L$19,4,0)*K200+VLOOKUP($L$1,elemental!$A$3:$L$19,4,0)*L200+VLOOKUP($M$1,elemental!$A$3:$L$19,4,0)*M200+VLOOKUP($N$1,elemental!$A$3:$L$19,4,0)*N200+VLOOKUP($O$1,elemental!$A$3:$L$19,4,0)*O200+VLOOKUP($P$1,elemental!$A$3:$L$19,4,0)*P200+VLOOKUP($Q$1,elemental!$A$3:$L$19,4,0)*Q200)/100</f>
        <v>0.41934417044660161</v>
      </c>
      <c r="T200">
        <f>(VLOOKUP($A$1,elemental!$A$3:$L$19,5,0)*A200+VLOOKUP($B$1,elemental!$A$3:$L$19,5,0)*B200+VLOOKUP($C$1,elemental!$A$3:$L$19,5,0)*C200+VLOOKUP($D$1,elemental!$A$3:$L$19,5,0)*D200+VLOOKUP($E$1,elemental!$A$3:$L$19,5,0)*E200+VLOOKUP($F$1,elemental!$A$3:$L$19,5,0)*F200+VLOOKUP($G$1,elemental!$A$3:$L$19,5,0)*G200+VLOOKUP($H$1,elemental!$A$3:$L$19,5,0)*H200+VLOOKUP($I$1,elemental!$A$3:$L$19,5,0)*I200+VLOOKUP($J$1,elemental!$A$3:$L$19,5,0)*J200+VLOOKUP($K$1,elemental!$A$3:$L$19,5,0)*K200+VLOOKUP($L$1,elemental!$A$3:$L$19,5,0)*L200+VLOOKUP($M$1,elemental!$A$3:$L$19,5,0)*M200+VLOOKUP($N$1,elemental!$A$3:$L$19,5,0)*N200+VLOOKUP($O$1,elemental!$A$3:$L$19,5,0)*O200+VLOOKUP($P$1,elemental!$A$3:$L$19,5,0)*P200+VLOOKUP($Q$1,elemental!$A$3:$L$19,5,0)*Q200)/100</f>
        <v>3.9440686592151395</v>
      </c>
      <c r="U200">
        <f>(VLOOKUP($A$1,elemental!$A$3:$L$19,6,0)*A200+VLOOKUP($B$1,elemental!$A$3:$L$19,6,0)*B200+VLOOKUP($C$1,elemental!$A$3:$L$19,6,0)*C200+VLOOKUP($D$1,elemental!$A$3:$L$19,6,0)*D200+VLOOKUP($E$1,elemental!$A$3:$L$19,6,0)*E200+VLOOKUP($F$1,elemental!$A$3:$L$19,6,0)*F200+VLOOKUP($G$1,elemental!$A$3:$L$19,6,0)*G200+VLOOKUP($H$1,elemental!$A$3:$L$19,6,0)*H200+VLOOKUP($I$1,elemental!$A$3:$L$19,6,0)*I200+VLOOKUP($J$1,elemental!$A$3:$L$19,6,0)*J200+VLOOKUP($K$1,elemental!$A$3:$L$19,6,0)*K200+VLOOKUP($L$1,elemental!$A$3:$L$19,6,0)*L200+VLOOKUP($M$1,elemental!$A$3:$L$19,6,0)*M200+VLOOKUP($N$1,elemental!$A$3:$L$19,6,0)*N200+VLOOKUP($O$1,elemental!$A$3:$L$19,6,0)*O200+VLOOKUP($P$1,elemental!$A$3:$L$19,6,0)*P200+VLOOKUP($Q$1,elemental!$A$3:$L$19,6,0)*Q200)/100</f>
        <v>0.75440686592151396</v>
      </c>
      <c r="V200">
        <f>(VLOOKUP($A$1,elemental!$A$3:$L$19,7,0)*A200+VLOOKUP($B$1,elemental!$A$3:$L$19,7,0)*B200+VLOOKUP($C$1,elemental!$A$3:$L$19,7,0)*C200+VLOOKUP($D$1,elemental!$A$3:$L$19,7,0)*D200+VLOOKUP($E$1,elemental!$A$3:$L$19,7,0)*E200+VLOOKUP($F$1,elemental!$A$3:$L$19,7,0)*F200+VLOOKUP($G$1,elemental!$A$3:$L$19,7,0)*G200+VLOOKUP($H$1,elemental!$A$3:$L$19,7,0)*H200+VLOOKUP($I$1,elemental!$A$3:$L$19,7,0)*I200+VLOOKUP($J$1,elemental!$A$3:$L$19,7,0)*J200+VLOOKUP($K$1,elemental!$A$3:$L$19,7,0)*K200+VLOOKUP($L$1,elemental!$A$3:$L$19,7,0)*L200+VLOOKUP($M$1,elemental!$A$3:$L$19,7,0)*M200+VLOOKUP($N$1,elemental!$A$3:$L$19,7,0)*N200+VLOOKUP($O$1,elemental!$A$3:$L$19,7,0)*O200+VLOOKUP($P$1,elemental!$A$3:$L$19,7,0)*P200+VLOOKUP($Q$1,elemental!$A$3:$L$19,7,0)*Q200)/100</f>
        <v>0.85001171000049003</v>
      </c>
      <c r="W200">
        <f>(VLOOKUP($A$1,elemental!$A$3:$L$19,9,0)*A200+VLOOKUP($B$1,elemental!$A$3:$L$19,9,0)*B200+VLOOKUP($C$1,elemental!$A$3:$L$19,9,0)*C200+VLOOKUP($D$1,elemental!$A$3:$L$19,9,0)*D200+VLOOKUP($E$1,elemental!$A$3:$L$19,9,0)*E200+VLOOKUP($F$1,elemental!$A$3:$L$19,9,0)*F200+VLOOKUP($G$1,elemental!$A$3:$L$19,9,0)*G200+VLOOKUP($H$1,elemental!$A$3:$L$19,9,0)*H200+VLOOKUP($I$1,elemental!$A$3:$L$19,9,0)*I200+VLOOKUP($J$1,elemental!$A$3:$L$19,9,0)*J200+VLOOKUP($K$1,elemental!$A$3:$L$19,9,0)*K200+VLOOKUP($L$1,elemental!$A$3:$L$19,9,0)*L200+VLOOKUP($M$1,elemental!$A$3:$L$19,9,0)*M200+VLOOKUP($N$1,elemental!$A$3:$L$19,9,0)*N200+VLOOKUP($O$1,elemental!$A$3:$L$19,9,0)*O200+VLOOKUP($P$1,elemental!$A$3:$L$19,9,0)*P200+VLOOKUP($Q$1,elemental!$A$3:$L$19,9,0)*Q200)/100</f>
        <v>1.5639828351962151</v>
      </c>
      <c r="X200">
        <f>(VLOOKUP($A$1,elemental!$A$3:$L$19,10,0)*A200+VLOOKUP($B$1,elemental!$A$3:$L$19,10,0)*B200+VLOOKUP($C$1,elemental!$A$3:$L$19,10,0)*C200+VLOOKUP($D$1,elemental!$A$3:$L$19,10,0)*D200+VLOOKUP($E$1,elemental!$A$3:$L$19,10,0)*E200+VLOOKUP($F$1,elemental!$A$3:$L$19,10,0)*F200+VLOOKUP($G$1,elemental!$A$3:$L$19,10,0)*G200+VLOOKUP($H$1,elemental!$A$3:$L$19,10,0)*H200+VLOOKUP($I$1,elemental!$A$3:$L$19,10,0)*I200+VLOOKUP($J$1,elemental!$A$3:$L$19,10,0)*J200+VLOOKUP($K$1,elemental!$A$3:$L$19,10,0)*K200+VLOOKUP($L$1,elemental!$A$3:$L$19,10,0)*L200+VLOOKUP($M$1,elemental!$A$3:$L$19,10,0)*M200+VLOOKUP($N$1,elemental!$A$3:$L$19,10,0)*N200+VLOOKUP($O$1,elemental!$A$3:$L$19,10,0)*O200+VLOOKUP($P$1,elemental!$A$3:$L$19,10,0)*P200+VLOOKUP($Q$1,elemental!$A$3:$L$19,10,0)*Q200)/100</f>
        <v>2.0633558804470913</v>
      </c>
      <c r="Y200">
        <v>25</v>
      </c>
      <c r="Z200">
        <v>5.1028952042046214</v>
      </c>
      <c r="AA200">
        <v>5.1759710727199604</v>
      </c>
      <c r="AB200" t="s">
        <v>73</v>
      </c>
      <c r="AC200" t="s">
        <v>56</v>
      </c>
    </row>
    <row r="201" spans="1:29">
      <c r="A201">
        <v>0</v>
      </c>
      <c r="B201">
        <v>0</v>
      </c>
      <c r="C201">
        <v>0</v>
      </c>
      <c r="D201">
        <v>0</v>
      </c>
      <c r="E201">
        <v>0</v>
      </c>
      <c r="F201">
        <v>5.5706736591432726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94.429326340856733</v>
      </c>
      <c r="R201">
        <f>(VLOOKUP($A$1,elemental!$A$3:$L$19,2,0)*A201+VLOOKUP($B$1,elemental!$A$3:$L$19,2,0)*B201+VLOOKUP($C$1,elemental!$A$3:$L$19,2,0)*C201+VLOOKUP($D$1,elemental!$A$3:$L$19,2,0)*D201+VLOOKUP($E$1,elemental!$A$3:$L$19,2,0)*E201+VLOOKUP($F$1,elemental!$A$3:$L$19,2,0)*F201+VLOOKUP($G$1,elemental!$A$3:$L$19,2,0)*G201+VLOOKUP($H$1,elemental!$A$3:$L$19,2,0)*H201+VLOOKUP($I$1,elemental!$A$3:$L$19,2,0)*I201+VLOOKUP($J$1,elemental!$A$3:$L$19,2,0)*J201+VLOOKUP($K$1,elemental!$A$3:$L$19,2,0)*K201+VLOOKUP($L$1,elemental!$A$3:$L$19,2,0)*L201+VLOOKUP($M$1,elemental!$A$3:$L$19,2,0)*M201+VLOOKUP($N$1,elemental!$A$3:$L$19,2,0)*N201+VLOOKUP($O$1,elemental!$A$3:$L$19,2,0)*O201+VLOOKUP($P$1,elemental!$A$3:$L$19,2,0)*P201+VLOOKUP($Q$1,elemental!$A$3:$L$19,2,0)*Q201)/100</f>
        <v>1.3238722589749425</v>
      </c>
      <c r="S201">
        <f>(VLOOKUP($A$1,elemental!$A$3:$L$19,4,0)*A201+VLOOKUP($B$1,elemental!$A$3:$L$19,4,0)*B201+VLOOKUP($C$1,elemental!$A$3:$L$19,4,0)*C201+VLOOKUP($D$1,elemental!$A$3:$L$19,4,0)*D201+VLOOKUP($E$1,elemental!$A$3:$L$19,4,0)*E201+VLOOKUP($F$1,elemental!$A$3:$L$19,4,0)*F201+VLOOKUP($G$1,elemental!$A$3:$L$19,4,0)*G201+VLOOKUP($H$1,elemental!$A$3:$L$19,4,0)*H201+VLOOKUP($I$1,elemental!$A$3:$L$19,4,0)*I201+VLOOKUP($J$1,elemental!$A$3:$L$19,4,0)*J201+VLOOKUP($K$1,elemental!$A$3:$L$19,4,0)*K201+VLOOKUP($L$1,elemental!$A$3:$L$19,4,0)*L201+VLOOKUP($M$1,elemental!$A$3:$L$19,4,0)*M201+VLOOKUP($N$1,elemental!$A$3:$L$19,4,0)*N201+VLOOKUP($O$1,elemental!$A$3:$L$19,4,0)*O201+VLOOKUP($P$1,elemental!$A$3:$L$19,4,0)*P201+VLOOKUP($Q$1,elemental!$A$3:$L$19,4,0)*Q201)/100</f>
        <v>0.41937089834561952</v>
      </c>
      <c r="T201">
        <f>(VLOOKUP($A$1,elemental!$A$3:$L$19,5,0)*A201+VLOOKUP($B$1,elemental!$A$3:$L$19,5,0)*B201+VLOOKUP($C$1,elemental!$A$3:$L$19,5,0)*C201+VLOOKUP($D$1,elemental!$A$3:$L$19,5,0)*D201+VLOOKUP($E$1,elemental!$A$3:$L$19,5,0)*E201+VLOOKUP($F$1,elemental!$A$3:$L$19,5,0)*F201+VLOOKUP($G$1,elemental!$A$3:$L$19,5,0)*G201+VLOOKUP($H$1,elemental!$A$3:$L$19,5,0)*H201+VLOOKUP($I$1,elemental!$A$3:$L$19,5,0)*I201+VLOOKUP($J$1,elemental!$A$3:$L$19,5,0)*J201+VLOOKUP($K$1,elemental!$A$3:$L$19,5,0)*K201+VLOOKUP($L$1,elemental!$A$3:$L$19,5,0)*L201+VLOOKUP($M$1,elemental!$A$3:$L$19,5,0)*M201+VLOOKUP($N$1,elemental!$A$3:$L$19,5,0)*N201+VLOOKUP($O$1,elemental!$A$3:$L$19,5,0)*O201+VLOOKUP($P$1,elemental!$A$3:$L$19,5,0)*P201+VLOOKUP($Q$1,elemental!$A$3:$L$19,5,0)*Q201)/100</f>
        <v>3.9442932634085675</v>
      </c>
      <c r="U201">
        <f>(VLOOKUP($A$1,elemental!$A$3:$L$19,6,0)*A201+VLOOKUP($B$1,elemental!$A$3:$L$19,6,0)*B201+VLOOKUP($C$1,elemental!$A$3:$L$19,6,0)*C201+VLOOKUP($D$1,elemental!$A$3:$L$19,6,0)*D201+VLOOKUP($E$1,elemental!$A$3:$L$19,6,0)*E201+VLOOKUP($F$1,elemental!$A$3:$L$19,6,0)*F201+VLOOKUP($G$1,elemental!$A$3:$L$19,6,0)*G201+VLOOKUP($H$1,elemental!$A$3:$L$19,6,0)*H201+VLOOKUP($I$1,elemental!$A$3:$L$19,6,0)*I201+VLOOKUP($J$1,elemental!$A$3:$L$19,6,0)*J201+VLOOKUP($K$1,elemental!$A$3:$L$19,6,0)*K201+VLOOKUP($L$1,elemental!$A$3:$L$19,6,0)*L201+VLOOKUP($M$1,elemental!$A$3:$L$19,6,0)*M201+VLOOKUP($N$1,elemental!$A$3:$L$19,6,0)*N201+VLOOKUP($O$1,elemental!$A$3:$L$19,6,0)*O201+VLOOKUP($P$1,elemental!$A$3:$L$19,6,0)*P201+VLOOKUP($Q$1,elemental!$A$3:$L$19,6,0)*Q201)/100</f>
        <v>0.7544293263408568</v>
      </c>
      <c r="V201">
        <f>(VLOOKUP($A$1,elemental!$A$3:$L$19,7,0)*A201+VLOOKUP($B$1,elemental!$A$3:$L$19,7,0)*B201+VLOOKUP($C$1,elemental!$A$3:$L$19,7,0)*C201+VLOOKUP($D$1,elemental!$A$3:$L$19,7,0)*D201+VLOOKUP($E$1,elemental!$A$3:$L$19,7,0)*E201+VLOOKUP($F$1,elemental!$A$3:$L$19,7,0)*F201+VLOOKUP($G$1,elemental!$A$3:$L$19,7,0)*G201+VLOOKUP($H$1,elemental!$A$3:$L$19,7,0)*H201+VLOOKUP($I$1,elemental!$A$3:$L$19,7,0)*I201+VLOOKUP($J$1,elemental!$A$3:$L$19,7,0)*J201+VLOOKUP($K$1,elemental!$A$3:$L$19,7,0)*K201+VLOOKUP($L$1,elemental!$A$3:$L$19,7,0)*L201+VLOOKUP($M$1,elemental!$A$3:$L$19,7,0)*M201+VLOOKUP($N$1,elemental!$A$3:$L$19,7,0)*N201+VLOOKUP($O$1,elemental!$A$3:$L$19,7,0)*O201+VLOOKUP($P$1,elemental!$A$3:$L$19,7,0)*P201+VLOOKUP($Q$1,elemental!$A$3:$L$19,7,0)*Q201)/100</f>
        <v>0.84997150584986647</v>
      </c>
      <c r="W201">
        <f>(VLOOKUP($A$1,elemental!$A$3:$L$19,9,0)*A201+VLOOKUP($B$1,elemental!$A$3:$L$19,9,0)*B201+VLOOKUP($C$1,elemental!$A$3:$L$19,9,0)*C201+VLOOKUP($D$1,elemental!$A$3:$L$19,9,0)*D201+VLOOKUP($E$1,elemental!$A$3:$L$19,9,0)*E201+VLOOKUP($F$1,elemental!$A$3:$L$19,9,0)*F201+VLOOKUP($G$1,elemental!$A$3:$L$19,9,0)*G201+VLOOKUP($H$1,elemental!$A$3:$L$19,9,0)*H201+VLOOKUP($I$1,elemental!$A$3:$L$19,9,0)*I201+VLOOKUP($J$1,elemental!$A$3:$L$19,9,0)*J201+VLOOKUP($K$1,elemental!$A$3:$L$19,9,0)*K201+VLOOKUP($L$1,elemental!$A$3:$L$19,9,0)*L201+VLOOKUP($M$1,elemental!$A$3:$L$19,9,0)*M201+VLOOKUP($N$1,elemental!$A$3:$L$19,9,0)*N201+VLOOKUP($O$1,elemental!$A$3:$L$19,9,0)*O201+VLOOKUP($P$1,elemental!$A$3:$L$19,9,0)*P201+VLOOKUP($Q$1,elemental!$A$3:$L$19,9,0)*Q201)/100</f>
        <v>1.5639266841478585</v>
      </c>
      <c r="X201">
        <f>(VLOOKUP($A$1,elemental!$A$3:$L$19,10,0)*A201+VLOOKUP($B$1,elemental!$A$3:$L$19,10,0)*B201+VLOOKUP($C$1,elemental!$A$3:$L$19,10,0)*C201+VLOOKUP($D$1,elemental!$A$3:$L$19,10,0)*D201+VLOOKUP($E$1,elemental!$A$3:$L$19,10,0)*E201+VLOOKUP($F$1,elemental!$A$3:$L$19,10,0)*F201+VLOOKUP($G$1,elemental!$A$3:$L$19,10,0)*G201+VLOOKUP($H$1,elemental!$A$3:$L$19,10,0)*H201+VLOOKUP($I$1,elemental!$A$3:$L$19,10,0)*I201+VLOOKUP($J$1,elemental!$A$3:$L$19,10,0)*J201+VLOOKUP($K$1,elemental!$A$3:$L$19,10,0)*K201+VLOOKUP($L$1,elemental!$A$3:$L$19,10,0)*L201+VLOOKUP($M$1,elemental!$A$3:$L$19,10,0)*M201+VLOOKUP($N$1,elemental!$A$3:$L$19,10,0)*N201+VLOOKUP($O$1,elemental!$A$3:$L$19,10,0)*O201+VLOOKUP($P$1,elemental!$A$3:$L$19,10,0)*P201+VLOOKUP($Q$1,elemental!$A$3:$L$19,10,0)*Q201)/100</f>
        <v>2.0633424041954864</v>
      </c>
      <c r="Y201">
        <v>25</v>
      </c>
      <c r="Z201">
        <v>5.1038253591063416</v>
      </c>
      <c r="AA201">
        <v>5.17509682603455</v>
      </c>
      <c r="AB201" t="s">
        <v>73</v>
      </c>
      <c r="AC201" t="s">
        <v>56</v>
      </c>
    </row>
    <row r="202" spans="1:29">
      <c r="A202">
        <v>0</v>
      </c>
      <c r="B202">
        <v>0</v>
      </c>
      <c r="C202">
        <v>0</v>
      </c>
      <c r="D202">
        <v>0</v>
      </c>
      <c r="E202">
        <v>0</v>
      </c>
      <c r="F202">
        <v>5.7229877790281023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94.277012220971898</v>
      </c>
      <c r="R202">
        <f>(VLOOKUP($A$1,elemental!$A$3:$L$19,2,0)*A202+VLOOKUP($B$1,elemental!$A$3:$L$19,2,0)*B202+VLOOKUP($C$1,elemental!$A$3:$L$19,2,0)*C202+VLOOKUP($D$1,elemental!$A$3:$L$19,2,0)*D202+VLOOKUP($E$1,elemental!$A$3:$L$19,2,0)*E202+VLOOKUP($F$1,elemental!$A$3:$L$19,2,0)*F202+VLOOKUP($G$1,elemental!$A$3:$L$19,2,0)*G202+VLOOKUP($H$1,elemental!$A$3:$L$19,2,0)*H202+VLOOKUP($I$1,elemental!$A$3:$L$19,2,0)*I202+VLOOKUP($J$1,elemental!$A$3:$L$19,2,0)*J202+VLOOKUP($K$1,elemental!$A$3:$L$19,2,0)*K202+VLOOKUP($L$1,elemental!$A$3:$L$19,2,0)*L202+VLOOKUP($M$1,elemental!$A$3:$L$19,2,0)*M202+VLOOKUP($N$1,elemental!$A$3:$L$19,2,0)*N202+VLOOKUP($O$1,elemental!$A$3:$L$19,2,0)*O202+VLOOKUP($P$1,elemental!$A$3:$L$19,2,0)*P202+VLOOKUP($Q$1,elemental!$A$3:$L$19,2,0)*Q202)/100</f>
        <v>1.3237047134430691</v>
      </c>
      <c r="S202">
        <f>(VLOOKUP($A$1,elemental!$A$3:$L$19,4,0)*A202+VLOOKUP($B$1,elemental!$A$3:$L$19,4,0)*B202+VLOOKUP($C$1,elemental!$A$3:$L$19,4,0)*C202+VLOOKUP($D$1,elemental!$A$3:$L$19,4,0)*D202+VLOOKUP($E$1,elemental!$A$3:$L$19,4,0)*E202+VLOOKUP($F$1,elemental!$A$3:$L$19,4,0)*F202+VLOOKUP($G$1,elemental!$A$3:$L$19,4,0)*G202+VLOOKUP($H$1,elemental!$A$3:$L$19,4,0)*H202+VLOOKUP($I$1,elemental!$A$3:$L$19,4,0)*I202+VLOOKUP($J$1,elemental!$A$3:$L$19,4,0)*J202+VLOOKUP($K$1,elemental!$A$3:$L$19,4,0)*K202+VLOOKUP($L$1,elemental!$A$3:$L$19,4,0)*L202+VLOOKUP($M$1,elemental!$A$3:$L$19,4,0)*M202+VLOOKUP($N$1,elemental!$A$3:$L$19,4,0)*N202+VLOOKUP($O$1,elemental!$A$3:$L$19,4,0)*O202+VLOOKUP($P$1,elemental!$A$3:$L$19,4,0)*P202+VLOOKUP($Q$1,elemental!$A$3:$L$19,4,0)*Q202)/100</f>
        <v>0.41918964454295654</v>
      </c>
      <c r="T202">
        <f>(VLOOKUP($A$1,elemental!$A$3:$L$19,5,0)*A202+VLOOKUP($B$1,elemental!$A$3:$L$19,5,0)*B202+VLOOKUP($C$1,elemental!$A$3:$L$19,5,0)*C202+VLOOKUP($D$1,elemental!$A$3:$L$19,5,0)*D202+VLOOKUP($E$1,elemental!$A$3:$L$19,5,0)*E202+VLOOKUP($F$1,elemental!$A$3:$L$19,5,0)*F202+VLOOKUP($G$1,elemental!$A$3:$L$19,5,0)*G202+VLOOKUP($H$1,elemental!$A$3:$L$19,5,0)*H202+VLOOKUP($I$1,elemental!$A$3:$L$19,5,0)*I202+VLOOKUP($J$1,elemental!$A$3:$L$19,5,0)*J202+VLOOKUP($K$1,elemental!$A$3:$L$19,5,0)*K202+VLOOKUP($L$1,elemental!$A$3:$L$19,5,0)*L202+VLOOKUP($M$1,elemental!$A$3:$L$19,5,0)*M202+VLOOKUP($N$1,elemental!$A$3:$L$19,5,0)*N202+VLOOKUP($O$1,elemental!$A$3:$L$19,5,0)*O202+VLOOKUP($P$1,elemental!$A$3:$L$19,5,0)*P202+VLOOKUP($Q$1,elemental!$A$3:$L$19,5,0)*Q202)/100</f>
        <v>3.9427701222097187</v>
      </c>
      <c r="U202">
        <f>(VLOOKUP($A$1,elemental!$A$3:$L$19,6,0)*A202+VLOOKUP($B$1,elemental!$A$3:$L$19,6,0)*B202+VLOOKUP($C$1,elemental!$A$3:$L$19,6,0)*C202+VLOOKUP($D$1,elemental!$A$3:$L$19,6,0)*D202+VLOOKUP($E$1,elemental!$A$3:$L$19,6,0)*E202+VLOOKUP($F$1,elemental!$A$3:$L$19,6,0)*F202+VLOOKUP($G$1,elemental!$A$3:$L$19,6,0)*G202+VLOOKUP($H$1,elemental!$A$3:$L$19,6,0)*H202+VLOOKUP($I$1,elemental!$A$3:$L$19,6,0)*I202+VLOOKUP($J$1,elemental!$A$3:$L$19,6,0)*J202+VLOOKUP($K$1,elemental!$A$3:$L$19,6,0)*K202+VLOOKUP($L$1,elemental!$A$3:$L$19,6,0)*L202+VLOOKUP($M$1,elemental!$A$3:$L$19,6,0)*M202+VLOOKUP($N$1,elemental!$A$3:$L$19,6,0)*N202+VLOOKUP($O$1,elemental!$A$3:$L$19,6,0)*O202+VLOOKUP($P$1,elemental!$A$3:$L$19,6,0)*P202+VLOOKUP($Q$1,elemental!$A$3:$L$19,6,0)*Q202)/100</f>
        <v>0.75427701222097188</v>
      </c>
      <c r="V202">
        <f>(VLOOKUP($A$1,elemental!$A$3:$L$19,7,0)*A202+VLOOKUP($B$1,elemental!$A$3:$L$19,7,0)*B202+VLOOKUP($C$1,elemental!$A$3:$L$19,7,0)*C202+VLOOKUP($D$1,elemental!$A$3:$L$19,7,0)*D202+VLOOKUP($E$1,elemental!$A$3:$L$19,7,0)*E202+VLOOKUP($F$1,elemental!$A$3:$L$19,7,0)*F202+VLOOKUP($G$1,elemental!$A$3:$L$19,7,0)*G202+VLOOKUP($H$1,elemental!$A$3:$L$19,7,0)*H202+VLOOKUP($I$1,elemental!$A$3:$L$19,7,0)*I202+VLOOKUP($J$1,elemental!$A$3:$L$19,7,0)*J202+VLOOKUP($K$1,elemental!$A$3:$L$19,7,0)*K202+VLOOKUP($L$1,elemental!$A$3:$L$19,7,0)*L202+VLOOKUP($M$1,elemental!$A$3:$L$19,7,0)*M202+VLOOKUP($N$1,elemental!$A$3:$L$19,7,0)*N202+VLOOKUP($O$1,elemental!$A$3:$L$19,7,0)*O202+VLOOKUP($P$1,elemental!$A$3:$L$19,7,0)*P202+VLOOKUP($Q$1,elemental!$A$3:$L$19,7,0)*Q202)/100</f>
        <v>0.85024414812446025</v>
      </c>
      <c r="W202">
        <f>(VLOOKUP($A$1,elemental!$A$3:$L$19,9,0)*A202+VLOOKUP($B$1,elemental!$A$3:$L$19,9,0)*B202+VLOOKUP($C$1,elemental!$A$3:$L$19,9,0)*C202+VLOOKUP($D$1,elemental!$A$3:$L$19,9,0)*D202+VLOOKUP($E$1,elemental!$A$3:$L$19,9,0)*E202+VLOOKUP($F$1,elemental!$A$3:$L$19,9,0)*F202+VLOOKUP($G$1,elemental!$A$3:$L$19,9,0)*G202+VLOOKUP($H$1,elemental!$A$3:$L$19,9,0)*H202+VLOOKUP($I$1,elemental!$A$3:$L$19,9,0)*I202+VLOOKUP($J$1,elemental!$A$3:$L$19,9,0)*J202+VLOOKUP($K$1,elemental!$A$3:$L$19,9,0)*K202+VLOOKUP($L$1,elemental!$A$3:$L$19,9,0)*L202+VLOOKUP($M$1,elemental!$A$3:$L$19,9,0)*M202+VLOOKUP($N$1,elemental!$A$3:$L$19,9,0)*N202+VLOOKUP($O$1,elemental!$A$3:$L$19,9,0)*O202+VLOOKUP($P$1,elemental!$A$3:$L$19,9,0)*P202+VLOOKUP($Q$1,elemental!$A$3:$L$19,9,0)*Q202)/100</f>
        <v>1.56430746944757</v>
      </c>
      <c r="X202">
        <f>(VLOOKUP($A$1,elemental!$A$3:$L$19,10,0)*A202+VLOOKUP($B$1,elemental!$A$3:$L$19,10,0)*B202+VLOOKUP($C$1,elemental!$A$3:$L$19,10,0)*C202+VLOOKUP($D$1,elemental!$A$3:$L$19,10,0)*D202+VLOOKUP($E$1,elemental!$A$3:$L$19,10,0)*E202+VLOOKUP($F$1,elemental!$A$3:$L$19,10,0)*F202+VLOOKUP($G$1,elemental!$A$3:$L$19,10,0)*G202+VLOOKUP($H$1,elemental!$A$3:$L$19,10,0)*H202+VLOOKUP($I$1,elemental!$A$3:$L$19,10,0)*I202+VLOOKUP($J$1,elemental!$A$3:$L$19,10,0)*J202+VLOOKUP($K$1,elemental!$A$3:$L$19,10,0)*K202+VLOOKUP($L$1,elemental!$A$3:$L$19,10,0)*L202+VLOOKUP($M$1,elemental!$A$3:$L$19,10,0)*M202+VLOOKUP($N$1,elemental!$A$3:$L$19,10,0)*N202+VLOOKUP($O$1,elemental!$A$3:$L$19,10,0)*O202+VLOOKUP($P$1,elemental!$A$3:$L$19,10,0)*P202+VLOOKUP($Q$1,elemental!$A$3:$L$19,10,0)*Q202)/100</f>
        <v>2.0634337926674169</v>
      </c>
      <c r="Y202">
        <v>25</v>
      </c>
      <c r="Z202">
        <v>5.1041304952875253</v>
      </c>
      <c r="AA202">
        <v>5.1739991964644396</v>
      </c>
      <c r="AB202" t="s">
        <v>73</v>
      </c>
      <c r="AC202" t="s">
        <v>56</v>
      </c>
    </row>
    <row r="203" spans="1:29">
      <c r="A203">
        <v>0</v>
      </c>
      <c r="B203">
        <v>0</v>
      </c>
      <c r="C203">
        <v>0</v>
      </c>
      <c r="D203">
        <v>0</v>
      </c>
      <c r="E203">
        <v>0</v>
      </c>
      <c r="F203">
        <v>7.6023472811411299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92.397652718858865</v>
      </c>
      <c r="R203">
        <f>(VLOOKUP($A$1,elemental!$A$3:$L$19,2,0)*A203+VLOOKUP($B$1,elemental!$A$3:$L$19,2,0)*B203+VLOOKUP($C$1,elemental!$A$3:$L$19,2,0)*C203+VLOOKUP($D$1,elemental!$A$3:$L$19,2,0)*D203+VLOOKUP($E$1,elemental!$A$3:$L$19,2,0)*E203+VLOOKUP($F$1,elemental!$A$3:$L$19,2,0)*F203+VLOOKUP($G$1,elemental!$A$3:$L$19,2,0)*G203+VLOOKUP($H$1,elemental!$A$3:$L$19,2,0)*H203+VLOOKUP($I$1,elemental!$A$3:$L$19,2,0)*I203+VLOOKUP($J$1,elemental!$A$3:$L$19,2,0)*J203+VLOOKUP($K$1,elemental!$A$3:$L$19,2,0)*K203+VLOOKUP($L$1,elemental!$A$3:$L$19,2,0)*L203+VLOOKUP($M$1,elemental!$A$3:$L$19,2,0)*M203+VLOOKUP($N$1,elemental!$A$3:$L$19,2,0)*N203+VLOOKUP($O$1,elemental!$A$3:$L$19,2,0)*O203+VLOOKUP($P$1,elemental!$A$3:$L$19,2,0)*P203+VLOOKUP($Q$1,elemental!$A$3:$L$19,2,0)*Q203)/100</f>
        <v>1.3216374179907446</v>
      </c>
      <c r="S203">
        <f>(VLOOKUP($A$1,elemental!$A$3:$L$19,4,0)*A203+VLOOKUP($B$1,elemental!$A$3:$L$19,4,0)*B203+VLOOKUP($C$1,elemental!$A$3:$L$19,4,0)*C203+VLOOKUP($D$1,elemental!$A$3:$L$19,4,0)*D203+VLOOKUP($E$1,elemental!$A$3:$L$19,4,0)*E203+VLOOKUP($F$1,elemental!$A$3:$L$19,4,0)*F203+VLOOKUP($G$1,elemental!$A$3:$L$19,4,0)*G203+VLOOKUP($H$1,elemental!$A$3:$L$19,4,0)*H203+VLOOKUP($I$1,elemental!$A$3:$L$19,4,0)*I203+VLOOKUP($J$1,elemental!$A$3:$L$19,4,0)*J203+VLOOKUP($K$1,elemental!$A$3:$L$19,4,0)*K203+VLOOKUP($L$1,elemental!$A$3:$L$19,4,0)*L203+VLOOKUP($M$1,elemental!$A$3:$L$19,4,0)*M203+VLOOKUP($N$1,elemental!$A$3:$L$19,4,0)*N203+VLOOKUP($O$1,elemental!$A$3:$L$19,4,0)*O203+VLOOKUP($P$1,elemental!$A$3:$L$19,4,0)*P203+VLOOKUP($Q$1,elemental!$A$3:$L$19,4,0)*Q203)/100</f>
        <v>0.41695320673544201</v>
      </c>
      <c r="T203">
        <f>(VLOOKUP($A$1,elemental!$A$3:$L$19,5,0)*A203+VLOOKUP($B$1,elemental!$A$3:$L$19,5,0)*B203+VLOOKUP($C$1,elemental!$A$3:$L$19,5,0)*C203+VLOOKUP($D$1,elemental!$A$3:$L$19,5,0)*D203+VLOOKUP($E$1,elemental!$A$3:$L$19,5,0)*E203+VLOOKUP($F$1,elemental!$A$3:$L$19,5,0)*F203+VLOOKUP($G$1,elemental!$A$3:$L$19,5,0)*G203+VLOOKUP($H$1,elemental!$A$3:$L$19,5,0)*H203+VLOOKUP($I$1,elemental!$A$3:$L$19,5,0)*I203+VLOOKUP($J$1,elemental!$A$3:$L$19,5,0)*J203+VLOOKUP($K$1,elemental!$A$3:$L$19,5,0)*K203+VLOOKUP($L$1,elemental!$A$3:$L$19,5,0)*L203+VLOOKUP($M$1,elemental!$A$3:$L$19,5,0)*M203+VLOOKUP($N$1,elemental!$A$3:$L$19,5,0)*N203+VLOOKUP($O$1,elemental!$A$3:$L$19,5,0)*O203+VLOOKUP($P$1,elemental!$A$3:$L$19,5,0)*P203+VLOOKUP($Q$1,elemental!$A$3:$L$19,5,0)*Q203)/100</f>
        <v>3.9239765271885885</v>
      </c>
      <c r="U203">
        <f>(VLOOKUP($A$1,elemental!$A$3:$L$19,6,0)*A203+VLOOKUP($B$1,elemental!$A$3:$L$19,6,0)*B203+VLOOKUP($C$1,elemental!$A$3:$L$19,6,0)*C203+VLOOKUP($D$1,elemental!$A$3:$L$19,6,0)*D203+VLOOKUP($E$1,elemental!$A$3:$L$19,6,0)*E203+VLOOKUP($F$1,elemental!$A$3:$L$19,6,0)*F203+VLOOKUP($G$1,elemental!$A$3:$L$19,6,0)*G203+VLOOKUP($H$1,elemental!$A$3:$L$19,6,0)*H203+VLOOKUP($I$1,elemental!$A$3:$L$19,6,0)*I203+VLOOKUP($J$1,elemental!$A$3:$L$19,6,0)*J203+VLOOKUP($K$1,elemental!$A$3:$L$19,6,0)*K203+VLOOKUP($L$1,elemental!$A$3:$L$19,6,0)*L203+VLOOKUP($M$1,elemental!$A$3:$L$19,6,0)*M203+VLOOKUP($N$1,elemental!$A$3:$L$19,6,0)*N203+VLOOKUP($O$1,elemental!$A$3:$L$19,6,0)*O203+VLOOKUP($P$1,elemental!$A$3:$L$19,6,0)*P203+VLOOKUP($Q$1,elemental!$A$3:$L$19,6,0)*Q203)/100</f>
        <v>0.75239765271885883</v>
      </c>
      <c r="V203">
        <f>(VLOOKUP($A$1,elemental!$A$3:$L$19,7,0)*A203+VLOOKUP($B$1,elemental!$A$3:$L$19,7,0)*B203+VLOOKUP($C$1,elemental!$A$3:$L$19,7,0)*C203+VLOOKUP($D$1,elemental!$A$3:$L$19,7,0)*D203+VLOOKUP($E$1,elemental!$A$3:$L$19,7,0)*E203+VLOOKUP($F$1,elemental!$A$3:$L$19,7,0)*F203+VLOOKUP($G$1,elemental!$A$3:$L$19,7,0)*G203+VLOOKUP($H$1,elemental!$A$3:$L$19,7,0)*H203+VLOOKUP($I$1,elemental!$A$3:$L$19,7,0)*I203+VLOOKUP($J$1,elemental!$A$3:$L$19,7,0)*J203+VLOOKUP($K$1,elemental!$A$3:$L$19,7,0)*K203+VLOOKUP($L$1,elemental!$A$3:$L$19,7,0)*L203+VLOOKUP($M$1,elemental!$A$3:$L$19,7,0)*M203+VLOOKUP($N$1,elemental!$A$3:$L$19,7,0)*N203+VLOOKUP($O$1,elemental!$A$3:$L$19,7,0)*O203+VLOOKUP($P$1,elemental!$A$3:$L$19,7,0)*P203+VLOOKUP($Q$1,elemental!$A$3:$L$19,7,0)*Q203)/100</f>
        <v>0.85360820163324258</v>
      </c>
      <c r="W203">
        <f>(VLOOKUP($A$1,elemental!$A$3:$L$19,9,0)*A203+VLOOKUP($B$1,elemental!$A$3:$L$19,9,0)*B203+VLOOKUP($C$1,elemental!$A$3:$L$19,9,0)*C203+VLOOKUP($D$1,elemental!$A$3:$L$19,9,0)*D203+VLOOKUP($E$1,elemental!$A$3:$L$19,9,0)*E203+VLOOKUP($F$1,elemental!$A$3:$L$19,9,0)*F203+VLOOKUP($G$1,elemental!$A$3:$L$19,9,0)*G203+VLOOKUP($H$1,elemental!$A$3:$L$19,9,0)*H203+VLOOKUP($I$1,elemental!$A$3:$L$19,9,0)*I203+VLOOKUP($J$1,elemental!$A$3:$L$19,9,0)*J203+VLOOKUP($K$1,elemental!$A$3:$L$19,9,0)*K203+VLOOKUP($L$1,elemental!$A$3:$L$19,9,0)*L203+VLOOKUP($M$1,elemental!$A$3:$L$19,9,0)*M203+VLOOKUP($N$1,elemental!$A$3:$L$19,9,0)*N203+VLOOKUP($O$1,elemental!$A$3:$L$19,9,0)*O203+VLOOKUP($P$1,elemental!$A$3:$L$19,9,0)*P203+VLOOKUP($Q$1,elemental!$A$3:$L$19,9,0)*Q203)/100</f>
        <v>1.5690058682028529</v>
      </c>
      <c r="X203">
        <f>(VLOOKUP($A$1,elemental!$A$3:$L$19,10,0)*A203+VLOOKUP($B$1,elemental!$A$3:$L$19,10,0)*B203+VLOOKUP($C$1,elemental!$A$3:$L$19,10,0)*C203+VLOOKUP($D$1,elemental!$A$3:$L$19,10,0)*D203+VLOOKUP($E$1,elemental!$A$3:$L$19,10,0)*E203+VLOOKUP($F$1,elemental!$A$3:$L$19,10,0)*F203+VLOOKUP($G$1,elemental!$A$3:$L$19,10,0)*G203+VLOOKUP($H$1,elemental!$A$3:$L$19,10,0)*H203+VLOOKUP($I$1,elemental!$A$3:$L$19,10,0)*I203+VLOOKUP($J$1,elemental!$A$3:$L$19,10,0)*J203+VLOOKUP($K$1,elemental!$A$3:$L$19,10,0)*K203+VLOOKUP($L$1,elemental!$A$3:$L$19,10,0)*L203+VLOOKUP($M$1,elemental!$A$3:$L$19,10,0)*M203+VLOOKUP($N$1,elemental!$A$3:$L$19,10,0)*N203+VLOOKUP($O$1,elemental!$A$3:$L$19,10,0)*O203+VLOOKUP($P$1,elemental!$A$3:$L$19,10,0)*P203+VLOOKUP($Q$1,elemental!$A$3:$L$19,10,0)*Q203)/100</f>
        <v>2.0645614083686845</v>
      </c>
      <c r="Y203">
        <v>25</v>
      </c>
      <c r="Z203">
        <v>5.110276323650389</v>
      </c>
      <c r="AA203">
        <v>5.1706516673362799</v>
      </c>
      <c r="AB203" t="s">
        <v>73</v>
      </c>
      <c r="AC203" t="s">
        <v>56</v>
      </c>
    </row>
    <row r="204" spans="1:29">
      <c r="A204">
        <v>0</v>
      </c>
      <c r="B204">
        <v>0</v>
      </c>
      <c r="C204">
        <v>0</v>
      </c>
      <c r="D204">
        <v>0</v>
      </c>
      <c r="E204">
        <v>0</v>
      </c>
      <c r="F204">
        <v>11.189170385093551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88.810829614906453</v>
      </c>
      <c r="R204">
        <f>(VLOOKUP($A$1,elemental!$A$3:$L$19,2,0)*A204+VLOOKUP($B$1,elemental!$A$3:$L$19,2,0)*B204+VLOOKUP($C$1,elemental!$A$3:$L$19,2,0)*C204+VLOOKUP($D$1,elemental!$A$3:$L$19,2,0)*D204+VLOOKUP($E$1,elemental!$A$3:$L$19,2,0)*E204+VLOOKUP($F$1,elemental!$A$3:$L$19,2,0)*F204+VLOOKUP($G$1,elemental!$A$3:$L$19,2,0)*G204+VLOOKUP($H$1,elemental!$A$3:$L$19,2,0)*H204+VLOOKUP($I$1,elemental!$A$3:$L$19,2,0)*I204+VLOOKUP($J$1,elemental!$A$3:$L$19,2,0)*J204+VLOOKUP($K$1,elemental!$A$3:$L$19,2,0)*K204+VLOOKUP($L$1,elemental!$A$3:$L$19,2,0)*L204+VLOOKUP($M$1,elemental!$A$3:$L$19,2,0)*M204+VLOOKUP($N$1,elemental!$A$3:$L$19,2,0)*N204+VLOOKUP($O$1,elemental!$A$3:$L$19,2,0)*O204+VLOOKUP($P$1,elemental!$A$3:$L$19,2,0)*P204+VLOOKUP($Q$1,elemental!$A$3:$L$19,2,0)*Q204)/100</f>
        <v>1.3176919125763973</v>
      </c>
      <c r="S204">
        <f>(VLOOKUP($A$1,elemental!$A$3:$L$19,4,0)*A204+VLOOKUP($B$1,elemental!$A$3:$L$19,4,0)*B204+VLOOKUP($C$1,elemental!$A$3:$L$19,4,0)*C204+VLOOKUP($D$1,elemental!$A$3:$L$19,4,0)*D204+VLOOKUP($E$1,elemental!$A$3:$L$19,4,0)*E204+VLOOKUP($F$1,elemental!$A$3:$L$19,4,0)*F204+VLOOKUP($G$1,elemental!$A$3:$L$19,4,0)*G204+VLOOKUP($H$1,elemental!$A$3:$L$19,4,0)*H204+VLOOKUP($I$1,elemental!$A$3:$L$19,4,0)*I204+VLOOKUP($J$1,elemental!$A$3:$L$19,4,0)*J204+VLOOKUP($K$1,elemental!$A$3:$L$19,4,0)*K204+VLOOKUP($L$1,elemental!$A$3:$L$19,4,0)*L204+VLOOKUP($M$1,elemental!$A$3:$L$19,4,0)*M204+VLOOKUP($N$1,elemental!$A$3:$L$19,4,0)*N204+VLOOKUP($O$1,elemental!$A$3:$L$19,4,0)*O204+VLOOKUP($P$1,elemental!$A$3:$L$19,4,0)*P204+VLOOKUP($Q$1,elemental!$A$3:$L$19,4,0)*Q204)/100</f>
        <v>0.41268488724173868</v>
      </c>
      <c r="T204">
        <f>(VLOOKUP($A$1,elemental!$A$3:$L$19,5,0)*A204+VLOOKUP($B$1,elemental!$A$3:$L$19,5,0)*B204+VLOOKUP($C$1,elemental!$A$3:$L$19,5,0)*C204+VLOOKUP($D$1,elemental!$A$3:$L$19,5,0)*D204+VLOOKUP($E$1,elemental!$A$3:$L$19,5,0)*E204+VLOOKUP($F$1,elemental!$A$3:$L$19,5,0)*F204+VLOOKUP($G$1,elemental!$A$3:$L$19,5,0)*G204+VLOOKUP($H$1,elemental!$A$3:$L$19,5,0)*H204+VLOOKUP($I$1,elemental!$A$3:$L$19,5,0)*I204+VLOOKUP($J$1,elemental!$A$3:$L$19,5,0)*J204+VLOOKUP($K$1,elemental!$A$3:$L$19,5,0)*K204+VLOOKUP($L$1,elemental!$A$3:$L$19,5,0)*L204+VLOOKUP($M$1,elemental!$A$3:$L$19,5,0)*M204+VLOOKUP($N$1,elemental!$A$3:$L$19,5,0)*N204+VLOOKUP($O$1,elemental!$A$3:$L$19,5,0)*O204+VLOOKUP($P$1,elemental!$A$3:$L$19,5,0)*P204+VLOOKUP($Q$1,elemental!$A$3:$L$19,5,0)*Q204)/100</f>
        <v>3.8881082961490647</v>
      </c>
      <c r="U204">
        <f>(VLOOKUP($A$1,elemental!$A$3:$L$19,6,0)*A204+VLOOKUP($B$1,elemental!$A$3:$L$19,6,0)*B204+VLOOKUP($C$1,elemental!$A$3:$L$19,6,0)*C204+VLOOKUP($D$1,elemental!$A$3:$L$19,6,0)*D204+VLOOKUP($E$1,elemental!$A$3:$L$19,6,0)*E204+VLOOKUP($F$1,elemental!$A$3:$L$19,6,0)*F204+VLOOKUP($G$1,elemental!$A$3:$L$19,6,0)*G204+VLOOKUP($H$1,elemental!$A$3:$L$19,6,0)*H204+VLOOKUP($I$1,elemental!$A$3:$L$19,6,0)*I204+VLOOKUP($J$1,elemental!$A$3:$L$19,6,0)*J204+VLOOKUP($K$1,elemental!$A$3:$L$19,6,0)*K204+VLOOKUP($L$1,elemental!$A$3:$L$19,6,0)*L204+VLOOKUP($M$1,elemental!$A$3:$L$19,6,0)*M204+VLOOKUP($N$1,elemental!$A$3:$L$19,6,0)*N204+VLOOKUP($O$1,elemental!$A$3:$L$19,6,0)*O204+VLOOKUP($P$1,elemental!$A$3:$L$19,6,0)*P204+VLOOKUP($Q$1,elemental!$A$3:$L$19,6,0)*Q204)/100</f>
        <v>0.74881082961490653</v>
      </c>
      <c r="V204">
        <f>(VLOOKUP($A$1,elemental!$A$3:$L$19,7,0)*A204+VLOOKUP($B$1,elemental!$A$3:$L$19,7,0)*B204+VLOOKUP($C$1,elemental!$A$3:$L$19,7,0)*C204+VLOOKUP($D$1,elemental!$A$3:$L$19,7,0)*D204+VLOOKUP($E$1,elemental!$A$3:$L$19,7,0)*E204+VLOOKUP($F$1,elemental!$A$3:$L$19,7,0)*F204+VLOOKUP($G$1,elemental!$A$3:$L$19,7,0)*G204+VLOOKUP($H$1,elemental!$A$3:$L$19,7,0)*H204+VLOOKUP($I$1,elemental!$A$3:$L$19,7,0)*I204+VLOOKUP($J$1,elemental!$A$3:$L$19,7,0)*J204+VLOOKUP($K$1,elemental!$A$3:$L$19,7,0)*K204+VLOOKUP($L$1,elemental!$A$3:$L$19,7,0)*L204+VLOOKUP($M$1,elemental!$A$3:$L$19,7,0)*M204+VLOOKUP($N$1,elemental!$A$3:$L$19,7,0)*N204+VLOOKUP($O$1,elemental!$A$3:$L$19,7,0)*O204+VLOOKUP($P$1,elemental!$A$3:$L$19,7,0)*P204+VLOOKUP($Q$1,elemental!$A$3:$L$19,7,0)*Q204)/100</f>
        <v>0.86002861498931749</v>
      </c>
      <c r="W204">
        <f>(VLOOKUP($A$1,elemental!$A$3:$L$19,9,0)*A204+VLOOKUP($B$1,elemental!$A$3:$L$19,9,0)*B204+VLOOKUP($C$1,elemental!$A$3:$L$19,9,0)*C204+VLOOKUP($D$1,elemental!$A$3:$L$19,9,0)*D204+VLOOKUP($E$1,elemental!$A$3:$L$19,9,0)*E204+VLOOKUP($F$1,elemental!$A$3:$L$19,9,0)*F204+VLOOKUP($G$1,elemental!$A$3:$L$19,9,0)*G204+VLOOKUP($H$1,elemental!$A$3:$L$19,9,0)*H204+VLOOKUP($I$1,elemental!$A$3:$L$19,9,0)*I204+VLOOKUP($J$1,elemental!$A$3:$L$19,9,0)*J204+VLOOKUP($K$1,elemental!$A$3:$L$19,9,0)*K204+VLOOKUP($L$1,elemental!$A$3:$L$19,9,0)*L204+VLOOKUP($M$1,elemental!$A$3:$L$19,9,0)*M204+VLOOKUP($N$1,elemental!$A$3:$L$19,9,0)*N204+VLOOKUP($O$1,elemental!$A$3:$L$19,9,0)*O204+VLOOKUP($P$1,elemental!$A$3:$L$19,9,0)*P204+VLOOKUP($Q$1,elemental!$A$3:$L$19,9,0)*Q204)/100</f>
        <v>1.577972925962734</v>
      </c>
      <c r="X204">
        <f>(VLOOKUP($A$1,elemental!$A$3:$L$19,10,0)*A204+VLOOKUP($B$1,elemental!$A$3:$L$19,10,0)*B204+VLOOKUP($C$1,elemental!$A$3:$L$19,10,0)*C204+VLOOKUP($D$1,elemental!$A$3:$L$19,10,0)*D204+VLOOKUP($E$1,elemental!$A$3:$L$19,10,0)*E204+VLOOKUP($F$1,elemental!$A$3:$L$19,10,0)*F204+VLOOKUP($G$1,elemental!$A$3:$L$19,10,0)*G204+VLOOKUP($H$1,elemental!$A$3:$L$19,10,0)*H204+VLOOKUP($I$1,elemental!$A$3:$L$19,10,0)*I204+VLOOKUP($J$1,elemental!$A$3:$L$19,10,0)*J204+VLOOKUP($K$1,elemental!$A$3:$L$19,10,0)*K204+VLOOKUP($L$1,elemental!$A$3:$L$19,10,0)*L204+VLOOKUP($M$1,elemental!$A$3:$L$19,10,0)*M204+VLOOKUP($N$1,elemental!$A$3:$L$19,10,0)*N204+VLOOKUP($O$1,elemental!$A$3:$L$19,10,0)*O204+VLOOKUP($P$1,elemental!$A$3:$L$19,10,0)*P204+VLOOKUP($Q$1,elemental!$A$3:$L$19,10,0)*Q204)/100</f>
        <v>2.0667135022310563</v>
      </c>
      <c r="Y204">
        <v>25</v>
      </c>
      <c r="Z204">
        <v>5.1231907304261899</v>
      </c>
      <c r="AA204">
        <v>5.1593732422659704</v>
      </c>
      <c r="AB204" t="s">
        <v>73</v>
      </c>
      <c r="AC204" t="s">
        <v>56</v>
      </c>
    </row>
    <row r="205" spans="1:29">
      <c r="A205">
        <v>0</v>
      </c>
      <c r="B205">
        <v>0</v>
      </c>
      <c r="C205">
        <v>0</v>
      </c>
      <c r="D205">
        <v>0</v>
      </c>
      <c r="E205">
        <v>0</v>
      </c>
      <c r="F205">
        <v>10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90</v>
      </c>
      <c r="R205">
        <f>(VLOOKUP($A$1,elemental!$A$3:$L$19,2,0)*A205+VLOOKUP($B$1,elemental!$A$3:$L$19,2,0)*B205+VLOOKUP($C$1,elemental!$A$3:$L$19,2,0)*C205+VLOOKUP($D$1,elemental!$A$3:$L$19,2,0)*D205+VLOOKUP($E$1,elemental!$A$3:$L$19,2,0)*E205+VLOOKUP($F$1,elemental!$A$3:$L$19,2,0)*F205+VLOOKUP($G$1,elemental!$A$3:$L$19,2,0)*G205+VLOOKUP($H$1,elemental!$A$3:$L$19,2,0)*H205+VLOOKUP($I$1,elemental!$A$3:$L$19,2,0)*I205+VLOOKUP($J$1,elemental!$A$3:$L$19,2,0)*J205+VLOOKUP($K$1,elemental!$A$3:$L$19,2,0)*K205+VLOOKUP($L$1,elemental!$A$3:$L$19,2,0)*L205+VLOOKUP($M$1,elemental!$A$3:$L$19,2,0)*M205+VLOOKUP($N$1,elemental!$A$3:$L$19,2,0)*N205+VLOOKUP($O$1,elemental!$A$3:$L$19,2,0)*O205+VLOOKUP($P$1,elemental!$A$3:$L$19,2,0)*P205+VLOOKUP($Q$1,elemental!$A$3:$L$19,2,0)*Q205)/100</f>
        <v>1.319</v>
      </c>
      <c r="S205">
        <f>(VLOOKUP($A$1,elemental!$A$3:$L$19,4,0)*A205+VLOOKUP($B$1,elemental!$A$3:$L$19,4,0)*B205+VLOOKUP($C$1,elemental!$A$3:$L$19,4,0)*C205+VLOOKUP($D$1,elemental!$A$3:$L$19,4,0)*D205+VLOOKUP($E$1,elemental!$A$3:$L$19,4,0)*E205+VLOOKUP($F$1,elemental!$A$3:$L$19,4,0)*F205+VLOOKUP($G$1,elemental!$A$3:$L$19,4,0)*G205+VLOOKUP($H$1,elemental!$A$3:$L$19,4,0)*H205+VLOOKUP($I$1,elemental!$A$3:$L$19,4,0)*I205+VLOOKUP($J$1,elemental!$A$3:$L$19,4,0)*J205+VLOOKUP($K$1,elemental!$A$3:$L$19,4,0)*K205+VLOOKUP($L$1,elemental!$A$3:$L$19,4,0)*L205+VLOOKUP($M$1,elemental!$A$3:$L$19,4,0)*M205+VLOOKUP($N$1,elemental!$A$3:$L$19,4,0)*N205+VLOOKUP($O$1,elemental!$A$3:$L$19,4,0)*O205+VLOOKUP($P$1,elemental!$A$3:$L$19,4,0)*P205+VLOOKUP($Q$1,elemental!$A$3:$L$19,4,0)*Q205)/100</f>
        <v>0.41409999999999997</v>
      </c>
      <c r="T205">
        <f>(VLOOKUP($A$1,elemental!$A$3:$L$19,5,0)*A205+VLOOKUP($B$1,elemental!$A$3:$L$19,5,0)*B205+VLOOKUP($C$1,elemental!$A$3:$L$19,5,0)*C205+VLOOKUP($D$1,elemental!$A$3:$L$19,5,0)*D205+VLOOKUP($E$1,elemental!$A$3:$L$19,5,0)*E205+VLOOKUP($F$1,elemental!$A$3:$L$19,5,0)*F205+VLOOKUP($G$1,elemental!$A$3:$L$19,5,0)*G205+VLOOKUP($H$1,elemental!$A$3:$L$19,5,0)*H205+VLOOKUP($I$1,elemental!$A$3:$L$19,5,0)*I205+VLOOKUP($J$1,elemental!$A$3:$L$19,5,0)*J205+VLOOKUP($K$1,elemental!$A$3:$L$19,5,0)*K205+VLOOKUP($L$1,elemental!$A$3:$L$19,5,0)*L205+VLOOKUP($M$1,elemental!$A$3:$L$19,5,0)*M205+VLOOKUP($N$1,elemental!$A$3:$L$19,5,0)*N205+VLOOKUP($O$1,elemental!$A$3:$L$19,5,0)*O205+VLOOKUP($P$1,elemental!$A$3:$L$19,5,0)*P205+VLOOKUP($Q$1,elemental!$A$3:$L$19,5,0)*Q205)/100</f>
        <v>3.9</v>
      </c>
      <c r="U205">
        <f>(VLOOKUP($A$1,elemental!$A$3:$L$19,6,0)*A205+VLOOKUP($B$1,elemental!$A$3:$L$19,6,0)*B205+VLOOKUP($C$1,elemental!$A$3:$L$19,6,0)*C205+VLOOKUP($D$1,elemental!$A$3:$L$19,6,0)*D205+VLOOKUP($E$1,elemental!$A$3:$L$19,6,0)*E205+VLOOKUP($F$1,elemental!$A$3:$L$19,6,0)*F205+VLOOKUP($G$1,elemental!$A$3:$L$19,6,0)*G205+VLOOKUP($H$1,elemental!$A$3:$L$19,6,0)*H205+VLOOKUP($I$1,elemental!$A$3:$L$19,6,0)*I205+VLOOKUP($J$1,elemental!$A$3:$L$19,6,0)*J205+VLOOKUP($K$1,elemental!$A$3:$L$19,6,0)*K205+VLOOKUP($L$1,elemental!$A$3:$L$19,6,0)*L205+VLOOKUP($M$1,elemental!$A$3:$L$19,6,0)*M205+VLOOKUP($N$1,elemental!$A$3:$L$19,6,0)*N205+VLOOKUP($O$1,elemental!$A$3:$L$19,6,0)*O205+VLOOKUP($P$1,elemental!$A$3:$L$19,6,0)*P205+VLOOKUP($Q$1,elemental!$A$3:$L$19,6,0)*Q205)/100</f>
        <v>0.75</v>
      </c>
      <c r="V205">
        <f>(VLOOKUP($A$1,elemental!$A$3:$L$19,7,0)*A205+VLOOKUP($B$1,elemental!$A$3:$L$19,7,0)*B205+VLOOKUP($C$1,elemental!$A$3:$L$19,7,0)*C205+VLOOKUP($D$1,elemental!$A$3:$L$19,7,0)*D205+VLOOKUP($E$1,elemental!$A$3:$L$19,7,0)*E205+VLOOKUP($F$1,elemental!$A$3:$L$19,7,0)*F205+VLOOKUP($G$1,elemental!$A$3:$L$19,7,0)*G205+VLOOKUP($H$1,elemental!$A$3:$L$19,7,0)*H205+VLOOKUP($I$1,elemental!$A$3:$L$19,7,0)*I205+VLOOKUP($J$1,elemental!$A$3:$L$19,7,0)*J205+VLOOKUP($K$1,elemental!$A$3:$L$19,7,0)*K205+VLOOKUP($L$1,elemental!$A$3:$L$19,7,0)*L205+VLOOKUP($M$1,elemental!$A$3:$L$19,7,0)*M205+VLOOKUP($N$1,elemental!$A$3:$L$19,7,0)*N205+VLOOKUP($O$1,elemental!$A$3:$L$19,7,0)*O205+VLOOKUP($P$1,elemental!$A$3:$L$19,7,0)*P205+VLOOKUP($Q$1,elemental!$A$3:$L$19,7,0)*Q205)/100</f>
        <v>0.85789999999999988</v>
      </c>
      <c r="W205">
        <f>(VLOOKUP($A$1,elemental!$A$3:$L$19,9,0)*A205+VLOOKUP($B$1,elemental!$A$3:$L$19,9,0)*B205+VLOOKUP($C$1,elemental!$A$3:$L$19,9,0)*C205+VLOOKUP($D$1,elemental!$A$3:$L$19,9,0)*D205+VLOOKUP($E$1,elemental!$A$3:$L$19,9,0)*E205+VLOOKUP($F$1,elemental!$A$3:$L$19,9,0)*F205+VLOOKUP($G$1,elemental!$A$3:$L$19,9,0)*G205+VLOOKUP($H$1,elemental!$A$3:$L$19,9,0)*H205+VLOOKUP($I$1,elemental!$A$3:$L$19,9,0)*I205+VLOOKUP($J$1,elemental!$A$3:$L$19,9,0)*J205+VLOOKUP($K$1,elemental!$A$3:$L$19,9,0)*K205+VLOOKUP($L$1,elemental!$A$3:$L$19,9,0)*L205+VLOOKUP($M$1,elemental!$A$3:$L$19,9,0)*M205+VLOOKUP($N$1,elemental!$A$3:$L$19,9,0)*N205+VLOOKUP($O$1,elemental!$A$3:$L$19,9,0)*O205+VLOOKUP($P$1,elemental!$A$3:$L$19,9,0)*P205+VLOOKUP($Q$1,elemental!$A$3:$L$19,9,0)*Q205)/100</f>
        <v>1.575</v>
      </c>
      <c r="X205">
        <f>(VLOOKUP($A$1,elemental!$A$3:$L$19,10,0)*A205+VLOOKUP($B$1,elemental!$A$3:$L$19,10,0)*B205+VLOOKUP($C$1,elemental!$A$3:$L$19,10,0)*C205+VLOOKUP($D$1,elemental!$A$3:$L$19,10,0)*D205+VLOOKUP($E$1,elemental!$A$3:$L$19,10,0)*E205+VLOOKUP($F$1,elemental!$A$3:$L$19,10,0)*F205+VLOOKUP($G$1,elemental!$A$3:$L$19,10,0)*G205+VLOOKUP($H$1,elemental!$A$3:$L$19,10,0)*H205+VLOOKUP($I$1,elemental!$A$3:$L$19,10,0)*I205+VLOOKUP($J$1,elemental!$A$3:$L$19,10,0)*J205+VLOOKUP($K$1,elemental!$A$3:$L$19,10,0)*K205+VLOOKUP($L$1,elemental!$A$3:$L$19,10,0)*L205+VLOOKUP($M$1,elemental!$A$3:$L$19,10,0)*M205+VLOOKUP($N$1,elemental!$A$3:$L$19,10,0)*N205+VLOOKUP($O$1,elemental!$A$3:$L$19,10,0)*O205+VLOOKUP($P$1,elemental!$A$3:$L$19,10,0)*P205+VLOOKUP($Q$1,elemental!$A$3:$L$19,10,0)*Q205)/100</f>
        <v>2.0660000000000003</v>
      </c>
      <c r="Y205">
        <v>25</v>
      </c>
      <c r="Z205">
        <f>3.6183*SQRT(2)</f>
        <v>5.1170489327345701</v>
      </c>
      <c r="AA205">
        <v>5.1634000000000002</v>
      </c>
      <c r="AB205" t="s">
        <v>74</v>
      </c>
      <c r="AC205" t="s">
        <v>75</v>
      </c>
    </row>
    <row r="206" spans="1:29">
      <c r="A206">
        <v>0</v>
      </c>
      <c r="B206">
        <v>0</v>
      </c>
      <c r="C206">
        <v>0</v>
      </c>
      <c r="D206">
        <v>0</v>
      </c>
      <c r="E206">
        <v>0</v>
      </c>
      <c r="F206">
        <v>12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88</v>
      </c>
      <c r="R206">
        <f>(VLOOKUP($A$1,elemental!$A$3:$L$19,2,0)*A206+VLOOKUP($B$1,elemental!$A$3:$L$19,2,0)*B206+VLOOKUP($C$1,elemental!$A$3:$L$19,2,0)*C206+VLOOKUP($D$1,elemental!$A$3:$L$19,2,0)*D206+VLOOKUP($E$1,elemental!$A$3:$L$19,2,0)*E206+VLOOKUP($F$1,elemental!$A$3:$L$19,2,0)*F206+VLOOKUP($G$1,elemental!$A$3:$L$19,2,0)*G206+VLOOKUP($H$1,elemental!$A$3:$L$19,2,0)*H206+VLOOKUP($I$1,elemental!$A$3:$L$19,2,0)*I206+VLOOKUP($J$1,elemental!$A$3:$L$19,2,0)*J206+VLOOKUP($K$1,elemental!$A$3:$L$19,2,0)*K206+VLOOKUP($L$1,elemental!$A$3:$L$19,2,0)*L206+VLOOKUP($M$1,elemental!$A$3:$L$19,2,0)*M206+VLOOKUP($N$1,elemental!$A$3:$L$19,2,0)*N206+VLOOKUP($O$1,elemental!$A$3:$L$19,2,0)*O206+VLOOKUP($P$1,elemental!$A$3:$L$19,2,0)*P206+VLOOKUP($Q$1,elemental!$A$3:$L$19,2,0)*Q206)/100</f>
        <v>1.3168</v>
      </c>
      <c r="S206">
        <f>(VLOOKUP($A$1,elemental!$A$3:$L$19,4,0)*A206+VLOOKUP($B$1,elemental!$A$3:$L$19,4,0)*B206+VLOOKUP($C$1,elemental!$A$3:$L$19,4,0)*C206+VLOOKUP($D$1,elemental!$A$3:$L$19,4,0)*D206+VLOOKUP($E$1,elemental!$A$3:$L$19,4,0)*E206+VLOOKUP($F$1,elemental!$A$3:$L$19,4,0)*F206+VLOOKUP($G$1,elemental!$A$3:$L$19,4,0)*G206+VLOOKUP($H$1,elemental!$A$3:$L$19,4,0)*H206+VLOOKUP($I$1,elemental!$A$3:$L$19,4,0)*I206+VLOOKUP($J$1,elemental!$A$3:$L$19,4,0)*J206+VLOOKUP($K$1,elemental!$A$3:$L$19,4,0)*K206+VLOOKUP($L$1,elemental!$A$3:$L$19,4,0)*L206+VLOOKUP($M$1,elemental!$A$3:$L$19,4,0)*M206+VLOOKUP($N$1,elemental!$A$3:$L$19,4,0)*N206+VLOOKUP($O$1,elemental!$A$3:$L$19,4,0)*O206+VLOOKUP($P$1,elemental!$A$3:$L$19,4,0)*P206+VLOOKUP($Q$1,elemental!$A$3:$L$19,4,0)*Q206)/100</f>
        <v>0.41171999999999997</v>
      </c>
      <c r="T206">
        <f>(VLOOKUP($A$1,elemental!$A$3:$L$19,5,0)*A206+VLOOKUP($B$1,elemental!$A$3:$L$19,5,0)*B206+VLOOKUP($C$1,elemental!$A$3:$L$19,5,0)*C206+VLOOKUP($D$1,elemental!$A$3:$L$19,5,0)*D206+VLOOKUP($E$1,elemental!$A$3:$L$19,5,0)*E206+VLOOKUP($F$1,elemental!$A$3:$L$19,5,0)*F206+VLOOKUP($G$1,elemental!$A$3:$L$19,5,0)*G206+VLOOKUP($H$1,elemental!$A$3:$L$19,5,0)*H206+VLOOKUP($I$1,elemental!$A$3:$L$19,5,0)*I206+VLOOKUP($J$1,elemental!$A$3:$L$19,5,0)*J206+VLOOKUP($K$1,elemental!$A$3:$L$19,5,0)*K206+VLOOKUP($L$1,elemental!$A$3:$L$19,5,0)*L206+VLOOKUP($M$1,elemental!$A$3:$L$19,5,0)*M206+VLOOKUP($N$1,elemental!$A$3:$L$19,5,0)*N206+VLOOKUP($O$1,elemental!$A$3:$L$19,5,0)*O206+VLOOKUP($P$1,elemental!$A$3:$L$19,5,0)*P206+VLOOKUP($Q$1,elemental!$A$3:$L$19,5,0)*Q206)/100</f>
        <v>3.88</v>
      </c>
      <c r="U206">
        <f>(VLOOKUP($A$1,elemental!$A$3:$L$19,6,0)*A206+VLOOKUP($B$1,elemental!$A$3:$L$19,6,0)*B206+VLOOKUP($C$1,elemental!$A$3:$L$19,6,0)*C206+VLOOKUP($D$1,elemental!$A$3:$L$19,6,0)*D206+VLOOKUP($E$1,elemental!$A$3:$L$19,6,0)*E206+VLOOKUP($F$1,elemental!$A$3:$L$19,6,0)*F206+VLOOKUP($G$1,elemental!$A$3:$L$19,6,0)*G206+VLOOKUP($H$1,elemental!$A$3:$L$19,6,0)*H206+VLOOKUP($I$1,elemental!$A$3:$L$19,6,0)*I206+VLOOKUP($J$1,elemental!$A$3:$L$19,6,0)*J206+VLOOKUP($K$1,elemental!$A$3:$L$19,6,0)*K206+VLOOKUP($L$1,elemental!$A$3:$L$19,6,0)*L206+VLOOKUP($M$1,elemental!$A$3:$L$19,6,0)*M206+VLOOKUP($N$1,elemental!$A$3:$L$19,6,0)*N206+VLOOKUP($O$1,elemental!$A$3:$L$19,6,0)*O206+VLOOKUP($P$1,elemental!$A$3:$L$19,6,0)*P206+VLOOKUP($Q$1,elemental!$A$3:$L$19,6,0)*Q206)/100</f>
        <v>0.748</v>
      </c>
      <c r="V206">
        <f>(VLOOKUP($A$1,elemental!$A$3:$L$19,7,0)*A206+VLOOKUP($B$1,elemental!$A$3:$L$19,7,0)*B206+VLOOKUP($C$1,elemental!$A$3:$L$19,7,0)*C206+VLOOKUP($D$1,elemental!$A$3:$L$19,7,0)*D206+VLOOKUP($E$1,elemental!$A$3:$L$19,7,0)*E206+VLOOKUP($F$1,elemental!$A$3:$L$19,7,0)*F206+VLOOKUP($G$1,elemental!$A$3:$L$19,7,0)*G206+VLOOKUP($H$1,elemental!$A$3:$L$19,7,0)*H206+VLOOKUP($I$1,elemental!$A$3:$L$19,7,0)*I206+VLOOKUP($J$1,elemental!$A$3:$L$19,7,0)*J206+VLOOKUP($K$1,elemental!$A$3:$L$19,7,0)*K206+VLOOKUP($L$1,elemental!$A$3:$L$19,7,0)*L206+VLOOKUP($M$1,elemental!$A$3:$L$19,7,0)*M206+VLOOKUP($N$1,elemental!$A$3:$L$19,7,0)*N206+VLOOKUP($O$1,elemental!$A$3:$L$19,7,0)*O206+VLOOKUP($P$1,elemental!$A$3:$L$19,7,0)*P206+VLOOKUP($Q$1,elemental!$A$3:$L$19,7,0)*Q206)/100</f>
        <v>0.86147999999999991</v>
      </c>
      <c r="W206">
        <f>(VLOOKUP($A$1,elemental!$A$3:$L$19,9,0)*A206+VLOOKUP($B$1,elemental!$A$3:$L$19,9,0)*B206+VLOOKUP($C$1,elemental!$A$3:$L$19,9,0)*C206+VLOOKUP($D$1,elemental!$A$3:$L$19,9,0)*D206+VLOOKUP($E$1,elemental!$A$3:$L$19,9,0)*E206+VLOOKUP($F$1,elemental!$A$3:$L$19,9,0)*F206+VLOOKUP($G$1,elemental!$A$3:$L$19,9,0)*G206+VLOOKUP($H$1,elemental!$A$3:$L$19,9,0)*H206+VLOOKUP($I$1,elemental!$A$3:$L$19,9,0)*I206+VLOOKUP($J$1,elemental!$A$3:$L$19,9,0)*J206+VLOOKUP($K$1,elemental!$A$3:$L$19,9,0)*K206+VLOOKUP($L$1,elemental!$A$3:$L$19,9,0)*L206+VLOOKUP($M$1,elemental!$A$3:$L$19,9,0)*M206+VLOOKUP($N$1,elemental!$A$3:$L$19,9,0)*N206+VLOOKUP($O$1,elemental!$A$3:$L$19,9,0)*O206+VLOOKUP($P$1,elemental!$A$3:$L$19,9,0)*P206+VLOOKUP($Q$1,elemental!$A$3:$L$19,9,0)*Q206)/100</f>
        <v>1.58</v>
      </c>
      <c r="X206">
        <f>(VLOOKUP($A$1,elemental!$A$3:$L$19,10,0)*A206+VLOOKUP($B$1,elemental!$A$3:$L$19,10,0)*B206+VLOOKUP($C$1,elemental!$A$3:$L$19,10,0)*C206+VLOOKUP($D$1,elemental!$A$3:$L$19,10,0)*D206+VLOOKUP($E$1,elemental!$A$3:$L$19,10,0)*E206+VLOOKUP($F$1,elemental!$A$3:$L$19,10,0)*F206+VLOOKUP($G$1,elemental!$A$3:$L$19,10,0)*G206+VLOOKUP($H$1,elemental!$A$3:$L$19,10,0)*H206+VLOOKUP($I$1,elemental!$A$3:$L$19,10,0)*I206+VLOOKUP($J$1,elemental!$A$3:$L$19,10,0)*J206+VLOOKUP($K$1,elemental!$A$3:$L$19,10,0)*K206+VLOOKUP($L$1,elemental!$A$3:$L$19,10,0)*L206+VLOOKUP($M$1,elemental!$A$3:$L$19,10,0)*M206+VLOOKUP($N$1,elemental!$A$3:$L$19,10,0)*N206+VLOOKUP($O$1,elemental!$A$3:$L$19,10,0)*O206+VLOOKUP($P$1,elemental!$A$3:$L$19,10,0)*P206+VLOOKUP($Q$1,elemental!$A$3:$L$19,10,0)*Q206)/100</f>
        <v>2.0672000000000001</v>
      </c>
      <c r="Y206">
        <v>25</v>
      </c>
      <c r="Z206">
        <f>3.6228*SQRT(2)</f>
        <v>5.1234128937652486</v>
      </c>
      <c r="AA206">
        <v>5.1574999999999998</v>
      </c>
      <c r="AB206" t="s">
        <v>74</v>
      </c>
      <c r="AC206" t="s">
        <v>75</v>
      </c>
    </row>
    <row r="207" spans="1:29">
      <c r="A207">
        <v>0</v>
      </c>
      <c r="B207">
        <v>0</v>
      </c>
      <c r="C207">
        <v>0</v>
      </c>
      <c r="D207">
        <v>0</v>
      </c>
      <c r="E207">
        <v>0</v>
      </c>
      <c r="F207">
        <v>14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86</v>
      </c>
      <c r="R207">
        <f>(VLOOKUP($A$1,elemental!$A$3:$L$19,2,0)*A207+VLOOKUP($B$1,elemental!$A$3:$L$19,2,0)*B207+VLOOKUP($C$1,elemental!$A$3:$L$19,2,0)*C207+VLOOKUP($D$1,elemental!$A$3:$L$19,2,0)*D207+VLOOKUP($E$1,elemental!$A$3:$L$19,2,0)*E207+VLOOKUP($F$1,elemental!$A$3:$L$19,2,0)*F207+VLOOKUP($G$1,elemental!$A$3:$L$19,2,0)*G207+VLOOKUP($H$1,elemental!$A$3:$L$19,2,0)*H207+VLOOKUP($I$1,elemental!$A$3:$L$19,2,0)*I207+VLOOKUP($J$1,elemental!$A$3:$L$19,2,0)*J207+VLOOKUP($K$1,elemental!$A$3:$L$19,2,0)*K207+VLOOKUP($L$1,elemental!$A$3:$L$19,2,0)*L207+VLOOKUP($M$1,elemental!$A$3:$L$19,2,0)*M207+VLOOKUP($N$1,elemental!$A$3:$L$19,2,0)*N207+VLOOKUP($O$1,elemental!$A$3:$L$19,2,0)*O207+VLOOKUP($P$1,elemental!$A$3:$L$19,2,0)*P207+VLOOKUP($Q$1,elemental!$A$3:$L$19,2,0)*Q207)/100</f>
        <v>1.3146</v>
      </c>
      <c r="S207">
        <f>(VLOOKUP($A$1,elemental!$A$3:$L$19,4,0)*A207+VLOOKUP($B$1,elemental!$A$3:$L$19,4,0)*B207+VLOOKUP($C$1,elemental!$A$3:$L$19,4,0)*C207+VLOOKUP($D$1,elemental!$A$3:$L$19,4,0)*D207+VLOOKUP($E$1,elemental!$A$3:$L$19,4,0)*E207+VLOOKUP($F$1,elemental!$A$3:$L$19,4,0)*F207+VLOOKUP($G$1,elemental!$A$3:$L$19,4,0)*G207+VLOOKUP($H$1,elemental!$A$3:$L$19,4,0)*H207+VLOOKUP($I$1,elemental!$A$3:$L$19,4,0)*I207+VLOOKUP($J$1,elemental!$A$3:$L$19,4,0)*J207+VLOOKUP($K$1,elemental!$A$3:$L$19,4,0)*K207+VLOOKUP($L$1,elemental!$A$3:$L$19,4,0)*L207+VLOOKUP($M$1,elemental!$A$3:$L$19,4,0)*M207+VLOOKUP($N$1,elemental!$A$3:$L$19,4,0)*N207+VLOOKUP($O$1,elemental!$A$3:$L$19,4,0)*O207+VLOOKUP($P$1,elemental!$A$3:$L$19,4,0)*P207+VLOOKUP($Q$1,elemental!$A$3:$L$19,4,0)*Q207)/100</f>
        <v>0.40933999999999998</v>
      </c>
      <c r="T207">
        <f>(VLOOKUP($A$1,elemental!$A$3:$L$19,5,0)*A207+VLOOKUP($B$1,elemental!$A$3:$L$19,5,0)*B207+VLOOKUP($C$1,elemental!$A$3:$L$19,5,0)*C207+VLOOKUP($D$1,elemental!$A$3:$L$19,5,0)*D207+VLOOKUP($E$1,elemental!$A$3:$L$19,5,0)*E207+VLOOKUP($F$1,elemental!$A$3:$L$19,5,0)*F207+VLOOKUP($G$1,elemental!$A$3:$L$19,5,0)*G207+VLOOKUP($H$1,elemental!$A$3:$L$19,5,0)*H207+VLOOKUP($I$1,elemental!$A$3:$L$19,5,0)*I207+VLOOKUP($J$1,elemental!$A$3:$L$19,5,0)*J207+VLOOKUP($K$1,elemental!$A$3:$L$19,5,0)*K207+VLOOKUP($L$1,elemental!$A$3:$L$19,5,0)*L207+VLOOKUP($M$1,elemental!$A$3:$L$19,5,0)*M207+VLOOKUP($N$1,elemental!$A$3:$L$19,5,0)*N207+VLOOKUP($O$1,elemental!$A$3:$L$19,5,0)*O207+VLOOKUP($P$1,elemental!$A$3:$L$19,5,0)*P207+VLOOKUP($Q$1,elemental!$A$3:$L$19,5,0)*Q207)/100</f>
        <v>3.86</v>
      </c>
      <c r="U207">
        <f>(VLOOKUP($A$1,elemental!$A$3:$L$19,6,0)*A207+VLOOKUP($B$1,elemental!$A$3:$L$19,6,0)*B207+VLOOKUP($C$1,elemental!$A$3:$L$19,6,0)*C207+VLOOKUP($D$1,elemental!$A$3:$L$19,6,0)*D207+VLOOKUP($E$1,elemental!$A$3:$L$19,6,0)*E207+VLOOKUP($F$1,elemental!$A$3:$L$19,6,0)*F207+VLOOKUP($G$1,elemental!$A$3:$L$19,6,0)*G207+VLOOKUP($H$1,elemental!$A$3:$L$19,6,0)*H207+VLOOKUP($I$1,elemental!$A$3:$L$19,6,0)*I207+VLOOKUP($J$1,elemental!$A$3:$L$19,6,0)*J207+VLOOKUP($K$1,elemental!$A$3:$L$19,6,0)*K207+VLOOKUP($L$1,elemental!$A$3:$L$19,6,0)*L207+VLOOKUP($M$1,elemental!$A$3:$L$19,6,0)*M207+VLOOKUP($N$1,elemental!$A$3:$L$19,6,0)*N207+VLOOKUP($O$1,elemental!$A$3:$L$19,6,0)*O207+VLOOKUP($P$1,elemental!$A$3:$L$19,6,0)*P207+VLOOKUP($Q$1,elemental!$A$3:$L$19,6,0)*Q207)/100</f>
        <v>0.746</v>
      </c>
      <c r="V207">
        <f>(VLOOKUP($A$1,elemental!$A$3:$L$19,7,0)*A207+VLOOKUP($B$1,elemental!$A$3:$L$19,7,0)*B207+VLOOKUP($C$1,elemental!$A$3:$L$19,7,0)*C207+VLOOKUP($D$1,elemental!$A$3:$L$19,7,0)*D207+VLOOKUP($E$1,elemental!$A$3:$L$19,7,0)*E207+VLOOKUP($F$1,elemental!$A$3:$L$19,7,0)*F207+VLOOKUP($G$1,elemental!$A$3:$L$19,7,0)*G207+VLOOKUP($H$1,elemental!$A$3:$L$19,7,0)*H207+VLOOKUP($I$1,elemental!$A$3:$L$19,7,0)*I207+VLOOKUP($J$1,elemental!$A$3:$L$19,7,0)*J207+VLOOKUP($K$1,elemental!$A$3:$L$19,7,0)*K207+VLOOKUP($L$1,elemental!$A$3:$L$19,7,0)*L207+VLOOKUP($M$1,elemental!$A$3:$L$19,7,0)*M207+VLOOKUP($N$1,elemental!$A$3:$L$19,7,0)*N207+VLOOKUP($O$1,elemental!$A$3:$L$19,7,0)*O207+VLOOKUP($P$1,elemental!$A$3:$L$19,7,0)*P207+VLOOKUP($Q$1,elemental!$A$3:$L$19,7,0)*Q207)/100</f>
        <v>0.86506000000000005</v>
      </c>
      <c r="W207">
        <f>(VLOOKUP($A$1,elemental!$A$3:$L$19,9,0)*A207+VLOOKUP($B$1,elemental!$A$3:$L$19,9,0)*B207+VLOOKUP($C$1,elemental!$A$3:$L$19,9,0)*C207+VLOOKUP($D$1,elemental!$A$3:$L$19,9,0)*D207+VLOOKUP($E$1,elemental!$A$3:$L$19,9,0)*E207+VLOOKUP($F$1,elemental!$A$3:$L$19,9,0)*F207+VLOOKUP($G$1,elemental!$A$3:$L$19,9,0)*G207+VLOOKUP($H$1,elemental!$A$3:$L$19,9,0)*H207+VLOOKUP($I$1,elemental!$A$3:$L$19,9,0)*I207+VLOOKUP($J$1,elemental!$A$3:$L$19,9,0)*J207+VLOOKUP($K$1,elemental!$A$3:$L$19,9,0)*K207+VLOOKUP($L$1,elemental!$A$3:$L$19,9,0)*L207+VLOOKUP($M$1,elemental!$A$3:$L$19,9,0)*M207+VLOOKUP($N$1,elemental!$A$3:$L$19,9,0)*N207+VLOOKUP($O$1,elemental!$A$3:$L$19,9,0)*O207+VLOOKUP($P$1,elemental!$A$3:$L$19,9,0)*P207+VLOOKUP($Q$1,elemental!$A$3:$L$19,9,0)*Q207)/100</f>
        <v>1.585</v>
      </c>
      <c r="X207">
        <f>(VLOOKUP($A$1,elemental!$A$3:$L$19,10,0)*A207+VLOOKUP($B$1,elemental!$A$3:$L$19,10,0)*B207+VLOOKUP($C$1,elemental!$A$3:$L$19,10,0)*C207+VLOOKUP($D$1,elemental!$A$3:$L$19,10,0)*D207+VLOOKUP($E$1,elemental!$A$3:$L$19,10,0)*E207+VLOOKUP($F$1,elemental!$A$3:$L$19,10,0)*F207+VLOOKUP($G$1,elemental!$A$3:$L$19,10,0)*G207+VLOOKUP($H$1,elemental!$A$3:$L$19,10,0)*H207+VLOOKUP($I$1,elemental!$A$3:$L$19,10,0)*I207+VLOOKUP($J$1,elemental!$A$3:$L$19,10,0)*J207+VLOOKUP($K$1,elemental!$A$3:$L$19,10,0)*K207+VLOOKUP($L$1,elemental!$A$3:$L$19,10,0)*L207+VLOOKUP($M$1,elemental!$A$3:$L$19,10,0)*M207+VLOOKUP($N$1,elemental!$A$3:$L$19,10,0)*N207+VLOOKUP($O$1,elemental!$A$3:$L$19,10,0)*O207+VLOOKUP($P$1,elemental!$A$3:$L$19,10,0)*P207+VLOOKUP($Q$1,elemental!$A$3:$L$19,10,0)*Q207)/100</f>
        <v>2.0684</v>
      </c>
      <c r="Y207">
        <v>25</v>
      </c>
      <c r="Z207">
        <f>3.6258*SQRT(2)</f>
        <v>5.1276555344523684</v>
      </c>
      <c r="AA207">
        <v>5.1513999999999998</v>
      </c>
      <c r="AB207" t="s">
        <v>74</v>
      </c>
      <c r="AC207" t="s">
        <v>75</v>
      </c>
    </row>
    <row r="208" spans="1:29">
      <c r="A208">
        <v>0</v>
      </c>
      <c r="B208">
        <v>0</v>
      </c>
      <c r="C208">
        <v>0</v>
      </c>
      <c r="D208">
        <v>0</v>
      </c>
      <c r="E208">
        <v>0</v>
      </c>
      <c r="F208">
        <v>3.9215686274509798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96.078431372549019</v>
      </c>
      <c r="R208">
        <f>(VLOOKUP($A$1,elemental!$A$3:$L$19,2,0)*A208+VLOOKUP($B$1,elemental!$A$3:$L$19,2,0)*B208+VLOOKUP($C$1,elemental!$A$3:$L$19,2,0)*C208+VLOOKUP($D$1,elemental!$A$3:$L$19,2,0)*D208+VLOOKUP($E$1,elemental!$A$3:$L$19,2,0)*E208+VLOOKUP($F$1,elemental!$A$3:$L$19,2,0)*F208+VLOOKUP($G$1,elemental!$A$3:$L$19,2,0)*G208+VLOOKUP($H$1,elemental!$A$3:$L$19,2,0)*H208+VLOOKUP($I$1,elemental!$A$3:$L$19,2,0)*I208+VLOOKUP($J$1,elemental!$A$3:$L$19,2,0)*J208+VLOOKUP($K$1,elemental!$A$3:$L$19,2,0)*K208+VLOOKUP($L$1,elemental!$A$3:$L$19,2,0)*L208+VLOOKUP($M$1,elemental!$A$3:$L$19,2,0)*M208+VLOOKUP($N$1,elemental!$A$3:$L$19,2,0)*N208+VLOOKUP($O$1,elemental!$A$3:$L$19,2,0)*O208+VLOOKUP($P$1,elemental!$A$3:$L$19,2,0)*P208+VLOOKUP($Q$1,elemental!$A$3:$L$19,2,0)*Q208)/100</f>
        <v>1.3256862745098041</v>
      </c>
      <c r="S208">
        <f>(VLOOKUP($A$1,elemental!$A$3:$L$19,4,0)*A208+VLOOKUP($B$1,elemental!$A$3:$L$19,4,0)*B208+VLOOKUP($C$1,elemental!$A$3:$L$19,4,0)*C208+VLOOKUP($D$1,elemental!$A$3:$L$19,4,0)*D208+VLOOKUP($E$1,elemental!$A$3:$L$19,4,0)*E208+VLOOKUP($F$1,elemental!$A$3:$L$19,4,0)*F208+VLOOKUP($G$1,elemental!$A$3:$L$19,4,0)*G208+VLOOKUP($H$1,elemental!$A$3:$L$19,4,0)*H208+VLOOKUP($I$1,elemental!$A$3:$L$19,4,0)*I208+VLOOKUP($J$1,elemental!$A$3:$L$19,4,0)*J208+VLOOKUP($K$1,elemental!$A$3:$L$19,4,0)*K208+VLOOKUP($L$1,elemental!$A$3:$L$19,4,0)*L208+VLOOKUP($M$1,elemental!$A$3:$L$19,4,0)*M208+VLOOKUP($N$1,elemental!$A$3:$L$19,4,0)*N208+VLOOKUP($O$1,elemental!$A$3:$L$19,4,0)*O208+VLOOKUP($P$1,elemental!$A$3:$L$19,4,0)*P208+VLOOKUP($Q$1,elemental!$A$3:$L$19,4,0)*Q208)/100</f>
        <v>0.42133333333333334</v>
      </c>
      <c r="T208">
        <f>(VLOOKUP($A$1,elemental!$A$3:$L$19,5,0)*A208+VLOOKUP($B$1,elemental!$A$3:$L$19,5,0)*B208+VLOOKUP($C$1,elemental!$A$3:$L$19,5,0)*C208+VLOOKUP($D$1,elemental!$A$3:$L$19,5,0)*D208+VLOOKUP($E$1,elemental!$A$3:$L$19,5,0)*E208+VLOOKUP($F$1,elemental!$A$3:$L$19,5,0)*F208+VLOOKUP($G$1,elemental!$A$3:$L$19,5,0)*G208+VLOOKUP($H$1,elemental!$A$3:$L$19,5,0)*H208+VLOOKUP($I$1,elemental!$A$3:$L$19,5,0)*I208+VLOOKUP($J$1,elemental!$A$3:$L$19,5,0)*J208+VLOOKUP($K$1,elemental!$A$3:$L$19,5,0)*K208+VLOOKUP($L$1,elemental!$A$3:$L$19,5,0)*L208+VLOOKUP($M$1,elemental!$A$3:$L$19,5,0)*M208+VLOOKUP($N$1,elemental!$A$3:$L$19,5,0)*N208+VLOOKUP($O$1,elemental!$A$3:$L$19,5,0)*O208+VLOOKUP($P$1,elemental!$A$3:$L$19,5,0)*P208+VLOOKUP($Q$1,elemental!$A$3:$L$19,5,0)*Q208)/100</f>
        <v>3.9607843137254899</v>
      </c>
      <c r="U208">
        <f>(VLOOKUP($A$1,elemental!$A$3:$L$19,6,0)*A208+VLOOKUP($B$1,elemental!$A$3:$L$19,6,0)*B208+VLOOKUP($C$1,elemental!$A$3:$L$19,6,0)*C208+VLOOKUP($D$1,elemental!$A$3:$L$19,6,0)*D208+VLOOKUP($E$1,elemental!$A$3:$L$19,6,0)*E208+VLOOKUP($F$1,elemental!$A$3:$L$19,6,0)*F208+VLOOKUP($G$1,elemental!$A$3:$L$19,6,0)*G208+VLOOKUP($H$1,elemental!$A$3:$L$19,6,0)*H208+VLOOKUP($I$1,elemental!$A$3:$L$19,6,0)*I208+VLOOKUP($J$1,elemental!$A$3:$L$19,6,0)*J208+VLOOKUP($K$1,elemental!$A$3:$L$19,6,0)*K208+VLOOKUP($L$1,elemental!$A$3:$L$19,6,0)*L208+VLOOKUP($M$1,elemental!$A$3:$L$19,6,0)*M208+VLOOKUP($N$1,elemental!$A$3:$L$19,6,0)*N208+VLOOKUP($O$1,elemental!$A$3:$L$19,6,0)*O208+VLOOKUP($P$1,elemental!$A$3:$L$19,6,0)*P208+VLOOKUP($Q$1,elemental!$A$3:$L$19,6,0)*Q208)/100</f>
        <v>0.75607843137254904</v>
      </c>
      <c r="V208">
        <f>(VLOOKUP($A$1,elemental!$A$3:$L$19,7,0)*A208+VLOOKUP($B$1,elemental!$A$3:$L$19,7,0)*B208+VLOOKUP($C$1,elemental!$A$3:$L$19,7,0)*C208+VLOOKUP($D$1,elemental!$A$3:$L$19,7,0)*D208+VLOOKUP($E$1,elemental!$A$3:$L$19,7,0)*E208+VLOOKUP($F$1,elemental!$A$3:$L$19,7,0)*F208+VLOOKUP($G$1,elemental!$A$3:$L$19,7,0)*G208+VLOOKUP($H$1,elemental!$A$3:$L$19,7,0)*H208+VLOOKUP($I$1,elemental!$A$3:$L$19,7,0)*I208+VLOOKUP($J$1,elemental!$A$3:$L$19,7,0)*J208+VLOOKUP($K$1,elemental!$A$3:$L$19,7,0)*K208+VLOOKUP($L$1,elemental!$A$3:$L$19,7,0)*L208+VLOOKUP($M$1,elemental!$A$3:$L$19,7,0)*M208+VLOOKUP($N$1,elemental!$A$3:$L$19,7,0)*N208+VLOOKUP($O$1,elemental!$A$3:$L$19,7,0)*O208+VLOOKUP($P$1,elemental!$A$3:$L$19,7,0)*P208+VLOOKUP($Q$1,elemental!$A$3:$L$19,7,0)*Q208)/100</f>
        <v>0.84701960784313723</v>
      </c>
      <c r="W208">
        <f>(VLOOKUP($A$1,elemental!$A$3:$L$19,9,0)*A208+VLOOKUP($B$1,elemental!$A$3:$L$19,9,0)*B208+VLOOKUP($C$1,elemental!$A$3:$L$19,9,0)*C208+VLOOKUP($D$1,elemental!$A$3:$L$19,9,0)*D208+VLOOKUP($E$1,elemental!$A$3:$L$19,9,0)*E208+VLOOKUP($F$1,elemental!$A$3:$L$19,9,0)*F208+VLOOKUP($G$1,elemental!$A$3:$L$19,9,0)*G208+VLOOKUP($H$1,elemental!$A$3:$L$19,9,0)*H208+VLOOKUP($I$1,elemental!$A$3:$L$19,9,0)*I208+VLOOKUP($J$1,elemental!$A$3:$L$19,9,0)*J208+VLOOKUP($K$1,elemental!$A$3:$L$19,9,0)*K208+VLOOKUP($L$1,elemental!$A$3:$L$19,9,0)*L208+VLOOKUP($M$1,elemental!$A$3:$L$19,9,0)*M208+VLOOKUP($N$1,elemental!$A$3:$L$19,9,0)*N208+VLOOKUP($O$1,elemental!$A$3:$L$19,9,0)*O208+VLOOKUP($P$1,elemental!$A$3:$L$19,9,0)*P208+VLOOKUP($Q$1,elemental!$A$3:$L$19,9,0)*Q208)/100</f>
        <v>1.5598039215686277</v>
      </c>
      <c r="X208">
        <f>(VLOOKUP($A$1,elemental!$A$3:$L$19,10,0)*A208+VLOOKUP($B$1,elemental!$A$3:$L$19,10,0)*B208+VLOOKUP($C$1,elemental!$A$3:$L$19,10,0)*C208+VLOOKUP($D$1,elemental!$A$3:$L$19,10,0)*D208+VLOOKUP($E$1,elemental!$A$3:$L$19,10,0)*E208+VLOOKUP($F$1,elemental!$A$3:$L$19,10,0)*F208+VLOOKUP($G$1,elemental!$A$3:$L$19,10,0)*G208+VLOOKUP($H$1,elemental!$A$3:$L$19,10,0)*H208+VLOOKUP($I$1,elemental!$A$3:$L$19,10,0)*I208+VLOOKUP($J$1,elemental!$A$3:$L$19,10,0)*J208+VLOOKUP($K$1,elemental!$A$3:$L$19,10,0)*K208+VLOOKUP($L$1,elemental!$A$3:$L$19,10,0)*L208+VLOOKUP($M$1,elemental!$A$3:$L$19,10,0)*M208+VLOOKUP($N$1,elemental!$A$3:$L$19,10,0)*N208+VLOOKUP($O$1,elemental!$A$3:$L$19,10,0)*O208+VLOOKUP($P$1,elemental!$A$3:$L$19,10,0)*P208+VLOOKUP($Q$1,elemental!$A$3:$L$19,10,0)*Q208)/100</f>
        <v>2.0623529411764707</v>
      </c>
      <c r="Y208">
        <v>25</v>
      </c>
      <c r="Z208">
        <v>5.0968999999999998</v>
      </c>
      <c r="AA208">
        <v>5.1803999999999997</v>
      </c>
      <c r="AB208" t="s">
        <v>76</v>
      </c>
      <c r="AC208" t="s">
        <v>77</v>
      </c>
    </row>
    <row r="209" spans="1:29">
      <c r="A209">
        <v>0</v>
      </c>
      <c r="B209">
        <v>0</v>
      </c>
      <c r="C209">
        <v>0</v>
      </c>
      <c r="D209">
        <v>0</v>
      </c>
      <c r="E209">
        <v>0</v>
      </c>
      <c r="F209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96</v>
      </c>
      <c r="R209">
        <f>(VLOOKUP($A$1,elemental!$A$3:$L$19,2,0)*A209+VLOOKUP($B$1,elemental!$A$3:$L$19,2,0)*B209+VLOOKUP($C$1,elemental!$A$3:$L$19,2,0)*C209+VLOOKUP($D$1,elemental!$A$3:$L$19,2,0)*D209+VLOOKUP($E$1,elemental!$A$3:$L$19,2,0)*E209+VLOOKUP($F$1,elemental!$A$3:$L$19,2,0)*F209+VLOOKUP($G$1,elemental!$A$3:$L$19,2,0)*G209+VLOOKUP($H$1,elemental!$A$3:$L$19,2,0)*H209+VLOOKUP($I$1,elemental!$A$3:$L$19,2,0)*I209+VLOOKUP($J$1,elemental!$A$3:$L$19,2,0)*J209+VLOOKUP($K$1,elemental!$A$3:$L$19,2,0)*K209+VLOOKUP($L$1,elemental!$A$3:$L$19,2,0)*L209+VLOOKUP($M$1,elemental!$A$3:$L$19,2,0)*M209+VLOOKUP($N$1,elemental!$A$3:$L$19,2,0)*N209+VLOOKUP($O$1,elemental!$A$3:$L$19,2,0)*O209+VLOOKUP($P$1,elemental!$A$3:$L$19,2,0)*P209+VLOOKUP($Q$1,elemental!$A$3:$L$19,2,0)*Q209)/100</f>
        <v>1.3256000000000001</v>
      </c>
      <c r="S209">
        <f>(VLOOKUP($A$1,elemental!$A$3:$L$19,4,0)*A209+VLOOKUP($B$1,elemental!$A$3:$L$19,4,0)*B209+VLOOKUP($C$1,elemental!$A$3:$L$19,4,0)*C209+VLOOKUP($D$1,elemental!$A$3:$L$19,4,0)*D209+VLOOKUP($E$1,elemental!$A$3:$L$19,4,0)*E209+VLOOKUP($F$1,elemental!$A$3:$L$19,4,0)*F209+VLOOKUP($G$1,elemental!$A$3:$L$19,4,0)*G209+VLOOKUP($H$1,elemental!$A$3:$L$19,4,0)*H209+VLOOKUP($I$1,elemental!$A$3:$L$19,4,0)*I209+VLOOKUP($J$1,elemental!$A$3:$L$19,4,0)*J209+VLOOKUP($K$1,elemental!$A$3:$L$19,4,0)*K209+VLOOKUP($L$1,elemental!$A$3:$L$19,4,0)*L209+VLOOKUP($M$1,elemental!$A$3:$L$19,4,0)*M209+VLOOKUP($N$1,elemental!$A$3:$L$19,4,0)*N209+VLOOKUP($O$1,elemental!$A$3:$L$19,4,0)*O209+VLOOKUP($P$1,elemental!$A$3:$L$19,4,0)*P209+VLOOKUP($Q$1,elemental!$A$3:$L$19,4,0)*Q209)/100</f>
        <v>0.42124</v>
      </c>
      <c r="T209">
        <f>(VLOOKUP($A$1,elemental!$A$3:$L$19,5,0)*A209+VLOOKUP($B$1,elemental!$A$3:$L$19,5,0)*B209+VLOOKUP($C$1,elemental!$A$3:$L$19,5,0)*C209+VLOOKUP($D$1,elemental!$A$3:$L$19,5,0)*D209+VLOOKUP($E$1,elemental!$A$3:$L$19,5,0)*E209+VLOOKUP($F$1,elemental!$A$3:$L$19,5,0)*F209+VLOOKUP($G$1,elemental!$A$3:$L$19,5,0)*G209+VLOOKUP($H$1,elemental!$A$3:$L$19,5,0)*H209+VLOOKUP($I$1,elemental!$A$3:$L$19,5,0)*I209+VLOOKUP($J$1,elemental!$A$3:$L$19,5,0)*J209+VLOOKUP($K$1,elemental!$A$3:$L$19,5,0)*K209+VLOOKUP($L$1,elemental!$A$3:$L$19,5,0)*L209+VLOOKUP($M$1,elemental!$A$3:$L$19,5,0)*M209+VLOOKUP($N$1,elemental!$A$3:$L$19,5,0)*N209+VLOOKUP($O$1,elemental!$A$3:$L$19,5,0)*O209+VLOOKUP($P$1,elemental!$A$3:$L$19,5,0)*P209+VLOOKUP($Q$1,elemental!$A$3:$L$19,5,0)*Q209)/100</f>
        <v>3.96</v>
      </c>
      <c r="U209">
        <f>(VLOOKUP($A$1,elemental!$A$3:$L$19,6,0)*A209+VLOOKUP($B$1,elemental!$A$3:$L$19,6,0)*B209+VLOOKUP($C$1,elemental!$A$3:$L$19,6,0)*C209+VLOOKUP($D$1,elemental!$A$3:$L$19,6,0)*D209+VLOOKUP($E$1,elemental!$A$3:$L$19,6,0)*E209+VLOOKUP($F$1,elemental!$A$3:$L$19,6,0)*F209+VLOOKUP($G$1,elemental!$A$3:$L$19,6,0)*G209+VLOOKUP($H$1,elemental!$A$3:$L$19,6,0)*H209+VLOOKUP($I$1,elemental!$A$3:$L$19,6,0)*I209+VLOOKUP($J$1,elemental!$A$3:$L$19,6,0)*J209+VLOOKUP($K$1,elemental!$A$3:$L$19,6,0)*K209+VLOOKUP($L$1,elemental!$A$3:$L$19,6,0)*L209+VLOOKUP($M$1,elemental!$A$3:$L$19,6,0)*M209+VLOOKUP($N$1,elemental!$A$3:$L$19,6,0)*N209+VLOOKUP($O$1,elemental!$A$3:$L$19,6,0)*O209+VLOOKUP($P$1,elemental!$A$3:$L$19,6,0)*P209+VLOOKUP($Q$1,elemental!$A$3:$L$19,6,0)*Q209)/100</f>
        <v>0.75600000000000012</v>
      </c>
      <c r="V209">
        <f>(VLOOKUP($A$1,elemental!$A$3:$L$19,7,0)*A209+VLOOKUP($B$1,elemental!$A$3:$L$19,7,0)*B209+VLOOKUP($C$1,elemental!$A$3:$L$19,7,0)*C209+VLOOKUP($D$1,elemental!$A$3:$L$19,7,0)*D209+VLOOKUP($E$1,elemental!$A$3:$L$19,7,0)*E209+VLOOKUP($F$1,elemental!$A$3:$L$19,7,0)*F209+VLOOKUP($G$1,elemental!$A$3:$L$19,7,0)*G209+VLOOKUP($H$1,elemental!$A$3:$L$19,7,0)*H209+VLOOKUP($I$1,elemental!$A$3:$L$19,7,0)*I209+VLOOKUP($J$1,elemental!$A$3:$L$19,7,0)*J209+VLOOKUP($K$1,elemental!$A$3:$L$19,7,0)*K209+VLOOKUP($L$1,elemental!$A$3:$L$19,7,0)*L209+VLOOKUP($M$1,elemental!$A$3:$L$19,7,0)*M209+VLOOKUP($N$1,elemental!$A$3:$L$19,7,0)*N209+VLOOKUP($O$1,elemental!$A$3:$L$19,7,0)*O209+VLOOKUP($P$1,elemental!$A$3:$L$19,7,0)*P209+VLOOKUP($Q$1,elemental!$A$3:$L$19,7,0)*Q209)/100</f>
        <v>0.84715999999999991</v>
      </c>
      <c r="W209">
        <f>(VLOOKUP($A$1,elemental!$A$3:$L$19,9,0)*A209+VLOOKUP($B$1,elemental!$A$3:$L$19,9,0)*B209+VLOOKUP($C$1,elemental!$A$3:$L$19,9,0)*C209+VLOOKUP($D$1,elemental!$A$3:$L$19,9,0)*D209+VLOOKUP($E$1,elemental!$A$3:$L$19,9,0)*E209+VLOOKUP($F$1,elemental!$A$3:$L$19,9,0)*F209+VLOOKUP($G$1,elemental!$A$3:$L$19,9,0)*G209+VLOOKUP($H$1,elemental!$A$3:$L$19,9,0)*H209+VLOOKUP($I$1,elemental!$A$3:$L$19,9,0)*I209+VLOOKUP($J$1,elemental!$A$3:$L$19,9,0)*J209+VLOOKUP($K$1,elemental!$A$3:$L$19,9,0)*K209+VLOOKUP($L$1,elemental!$A$3:$L$19,9,0)*L209+VLOOKUP($M$1,elemental!$A$3:$L$19,9,0)*M209+VLOOKUP($N$1,elemental!$A$3:$L$19,9,0)*N209+VLOOKUP($O$1,elemental!$A$3:$L$19,9,0)*O209+VLOOKUP($P$1,elemental!$A$3:$L$19,9,0)*P209+VLOOKUP($Q$1,elemental!$A$3:$L$19,9,0)*Q209)/100</f>
        <v>1.56</v>
      </c>
      <c r="X209">
        <f>(VLOOKUP($A$1,elemental!$A$3:$L$19,10,0)*A209+VLOOKUP($B$1,elemental!$A$3:$L$19,10,0)*B209+VLOOKUP($C$1,elemental!$A$3:$L$19,10,0)*C209+VLOOKUP($D$1,elemental!$A$3:$L$19,10,0)*D209+VLOOKUP($E$1,elemental!$A$3:$L$19,10,0)*E209+VLOOKUP($F$1,elemental!$A$3:$L$19,10,0)*F209+VLOOKUP($G$1,elemental!$A$3:$L$19,10,0)*G209+VLOOKUP($H$1,elemental!$A$3:$L$19,10,0)*H209+VLOOKUP($I$1,elemental!$A$3:$L$19,10,0)*I209+VLOOKUP($J$1,elemental!$A$3:$L$19,10,0)*J209+VLOOKUP($K$1,elemental!$A$3:$L$19,10,0)*K209+VLOOKUP($L$1,elemental!$A$3:$L$19,10,0)*L209+VLOOKUP($M$1,elemental!$A$3:$L$19,10,0)*M209+VLOOKUP($N$1,elemental!$A$3:$L$19,10,0)*N209+VLOOKUP($O$1,elemental!$A$3:$L$19,10,0)*O209+VLOOKUP($P$1,elemental!$A$3:$L$19,10,0)*P209+VLOOKUP($Q$1,elemental!$A$3:$L$19,10,0)*Q209)/100</f>
        <v>2.0623999999999998</v>
      </c>
      <c r="Y209">
        <v>608.32983837145457</v>
      </c>
      <c r="Z209">
        <v>5.1252621221408496</v>
      </c>
      <c r="AA209">
        <v>5.2172409157875403</v>
      </c>
      <c r="AB209" s="6" t="s">
        <v>61</v>
      </c>
      <c r="AC209" s="6" t="s">
        <v>78</v>
      </c>
    </row>
    <row r="210" spans="1:29">
      <c r="A210">
        <v>0</v>
      </c>
      <c r="B210">
        <v>0</v>
      </c>
      <c r="C210">
        <v>0</v>
      </c>
      <c r="D210">
        <v>0</v>
      </c>
      <c r="E210">
        <v>0</v>
      </c>
      <c r="F210">
        <v>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96</v>
      </c>
      <c r="R210">
        <f>(VLOOKUP($A$1,elemental!$A$3:$L$19,2,0)*A210+VLOOKUP($B$1,elemental!$A$3:$L$19,2,0)*B210+VLOOKUP($C$1,elemental!$A$3:$L$19,2,0)*C210+VLOOKUP($D$1,elemental!$A$3:$L$19,2,0)*D210+VLOOKUP($E$1,elemental!$A$3:$L$19,2,0)*E210+VLOOKUP($F$1,elemental!$A$3:$L$19,2,0)*F210+VLOOKUP($G$1,elemental!$A$3:$L$19,2,0)*G210+VLOOKUP($H$1,elemental!$A$3:$L$19,2,0)*H210+VLOOKUP($I$1,elemental!$A$3:$L$19,2,0)*I210+VLOOKUP($J$1,elemental!$A$3:$L$19,2,0)*J210+VLOOKUP($K$1,elemental!$A$3:$L$19,2,0)*K210+VLOOKUP($L$1,elemental!$A$3:$L$19,2,0)*L210+VLOOKUP($M$1,elemental!$A$3:$L$19,2,0)*M210+VLOOKUP($N$1,elemental!$A$3:$L$19,2,0)*N210+VLOOKUP($O$1,elemental!$A$3:$L$19,2,0)*O210+VLOOKUP($P$1,elemental!$A$3:$L$19,2,0)*P210+VLOOKUP($Q$1,elemental!$A$3:$L$19,2,0)*Q210)/100</f>
        <v>1.3256000000000001</v>
      </c>
      <c r="S210">
        <f>(VLOOKUP($A$1,elemental!$A$3:$L$19,4,0)*A210+VLOOKUP($B$1,elemental!$A$3:$L$19,4,0)*B210+VLOOKUP($C$1,elemental!$A$3:$L$19,4,0)*C210+VLOOKUP($D$1,elemental!$A$3:$L$19,4,0)*D210+VLOOKUP($E$1,elemental!$A$3:$L$19,4,0)*E210+VLOOKUP($F$1,elemental!$A$3:$L$19,4,0)*F210+VLOOKUP($G$1,elemental!$A$3:$L$19,4,0)*G210+VLOOKUP($H$1,elemental!$A$3:$L$19,4,0)*H210+VLOOKUP($I$1,elemental!$A$3:$L$19,4,0)*I210+VLOOKUP($J$1,elemental!$A$3:$L$19,4,0)*J210+VLOOKUP($K$1,elemental!$A$3:$L$19,4,0)*K210+VLOOKUP($L$1,elemental!$A$3:$L$19,4,0)*L210+VLOOKUP($M$1,elemental!$A$3:$L$19,4,0)*M210+VLOOKUP($N$1,elemental!$A$3:$L$19,4,0)*N210+VLOOKUP($O$1,elemental!$A$3:$L$19,4,0)*O210+VLOOKUP($P$1,elemental!$A$3:$L$19,4,0)*P210+VLOOKUP($Q$1,elemental!$A$3:$L$19,4,0)*Q210)/100</f>
        <v>0.42124</v>
      </c>
      <c r="T210">
        <f>(VLOOKUP($A$1,elemental!$A$3:$L$19,5,0)*A210+VLOOKUP($B$1,elemental!$A$3:$L$19,5,0)*B210+VLOOKUP($C$1,elemental!$A$3:$L$19,5,0)*C210+VLOOKUP($D$1,elemental!$A$3:$L$19,5,0)*D210+VLOOKUP($E$1,elemental!$A$3:$L$19,5,0)*E210+VLOOKUP($F$1,elemental!$A$3:$L$19,5,0)*F210+VLOOKUP($G$1,elemental!$A$3:$L$19,5,0)*G210+VLOOKUP($H$1,elemental!$A$3:$L$19,5,0)*H210+VLOOKUP($I$1,elemental!$A$3:$L$19,5,0)*I210+VLOOKUP($J$1,elemental!$A$3:$L$19,5,0)*J210+VLOOKUP($K$1,elemental!$A$3:$L$19,5,0)*K210+VLOOKUP($L$1,elemental!$A$3:$L$19,5,0)*L210+VLOOKUP($M$1,elemental!$A$3:$L$19,5,0)*M210+VLOOKUP($N$1,elemental!$A$3:$L$19,5,0)*N210+VLOOKUP($O$1,elemental!$A$3:$L$19,5,0)*O210+VLOOKUP($P$1,elemental!$A$3:$L$19,5,0)*P210+VLOOKUP($Q$1,elemental!$A$3:$L$19,5,0)*Q210)/100</f>
        <v>3.96</v>
      </c>
      <c r="U210">
        <f>(VLOOKUP($A$1,elemental!$A$3:$L$19,6,0)*A210+VLOOKUP($B$1,elemental!$A$3:$L$19,6,0)*B210+VLOOKUP($C$1,elemental!$A$3:$L$19,6,0)*C210+VLOOKUP($D$1,elemental!$A$3:$L$19,6,0)*D210+VLOOKUP($E$1,elemental!$A$3:$L$19,6,0)*E210+VLOOKUP($F$1,elemental!$A$3:$L$19,6,0)*F210+VLOOKUP($G$1,elemental!$A$3:$L$19,6,0)*G210+VLOOKUP($H$1,elemental!$A$3:$L$19,6,0)*H210+VLOOKUP($I$1,elemental!$A$3:$L$19,6,0)*I210+VLOOKUP($J$1,elemental!$A$3:$L$19,6,0)*J210+VLOOKUP($K$1,elemental!$A$3:$L$19,6,0)*K210+VLOOKUP($L$1,elemental!$A$3:$L$19,6,0)*L210+VLOOKUP($M$1,elemental!$A$3:$L$19,6,0)*M210+VLOOKUP($N$1,elemental!$A$3:$L$19,6,0)*N210+VLOOKUP($O$1,elemental!$A$3:$L$19,6,0)*O210+VLOOKUP($P$1,elemental!$A$3:$L$19,6,0)*P210+VLOOKUP($Q$1,elemental!$A$3:$L$19,6,0)*Q210)/100</f>
        <v>0.75600000000000012</v>
      </c>
      <c r="V210">
        <f>(VLOOKUP($A$1,elemental!$A$3:$L$19,7,0)*A210+VLOOKUP($B$1,elemental!$A$3:$L$19,7,0)*B210+VLOOKUP($C$1,elemental!$A$3:$L$19,7,0)*C210+VLOOKUP($D$1,elemental!$A$3:$L$19,7,0)*D210+VLOOKUP($E$1,elemental!$A$3:$L$19,7,0)*E210+VLOOKUP($F$1,elemental!$A$3:$L$19,7,0)*F210+VLOOKUP($G$1,elemental!$A$3:$L$19,7,0)*G210+VLOOKUP($H$1,elemental!$A$3:$L$19,7,0)*H210+VLOOKUP($I$1,elemental!$A$3:$L$19,7,0)*I210+VLOOKUP($J$1,elemental!$A$3:$L$19,7,0)*J210+VLOOKUP($K$1,elemental!$A$3:$L$19,7,0)*K210+VLOOKUP($L$1,elemental!$A$3:$L$19,7,0)*L210+VLOOKUP($M$1,elemental!$A$3:$L$19,7,0)*M210+VLOOKUP($N$1,elemental!$A$3:$L$19,7,0)*N210+VLOOKUP($O$1,elemental!$A$3:$L$19,7,0)*O210+VLOOKUP($P$1,elemental!$A$3:$L$19,7,0)*P210+VLOOKUP($Q$1,elemental!$A$3:$L$19,7,0)*Q210)/100</f>
        <v>0.84715999999999991</v>
      </c>
      <c r="W210">
        <f>(VLOOKUP($A$1,elemental!$A$3:$L$19,9,0)*A210+VLOOKUP($B$1,elemental!$A$3:$L$19,9,0)*B210+VLOOKUP($C$1,elemental!$A$3:$L$19,9,0)*C210+VLOOKUP($D$1,elemental!$A$3:$L$19,9,0)*D210+VLOOKUP($E$1,elemental!$A$3:$L$19,9,0)*E210+VLOOKUP($F$1,elemental!$A$3:$L$19,9,0)*F210+VLOOKUP($G$1,elemental!$A$3:$L$19,9,0)*G210+VLOOKUP($H$1,elemental!$A$3:$L$19,9,0)*H210+VLOOKUP($I$1,elemental!$A$3:$L$19,9,0)*I210+VLOOKUP($J$1,elemental!$A$3:$L$19,9,0)*J210+VLOOKUP($K$1,elemental!$A$3:$L$19,9,0)*K210+VLOOKUP($L$1,elemental!$A$3:$L$19,9,0)*L210+VLOOKUP($M$1,elemental!$A$3:$L$19,9,0)*M210+VLOOKUP($N$1,elemental!$A$3:$L$19,9,0)*N210+VLOOKUP($O$1,elemental!$A$3:$L$19,9,0)*O210+VLOOKUP($P$1,elemental!$A$3:$L$19,9,0)*P210+VLOOKUP($Q$1,elemental!$A$3:$L$19,9,0)*Q210)/100</f>
        <v>1.56</v>
      </c>
      <c r="X210">
        <f>(VLOOKUP($A$1,elemental!$A$3:$L$19,10,0)*A210+VLOOKUP($B$1,elemental!$A$3:$L$19,10,0)*B210+VLOOKUP($C$1,elemental!$A$3:$L$19,10,0)*C210+VLOOKUP($D$1,elemental!$A$3:$L$19,10,0)*D210+VLOOKUP($E$1,elemental!$A$3:$L$19,10,0)*E210+VLOOKUP($F$1,elemental!$A$3:$L$19,10,0)*F210+VLOOKUP($G$1,elemental!$A$3:$L$19,10,0)*G210+VLOOKUP($H$1,elemental!$A$3:$L$19,10,0)*H210+VLOOKUP($I$1,elemental!$A$3:$L$19,10,0)*I210+VLOOKUP($J$1,elemental!$A$3:$L$19,10,0)*J210+VLOOKUP($K$1,elemental!$A$3:$L$19,10,0)*K210+VLOOKUP($L$1,elemental!$A$3:$L$19,10,0)*L210+VLOOKUP($M$1,elemental!$A$3:$L$19,10,0)*M210+VLOOKUP($N$1,elemental!$A$3:$L$19,10,0)*N210+VLOOKUP($O$1,elemental!$A$3:$L$19,10,0)*O210+VLOOKUP($P$1,elemental!$A$3:$L$19,10,0)*P210+VLOOKUP($Q$1,elemental!$A$3:$L$19,10,0)*Q210)/100</f>
        <v>2.0623999999999998</v>
      </c>
      <c r="Y210">
        <v>807.12972223118345</v>
      </c>
      <c r="Z210">
        <v>5.1369901388306403</v>
      </c>
      <c r="AA210">
        <v>5.2289753847146496</v>
      </c>
      <c r="AB210" s="6" t="s">
        <v>61</v>
      </c>
      <c r="AC210" s="6" t="s">
        <v>56</v>
      </c>
    </row>
    <row r="211" spans="1:29">
      <c r="A211">
        <v>0</v>
      </c>
      <c r="B211">
        <v>0</v>
      </c>
      <c r="C211">
        <v>0</v>
      </c>
      <c r="D211">
        <v>0</v>
      </c>
      <c r="E211">
        <v>0</v>
      </c>
      <c r="F211">
        <v>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96</v>
      </c>
      <c r="R211">
        <f>(VLOOKUP($A$1,elemental!$A$3:$L$19,2,0)*A211+VLOOKUP($B$1,elemental!$A$3:$L$19,2,0)*B211+VLOOKUP($C$1,elemental!$A$3:$L$19,2,0)*C211+VLOOKUP($D$1,elemental!$A$3:$L$19,2,0)*D211+VLOOKUP($E$1,elemental!$A$3:$L$19,2,0)*E211+VLOOKUP($F$1,elemental!$A$3:$L$19,2,0)*F211+VLOOKUP($G$1,elemental!$A$3:$L$19,2,0)*G211+VLOOKUP($H$1,elemental!$A$3:$L$19,2,0)*H211+VLOOKUP($I$1,elemental!$A$3:$L$19,2,0)*I211+VLOOKUP($J$1,elemental!$A$3:$L$19,2,0)*J211+VLOOKUP($K$1,elemental!$A$3:$L$19,2,0)*K211+VLOOKUP($L$1,elemental!$A$3:$L$19,2,0)*L211+VLOOKUP($M$1,elemental!$A$3:$L$19,2,0)*M211+VLOOKUP($N$1,elemental!$A$3:$L$19,2,0)*N211+VLOOKUP($O$1,elemental!$A$3:$L$19,2,0)*O211+VLOOKUP($P$1,elemental!$A$3:$L$19,2,0)*P211+VLOOKUP($Q$1,elemental!$A$3:$L$19,2,0)*Q211)/100</f>
        <v>1.3256000000000001</v>
      </c>
      <c r="S211">
        <f>(VLOOKUP($A$1,elemental!$A$3:$L$19,4,0)*A211+VLOOKUP($B$1,elemental!$A$3:$L$19,4,0)*B211+VLOOKUP($C$1,elemental!$A$3:$L$19,4,0)*C211+VLOOKUP($D$1,elemental!$A$3:$L$19,4,0)*D211+VLOOKUP($E$1,elemental!$A$3:$L$19,4,0)*E211+VLOOKUP($F$1,elemental!$A$3:$L$19,4,0)*F211+VLOOKUP($G$1,elemental!$A$3:$L$19,4,0)*G211+VLOOKUP($H$1,elemental!$A$3:$L$19,4,0)*H211+VLOOKUP($I$1,elemental!$A$3:$L$19,4,0)*I211+VLOOKUP($J$1,elemental!$A$3:$L$19,4,0)*J211+VLOOKUP($K$1,elemental!$A$3:$L$19,4,0)*K211+VLOOKUP($L$1,elemental!$A$3:$L$19,4,0)*L211+VLOOKUP($M$1,elemental!$A$3:$L$19,4,0)*M211+VLOOKUP($N$1,elemental!$A$3:$L$19,4,0)*N211+VLOOKUP($O$1,elemental!$A$3:$L$19,4,0)*O211+VLOOKUP($P$1,elemental!$A$3:$L$19,4,0)*P211+VLOOKUP($Q$1,elemental!$A$3:$L$19,4,0)*Q211)/100</f>
        <v>0.42124</v>
      </c>
      <c r="T211">
        <f>(VLOOKUP($A$1,elemental!$A$3:$L$19,5,0)*A211+VLOOKUP($B$1,elemental!$A$3:$L$19,5,0)*B211+VLOOKUP($C$1,elemental!$A$3:$L$19,5,0)*C211+VLOOKUP($D$1,elemental!$A$3:$L$19,5,0)*D211+VLOOKUP($E$1,elemental!$A$3:$L$19,5,0)*E211+VLOOKUP($F$1,elemental!$A$3:$L$19,5,0)*F211+VLOOKUP($G$1,elemental!$A$3:$L$19,5,0)*G211+VLOOKUP($H$1,elemental!$A$3:$L$19,5,0)*H211+VLOOKUP($I$1,elemental!$A$3:$L$19,5,0)*I211+VLOOKUP($J$1,elemental!$A$3:$L$19,5,0)*J211+VLOOKUP($K$1,elemental!$A$3:$L$19,5,0)*K211+VLOOKUP($L$1,elemental!$A$3:$L$19,5,0)*L211+VLOOKUP($M$1,elemental!$A$3:$L$19,5,0)*M211+VLOOKUP($N$1,elemental!$A$3:$L$19,5,0)*N211+VLOOKUP($O$1,elemental!$A$3:$L$19,5,0)*O211+VLOOKUP($P$1,elemental!$A$3:$L$19,5,0)*P211+VLOOKUP($Q$1,elemental!$A$3:$L$19,5,0)*Q211)/100</f>
        <v>3.96</v>
      </c>
      <c r="U211">
        <f>(VLOOKUP($A$1,elemental!$A$3:$L$19,6,0)*A211+VLOOKUP($B$1,elemental!$A$3:$L$19,6,0)*B211+VLOOKUP($C$1,elemental!$A$3:$L$19,6,0)*C211+VLOOKUP($D$1,elemental!$A$3:$L$19,6,0)*D211+VLOOKUP($E$1,elemental!$A$3:$L$19,6,0)*E211+VLOOKUP($F$1,elemental!$A$3:$L$19,6,0)*F211+VLOOKUP($G$1,elemental!$A$3:$L$19,6,0)*G211+VLOOKUP($H$1,elemental!$A$3:$L$19,6,0)*H211+VLOOKUP($I$1,elemental!$A$3:$L$19,6,0)*I211+VLOOKUP($J$1,elemental!$A$3:$L$19,6,0)*J211+VLOOKUP($K$1,elemental!$A$3:$L$19,6,0)*K211+VLOOKUP($L$1,elemental!$A$3:$L$19,6,0)*L211+VLOOKUP($M$1,elemental!$A$3:$L$19,6,0)*M211+VLOOKUP($N$1,elemental!$A$3:$L$19,6,0)*N211+VLOOKUP($O$1,elemental!$A$3:$L$19,6,0)*O211+VLOOKUP($P$1,elemental!$A$3:$L$19,6,0)*P211+VLOOKUP($Q$1,elemental!$A$3:$L$19,6,0)*Q211)/100</f>
        <v>0.75600000000000012</v>
      </c>
      <c r="V211">
        <f>(VLOOKUP($A$1,elemental!$A$3:$L$19,7,0)*A211+VLOOKUP($B$1,elemental!$A$3:$L$19,7,0)*B211+VLOOKUP($C$1,elemental!$A$3:$L$19,7,0)*C211+VLOOKUP($D$1,elemental!$A$3:$L$19,7,0)*D211+VLOOKUP($E$1,elemental!$A$3:$L$19,7,0)*E211+VLOOKUP($F$1,elemental!$A$3:$L$19,7,0)*F211+VLOOKUP($G$1,elemental!$A$3:$L$19,7,0)*G211+VLOOKUP($H$1,elemental!$A$3:$L$19,7,0)*H211+VLOOKUP($I$1,elemental!$A$3:$L$19,7,0)*I211+VLOOKUP($J$1,elemental!$A$3:$L$19,7,0)*J211+VLOOKUP($K$1,elemental!$A$3:$L$19,7,0)*K211+VLOOKUP($L$1,elemental!$A$3:$L$19,7,0)*L211+VLOOKUP($M$1,elemental!$A$3:$L$19,7,0)*M211+VLOOKUP($N$1,elemental!$A$3:$L$19,7,0)*N211+VLOOKUP($O$1,elemental!$A$3:$L$19,7,0)*O211+VLOOKUP($P$1,elemental!$A$3:$L$19,7,0)*P211+VLOOKUP($Q$1,elemental!$A$3:$L$19,7,0)*Q211)/100</f>
        <v>0.84715999999999991</v>
      </c>
      <c r="W211">
        <f>(VLOOKUP($A$1,elemental!$A$3:$L$19,9,0)*A211+VLOOKUP($B$1,elemental!$A$3:$L$19,9,0)*B211+VLOOKUP($C$1,elemental!$A$3:$L$19,9,0)*C211+VLOOKUP($D$1,elemental!$A$3:$L$19,9,0)*D211+VLOOKUP($E$1,elemental!$A$3:$L$19,9,0)*E211+VLOOKUP($F$1,elemental!$A$3:$L$19,9,0)*F211+VLOOKUP($G$1,elemental!$A$3:$L$19,9,0)*G211+VLOOKUP($H$1,elemental!$A$3:$L$19,9,0)*H211+VLOOKUP($I$1,elemental!$A$3:$L$19,9,0)*I211+VLOOKUP($J$1,elemental!$A$3:$L$19,9,0)*J211+VLOOKUP($K$1,elemental!$A$3:$L$19,9,0)*K211+VLOOKUP($L$1,elemental!$A$3:$L$19,9,0)*L211+VLOOKUP($M$1,elemental!$A$3:$L$19,9,0)*M211+VLOOKUP($N$1,elemental!$A$3:$L$19,9,0)*N211+VLOOKUP($O$1,elemental!$A$3:$L$19,9,0)*O211+VLOOKUP($P$1,elemental!$A$3:$L$19,9,0)*P211+VLOOKUP($Q$1,elemental!$A$3:$L$19,9,0)*Q211)/100</f>
        <v>1.56</v>
      </c>
      <c r="X211">
        <f>(VLOOKUP($A$1,elemental!$A$3:$L$19,10,0)*A211+VLOOKUP($B$1,elemental!$A$3:$L$19,10,0)*B211+VLOOKUP($C$1,elemental!$A$3:$L$19,10,0)*C211+VLOOKUP($D$1,elemental!$A$3:$L$19,10,0)*D211+VLOOKUP($E$1,elemental!$A$3:$L$19,10,0)*E211+VLOOKUP($F$1,elemental!$A$3:$L$19,10,0)*F211+VLOOKUP($G$1,elemental!$A$3:$L$19,10,0)*G211+VLOOKUP($H$1,elemental!$A$3:$L$19,10,0)*H211+VLOOKUP($I$1,elemental!$A$3:$L$19,10,0)*I211+VLOOKUP($J$1,elemental!$A$3:$L$19,10,0)*J211+VLOOKUP($K$1,elemental!$A$3:$L$19,10,0)*K211+VLOOKUP($L$1,elemental!$A$3:$L$19,10,0)*L211+VLOOKUP($M$1,elemental!$A$3:$L$19,10,0)*M211+VLOOKUP($N$1,elemental!$A$3:$L$19,10,0)*N211+VLOOKUP($O$1,elemental!$A$3:$L$19,10,0)*O211+VLOOKUP($P$1,elemental!$A$3:$L$19,10,0)*P211+VLOOKUP($Q$1,elemental!$A$3:$L$19,10,0)*Q211)/100</f>
        <v>2.0623999999999998</v>
      </c>
      <c r="Y211">
        <v>1011.6011226892899</v>
      </c>
      <c r="Z211">
        <v>5.14801916314482</v>
      </c>
      <c r="AA211">
        <v>5.2455834435590498</v>
      </c>
      <c r="AB211" s="6" t="s">
        <v>61</v>
      </c>
      <c r="AC211" s="6" t="s">
        <v>56</v>
      </c>
    </row>
    <row r="212" spans="1:29">
      <c r="A212">
        <v>0</v>
      </c>
      <c r="B212">
        <v>0</v>
      </c>
      <c r="C212">
        <v>0</v>
      </c>
      <c r="D212">
        <v>0</v>
      </c>
      <c r="E212">
        <v>0</v>
      </c>
      <c r="F212">
        <v>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96</v>
      </c>
      <c r="R212">
        <f>(VLOOKUP($A$1,elemental!$A$3:$L$19,2,0)*A212+VLOOKUP($B$1,elemental!$A$3:$L$19,2,0)*B212+VLOOKUP($C$1,elemental!$A$3:$L$19,2,0)*C212+VLOOKUP($D$1,elemental!$A$3:$L$19,2,0)*D212+VLOOKUP($E$1,elemental!$A$3:$L$19,2,0)*E212+VLOOKUP($F$1,elemental!$A$3:$L$19,2,0)*F212+VLOOKUP($G$1,elemental!$A$3:$L$19,2,0)*G212+VLOOKUP($H$1,elemental!$A$3:$L$19,2,0)*H212+VLOOKUP($I$1,elemental!$A$3:$L$19,2,0)*I212+VLOOKUP($J$1,elemental!$A$3:$L$19,2,0)*J212+VLOOKUP($K$1,elemental!$A$3:$L$19,2,0)*K212+VLOOKUP($L$1,elemental!$A$3:$L$19,2,0)*L212+VLOOKUP($M$1,elemental!$A$3:$L$19,2,0)*M212+VLOOKUP($N$1,elemental!$A$3:$L$19,2,0)*N212+VLOOKUP($O$1,elemental!$A$3:$L$19,2,0)*O212+VLOOKUP($P$1,elemental!$A$3:$L$19,2,0)*P212+VLOOKUP($Q$1,elemental!$A$3:$L$19,2,0)*Q212)/100</f>
        <v>1.3256000000000001</v>
      </c>
      <c r="S212">
        <f>(VLOOKUP($A$1,elemental!$A$3:$L$19,4,0)*A212+VLOOKUP($B$1,elemental!$A$3:$L$19,4,0)*B212+VLOOKUP($C$1,elemental!$A$3:$L$19,4,0)*C212+VLOOKUP($D$1,elemental!$A$3:$L$19,4,0)*D212+VLOOKUP($E$1,elemental!$A$3:$L$19,4,0)*E212+VLOOKUP($F$1,elemental!$A$3:$L$19,4,0)*F212+VLOOKUP($G$1,elemental!$A$3:$L$19,4,0)*G212+VLOOKUP($H$1,elemental!$A$3:$L$19,4,0)*H212+VLOOKUP($I$1,elemental!$A$3:$L$19,4,0)*I212+VLOOKUP($J$1,elemental!$A$3:$L$19,4,0)*J212+VLOOKUP($K$1,elemental!$A$3:$L$19,4,0)*K212+VLOOKUP($L$1,elemental!$A$3:$L$19,4,0)*L212+VLOOKUP($M$1,elemental!$A$3:$L$19,4,0)*M212+VLOOKUP($N$1,elemental!$A$3:$L$19,4,0)*N212+VLOOKUP($O$1,elemental!$A$3:$L$19,4,0)*O212+VLOOKUP($P$1,elemental!$A$3:$L$19,4,0)*P212+VLOOKUP($Q$1,elemental!$A$3:$L$19,4,0)*Q212)/100</f>
        <v>0.42124</v>
      </c>
      <c r="T212">
        <f>(VLOOKUP($A$1,elemental!$A$3:$L$19,5,0)*A212+VLOOKUP($B$1,elemental!$A$3:$L$19,5,0)*B212+VLOOKUP($C$1,elemental!$A$3:$L$19,5,0)*C212+VLOOKUP($D$1,elemental!$A$3:$L$19,5,0)*D212+VLOOKUP($E$1,elemental!$A$3:$L$19,5,0)*E212+VLOOKUP($F$1,elemental!$A$3:$L$19,5,0)*F212+VLOOKUP($G$1,elemental!$A$3:$L$19,5,0)*G212+VLOOKUP($H$1,elemental!$A$3:$L$19,5,0)*H212+VLOOKUP($I$1,elemental!$A$3:$L$19,5,0)*I212+VLOOKUP($J$1,elemental!$A$3:$L$19,5,0)*J212+VLOOKUP($K$1,elemental!$A$3:$L$19,5,0)*K212+VLOOKUP($L$1,elemental!$A$3:$L$19,5,0)*L212+VLOOKUP($M$1,elemental!$A$3:$L$19,5,0)*M212+VLOOKUP($N$1,elemental!$A$3:$L$19,5,0)*N212+VLOOKUP($O$1,elemental!$A$3:$L$19,5,0)*O212+VLOOKUP($P$1,elemental!$A$3:$L$19,5,0)*P212+VLOOKUP($Q$1,elemental!$A$3:$L$19,5,0)*Q212)/100</f>
        <v>3.96</v>
      </c>
      <c r="U212">
        <f>(VLOOKUP($A$1,elemental!$A$3:$L$19,6,0)*A212+VLOOKUP($B$1,elemental!$A$3:$L$19,6,0)*B212+VLOOKUP($C$1,elemental!$A$3:$L$19,6,0)*C212+VLOOKUP($D$1,elemental!$A$3:$L$19,6,0)*D212+VLOOKUP($E$1,elemental!$A$3:$L$19,6,0)*E212+VLOOKUP($F$1,elemental!$A$3:$L$19,6,0)*F212+VLOOKUP($G$1,elemental!$A$3:$L$19,6,0)*G212+VLOOKUP($H$1,elemental!$A$3:$L$19,6,0)*H212+VLOOKUP($I$1,elemental!$A$3:$L$19,6,0)*I212+VLOOKUP($J$1,elemental!$A$3:$L$19,6,0)*J212+VLOOKUP($K$1,elemental!$A$3:$L$19,6,0)*K212+VLOOKUP($L$1,elemental!$A$3:$L$19,6,0)*L212+VLOOKUP($M$1,elemental!$A$3:$L$19,6,0)*M212+VLOOKUP($N$1,elemental!$A$3:$L$19,6,0)*N212+VLOOKUP($O$1,elemental!$A$3:$L$19,6,0)*O212+VLOOKUP($P$1,elemental!$A$3:$L$19,6,0)*P212+VLOOKUP($Q$1,elemental!$A$3:$L$19,6,0)*Q212)/100</f>
        <v>0.75600000000000012</v>
      </c>
      <c r="V212">
        <f>(VLOOKUP($A$1,elemental!$A$3:$L$19,7,0)*A212+VLOOKUP($B$1,elemental!$A$3:$L$19,7,0)*B212+VLOOKUP($C$1,elemental!$A$3:$L$19,7,0)*C212+VLOOKUP($D$1,elemental!$A$3:$L$19,7,0)*D212+VLOOKUP($E$1,elemental!$A$3:$L$19,7,0)*E212+VLOOKUP($F$1,elemental!$A$3:$L$19,7,0)*F212+VLOOKUP($G$1,elemental!$A$3:$L$19,7,0)*G212+VLOOKUP($H$1,elemental!$A$3:$L$19,7,0)*H212+VLOOKUP($I$1,elemental!$A$3:$L$19,7,0)*I212+VLOOKUP($J$1,elemental!$A$3:$L$19,7,0)*J212+VLOOKUP($K$1,elemental!$A$3:$L$19,7,0)*K212+VLOOKUP($L$1,elemental!$A$3:$L$19,7,0)*L212+VLOOKUP($M$1,elemental!$A$3:$L$19,7,0)*M212+VLOOKUP($N$1,elemental!$A$3:$L$19,7,0)*N212+VLOOKUP($O$1,elemental!$A$3:$L$19,7,0)*O212+VLOOKUP($P$1,elemental!$A$3:$L$19,7,0)*P212+VLOOKUP($Q$1,elemental!$A$3:$L$19,7,0)*Q212)/100</f>
        <v>0.84715999999999991</v>
      </c>
      <c r="W212">
        <f>(VLOOKUP($A$1,elemental!$A$3:$L$19,9,0)*A212+VLOOKUP($B$1,elemental!$A$3:$L$19,9,0)*B212+VLOOKUP($C$1,elemental!$A$3:$L$19,9,0)*C212+VLOOKUP($D$1,elemental!$A$3:$L$19,9,0)*D212+VLOOKUP($E$1,elemental!$A$3:$L$19,9,0)*E212+VLOOKUP($F$1,elemental!$A$3:$L$19,9,0)*F212+VLOOKUP($G$1,elemental!$A$3:$L$19,9,0)*G212+VLOOKUP($H$1,elemental!$A$3:$L$19,9,0)*H212+VLOOKUP($I$1,elemental!$A$3:$L$19,9,0)*I212+VLOOKUP($J$1,elemental!$A$3:$L$19,9,0)*J212+VLOOKUP($K$1,elemental!$A$3:$L$19,9,0)*K212+VLOOKUP($L$1,elemental!$A$3:$L$19,9,0)*L212+VLOOKUP($M$1,elemental!$A$3:$L$19,9,0)*M212+VLOOKUP($N$1,elemental!$A$3:$L$19,9,0)*N212+VLOOKUP($O$1,elemental!$A$3:$L$19,9,0)*O212+VLOOKUP($P$1,elemental!$A$3:$L$19,9,0)*P212+VLOOKUP($Q$1,elemental!$A$3:$L$19,9,0)*Q212)/100</f>
        <v>1.56</v>
      </c>
      <c r="X212">
        <f>(VLOOKUP($A$1,elemental!$A$3:$L$19,10,0)*A212+VLOOKUP($B$1,elemental!$A$3:$L$19,10,0)*B212+VLOOKUP($C$1,elemental!$A$3:$L$19,10,0)*C212+VLOOKUP($D$1,elemental!$A$3:$L$19,10,0)*D212+VLOOKUP($E$1,elemental!$A$3:$L$19,10,0)*E212+VLOOKUP($F$1,elemental!$A$3:$L$19,10,0)*F212+VLOOKUP($G$1,elemental!$A$3:$L$19,10,0)*G212+VLOOKUP($H$1,elemental!$A$3:$L$19,10,0)*H212+VLOOKUP($I$1,elemental!$A$3:$L$19,10,0)*I212+VLOOKUP($J$1,elemental!$A$3:$L$19,10,0)*J212+VLOOKUP($K$1,elemental!$A$3:$L$19,10,0)*K212+VLOOKUP($L$1,elemental!$A$3:$L$19,10,0)*L212+VLOOKUP($M$1,elemental!$A$3:$L$19,10,0)*M212+VLOOKUP($N$1,elemental!$A$3:$L$19,10,0)*N212+VLOOKUP($O$1,elemental!$A$3:$L$19,10,0)*O212+VLOOKUP($P$1,elemental!$A$3:$L$19,10,0)*P212+VLOOKUP($Q$1,elemental!$A$3:$L$19,10,0)*Q212)/100</f>
        <v>2.0623999999999998</v>
      </c>
      <c r="Y212">
        <v>1204.7101332386951</v>
      </c>
      <c r="Z212">
        <v>5.1569684162983496</v>
      </c>
      <c r="AA212">
        <v>5.2552252368508698</v>
      </c>
      <c r="AB212" s="6" t="s">
        <v>61</v>
      </c>
      <c r="AC212" s="6" t="s">
        <v>78</v>
      </c>
    </row>
    <row r="213" spans="1:29">
      <c r="A213">
        <v>0</v>
      </c>
      <c r="B213">
        <v>0</v>
      </c>
      <c r="C213">
        <v>0</v>
      </c>
      <c r="D213">
        <v>0</v>
      </c>
      <c r="E213">
        <v>0</v>
      </c>
      <c r="F213" s="6">
        <v>6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94</v>
      </c>
      <c r="R213">
        <f>(VLOOKUP($A$1,elemental!$A$3:$L$19,2,0)*A213+VLOOKUP($B$1,elemental!$A$3:$L$19,2,0)*B213+VLOOKUP($C$1,elemental!$A$3:$L$19,2,0)*C213+VLOOKUP($D$1,elemental!$A$3:$L$19,2,0)*D213+VLOOKUP($E$1,elemental!$A$3:$L$19,2,0)*E213+VLOOKUP($F$1,elemental!$A$3:$L$19,2,0)*F213+VLOOKUP($G$1,elemental!$A$3:$L$19,2,0)*G213+VLOOKUP($H$1,elemental!$A$3:$L$19,2,0)*H213+VLOOKUP($I$1,elemental!$A$3:$L$19,2,0)*I213+VLOOKUP($J$1,elemental!$A$3:$L$19,2,0)*J213+VLOOKUP($K$1,elemental!$A$3:$L$19,2,0)*K213+VLOOKUP($L$1,elemental!$A$3:$L$19,2,0)*L213+VLOOKUP($M$1,elemental!$A$3:$L$19,2,0)*M213+VLOOKUP($N$1,elemental!$A$3:$L$19,2,0)*N213+VLOOKUP($O$1,elemental!$A$3:$L$19,2,0)*O213+VLOOKUP($P$1,elemental!$A$3:$L$19,2,0)*P213+VLOOKUP($Q$1,elemental!$A$3:$L$19,2,0)*Q213)/100</f>
        <v>1.3234000000000001</v>
      </c>
      <c r="S213">
        <f>(VLOOKUP($A$1,elemental!$A$3:$L$19,4,0)*A213+VLOOKUP($B$1,elemental!$A$3:$L$19,4,0)*B213+VLOOKUP($C$1,elemental!$A$3:$L$19,4,0)*C213+VLOOKUP($D$1,elemental!$A$3:$L$19,4,0)*D213+VLOOKUP($E$1,elemental!$A$3:$L$19,4,0)*E213+VLOOKUP($F$1,elemental!$A$3:$L$19,4,0)*F213+VLOOKUP($G$1,elemental!$A$3:$L$19,4,0)*G213+VLOOKUP($H$1,elemental!$A$3:$L$19,4,0)*H213+VLOOKUP($I$1,elemental!$A$3:$L$19,4,0)*I213+VLOOKUP($J$1,elemental!$A$3:$L$19,4,0)*J213+VLOOKUP($K$1,elemental!$A$3:$L$19,4,0)*K213+VLOOKUP($L$1,elemental!$A$3:$L$19,4,0)*L213+VLOOKUP($M$1,elemental!$A$3:$L$19,4,0)*M213+VLOOKUP($N$1,elemental!$A$3:$L$19,4,0)*N213+VLOOKUP($O$1,elemental!$A$3:$L$19,4,0)*O213+VLOOKUP($P$1,elemental!$A$3:$L$19,4,0)*P213+VLOOKUP($Q$1,elemental!$A$3:$L$19,4,0)*Q213)/100</f>
        <v>0.41885999999999995</v>
      </c>
      <c r="T213">
        <f>(VLOOKUP($A$1,elemental!$A$3:$L$19,5,0)*A213+VLOOKUP($B$1,elemental!$A$3:$L$19,5,0)*B213+VLOOKUP($C$1,elemental!$A$3:$L$19,5,0)*C213+VLOOKUP($D$1,elemental!$A$3:$L$19,5,0)*D213+VLOOKUP($E$1,elemental!$A$3:$L$19,5,0)*E213+VLOOKUP($F$1,elemental!$A$3:$L$19,5,0)*F213+VLOOKUP($G$1,elemental!$A$3:$L$19,5,0)*G213+VLOOKUP($H$1,elemental!$A$3:$L$19,5,0)*H213+VLOOKUP($I$1,elemental!$A$3:$L$19,5,0)*I213+VLOOKUP($J$1,elemental!$A$3:$L$19,5,0)*J213+VLOOKUP($K$1,elemental!$A$3:$L$19,5,0)*K213+VLOOKUP($L$1,elemental!$A$3:$L$19,5,0)*L213+VLOOKUP($M$1,elemental!$A$3:$L$19,5,0)*M213+VLOOKUP($N$1,elemental!$A$3:$L$19,5,0)*N213+VLOOKUP($O$1,elemental!$A$3:$L$19,5,0)*O213+VLOOKUP($P$1,elemental!$A$3:$L$19,5,0)*P213+VLOOKUP($Q$1,elemental!$A$3:$L$19,5,0)*Q213)/100</f>
        <v>3.94</v>
      </c>
      <c r="U213">
        <f>(VLOOKUP($A$1,elemental!$A$3:$L$19,6,0)*A213+VLOOKUP($B$1,elemental!$A$3:$L$19,6,0)*B213+VLOOKUP($C$1,elemental!$A$3:$L$19,6,0)*C213+VLOOKUP($D$1,elemental!$A$3:$L$19,6,0)*D213+VLOOKUP($E$1,elemental!$A$3:$L$19,6,0)*E213+VLOOKUP($F$1,elemental!$A$3:$L$19,6,0)*F213+VLOOKUP($G$1,elemental!$A$3:$L$19,6,0)*G213+VLOOKUP($H$1,elemental!$A$3:$L$19,6,0)*H213+VLOOKUP($I$1,elemental!$A$3:$L$19,6,0)*I213+VLOOKUP($J$1,elemental!$A$3:$L$19,6,0)*J213+VLOOKUP($K$1,elemental!$A$3:$L$19,6,0)*K213+VLOOKUP($L$1,elemental!$A$3:$L$19,6,0)*L213+VLOOKUP($M$1,elemental!$A$3:$L$19,6,0)*M213+VLOOKUP($N$1,elemental!$A$3:$L$19,6,0)*N213+VLOOKUP($O$1,elemental!$A$3:$L$19,6,0)*O213+VLOOKUP($P$1,elemental!$A$3:$L$19,6,0)*P213+VLOOKUP($Q$1,elemental!$A$3:$L$19,6,0)*Q213)/100</f>
        <v>0.75399999999999989</v>
      </c>
      <c r="V213">
        <f>(VLOOKUP($A$1,elemental!$A$3:$L$19,7,0)*A213+VLOOKUP($B$1,elemental!$A$3:$L$19,7,0)*B213+VLOOKUP($C$1,elemental!$A$3:$L$19,7,0)*C213+VLOOKUP($D$1,elemental!$A$3:$L$19,7,0)*D213+VLOOKUP($E$1,elemental!$A$3:$L$19,7,0)*E213+VLOOKUP($F$1,elemental!$A$3:$L$19,7,0)*F213+VLOOKUP($G$1,elemental!$A$3:$L$19,7,0)*G213+VLOOKUP($H$1,elemental!$A$3:$L$19,7,0)*H213+VLOOKUP($I$1,elemental!$A$3:$L$19,7,0)*I213+VLOOKUP($J$1,elemental!$A$3:$L$19,7,0)*J213+VLOOKUP($K$1,elemental!$A$3:$L$19,7,0)*K213+VLOOKUP($L$1,elemental!$A$3:$L$19,7,0)*L213+VLOOKUP($M$1,elemental!$A$3:$L$19,7,0)*M213+VLOOKUP($N$1,elemental!$A$3:$L$19,7,0)*N213+VLOOKUP($O$1,elemental!$A$3:$L$19,7,0)*O213+VLOOKUP($P$1,elemental!$A$3:$L$19,7,0)*P213+VLOOKUP($Q$1,elemental!$A$3:$L$19,7,0)*Q213)/100</f>
        <v>0.85073999999999994</v>
      </c>
      <c r="W213">
        <f>(VLOOKUP($A$1,elemental!$A$3:$L$19,9,0)*A213+VLOOKUP($B$1,elemental!$A$3:$L$19,9,0)*B213+VLOOKUP($C$1,elemental!$A$3:$L$19,9,0)*C213+VLOOKUP($D$1,elemental!$A$3:$L$19,9,0)*D213+VLOOKUP($E$1,elemental!$A$3:$L$19,9,0)*E213+VLOOKUP($F$1,elemental!$A$3:$L$19,9,0)*F213+VLOOKUP($G$1,elemental!$A$3:$L$19,9,0)*G213+VLOOKUP($H$1,elemental!$A$3:$L$19,9,0)*H213+VLOOKUP($I$1,elemental!$A$3:$L$19,9,0)*I213+VLOOKUP($J$1,elemental!$A$3:$L$19,9,0)*J213+VLOOKUP($K$1,elemental!$A$3:$L$19,9,0)*K213+VLOOKUP($L$1,elemental!$A$3:$L$19,9,0)*L213+VLOOKUP($M$1,elemental!$A$3:$L$19,9,0)*M213+VLOOKUP($N$1,elemental!$A$3:$L$19,9,0)*N213+VLOOKUP($O$1,elemental!$A$3:$L$19,9,0)*O213+VLOOKUP($P$1,elemental!$A$3:$L$19,9,0)*P213+VLOOKUP($Q$1,elemental!$A$3:$L$19,9,0)*Q213)/100</f>
        <v>1.5650000000000004</v>
      </c>
      <c r="X213">
        <f>(VLOOKUP($A$1,elemental!$A$3:$L$19,10,0)*A213+VLOOKUP($B$1,elemental!$A$3:$L$19,10,0)*B213+VLOOKUP($C$1,elemental!$A$3:$L$19,10,0)*C213+VLOOKUP($D$1,elemental!$A$3:$L$19,10,0)*D213+VLOOKUP($E$1,elemental!$A$3:$L$19,10,0)*E213+VLOOKUP($F$1,elemental!$A$3:$L$19,10,0)*F213+VLOOKUP($G$1,elemental!$A$3:$L$19,10,0)*G213+VLOOKUP($H$1,elemental!$A$3:$L$19,10,0)*H213+VLOOKUP($I$1,elemental!$A$3:$L$19,10,0)*I213+VLOOKUP($J$1,elemental!$A$3:$L$19,10,0)*J213+VLOOKUP($K$1,elemental!$A$3:$L$19,10,0)*K213+VLOOKUP($L$1,elemental!$A$3:$L$19,10,0)*L213+VLOOKUP($M$1,elemental!$A$3:$L$19,10,0)*M213+VLOOKUP($N$1,elemental!$A$3:$L$19,10,0)*N213+VLOOKUP($O$1,elemental!$A$3:$L$19,10,0)*O213+VLOOKUP($P$1,elemental!$A$3:$L$19,10,0)*P213+VLOOKUP($Q$1,elemental!$A$3:$L$19,10,0)*Q213)/100</f>
        <v>2.0636000000000001</v>
      </c>
      <c r="Y213">
        <v>608.40726521921397</v>
      </c>
      <c r="Z213">
        <v>5.1280494886601904</v>
      </c>
      <c r="AA213">
        <v>5.2172409157875403</v>
      </c>
      <c r="AB213" s="6" t="s">
        <v>61</v>
      </c>
      <c r="AC213" s="6" t="s">
        <v>78</v>
      </c>
    </row>
    <row r="214" spans="1:29">
      <c r="A214">
        <v>0</v>
      </c>
      <c r="B214">
        <v>0</v>
      </c>
      <c r="C214">
        <v>0</v>
      </c>
      <c r="D214">
        <v>0</v>
      </c>
      <c r="E214">
        <v>0</v>
      </c>
      <c r="F214" s="6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94</v>
      </c>
      <c r="R214">
        <f>(VLOOKUP($A$1,elemental!$A$3:$L$19,2,0)*A214+VLOOKUP($B$1,elemental!$A$3:$L$19,2,0)*B214+VLOOKUP($C$1,elemental!$A$3:$L$19,2,0)*C214+VLOOKUP($D$1,elemental!$A$3:$L$19,2,0)*D214+VLOOKUP($E$1,elemental!$A$3:$L$19,2,0)*E214+VLOOKUP($F$1,elemental!$A$3:$L$19,2,0)*F214+VLOOKUP($G$1,elemental!$A$3:$L$19,2,0)*G214+VLOOKUP($H$1,elemental!$A$3:$L$19,2,0)*H214+VLOOKUP($I$1,elemental!$A$3:$L$19,2,0)*I214+VLOOKUP($J$1,elemental!$A$3:$L$19,2,0)*J214+VLOOKUP($K$1,elemental!$A$3:$L$19,2,0)*K214+VLOOKUP($L$1,elemental!$A$3:$L$19,2,0)*L214+VLOOKUP($M$1,elemental!$A$3:$L$19,2,0)*M214+VLOOKUP($N$1,elemental!$A$3:$L$19,2,0)*N214+VLOOKUP($O$1,elemental!$A$3:$L$19,2,0)*O214+VLOOKUP($P$1,elemental!$A$3:$L$19,2,0)*P214+VLOOKUP($Q$1,elemental!$A$3:$L$19,2,0)*Q214)/100</f>
        <v>1.3234000000000001</v>
      </c>
      <c r="S214">
        <f>(VLOOKUP($A$1,elemental!$A$3:$L$19,4,0)*A214+VLOOKUP($B$1,elemental!$A$3:$L$19,4,0)*B214+VLOOKUP($C$1,elemental!$A$3:$L$19,4,0)*C214+VLOOKUP($D$1,elemental!$A$3:$L$19,4,0)*D214+VLOOKUP($E$1,elemental!$A$3:$L$19,4,0)*E214+VLOOKUP($F$1,elemental!$A$3:$L$19,4,0)*F214+VLOOKUP($G$1,elemental!$A$3:$L$19,4,0)*G214+VLOOKUP($H$1,elemental!$A$3:$L$19,4,0)*H214+VLOOKUP($I$1,elemental!$A$3:$L$19,4,0)*I214+VLOOKUP($J$1,elemental!$A$3:$L$19,4,0)*J214+VLOOKUP($K$1,elemental!$A$3:$L$19,4,0)*K214+VLOOKUP($L$1,elemental!$A$3:$L$19,4,0)*L214+VLOOKUP($M$1,elemental!$A$3:$L$19,4,0)*M214+VLOOKUP($N$1,elemental!$A$3:$L$19,4,0)*N214+VLOOKUP($O$1,elemental!$A$3:$L$19,4,0)*O214+VLOOKUP($P$1,elemental!$A$3:$L$19,4,0)*P214+VLOOKUP($Q$1,elemental!$A$3:$L$19,4,0)*Q214)/100</f>
        <v>0.41885999999999995</v>
      </c>
      <c r="T214">
        <f>(VLOOKUP($A$1,elemental!$A$3:$L$19,5,0)*A214+VLOOKUP($B$1,elemental!$A$3:$L$19,5,0)*B214+VLOOKUP($C$1,elemental!$A$3:$L$19,5,0)*C214+VLOOKUP($D$1,elemental!$A$3:$L$19,5,0)*D214+VLOOKUP($E$1,elemental!$A$3:$L$19,5,0)*E214+VLOOKUP($F$1,elemental!$A$3:$L$19,5,0)*F214+VLOOKUP($G$1,elemental!$A$3:$L$19,5,0)*G214+VLOOKUP($H$1,elemental!$A$3:$L$19,5,0)*H214+VLOOKUP($I$1,elemental!$A$3:$L$19,5,0)*I214+VLOOKUP($J$1,elemental!$A$3:$L$19,5,0)*J214+VLOOKUP($K$1,elemental!$A$3:$L$19,5,0)*K214+VLOOKUP($L$1,elemental!$A$3:$L$19,5,0)*L214+VLOOKUP($M$1,elemental!$A$3:$L$19,5,0)*M214+VLOOKUP($N$1,elemental!$A$3:$L$19,5,0)*N214+VLOOKUP($O$1,elemental!$A$3:$L$19,5,0)*O214+VLOOKUP($P$1,elemental!$A$3:$L$19,5,0)*P214+VLOOKUP($Q$1,elemental!$A$3:$L$19,5,0)*Q214)/100</f>
        <v>3.94</v>
      </c>
      <c r="U214">
        <f>(VLOOKUP($A$1,elemental!$A$3:$L$19,6,0)*A214+VLOOKUP($B$1,elemental!$A$3:$L$19,6,0)*B214+VLOOKUP($C$1,elemental!$A$3:$L$19,6,0)*C214+VLOOKUP($D$1,elemental!$A$3:$L$19,6,0)*D214+VLOOKUP($E$1,elemental!$A$3:$L$19,6,0)*E214+VLOOKUP($F$1,elemental!$A$3:$L$19,6,0)*F214+VLOOKUP($G$1,elemental!$A$3:$L$19,6,0)*G214+VLOOKUP($H$1,elemental!$A$3:$L$19,6,0)*H214+VLOOKUP($I$1,elemental!$A$3:$L$19,6,0)*I214+VLOOKUP($J$1,elemental!$A$3:$L$19,6,0)*J214+VLOOKUP($K$1,elemental!$A$3:$L$19,6,0)*K214+VLOOKUP($L$1,elemental!$A$3:$L$19,6,0)*L214+VLOOKUP($M$1,elemental!$A$3:$L$19,6,0)*M214+VLOOKUP($N$1,elemental!$A$3:$L$19,6,0)*N214+VLOOKUP($O$1,elemental!$A$3:$L$19,6,0)*O214+VLOOKUP($P$1,elemental!$A$3:$L$19,6,0)*P214+VLOOKUP($Q$1,elemental!$A$3:$L$19,6,0)*Q214)/100</f>
        <v>0.75399999999999989</v>
      </c>
      <c r="V214">
        <f>(VLOOKUP($A$1,elemental!$A$3:$L$19,7,0)*A214+VLOOKUP($B$1,elemental!$A$3:$L$19,7,0)*B214+VLOOKUP($C$1,elemental!$A$3:$L$19,7,0)*C214+VLOOKUP($D$1,elemental!$A$3:$L$19,7,0)*D214+VLOOKUP($E$1,elemental!$A$3:$L$19,7,0)*E214+VLOOKUP($F$1,elemental!$A$3:$L$19,7,0)*F214+VLOOKUP($G$1,elemental!$A$3:$L$19,7,0)*G214+VLOOKUP($H$1,elemental!$A$3:$L$19,7,0)*H214+VLOOKUP($I$1,elemental!$A$3:$L$19,7,0)*I214+VLOOKUP($J$1,elemental!$A$3:$L$19,7,0)*J214+VLOOKUP($K$1,elemental!$A$3:$L$19,7,0)*K214+VLOOKUP($L$1,elemental!$A$3:$L$19,7,0)*L214+VLOOKUP($M$1,elemental!$A$3:$L$19,7,0)*M214+VLOOKUP($N$1,elemental!$A$3:$L$19,7,0)*N214+VLOOKUP($O$1,elemental!$A$3:$L$19,7,0)*O214+VLOOKUP($P$1,elemental!$A$3:$L$19,7,0)*P214+VLOOKUP($Q$1,elemental!$A$3:$L$19,7,0)*Q214)/100</f>
        <v>0.85073999999999994</v>
      </c>
      <c r="W214">
        <f>(VLOOKUP($A$1,elemental!$A$3:$L$19,9,0)*A214+VLOOKUP($B$1,elemental!$A$3:$L$19,9,0)*B214+VLOOKUP($C$1,elemental!$A$3:$L$19,9,0)*C214+VLOOKUP($D$1,elemental!$A$3:$L$19,9,0)*D214+VLOOKUP($E$1,elemental!$A$3:$L$19,9,0)*E214+VLOOKUP($F$1,elemental!$A$3:$L$19,9,0)*F214+VLOOKUP($G$1,elemental!$A$3:$L$19,9,0)*G214+VLOOKUP($H$1,elemental!$A$3:$L$19,9,0)*H214+VLOOKUP($I$1,elemental!$A$3:$L$19,9,0)*I214+VLOOKUP($J$1,elemental!$A$3:$L$19,9,0)*J214+VLOOKUP($K$1,elemental!$A$3:$L$19,9,0)*K214+VLOOKUP($L$1,elemental!$A$3:$L$19,9,0)*L214+VLOOKUP($M$1,elemental!$A$3:$L$19,9,0)*M214+VLOOKUP($N$1,elemental!$A$3:$L$19,9,0)*N214+VLOOKUP($O$1,elemental!$A$3:$L$19,9,0)*O214+VLOOKUP($P$1,elemental!$A$3:$L$19,9,0)*P214+VLOOKUP($Q$1,elemental!$A$3:$L$19,9,0)*Q214)/100</f>
        <v>1.5650000000000004</v>
      </c>
      <c r="X214">
        <f>(VLOOKUP($A$1,elemental!$A$3:$L$19,10,0)*A214+VLOOKUP($B$1,elemental!$A$3:$L$19,10,0)*B214+VLOOKUP($C$1,elemental!$A$3:$L$19,10,0)*C214+VLOOKUP($D$1,elemental!$A$3:$L$19,10,0)*D214+VLOOKUP($E$1,elemental!$A$3:$L$19,10,0)*E214+VLOOKUP($F$1,elemental!$A$3:$L$19,10,0)*F214+VLOOKUP($G$1,elemental!$A$3:$L$19,10,0)*G214+VLOOKUP($H$1,elemental!$A$3:$L$19,10,0)*H214+VLOOKUP($I$1,elemental!$A$3:$L$19,10,0)*I214+VLOOKUP($J$1,elemental!$A$3:$L$19,10,0)*J214+VLOOKUP($K$1,elemental!$A$3:$L$19,10,0)*K214+VLOOKUP($L$1,elemental!$A$3:$L$19,10,0)*L214+VLOOKUP($M$1,elemental!$A$3:$L$19,10,0)*M214+VLOOKUP($N$1,elemental!$A$3:$L$19,10,0)*N214+VLOOKUP($O$1,elemental!$A$3:$L$19,10,0)*O214+VLOOKUP($P$1,elemental!$A$3:$L$19,10,0)*P214+VLOOKUP($Q$1,elemental!$A$3:$L$19,10,0)*Q214)/100</f>
        <v>2.0636000000000001</v>
      </c>
      <c r="Y214">
        <v>807.187792367003</v>
      </c>
      <c r="Z214">
        <v>5.1390806637201401</v>
      </c>
      <c r="AA214">
        <v>5.2289753847146496</v>
      </c>
      <c r="AB214" s="6" t="s">
        <v>61</v>
      </c>
      <c r="AC214" s="6" t="s">
        <v>56</v>
      </c>
    </row>
    <row r="215" spans="1:29">
      <c r="A215">
        <v>0</v>
      </c>
      <c r="B215">
        <v>0</v>
      </c>
      <c r="C215">
        <v>0</v>
      </c>
      <c r="D215">
        <v>0</v>
      </c>
      <c r="E215">
        <v>0</v>
      </c>
      <c r="F215" s="6">
        <v>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94</v>
      </c>
      <c r="R215">
        <f>(VLOOKUP($A$1,elemental!$A$3:$L$19,2,0)*A215+VLOOKUP($B$1,elemental!$A$3:$L$19,2,0)*B215+VLOOKUP($C$1,elemental!$A$3:$L$19,2,0)*C215+VLOOKUP($D$1,elemental!$A$3:$L$19,2,0)*D215+VLOOKUP($E$1,elemental!$A$3:$L$19,2,0)*E215+VLOOKUP($F$1,elemental!$A$3:$L$19,2,0)*F215+VLOOKUP($G$1,elemental!$A$3:$L$19,2,0)*G215+VLOOKUP($H$1,elemental!$A$3:$L$19,2,0)*H215+VLOOKUP($I$1,elemental!$A$3:$L$19,2,0)*I215+VLOOKUP($J$1,elemental!$A$3:$L$19,2,0)*J215+VLOOKUP($K$1,elemental!$A$3:$L$19,2,0)*K215+VLOOKUP($L$1,elemental!$A$3:$L$19,2,0)*L215+VLOOKUP($M$1,elemental!$A$3:$L$19,2,0)*M215+VLOOKUP($N$1,elemental!$A$3:$L$19,2,0)*N215+VLOOKUP($O$1,elemental!$A$3:$L$19,2,0)*O215+VLOOKUP($P$1,elemental!$A$3:$L$19,2,0)*P215+VLOOKUP($Q$1,elemental!$A$3:$L$19,2,0)*Q215)/100</f>
        <v>1.3234000000000001</v>
      </c>
      <c r="S215">
        <f>(VLOOKUP($A$1,elemental!$A$3:$L$19,4,0)*A215+VLOOKUP($B$1,elemental!$A$3:$L$19,4,0)*B215+VLOOKUP($C$1,elemental!$A$3:$L$19,4,0)*C215+VLOOKUP($D$1,elemental!$A$3:$L$19,4,0)*D215+VLOOKUP($E$1,elemental!$A$3:$L$19,4,0)*E215+VLOOKUP($F$1,elemental!$A$3:$L$19,4,0)*F215+VLOOKUP($G$1,elemental!$A$3:$L$19,4,0)*G215+VLOOKUP($H$1,elemental!$A$3:$L$19,4,0)*H215+VLOOKUP($I$1,elemental!$A$3:$L$19,4,0)*I215+VLOOKUP($J$1,elemental!$A$3:$L$19,4,0)*J215+VLOOKUP($K$1,elemental!$A$3:$L$19,4,0)*K215+VLOOKUP($L$1,elemental!$A$3:$L$19,4,0)*L215+VLOOKUP($M$1,elemental!$A$3:$L$19,4,0)*M215+VLOOKUP($N$1,elemental!$A$3:$L$19,4,0)*N215+VLOOKUP($O$1,elemental!$A$3:$L$19,4,0)*O215+VLOOKUP($P$1,elemental!$A$3:$L$19,4,0)*P215+VLOOKUP($Q$1,elemental!$A$3:$L$19,4,0)*Q215)/100</f>
        <v>0.41885999999999995</v>
      </c>
      <c r="T215">
        <f>(VLOOKUP($A$1,elemental!$A$3:$L$19,5,0)*A215+VLOOKUP($B$1,elemental!$A$3:$L$19,5,0)*B215+VLOOKUP($C$1,elemental!$A$3:$L$19,5,0)*C215+VLOOKUP($D$1,elemental!$A$3:$L$19,5,0)*D215+VLOOKUP($E$1,elemental!$A$3:$L$19,5,0)*E215+VLOOKUP($F$1,elemental!$A$3:$L$19,5,0)*F215+VLOOKUP($G$1,elemental!$A$3:$L$19,5,0)*G215+VLOOKUP($H$1,elemental!$A$3:$L$19,5,0)*H215+VLOOKUP($I$1,elemental!$A$3:$L$19,5,0)*I215+VLOOKUP($J$1,elemental!$A$3:$L$19,5,0)*J215+VLOOKUP($K$1,elemental!$A$3:$L$19,5,0)*K215+VLOOKUP($L$1,elemental!$A$3:$L$19,5,0)*L215+VLOOKUP($M$1,elemental!$A$3:$L$19,5,0)*M215+VLOOKUP($N$1,elemental!$A$3:$L$19,5,0)*N215+VLOOKUP($O$1,elemental!$A$3:$L$19,5,0)*O215+VLOOKUP($P$1,elemental!$A$3:$L$19,5,0)*P215+VLOOKUP($Q$1,elemental!$A$3:$L$19,5,0)*Q215)/100</f>
        <v>3.94</v>
      </c>
      <c r="U215">
        <f>(VLOOKUP($A$1,elemental!$A$3:$L$19,6,0)*A215+VLOOKUP($B$1,elemental!$A$3:$L$19,6,0)*B215+VLOOKUP($C$1,elemental!$A$3:$L$19,6,0)*C215+VLOOKUP($D$1,elemental!$A$3:$L$19,6,0)*D215+VLOOKUP($E$1,elemental!$A$3:$L$19,6,0)*E215+VLOOKUP($F$1,elemental!$A$3:$L$19,6,0)*F215+VLOOKUP($G$1,elemental!$A$3:$L$19,6,0)*G215+VLOOKUP($H$1,elemental!$A$3:$L$19,6,0)*H215+VLOOKUP($I$1,elemental!$A$3:$L$19,6,0)*I215+VLOOKUP($J$1,elemental!$A$3:$L$19,6,0)*J215+VLOOKUP($K$1,elemental!$A$3:$L$19,6,0)*K215+VLOOKUP($L$1,elemental!$A$3:$L$19,6,0)*L215+VLOOKUP($M$1,elemental!$A$3:$L$19,6,0)*M215+VLOOKUP($N$1,elemental!$A$3:$L$19,6,0)*N215+VLOOKUP($O$1,elemental!$A$3:$L$19,6,0)*O215+VLOOKUP($P$1,elemental!$A$3:$L$19,6,0)*P215+VLOOKUP($Q$1,elemental!$A$3:$L$19,6,0)*Q215)/100</f>
        <v>0.75399999999999989</v>
      </c>
      <c r="V215">
        <f>(VLOOKUP($A$1,elemental!$A$3:$L$19,7,0)*A215+VLOOKUP($B$1,elemental!$A$3:$L$19,7,0)*B215+VLOOKUP($C$1,elemental!$A$3:$L$19,7,0)*C215+VLOOKUP($D$1,elemental!$A$3:$L$19,7,0)*D215+VLOOKUP($E$1,elemental!$A$3:$L$19,7,0)*E215+VLOOKUP($F$1,elemental!$A$3:$L$19,7,0)*F215+VLOOKUP($G$1,elemental!$A$3:$L$19,7,0)*G215+VLOOKUP($H$1,elemental!$A$3:$L$19,7,0)*H215+VLOOKUP($I$1,elemental!$A$3:$L$19,7,0)*I215+VLOOKUP($J$1,elemental!$A$3:$L$19,7,0)*J215+VLOOKUP($K$1,elemental!$A$3:$L$19,7,0)*K215+VLOOKUP($L$1,elemental!$A$3:$L$19,7,0)*L215+VLOOKUP($M$1,elemental!$A$3:$L$19,7,0)*M215+VLOOKUP($N$1,elemental!$A$3:$L$19,7,0)*N215+VLOOKUP($O$1,elemental!$A$3:$L$19,7,0)*O215+VLOOKUP($P$1,elemental!$A$3:$L$19,7,0)*P215+VLOOKUP($Q$1,elemental!$A$3:$L$19,7,0)*Q215)/100</f>
        <v>0.85073999999999994</v>
      </c>
      <c r="W215">
        <f>(VLOOKUP($A$1,elemental!$A$3:$L$19,9,0)*A215+VLOOKUP($B$1,elemental!$A$3:$L$19,9,0)*B215+VLOOKUP($C$1,elemental!$A$3:$L$19,9,0)*C215+VLOOKUP($D$1,elemental!$A$3:$L$19,9,0)*D215+VLOOKUP($E$1,elemental!$A$3:$L$19,9,0)*E215+VLOOKUP($F$1,elemental!$A$3:$L$19,9,0)*F215+VLOOKUP($G$1,elemental!$A$3:$L$19,9,0)*G215+VLOOKUP($H$1,elemental!$A$3:$L$19,9,0)*H215+VLOOKUP($I$1,elemental!$A$3:$L$19,9,0)*I215+VLOOKUP($J$1,elemental!$A$3:$L$19,9,0)*J215+VLOOKUP($K$1,elemental!$A$3:$L$19,9,0)*K215+VLOOKUP($L$1,elemental!$A$3:$L$19,9,0)*L215+VLOOKUP($M$1,elemental!$A$3:$L$19,9,0)*M215+VLOOKUP($N$1,elemental!$A$3:$L$19,9,0)*N215+VLOOKUP($O$1,elemental!$A$3:$L$19,9,0)*O215+VLOOKUP($P$1,elemental!$A$3:$L$19,9,0)*P215+VLOOKUP($Q$1,elemental!$A$3:$L$19,9,0)*Q215)/100</f>
        <v>1.5650000000000004</v>
      </c>
      <c r="X215">
        <f>(VLOOKUP($A$1,elemental!$A$3:$L$19,10,0)*A215+VLOOKUP($B$1,elemental!$A$3:$L$19,10,0)*B215+VLOOKUP($C$1,elemental!$A$3:$L$19,10,0)*C215+VLOOKUP($D$1,elemental!$A$3:$L$19,10,0)*D215+VLOOKUP($E$1,elemental!$A$3:$L$19,10,0)*E215+VLOOKUP($F$1,elemental!$A$3:$L$19,10,0)*F215+VLOOKUP($G$1,elemental!$A$3:$L$19,10,0)*G215+VLOOKUP($H$1,elemental!$A$3:$L$19,10,0)*H215+VLOOKUP($I$1,elemental!$A$3:$L$19,10,0)*I215+VLOOKUP($J$1,elemental!$A$3:$L$19,10,0)*J215+VLOOKUP($K$1,elemental!$A$3:$L$19,10,0)*K215+VLOOKUP($L$1,elemental!$A$3:$L$19,10,0)*L215+VLOOKUP($M$1,elemental!$A$3:$L$19,10,0)*M215+VLOOKUP($N$1,elemental!$A$3:$L$19,10,0)*N215+VLOOKUP($O$1,elemental!$A$3:$L$19,10,0)*O215+VLOOKUP($P$1,elemental!$A$3:$L$19,10,0)*P215+VLOOKUP($Q$1,elemental!$A$3:$L$19,10,0)*Q215)/100</f>
        <v>2.0636000000000001</v>
      </c>
      <c r="Y215">
        <v>1013.414201374325</v>
      </c>
      <c r="Z215">
        <v>5.1501096880343198</v>
      </c>
      <c r="AA215">
        <v>5.2420970846641</v>
      </c>
      <c r="AB215" s="6" t="s">
        <v>61</v>
      </c>
      <c r="AC215" s="6" t="s">
        <v>56</v>
      </c>
    </row>
    <row r="216" spans="1:29">
      <c r="A216">
        <v>0</v>
      </c>
      <c r="B216">
        <v>0</v>
      </c>
      <c r="C216">
        <v>0</v>
      </c>
      <c r="D216">
        <v>0</v>
      </c>
      <c r="E216">
        <v>0</v>
      </c>
      <c r="F216" s="6">
        <v>6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94</v>
      </c>
      <c r="R216">
        <f>(VLOOKUP($A$1,elemental!$A$3:$L$19,2,0)*A216+VLOOKUP($B$1,elemental!$A$3:$L$19,2,0)*B216+VLOOKUP($C$1,elemental!$A$3:$L$19,2,0)*C216+VLOOKUP($D$1,elemental!$A$3:$L$19,2,0)*D216+VLOOKUP($E$1,elemental!$A$3:$L$19,2,0)*E216+VLOOKUP($F$1,elemental!$A$3:$L$19,2,0)*F216+VLOOKUP($G$1,elemental!$A$3:$L$19,2,0)*G216+VLOOKUP($H$1,elemental!$A$3:$L$19,2,0)*H216+VLOOKUP($I$1,elemental!$A$3:$L$19,2,0)*I216+VLOOKUP($J$1,elemental!$A$3:$L$19,2,0)*J216+VLOOKUP($K$1,elemental!$A$3:$L$19,2,0)*K216+VLOOKUP($L$1,elemental!$A$3:$L$19,2,0)*L216+VLOOKUP($M$1,elemental!$A$3:$L$19,2,0)*M216+VLOOKUP($N$1,elemental!$A$3:$L$19,2,0)*N216+VLOOKUP($O$1,elemental!$A$3:$L$19,2,0)*O216+VLOOKUP($P$1,elemental!$A$3:$L$19,2,0)*P216+VLOOKUP($Q$1,elemental!$A$3:$L$19,2,0)*Q216)/100</f>
        <v>1.3234000000000001</v>
      </c>
      <c r="S216">
        <f>(VLOOKUP($A$1,elemental!$A$3:$L$19,4,0)*A216+VLOOKUP($B$1,elemental!$A$3:$L$19,4,0)*B216+VLOOKUP($C$1,elemental!$A$3:$L$19,4,0)*C216+VLOOKUP($D$1,elemental!$A$3:$L$19,4,0)*D216+VLOOKUP($E$1,elemental!$A$3:$L$19,4,0)*E216+VLOOKUP($F$1,elemental!$A$3:$L$19,4,0)*F216+VLOOKUP($G$1,elemental!$A$3:$L$19,4,0)*G216+VLOOKUP($H$1,elemental!$A$3:$L$19,4,0)*H216+VLOOKUP($I$1,elemental!$A$3:$L$19,4,0)*I216+VLOOKUP($J$1,elemental!$A$3:$L$19,4,0)*J216+VLOOKUP($K$1,elemental!$A$3:$L$19,4,0)*K216+VLOOKUP($L$1,elemental!$A$3:$L$19,4,0)*L216+VLOOKUP($M$1,elemental!$A$3:$L$19,4,0)*M216+VLOOKUP($N$1,elemental!$A$3:$L$19,4,0)*N216+VLOOKUP($O$1,elemental!$A$3:$L$19,4,0)*O216+VLOOKUP($P$1,elemental!$A$3:$L$19,4,0)*P216+VLOOKUP($Q$1,elemental!$A$3:$L$19,4,0)*Q216)/100</f>
        <v>0.41885999999999995</v>
      </c>
      <c r="T216">
        <f>(VLOOKUP($A$1,elemental!$A$3:$L$19,5,0)*A216+VLOOKUP($B$1,elemental!$A$3:$L$19,5,0)*B216+VLOOKUP($C$1,elemental!$A$3:$L$19,5,0)*C216+VLOOKUP($D$1,elemental!$A$3:$L$19,5,0)*D216+VLOOKUP($E$1,elemental!$A$3:$L$19,5,0)*E216+VLOOKUP($F$1,elemental!$A$3:$L$19,5,0)*F216+VLOOKUP($G$1,elemental!$A$3:$L$19,5,0)*G216+VLOOKUP($H$1,elemental!$A$3:$L$19,5,0)*H216+VLOOKUP($I$1,elemental!$A$3:$L$19,5,0)*I216+VLOOKUP($J$1,elemental!$A$3:$L$19,5,0)*J216+VLOOKUP($K$1,elemental!$A$3:$L$19,5,0)*K216+VLOOKUP($L$1,elemental!$A$3:$L$19,5,0)*L216+VLOOKUP($M$1,elemental!$A$3:$L$19,5,0)*M216+VLOOKUP($N$1,elemental!$A$3:$L$19,5,0)*N216+VLOOKUP($O$1,elemental!$A$3:$L$19,5,0)*O216+VLOOKUP($P$1,elemental!$A$3:$L$19,5,0)*P216+VLOOKUP($Q$1,elemental!$A$3:$L$19,5,0)*Q216)/100</f>
        <v>3.94</v>
      </c>
      <c r="U216">
        <f>(VLOOKUP($A$1,elemental!$A$3:$L$19,6,0)*A216+VLOOKUP($B$1,elemental!$A$3:$L$19,6,0)*B216+VLOOKUP($C$1,elemental!$A$3:$L$19,6,0)*C216+VLOOKUP($D$1,elemental!$A$3:$L$19,6,0)*D216+VLOOKUP($E$1,elemental!$A$3:$L$19,6,0)*E216+VLOOKUP($F$1,elemental!$A$3:$L$19,6,0)*F216+VLOOKUP($G$1,elemental!$A$3:$L$19,6,0)*G216+VLOOKUP($H$1,elemental!$A$3:$L$19,6,0)*H216+VLOOKUP($I$1,elemental!$A$3:$L$19,6,0)*I216+VLOOKUP($J$1,elemental!$A$3:$L$19,6,0)*J216+VLOOKUP($K$1,elemental!$A$3:$L$19,6,0)*K216+VLOOKUP($L$1,elemental!$A$3:$L$19,6,0)*L216+VLOOKUP($M$1,elemental!$A$3:$L$19,6,0)*M216+VLOOKUP($N$1,elemental!$A$3:$L$19,6,0)*N216+VLOOKUP($O$1,elemental!$A$3:$L$19,6,0)*O216+VLOOKUP($P$1,elemental!$A$3:$L$19,6,0)*P216+VLOOKUP($Q$1,elemental!$A$3:$L$19,6,0)*Q216)/100</f>
        <v>0.75399999999999989</v>
      </c>
      <c r="V216">
        <f>(VLOOKUP($A$1,elemental!$A$3:$L$19,7,0)*A216+VLOOKUP($B$1,elemental!$A$3:$L$19,7,0)*B216+VLOOKUP($C$1,elemental!$A$3:$L$19,7,0)*C216+VLOOKUP($D$1,elemental!$A$3:$L$19,7,0)*D216+VLOOKUP($E$1,elemental!$A$3:$L$19,7,0)*E216+VLOOKUP($F$1,elemental!$A$3:$L$19,7,0)*F216+VLOOKUP($G$1,elemental!$A$3:$L$19,7,0)*G216+VLOOKUP($H$1,elemental!$A$3:$L$19,7,0)*H216+VLOOKUP($I$1,elemental!$A$3:$L$19,7,0)*I216+VLOOKUP($J$1,elemental!$A$3:$L$19,7,0)*J216+VLOOKUP($K$1,elemental!$A$3:$L$19,7,0)*K216+VLOOKUP($L$1,elemental!$A$3:$L$19,7,0)*L216+VLOOKUP($M$1,elemental!$A$3:$L$19,7,0)*M216+VLOOKUP($N$1,elemental!$A$3:$L$19,7,0)*N216+VLOOKUP($O$1,elemental!$A$3:$L$19,7,0)*O216+VLOOKUP($P$1,elemental!$A$3:$L$19,7,0)*P216+VLOOKUP($Q$1,elemental!$A$3:$L$19,7,0)*Q216)/100</f>
        <v>0.85073999999999994</v>
      </c>
      <c r="W216">
        <f>(VLOOKUP($A$1,elemental!$A$3:$L$19,9,0)*A216+VLOOKUP($B$1,elemental!$A$3:$L$19,9,0)*B216+VLOOKUP($C$1,elemental!$A$3:$L$19,9,0)*C216+VLOOKUP($D$1,elemental!$A$3:$L$19,9,0)*D216+VLOOKUP($E$1,elemental!$A$3:$L$19,9,0)*E216+VLOOKUP($F$1,elemental!$A$3:$L$19,9,0)*F216+VLOOKUP($G$1,elemental!$A$3:$L$19,9,0)*G216+VLOOKUP($H$1,elemental!$A$3:$L$19,9,0)*H216+VLOOKUP($I$1,elemental!$A$3:$L$19,9,0)*I216+VLOOKUP($J$1,elemental!$A$3:$L$19,9,0)*J216+VLOOKUP($K$1,elemental!$A$3:$L$19,9,0)*K216+VLOOKUP($L$1,elemental!$A$3:$L$19,9,0)*L216+VLOOKUP($M$1,elemental!$A$3:$L$19,9,0)*M216+VLOOKUP($N$1,elemental!$A$3:$L$19,9,0)*N216+VLOOKUP($O$1,elemental!$A$3:$L$19,9,0)*O216+VLOOKUP($P$1,elemental!$A$3:$L$19,9,0)*P216+VLOOKUP($Q$1,elemental!$A$3:$L$19,9,0)*Q216)/100</f>
        <v>1.5650000000000004</v>
      </c>
      <c r="X216">
        <f>(VLOOKUP($A$1,elemental!$A$3:$L$19,10,0)*A216+VLOOKUP($B$1,elemental!$A$3:$L$19,10,0)*B216+VLOOKUP($C$1,elemental!$A$3:$L$19,10,0)*C216+VLOOKUP($D$1,elemental!$A$3:$L$19,10,0)*D216+VLOOKUP($E$1,elemental!$A$3:$L$19,10,0)*E216+VLOOKUP($F$1,elemental!$A$3:$L$19,10,0)*F216+VLOOKUP($G$1,elemental!$A$3:$L$19,10,0)*G216+VLOOKUP($H$1,elemental!$A$3:$L$19,10,0)*H216+VLOOKUP($I$1,elemental!$A$3:$L$19,10,0)*I216+VLOOKUP($J$1,elemental!$A$3:$L$19,10,0)*J216+VLOOKUP($K$1,elemental!$A$3:$L$19,10,0)*K216+VLOOKUP($L$1,elemental!$A$3:$L$19,10,0)*L216+VLOOKUP($M$1,elemental!$A$3:$L$19,10,0)*M216+VLOOKUP($N$1,elemental!$A$3:$L$19,10,0)*N216+VLOOKUP($O$1,elemental!$A$3:$L$19,10,0)*O216+VLOOKUP($P$1,elemental!$A$3:$L$19,10,0)*P216+VLOOKUP($Q$1,elemental!$A$3:$L$19,10,0)*Q216)/100</f>
        <v>2.0636000000000001</v>
      </c>
      <c r="Y216">
        <v>1204.8649869342148</v>
      </c>
      <c r="Z216">
        <v>5.1618463077071901</v>
      </c>
      <c r="AA216">
        <v>5.2559220784807099</v>
      </c>
      <c r="AB216" s="6" t="s">
        <v>61</v>
      </c>
      <c r="AC216" s="6" t="s">
        <v>78</v>
      </c>
    </row>
    <row r="217" spans="1:29">
      <c r="A217">
        <v>0</v>
      </c>
      <c r="B217">
        <v>0</v>
      </c>
      <c r="C217">
        <v>0</v>
      </c>
      <c r="D217">
        <v>0</v>
      </c>
      <c r="E217">
        <v>0</v>
      </c>
      <c r="F217">
        <v>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97</v>
      </c>
      <c r="R217">
        <f>(VLOOKUP($A$1,elemental!$A$3:$L$19,2,0)*A217+VLOOKUP($B$1,elemental!$A$3:$L$19,2,0)*B217+VLOOKUP($C$1,elemental!$A$3:$L$19,2,0)*C217+VLOOKUP($D$1,elemental!$A$3:$L$19,2,0)*D217+VLOOKUP($E$1,elemental!$A$3:$L$19,2,0)*E217+VLOOKUP($F$1,elemental!$A$3:$L$19,2,0)*F217+VLOOKUP($G$1,elemental!$A$3:$L$19,2,0)*G217+VLOOKUP($H$1,elemental!$A$3:$L$19,2,0)*H217+VLOOKUP($I$1,elemental!$A$3:$L$19,2,0)*I217+VLOOKUP($J$1,elemental!$A$3:$L$19,2,0)*J217+VLOOKUP($K$1,elemental!$A$3:$L$19,2,0)*K217+VLOOKUP($L$1,elemental!$A$3:$L$19,2,0)*L217+VLOOKUP($M$1,elemental!$A$3:$L$19,2,0)*M217+VLOOKUP($N$1,elemental!$A$3:$L$19,2,0)*N217+VLOOKUP($O$1,elemental!$A$3:$L$19,2,0)*O217+VLOOKUP($P$1,elemental!$A$3:$L$19,2,0)*P217+VLOOKUP($Q$1,elemental!$A$3:$L$19,2,0)*Q217)/100</f>
        <v>1.3267000000000002</v>
      </c>
      <c r="S217">
        <f>(VLOOKUP($A$1,elemental!$A$3:$L$19,4,0)*A217+VLOOKUP($B$1,elemental!$A$3:$L$19,4,0)*B217+VLOOKUP($C$1,elemental!$A$3:$L$19,4,0)*C217+VLOOKUP($D$1,elemental!$A$3:$L$19,4,0)*D217+VLOOKUP($E$1,elemental!$A$3:$L$19,4,0)*E217+VLOOKUP($F$1,elemental!$A$3:$L$19,4,0)*F217+VLOOKUP($G$1,elemental!$A$3:$L$19,4,0)*G217+VLOOKUP($H$1,elemental!$A$3:$L$19,4,0)*H217+VLOOKUP($I$1,elemental!$A$3:$L$19,4,0)*I217+VLOOKUP($J$1,elemental!$A$3:$L$19,4,0)*J217+VLOOKUP($K$1,elemental!$A$3:$L$19,4,0)*K217+VLOOKUP($L$1,elemental!$A$3:$L$19,4,0)*L217+VLOOKUP($M$1,elemental!$A$3:$L$19,4,0)*M217+VLOOKUP($N$1,elemental!$A$3:$L$19,4,0)*N217+VLOOKUP($O$1,elemental!$A$3:$L$19,4,0)*O217+VLOOKUP($P$1,elemental!$A$3:$L$19,4,0)*P217+VLOOKUP($Q$1,elemental!$A$3:$L$19,4,0)*Q217)/100</f>
        <v>0.42242999999999997</v>
      </c>
      <c r="T217">
        <f>(VLOOKUP($A$1,elemental!$A$3:$L$19,5,0)*A217+VLOOKUP($B$1,elemental!$A$3:$L$19,5,0)*B217+VLOOKUP($C$1,elemental!$A$3:$L$19,5,0)*C217+VLOOKUP($D$1,elemental!$A$3:$L$19,5,0)*D217+VLOOKUP($E$1,elemental!$A$3:$L$19,5,0)*E217+VLOOKUP($F$1,elemental!$A$3:$L$19,5,0)*F217+VLOOKUP($G$1,elemental!$A$3:$L$19,5,0)*G217+VLOOKUP($H$1,elemental!$A$3:$L$19,5,0)*H217+VLOOKUP($I$1,elemental!$A$3:$L$19,5,0)*I217+VLOOKUP($J$1,elemental!$A$3:$L$19,5,0)*J217+VLOOKUP($K$1,elemental!$A$3:$L$19,5,0)*K217+VLOOKUP($L$1,elemental!$A$3:$L$19,5,0)*L217+VLOOKUP($M$1,elemental!$A$3:$L$19,5,0)*M217+VLOOKUP($N$1,elemental!$A$3:$L$19,5,0)*N217+VLOOKUP($O$1,elemental!$A$3:$L$19,5,0)*O217+VLOOKUP($P$1,elemental!$A$3:$L$19,5,0)*P217+VLOOKUP($Q$1,elemental!$A$3:$L$19,5,0)*Q217)/100</f>
        <v>3.97</v>
      </c>
      <c r="U217">
        <f>(VLOOKUP($A$1,elemental!$A$3:$L$19,6,0)*A217+VLOOKUP($B$1,elemental!$A$3:$L$19,6,0)*B217+VLOOKUP($C$1,elemental!$A$3:$L$19,6,0)*C217+VLOOKUP($D$1,elemental!$A$3:$L$19,6,0)*D217+VLOOKUP($E$1,elemental!$A$3:$L$19,6,0)*E217+VLOOKUP($F$1,elemental!$A$3:$L$19,6,0)*F217+VLOOKUP($G$1,elemental!$A$3:$L$19,6,0)*G217+VLOOKUP($H$1,elemental!$A$3:$L$19,6,0)*H217+VLOOKUP($I$1,elemental!$A$3:$L$19,6,0)*I217+VLOOKUP($J$1,elemental!$A$3:$L$19,6,0)*J217+VLOOKUP($K$1,elemental!$A$3:$L$19,6,0)*K217+VLOOKUP($L$1,elemental!$A$3:$L$19,6,0)*L217+VLOOKUP($M$1,elemental!$A$3:$L$19,6,0)*M217+VLOOKUP($N$1,elemental!$A$3:$L$19,6,0)*N217+VLOOKUP($O$1,elemental!$A$3:$L$19,6,0)*O217+VLOOKUP($P$1,elemental!$A$3:$L$19,6,0)*P217+VLOOKUP($Q$1,elemental!$A$3:$L$19,6,0)*Q217)/100</f>
        <v>0.75700000000000001</v>
      </c>
      <c r="V217">
        <f>(VLOOKUP($A$1,elemental!$A$3:$L$19,7,0)*A217+VLOOKUP($B$1,elemental!$A$3:$L$19,7,0)*B217+VLOOKUP($C$1,elemental!$A$3:$L$19,7,0)*C217+VLOOKUP($D$1,elemental!$A$3:$L$19,7,0)*D217+VLOOKUP($E$1,elemental!$A$3:$L$19,7,0)*E217+VLOOKUP($F$1,elemental!$A$3:$L$19,7,0)*F217+VLOOKUP($G$1,elemental!$A$3:$L$19,7,0)*G217+VLOOKUP($H$1,elemental!$A$3:$L$19,7,0)*H217+VLOOKUP($I$1,elemental!$A$3:$L$19,7,0)*I217+VLOOKUP($J$1,elemental!$A$3:$L$19,7,0)*J217+VLOOKUP($K$1,elemental!$A$3:$L$19,7,0)*K217+VLOOKUP($L$1,elemental!$A$3:$L$19,7,0)*L217+VLOOKUP($M$1,elemental!$A$3:$L$19,7,0)*M217+VLOOKUP($N$1,elemental!$A$3:$L$19,7,0)*N217+VLOOKUP($O$1,elemental!$A$3:$L$19,7,0)*O217+VLOOKUP($P$1,elemental!$A$3:$L$19,7,0)*P217+VLOOKUP($Q$1,elemental!$A$3:$L$19,7,0)*Q217)/100</f>
        <v>0.84537000000000007</v>
      </c>
      <c r="W217">
        <f>(VLOOKUP($A$1,elemental!$A$3:$L$19,9,0)*A217+VLOOKUP($B$1,elemental!$A$3:$L$19,9,0)*B217+VLOOKUP($C$1,elemental!$A$3:$L$19,9,0)*C217+VLOOKUP($D$1,elemental!$A$3:$L$19,9,0)*D217+VLOOKUP($E$1,elemental!$A$3:$L$19,9,0)*E217+VLOOKUP($F$1,elemental!$A$3:$L$19,9,0)*F217+VLOOKUP($G$1,elemental!$A$3:$L$19,9,0)*G217+VLOOKUP($H$1,elemental!$A$3:$L$19,9,0)*H217+VLOOKUP($I$1,elemental!$A$3:$L$19,9,0)*I217+VLOOKUP($J$1,elemental!$A$3:$L$19,9,0)*J217+VLOOKUP($K$1,elemental!$A$3:$L$19,9,0)*K217+VLOOKUP($L$1,elemental!$A$3:$L$19,9,0)*L217+VLOOKUP($M$1,elemental!$A$3:$L$19,9,0)*M217+VLOOKUP($N$1,elemental!$A$3:$L$19,9,0)*N217+VLOOKUP($O$1,elemental!$A$3:$L$19,9,0)*O217+VLOOKUP($P$1,elemental!$A$3:$L$19,9,0)*P217+VLOOKUP($Q$1,elemental!$A$3:$L$19,9,0)*Q217)/100</f>
        <v>1.5575000000000001</v>
      </c>
      <c r="X217">
        <f>(VLOOKUP($A$1,elemental!$A$3:$L$19,10,0)*A217+VLOOKUP($B$1,elemental!$A$3:$L$19,10,0)*B217+VLOOKUP($C$1,elemental!$A$3:$L$19,10,0)*C217+VLOOKUP($D$1,elemental!$A$3:$L$19,10,0)*D217+VLOOKUP($E$1,elemental!$A$3:$L$19,10,0)*E217+VLOOKUP($F$1,elemental!$A$3:$L$19,10,0)*F217+VLOOKUP($G$1,elemental!$A$3:$L$19,10,0)*G217+VLOOKUP($H$1,elemental!$A$3:$L$19,10,0)*H217+VLOOKUP($I$1,elemental!$A$3:$L$19,10,0)*I217+VLOOKUP($J$1,elemental!$A$3:$L$19,10,0)*J217+VLOOKUP($K$1,elemental!$A$3:$L$19,10,0)*K217+VLOOKUP($L$1,elemental!$A$3:$L$19,10,0)*L217+VLOOKUP($M$1,elemental!$A$3:$L$19,10,0)*M217+VLOOKUP($N$1,elemental!$A$3:$L$19,10,0)*N217+VLOOKUP($O$1,elemental!$A$3:$L$19,10,0)*O217+VLOOKUP($P$1,elemental!$A$3:$L$19,10,0)*P217+VLOOKUP($Q$1,elemental!$A$3:$L$19,10,0)*Q217)/100</f>
        <v>2.0617999999999999</v>
      </c>
      <c r="Y217">
        <v>657</v>
      </c>
      <c r="Z217">
        <v>5.1290428779570565</v>
      </c>
      <c r="AA217">
        <v>5.2257999999999996</v>
      </c>
      <c r="AB217" s="6" t="s">
        <v>2</v>
      </c>
      <c r="AC217" t="s">
        <v>79</v>
      </c>
    </row>
    <row r="218" spans="1:29">
      <c r="A218">
        <v>0</v>
      </c>
      <c r="B218">
        <v>0</v>
      </c>
      <c r="C218">
        <v>0</v>
      </c>
      <c r="D218">
        <v>0</v>
      </c>
      <c r="E218">
        <v>0</v>
      </c>
      <c r="F218">
        <v>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97</v>
      </c>
      <c r="R218">
        <f>(VLOOKUP($A$1,elemental!$A$3:$L$19,2,0)*A218+VLOOKUP($B$1,elemental!$A$3:$L$19,2,0)*B218+VLOOKUP($C$1,elemental!$A$3:$L$19,2,0)*C218+VLOOKUP($D$1,elemental!$A$3:$L$19,2,0)*D218+VLOOKUP($E$1,elemental!$A$3:$L$19,2,0)*E218+VLOOKUP($F$1,elemental!$A$3:$L$19,2,0)*F218+VLOOKUP($G$1,elemental!$A$3:$L$19,2,0)*G218+VLOOKUP($H$1,elemental!$A$3:$L$19,2,0)*H218+VLOOKUP($I$1,elemental!$A$3:$L$19,2,0)*I218+VLOOKUP($J$1,elemental!$A$3:$L$19,2,0)*J218+VLOOKUP($K$1,elemental!$A$3:$L$19,2,0)*K218+VLOOKUP($L$1,elemental!$A$3:$L$19,2,0)*L218+VLOOKUP($M$1,elemental!$A$3:$L$19,2,0)*M218+VLOOKUP($N$1,elemental!$A$3:$L$19,2,0)*N218+VLOOKUP($O$1,elemental!$A$3:$L$19,2,0)*O218+VLOOKUP($P$1,elemental!$A$3:$L$19,2,0)*P218+VLOOKUP($Q$1,elemental!$A$3:$L$19,2,0)*Q218)/100</f>
        <v>1.3267000000000002</v>
      </c>
      <c r="S218">
        <f>(VLOOKUP($A$1,elemental!$A$3:$L$19,4,0)*A218+VLOOKUP($B$1,elemental!$A$3:$L$19,4,0)*B218+VLOOKUP($C$1,elemental!$A$3:$L$19,4,0)*C218+VLOOKUP($D$1,elemental!$A$3:$L$19,4,0)*D218+VLOOKUP($E$1,elemental!$A$3:$L$19,4,0)*E218+VLOOKUP($F$1,elemental!$A$3:$L$19,4,0)*F218+VLOOKUP($G$1,elemental!$A$3:$L$19,4,0)*G218+VLOOKUP($H$1,elemental!$A$3:$L$19,4,0)*H218+VLOOKUP($I$1,elemental!$A$3:$L$19,4,0)*I218+VLOOKUP($J$1,elemental!$A$3:$L$19,4,0)*J218+VLOOKUP($K$1,elemental!$A$3:$L$19,4,0)*K218+VLOOKUP($L$1,elemental!$A$3:$L$19,4,0)*L218+VLOOKUP($M$1,elemental!$A$3:$L$19,4,0)*M218+VLOOKUP($N$1,elemental!$A$3:$L$19,4,0)*N218+VLOOKUP($O$1,elemental!$A$3:$L$19,4,0)*O218+VLOOKUP($P$1,elemental!$A$3:$L$19,4,0)*P218+VLOOKUP($Q$1,elemental!$A$3:$L$19,4,0)*Q218)/100</f>
        <v>0.42242999999999997</v>
      </c>
      <c r="T218">
        <f>(VLOOKUP($A$1,elemental!$A$3:$L$19,5,0)*A218+VLOOKUP($B$1,elemental!$A$3:$L$19,5,0)*B218+VLOOKUP($C$1,elemental!$A$3:$L$19,5,0)*C218+VLOOKUP($D$1,elemental!$A$3:$L$19,5,0)*D218+VLOOKUP($E$1,elemental!$A$3:$L$19,5,0)*E218+VLOOKUP($F$1,elemental!$A$3:$L$19,5,0)*F218+VLOOKUP($G$1,elemental!$A$3:$L$19,5,0)*G218+VLOOKUP($H$1,elemental!$A$3:$L$19,5,0)*H218+VLOOKUP($I$1,elemental!$A$3:$L$19,5,0)*I218+VLOOKUP($J$1,elemental!$A$3:$L$19,5,0)*J218+VLOOKUP($K$1,elemental!$A$3:$L$19,5,0)*K218+VLOOKUP($L$1,elemental!$A$3:$L$19,5,0)*L218+VLOOKUP($M$1,elemental!$A$3:$L$19,5,0)*M218+VLOOKUP($N$1,elemental!$A$3:$L$19,5,0)*N218+VLOOKUP($O$1,elemental!$A$3:$L$19,5,0)*O218+VLOOKUP($P$1,elemental!$A$3:$L$19,5,0)*P218+VLOOKUP($Q$1,elemental!$A$3:$L$19,5,0)*Q218)/100</f>
        <v>3.97</v>
      </c>
      <c r="U218">
        <f>(VLOOKUP($A$1,elemental!$A$3:$L$19,6,0)*A218+VLOOKUP($B$1,elemental!$A$3:$L$19,6,0)*B218+VLOOKUP($C$1,elemental!$A$3:$L$19,6,0)*C218+VLOOKUP($D$1,elemental!$A$3:$L$19,6,0)*D218+VLOOKUP($E$1,elemental!$A$3:$L$19,6,0)*E218+VLOOKUP($F$1,elemental!$A$3:$L$19,6,0)*F218+VLOOKUP($G$1,elemental!$A$3:$L$19,6,0)*G218+VLOOKUP($H$1,elemental!$A$3:$L$19,6,0)*H218+VLOOKUP($I$1,elemental!$A$3:$L$19,6,0)*I218+VLOOKUP($J$1,elemental!$A$3:$L$19,6,0)*J218+VLOOKUP($K$1,elemental!$A$3:$L$19,6,0)*K218+VLOOKUP($L$1,elemental!$A$3:$L$19,6,0)*L218+VLOOKUP($M$1,elemental!$A$3:$L$19,6,0)*M218+VLOOKUP($N$1,elemental!$A$3:$L$19,6,0)*N218+VLOOKUP($O$1,elemental!$A$3:$L$19,6,0)*O218+VLOOKUP($P$1,elemental!$A$3:$L$19,6,0)*P218+VLOOKUP($Q$1,elemental!$A$3:$L$19,6,0)*Q218)/100</f>
        <v>0.75700000000000001</v>
      </c>
      <c r="V218">
        <f>(VLOOKUP($A$1,elemental!$A$3:$L$19,7,0)*A218+VLOOKUP($B$1,elemental!$A$3:$L$19,7,0)*B218+VLOOKUP($C$1,elemental!$A$3:$L$19,7,0)*C218+VLOOKUP($D$1,elemental!$A$3:$L$19,7,0)*D218+VLOOKUP($E$1,elemental!$A$3:$L$19,7,0)*E218+VLOOKUP($F$1,elemental!$A$3:$L$19,7,0)*F218+VLOOKUP($G$1,elemental!$A$3:$L$19,7,0)*G218+VLOOKUP($H$1,elemental!$A$3:$L$19,7,0)*H218+VLOOKUP($I$1,elemental!$A$3:$L$19,7,0)*I218+VLOOKUP($J$1,elemental!$A$3:$L$19,7,0)*J218+VLOOKUP($K$1,elemental!$A$3:$L$19,7,0)*K218+VLOOKUP($L$1,elemental!$A$3:$L$19,7,0)*L218+VLOOKUP($M$1,elemental!$A$3:$L$19,7,0)*M218+VLOOKUP($N$1,elemental!$A$3:$L$19,7,0)*N218+VLOOKUP($O$1,elemental!$A$3:$L$19,7,0)*O218+VLOOKUP($P$1,elemental!$A$3:$L$19,7,0)*P218+VLOOKUP($Q$1,elemental!$A$3:$L$19,7,0)*Q218)/100</f>
        <v>0.84537000000000007</v>
      </c>
      <c r="W218">
        <f>(VLOOKUP($A$1,elemental!$A$3:$L$19,9,0)*A218+VLOOKUP($B$1,elemental!$A$3:$L$19,9,0)*B218+VLOOKUP($C$1,elemental!$A$3:$L$19,9,0)*C218+VLOOKUP($D$1,elemental!$A$3:$L$19,9,0)*D218+VLOOKUP($E$1,elemental!$A$3:$L$19,9,0)*E218+VLOOKUP($F$1,elemental!$A$3:$L$19,9,0)*F218+VLOOKUP($G$1,elemental!$A$3:$L$19,9,0)*G218+VLOOKUP($H$1,elemental!$A$3:$L$19,9,0)*H218+VLOOKUP($I$1,elemental!$A$3:$L$19,9,0)*I218+VLOOKUP($J$1,elemental!$A$3:$L$19,9,0)*J218+VLOOKUP($K$1,elemental!$A$3:$L$19,9,0)*K218+VLOOKUP($L$1,elemental!$A$3:$L$19,9,0)*L218+VLOOKUP($M$1,elemental!$A$3:$L$19,9,0)*M218+VLOOKUP($N$1,elemental!$A$3:$L$19,9,0)*N218+VLOOKUP($O$1,elemental!$A$3:$L$19,9,0)*O218+VLOOKUP($P$1,elemental!$A$3:$L$19,9,0)*P218+VLOOKUP($Q$1,elemental!$A$3:$L$19,9,0)*Q218)/100</f>
        <v>1.5575000000000001</v>
      </c>
      <c r="X218">
        <f>(VLOOKUP($A$1,elemental!$A$3:$L$19,10,0)*A218+VLOOKUP($B$1,elemental!$A$3:$L$19,10,0)*B218+VLOOKUP($C$1,elemental!$A$3:$L$19,10,0)*C218+VLOOKUP($D$1,elemental!$A$3:$L$19,10,0)*D218+VLOOKUP($E$1,elemental!$A$3:$L$19,10,0)*E218+VLOOKUP($F$1,elemental!$A$3:$L$19,10,0)*F218+VLOOKUP($G$1,elemental!$A$3:$L$19,10,0)*G218+VLOOKUP($H$1,elemental!$A$3:$L$19,10,0)*H218+VLOOKUP($I$1,elemental!$A$3:$L$19,10,0)*I218+VLOOKUP($J$1,elemental!$A$3:$L$19,10,0)*J218+VLOOKUP($K$1,elemental!$A$3:$L$19,10,0)*K218+VLOOKUP($L$1,elemental!$A$3:$L$19,10,0)*L218+VLOOKUP($M$1,elemental!$A$3:$L$19,10,0)*M218+VLOOKUP($N$1,elemental!$A$3:$L$19,10,0)*N218+VLOOKUP($O$1,elemental!$A$3:$L$19,10,0)*O218+VLOOKUP($P$1,elemental!$A$3:$L$19,10,0)*P218+VLOOKUP($Q$1,elemental!$A$3:$L$19,10,0)*Q218)/100</f>
        <v>2.0617999999999999</v>
      </c>
      <c r="Y218">
        <v>667</v>
      </c>
      <c r="Z218">
        <v>5.1296184628769419</v>
      </c>
      <c r="AA218">
        <v>5.2269459999999999</v>
      </c>
      <c r="AB218" s="6" t="s">
        <v>2</v>
      </c>
      <c r="AC218" t="s">
        <v>79</v>
      </c>
    </row>
    <row r="219" spans="1:29">
      <c r="A219">
        <v>0</v>
      </c>
      <c r="B219">
        <v>0</v>
      </c>
      <c r="C219">
        <v>0</v>
      </c>
      <c r="D219">
        <v>0</v>
      </c>
      <c r="E219">
        <v>0</v>
      </c>
      <c r="F219">
        <v>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97</v>
      </c>
      <c r="R219">
        <f>(VLOOKUP($A$1,elemental!$A$3:$L$19,2,0)*A219+VLOOKUP($B$1,elemental!$A$3:$L$19,2,0)*B219+VLOOKUP($C$1,elemental!$A$3:$L$19,2,0)*C219+VLOOKUP($D$1,elemental!$A$3:$L$19,2,0)*D219+VLOOKUP($E$1,elemental!$A$3:$L$19,2,0)*E219+VLOOKUP($F$1,elemental!$A$3:$L$19,2,0)*F219+VLOOKUP($G$1,elemental!$A$3:$L$19,2,0)*G219+VLOOKUP($H$1,elemental!$A$3:$L$19,2,0)*H219+VLOOKUP($I$1,elemental!$A$3:$L$19,2,0)*I219+VLOOKUP($J$1,elemental!$A$3:$L$19,2,0)*J219+VLOOKUP($K$1,elemental!$A$3:$L$19,2,0)*K219+VLOOKUP($L$1,elemental!$A$3:$L$19,2,0)*L219+VLOOKUP($M$1,elemental!$A$3:$L$19,2,0)*M219+VLOOKUP($N$1,elemental!$A$3:$L$19,2,0)*N219+VLOOKUP($O$1,elemental!$A$3:$L$19,2,0)*O219+VLOOKUP($P$1,elemental!$A$3:$L$19,2,0)*P219+VLOOKUP($Q$1,elemental!$A$3:$L$19,2,0)*Q219)/100</f>
        <v>1.3267000000000002</v>
      </c>
      <c r="S219">
        <f>(VLOOKUP($A$1,elemental!$A$3:$L$19,4,0)*A219+VLOOKUP($B$1,elemental!$A$3:$L$19,4,0)*B219+VLOOKUP($C$1,elemental!$A$3:$L$19,4,0)*C219+VLOOKUP($D$1,elemental!$A$3:$L$19,4,0)*D219+VLOOKUP($E$1,elemental!$A$3:$L$19,4,0)*E219+VLOOKUP($F$1,elemental!$A$3:$L$19,4,0)*F219+VLOOKUP($G$1,elemental!$A$3:$L$19,4,0)*G219+VLOOKUP($H$1,elemental!$A$3:$L$19,4,0)*H219+VLOOKUP($I$1,elemental!$A$3:$L$19,4,0)*I219+VLOOKUP($J$1,elemental!$A$3:$L$19,4,0)*J219+VLOOKUP($K$1,elemental!$A$3:$L$19,4,0)*K219+VLOOKUP($L$1,elemental!$A$3:$L$19,4,0)*L219+VLOOKUP($M$1,elemental!$A$3:$L$19,4,0)*M219+VLOOKUP($N$1,elemental!$A$3:$L$19,4,0)*N219+VLOOKUP($O$1,elemental!$A$3:$L$19,4,0)*O219+VLOOKUP($P$1,elemental!$A$3:$L$19,4,0)*P219+VLOOKUP($Q$1,elemental!$A$3:$L$19,4,0)*Q219)/100</f>
        <v>0.42242999999999997</v>
      </c>
      <c r="T219">
        <f>(VLOOKUP($A$1,elemental!$A$3:$L$19,5,0)*A219+VLOOKUP($B$1,elemental!$A$3:$L$19,5,0)*B219+VLOOKUP($C$1,elemental!$A$3:$L$19,5,0)*C219+VLOOKUP($D$1,elemental!$A$3:$L$19,5,0)*D219+VLOOKUP($E$1,elemental!$A$3:$L$19,5,0)*E219+VLOOKUP($F$1,elemental!$A$3:$L$19,5,0)*F219+VLOOKUP($G$1,elemental!$A$3:$L$19,5,0)*G219+VLOOKUP($H$1,elemental!$A$3:$L$19,5,0)*H219+VLOOKUP($I$1,elemental!$A$3:$L$19,5,0)*I219+VLOOKUP($J$1,elemental!$A$3:$L$19,5,0)*J219+VLOOKUP($K$1,elemental!$A$3:$L$19,5,0)*K219+VLOOKUP($L$1,elemental!$A$3:$L$19,5,0)*L219+VLOOKUP($M$1,elemental!$A$3:$L$19,5,0)*M219+VLOOKUP($N$1,elemental!$A$3:$L$19,5,0)*N219+VLOOKUP($O$1,elemental!$A$3:$L$19,5,0)*O219+VLOOKUP($P$1,elemental!$A$3:$L$19,5,0)*P219+VLOOKUP($Q$1,elemental!$A$3:$L$19,5,0)*Q219)/100</f>
        <v>3.97</v>
      </c>
      <c r="U219">
        <f>(VLOOKUP($A$1,elemental!$A$3:$L$19,6,0)*A219+VLOOKUP($B$1,elemental!$A$3:$L$19,6,0)*B219+VLOOKUP($C$1,elemental!$A$3:$L$19,6,0)*C219+VLOOKUP($D$1,elemental!$A$3:$L$19,6,0)*D219+VLOOKUP($E$1,elemental!$A$3:$L$19,6,0)*E219+VLOOKUP($F$1,elemental!$A$3:$L$19,6,0)*F219+VLOOKUP($G$1,elemental!$A$3:$L$19,6,0)*G219+VLOOKUP($H$1,elemental!$A$3:$L$19,6,0)*H219+VLOOKUP($I$1,elemental!$A$3:$L$19,6,0)*I219+VLOOKUP($J$1,elemental!$A$3:$L$19,6,0)*J219+VLOOKUP($K$1,elemental!$A$3:$L$19,6,0)*K219+VLOOKUP($L$1,elemental!$A$3:$L$19,6,0)*L219+VLOOKUP($M$1,elemental!$A$3:$L$19,6,0)*M219+VLOOKUP($N$1,elemental!$A$3:$L$19,6,0)*N219+VLOOKUP($O$1,elemental!$A$3:$L$19,6,0)*O219+VLOOKUP($P$1,elemental!$A$3:$L$19,6,0)*P219+VLOOKUP($Q$1,elemental!$A$3:$L$19,6,0)*Q219)/100</f>
        <v>0.75700000000000001</v>
      </c>
      <c r="V219">
        <f>(VLOOKUP($A$1,elemental!$A$3:$L$19,7,0)*A219+VLOOKUP($B$1,elemental!$A$3:$L$19,7,0)*B219+VLOOKUP($C$1,elemental!$A$3:$L$19,7,0)*C219+VLOOKUP($D$1,elemental!$A$3:$L$19,7,0)*D219+VLOOKUP($E$1,elemental!$A$3:$L$19,7,0)*E219+VLOOKUP($F$1,elemental!$A$3:$L$19,7,0)*F219+VLOOKUP($G$1,elemental!$A$3:$L$19,7,0)*G219+VLOOKUP($H$1,elemental!$A$3:$L$19,7,0)*H219+VLOOKUP($I$1,elemental!$A$3:$L$19,7,0)*I219+VLOOKUP($J$1,elemental!$A$3:$L$19,7,0)*J219+VLOOKUP($K$1,elemental!$A$3:$L$19,7,0)*K219+VLOOKUP($L$1,elemental!$A$3:$L$19,7,0)*L219+VLOOKUP($M$1,elemental!$A$3:$L$19,7,0)*M219+VLOOKUP($N$1,elemental!$A$3:$L$19,7,0)*N219+VLOOKUP($O$1,elemental!$A$3:$L$19,7,0)*O219+VLOOKUP($P$1,elemental!$A$3:$L$19,7,0)*P219+VLOOKUP($Q$1,elemental!$A$3:$L$19,7,0)*Q219)/100</f>
        <v>0.84537000000000007</v>
      </c>
      <c r="W219">
        <f>(VLOOKUP($A$1,elemental!$A$3:$L$19,9,0)*A219+VLOOKUP($B$1,elemental!$A$3:$L$19,9,0)*B219+VLOOKUP($C$1,elemental!$A$3:$L$19,9,0)*C219+VLOOKUP($D$1,elemental!$A$3:$L$19,9,0)*D219+VLOOKUP($E$1,elemental!$A$3:$L$19,9,0)*E219+VLOOKUP($F$1,elemental!$A$3:$L$19,9,0)*F219+VLOOKUP($G$1,elemental!$A$3:$L$19,9,0)*G219+VLOOKUP($H$1,elemental!$A$3:$L$19,9,0)*H219+VLOOKUP($I$1,elemental!$A$3:$L$19,9,0)*I219+VLOOKUP($J$1,elemental!$A$3:$L$19,9,0)*J219+VLOOKUP($K$1,elemental!$A$3:$L$19,9,0)*K219+VLOOKUP($L$1,elemental!$A$3:$L$19,9,0)*L219+VLOOKUP($M$1,elemental!$A$3:$L$19,9,0)*M219+VLOOKUP($N$1,elemental!$A$3:$L$19,9,0)*N219+VLOOKUP($O$1,elemental!$A$3:$L$19,9,0)*O219+VLOOKUP($P$1,elemental!$A$3:$L$19,9,0)*P219+VLOOKUP($Q$1,elemental!$A$3:$L$19,9,0)*Q219)/100</f>
        <v>1.5575000000000001</v>
      </c>
      <c r="X219">
        <f>(VLOOKUP($A$1,elemental!$A$3:$L$19,10,0)*A219+VLOOKUP($B$1,elemental!$A$3:$L$19,10,0)*B219+VLOOKUP($C$1,elemental!$A$3:$L$19,10,0)*C219+VLOOKUP($D$1,elemental!$A$3:$L$19,10,0)*D219+VLOOKUP($E$1,elemental!$A$3:$L$19,10,0)*E219+VLOOKUP($F$1,elemental!$A$3:$L$19,10,0)*F219+VLOOKUP($G$1,elemental!$A$3:$L$19,10,0)*G219+VLOOKUP($H$1,elemental!$A$3:$L$19,10,0)*H219+VLOOKUP($I$1,elemental!$A$3:$L$19,10,0)*I219+VLOOKUP($J$1,elemental!$A$3:$L$19,10,0)*J219+VLOOKUP($K$1,elemental!$A$3:$L$19,10,0)*K219+VLOOKUP($L$1,elemental!$A$3:$L$19,10,0)*L219+VLOOKUP($M$1,elemental!$A$3:$L$19,10,0)*M219+VLOOKUP($N$1,elemental!$A$3:$L$19,10,0)*N219+VLOOKUP($O$1,elemental!$A$3:$L$19,10,0)*O219+VLOOKUP($P$1,elemental!$A$3:$L$19,10,0)*P219+VLOOKUP($Q$1,elemental!$A$3:$L$19,10,0)*Q219)/100</f>
        <v>2.0617999999999999</v>
      </c>
      <c r="Y219">
        <v>687</v>
      </c>
      <c r="Z219">
        <v>5.1307583190082156</v>
      </c>
      <c r="AA219">
        <v>5.2281959999999996</v>
      </c>
      <c r="AB219" s="6" t="s">
        <v>2</v>
      </c>
      <c r="AC219" t="s">
        <v>79</v>
      </c>
    </row>
    <row r="220" spans="1:29">
      <c r="A220">
        <v>0</v>
      </c>
      <c r="B220">
        <v>0</v>
      </c>
      <c r="C220">
        <v>0</v>
      </c>
      <c r="D220">
        <v>0</v>
      </c>
      <c r="E220">
        <v>0</v>
      </c>
      <c r="F220">
        <v>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97</v>
      </c>
      <c r="R220">
        <f>(VLOOKUP($A$1,elemental!$A$3:$L$19,2,0)*A220+VLOOKUP($B$1,elemental!$A$3:$L$19,2,0)*B220+VLOOKUP($C$1,elemental!$A$3:$L$19,2,0)*C220+VLOOKUP($D$1,elemental!$A$3:$L$19,2,0)*D220+VLOOKUP($E$1,elemental!$A$3:$L$19,2,0)*E220+VLOOKUP($F$1,elemental!$A$3:$L$19,2,0)*F220+VLOOKUP($G$1,elemental!$A$3:$L$19,2,0)*G220+VLOOKUP($H$1,elemental!$A$3:$L$19,2,0)*H220+VLOOKUP($I$1,elemental!$A$3:$L$19,2,0)*I220+VLOOKUP($J$1,elemental!$A$3:$L$19,2,0)*J220+VLOOKUP($K$1,elemental!$A$3:$L$19,2,0)*K220+VLOOKUP($L$1,elemental!$A$3:$L$19,2,0)*L220+VLOOKUP($M$1,elemental!$A$3:$L$19,2,0)*M220+VLOOKUP($N$1,elemental!$A$3:$L$19,2,0)*N220+VLOOKUP($O$1,elemental!$A$3:$L$19,2,0)*O220+VLOOKUP($P$1,elemental!$A$3:$L$19,2,0)*P220+VLOOKUP($Q$1,elemental!$A$3:$L$19,2,0)*Q220)/100</f>
        <v>1.3267000000000002</v>
      </c>
      <c r="S220">
        <f>(VLOOKUP($A$1,elemental!$A$3:$L$19,4,0)*A220+VLOOKUP($B$1,elemental!$A$3:$L$19,4,0)*B220+VLOOKUP($C$1,elemental!$A$3:$L$19,4,0)*C220+VLOOKUP($D$1,elemental!$A$3:$L$19,4,0)*D220+VLOOKUP($E$1,elemental!$A$3:$L$19,4,0)*E220+VLOOKUP($F$1,elemental!$A$3:$L$19,4,0)*F220+VLOOKUP($G$1,elemental!$A$3:$L$19,4,0)*G220+VLOOKUP($H$1,elemental!$A$3:$L$19,4,0)*H220+VLOOKUP($I$1,elemental!$A$3:$L$19,4,0)*I220+VLOOKUP($J$1,elemental!$A$3:$L$19,4,0)*J220+VLOOKUP($K$1,elemental!$A$3:$L$19,4,0)*K220+VLOOKUP($L$1,elemental!$A$3:$L$19,4,0)*L220+VLOOKUP($M$1,elemental!$A$3:$L$19,4,0)*M220+VLOOKUP($N$1,elemental!$A$3:$L$19,4,0)*N220+VLOOKUP($O$1,elemental!$A$3:$L$19,4,0)*O220+VLOOKUP($P$1,elemental!$A$3:$L$19,4,0)*P220+VLOOKUP($Q$1,elemental!$A$3:$L$19,4,0)*Q220)/100</f>
        <v>0.42242999999999997</v>
      </c>
      <c r="T220">
        <f>(VLOOKUP($A$1,elemental!$A$3:$L$19,5,0)*A220+VLOOKUP($B$1,elemental!$A$3:$L$19,5,0)*B220+VLOOKUP($C$1,elemental!$A$3:$L$19,5,0)*C220+VLOOKUP($D$1,elemental!$A$3:$L$19,5,0)*D220+VLOOKUP($E$1,elemental!$A$3:$L$19,5,0)*E220+VLOOKUP($F$1,elemental!$A$3:$L$19,5,0)*F220+VLOOKUP($G$1,elemental!$A$3:$L$19,5,0)*G220+VLOOKUP($H$1,elemental!$A$3:$L$19,5,0)*H220+VLOOKUP($I$1,elemental!$A$3:$L$19,5,0)*I220+VLOOKUP($J$1,elemental!$A$3:$L$19,5,0)*J220+VLOOKUP($K$1,elemental!$A$3:$L$19,5,0)*K220+VLOOKUP($L$1,elemental!$A$3:$L$19,5,0)*L220+VLOOKUP($M$1,elemental!$A$3:$L$19,5,0)*M220+VLOOKUP($N$1,elemental!$A$3:$L$19,5,0)*N220+VLOOKUP($O$1,elemental!$A$3:$L$19,5,0)*O220+VLOOKUP($P$1,elemental!$A$3:$L$19,5,0)*P220+VLOOKUP($Q$1,elemental!$A$3:$L$19,5,0)*Q220)/100</f>
        <v>3.97</v>
      </c>
      <c r="U220">
        <f>(VLOOKUP($A$1,elemental!$A$3:$L$19,6,0)*A220+VLOOKUP($B$1,elemental!$A$3:$L$19,6,0)*B220+VLOOKUP($C$1,elemental!$A$3:$L$19,6,0)*C220+VLOOKUP($D$1,elemental!$A$3:$L$19,6,0)*D220+VLOOKUP($E$1,elemental!$A$3:$L$19,6,0)*E220+VLOOKUP($F$1,elemental!$A$3:$L$19,6,0)*F220+VLOOKUP($G$1,elemental!$A$3:$L$19,6,0)*G220+VLOOKUP($H$1,elemental!$A$3:$L$19,6,0)*H220+VLOOKUP($I$1,elemental!$A$3:$L$19,6,0)*I220+VLOOKUP($J$1,elemental!$A$3:$L$19,6,0)*J220+VLOOKUP($K$1,elemental!$A$3:$L$19,6,0)*K220+VLOOKUP($L$1,elemental!$A$3:$L$19,6,0)*L220+VLOOKUP($M$1,elemental!$A$3:$L$19,6,0)*M220+VLOOKUP($N$1,elemental!$A$3:$L$19,6,0)*N220+VLOOKUP($O$1,elemental!$A$3:$L$19,6,0)*O220+VLOOKUP($P$1,elemental!$A$3:$L$19,6,0)*P220+VLOOKUP($Q$1,elemental!$A$3:$L$19,6,0)*Q220)/100</f>
        <v>0.75700000000000001</v>
      </c>
      <c r="V220">
        <f>(VLOOKUP($A$1,elemental!$A$3:$L$19,7,0)*A220+VLOOKUP($B$1,elemental!$A$3:$L$19,7,0)*B220+VLOOKUP($C$1,elemental!$A$3:$L$19,7,0)*C220+VLOOKUP($D$1,elemental!$A$3:$L$19,7,0)*D220+VLOOKUP($E$1,elemental!$A$3:$L$19,7,0)*E220+VLOOKUP($F$1,elemental!$A$3:$L$19,7,0)*F220+VLOOKUP($G$1,elemental!$A$3:$L$19,7,0)*G220+VLOOKUP($H$1,elemental!$A$3:$L$19,7,0)*H220+VLOOKUP($I$1,elemental!$A$3:$L$19,7,0)*I220+VLOOKUP($J$1,elemental!$A$3:$L$19,7,0)*J220+VLOOKUP($K$1,elemental!$A$3:$L$19,7,0)*K220+VLOOKUP($L$1,elemental!$A$3:$L$19,7,0)*L220+VLOOKUP($M$1,elemental!$A$3:$L$19,7,0)*M220+VLOOKUP($N$1,elemental!$A$3:$L$19,7,0)*N220+VLOOKUP($O$1,elemental!$A$3:$L$19,7,0)*O220+VLOOKUP($P$1,elemental!$A$3:$L$19,7,0)*P220+VLOOKUP($Q$1,elemental!$A$3:$L$19,7,0)*Q220)/100</f>
        <v>0.84537000000000007</v>
      </c>
      <c r="W220">
        <f>(VLOOKUP($A$1,elemental!$A$3:$L$19,9,0)*A220+VLOOKUP($B$1,elemental!$A$3:$L$19,9,0)*B220+VLOOKUP($C$1,elemental!$A$3:$L$19,9,0)*C220+VLOOKUP($D$1,elemental!$A$3:$L$19,9,0)*D220+VLOOKUP($E$1,elemental!$A$3:$L$19,9,0)*E220+VLOOKUP($F$1,elemental!$A$3:$L$19,9,0)*F220+VLOOKUP($G$1,elemental!$A$3:$L$19,9,0)*G220+VLOOKUP($H$1,elemental!$A$3:$L$19,9,0)*H220+VLOOKUP($I$1,elemental!$A$3:$L$19,9,0)*I220+VLOOKUP($J$1,elemental!$A$3:$L$19,9,0)*J220+VLOOKUP($K$1,elemental!$A$3:$L$19,9,0)*K220+VLOOKUP($L$1,elemental!$A$3:$L$19,9,0)*L220+VLOOKUP($M$1,elemental!$A$3:$L$19,9,0)*M220+VLOOKUP($N$1,elemental!$A$3:$L$19,9,0)*N220+VLOOKUP($O$1,elemental!$A$3:$L$19,9,0)*O220+VLOOKUP($P$1,elemental!$A$3:$L$19,9,0)*P220+VLOOKUP($Q$1,elemental!$A$3:$L$19,9,0)*Q220)/100</f>
        <v>1.5575000000000001</v>
      </c>
      <c r="X220">
        <f>(VLOOKUP($A$1,elemental!$A$3:$L$19,10,0)*A220+VLOOKUP($B$1,elemental!$A$3:$L$19,10,0)*B220+VLOOKUP($C$1,elemental!$A$3:$L$19,10,0)*C220+VLOOKUP($D$1,elemental!$A$3:$L$19,10,0)*D220+VLOOKUP($E$1,elemental!$A$3:$L$19,10,0)*E220+VLOOKUP($F$1,elemental!$A$3:$L$19,10,0)*F220+VLOOKUP($G$1,elemental!$A$3:$L$19,10,0)*G220+VLOOKUP($H$1,elemental!$A$3:$L$19,10,0)*H220+VLOOKUP($I$1,elemental!$A$3:$L$19,10,0)*I220+VLOOKUP($J$1,elemental!$A$3:$L$19,10,0)*J220+VLOOKUP($K$1,elemental!$A$3:$L$19,10,0)*K220+VLOOKUP($L$1,elemental!$A$3:$L$19,10,0)*L220+VLOOKUP($M$1,elemental!$A$3:$L$19,10,0)*M220+VLOOKUP($N$1,elemental!$A$3:$L$19,10,0)*N220+VLOOKUP($O$1,elemental!$A$3:$L$19,10,0)*O220+VLOOKUP($P$1,elemental!$A$3:$L$19,10,0)*P220+VLOOKUP($Q$1,elemental!$A$3:$L$19,10,0)*Q220)/100</f>
        <v>2.0617999999999999</v>
      </c>
      <c r="Y220">
        <v>727</v>
      </c>
      <c r="Z220">
        <v>5.1327778159752837</v>
      </c>
      <c r="AA220">
        <v>5.230747</v>
      </c>
      <c r="AB220" s="6" t="s">
        <v>2</v>
      </c>
      <c r="AC220" t="s">
        <v>79</v>
      </c>
    </row>
    <row r="221" spans="1:29">
      <c r="A221">
        <v>0</v>
      </c>
      <c r="B221">
        <v>0</v>
      </c>
      <c r="C221">
        <v>0</v>
      </c>
      <c r="D221">
        <v>0</v>
      </c>
      <c r="E221">
        <v>0</v>
      </c>
      <c r="F221">
        <v>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97</v>
      </c>
      <c r="R221">
        <f>(VLOOKUP($A$1,elemental!$A$3:$L$19,2,0)*A221+VLOOKUP($B$1,elemental!$A$3:$L$19,2,0)*B221+VLOOKUP($C$1,elemental!$A$3:$L$19,2,0)*C221+VLOOKUP($D$1,elemental!$A$3:$L$19,2,0)*D221+VLOOKUP($E$1,elemental!$A$3:$L$19,2,0)*E221+VLOOKUP($F$1,elemental!$A$3:$L$19,2,0)*F221+VLOOKUP($G$1,elemental!$A$3:$L$19,2,0)*G221+VLOOKUP($H$1,elemental!$A$3:$L$19,2,0)*H221+VLOOKUP($I$1,elemental!$A$3:$L$19,2,0)*I221+VLOOKUP($J$1,elemental!$A$3:$L$19,2,0)*J221+VLOOKUP($K$1,elemental!$A$3:$L$19,2,0)*K221+VLOOKUP($L$1,elemental!$A$3:$L$19,2,0)*L221+VLOOKUP($M$1,elemental!$A$3:$L$19,2,0)*M221+VLOOKUP($N$1,elemental!$A$3:$L$19,2,0)*N221+VLOOKUP($O$1,elemental!$A$3:$L$19,2,0)*O221+VLOOKUP($P$1,elemental!$A$3:$L$19,2,0)*P221+VLOOKUP($Q$1,elemental!$A$3:$L$19,2,0)*Q221)/100</f>
        <v>1.3267000000000002</v>
      </c>
      <c r="S221">
        <f>(VLOOKUP($A$1,elemental!$A$3:$L$19,4,0)*A221+VLOOKUP($B$1,elemental!$A$3:$L$19,4,0)*B221+VLOOKUP($C$1,elemental!$A$3:$L$19,4,0)*C221+VLOOKUP($D$1,elemental!$A$3:$L$19,4,0)*D221+VLOOKUP($E$1,elemental!$A$3:$L$19,4,0)*E221+VLOOKUP($F$1,elemental!$A$3:$L$19,4,0)*F221+VLOOKUP($G$1,elemental!$A$3:$L$19,4,0)*G221+VLOOKUP($H$1,elemental!$A$3:$L$19,4,0)*H221+VLOOKUP($I$1,elemental!$A$3:$L$19,4,0)*I221+VLOOKUP($J$1,elemental!$A$3:$L$19,4,0)*J221+VLOOKUP($K$1,elemental!$A$3:$L$19,4,0)*K221+VLOOKUP($L$1,elemental!$A$3:$L$19,4,0)*L221+VLOOKUP($M$1,elemental!$A$3:$L$19,4,0)*M221+VLOOKUP($N$1,elemental!$A$3:$L$19,4,0)*N221+VLOOKUP($O$1,elemental!$A$3:$L$19,4,0)*O221+VLOOKUP($P$1,elemental!$A$3:$L$19,4,0)*P221+VLOOKUP($Q$1,elemental!$A$3:$L$19,4,0)*Q221)/100</f>
        <v>0.42242999999999997</v>
      </c>
      <c r="T221">
        <f>(VLOOKUP($A$1,elemental!$A$3:$L$19,5,0)*A221+VLOOKUP($B$1,elemental!$A$3:$L$19,5,0)*B221+VLOOKUP($C$1,elemental!$A$3:$L$19,5,0)*C221+VLOOKUP($D$1,elemental!$A$3:$L$19,5,0)*D221+VLOOKUP($E$1,elemental!$A$3:$L$19,5,0)*E221+VLOOKUP($F$1,elemental!$A$3:$L$19,5,0)*F221+VLOOKUP($G$1,elemental!$A$3:$L$19,5,0)*G221+VLOOKUP($H$1,elemental!$A$3:$L$19,5,0)*H221+VLOOKUP($I$1,elemental!$A$3:$L$19,5,0)*I221+VLOOKUP($J$1,elemental!$A$3:$L$19,5,0)*J221+VLOOKUP($K$1,elemental!$A$3:$L$19,5,0)*K221+VLOOKUP($L$1,elemental!$A$3:$L$19,5,0)*L221+VLOOKUP($M$1,elemental!$A$3:$L$19,5,0)*M221+VLOOKUP($N$1,elemental!$A$3:$L$19,5,0)*N221+VLOOKUP($O$1,elemental!$A$3:$L$19,5,0)*O221+VLOOKUP($P$1,elemental!$A$3:$L$19,5,0)*P221+VLOOKUP($Q$1,elemental!$A$3:$L$19,5,0)*Q221)/100</f>
        <v>3.97</v>
      </c>
      <c r="U221">
        <f>(VLOOKUP($A$1,elemental!$A$3:$L$19,6,0)*A221+VLOOKUP($B$1,elemental!$A$3:$L$19,6,0)*B221+VLOOKUP($C$1,elemental!$A$3:$L$19,6,0)*C221+VLOOKUP($D$1,elemental!$A$3:$L$19,6,0)*D221+VLOOKUP($E$1,elemental!$A$3:$L$19,6,0)*E221+VLOOKUP($F$1,elemental!$A$3:$L$19,6,0)*F221+VLOOKUP($G$1,elemental!$A$3:$L$19,6,0)*G221+VLOOKUP($H$1,elemental!$A$3:$L$19,6,0)*H221+VLOOKUP($I$1,elemental!$A$3:$L$19,6,0)*I221+VLOOKUP($J$1,elemental!$A$3:$L$19,6,0)*J221+VLOOKUP($K$1,elemental!$A$3:$L$19,6,0)*K221+VLOOKUP($L$1,elemental!$A$3:$L$19,6,0)*L221+VLOOKUP($M$1,elemental!$A$3:$L$19,6,0)*M221+VLOOKUP($N$1,elemental!$A$3:$L$19,6,0)*N221+VLOOKUP($O$1,elemental!$A$3:$L$19,6,0)*O221+VLOOKUP($P$1,elemental!$A$3:$L$19,6,0)*P221+VLOOKUP($Q$1,elemental!$A$3:$L$19,6,0)*Q221)/100</f>
        <v>0.75700000000000001</v>
      </c>
      <c r="V221">
        <f>(VLOOKUP($A$1,elemental!$A$3:$L$19,7,0)*A221+VLOOKUP($B$1,elemental!$A$3:$L$19,7,0)*B221+VLOOKUP($C$1,elemental!$A$3:$L$19,7,0)*C221+VLOOKUP($D$1,elemental!$A$3:$L$19,7,0)*D221+VLOOKUP($E$1,elemental!$A$3:$L$19,7,0)*E221+VLOOKUP($F$1,elemental!$A$3:$L$19,7,0)*F221+VLOOKUP($G$1,elemental!$A$3:$L$19,7,0)*G221+VLOOKUP($H$1,elemental!$A$3:$L$19,7,0)*H221+VLOOKUP($I$1,elemental!$A$3:$L$19,7,0)*I221+VLOOKUP($J$1,elemental!$A$3:$L$19,7,0)*J221+VLOOKUP($K$1,elemental!$A$3:$L$19,7,0)*K221+VLOOKUP($L$1,elemental!$A$3:$L$19,7,0)*L221+VLOOKUP($M$1,elemental!$A$3:$L$19,7,0)*M221+VLOOKUP($N$1,elemental!$A$3:$L$19,7,0)*N221+VLOOKUP($O$1,elemental!$A$3:$L$19,7,0)*O221+VLOOKUP($P$1,elemental!$A$3:$L$19,7,0)*P221+VLOOKUP($Q$1,elemental!$A$3:$L$19,7,0)*Q221)/100</f>
        <v>0.84537000000000007</v>
      </c>
      <c r="W221">
        <f>(VLOOKUP($A$1,elemental!$A$3:$L$19,9,0)*A221+VLOOKUP($B$1,elemental!$A$3:$L$19,9,0)*B221+VLOOKUP($C$1,elemental!$A$3:$L$19,9,0)*C221+VLOOKUP($D$1,elemental!$A$3:$L$19,9,0)*D221+VLOOKUP($E$1,elemental!$A$3:$L$19,9,0)*E221+VLOOKUP($F$1,elemental!$A$3:$L$19,9,0)*F221+VLOOKUP($G$1,elemental!$A$3:$L$19,9,0)*G221+VLOOKUP($H$1,elemental!$A$3:$L$19,9,0)*H221+VLOOKUP($I$1,elemental!$A$3:$L$19,9,0)*I221+VLOOKUP($J$1,elemental!$A$3:$L$19,9,0)*J221+VLOOKUP($K$1,elemental!$A$3:$L$19,9,0)*K221+VLOOKUP($L$1,elemental!$A$3:$L$19,9,0)*L221+VLOOKUP($M$1,elemental!$A$3:$L$19,9,0)*M221+VLOOKUP($N$1,elemental!$A$3:$L$19,9,0)*N221+VLOOKUP($O$1,elemental!$A$3:$L$19,9,0)*O221+VLOOKUP($P$1,elemental!$A$3:$L$19,9,0)*P221+VLOOKUP($Q$1,elemental!$A$3:$L$19,9,0)*Q221)/100</f>
        <v>1.5575000000000001</v>
      </c>
      <c r="X221">
        <f>(VLOOKUP($A$1,elemental!$A$3:$L$19,10,0)*A221+VLOOKUP($B$1,elemental!$A$3:$L$19,10,0)*B221+VLOOKUP($C$1,elemental!$A$3:$L$19,10,0)*C221+VLOOKUP($D$1,elemental!$A$3:$L$19,10,0)*D221+VLOOKUP($E$1,elemental!$A$3:$L$19,10,0)*E221+VLOOKUP($F$1,elemental!$A$3:$L$19,10,0)*F221+VLOOKUP($G$1,elemental!$A$3:$L$19,10,0)*G221+VLOOKUP($H$1,elemental!$A$3:$L$19,10,0)*H221+VLOOKUP($I$1,elemental!$A$3:$L$19,10,0)*I221+VLOOKUP($J$1,elemental!$A$3:$L$19,10,0)*J221+VLOOKUP($K$1,elemental!$A$3:$L$19,10,0)*K221+VLOOKUP($L$1,elemental!$A$3:$L$19,10,0)*L221+VLOOKUP($M$1,elemental!$A$3:$L$19,10,0)*M221+VLOOKUP($N$1,elemental!$A$3:$L$19,10,0)*N221+VLOOKUP($O$1,elemental!$A$3:$L$19,10,0)*O221+VLOOKUP($P$1,elemental!$A$3:$L$19,10,0)*P221+VLOOKUP($Q$1,elemental!$A$3:$L$19,10,0)*Q221)/100</f>
        <v>2.0617999999999999</v>
      </c>
      <c r="Y221">
        <v>777</v>
      </c>
      <c r="Z221">
        <v>5.1357985761445129</v>
      </c>
      <c r="AA221">
        <v>5.2340200000000001</v>
      </c>
      <c r="AB221" s="6" t="s">
        <v>2</v>
      </c>
      <c r="AC221" t="s">
        <v>79</v>
      </c>
    </row>
    <row r="222" spans="1:29">
      <c r="A222">
        <v>0</v>
      </c>
      <c r="B222">
        <v>0</v>
      </c>
      <c r="C222">
        <v>0</v>
      </c>
      <c r="D222">
        <v>0</v>
      </c>
      <c r="E222">
        <v>0</v>
      </c>
      <c r="F222">
        <v>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97</v>
      </c>
      <c r="R222">
        <f>(VLOOKUP($A$1,elemental!$A$3:$L$19,2,0)*A222+VLOOKUP($B$1,elemental!$A$3:$L$19,2,0)*B222+VLOOKUP($C$1,elemental!$A$3:$L$19,2,0)*C222+VLOOKUP($D$1,elemental!$A$3:$L$19,2,0)*D222+VLOOKUP($E$1,elemental!$A$3:$L$19,2,0)*E222+VLOOKUP($F$1,elemental!$A$3:$L$19,2,0)*F222+VLOOKUP($G$1,elemental!$A$3:$L$19,2,0)*G222+VLOOKUP($H$1,elemental!$A$3:$L$19,2,0)*H222+VLOOKUP($I$1,elemental!$A$3:$L$19,2,0)*I222+VLOOKUP($J$1,elemental!$A$3:$L$19,2,0)*J222+VLOOKUP($K$1,elemental!$A$3:$L$19,2,0)*K222+VLOOKUP($L$1,elemental!$A$3:$L$19,2,0)*L222+VLOOKUP($M$1,elemental!$A$3:$L$19,2,0)*M222+VLOOKUP($N$1,elemental!$A$3:$L$19,2,0)*N222+VLOOKUP($O$1,elemental!$A$3:$L$19,2,0)*O222+VLOOKUP($P$1,elemental!$A$3:$L$19,2,0)*P222+VLOOKUP($Q$1,elemental!$A$3:$L$19,2,0)*Q222)/100</f>
        <v>1.3267000000000002</v>
      </c>
      <c r="S222">
        <f>(VLOOKUP($A$1,elemental!$A$3:$L$19,4,0)*A222+VLOOKUP($B$1,elemental!$A$3:$L$19,4,0)*B222+VLOOKUP($C$1,elemental!$A$3:$L$19,4,0)*C222+VLOOKUP($D$1,elemental!$A$3:$L$19,4,0)*D222+VLOOKUP($E$1,elemental!$A$3:$L$19,4,0)*E222+VLOOKUP($F$1,elemental!$A$3:$L$19,4,0)*F222+VLOOKUP($G$1,elemental!$A$3:$L$19,4,0)*G222+VLOOKUP($H$1,elemental!$A$3:$L$19,4,0)*H222+VLOOKUP($I$1,elemental!$A$3:$L$19,4,0)*I222+VLOOKUP($J$1,elemental!$A$3:$L$19,4,0)*J222+VLOOKUP($K$1,elemental!$A$3:$L$19,4,0)*K222+VLOOKUP($L$1,elemental!$A$3:$L$19,4,0)*L222+VLOOKUP($M$1,elemental!$A$3:$L$19,4,0)*M222+VLOOKUP($N$1,elemental!$A$3:$L$19,4,0)*N222+VLOOKUP($O$1,elemental!$A$3:$L$19,4,0)*O222+VLOOKUP($P$1,elemental!$A$3:$L$19,4,0)*P222+VLOOKUP($Q$1,elemental!$A$3:$L$19,4,0)*Q222)/100</f>
        <v>0.42242999999999997</v>
      </c>
      <c r="T222">
        <f>(VLOOKUP($A$1,elemental!$A$3:$L$19,5,0)*A222+VLOOKUP($B$1,elemental!$A$3:$L$19,5,0)*B222+VLOOKUP($C$1,elemental!$A$3:$L$19,5,0)*C222+VLOOKUP($D$1,elemental!$A$3:$L$19,5,0)*D222+VLOOKUP($E$1,elemental!$A$3:$L$19,5,0)*E222+VLOOKUP($F$1,elemental!$A$3:$L$19,5,0)*F222+VLOOKUP($G$1,elemental!$A$3:$L$19,5,0)*G222+VLOOKUP($H$1,elemental!$A$3:$L$19,5,0)*H222+VLOOKUP($I$1,elemental!$A$3:$L$19,5,0)*I222+VLOOKUP($J$1,elemental!$A$3:$L$19,5,0)*J222+VLOOKUP($K$1,elemental!$A$3:$L$19,5,0)*K222+VLOOKUP($L$1,elemental!$A$3:$L$19,5,0)*L222+VLOOKUP($M$1,elemental!$A$3:$L$19,5,0)*M222+VLOOKUP($N$1,elemental!$A$3:$L$19,5,0)*N222+VLOOKUP($O$1,elemental!$A$3:$L$19,5,0)*O222+VLOOKUP($P$1,elemental!$A$3:$L$19,5,0)*P222+VLOOKUP($Q$1,elemental!$A$3:$L$19,5,0)*Q222)/100</f>
        <v>3.97</v>
      </c>
      <c r="U222">
        <f>(VLOOKUP($A$1,elemental!$A$3:$L$19,6,0)*A222+VLOOKUP($B$1,elemental!$A$3:$L$19,6,0)*B222+VLOOKUP($C$1,elemental!$A$3:$L$19,6,0)*C222+VLOOKUP($D$1,elemental!$A$3:$L$19,6,0)*D222+VLOOKUP($E$1,elemental!$A$3:$L$19,6,0)*E222+VLOOKUP($F$1,elemental!$A$3:$L$19,6,0)*F222+VLOOKUP($G$1,elemental!$A$3:$L$19,6,0)*G222+VLOOKUP($H$1,elemental!$A$3:$L$19,6,0)*H222+VLOOKUP($I$1,elemental!$A$3:$L$19,6,0)*I222+VLOOKUP($J$1,elemental!$A$3:$L$19,6,0)*J222+VLOOKUP($K$1,elemental!$A$3:$L$19,6,0)*K222+VLOOKUP($L$1,elemental!$A$3:$L$19,6,0)*L222+VLOOKUP($M$1,elemental!$A$3:$L$19,6,0)*M222+VLOOKUP($N$1,elemental!$A$3:$L$19,6,0)*N222+VLOOKUP($O$1,elemental!$A$3:$L$19,6,0)*O222+VLOOKUP($P$1,elemental!$A$3:$L$19,6,0)*P222+VLOOKUP($Q$1,elemental!$A$3:$L$19,6,0)*Q222)/100</f>
        <v>0.75700000000000001</v>
      </c>
      <c r="V222">
        <f>(VLOOKUP($A$1,elemental!$A$3:$L$19,7,0)*A222+VLOOKUP($B$1,elemental!$A$3:$L$19,7,0)*B222+VLOOKUP($C$1,elemental!$A$3:$L$19,7,0)*C222+VLOOKUP($D$1,elemental!$A$3:$L$19,7,0)*D222+VLOOKUP($E$1,elemental!$A$3:$L$19,7,0)*E222+VLOOKUP($F$1,elemental!$A$3:$L$19,7,0)*F222+VLOOKUP($G$1,elemental!$A$3:$L$19,7,0)*G222+VLOOKUP($H$1,elemental!$A$3:$L$19,7,0)*H222+VLOOKUP($I$1,elemental!$A$3:$L$19,7,0)*I222+VLOOKUP($J$1,elemental!$A$3:$L$19,7,0)*J222+VLOOKUP($K$1,elemental!$A$3:$L$19,7,0)*K222+VLOOKUP($L$1,elemental!$A$3:$L$19,7,0)*L222+VLOOKUP($M$1,elemental!$A$3:$L$19,7,0)*M222+VLOOKUP($N$1,elemental!$A$3:$L$19,7,0)*N222+VLOOKUP($O$1,elemental!$A$3:$L$19,7,0)*O222+VLOOKUP($P$1,elemental!$A$3:$L$19,7,0)*P222+VLOOKUP($Q$1,elemental!$A$3:$L$19,7,0)*Q222)/100</f>
        <v>0.84537000000000007</v>
      </c>
      <c r="W222">
        <f>(VLOOKUP($A$1,elemental!$A$3:$L$19,9,0)*A222+VLOOKUP($B$1,elemental!$A$3:$L$19,9,0)*B222+VLOOKUP($C$1,elemental!$A$3:$L$19,9,0)*C222+VLOOKUP($D$1,elemental!$A$3:$L$19,9,0)*D222+VLOOKUP($E$1,elemental!$A$3:$L$19,9,0)*E222+VLOOKUP($F$1,elemental!$A$3:$L$19,9,0)*F222+VLOOKUP($G$1,elemental!$A$3:$L$19,9,0)*G222+VLOOKUP($H$1,elemental!$A$3:$L$19,9,0)*H222+VLOOKUP($I$1,elemental!$A$3:$L$19,9,0)*I222+VLOOKUP($J$1,elemental!$A$3:$L$19,9,0)*J222+VLOOKUP($K$1,elemental!$A$3:$L$19,9,0)*K222+VLOOKUP($L$1,elemental!$A$3:$L$19,9,0)*L222+VLOOKUP($M$1,elemental!$A$3:$L$19,9,0)*M222+VLOOKUP($N$1,elemental!$A$3:$L$19,9,0)*N222+VLOOKUP($O$1,elemental!$A$3:$L$19,9,0)*O222+VLOOKUP($P$1,elemental!$A$3:$L$19,9,0)*P222+VLOOKUP($Q$1,elemental!$A$3:$L$19,9,0)*Q222)/100</f>
        <v>1.5575000000000001</v>
      </c>
      <c r="X222">
        <f>(VLOOKUP($A$1,elemental!$A$3:$L$19,10,0)*A222+VLOOKUP($B$1,elemental!$A$3:$L$19,10,0)*B222+VLOOKUP($C$1,elemental!$A$3:$L$19,10,0)*C222+VLOOKUP($D$1,elemental!$A$3:$L$19,10,0)*D222+VLOOKUP($E$1,elemental!$A$3:$L$19,10,0)*E222+VLOOKUP($F$1,elemental!$A$3:$L$19,10,0)*F222+VLOOKUP($G$1,elemental!$A$3:$L$19,10,0)*G222+VLOOKUP($H$1,elemental!$A$3:$L$19,10,0)*H222+VLOOKUP($I$1,elemental!$A$3:$L$19,10,0)*I222+VLOOKUP($J$1,elemental!$A$3:$L$19,10,0)*J222+VLOOKUP($K$1,elemental!$A$3:$L$19,10,0)*K222+VLOOKUP($L$1,elemental!$A$3:$L$19,10,0)*L222+VLOOKUP($M$1,elemental!$A$3:$L$19,10,0)*M222+VLOOKUP($N$1,elemental!$A$3:$L$19,10,0)*N222+VLOOKUP($O$1,elemental!$A$3:$L$19,10,0)*O222+VLOOKUP($P$1,elemental!$A$3:$L$19,10,0)*P222+VLOOKUP($Q$1,elemental!$A$3:$L$19,10,0)*Q222)/100</f>
        <v>2.0617999999999999</v>
      </c>
      <c r="Y222">
        <v>827</v>
      </c>
      <c r="Z222">
        <v>5.1383314326347227</v>
      </c>
      <c r="AA222">
        <v>5.2369500000000002</v>
      </c>
      <c r="AB222" s="6" t="s">
        <v>2</v>
      </c>
      <c r="AC222" t="s">
        <v>79</v>
      </c>
    </row>
    <row r="223" spans="1:29">
      <c r="A223">
        <v>0</v>
      </c>
      <c r="B223">
        <v>0</v>
      </c>
      <c r="C223">
        <v>0</v>
      </c>
      <c r="D223">
        <v>0</v>
      </c>
      <c r="E223">
        <v>0</v>
      </c>
      <c r="F223">
        <v>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97</v>
      </c>
      <c r="R223">
        <f>(VLOOKUP($A$1,elemental!$A$3:$L$19,2,0)*A223+VLOOKUP($B$1,elemental!$A$3:$L$19,2,0)*B223+VLOOKUP($C$1,elemental!$A$3:$L$19,2,0)*C223+VLOOKUP($D$1,elemental!$A$3:$L$19,2,0)*D223+VLOOKUP($E$1,elemental!$A$3:$L$19,2,0)*E223+VLOOKUP($F$1,elemental!$A$3:$L$19,2,0)*F223+VLOOKUP($G$1,elemental!$A$3:$L$19,2,0)*G223+VLOOKUP($H$1,elemental!$A$3:$L$19,2,0)*H223+VLOOKUP($I$1,elemental!$A$3:$L$19,2,0)*I223+VLOOKUP($J$1,elemental!$A$3:$L$19,2,0)*J223+VLOOKUP($K$1,elemental!$A$3:$L$19,2,0)*K223+VLOOKUP($L$1,elemental!$A$3:$L$19,2,0)*L223+VLOOKUP($M$1,elemental!$A$3:$L$19,2,0)*M223+VLOOKUP($N$1,elemental!$A$3:$L$19,2,0)*N223+VLOOKUP($O$1,elemental!$A$3:$L$19,2,0)*O223+VLOOKUP($P$1,elemental!$A$3:$L$19,2,0)*P223+VLOOKUP($Q$1,elemental!$A$3:$L$19,2,0)*Q223)/100</f>
        <v>1.3267000000000002</v>
      </c>
      <c r="S223">
        <f>(VLOOKUP($A$1,elemental!$A$3:$L$19,4,0)*A223+VLOOKUP($B$1,elemental!$A$3:$L$19,4,0)*B223+VLOOKUP($C$1,elemental!$A$3:$L$19,4,0)*C223+VLOOKUP($D$1,elemental!$A$3:$L$19,4,0)*D223+VLOOKUP($E$1,elemental!$A$3:$L$19,4,0)*E223+VLOOKUP($F$1,elemental!$A$3:$L$19,4,0)*F223+VLOOKUP($G$1,elemental!$A$3:$L$19,4,0)*G223+VLOOKUP($H$1,elemental!$A$3:$L$19,4,0)*H223+VLOOKUP($I$1,elemental!$A$3:$L$19,4,0)*I223+VLOOKUP($J$1,elemental!$A$3:$L$19,4,0)*J223+VLOOKUP($K$1,elemental!$A$3:$L$19,4,0)*K223+VLOOKUP($L$1,elemental!$A$3:$L$19,4,0)*L223+VLOOKUP($M$1,elemental!$A$3:$L$19,4,0)*M223+VLOOKUP($N$1,elemental!$A$3:$L$19,4,0)*N223+VLOOKUP($O$1,elemental!$A$3:$L$19,4,0)*O223+VLOOKUP($P$1,elemental!$A$3:$L$19,4,0)*P223+VLOOKUP($Q$1,elemental!$A$3:$L$19,4,0)*Q223)/100</f>
        <v>0.42242999999999997</v>
      </c>
      <c r="T223">
        <f>(VLOOKUP($A$1,elemental!$A$3:$L$19,5,0)*A223+VLOOKUP($B$1,elemental!$A$3:$L$19,5,0)*B223+VLOOKUP($C$1,elemental!$A$3:$L$19,5,0)*C223+VLOOKUP($D$1,elemental!$A$3:$L$19,5,0)*D223+VLOOKUP($E$1,elemental!$A$3:$L$19,5,0)*E223+VLOOKUP($F$1,elemental!$A$3:$L$19,5,0)*F223+VLOOKUP($G$1,elemental!$A$3:$L$19,5,0)*G223+VLOOKUP($H$1,elemental!$A$3:$L$19,5,0)*H223+VLOOKUP($I$1,elemental!$A$3:$L$19,5,0)*I223+VLOOKUP($J$1,elemental!$A$3:$L$19,5,0)*J223+VLOOKUP($K$1,elemental!$A$3:$L$19,5,0)*K223+VLOOKUP($L$1,elemental!$A$3:$L$19,5,0)*L223+VLOOKUP($M$1,elemental!$A$3:$L$19,5,0)*M223+VLOOKUP($N$1,elemental!$A$3:$L$19,5,0)*N223+VLOOKUP($O$1,elemental!$A$3:$L$19,5,0)*O223+VLOOKUP($P$1,elemental!$A$3:$L$19,5,0)*P223+VLOOKUP($Q$1,elemental!$A$3:$L$19,5,0)*Q223)/100</f>
        <v>3.97</v>
      </c>
      <c r="U223">
        <f>(VLOOKUP($A$1,elemental!$A$3:$L$19,6,0)*A223+VLOOKUP($B$1,elemental!$A$3:$L$19,6,0)*B223+VLOOKUP($C$1,elemental!$A$3:$L$19,6,0)*C223+VLOOKUP($D$1,elemental!$A$3:$L$19,6,0)*D223+VLOOKUP($E$1,elemental!$A$3:$L$19,6,0)*E223+VLOOKUP($F$1,elemental!$A$3:$L$19,6,0)*F223+VLOOKUP($G$1,elemental!$A$3:$L$19,6,0)*G223+VLOOKUP($H$1,elemental!$A$3:$L$19,6,0)*H223+VLOOKUP($I$1,elemental!$A$3:$L$19,6,0)*I223+VLOOKUP($J$1,elemental!$A$3:$L$19,6,0)*J223+VLOOKUP($K$1,elemental!$A$3:$L$19,6,0)*K223+VLOOKUP($L$1,elemental!$A$3:$L$19,6,0)*L223+VLOOKUP($M$1,elemental!$A$3:$L$19,6,0)*M223+VLOOKUP($N$1,elemental!$A$3:$L$19,6,0)*N223+VLOOKUP($O$1,elemental!$A$3:$L$19,6,0)*O223+VLOOKUP($P$1,elemental!$A$3:$L$19,6,0)*P223+VLOOKUP($Q$1,elemental!$A$3:$L$19,6,0)*Q223)/100</f>
        <v>0.75700000000000001</v>
      </c>
      <c r="V223">
        <f>(VLOOKUP($A$1,elemental!$A$3:$L$19,7,0)*A223+VLOOKUP($B$1,elemental!$A$3:$L$19,7,0)*B223+VLOOKUP($C$1,elemental!$A$3:$L$19,7,0)*C223+VLOOKUP($D$1,elemental!$A$3:$L$19,7,0)*D223+VLOOKUP($E$1,elemental!$A$3:$L$19,7,0)*E223+VLOOKUP($F$1,elemental!$A$3:$L$19,7,0)*F223+VLOOKUP($G$1,elemental!$A$3:$L$19,7,0)*G223+VLOOKUP($H$1,elemental!$A$3:$L$19,7,0)*H223+VLOOKUP($I$1,elemental!$A$3:$L$19,7,0)*I223+VLOOKUP($J$1,elemental!$A$3:$L$19,7,0)*J223+VLOOKUP($K$1,elemental!$A$3:$L$19,7,0)*K223+VLOOKUP($L$1,elemental!$A$3:$L$19,7,0)*L223+VLOOKUP($M$1,elemental!$A$3:$L$19,7,0)*M223+VLOOKUP($N$1,elemental!$A$3:$L$19,7,0)*N223+VLOOKUP($O$1,elemental!$A$3:$L$19,7,0)*O223+VLOOKUP($P$1,elemental!$A$3:$L$19,7,0)*P223+VLOOKUP($Q$1,elemental!$A$3:$L$19,7,0)*Q223)/100</f>
        <v>0.84537000000000007</v>
      </c>
      <c r="W223">
        <f>(VLOOKUP($A$1,elemental!$A$3:$L$19,9,0)*A223+VLOOKUP($B$1,elemental!$A$3:$L$19,9,0)*B223+VLOOKUP($C$1,elemental!$A$3:$L$19,9,0)*C223+VLOOKUP($D$1,elemental!$A$3:$L$19,9,0)*D223+VLOOKUP($E$1,elemental!$A$3:$L$19,9,0)*E223+VLOOKUP($F$1,elemental!$A$3:$L$19,9,0)*F223+VLOOKUP($G$1,elemental!$A$3:$L$19,9,0)*G223+VLOOKUP($H$1,elemental!$A$3:$L$19,9,0)*H223+VLOOKUP($I$1,elemental!$A$3:$L$19,9,0)*I223+VLOOKUP($J$1,elemental!$A$3:$L$19,9,0)*J223+VLOOKUP($K$1,elemental!$A$3:$L$19,9,0)*K223+VLOOKUP($L$1,elemental!$A$3:$L$19,9,0)*L223+VLOOKUP($M$1,elemental!$A$3:$L$19,9,0)*M223+VLOOKUP($N$1,elemental!$A$3:$L$19,9,0)*N223+VLOOKUP($O$1,elemental!$A$3:$L$19,9,0)*O223+VLOOKUP($P$1,elemental!$A$3:$L$19,9,0)*P223+VLOOKUP($Q$1,elemental!$A$3:$L$19,9,0)*Q223)/100</f>
        <v>1.5575000000000001</v>
      </c>
      <c r="X223">
        <f>(VLOOKUP($A$1,elemental!$A$3:$L$19,10,0)*A223+VLOOKUP($B$1,elemental!$A$3:$L$19,10,0)*B223+VLOOKUP($C$1,elemental!$A$3:$L$19,10,0)*C223+VLOOKUP($D$1,elemental!$A$3:$L$19,10,0)*D223+VLOOKUP($E$1,elemental!$A$3:$L$19,10,0)*E223+VLOOKUP($F$1,elemental!$A$3:$L$19,10,0)*F223+VLOOKUP($G$1,elemental!$A$3:$L$19,10,0)*G223+VLOOKUP($H$1,elemental!$A$3:$L$19,10,0)*H223+VLOOKUP($I$1,elemental!$A$3:$L$19,10,0)*I223+VLOOKUP($J$1,elemental!$A$3:$L$19,10,0)*J223+VLOOKUP($K$1,elemental!$A$3:$L$19,10,0)*K223+VLOOKUP($L$1,elemental!$A$3:$L$19,10,0)*L223+VLOOKUP($M$1,elemental!$A$3:$L$19,10,0)*M223+VLOOKUP($N$1,elemental!$A$3:$L$19,10,0)*N223+VLOOKUP($O$1,elemental!$A$3:$L$19,10,0)*O223+VLOOKUP($P$1,elemental!$A$3:$L$19,10,0)*P223+VLOOKUP($Q$1,elemental!$A$3:$L$19,10,0)*Q223)/100</f>
        <v>2.0617999999999999</v>
      </c>
      <c r="Y223">
        <v>627</v>
      </c>
      <c r="Z223">
        <v>5.1273175374109607</v>
      </c>
      <c r="AA223">
        <v>5.2241720000000003</v>
      </c>
      <c r="AB223" s="6" t="s">
        <v>2</v>
      </c>
      <c r="AC223" t="s">
        <v>79</v>
      </c>
    </row>
    <row r="224" spans="1:29">
      <c r="A224">
        <v>0</v>
      </c>
      <c r="B224">
        <v>0</v>
      </c>
      <c r="C224">
        <v>0</v>
      </c>
      <c r="D224">
        <v>0</v>
      </c>
      <c r="E224">
        <v>0</v>
      </c>
      <c r="F224">
        <v>3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97</v>
      </c>
      <c r="R224">
        <f>(VLOOKUP($A$1,elemental!$A$3:$L$19,2,0)*A224+VLOOKUP($B$1,elemental!$A$3:$L$19,2,0)*B224+VLOOKUP($C$1,elemental!$A$3:$L$19,2,0)*C224+VLOOKUP($D$1,elemental!$A$3:$L$19,2,0)*D224+VLOOKUP($E$1,elemental!$A$3:$L$19,2,0)*E224+VLOOKUP($F$1,elemental!$A$3:$L$19,2,0)*F224+VLOOKUP($G$1,elemental!$A$3:$L$19,2,0)*G224+VLOOKUP($H$1,elemental!$A$3:$L$19,2,0)*H224+VLOOKUP($I$1,elemental!$A$3:$L$19,2,0)*I224+VLOOKUP($J$1,elemental!$A$3:$L$19,2,0)*J224+VLOOKUP($K$1,elemental!$A$3:$L$19,2,0)*K224+VLOOKUP($L$1,elemental!$A$3:$L$19,2,0)*L224+VLOOKUP($M$1,elemental!$A$3:$L$19,2,0)*M224+VLOOKUP($N$1,elemental!$A$3:$L$19,2,0)*N224+VLOOKUP($O$1,elemental!$A$3:$L$19,2,0)*O224+VLOOKUP($P$1,elemental!$A$3:$L$19,2,0)*P224+VLOOKUP($Q$1,elemental!$A$3:$L$19,2,0)*Q224)/100</f>
        <v>1.3267000000000002</v>
      </c>
      <c r="S224">
        <f>(VLOOKUP($A$1,elemental!$A$3:$L$19,4,0)*A224+VLOOKUP($B$1,elemental!$A$3:$L$19,4,0)*B224+VLOOKUP($C$1,elemental!$A$3:$L$19,4,0)*C224+VLOOKUP($D$1,elemental!$A$3:$L$19,4,0)*D224+VLOOKUP($E$1,elemental!$A$3:$L$19,4,0)*E224+VLOOKUP($F$1,elemental!$A$3:$L$19,4,0)*F224+VLOOKUP($G$1,elemental!$A$3:$L$19,4,0)*G224+VLOOKUP($H$1,elemental!$A$3:$L$19,4,0)*H224+VLOOKUP($I$1,elemental!$A$3:$L$19,4,0)*I224+VLOOKUP($J$1,elemental!$A$3:$L$19,4,0)*J224+VLOOKUP($K$1,elemental!$A$3:$L$19,4,0)*K224+VLOOKUP($L$1,elemental!$A$3:$L$19,4,0)*L224+VLOOKUP($M$1,elemental!$A$3:$L$19,4,0)*M224+VLOOKUP($N$1,elemental!$A$3:$L$19,4,0)*N224+VLOOKUP($O$1,elemental!$A$3:$L$19,4,0)*O224+VLOOKUP($P$1,elemental!$A$3:$L$19,4,0)*P224+VLOOKUP($Q$1,elemental!$A$3:$L$19,4,0)*Q224)/100</f>
        <v>0.42242999999999997</v>
      </c>
      <c r="T224">
        <f>(VLOOKUP($A$1,elemental!$A$3:$L$19,5,0)*A224+VLOOKUP($B$1,elemental!$A$3:$L$19,5,0)*B224+VLOOKUP($C$1,elemental!$A$3:$L$19,5,0)*C224+VLOOKUP($D$1,elemental!$A$3:$L$19,5,0)*D224+VLOOKUP($E$1,elemental!$A$3:$L$19,5,0)*E224+VLOOKUP($F$1,elemental!$A$3:$L$19,5,0)*F224+VLOOKUP($G$1,elemental!$A$3:$L$19,5,0)*G224+VLOOKUP($H$1,elemental!$A$3:$L$19,5,0)*H224+VLOOKUP($I$1,elemental!$A$3:$L$19,5,0)*I224+VLOOKUP($J$1,elemental!$A$3:$L$19,5,0)*J224+VLOOKUP($K$1,elemental!$A$3:$L$19,5,0)*K224+VLOOKUP($L$1,elemental!$A$3:$L$19,5,0)*L224+VLOOKUP($M$1,elemental!$A$3:$L$19,5,0)*M224+VLOOKUP($N$1,elemental!$A$3:$L$19,5,0)*N224+VLOOKUP($O$1,elemental!$A$3:$L$19,5,0)*O224+VLOOKUP($P$1,elemental!$A$3:$L$19,5,0)*P224+VLOOKUP($Q$1,elemental!$A$3:$L$19,5,0)*Q224)/100</f>
        <v>3.97</v>
      </c>
      <c r="U224">
        <f>(VLOOKUP($A$1,elemental!$A$3:$L$19,6,0)*A224+VLOOKUP($B$1,elemental!$A$3:$L$19,6,0)*B224+VLOOKUP($C$1,elemental!$A$3:$L$19,6,0)*C224+VLOOKUP($D$1,elemental!$A$3:$L$19,6,0)*D224+VLOOKUP($E$1,elemental!$A$3:$L$19,6,0)*E224+VLOOKUP($F$1,elemental!$A$3:$L$19,6,0)*F224+VLOOKUP($G$1,elemental!$A$3:$L$19,6,0)*G224+VLOOKUP($H$1,elemental!$A$3:$L$19,6,0)*H224+VLOOKUP($I$1,elemental!$A$3:$L$19,6,0)*I224+VLOOKUP($J$1,elemental!$A$3:$L$19,6,0)*J224+VLOOKUP($K$1,elemental!$A$3:$L$19,6,0)*K224+VLOOKUP($L$1,elemental!$A$3:$L$19,6,0)*L224+VLOOKUP($M$1,elemental!$A$3:$L$19,6,0)*M224+VLOOKUP($N$1,elemental!$A$3:$L$19,6,0)*N224+VLOOKUP($O$1,elemental!$A$3:$L$19,6,0)*O224+VLOOKUP($P$1,elemental!$A$3:$L$19,6,0)*P224+VLOOKUP($Q$1,elemental!$A$3:$L$19,6,0)*Q224)/100</f>
        <v>0.75700000000000001</v>
      </c>
      <c r="V224">
        <f>(VLOOKUP($A$1,elemental!$A$3:$L$19,7,0)*A224+VLOOKUP($B$1,elemental!$A$3:$L$19,7,0)*B224+VLOOKUP($C$1,elemental!$A$3:$L$19,7,0)*C224+VLOOKUP($D$1,elemental!$A$3:$L$19,7,0)*D224+VLOOKUP($E$1,elemental!$A$3:$L$19,7,0)*E224+VLOOKUP($F$1,elemental!$A$3:$L$19,7,0)*F224+VLOOKUP($G$1,elemental!$A$3:$L$19,7,0)*G224+VLOOKUP($H$1,elemental!$A$3:$L$19,7,0)*H224+VLOOKUP($I$1,elemental!$A$3:$L$19,7,0)*I224+VLOOKUP($J$1,elemental!$A$3:$L$19,7,0)*J224+VLOOKUP($K$1,elemental!$A$3:$L$19,7,0)*K224+VLOOKUP($L$1,elemental!$A$3:$L$19,7,0)*L224+VLOOKUP($M$1,elemental!$A$3:$L$19,7,0)*M224+VLOOKUP($N$1,elemental!$A$3:$L$19,7,0)*N224+VLOOKUP($O$1,elemental!$A$3:$L$19,7,0)*O224+VLOOKUP($P$1,elemental!$A$3:$L$19,7,0)*P224+VLOOKUP($Q$1,elemental!$A$3:$L$19,7,0)*Q224)/100</f>
        <v>0.84537000000000007</v>
      </c>
      <c r="W224">
        <f>(VLOOKUP($A$1,elemental!$A$3:$L$19,9,0)*A224+VLOOKUP($B$1,elemental!$A$3:$L$19,9,0)*B224+VLOOKUP($C$1,elemental!$A$3:$L$19,9,0)*C224+VLOOKUP($D$1,elemental!$A$3:$L$19,9,0)*D224+VLOOKUP($E$1,elemental!$A$3:$L$19,9,0)*E224+VLOOKUP($F$1,elemental!$A$3:$L$19,9,0)*F224+VLOOKUP($G$1,elemental!$A$3:$L$19,9,0)*G224+VLOOKUP($H$1,elemental!$A$3:$L$19,9,0)*H224+VLOOKUP($I$1,elemental!$A$3:$L$19,9,0)*I224+VLOOKUP($J$1,elemental!$A$3:$L$19,9,0)*J224+VLOOKUP($K$1,elemental!$A$3:$L$19,9,0)*K224+VLOOKUP($L$1,elemental!$A$3:$L$19,9,0)*L224+VLOOKUP($M$1,elemental!$A$3:$L$19,9,0)*M224+VLOOKUP($N$1,elemental!$A$3:$L$19,9,0)*N224+VLOOKUP($O$1,elemental!$A$3:$L$19,9,0)*O224+VLOOKUP($P$1,elemental!$A$3:$L$19,9,0)*P224+VLOOKUP($Q$1,elemental!$A$3:$L$19,9,0)*Q224)/100</f>
        <v>1.5575000000000001</v>
      </c>
      <c r="X224">
        <f>(VLOOKUP($A$1,elemental!$A$3:$L$19,10,0)*A224+VLOOKUP($B$1,elemental!$A$3:$L$19,10,0)*B224+VLOOKUP($C$1,elemental!$A$3:$L$19,10,0)*C224+VLOOKUP($D$1,elemental!$A$3:$L$19,10,0)*D224+VLOOKUP($E$1,elemental!$A$3:$L$19,10,0)*E224+VLOOKUP($F$1,elemental!$A$3:$L$19,10,0)*F224+VLOOKUP($G$1,elemental!$A$3:$L$19,10,0)*G224+VLOOKUP($H$1,elemental!$A$3:$L$19,10,0)*H224+VLOOKUP($I$1,elemental!$A$3:$L$19,10,0)*I224+VLOOKUP($J$1,elemental!$A$3:$L$19,10,0)*J224+VLOOKUP($K$1,elemental!$A$3:$L$19,10,0)*K224+VLOOKUP($L$1,elemental!$A$3:$L$19,10,0)*L224+VLOOKUP($M$1,elemental!$A$3:$L$19,10,0)*M224+VLOOKUP($N$1,elemental!$A$3:$L$19,10,0)*N224+VLOOKUP($O$1,elemental!$A$3:$L$19,10,0)*O224+VLOOKUP($P$1,elemental!$A$3:$L$19,10,0)*P224+VLOOKUP($Q$1,elemental!$A$3:$L$19,10,0)*Q224)/100</f>
        <v>2.0617999999999999</v>
      </c>
      <c r="Y224">
        <v>567</v>
      </c>
      <c r="Z224">
        <v>5.1239050400849546</v>
      </c>
      <c r="AA224">
        <v>5.22011</v>
      </c>
      <c r="AB224" s="6" t="s">
        <v>2</v>
      </c>
      <c r="AC224" t="s">
        <v>79</v>
      </c>
    </row>
    <row r="225" spans="1:29">
      <c r="A225">
        <v>0</v>
      </c>
      <c r="B225">
        <v>0</v>
      </c>
      <c r="C225">
        <v>0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97</v>
      </c>
      <c r="R225">
        <f>(VLOOKUP($A$1,elemental!$A$3:$L$19,2,0)*A225+VLOOKUP($B$1,elemental!$A$3:$L$19,2,0)*B225+VLOOKUP($C$1,elemental!$A$3:$L$19,2,0)*C225+VLOOKUP($D$1,elemental!$A$3:$L$19,2,0)*D225+VLOOKUP($E$1,elemental!$A$3:$L$19,2,0)*E225+VLOOKUP($F$1,elemental!$A$3:$L$19,2,0)*F225+VLOOKUP($G$1,elemental!$A$3:$L$19,2,0)*G225+VLOOKUP($H$1,elemental!$A$3:$L$19,2,0)*H225+VLOOKUP($I$1,elemental!$A$3:$L$19,2,0)*I225+VLOOKUP($J$1,elemental!$A$3:$L$19,2,0)*J225+VLOOKUP($K$1,elemental!$A$3:$L$19,2,0)*K225+VLOOKUP($L$1,elemental!$A$3:$L$19,2,0)*L225+VLOOKUP($M$1,elemental!$A$3:$L$19,2,0)*M225+VLOOKUP($N$1,elemental!$A$3:$L$19,2,0)*N225+VLOOKUP($O$1,elemental!$A$3:$L$19,2,0)*O225+VLOOKUP($P$1,elemental!$A$3:$L$19,2,0)*P225+VLOOKUP($Q$1,elemental!$A$3:$L$19,2,0)*Q225)/100</f>
        <v>1.3267000000000002</v>
      </c>
      <c r="S225">
        <f>(VLOOKUP($A$1,elemental!$A$3:$L$19,4,0)*A225+VLOOKUP($B$1,elemental!$A$3:$L$19,4,0)*B225+VLOOKUP($C$1,elemental!$A$3:$L$19,4,0)*C225+VLOOKUP($D$1,elemental!$A$3:$L$19,4,0)*D225+VLOOKUP($E$1,elemental!$A$3:$L$19,4,0)*E225+VLOOKUP($F$1,elemental!$A$3:$L$19,4,0)*F225+VLOOKUP($G$1,elemental!$A$3:$L$19,4,0)*G225+VLOOKUP($H$1,elemental!$A$3:$L$19,4,0)*H225+VLOOKUP($I$1,elemental!$A$3:$L$19,4,0)*I225+VLOOKUP($J$1,elemental!$A$3:$L$19,4,0)*J225+VLOOKUP($K$1,elemental!$A$3:$L$19,4,0)*K225+VLOOKUP($L$1,elemental!$A$3:$L$19,4,0)*L225+VLOOKUP($M$1,elemental!$A$3:$L$19,4,0)*M225+VLOOKUP($N$1,elemental!$A$3:$L$19,4,0)*N225+VLOOKUP($O$1,elemental!$A$3:$L$19,4,0)*O225+VLOOKUP($P$1,elemental!$A$3:$L$19,4,0)*P225+VLOOKUP($Q$1,elemental!$A$3:$L$19,4,0)*Q225)/100</f>
        <v>0.42242999999999997</v>
      </c>
      <c r="T225">
        <f>(VLOOKUP($A$1,elemental!$A$3:$L$19,5,0)*A225+VLOOKUP($B$1,elemental!$A$3:$L$19,5,0)*B225+VLOOKUP($C$1,elemental!$A$3:$L$19,5,0)*C225+VLOOKUP($D$1,elemental!$A$3:$L$19,5,0)*D225+VLOOKUP($E$1,elemental!$A$3:$L$19,5,0)*E225+VLOOKUP($F$1,elemental!$A$3:$L$19,5,0)*F225+VLOOKUP($G$1,elemental!$A$3:$L$19,5,0)*G225+VLOOKUP($H$1,elemental!$A$3:$L$19,5,0)*H225+VLOOKUP($I$1,elemental!$A$3:$L$19,5,0)*I225+VLOOKUP($J$1,elemental!$A$3:$L$19,5,0)*J225+VLOOKUP($K$1,elemental!$A$3:$L$19,5,0)*K225+VLOOKUP($L$1,elemental!$A$3:$L$19,5,0)*L225+VLOOKUP($M$1,elemental!$A$3:$L$19,5,0)*M225+VLOOKUP($N$1,elemental!$A$3:$L$19,5,0)*N225+VLOOKUP($O$1,elemental!$A$3:$L$19,5,0)*O225+VLOOKUP($P$1,elemental!$A$3:$L$19,5,0)*P225+VLOOKUP($Q$1,elemental!$A$3:$L$19,5,0)*Q225)/100</f>
        <v>3.97</v>
      </c>
      <c r="U225">
        <f>(VLOOKUP($A$1,elemental!$A$3:$L$19,6,0)*A225+VLOOKUP($B$1,elemental!$A$3:$L$19,6,0)*B225+VLOOKUP($C$1,elemental!$A$3:$L$19,6,0)*C225+VLOOKUP($D$1,elemental!$A$3:$L$19,6,0)*D225+VLOOKUP($E$1,elemental!$A$3:$L$19,6,0)*E225+VLOOKUP($F$1,elemental!$A$3:$L$19,6,0)*F225+VLOOKUP($G$1,elemental!$A$3:$L$19,6,0)*G225+VLOOKUP($H$1,elemental!$A$3:$L$19,6,0)*H225+VLOOKUP($I$1,elemental!$A$3:$L$19,6,0)*I225+VLOOKUP($J$1,elemental!$A$3:$L$19,6,0)*J225+VLOOKUP($K$1,elemental!$A$3:$L$19,6,0)*K225+VLOOKUP($L$1,elemental!$A$3:$L$19,6,0)*L225+VLOOKUP($M$1,elemental!$A$3:$L$19,6,0)*M225+VLOOKUP($N$1,elemental!$A$3:$L$19,6,0)*N225+VLOOKUP($O$1,elemental!$A$3:$L$19,6,0)*O225+VLOOKUP($P$1,elemental!$A$3:$L$19,6,0)*P225+VLOOKUP($Q$1,elemental!$A$3:$L$19,6,0)*Q225)/100</f>
        <v>0.75700000000000001</v>
      </c>
      <c r="V225">
        <f>(VLOOKUP($A$1,elemental!$A$3:$L$19,7,0)*A225+VLOOKUP($B$1,elemental!$A$3:$L$19,7,0)*B225+VLOOKUP($C$1,elemental!$A$3:$L$19,7,0)*C225+VLOOKUP($D$1,elemental!$A$3:$L$19,7,0)*D225+VLOOKUP($E$1,elemental!$A$3:$L$19,7,0)*E225+VLOOKUP($F$1,elemental!$A$3:$L$19,7,0)*F225+VLOOKUP($G$1,elemental!$A$3:$L$19,7,0)*G225+VLOOKUP($H$1,elemental!$A$3:$L$19,7,0)*H225+VLOOKUP($I$1,elemental!$A$3:$L$19,7,0)*I225+VLOOKUP($J$1,elemental!$A$3:$L$19,7,0)*J225+VLOOKUP($K$1,elemental!$A$3:$L$19,7,0)*K225+VLOOKUP($L$1,elemental!$A$3:$L$19,7,0)*L225+VLOOKUP($M$1,elemental!$A$3:$L$19,7,0)*M225+VLOOKUP($N$1,elemental!$A$3:$L$19,7,0)*N225+VLOOKUP($O$1,elemental!$A$3:$L$19,7,0)*O225+VLOOKUP($P$1,elemental!$A$3:$L$19,7,0)*P225+VLOOKUP($Q$1,elemental!$A$3:$L$19,7,0)*Q225)/100</f>
        <v>0.84537000000000007</v>
      </c>
      <c r="W225">
        <f>(VLOOKUP($A$1,elemental!$A$3:$L$19,9,0)*A225+VLOOKUP($B$1,elemental!$A$3:$L$19,9,0)*B225+VLOOKUP($C$1,elemental!$A$3:$L$19,9,0)*C225+VLOOKUP($D$1,elemental!$A$3:$L$19,9,0)*D225+VLOOKUP($E$1,elemental!$A$3:$L$19,9,0)*E225+VLOOKUP($F$1,elemental!$A$3:$L$19,9,0)*F225+VLOOKUP($G$1,elemental!$A$3:$L$19,9,0)*G225+VLOOKUP($H$1,elemental!$A$3:$L$19,9,0)*H225+VLOOKUP($I$1,elemental!$A$3:$L$19,9,0)*I225+VLOOKUP($J$1,elemental!$A$3:$L$19,9,0)*J225+VLOOKUP($K$1,elemental!$A$3:$L$19,9,0)*K225+VLOOKUP($L$1,elemental!$A$3:$L$19,9,0)*L225+VLOOKUP($M$1,elemental!$A$3:$L$19,9,0)*M225+VLOOKUP($N$1,elemental!$A$3:$L$19,9,0)*N225+VLOOKUP($O$1,elemental!$A$3:$L$19,9,0)*O225+VLOOKUP($P$1,elemental!$A$3:$L$19,9,0)*P225+VLOOKUP($Q$1,elemental!$A$3:$L$19,9,0)*Q225)/100</f>
        <v>1.5575000000000001</v>
      </c>
      <c r="X225">
        <f>(VLOOKUP($A$1,elemental!$A$3:$L$19,10,0)*A225+VLOOKUP($B$1,elemental!$A$3:$L$19,10,0)*B225+VLOOKUP($C$1,elemental!$A$3:$L$19,10,0)*C225+VLOOKUP($D$1,elemental!$A$3:$L$19,10,0)*D225+VLOOKUP($E$1,elemental!$A$3:$L$19,10,0)*E225+VLOOKUP($F$1,elemental!$A$3:$L$19,10,0)*F225+VLOOKUP($G$1,elemental!$A$3:$L$19,10,0)*G225+VLOOKUP($H$1,elemental!$A$3:$L$19,10,0)*H225+VLOOKUP($I$1,elemental!$A$3:$L$19,10,0)*I225+VLOOKUP($J$1,elemental!$A$3:$L$19,10,0)*J225+VLOOKUP($K$1,elemental!$A$3:$L$19,10,0)*K225+VLOOKUP($L$1,elemental!$A$3:$L$19,10,0)*L225+VLOOKUP($M$1,elemental!$A$3:$L$19,10,0)*M225+VLOOKUP($N$1,elemental!$A$3:$L$19,10,0)*N225+VLOOKUP($O$1,elemental!$A$3:$L$19,10,0)*O225+VLOOKUP($P$1,elemental!$A$3:$L$19,10,0)*P225+VLOOKUP($Q$1,elemental!$A$3:$L$19,10,0)*Q225)/100</f>
        <v>2.0617999999999999</v>
      </c>
      <c r="Y225">
        <v>547</v>
      </c>
      <c r="Z225">
        <v>5.1227284144010605</v>
      </c>
      <c r="AA225">
        <v>5.2187140000000003</v>
      </c>
      <c r="AB225" s="6" t="s">
        <v>2</v>
      </c>
      <c r="AC225" t="s">
        <v>79</v>
      </c>
    </row>
    <row r="226" spans="1:29">
      <c r="A226">
        <v>0</v>
      </c>
      <c r="B226">
        <v>0</v>
      </c>
      <c r="C226">
        <v>0</v>
      </c>
      <c r="D226">
        <v>0</v>
      </c>
      <c r="E226">
        <v>0</v>
      </c>
      <c r="F226">
        <v>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97</v>
      </c>
      <c r="R226">
        <f>(VLOOKUP($A$1,elemental!$A$3:$L$19,2,0)*A226+VLOOKUP($B$1,elemental!$A$3:$L$19,2,0)*B226+VLOOKUP($C$1,elemental!$A$3:$L$19,2,0)*C226+VLOOKUP($D$1,elemental!$A$3:$L$19,2,0)*D226+VLOOKUP($E$1,elemental!$A$3:$L$19,2,0)*E226+VLOOKUP($F$1,elemental!$A$3:$L$19,2,0)*F226+VLOOKUP($G$1,elemental!$A$3:$L$19,2,0)*G226+VLOOKUP($H$1,elemental!$A$3:$L$19,2,0)*H226+VLOOKUP($I$1,elemental!$A$3:$L$19,2,0)*I226+VLOOKUP($J$1,elemental!$A$3:$L$19,2,0)*J226+VLOOKUP($K$1,elemental!$A$3:$L$19,2,0)*K226+VLOOKUP($L$1,elemental!$A$3:$L$19,2,0)*L226+VLOOKUP($M$1,elemental!$A$3:$L$19,2,0)*M226+VLOOKUP($N$1,elemental!$A$3:$L$19,2,0)*N226+VLOOKUP($O$1,elemental!$A$3:$L$19,2,0)*O226+VLOOKUP($P$1,elemental!$A$3:$L$19,2,0)*P226+VLOOKUP($Q$1,elemental!$A$3:$L$19,2,0)*Q226)/100</f>
        <v>1.3267000000000002</v>
      </c>
      <c r="S226">
        <f>(VLOOKUP($A$1,elemental!$A$3:$L$19,4,0)*A226+VLOOKUP($B$1,elemental!$A$3:$L$19,4,0)*B226+VLOOKUP($C$1,elemental!$A$3:$L$19,4,0)*C226+VLOOKUP($D$1,elemental!$A$3:$L$19,4,0)*D226+VLOOKUP($E$1,elemental!$A$3:$L$19,4,0)*E226+VLOOKUP($F$1,elemental!$A$3:$L$19,4,0)*F226+VLOOKUP($G$1,elemental!$A$3:$L$19,4,0)*G226+VLOOKUP($H$1,elemental!$A$3:$L$19,4,0)*H226+VLOOKUP($I$1,elemental!$A$3:$L$19,4,0)*I226+VLOOKUP($J$1,elemental!$A$3:$L$19,4,0)*J226+VLOOKUP($K$1,elemental!$A$3:$L$19,4,0)*K226+VLOOKUP($L$1,elemental!$A$3:$L$19,4,0)*L226+VLOOKUP($M$1,elemental!$A$3:$L$19,4,0)*M226+VLOOKUP($N$1,elemental!$A$3:$L$19,4,0)*N226+VLOOKUP($O$1,elemental!$A$3:$L$19,4,0)*O226+VLOOKUP($P$1,elemental!$A$3:$L$19,4,0)*P226+VLOOKUP($Q$1,elemental!$A$3:$L$19,4,0)*Q226)/100</f>
        <v>0.42242999999999997</v>
      </c>
      <c r="T226">
        <f>(VLOOKUP($A$1,elemental!$A$3:$L$19,5,0)*A226+VLOOKUP($B$1,elemental!$A$3:$L$19,5,0)*B226+VLOOKUP($C$1,elemental!$A$3:$L$19,5,0)*C226+VLOOKUP($D$1,elemental!$A$3:$L$19,5,0)*D226+VLOOKUP($E$1,elemental!$A$3:$L$19,5,0)*E226+VLOOKUP($F$1,elemental!$A$3:$L$19,5,0)*F226+VLOOKUP($G$1,elemental!$A$3:$L$19,5,0)*G226+VLOOKUP($H$1,elemental!$A$3:$L$19,5,0)*H226+VLOOKUP($I$1,elemental!$A$3:$L$19,5,0)*I226+VLOOKUP($J$1,elemental!$A$3:$L$19,5,0)*J226+VLOOKUP($K$1,elemental!$A$3:$L$19,5,0)*K226+VLOOKUP($L$1,elemental!$A$3:$L$19,5,0)*L226+VLOOKUP($M$1,elemental!$A$3:$L$19,5,0)*M226+VLOOKUP($N$1,elemental!$A$3:$L$19,5,0)*N226+VLOOKUP($O$1,elemental!$A$3:$L$19,5,0)*O226+VLOOKUP($P$1,elemental!$A$3:$L$19,5,0)*P226+VLOOKUP($Q$1,elemental!$A$3:$L$19,5,0)*Q226)/100</f>
        <v>3.97</v>
      </c>
      <c r="U226">
        <f>(VLOOKUP($A$1,elemental!$A$3:$L$19,6,0)*A226+VLOOKUP($B$1,elemental!$A$3:$L$19,6,0)*B226+VLOOKUP($C$1,elemental!$A$3:$L$19,6,0)*C226+VLOOKUP($D$1,elemental!$A$3:$L$19,6,0)*D226+VLOOKUP($E$1,elemental!$A$3:$L$19,6,0)*E226+VLOOKUP($F$1,elemental!$A$3:$L$19,6,0)*F226+VLOOKUP($G$1,elemental!$A$3:$L$19,6,0)*G226+VLOOKUP($H$1,elemental!$A$3:$L$19,6,0)*H226+VLOOKUP($I$1,elemental!$A$3:$L$19,6,0)*I226+VLOOKUP($J$1,elemental!$A$3:$L$19,6,0)*J226+VLOOKUP($K$1,elemental!$A$3:$L$19,6,0)*K226+VLOOKUP($L$1,elemental!$A$3:$L$19,6,0)*L226+VLOOKUP($M$1,elemental!$A$3:$L$19,6,0)*M226+VLOOKUP($N$1,elemental!$A$3:$L$19,6,0)*N226+VLOOKUP($O$1,elemental!$A$3:$L$19,6,0)*O226+VLOOKUP($P$1,elemental!$A$3:$L$19,6,0)*P226+VLOOKUP($Q$1,elemental!$A$3:$L$19,6,0)*Q226)/100</f>
        <v>0.75700000000000001</v>
      </c>
      <c r="V226">
        <f>(VLOOKUP($A$1,elemental!$A$3:$L$19,7,0)*A226+VLOOKUP($B$1,elemental!$A$3:$L$19,7,0)*B226+VLOOKUP($C$1,elemental!$A$3:$L$19,7,0)*C226+VLOOKUP($D$1,elemental!$A$3:$L$19,7,0)*D226+VLOOKUP($E$1,elemental!$A$3:$L$19,7,0)*E226+VLOOKUP($F$1,elemental!$A$3:$L$19,7,0)*F226+VLOOKUP($G$1,elemental!$A$3:$L$19,7,0)*G226+VLOOKUP($H$1,elemental!$A$3:$L$19,7,0)*H226+VLOOKUP($I$1,elemental!$A$3:$L$19,7,0)*I226+VLOOKUP($J$1,elemental!$A$3:$L$19,7,0)*J226+VLOOKUP($K$1,elemental!$A$3:$L$19,7,0)*K226+VLOOKUP($L$1,elemental!$A$3:$L$19,7,0)*L226+VLOOKUP($M$1,elemental!$A$3:$L$19,7,0)*M226+VLOOKUP($N$1,elemental!$A$3:$L$19,7,0)*N226+VLOOKUP($O$1,elemental!$A$3:$L$19,7,0)*O226+VLOOKUP($P$1,elemental!$A$3:$L$19,7,0)*P226+VLOOKUP($Q$1,elemental!$A$3:$L$19,7,0)*Q226)/100</f>
        <v>0.84537000000000007</v>
      </c>
      <c r="W226">
        <f>(VLOOKUP($A$1,elemental!$A$3:$L$19,9,0)*A226+VLOOKUP($B$1,elemental!$A$3:$L$19,9,0)*B226+VLOOKUP($C$1,elemental!$A$3:$L$19,9,0)*C226+VLOOKUP($D$1,elemental!$A$3:$L$19,9,0)*D226+VLOOKUP($E$1,elemental!$A$3:$L$19,9,0)*E226+VLOOKUP($F$1,elemental!$A$3:$L$19,9,0)*F226+VLOOKUP($G$1,elemental!$A$3:$L$19,9,0)*G226+VLOOKUP($H$1,elemental!$A$3:$L$19,9,0)*H226+VLOOKUP($I$1,elemental!$A$3:$L$19,9,0)*I226+VLOOKUP($J$1,elemental!$A$3:$L$19,9,0)*J226+VLOOKUP($K$1,elemental!$A$3:$L$19,9,0)*K226+VLOOKUP($L$1,elemental!$A$3:$L$19,9,0)*L226+VLOOKUP($M$1,elemental!$A$3:$L$19,9,0)*M226+VLOOKUP($N$1,elemental!$A$3:$L$19,9,0)*N226+VLOOKUP($O$1,elemental!$A$3:$L$19,9,0)*O226+VLOOKUP($P$1,elemental!$A$3:$L$19,9,0)*P226+VLOOKUP($Q$1,elemental!$A$3:$L$19,9,0)*Q226)/100</f>
        <v>1.5575000000000001</v>
      </c>
      <c r="X226">
        <f>(VLOOKUP($A$1,elemental!$A$3:$L$19,10,0)*A226+VLOOKUP($B$1,elemental!$A$3:$L$19,10,0)*B226+VLOOKUP($C$1,elemental!$A$3:$L$19,10,0)*C226+VLOOKUP($D$1,elemental!$A$3:$L$19,10,0)*D226+VLOOKUP($E$1,elemental!$A$3:$L$19,10,0)*E226+VLOOKUP($F$1,elemental!$A$3:$L$19,10,0)*F226+VLOOKUP($G$1,elemental!$A$3:$L$19,10,0)*G226+VLOOKUP($H$1,elemental!$A$3:$L$19,10,0)*H226+VLOOKUP($I$1,elemental!$A$3:$L$19,10,0)*I226+VLOOKUP($J$1,elemental!$A$3:$L$19,10,0)*J226+VLOOKUP($K$1,elemental!$A$3:$L$19,10,0)*K226+VLOOKUP($L$1,elemental!$A$3:$L$19,10,0)*L226+VLOOKUP($M$1,elemental!$A$3:$L$19,10,0)*M226+VLOOKUP($N$1,elemental!$A$3:$L$19,10,0)*N226+VLOOKUP($O$1,elemental!$A$3:$L$19,10,0)*O226+VLOOKUP($P$1,elemental!$A$3:$L$19,10,0)*P226+VLOOKUP($Q$1,elemental!$A$3:$L$19,10,0)*Q226)/100</f>
        <v>2.0617999999999999</v>
      </c>
      <c r="Y226">
        <v>537</v>
      </c>
      <c r="Z226">
        <v>5.1222306112271054</v>
      </c>
      <c r="AA226">
        <v>5.2178149999999999</v>
      </c>
      <c r="AB226" s="6" t="s">
        <v>2</v>
      </c>
      <c r="AC226" t="s">
        <v>79</v>
      </c>
    </row>
    <row r="227" spans="1:29">
      <c r="A227">
        <v>0</v>
      </c>
      <c r="B227">
        <v>0</v>
      </c>
      <c r="C227">
        <v>0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96</v>
      </c>
      <c r="R227">
        <f>(VLOOKUP($A$1,elemental!$A$3:$L$19,2,0)*A227+VLOOKUP($B$1,elemental!$A$3:$L$19,2,0)*B227+VLOOKUP($C$1,elemental!$A$3:$L$19,2,0)*C227+VLOOKUP($D$1,elemental!$A$3:$L$19,2,0)*D227+VLOOKUP($E$1,elemental!$A$3:$L$19,2,0)*E227+VLOOKUP($F$1,elemental!$A$3:$L$19,2,0)*F227+VLOOKUP($G$1,elemental!$A$3:$L$19,2,0)*G227+VLOOKUP($H$1,elemental!$A$3:$L$19,2,0)*H227+VLOOKUP($I$1,elemental!$A$3:$L$19,2,0)*I227+VLOOKUP($J$1,elemental!$A$3:$L$19,2,0)*J227+VLOOKUP($K$1,elemental!$A$3:$L$19,2,0)*K227+VLOOKUP($L$1,elemental!$A$3:$L$19,2,0)*L227+VLOOKUP($M$1,elemental!$A$3:$L$19,2,0)*M227+VLOOKUP($N$1,elemental!$A$3:$L$19,2,0)*N227+VLOOKUP($O$1,elemental!$A$3:$L$19,2,0)*O227+VLOOKUP($P$1,elemental!$A$3:$L$19,2,0)*P227+VLOOKUP($Q$1,elemental!$A$3:$L$19,2,0)*Q227)/100</f>
        <v>1.3256000000000001</v>
      </c>
      <c r="S227">
        <f>(VLOOKUP($A$1,elemental!$A$3:$L$19,4,0)*A227+VLOOKUP($B$1,elemental!$A$3:$L$19,4,0)*B227+VLOOKUP($C$1,elemental!$A$3:$L$19,4,0)*C227+VLOOKUP($D$1,elemental!$A$3:$L$19,4,0)*D227+VLOOKUP($E$1,elemental!$A$3:$L$19,4,0)*E227+VLOOKUP($F$1,elemental!$A$3:$L$19,4,0)*F227+VLOOKUP($G$1,elemental!$A$3:$L$19,4,0)*G227+VLOOKUP($H$1,elemental!$A$3:$L$19,4,0)*H227+VLOOKUP($I$1,elemental!$A$3:$L$19,4,0)*I227+VLOOKUP($J$1,elemental!$A$3:$L$19,4,0)*J227+VLOOKUP($K$1,elemental!$A$3:$L$19,4,0)*K227+VLOOKUP($L$1,elemental!$A$3:$L$19,4,0)*L227+VLOOKUP($M$1,elemental!$A$3:$L$19,4,0)*M227+VLOOKUP($N$1,elemental!$A$3:$L$19,4,0)*N227+VLOOKUP($O$1,elemental!$A$3:$L$19,4,0)*O227+VLOOKUP($P$1,elemental!$A$3:$L$19,4,0)*P227+VLOOKUP($Q$1,elemental!$A$3:$L$19,4,0)*Q227)/100</f>
        <v>0.42124</v>
      </c>
      <c r="T227">
        <f>(VLOOKUP($A$1,elemental!$A$3:$L$19,5,0)*A227+VLOOKUP($B$1,elemental!$A$3:$L$19,5,0)*B227+VLOOKUP($C$1,elemental!$A$3:$L$19,5,0)*C227+VLOOKUP($D$1,elemental!$A$3:$L$19,5,0)*D227+VLOOKUP($E$1,elemental!$A$3:$L$19,5,0)*E227+VLOOKUP($F$1,elemental!$A$3:$L$19,5,0)*F227+VLOOKUP($G$1,elemental!$A$3:$L$19,5,0)*G227+VLOOKUP($H$1,elemental!$A$3:$L$19,5,0)*H227+VLOOKUP($I$1,elemental!$A$3:$L$19,5,0)*I227+VLOOKUP($J$1,elemental!$A$3:$L$19,5,0)*J227+VLOOKUP($K$1,elemental!$A$3:$L$19,5,0)*K227+VLOOKUP($L$1,elemental!$A$3:$L$19,5,0)*L227+VLOOKUP($M$1,elemental!$A$3:$L$19,5,0)*M227+VLOOKUP($N$1,elemental!$A$3:$L$19,5,0)*N227+VLOOKUP($O$1,elemental!$A$3:$L$19,5,0)*O227+VLOOKUP($P$1,elemental!$A$3:$L$19,5,0)*P227+VLOOKUP($Q$1,elemental!$A$3:$L$19,5,0)*Q227)/100</f>
        <v>3.96</v>
      </c>
      <c r="U227">
        <f>(VLOOKUP($A$1,elemental!$A$3:$L$19,6,0)*A227+VLOOKUP($B$1,elemental!$A$3:$L$19,6,0)*B227+VLOOKUP($C$1,elemental!$A$3:$L$19,6,0)*C227+VLOOKUP($D$1,elemental!$A$3:$L$19,6,0)*D227+VLOOKUP($E$1,elemental!$A$3:$L$19,6,0)*E227+VLOOKUP($F$1,elemental!$A$3:$L$19,6,0)*F227+VLOOKUP($G$1,elemental!$A$3:$L$19,6,0)*G227+VLOOKUP($H$1,elemental!$A$3:$L$19,6,0)*H227+VLOOKUP($I$1,elemental!$A$3:$L$19,6,0)*I227+VLOOKUP($J$1,elemental!$A$3:$L$19,6,0)*J227+VLOOKUP($K$1,elemental!$A$3:$L$19,6,0)*K227+VLOOKUP($L$1,elemental!$A$3:$L$19,6,0)*L227+VLOOKUP($M$1,elemental!$A$3:$L$19,6,0)*M227+VLOOKUP($N$1,elemental!$A$3:$L$19,6,0)*N227+VLOOKUP($O$1,elemental!$A$3:$L$19,6,0)*O227+VLOOKUP($P$1,elemental!$A$3:$L$19,6,0)*P227+VLOOKUP($Q$1,elemental!$A$3:$L$19,6,0)*Q227)/100</f>
        <v>0.75600000000000012</v>
      </c>
      <c r="V227">
        <f>(VLOOKUP($A$1,elemental!$A$3:$L$19,7,0)*A227+VLOOKUP($B$1,elemental!$A$3:$L$19,7,0)*B227+VLOOKUP($C$1,elemental!$A$3:$L$19,7,0)*C227+VLOOKUP($D$1,elemental!$A$3:$L$19,7,0)*D227+VLOOKUP($E$1,elemental!$A$3:$L$19,7,0)*E227+VLOOKUP($F$1,elemental!$A$3:$L$19,7,0)*F227+VLOOKUP($G$1,elemental!$A$3:$L$19,7,0)*G227+VLOOKUP($H$1,elemental!$A$3:$L$19,7,0)*H227+VLOOKUP($I$1,elemental!$A$3:$L$19,7,0)*I227+VLOOKUP($J$1,elemental!$A$3:$L$19,7,0)*J227+VLOOKUP($K$1,elemental!$A$3:$L$19,7,0)*K227+VLOOKUP($L$1,elemental!$A$3:$L$19,7,0)*L227+VLOOKUP($M$1,elemental!$A$3:$L$19,7,0)*M227+VLOOKUP($N$1,elemental!$A$3:$L$19,7,0)*N227+VLOOKUP($O$1,elemental!$A$3:$L$19,7,0)*O227+VLOOKUP($P$1,elemental!$A$3:$L$19,7,0)*P227+VLOOKUP($Q$1,elemental!$A$3:$L$19,7,0)*Q227)/100</f>
        <v>0.84715999999999991</v>
      </c>
      <c r="W227">
        <f>(VLOOKUP($A$1,elemental!$A$3:$L$19,9,0)*A227+VLOOKUP($B$1,elemental!$A$3:$L$19,9,0)*B227+VLOOKUP($C$1,elemental!$A$3:$L$19,9,0)*C227+VLOOKUP($D$1,elemental!$A$3:$L$19,9,0)*D227+VLOOKUP($E$1,elemental!$A$3:$L$19,9,0)*E227+VLOOKUP($F$1,elemental!$A$3:$L$19,9,0)*F227+VLOOKUP($G$1,elemental!$A$3:$L$19,9,0)*G227+VLOOKUP($H$1,elemental!$A$3:$L$19,9,0)*H227+VLOOKUP($I$1,elemental!$A$3:$L$19,9,0)*I227+VLOOKUP($J$1,elemental!$A$3:$L$19,9,0)*J227+VLOOKUP($K$1,elemental!$A$3:$L$19,9,0)*K227+VLOOKUP($L$1,elemental!$A$3:$L$19,9,0)*L227+VLOOKUP($M$1,elemental!$A$3:$L$19,9,0)*M227+VLOOKUP($N$1,elemental!$A$3:$L$19,9,0)*N227+VLOOKUP($O$1,elemental!$A$3:$L$19,9,0)*O227+VLOOKUP($P$1,elemental!$A$3:$L$19,9,0)*P227+VLOOKUP($Q$1,elemental!$A$3:$L$19,9,0)*Q227)/100</f>
        <v>1.56</v>
      </c>
      <c r="X227">
        <f>(VLOOKUP($A$1,elemental!$A$3:$L$19,10,0)*A227+VLOOKUP($B$1,elemental!$A$3:$L$19,10,0)*B227+VLOOKUP($C$1,elemental!$A$3:$L$19,10,0)*C227+VLOOKUP($D$1,elemental!$A$3:$L$19,10,0)*D227+VLOOKUP($E$1,elemental!$A$3:$L$19,10,0)*E227+VLOOKUP($F$1,elemental!$A$3:$L$19,10,0)*F227+VLOOKUP($G$1,elemental!$A$3:$L$19,10,0)*G227+VLOOKUP($H$1,elemental!$A$3:$L$19,10,0)*H227+VLOOKUP($I$1,elemental!$A$3:$L$19,10,0)*I227+VLOOKUP($J$1,elemental!$A$3:$L$19,10,0)*J227+VLOOKUP($K$1,elemental!$A$3:$L$19,10,0)*K227+VLOOKUP($L$1,elemental!$A$3:$L$19,10,0)*L227+VLOOKUP($M$1,elemental!$A$3:$L$19,10,0)*M227+VLOOKUP($N$1,elemental!$A$3:$L$19,10,0)*N227+VLOOKUP($O$1,elemental!$A$3:$L$19,10,0)*O227+VLOOKUP($P$1,elemental!$A$3:$L$19,10,0)*P227+VLOOKUP($Q$1,elemental!$A$3:$L$19,10,0)*Q227)/100</f>
        <v>2.0623999999999998</v>
      </c>
      <c r="Y227">
        <v>627</v>
      </c>
      <c r="Z227">
        <v>5.1290796475096778</v>
      </c>
      <c r="AA227">
        <v>5.219074</v>
      </c>
      <c r="AB227" s="6" t="s">
        <v>2</v>
      </c>
      <c r="AC227" t="s">
        <v>80</v>
      </c>
    </row>
    <row r="228" spans="1:29">
      <c r="A228">
        <v>0</v>
      </c>
      <c r="B228">
        <v>0</v>
      </c>
      <c r="C228">
        <v>0</v>
      </c>
      <c r="D228">
        <v>0</v>
      </c>
      <c r="E228">
        <v>0</v>
      </c>
      <c r="F228">
        <v>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96</v>
      </c>
      <c r="R228">
        <f>(VLOOKUP($A$1,elemental!$A$3:$L$19,2,0)*A228+VLOOKUP($B$1,elemental!$A$3:$L$19,2,0)*B228+VLOOKUP($C$1,elemental!$A$3:$L$19,2,0)*C228+VLOOKUP($D$1,elemental!$A$3:$L$19,2,0)*D228+VLOOKUP($E$1,elemental!$A$3:$L$19,2,0)*E228+VLOOKUP($F$1,elemental!$A$3:$L$19,2,0)*F228+VLOOKUP($G$1,elemental!$A$3:$L$19,2,0)*G228+VLOOKUP($H$1,elemental!$A$3:$L$19,2,0)*H228+VLOOKUP($I$1,elemental!$A$3:$L$19,2,0)*I228+VLOOKUP($J$1,elemental!$A$3:$L$19,2,0)*J228+VLOOKUP($K$1,elemental!$A$3:$L$19,2,0)*K228+VLOOKUP($L$1,elemental!$A$3:$L$19,2,0)*L228+VLOOKUP($M$1,elemental!$A$3:$L$19,2,0)*M228+VLOOKUP($N$1,elemental!$A$3:$L$19,2,0)*N228+VLOOKUP($O$1,elemental!$A$3:$L$19,2,0)*O228+VLOOKUP($P$1,elemental!$A$3:$L$19,2,0)*P228+VLOOKUP($Q$1,elemental!$A$3:$L$19,2,0)*Q228)/100</f>
        <v>1.3256000000000001</v>
      </c>
      <c r="S228">
        <f>(VLOOKUP($A$1,elemental!$A$3:$L$19,4,0)*A228+VLOOKUP($B$1,elemental!$A$3:$L$19,4,0)*B228+VLOOKUP($C$1,elemental!$A$3:$L$19,4,0)*C228+VLOOKUP($D$1,elemental!$A$3:$L$19,4,0)*D228+VLOOKUP($E$1,elemental!$A$3:$L$19,4,0)*E228+VLOOKUP($F$1,elemental!$A$3:$L$19,4,0)*F228+VLOOKUP($G$1,elemental!$A$3:$L$19,4,0)*G228+VLOOKUP($H$1,elemental!$A$3:$L$19,4,0)*H228+VLOOKUP($I$1,elemental!$A$3:$L$19,4,0)*I228+VLOOKUP($J$1,elemental!$A$3:$L$19,4,0)*J228+VLOOKUP($K$1,elemental!$A$3:$L$19,4,0)*K228+VLOOKUP($L$1,elemental!$A$3:$L$19,4,0)*L228+VLOOKUP($M$1,elemental!$A$3:$L$19,4,0)*M228+VLOOKUP($N$1,elemental!$A$3:$L$19,4,0)*N228+VLOOKUP($O$1,elemental!$A$3:$L$19,4,0)*O228+VLOOKUP($P$1,elemental!$A$3:$L$19,4,0)*P228+VLOOKUP($Q$1,elemental!$A$3:$L$19,4,0)*Q228)/100</f>
        <v>0.42124</v>
      </c>
      <c r="T228">
        <f>(VLOOKUP($A$1,elemental!$A$3:$L$19,5,0)*A228+VLOOKUP($B$1,elemental!$A$3:$L$19,5,0)*B228+VLOOKUP($C$1,elemental!$A$3:$L$19,5,0)*C228+VLOOKUP($D$1,elemental!$A$3:$L$19,5,0)*D228+VLOOKUP($E$1,elemental!$A$3:$L$19,5,0)*E228+VLOOKUP($F$1,elemental!$A$3:$L$19,5,0)*F228+VLOOKUP($G$1,elemental!$A$3:$L$19,5,0)*G228+VLOOKUP($H$1,elemental!$A$3:$L$19,5,0)*H228+VLOOKUP($I$1,elemental!$A$3:$L$19,5,0)*I228+VLOOKUP($J$1,elemental!$A$3:$L$19,5,0)*J228+VLOOKUP($K$1,elemental!$A$3:$L$19,5,0)*K228+VLOOKUP($L$1,elemental!$A$3:$L$19,5,0)*L228+VLOOKUP($M$1,elemental!$A$3:$L$19,5,0)*M228+VLOOKUP($N$1,elemental!$A$3:$L$19,5,0)*N228+VLOOKUP($O$1,elemental!$A$3:$L$19,5,0)*O228+VLOOKUP($P$1,elemental!$A$3:$L$19,5,0)*P228+VLOOKUP($Q$1,elemental!$A$3:$L$19,5,0)*Q228)/100</f>
        <v>3.96</v>
      </c>
      <c r="U228">
        <f>(VLOOKUP($A$1,elemental!$A$3:$L$19,6,0)*A228+VLOOKUP($B$1,elemental!$A$3:$L$19,6,0)*B228+VLOOKUP($C$1,elemental!$A$3:$L$19,6,0)*C228+VLOOKUP($D$1,elemental!$A$3:$L$19,6,0)*D228+VLOOKUP($E$1,elemental!$A$3:$L$19,6,0)*E228+VLOOKUP($F$1,elemental!$A$3:$L$19,6,0)*F228+VLOOKUP($G$1,elemental!$A$3:$L$19,6,0)*G228+VLOOKUP($H$1,elemental!$A$3:$L$19,6,0)*H228+VLOOKUP($I$1,elemental!$A$3:$L$19,6,0)*I228+VLOOKUP($J$1,elemental!$A$3:$L$19,6,0)*J228+VLOOKUP($K$1,elemental!$A$3:$L$19,6,0)*K228+VLOOKUP($L$1,elemental!$A$3:$L$19,6,0)*L228+VLOOKUP($M$1,elemental!$A$3:$L$19,6,0)*M228+VLOOKUP($N$1,elemental!$A$3:$L$19,6,0)*N228+VLOOKUP($O$1,elemental!$A$3:$L$19,6,0)*O228+VLOOKUP($P$1,elemental!$A$3:$L$19,6,0)*P228+VLOOKUP($Q$1,elemental!$A$3:$L$19,6,0)*Q228)/100</f>
        <v>0.75600000000000012</v>
      </c>
      <c r="V228">
        <f>(VLOOKUP($A$1,elemental!$A$3:$L$19,7,0)*A228+VLOOKUP($B$1,elemental!$A$3:$L$19,7,0)*B228+VLOOKUP($C$1,elemental!$A$3:$L$19,7,0)*C228+VLOOKUP($D$1,elemental!$A$3:$L$19,7,0)*D228+VLOOKUP($E$1,elemental!$A$3:$L$19,7,0)*E228+VLOOKUP($F$1,elemental!$A$3:$L$19,7,0)*F228+VLOOKUP($G$1,elemental!$A$3:$L$19,7,0)*G228+VLOOKUP($H$1,elemental!$A$3:$L$19,7,0)*H228+VLOOKUP($I$1,elemental!$A$3:$L$19,7,0)*I228+VLOOKUP($J$1,elemental!$A$3:$L$19,7,0)*J228+VLOOKUP($K$1,elemental!$A$3:$L$19,7,0)*K228+VLOOKUP($L$1,elemental!$A$3:$L$19,7,0)*L228+VLOOKUP($M$1,elemental!$A$3:$L$19,7,0)*M228+VLOOKUP($N$1,elemental!$A$3:$L$19,7,0)*N228+VLOOKUP($O$1,elemental!$A$3:$L$19,7,0)*O228+VLOOKUP($P$1,elemental!$A$3:$L$19,7,0)*P228+VLOOKUP($Q$1,elemental!$A$3:$L$19,7,0)*Q228)/100</f>
        <v>0.84715999999999991</v>
      </c>
      <c r="W228">
        <f>(VLOOKUP($A$1,elemental!$A$3:$L$19,9,0)*A228+VLOOKUP($B$1,elemental!$A$3:$L$19,9,0)*B228+VLOOKUP($C$1,elemental!$A$3:$L$19,9,0)*C228+VLOOKUP($D$1,elemental!$A$3:$L$19,9,0)*D228+VLOOKUP($E$1,elemental!$A$3:$L$19,9,0)*E228+VLOOKUP($F$1,elemental!$A$3:$L$19,9,0)*F228+VLOOKUP($G$1,elemental!$A$3:$L$19,9,0)*G228+VLOOKUP($H$1,elemental!$A$3:$L$19,9,0)*H228+VLOOKUP($I$1,elemental!$A$3:$L$19,9,0)*I228+VLOOKUP($J$1,elemental!$A$3:$L$19,9,0)*J228+VLOOKUP($K$1,elemental!$A$3:$L$19,9,0)*K228+VLOOKUP($L$1,elemental!$A$3:$L$19,9,0)*L228+VLOOKUP($M$1,elemental!$A$3:$L$19,9,0)*M228+VLOOKUP($N$1,elemental!$A$3:$L$19,9,0)*N228+VLOOKUP($O$1,elemental!$A$3:$L$19,9,0)*O228+VLOOKUP($P$1,elemental!$A$3:$L$19,9,0)*P228+VLOOKUP($Q$1,elemental!$A$3:$L$19,9,0)*Q228)/100</f>
        <v>1.56</v>
      </c>
      <c r="X228">
        <f>(VLOOKUP($A$1,elemental!$A$3:$L$19,10,0)*A228+VLOOKUP($B$1,elemental!$A$3:$L$19,10,0)*B228+VLOOKUP($C$1,elemental!$A$3:$L$19,10,0)*C228+VLOOKUP($D$1,elemental!$A$3:$L$19,10,0)*D228+VLOOKUP($E$1,elemental!$A$3:$L$19,10,0)*E228+VLOOKUP($F$1,elemental!$A$3:$L$19,10,0)*F228+VLOOKUP($G$1,elemental!$A$3:$L$19,10,0)*G228+VLOOKUP($H$1,elemental!$A$3:$L$19,10,0)*H228+VLOOKUP($I$1,elemental!$A$3:$L$19,10,0)*I228+VLOOKUP($J$1,elemental!$A$3:$L$19,10,0)*J228+VLOOKUP($K$1,elemental!$A$3:$L$19,10,0)*K228+VLOOKUP($L$1,elemental!$A$3:$L$19,10,0)*L228+VLOOKUP($M$1,elemental!$A$3:$L$19,10,0)*M228+VLOOKUP($N$1,elemental!$A$3:$L$19,10,0)*N228+VLOOKUP($O$1,elemental!$A$3:$L$19,10,0)*O228+VLOOKUP($P$1,elemental!$A$3:$L$19,10,0)*P228+VLOOKUP($Q$1,elemental!$A$3:$L$19,10,0)*Q228)/100</f>
        <v>2.0623999999999998</v>
      </c>
      <c r="Y228">
        <v>647</v>
      </c>
      <c r="Z228">
        <v>5.1299338325013517</v>
      </c>
      <c r="AA228">
        <v>5.2203619999999997</v>
      </c>
      <c r="AB228" s="6" t="s">
        <v>2</v>
      </c>
      <c r="AC228" t="s">
        <v>80</v>
      </c>
    </row>
    <row r="229" spans="1:29">
      <c r="A229">
        <v>0</v>
      </c>
      <c r="B229">
        <v>0</v>
      </c>
      <c r="C229">
        <v>0</v>
      </c>
      <c r="D229">
        <v>0</v>
      </c>
      <c r="E229">
        <v>0</v>
      </c>
      <c r="F229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96</v>
      </c>
      <c r="R229">
        <f>(VLOOKUP($A$1,elemental!$A$3:$L$19,2,0)*A229+VLOOKUP($B$1,elemental!$A$3:$L$19,2,0)*B229+VLOOKUP($C$1,elemental!$A$3:$L$19,2,0)*C229+VLOOKUP($D$1,elemental!$A$3:$L$19,2,0)*D229+VLOOKUP($E$1,elemental!$A$3:$L$19,2,0)*E229+VLOOKUP($F$1,elemental!$A$3:$L$19,2,0)*F229+VLOOKUP($G$1,elemental!$A$3:$L$19,2,0)*G229+VLOOKUP($H$1,elemental!$A$3:$L$19,2,0)*H229+VLOOKUP($I$1,elemental!$A$3:$L$19,2,0)*I229+VLOOKUP($J$1,elemental!$A$3:$L$19,2,0)*J229+VLOOKUP($K$1,elemental!$A$3:$L$19,2,0)*K229+VLOOKUP($L$1,elemental!$A$3:$L$19,2,0)*L229+VLOOKUP($M$1,elemental!$A$3:$L$19,2,0)*M229+VLOOKUP($N$1,elemental!$A$3:$L$19,2,0)*N229+VLOOKUP($O$1,elemental!$A$3:$L$19,2,0)*O229+VLOOKUP($P$1,elemental!$A$3:$L$19,2,0)*P229+VLOOKUP($Q$1,elemental!$A$3:$L$19,2,0)*Q229)/100</f>
        <v>1.3256000000000001</v>
      </c>
      <c r="S229">
        <f>(VLOOKUP($A$1,elemental!$A$3:$L$19,4,0)*A229+VLOOKUP($B$1,elemental!$A$3:$L$19,4,0)*B229+VLOOKUP($C$1,elemental!$A$3:$L$19,4,0)*C229+VLOOKUP($D$1,elemental!$A$3:$L$19,4,0)*D229+VLOOKUP($E$1,elemental!$A$3:$L$19,4,0)*E229+VLOOKUP($F$1,elemental!$A$3:$L$19,4,0)*F229+VLOOKUP($G$1,elemental!$A$3:$L$19,4,0)*G229+VLOOKUP($H$1,elemental!$A$3:$L$19,4,0)*H229+VLOOKUP($I$1,elemental!$A$3:$L$19,4,0)*I229+VLOOKUP($J$1,elemental!$A$3:$L$19,4,0)*J229+VLOOKUP($K$1,elemental!$A$3:$L$19,4,0)*K229+VLOOKUP($L$1,elemental!$A$3:$L$19,4,0)*L229+VLOOKUP($M$1,elemental!$A$3:$L$19,4,0)*M229+VLOOKUP($N$1,elemental!$A$3:$L$19,4,0)*N229+VLOOKUP($O$1,elemental!$A$3:$L$19,4,0)*O229+VLOOKUP($P$1,elemental!$A$3:$L$19,4,0)*P229+VLOOKUP($Q$1,elemental!$A$3:$L$19,4,0)*Q229)/100</f>
        <v>0.42124</v>
      </c>
      <c r="T229">
        <f>(VLOOKUP($A$1,elemental!$A$3:$L$19,5,0)*A229+VLOOKUP($B$1,elemental!$A$3:$L$19,5,0)*B229+VLOOKUP($C$1,elemental!$A$3:$L$19,5,0)*C229+VLOOKUP($D$1,elemental!$A$3:$L$19,5,0)*D229+VLOOKUP($E$1,elemental!$A$3:$L$19,5,0)*E229+VLOOKUP($F$1,elemental!$A$3:$L$19,5,0)*F229+VLOOKUP($G$1,elemental!$A$3:$L$19,5,0)*G229+VLOOKUP($H$1,elemental!$A$3:$L$19,5,0)*H229+VLOOKUP($I$1,elemental!$A$3:$L$19,5,0)*I229+VLOOKUP($J$1,elemental!$A$3:$L$19,5,0)*J229+VLOOKUP($K$1,elemental!$A$3:$L$19,5,0)*K229+VLOOKUP($L$1,elemental!$A$3:$L$19,5,0)*L229+VLOOKUP($M$1,elemental!$A$3:$L$19,5,0)*M229+VLOOKUP($N$1,elemental!$A$3:$L$19,5,0)*N229+VLOOKUP($O$1,elemental!$A$3:$L$19,5,0)*O229+VLOOKUP($P$1,elemental!$A$3:$L$19,5,0)*P229+VLOOKUP($Q$1,elemental!$A$3:$L$19,5,0)*Q229)/100</f>
        <v>3.96</v>
      </c>
      <c r="U229">
        <f>(VLOOKUP($A$1,elemental!$A$3:$L$19,6,0)*A229+VLOOKUP($B$1,elemental!$A$3:$L$19,6,0)*B229+VLOOKUP($C$1,elemental!$A$3:$L$19,6,0)*C229+VLOOKUP($D$1,elemental!$A$3:$L$19,6,0)*D229+VLOOKUP($E$1,elemental!$A$3:$L$19,6,0)*E229+VLOOKUP($F$1,elemental!$A$3:$L$19,6,0)*F229+VLOOKUP($G$1,elemental!$A$3:$L$19,6,0)*G229+VLOOKUP($H$1,elemental!$A$3:$L$19,6,0)*H229+VLOOKUP($I$1,elemental!$A$3:$L$19,6,0)*I229+VLOOKUP($J$1,elemental!$A$3:$L$19,6,0)*J229+VLOOKUP($K$1,elemental!$A$3:$L$19,6,0)*K229+VLOOKUP($L$1,elemental!$A$3:$L$19,6,0)*L229+VLOOKUP($M$1,elemental!$A$3:$L$19,6,0)*M229+VLOOKUP($N$1,elemental!$A$3:$L$19,6,0)*N229+VLOOKUP($O$1,elemental!$A$3:$L$19,6,0)*O229+VLOOKUP($P$1,elemental!$A$3:$L$19,6,0)*P229+VLOOKUP($Q$1,elemental!$A$3:$L$19,6,0)*Q229)/100</f>
        <v>0.75600000000000012</v>
      </c>
      <c r="V229">
        <f>(VLOOKUP($A$1,elemental!$A$3:$L$19,7,0)*A229+VLOOKUP($B$1,elemental!$A$3:$L$19,7,0)*B229+VLOOKUP($C$1,elemental!$A$3:$L$19,7,0)*C229+VLOOKUP($D$1,elemental!$A$3:$L$19,7,0)*D229+VLOOKUP($E$1,elemental!$A$3:$L$19,7,0)*E229+VLOOKUP($F$1,elemental!$A$3:$L$19,7,0)*F229+VLOOKUP($G$1,elemental!$A$3:$L$19,7,0)*G229+VLOOKUP($H$1,elemental!$A$3:$L$19,7,0)*H229+VLOOKUP($I$1,elemental!$A$3:$L$19,7,0)*I229+VLOOKUP($J$1,elemental!$A$3:$L$19,7,0)*J229+VLOOKUP($K$1,elemental!$A$3:$L$19,7,0)*K229+VLOOKUP($L$1,elemental!$A$3:$L$19,7,0)*L229+VLOOKUP($M$1,elemental!$A$3:$L$19,7,0)*M229+VLOOKUP($N$1,elemental!$A$3:$L$19,7,0)*N229+VLOOKUP($O$1,elemental!$A$3:$L$19,7,0)*O229+VLOOKUP($P$1,elemental!$A$3:$L$19,7,0)*P229+VLOOKUP($Q$1,elemental!$A$3:$L$19,7,0)*Q229)/100</f>
        <v>0.84715999999999991</v>
      </c>
      <c r="W229">
        <f>(VLOOKUP($A$1,elemental!$A$3:$L$19,9,0)*A229+VLOOKUP($B$1,elemental!$A$3:$L$19,9,0)*B229+VLOOKUP($C$1,elemental!$A$3:$L$19,9,0)*C229+VLOOKUP($D$1,elemental!$A$3:$L$19,9,0)*D229+VLOOKUP($E$1,elemental!$A$3:$L$19,9,0)*E229+VLOOKUP($F$1,elemental!$A$3:$L$19,9,0)*F229+VLOOKUP($G$1,elemental!$A$3:$L$19,9,0)*G229+VLOOKUP($H$1,elemental!$A$3:$L$19,9,0)*H229+VLOOKUP($I$1,elemental!$A$3:$L$19,9,0)*I229+VLOOKUP($J$1,elemental!$A$3:$L$19,9,0)*J229+VLOOKUP($K$1,elemental!$A$3:$L$19,9,0)*K229+VLOOKUP($L$1,elemental!$A$3:$L$19,9,0)*L229+VLOOKUP($M$1,elemental!$A$3:$L$19,9,0)*M229+VLOOKUP($N$1,elemental!$A$3:$L$19,9,0)*N229+VLOOKUP($O$1,elemental!$A$3:$L$19,9,0)*O229+VLOOKUP($P$1,elemental!$A$3:$L$19,9,0)*P229+VLOOKUP($Q$1,elemental!$A$3:$L$19,9,0)*Q229)/100</f>
        <v>1.56</v>
      </c>
      <c r="X229">
        <f>(VLOOKUP($A$1,elemental!$A$3:$L$19,10,0)*A229+VLOOKUP($B$1,elemental!$A$3:$L$19,10,0)*B229+VLOOKUP($C$1,elemental!$A$3:$L$19,10,0)*C229+VLOOKUP($D$1,elemental!$A$3:$L$19,10,0)*D229+VLOOKUP($E$1,elemental!$A$3:$L$19,10,0)*E229+VLOOKUP($F$1,elemental!$A$3:$L$19,10,0)*F229+VLOOKUP($G$1,elemental!$A$3:$L$19,10,0)*G229+VLOOKUP($H$1,elemental!$A$3:$L$19,10,0)*H229+VLOOKUP($I$1,elemental!$A$3:$L$19,10,0)*I229+VLOOKUP($J$1,elemental!$A$3:$L$19,10,0)*J229+VLOOKUP($K$1,elemental!$A$3:$L$19,10,0)*K229+VLOOKUP($L$1,elemental!$A$3:$L$19,10,0)*L229+VLOOKUP($M$1,elemental!$A$3:$L$19,10,0)*M229+VLOOKUP($N$1,elemental!$A$3:$L$19,10,0)*N229+VLOOKUP($O$1,elemental!$A$3:$L$19,10,0)*O229+VLOOKUP($P$1,elemental!$A$3:$L$19,10,0)*P229+VLOOKUP($Q$1,elemental!$A$3:$L$19,10,0)*Q229)/100</f>
        <v>2.0623999999999998</v>
      </c>
      <c r="Y229">
        <v>667</v>
      </c>
      <c r="Z229">
        <v>5.1311868257176139</v>
      </c>
      <c r="AA229">
        <v>5.2218270000000002</v>
      </c>
      <c r="AB229" s="6" t="s">
        <v>2</v>
      </c>
      <c r="AC229" t="s">
        <v>80</v>
      </c>
    </row>
    <row r="230" spans="1:29">
      <c r="A230">
        <v>0</v>
      </c>
      <c r="B230">
        <v>0</v>
      </c>
      <c r="C230">
        <v>0</v>
      </c>
      <c r="D230">
        <v>0</v>
      </c>
      <c r="E230">
        <v>0</v>
      </c>
      <c r="F230">
        <v>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96</v>
      </c>
      <c r="R230">
        <f>(VLOOKUP($A$1,elemental!$A$3:$L$19,2,0)*A230+VLOOKUP($B$1,elemental!$A$3:$L$19,2,0)*B230+VLOOKUP($C$1,elemental!$A$3:$L$19,2,0)*C230+VLOOKUP($D$1,elemental!$A$3:$L$19,2,0)*D230+VLOOKUP($E$1,elemental!$A$3:$L$19,2,0)*E230+VLOOKUP($F$1,elemental!$A$3:$L$19,2,0)*F230+VLOOKUP($G$1,elemental!$A$3:$L$19,2,0)*G230+VLOOKUP($H$1,elemental!$A$3:$L$19,2,0)*H230+VLOOKUP($I$1,elemental!$A$3:$L$19,2,0)*I230+VLOOKUP($J$1,elemental!$A$3:$L$19,2,0)*J230+VLOOKUP($K$1,elemental!$A$3:$L$19,2,0)*K230+VLOOKUP($L$1,elemental!$A$3:$L$19,2,0)*L230+VLOOKUP($M$1,elemental!$A$3:$L$19,2,0)*M230+VLOOKUP($N$1,elemental!$A$3:$L$19,2,0)*N230+VLOOKUP($O$1,elemental!$A$3:$L$19,2,0)*O230+VLOOKUP($P$1,elemental!$A$3:$L$19,2,0)*P230+VLOOKUP($Q$1,elemental!$A$3:$L$19,2,0)*Q230)/100</f>
        <v>1.3256000000000001</v>
      </c>
      <c r="S230">
        <f>(VLOOKUP($A$1,elemental!$A$3:$L$19,4,0)*A230+VLOOKUP($B$1,elemental!$A$3:$L$19,4,0)*B230+VLOOKUP($C$1,elemental!$A$3:$L$19,4,0)*C230+VLOOKUP($D$1,elemental!$A$3:$L$19,4,0)*D230+VLOOKUP($E$1,elemental!$A$3:$L$19,4,0)*E230+VLOOKUP($F$1,elemental!$A$3:$L$19,4,0)*F230+VLOOKUP($G$1,elemental!$A$3:$L$19,4,0)*G230+VLOOKUP($H$1,elemental!$A$3:$L$19,4,0)*H230+VLOOKUP($I$1,elemental!$A$3:$L$19,4,0)*I230+VLOOKUP($J$1,elemental!$A$3:$L$19,4,0)*J230+VLOOKUP($K$1,elemental!$A$3:$L$19,4,0)*K230+VLOOKUP($L$1,elemental!$A$3:$L$19,4,0)*L230+VLOOKUP($M$1,elemental!$A$3:$L$19,4,0)*M230+VLOOKUP($N$1,elemental!$A$3:$L$19,4,0)*N230+VLOOKUP($O$1,elemental!$A$3:$L$19,4,0)*O230+VLOOKUP($P$1,elemental!$A$3:$L$19,4,0)*P230+VLOOKUP($Q$1,elemental!$A$3:$L$19,4,0)*Q230)/100</f>
        <v>0.42124</v>
      </c>
      <c r="T230">
        <f>(VLOOKUP($A$1,elemental!$A$3:$L$19,5,0)*A230+VLOOKUP($B$1,elemental!$A$3:$L$19,5,0)*B230+VLOOKUP($C$1,elemental!$A$3:$L$19,5,0)*C230+VLOOKUP($D$1,elemental!$A$3:$L$19,5,0)*D230+VLOOKUP($E$1,elemental!$A$3:$L$19,5,0)*E230+VLOOKUP($F$1,elemental!$A$3:$L$19,5,0)*F230+VLOOKUP($G$1,elemental!$A$3:$L$19,5,0)*G230+VLOOKUP($H$1,elemental!$A$3:$L$19,5,0)*H230+VLOOKUP($I$1,elemental!$A$3:$L$19,5,0)*I230+VLOOKUP($J$1,elemental!$A$3:$L$19,5,0)*J230+VLOOKUP($K$1,elemental!$A$3:$L$19,5,0)*K230+VLOOKUP($L$1,elemental!$A$3:$L$19,5,0)*L230+VLOOKUP($M$1,elemental!$A$3:$L$19,5,0)*M230+VLOOKUP($N$1,elemental!$A$3:$L$19,5,0)*N230+VLOOKUP($O$1,elemental!$A$3:$L$19,5,0)*O230+VLOOKUP($P$1,elemental!$A$3:$L$19,5,0)*P230+VLOOKUP($Q$1,elemental!$A$3:$L$19,5,0)*Q230)/100</f>
        <v>3.96</v>
      </c>
      <c r="U230">
        <f>(VLOOKUP($A$1,elemental!$A$3:$L$19,6,0)*A230+VLOOKUP($B$1,elemental!$A$3:$L$19,6,0)*B230+VLOOKUP($C$1,elemental!$A$3:$L$19,6,0)*C230+VLOOKUP($D$1,elemental!$A$3:$L$19,6,0)*D230+VLOOKUP($E$1,elemental!$A$3:$L$19,6,0)*E230+VLOOKUP($F$1,elemental!$A$3:$L$19,6,0)*F230+VLOOKUP($G$1,elemental!$A$3:$L$19,6,0)*G230+VLOOKUP($H$1,elemental!$A$3:$L$19,6,0)*H230+VLOOKUP($I$1,elemental!$A$3:$L$19,6,0)*I230+VLOOKUP($J$1,elemental!$A$3:$L$19,6,0)*J230+VLOOKUP($K$1,elemental!$A$3:$L$19,6,0)*K230+VLOOKUP($L$1,elemental!$A$3:$L$19,6,0)*L230+VLOOKUP($M$1,elemental!$A$3:$L$19,6,0)*M230+VLOOKUP($N$1,elemental!$A$3:$L$19,6,0)*N230+VLOOKUP($O$1,elemental!$A$3:$L$19,6,0)*O230+VLOOKUP($P$1,elemental!$A$3:$L$19,6,0)*P230+VLOOKUP($Q$1,elemental!$A$3:$L$19,6,0)*Q230)/100</f>
        <v>0.75600000000000012</v>
      </c>
      <c r="V230">
        <f>(VLOOKUP($A$1,elemental!$A$3:$L$19,7,0)*A230+VLOOKUP($B$1,elemental!$A$3:$L$19,7,0)*B230+VLOOKUP($C$1,elemental!$A$3:$L$19,7,0)*C230+VLOOKUP($D$1,elemental!$A$3:$L$19,7,0)*D230+VLOOKUP($E$1,elemental!$A$3:$L$19,7,0)*E230+VLOOKUP($F$1,elemental!$A$3:$L$19,7,0)*F230+VLOOKUP($G$1,elemental!$A$3:$L$19,7,0)*G230+VLOOKUP($H$1,elemental!$A$3:$L$19,7,0)*H230+VLOOKUP($I$1,elemental!$A$3:$L$19,7,0)*I230+VLOOKUP($J$1,elemental!$A$3:$L$19,7,0)*J230+VLOOKUP($K$1,elemental!$A$3:$L$19,7,0)*K230+VLOOKUP($L$1,elemental!$A$3:$L$19,7,0)*L230+VLOOKUP($M$1,elemental!$A$3:$L$19,7,0)*M230+VLOOKUP($N$1,elemental!$A$3:$L$19,7,0)*N230+VLOOKUP($O$1,elemental!$A$3:$L$19,7,0)*O230+VLOOKUP($P$1,elemental!$A$3:$L$19,7,0)*P230+VLOOKUP($Q$1,elemental!$A$3:$L$19,7,0)*Q230)/100</f>
        <v>0.84715999999999991</v>
      </c>
      <c r="W230">
        <f>(VLOOKUP($A$1,elemental!$A$3:$L$19,9,0)*A230+VLOOKUP($B$1,elemental!$A$3:$L$19,9,0)*B230+VLOOKUP($C$1,elemental!$A$3:$L$19,9,0)*C230+VLOOKUP($D$1,elemental!$A$3:$L$19,9,0)*D230+VLOOKUP($E$1,elemental!$A$3:$L$19,9,0)*E230+VLOOKUP($F$1,elemental!$A$3:$L$19,9,0)*F230+VLOOKUP($G$1,elemental!$A$3:$L$19,9,0)*G230+VLOOKUP($H$1,elemental!$A$3:$L$19,9,0)*H230+VLOOKUP($I$1,elemental!$A$3:$L$19,9,0)*I230+VLOOKUP($J$1,elemental!$A$3:$L$19,9,0)*J230+VLOOKUP($K$1,elemental!$A$3:$L$19,9,0)*K230+VLOOKUP($L$1,elemental!$A$3:$L$19,9,0)*L230+VLOOKUP($M$1,elemental!$A$3:$L$19,9,0)*M230+VLOOKUP($N$1,elemental!$A$3:$L$19,9,0)*N230+VLOOKUP($O$1,elemental!$A$3:$L$19,9,0)*O230+VLOOKUP($P$1,elemental!$A$3:$L$19,9,0)*P230+VLOOKUP($Q$1,elemental!$A$3:$L$19,9,0)*Q230)/100</f>
        <v>1.56</v>
      </c>
      <c r="X230">
        <f>(VLOOKUP($A$1,elemental!$A$3:$L$19,10,0)*A230+VLOOKUP($B$1,elemental!$A$3:$L$19,10,0)*B230+VLOOKUP($C$1,elemental!$A$3:$L$19,10,0)*C230+VLOOKUP($D$1,elemental!$A$3:$L$19,10,0)*D230+VLOOKUP($E$1,elemental!$A$3:$L$19,10,0)*E230+VLOOKUP($F$1,elemental!$A$3:$L$19,10,0)*F230+VLOOKUP($G$1,elemental!$A$3:$L$19,10,0)*G230+VLOOKUP($H$1,elemental!$A$3:$L$19,10,0)*H230+VLOOKUP($I$1,elemental!$A$3:$L$19,10,0)*I230+VLOOKUP($J$1,elemental!$A$3:$L$19,10,0)*J230+VLOOKUP($K$1,elemental!$A$3:$L$19,10,0)*K230+VLOOKUP($L$1,elemental!$A$3:$L$19,10,0)*L230+VLOOKUP($M$1,elemental!$A$3:$L$19,10,0)*M230+VLOOKUP($N$1,elemental!$A$3:$L$19,10,0)*N230+VLOOKUP($O$1,elemental!$A$3:$L$19,10,0)*O230+VLOOKUP($P$1,elemental!$A$3:$L$19,10,0)*P230+VLOOKUP($Q$1,elemental!$A$3:$L$19,10,0)*Q230)/100</f>
        <v>2.0623999999999998</v>
      </c>
      <c r="Y230">
        <v>527</v>
      </c>
      <c r="Z230">
        <v>5.1232290460021401</v>
      </c>
      <c r="AA230">
        <v>5.2126000000000001</v>
      </c>
      <c r="AB230" s="6" t="s">
        <v>2</v>
      </c>
      <c r="AC230" t="s">
        <v>80</v>
      </c>
    </row>
    <row r="231" spans="1:29">
      <c r="A231">
        <v>0</v>
      </c>
      <c r="B231">
        <v>0</v>
      </c>
      <c r="C231">
        <v>0</v>
      </c>
      <c r="D231">
        <v>0</v>
      </c>
      <c r="E231">
        <v>0</v>
      </c>
      <c r="F231">
        <v>3.9215686274509802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96.078431372549019</v>
      </c>
      <c r="R231">
        <f>(VLOOKUP($A$1,elemental!$A$3:$L$19,2,0)*A231+VLOOKUP($B$1,elemental!$A$3:$L$19,2,0)*B231+VLOOKUP($C$1,elemental!$A$3:$L$19,2,0)*C231+VLOOKUP($D$1,elemental!$A$3:$L$19,2,0)*D231+VLOOKUP($E$1,elemental!$A$3:$L$19,2,0)*E231+VLOOKUP($F$1,elemental!$A$3:$L$19,2,0)*F231+VLOOKUP($G$1,elemental!$A$3:$L$19,2,0)*G231+VLOOKUP($H$1,elemental!$A$3:$L$19,2,0)*H231+VLOOKUP($I$1,elemental!$A$3:$L$19,2,0)*I231+VLOOKUP($J$1,elemental!$A$3:$L$19,2,0)*J231+VLOOKUP($K$1,elemental!$A$3:$L$19,2,0)*K231+VLOOKUP($L$1,elemental!$A$3:$L$19,2,0)*L231+VLOOKUP($M$1,elemental!$A$3:$L$19,2,0)*M231+VLOOKUP($N$1,elemental!$A$3:$L$19,2,0)*N231+VLOOKUP($O$1,elemental!$A$3:$L$19,2,0)*O231+VLOOKUP($P$1,elemental!$A$3:$L$19,2,0)*P231+VLOOKUP($Q$1,elemental!$A$3:$L$19,2,0)*Q231)/100</f>
        <v>1.3256862745098041</v>
      </c>
      <c r="S231">
        <f>(VLOOKUP($A$1,elemental!$A$3:$L$19,4,0)*A231+VLOOKUP($B$1,elemental!$A$3:$L$19,4,0)*B231+VLOOKUP($C$1,elemental!$A$3:$L$19,4,0)*C231+VLOOKUP($D$1,elemental!$A$3:$L$19,4,0)*D231+VLOOKUP($E$1,elemental!$A$3:$L$19,4,0)*E231+VLOOKUP($F$1,elemental!$A$3:$L$19,4,0)*F231+VLOOKUP($G$1,elemental!$A$3:$L$19,4,0)*G231+VLOOKUP($H$1,elemental!$A$3:$L$19,4,0)*H231+VLOOKUP($I$1,elemental!$A$3:$L$19,4,0)*I231+VLOOKUP($J$1,elemental!$A$3:$L$19,4,0)*J231+VLOOKUP($K$1,elemental!$A$3:$L$19,4,0)*K231+VLOOKUP($L$1,elemental!$A$3:$L$19,4,0)*L231+VLOOKUP($M$1,elemental!$A$3:$L$19,4,0)*M231+VLOOKUP($N$1,elemental!$A$3:$L$19,4,0)*N231+VLOOKUP($O$1,elemental!$A$3:$L$19,4,0)*O231+VLOOKUP($P$1,elemental!$A$3:$L$19,4,0)*P231+VLOOKUP($Q$1,elemental!$A$3:$L$19,4,0)*Q231)/100</f>
        <v>0.42133333333333334</v>
      </c>
      <c r="T231">
        <f>(VLOOKUP($A$1,elemental!$A$3:$L$19,5,0)*A231+VLOOKUP($B$1,elemental!$A$3:$L$19,5,0)*B231+VLOOKUP($C$1,elemental!$A$3:$L$19,5,0)*C231+VLOOKUP($D$1,elemental!$A$3:$L$19,5,0)*D231+VLOOKUP($E$1,elemental!$A$3:$L$19,5,0)*E231+VLOOKUP($F$1,elemental!$A$3:$L$19,5,0)*F231+VLOOKUP($G$1,elemental!$A$3:$L$19,5,0)*G231+VLOOKUP($H$1,elemental!$A$3:$L$19,5,0)*H231+VLOOKUP($I$1,elemental!$A$3:$L$19,5,0)*I231+VLOOKUP($J$1,elemental!$A$3:$L$19,5,0)*J231+VLOOKUP($K$1,elemental!$A$3:$L$19,5,0)*K231+VLOOKUP($L$1,elemental!$A$3:$L$19,5,0)*L231+VLOOKUP($M$1,elemental!$A$3:$L$19,5,0)*M231+VLOOKUP($N$1,elemental!$A$3:$L$19,5,0)*N231+VLOOKUP($O$1,elemental!$A$3:$L$19,5,0)*O231+VLOOKUP($P$1,elemental!$A$3:$L$19,5,0)*P231+VLOOKUP($Q$1,elemental!$A$3:$L$19,5,0)*Q231)/100</f>
        <v>3.9607843137254899</v>
      </c>
      <c r="U231">
        <f>(VLOOKUP($A$1,elemental!$A$3:$L$19,6,0)*A231+VLOOKUP($B$1,elemental!$A$3:$L$19,6,0)*B231+VLOOKUP($C$1,elemental!$A$3:$L$19,6,0)*C231+VLOOKUP($D$1,elemental!$A$3:$L$19,6,0)*D231+VLOOKUP($E$1,elemental!$A$3:$L$19,6,0)*E231+VLOOKUP($F$1,elemental!$A$3:$L$19,6,0)*F231+VLOOKUP($G$1,elemental!$A$3:$L$19,6,0)*G231+VLOOKUP($H$1,elemental!$A$3:$L$19,6,0)*H231+VLOOKUP($I$1,elemental!$A$3:$L$19,6,0)*I231+VLOOKUP($J$1,elemental!$A$3:$L$19,6,0)*J231+VLOOKUP($K$1,elemental!$A$3:$L$19,6,0)*K231+VLOOKUP($L$1,elemental!$A$3:$L$19,6,0)*L231+VLOOKUP($M$1,elemental!$A$3:$L$19,6,0)*M231+VLOOKUP($N$1,elemental!$A$3:$L$19,6,0)*N231+VLOOKUP($O$1,elemental!$A$3:$L$19,6,0)*O231+VLOOKUP($P$1,elemental!$A$3:$L$19,6,0)*P231+VLOOKUP($Q$1,elemental!$A$3:$L$19,6,0)*Q231)/100</f>
        <v>0.75607843137254904</v>
      </c>
      <c r="V231">
        <f>(VLOOKUP($A$1,elemental!$A$3:$L$19,7,0)*A231+VLOOKUP($B$1,elemental!$A$3:$L$19,7,0)*B231+VLOOKUP($C$1,elemental!$A$3:$L$19,7,0)*C231+VLOOKUP($D$1,elemental!$A$3:$L$19,7,0)*D231+VLOOKUP($E$1,elemental!$A$3:$L$19,7,0)*E231+VLOOKUP($F$1,elemental!$A$3:$L$19,7,0)*F231+VLOOKUP($G$1,elemental!$A$3:$L$19,7,0)*G231+VLOOKUP($H$1,elemental!$A$3:$L$19,7,0)*H231+VLOOKUP($I$1,elemental!$A$3:$L$19,7,0)*I231+VLOOKUP($J$1,elemental!$A$3:$L$19,7,0)*J231+VLOOKUP($K$1,elemental!$A$3:$L$19,7,0)*K231+VLOOKUP($L$1,elemental!$A$3:$L$19,7,0)*L231+VLOOKUP($M$1,elemental!$A$3:$L$19,7,0)*M231+VLOOKUP($N$1,elemental!$A$3:$L$19,7,0)*N231+VLOOKUP($O$1,elemental!$A$3:$L$19,7,0)*O231+VLOOKUP($P$1,elemental!$A$3:$L$19,7,0)*P231+VLOOKUP($Q$1,elemental!$A$3:$L$19,7,0)*Q231)/100</f>
        <v>0.84701960784313723</v>
      </c>
      <c r="W231">
        <f>(VLOOKUP($A$1,elemental!$A$3:$L$19,9,0)*A231+VLOOKUP($B$1,elemental!$A$3:$L$19,9,0)*B231+VLOOKUP($C$1,elemental!$A$3:$L$19,9,0)*C231+VLOOKUP($D$1,elemental!$A$3:$L$19,9,0)*D231+VLOOKUP($E$1,elemental!$A$3:$L$19,9,0)*E231+VLOOKUP($F$1,elemental!$A$3:$L$19,9,0)*F231+VLOOKUP($G$1,elemental!$A$3:$L$19,9,0)*G231+VLOOKUP($H$1,elemental!$A$3:$L$19,9,0)*H231+VLOOKUP($I$1,elemental!$A$3:$L$19,9,0)*I231+VLOOKUP($J$1,elemental!$A$3:$L$19,9,0)*J231+VLOOKUP($K$1,elemental!$A$3:$L$19,9,0)*K231+VLOOKUP($L$1,elemental!$A$3:$L$19,9,0)*L231+VLOOKUP($M$1,elemental!$A$3:$L$19,9,0)*M231+VLOOKUP($N$1,elemental!$A$3:$L$19,9,0)*N231+VLOOKUP($O$1,elemental!$A$3:$L$19,9,0)*O231+VLOOKUP($P$1,elemental!$A$3:$L$19,9,0)*P231+VLOOKUP($Q$1,elemental!$A$3:$L$19,9,0)*Q231)/100</f>
        <v>1.5598039215686277</v>
      </c>
      <c r="X231">
        <f>(VLOOKUP($A$1,elemental!$A$3:$L$19,10,0)*A231+VLOOKUP($B$1,elemental!$A$3:$L$19,10,0)*B231+VLOOKUP($C$1,elemental!$A$3:$L$19,10,0)*C231+VLOOKUP($D$1,elemental!$A$3:$L$19,10,0)*D231+VLOOKUP($E$1,elemental!$A$3:$L$19,10,0)*E231+VLOOKUP($F$1,elemental!$A$3:$L$19,10,0)*F231+VLOOKUP($G$1,elemental!$A$3:$L$19,10,0)*G231+VLOOKUP($H$1,elemental!$A$3:$L$19,10,0)*H231+VLOOKUP($I$1,elemental!$A$3:$L$19,10,0)*I231+VLOOKUP($J$1,elemental!$A$3:$L$19,10,0)*J231+VLOOKUP($K$1,elemental!$A$3:$L$19,10,0)*K231+VLOOKUP($L$1,elemental!$A$3:$L$19,10,0)*L231+VLOOKUP($M$1,elemental!$A$3:$L$19,10,0)*M231+VLOOKUP($N$1,elemental!$A$3:$L$19,10,0)*N231+VLOOKUP($O$1,elemental!$A$3:$L$19,10,0)*O231+VLOOKUP($P$1,elemental!$A$3:$L$19,10,0)*P231+VLOOKUP($Q$1,elemental!$A$3:$L$19,10,0)*Q231)/100</f>
        <v>2.0623529411764707</v>
      </c>
      <c r="Y231">
        <v>25</v>
      </c>
      <c r="Z231">
        <v>5.0951938491738904</v>
      </c>
      <c r="AA231">
        <v>5.17953497018277</v>
      </c>
      <c r="AB231" t="s">
        <v>81</v>
      </c>
      <c r="AC231" t="s">
        <v>56</v>
      </c>
    </row>
    <row r="232" spans="1:29">
      <c r="A232">
        <v>0</v>
      </c>
      <c r="B232">
        <v>0.98058442831927828</v>
      </c>
      <c r="C232">
        <v>0</v>
      </c>
      <c r="D232">
        <v>0</v>
      </c>
      <c r="E232">
        <v>0</v>
      </c>
      <c r="F232">
        <v>3.8831143361443421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95.136301235536379</v>
      </c>
      <c r="R232">
        <f>(VLOOKUP($A$1,elemental!$A$3:$L$19,2,0)*A232+VLOOKUP($B$1,elemental!$A$3:$L$19,2,0)*B232+VLOOKUP($C$1,elemental!$A$3:$L$19,2,0)*C232+VLOOKUP($D$1,elemental!$A$3:$L$19,2,0)*D232+VLOOKUP($E$1,elemental!$A$3:$L$19,2,0)*E232+VLOOKUP($F$1,elemental!$A$3:$L$19,2,0)*F232+VLOOKUP($G$1,elemental!$A$3:$L$19,2,0)*G232+VLOOKUP($H$1,elemental!$A$3:$L$19,2,0)*H232+VLOOKUP($I$1,elemental!$A$3:$L$19,2,0)*I232+VLOOKUP($J$1,elemental!$A$3:$L$19,2,0)*J232+VLOOKUP($K$1,elemental!$A$3:$L$19,2,0)*K232+VLOOKUP($L$1,elemental!$A$3:$L$19,2,0)*L232+VLOOKUP($M$1,elemental!$A$3:$L$19,2,0)*M232+VLOOKUP($N$1,elemental!$A$3:$L$19,2,0)*N232+VLOOKUP($O$1,elemental!$A$3:$L$19,2,0)*O232+VLOOKUP($P$1,elemental!$A$3:$L$19,2,0)*P232+VLOOKUP($Q$1,elemental!$A$3:$L$19,2,0)*Q232)/100</f>
        <v>1.3277878015297118</v>
      </c>
      <c r="S232">
        <f>(VLOOKUP($A$1,elemental!$A$3:$L$19,4,0)*A232+VLOOKUP($B$1,elemental!$A$3:$L$19,4,0)*B232+VLOOKUP($C$1,elemental!$A$3:$L$19,4,0)*C232+VLOOKUP($D$1,elemental!$A$3:$L$19,4,0)*D232+VLOOKUP($E$1,elemental!$A$3:$L$19,4,0)*E232+VLOOKUP($F$1,elemental!$A$3:$L$19,4,0)*F232+VLOOKUP($G$1,elemental!$A$3:$L$19,4,0)*G232+VLOOKUP($H$1,elemental!$A$3:$L$19,4,0)*H232+VLOOKUP($I$1,elemental!$A$3:$L$19,4,0)*I232+VLOOKUP($J$1,elemental!$A$3:$L$19,4,0)*J232+VLOOKUP($K$1,elemental!$A$3:$L$19,4,0)*K232+VLOOKUP($L$1,elemental!$A$3:$L$19,4,0)*L232+VLOOKUP($M$1,elemental!$A$3:$L$19,4,0)*M232+VLOOKUP($N$1,elemental!$A$3:$L$19,4,0)*N232+VLOOKUP($O$1,elemental!$A$3:$L$19,4,0)*O232+VLOOKUP($P$1,elemental!$A$3:$L$19,4,0)*P232+VLOOKUP($Q$1,elemental!$A$3:$L$19,4,0)*Q232)/100</f>
        <v>0.41797646597372029</v>
      </c>
      <c r="T232">
        <f>(VLOOKUP($A$1,elemental!$A$3:$L$19,5,0)*A232+VLOOKUP($B$1,elemental!$A$3:$L$19,5,0)*B232+VLOOKUP($C$1,elemental!$A$3:$L$19,5,0)*C232+VLOOKUP($D$1,elemental!$A$3:$L$19,5,0)*D232+VLOOKUP($E$1,elemental!$A$3:$L$19,5,0)*E232+VLOOKUP($F$1,elemental!$A$3:$L$19,5,0)*F232+VLOOKUP($G$1,elemental!$A$3:$L$19,5,0)*G232+VLOOKUP($H$1,elemental!$A$3:$L$19,5,0)*H232+VLOOKUP($I$1,elemental!$A$3:$L$19,5,0)*I232+VLOOKUP($J$1,elemental!$A$3:$L$19,5,0)*J232+VLOOKUP($K$1,elemental!$A$3:$L$19,5,0)*K232+VLOOKUP($L$1,elemental!$A$3:$L$19,5,0)*L232+VLOOKUP($M$1,elemental!$A$3:$L$19,5,0)*M232+VLOOKUP($N$1,elemental!$A$3:$L$19,5,0)*N232+VLOOKUP($O$1,elemental!$A$3:$L$19,5,0)*O232+VLOOKUP($P$1,elemental!$A$3:$L$19,5,0)*P232+VLOOKUP($Q$1,elemental!$A$3:$L$19,5,0)*Q232)/100</f>
        <v>3.9611688566385568</v>
      </c>
      <c r="U232">
        <f>(VLOOKUP($A$1,elemental!$A$3:$L$19,6,0)*A232+VLOOKUP($B$1,elemental!$A$3:$L$19,6,0)*B232+VLOOKUP($C$1,elemental!$A$3:$L$19,6,0)*C232+VLOOKUP($D$1,elemental!$A$3:$L$19,6,0)*D232+VLOOKUP($E$1,elemental!$A$3:$L$19,6,0)*E232+VLOOKUP($F$1,elemental!$A$3:$L$19,6,0)*F232+VLOOKUP($G$1,elemental!$A$3:$L$19,6,0)*G232+VLOOKUP($H$1,elemental!$A$3:$L$19,6,0)*H232+VLOOKUP($I$1,elemental!$A$3:$L$19,6,0)*I232+VLOOKUP($J$1,elemental!$A$3:$L$19,6,0)*J232+VLOOKUP($K$1,elemental!$A$3:$L$19,6,0)*K232+VLOOKUP($L$1,elemental!$A$3:$L$19,6,0)*L232+VLOOKUP($M$1,elemental!$A$3:$L$19,6,0)*M232+VLOOKUP($N$1,elemental!$A$3:$L$19,6,0)*N232+VLOOKUP($O$1,elemental!$A$3:$L$19,6,0)*O232+VLOOKUP($P$1,elemental!$A$3:$L$19,6,0)*P232+VLOOKUP($Q$1,elemental!$A$3:$L$19,6,0)*Q232)/100</f>
        <v>0.75641106099235145</v>
      </c>
      <c r="V232">
        <f>(VLOOKUP($A$1,elemental!$A$3:$L$19,7,0)*A232+VLOOKUP($B$1,elemental!$A$3:$L$19,7,0)*B232+VLOOKUP($C$1,elemental!$A$3:$L$19,7,0)*C232+VLOOKUP($D$1,elemental!$A$3:$L$19,7,0)*D232+VLOOKUP($E$1,elemental!$A$3:$L$19,7,0)*E232+VLOOKUP($F$1,elemental!$A$3:$L$19,7,0)*F232+VLOOKUP($G$1,elemental!$A$3:$L$19,7,0)*G232+VLOOKUP($H$1,elemental!$A$3:$L$19,7,0)*H232+VLOOKUP($I$1,elemental!$A$3:$L$19,7,0)*I232+VLOOKUP($J$1,elemental!$A$3:$L$19,7,0)*J232+VLOOKUP($K$1,elemental!$A$3:$L$19,7,0)*K232+VLOOKUP($L$1,elemental!$A$3:$L$19,7,0)*L232+VLOOKUP($M$1,elemental!$A$3:$L$19,7,0)*M232+VLOOKUP($N$1,elemental!$A$3:$L$19,7,0)*N232+VLOOKUP($O$1,elemental!$A$3:$L$19,7,0)*O232+VLOOKUP($P$1,elemental!$A$3:$L$19,7,0)*P232+VLOOKUP($Q$1,elemental!$A$3:$L$19,7,0)*Q232)/100</f>
        <v>0.84597019023337905</v>
      </c>
      <c r="W232">
        <f>(VLOOKUP($A$1,elemental!$A$3:$L$19,9,0)*A232+VLOOKUP($B$1,elemental!$A$3:$L$19,9,0)*B232+VLOOKUP($C$1,elemental!$A$3:$L$19,9,0)*C232+VLOOKUP($D$1,elemental!$A$3:$L$19,9,0)*D232+VLOOKUP($E$1,elemental!$A$3:$L$19,9,0)*E232+VLOOKUP($F$1,elemental!$A$3:$L$19,9,0)*F232+VLOOKUP($G$1,elemental!$A$3:$L$19,9,0)*G232+VLOOKUP($H$1,elemental!$A$3:$L$19,9,0)*H232+VLOOKUP($I$1,elemental!$A$3:$L$19,9,0)*I232+VLOOKUP($J$1,elemental!$A$3:$L$19,9,0)*J232+VLOOKUP($K$1,elemental!$A$3:$L$19,9,0)*K232+VLOOKUP($L$1,elemental!$A$3:$L$19,9,0)*L232+VLOOKUP($M$1,elemental!$A$3:$L$19,9,0)*M232+VLOOKUP($N$1,elemental!$A$3:$L$19,9,0)*N232+VLOOKUP($O$1,elemental!$A$3:$L$19,9,0)*O232+VLOOKUP($P$1,elemental!$A$3:$L$19,9,0)*P232+VLOOKUP($Q$1,elemental!$A$3:$L$19,9,0)*Q232)/100</f>
        <v>1.5582369091978818</v>
      </c>
      <c r="X232">
        <f>(VLOOKUP($A$1,elemental!$A$3:$L$19,10,0)*A232+VLOOKUP($B$1,elemental!$A$3:$L$19,10,0)*B232+VLOOKUP($C$1,elemental!$A$3:$L$19,10,0)*C232+VLOOKUP($D$1,elemental!$A$3:$L$19,10,0)*D232+VLOOKUP($E$1,elemental!$A$3:$L$19,10,0)*E232+VLOOKUP($F$1,elemental!$A$3:$L$19,10,0)*F232+VLOOKUP($G$1,elemental!$A$3:$L$19,10,0)*G232+VLOOKUP($H$1,elemental!$A$3:$L$19,10,0)*H232+VLOOKUP($I$1,elemental!$A$3:$L$19,10,0)*I232+VLOOKUP($J$1,elemental!$A$3:$L$19,10,0)*J232+VLOOKUP($K$1,elemental!$A$3:$L$19,10,0)*K232+VLOOKUP($L$1,elemental!$A$3:$L$19,10,0)*L232+VLOOKUP($M$1,elemental!$A$3:$L$19,10,0)*M232+VLOOKUP($N$1,elemental!$A$3:$L$19,10,0)*N232+VLOOKUP($O$1,elemental!$A$3:$L$19,10,0)*O232+VLOOKUP($P$1,elemental!$A$3:$L$19,10,0)*P232+VLOOKUP($Q$1,elemental!$A$3:$L$19,10,0)*Q232)/100</f>
        <v>2.0593881153167288</v>
      </c>
      <c r="Y232">
        <v>25</v>
      </c>
      <c r="Z232">
        <v>5.09470420712936</v>
      </c>
      <c r="AA232">
        <v>5.1796654670374602</v>
      </c>
      <c r="AB232" t="s">
        <v>81</v>
      </c>
      <c r="AC232" t="s">
        <v>56</v>
      </c>
    </row>
    <row r="233" spans="1:29">
      <c r="A233">
        <v>0</v>
      </c>
      <c r="B233">
        <v>1.9615535504119261</v>
      </c>
      <c r="C233">
        <v>0</v>
      </c>
      <c r="D233">
        <v>0</v>
      </c>
      <c r="E233">
        <v>0</v>
      </c>
      <c r="F233">
        <v>3.844644958807375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94.1938014907807</v>
      </c>
      <c r="R233">
        <f>(VLOOKUP($A$1,elemental!$A$3:$L$19,2,0)*A233+VLOOKUP($B$1,elemental!$A$3:$L$19,2,0)*B233+VLOOKUP($C$1,elemental!$A$3:$L$19,2,0)*C233+VLOOKUP($D$1,elemental!$A$3:$L$19,2,0)*D233+VLOOKUP($E$1,elemental!$A$3:$L$19,2,0)*E233+VLOOKUP($F$1,elemental!$A$3:$L$19,2,0)*F233+VLOOKUP($G$1,elemental!$A$3:$L$19,2,0)*G233+VLOOKUP($H$1,elemental!$A$3:$L$19,2,0)*H233+VLOOKUP($I$1,elemental!$A$3:$L$19,2,0)*I233+VLOOKUP($J$1,elemental!$A$3:$L$19,2,0)*J233+VLOOKUP($K$1,elemental!$A$3:$L$19,2,0)*K233+VLOOKUP($L$1,elemental!$A$3:$L$19,2,0)*L233+VLOOKUP($M$1,elemental!$A$3:$L$19,2,0)*M233+VLOOKUP($N$1,elemental!$A$3:$L$19,2,0)*N233+VLOOKUP($O$1,elemental!$A$3:$L$19,2,0)*O233+VLOOKUP($P$1,elemental!$A$3:$L$19,2,0)*P233+VLOOKUP($Q$1,elemental!$A$3:$L$19,2,0)*Q233)/100</f>
        <v>1.3298901530011771</v>
      </c>
      <c r="S233">
        <f>(VLOOKUP($A$1,elemental!$A$3:$L$19,4,0)*A233+VLOOKUP($B$1,elemental!$A$3:$L$19,4,0)*B233+VLOOKUP($C$1,elemental!$A$3:$L$19,4,0)*C233+VLOOKUP($D$1,elemental!$A$3:$L$19,4,0)*D233+VLOOKUP($E$1,elemental!$A$3:$L$19,4,0)*E233+VLOOKUP($F$1,elemental!$A$3:$L$19,4,0)*F233+VLOOKUP($G$1,elemental!$A$3:$L$19,4,0)*G233+VLOOKUP($H$1,elemental!$A$3:$L$19,4,0)*H233+VLOOKUP($I$1,elemental!$A$3:$L$19,4,0)*I233+VLOOKUP($J$1,elemental!$A$3:$L$19,4,0)*J233+VLOOKUP($K$1,elemental!$A$3:$L$19,4,0)*K233+VLOOKUP($L$1,elemental!$A$3:$L$19,4,0)*L233+VLOOKUP($M$1,elemental!$A$3:$L$19,4,0)*M233+VLOOKUP($N$1,elemental!$A$3:$L$19,4,0)*N233+VLOOKUP($O$1,elemental!$A$3:$L$19,4,0)*O233+VLOOKUP($P$1,elemental!$A$3:$L$19,4,0)*P233+VLOOKUP($Q$1,elemental!$A$3:$L$19,4,0)*Q233)/100</f>
        <v>0.41461828167908982</v>
      </c>
      <c r="T233">
        <f>(VLOOKUP($A$1,elemental!$A$3:$L$19,5,0)*A233+VLOOKUP($B$1,elemental!$A$3:$L$19,5,0)*B233+VLOOKUP($C$1,elemental!$A$3:$L$19,5,0)*C233+VLOOKUP($D$1,elemental!$A$3:$L$19,5,0)*D233+VLOOKUP($E$1,elemental!$A$3:$L$19,5,0)*E233+VLOOKUP($F$1,elemental!$A$3:$L$19,5,0)*F233+VLOOKUP($G$1,elemental!$A$3:$L$19,5,0)*G233+VLOOKUP($H$1,elemental!$A$3:$L$19,5,0)*H233+VLOOKUP($I$1,elemental!$A$3:$L$19,5,0)*I233+VLOOKUP($J$1,elemental!$A$3:$L$19,5,0)*J233+VLOOKUP($K$1,elemental!$A$3:$L$19,5,0)*K233+VLOOKUP($L$1,elemental!$A$3:$L$19,5,0)*L233+VLOOKUP($M$1,elemental!$A$3:$L$19,5,0)*M233+VLOOKUP($N$1,elemental!$A$3:$L$19,5,0)*N233+VLOOKUP($O$1,elemental!$A$3:$L$19,5,0)*O233+VLOOKUP($P$1,elemental!$A$3:$L$19,5,0)*P233+VLOOKUP($Q$1,elemental!$A$3:$L$19,5,0)*Q233)/100</f>
        <v>3.9615535504119266</v>
      </c>
      <c r="U233">
        <f>(VLOOKUP($A$1,elemental!$A$3:$L$19,6,0)*A233+VLOOKUP($B$1,elemental!$A$3:$L$19,6,0)*B233+VLOOKUP($C$1,elemental!$A$3:$L$19,6,0)*C233+VLOOKUP($D$1,elemental!$A$3:$L$19,6,0)*D233+VLOOKUP($E$1,elemental!$A$3:$L$19,6,0)*E233+VLOOKUP($F$1,elemental!$A$3:$L$19,6,0)*F233+VLOOKUP($G$1,elemental!$A$3:$L$19,6,0)*G233+VLOOKUP($H$1,elemental!$A$3:$L$19,6,0)*H233+VLOOKUP($I$1,elemental!$A$3:$L$19,6,0)*I233+VLOOKUP($J$1,elemental!$A$3:$L$19,6,0)*J233+VLOOKUP($K$1,elemental!$A$3:$L$19,6,0)*K233+VLOOKUP($L$1,elemental!$A$3:$L$19,6,0)*L233+VLOOKUP($M$1,elemental!$A$3:$L$19,6,0)*M233+VLOOKUP($N$1,elemental!$A$3:$L$19,6,0)*N233+VLOOKUP($O$1,elemental!$A$3:$L$19,6,0)*O233+VLOOKUP($P$1,elemental!$A$3:$L$19,6,0)*P233+VLOOKUP($Q$1,elemental!$A$3:$L$19,6,0)*Q233)/100</f>
        <v>0.75674382110631622</v>
      </c>
      <c r="V233">
        <f>(VLOOKUP($A$1,elemental!$A$3:$L$19,7,0)*A233+VLOOKUP($B$1,elemental!$A$3:$L$19,7,0)*B233+VLOOKUP($C$1,elemental!$A$3:$L$19,7,0)*C233+VLOOKUP($D$1,elemental!$A$3:$L$19,7,0)*D233+VLOOKUP($E$1,elemental!$A$3:$L$19,7,0)*E233+VLOOKUP($F$1,elemental!$A$3:$L$19,7,0)*F233+VLOOKUP($G$1,elemental!$A$3:$L$19,7,0)*G233+VLOOKUP($H$1,elemental!$A$3:$L$19,7,0)*H233+VLOOKUP($I$1,elemental!$A$3:$L$19,7,0)*I233+VLOOKUP($J$1,elemental!$A$3:$L$19,7,0)*J233+VLOOKUP($K$1,elemental!$A$3:$L$19,7,0)*K233+VLOOKUP($L$1,elemental!$A$3:$L$19,7,0)*L233+VLOOKUP($M$1,elemental!$A$3:$L$19,7,0)*M233+VLOOKUP($N$1,elemental!$A$3:$L$19,7,0)*N233+VLOOKUP($O$1,elemental!$A$3:$L$19,7,0)*O233+VLOOKUP($P$1,elemental!$A$3:$L$19,7,0)*P233+VLOOKUP($Q$1,elemental!$A$3:$L$19,7,0)*Q233)/100</f>
        <v>0.84492036092585321</v>
      </c>
      <c r="W233">
        <f>(VLOOKUP($A$1,elemental!$A$3:$L$19,9,0)*A233+VLOOKUP($B$1,elemental!$A$3:$L$19,9,0)*B233+VLOOKUP($C$1,elemental!$A$3:$L$19,9,0)*C233+VLOOKUP($D$1,elemental!$A$3:$L$19,9,0)*D233+VLOOKUP($E$1,elemental!$A$3:$L$19,9,0)*E233+VLOOKUP($F$1,elemental!$A$3:$L$19,9,0)*F233+VLOOKUP($G$1,elemental!$A$3:$L$19,9,0)*G233+VLOOKUP($H$1,elemental!$A$3:$L$19,9,0)*H233+VLOOKUP($I$1,elemental!$A$3:$L$19,9,0)*I233+VLOOKUP($J$1,elemental!$A$3:$L$19,9,0)*J233+VLOOKUP($K$1,elemental!$A$3:$L$19,9,0)*K233+VLOOKUP($L$1,elemental!$A$3:$L$19,9,0)*L233+VLOOKUP($M$1,elemental!$A$3:$L$19,9,0)*M233+VLOOKUP($N$1,elemental!$A$3:$L$19,9,0)*N233+VLOOKUP($O$1,elemental!$A$3:$L$19,9,0)*O233+VLOOKUP($P$1,elemental!$A$3:$L$19,9,0)*P233+VLOOKUP($Q$1,elemental!$A$3:$L$19,9,0)*Q233)/100</f>
        <v>1.5566692820714005</v>
      </c>
      <c r="X233">
        <f>(VLOOKUP($A$1,elemental!$A$3:$L$19,10,0)*A233+VLOOKUP($B$1,elemental!$A$3:$L$19,10,0)*B233+VLOOKUP($C$1,elemental!$A$3:$L$19,10,0)*C233+VLOOKUP($D$1,elemental!$A$3:$L$19,10,0)*D233+VLOOKUP($E$1,elemental!$A$3:$L$19,10,0)*E233+VLOOKUP($F$1,elemental!$A$3:$L$19,10,0)*F233+VLOOKUP($G$1,elemental!$A$3:$L$19,10,0)*G233+VLOOKUP($H$1,elemental!$A$3:$L$19,10,0)*H233+VLOOKUP($I$1,elemental!$A$3:$L$19,10,0)*I233+VLOOKUP($J$1,elemental!$A$3:$L$19,10,0)*J233+VLOOKUP($K$1,elemental!$A$3:$L$19,10,0)*K233+VLOOKUP($L$1,elemental!$A$3:$L$19,10,0)*L233+VLOOKUP($M$1,elemental!$A$3:$L$19,10,0)*M233+VLOOKUP($N$1,elemental!$A$3:$L$19,10,0)*N233+VLOOKUP($O$1,elemental!$A$3:$L$19,10,0)*O233+VLOOKUP($P$1,elemental!$A$3:$L$19,10,0)*P233+VLOOKUP($Q$1,elemental!$A$3:$L$19,10,0)*Q233)/100</f>
        <v>2.056422126324049</v>
      </c>
      <c r="Y233">
        <v>25</v>
      </c>
      <c r="Z233">
        <v>5.0937487173385998</v>
      </c>
      <c r="AA233">
        <v>5.1799502550451297</v>
      </c>
      <c r="AB233" t="s">
        <v>81</v>
      </c>
      <c r="AC233" t="s">
        <v>56</v>
      </c>
    </row>
    <row r="234" spans="1:29">
      <c r="A234">
        <v>0</v>
      </c>
      <c r="B234">
        <v>2.9429075927015891</v>
      </c>
      <c r="C234">
        <v>0</v>
      </c>
      <c r="D234">
        <v>0</v>
      </c>
      <c r="E234">
        <v>0</v>
      </c>
      <c r="F234">
        <v>3.8061604865607221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93.250931920737685</v>
      </c>
      <c r="R234">
        <f>(VLOOKUP($A$1,elemental!$A$3:$L$19,2,0)*A234+VLOOKUP($B$1,elemental!$A$3:$L$19,2,0)*B234+VLOOKUP($C$1,elemental!$A$3:$L$19,2,0)*C234+VLOOKUP($D$1,elemental!$A$3:$L$19,2,0)*D234+VLOOKUP($E$1,elemental!$A$3:$L$19,2,0)*E234+VLOOKUP($F$1,elemental!$A$3:$L$19,2,0)*F234+VLOOKUP($G$1,elemental!$A$3:$L$19,2,0)*G234+VLOOKUP($H$1,elemental!$A$3:$L$19,2,0)*H234+VLOOKUP($I$1,elemental!$A$3:$L$19,2,0)*I234+VLOOKUP($J$1,elemental!$A$3:$L$19,2,0)*J234+VLOOKUP($K$1,elemental!$A$3:$L$19,2,0)*K234+VLOOKUP($L$1,elemental!$A$3:$L$19,2,0)*L234+VLOOKUP($M$1,elemental!$A$3:$L$19,2,0)*M234+VLOOKUP($N$1,elemental!$A$3:$L$19,2,0)*N234+VLOOKUP($O$1,elemental!$A$3:$L$19,2,0)*O234+VLOOKUP($P$1,elemental!$A$3:$L$19,2,0)*P234+VLOOKUP($Q$1,elemental!$A$3:$L$19,2,0)*Q234)/100</f>
        <v>1.3319933294094566</v>
      </c>
      <c r="S234">
        <f>(VLOOKUP($A$1,elemental!$A$3:$L$19,4,0)*A234+VLOOKUP($B$1,elemental!$A$3:$L$19,4,0)*B234+VLOOKUP($C$1,elemental!$A$3:$L$19,4,0)*C234+VLOOKUP($D$1,elemental!$A$3:$L$19,4,0)*D234+VLOOKUP($E$1,elemental!$A$3:$L$19,4,0)*E234+VLOOKUP($F$1,elemental!$A$3:$L$19,4,0)*F234+VLOOKUP($G$1,elemental!$A$3:$L$19,4,0)*G234+VLOOKUP($H$1,elemental!$A$3:$L$19,4,0)*H234+VLOOKUP($I$1,elemental!$A$3:$L$19,4,0)*I234+VLOOKUP($J$1,elemental!$A$3:$L$19,4,0)*J234+VLOOKUP($K$1,elemental!$A$3:$L$19,4,0)*K234+VLOOKUP($L$1,elemental!$A$3:$L$19,4,0)*L234+VLOOKUP($M$1,elemental!$A$3:$L$19,4,0)*M234+VLOOKUP($N$1,elemental!$A$3:$L$19,4,0)*N234+VLOOKUP($O$1,elemental!$A$3:$L$19,4,0)*O234+VLOOKUP($P$1,elemental!$A$3:$L$19,4,0)*P234+VLOOKUP($Q$1,elemental!$A$3:$L$19,4,0)*Q234)/100</f>
        <v>0.41125877967431818</v>
      </c>
      <c r="T234">
        <f>(VLOOKUP($A$1,elemental!$A$3:$L$19,5,0)*A234+VLOOKUP($B$1,elemental!$A$3:$L$19,5,0)*B234+VLOOKUP($C$1,elemental!$A$3:$L$19,5,0)*C234+VLOOKUP($D$1,elemental!$A$3:$L$19,5,0)*D234+VLOOKUP($E$1,elemental!$A$3:$L$19,5,0)*E234+VLOOKUP($F$1,elemental!$A$3:$L$19,5,0)*F234+VLOOKUP($G$1,elemental!$A$3:$L$19,5,0)*G234+VLOOKUP($H$1,elemental!$A$3:$L$19,5,0)*H234+VLOOKUP($I$1,elemental!$A$3:$L$19,5,0)*I234+VLOOKUP($J$1,elemental!$A$3:$L$19,5,0)*J234+VLOOKUP($K$1,elemental!$A$3:$L$19,5,0)*K234+VLOOKUP($L$1,elemental!$A$3:$L$19,5,0)*L234+VLOOKUP($M$1,elemental!$A$3:$L$19,5,0)*M234+VLOOKUP($N$1,elemental!$A$3:$L$19,5,0)*N234+VLOOKUP($O$1,elemental!$A$3:$L$19,5,0)*O234+VLOOKUP($P$1,elemental!$A$3:$L$19,5,0)*P234+VLOOKUP($Q$1,elemental!$A$3:$L$19,5,0)*Q234)/100</f>
        <v>3.9619383951343927</v>
      </c>
      <c r="U234">
        <f>(VLOOKUP($A$1,elemental!$A$3:$L$19,6,0)*A234+VLOOKUP($B$1,elemental!$A$3:$L$19,6,0)*B234+VLOOKUP($C$1,elemental!$A$3:$L$19,6,0)*C234+VLOOKUP($D$1,elemental!$A$3:$L$19,6,0)*D234+VLOOKUP($E$1,elemental!$A$3:$L$19,6,0)*E234+VLOOKUP($F$1,elemental!$A$3:$L$19,6,0)*F234+VLOOKUP($G$1,elemental!$A$3:$L$19,6,0)*G234+VLOOKUP($H$1,elemental!$A$3:$L$19,6,0)*H234+VLOOKUP($I$1,elemental!$A$3:$L$19,6,0)*I234+VLOOKUP($J$1,elemental!$A$3:$L$19,6,0)*J234+VLOOKUP($K$1,elemental!$A$3:$L$19,6,0)*K234+VLOOKUP($L$1,elemental!$A$3:$L$19,6,0)*L234+VLOOKUP($M$1,elemental!$A$3:$L$19,6,0)*M234+VLOOKUP($N$1,elemental!$A$3:$L$19,6,0)*N234+VLOOKUP($O$1,elemental!$A$3:$L$19,6,0)*O234+VLOOKUP($P$1,elemental!$A$3:$L$19,6,0)*P234+VLOOKUP($Q$1,elemental!$A$3:$L$19,6,0)*Q234)/100</f>
        <v>0.75707671179124991</v>
      </c>
      <c r="V234">
        <f>(VLOOKUP($A$1,elemental!$A$3:$L$19,7,0)*A234+VLOOKUP($B$1,elemental!$A$3:$L$19,7,0)*B234+VLOOKUP($C$1,elemental!$A$3:$L$19,7,0)*C234+VLOOKUP($D$1,elemental!$A$3:$L$19,7,0)*D234+VLOOKUP($E$1,elemental!$A$3:$L$19,7,0)*E234+VLOOKUP($F$1,elemental!$A$3:$L$19,7,0)*F234+VLOOKUP($G$1,elemental!$A$3:$L$19,7,0)*G234+VLOOKUP($H$1,elemental!$A$3:$L$19,7,0)*H234+VLOOKUP($I$1,elemental!$A$3:$L$19,7,0)*I234+VLOOKUP($J$1,elemental!$A$3:$L$19,7,0)*J234+VLOOKUP($K$1,elemental!$A$3:$L$19,7,0)*K234+VLOOKUP($L$1,elemental!$A$3:$L$19,7,0)*L234+VLOOKUP($M$1,elemental!$A$3:$L$19,7,0)*M234+VLOOKUP($N$1,elemental!$A$3:$L$19,7,0)*N234+VLOOKUP($O$1,elemental!$A$3:$L$19,7,0)*O234+VLOOKUP($P$1,elemental!$A$3:$L$19,7,0)*P234+VLOOKUP($Q$1,elemental!$A$3:$L$19,7,0)*Q234)/100</f>
        <v>0.84387011967824188</v>
      </c>
      <c r="W234">
        <f>(VLOOKUP($A$1,elemental!$A$3:$L$19,9,0)*A234+VLOOKUP($B$1,elemental!$A$3:$L$19,9,0)*B234+VLOOKUP($C$1,elemental!$A$3:$L$19,9,0)*C234+VLOOKUP($D$1,elemental!$A$3:$L$19,9,0)*D234+VLOOKUP($E$1,elemental!$A$3:$L$19,9,0)*E234+VLOOKUP($F$1,elemental!$A$3:$L$19,9,0)*F234+VLOOKUP($G$1,elemental!$A$3:$L$19,9,0)*G234+VLOOKUP($H$1,elemental!$A$3:$L$19,9,0)*H234+VLOOKUP($I$1,elemental!$A$3:$L$19,9,0)*I234+VLOOKUP($J$1,elemental!$A$3:$L$19,9,0)*J234+VLOOKUP($K$1,elemental!$A$3:$L$19,9,0)*K234+VLOOKUP($L$1,elemental!$A$3:$L$19,9,0)*L234+VLOOKUP($M$1,elemental!$A$3:$L$19,9,0)*M234+VLOOKUP($N$1,elemental!$A$3:$L$19,9,0)*N234+VLOOKUP($O$1,elemental!$A$3:$L$19,9,0)*O234+VLOOKUP($P$1,elemental!$A$3:$L$19,9,0)*P234+VLOOKUP($Q$1,elemental!$A$3:$L$19,9,0)*Q234)/100</f>
        <v>1.5551010398273493</v>
      </c>
      <c r="X234">
        <f>(VLOOKUP($A$1,elemental!$A$3:$L$19,10,0)*A234+VLOOKUP($B$1,elemental!$A$3:$L$19,10,0)*B234+VLOOKUP($C$1,elemental!$A$3:$L$19,10,0)*C234+VLOOKUP($D$1,elemental!$A$3:$L$19,10,0)*D234+VLOOKUP($E$1,elemental!$A$3:$L$19,10,0)*E234+VLOOKUP($F$1,elemental!$A$3:$L$19,10,0)*F234+VLOOKUP($G$1,elemental!$A$3:$L$19,10,0)*G234+VLOOKUP($H$1,elemental!$A$3:$L$19,10,0)*H234+VLOOKUP($I$1,elemental!$A$3:$L$19,10,0)*I234+VLOOKUP($J$1,elemental!$A$3:$L$19,10,0)*J234+VLOOKUP($K$1,elemental!$A$3:$L$19,10,0)*K234+VLOOKUP($L$1,elemental!$A$3:$L$19,10,0)*L234+VLOOKUP($M$1,elemental!$A$3:$L$19,10,0)*M234+VLOOKUP($N$1,elemental!$A$3:$L$19,10,0)*N234+VLOOKUP($O$1,elemental!$A$3:$L$19,10,0)*O234+VLOOKUP($P$1,elemental!$A$3:$L$19,10,0)*P234+VLOOKUP($Q$1,elemental!$A$3:$L$19,10,0)*Q234)/100</f>
        <v>2.0534549735138317</v>
      </c>
      <c r="Y234">
        <v>25</v>
      </c>
      <c r="Z234">
        <v>5.0917079844742199</v>
      </c>
      <c r="AA234">
        <v>5.18023578662463</v>
      </c>
      <c r="AB234" t="s">
        <v>81</v>
      </c>
      <c r="AC234" t="s">
        <v>56</v>
      </c>
    </row>
    <row r="235" spans="1:29">
      <c r="A235">
        <v>0</v>
      </c>
      <c r="B235">
        <v>3.9246467817896389</v>
      </c>
      <c r="C235">
        <v>0</v>
      </c>
      <c r="D235">
        <v>0</v>
      </c>
      <c r="E235">
        <v>0</v>
      </c>
      <c r="F235">
        <v>3.7676609105180532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92.307692307692307</v>
      </c>
      <c r="R235">
        <f>(VLOOKUP($A$1,elemental!$A$3:$L$19,2,0)*A235+VLOOKUP($B$1,elemental!$A$3:$L$19,2,0)*B235+VLOOKUP($C$1,elemental!$A$3:$L$19,2,0)*C235+VLOOKUP($D$1,elemental!$A$3:$L$19,2,0)*D235+VLOOKUP($E$1,elemental!$A$3:$L$19,2,0)*E235+VLOOKUP($F$1,elemental!$A$3:$L$19,2,0)*F235+VLOOKUP($G$1,elemental!$A$3:$L$19,2,0)*G235+VLOOKUP($H$1,elemental!$A$3:$L$19,2,0)*H235+VLOOKUP($I$1,elemental!$A$3:$L$19,2,0)*I235+VLOOKUP($J$1,elemental!$A$3:$L$19,2,0)*J235+VLOOKUP($K$1,elemental!$A$3:$L$19,2,0)*K235+VLOOKUP($L$1,elemental!$A$3:$L$19,2,0)*L235+VLOOKUP($M$1,elemental!$A$3:$L$19,2,0)*M235+VLOOKUP($N$1,elemental!$A$3:$L$19,2,0)*N235+VLOOKUP($O$1,elemental!$A$3:$L$19,2,0)*O235+VLOOKUP($P$1,elemental!$A$3:$L$19,2,0)*P235+VLOOKUP($Q$1,elemental!$A$3:$L$19,2,0)*Q235)/100</f>
        <v>1.3340973312401883</v>
      </c>
      <c r="S235">
        <f>(VLOOKUP($A$1,elemental!$A$3:$L$19,4,0)*A235+VLOOKUP($B$1,elemental!$A$3:$L$19,4,0)*B235+VLOOKUP($C$1,elemental!$A$3:$L$19,4,0)*C235+VLOOKUP($D$1,elemental!$A$3:$L$19,4,0)*D235+VLOOKUP($E$1,elemental!$A$3:$L$19,4,0)*E235+VLOOKUP($F$1,elemental!$A$3:$L$19,4,0)*F235+VLOOKUP($G$1,elemental!$A$3:$L$19,4,0)*G235+VLOOKUP($H$1,elemental!$A$3:$L$19,4,0)*H235+VLOOKUP($I$1,elemental!$A$3:$L$19,4,0)*I235+VLOOKUP($J$1,elemental!$A$3:$L$19,4,0)*J235+VLOOKUP($K$1,elemental!$A$3:$L$19,4,0)*K235+VLOOKUP($L$1,elemental!$A$3:$L$19,4,0)*L235+VLOOKUP($M$1,elemental!$A$3:$L$19,4,0)*M235+VLOOKUP($N$1,elemental!$A$3:$L$19,4,0)*N235+VLOOKUP($O$1,elemental!$A$3:$L$19,4,0)*O235+VLOOKUP($P$1,elemental!$A$3:$L$19,4,0)*P235+VLOOKUP($Q$1,elemental!$A$3:$L$19,4,0)*Q235)/100</f>
        <v>0.40789795918367339</v>
      </c>
      <c r="T235">
        <f>(VLOOKUP($A$1,elemental!$A$3:$L$19,5,0)*A235+VLOOKUP($B$1,elemental!$A$3:$L$19,5,0)*B235+VLOOKUP($C$1,elemental!$A$3:$L$19,5,0)*C235+VLOOKUP($D$1,elemental!$A$3:$L$19,5,0)*D235+VLOOKUP($E$1,elemental!$A$3:$L$19,5,0)*E235+VLOOKUP($F$1,elemental!$A$3:$L$19,5,0)*F235+VLOOKUP($G$1,elemental!$A$3:$L$19,5,0)*G235+VLOOKUP($H$1,elemental!$A$3:$L$19,5,0)*H235+VLOOKUP($I$1,elemental!$A$3:$L$19,5,0)*I235+VLOOKUP($J$1,elemental!$A$3:$L$19,5,0)*J235+VLOOKUP($K$1,elemental!$A$3:$L$19,5,0)*K235+VLOOKUP($L$1,elemental!$A$3:$L$19,5,0)*L235+VLOOKUP($M$1,elemental!$A$3:$L$19,5,0)*M235+VLOOKUP($N$1,elemental!$A$3:$L$19,5,0)*N235+VLOOKUP($O$1,elemental!$A$3:$L$19,5,0)*O235+VLOOKUP($P$1,elemental!$A$3:$L$19,5,0)*P235+VLOOKUP($Q$1,elemental!$A$3:$L$19,5,0)*Q235)/100</f>
        <v>3.9623233908948192</v>
      </c>
      <c r="U235">
        <f>(VLOOKUP($A$1,elemental!$A$3:$L$19,6,0)*A235+VLOOKUP($B$1,elemental!$A$3:$L$19,6,0)*B235+VLOOKUP($C$1,elemental!$A$3:$L$19,6,0)*C235+VLOOKUP($D$1,elemental!$A$3:$L$19,6,0)*D235+VLOOKUP($E$1,elemental!$A$3:$L$19,6,0)*E235+VLOOKUP($F$1,elemental!$A$3:$L$19,6,0)*F235+VLOOKUP($G$1,elemental!$A$3:$L$19,6,0)*G235+VLOOKUP($H$1,elemental!$A$3:$L$19,6,0)*H235+VLOOKUP($I$1,elemental!$A$3:$L$19,6,0)*I235+VLOOKUP($J$1,elemental!$A$3:$L$19,6,0)*J235+VLOOKUP($K$1,elemental!$A$3:$L$19,6,0)*K235+VLOOKUP($L$1,elemental!$A$3:$L$19,6,0)*L235+VLOOKUP($M$1,elemental!$A$3:$L$19,6,0)*M235+VLOOKUP($N$1,elemental!$A$3:$L$19,6,0)*N235+VLOOKUP($O$1,elemental!$A$3:$L$19,6,0)*O235+VLOOKUP($P$1,elemental!$A$3:$L$19,6,0)*P235+VLOOKUP($Q$1,elemental!$A$3:$L$19,6,0)*Q235)/100</f>
        <v>0.75740973312401894</v>
      </c>
      <c r="V235">
        <f>(VLOOKUP($A$1,elemental!$A$3:$L$19,7,0)*A235+VLOOKUP($B$1,elemental!$A$3:$L$19,7,0)*B235+VLOOKUP($C$1,elemental!$A$3:$L$19,7,0)*C235+VLOOKUP($D$1,elemental!$A$3:$L$19,7,0)*D235+VLOOKUP($E$1,elemental!$A$3:$L$19,7,0)*E235+VLOOKUP($F$1,elemental!$A$3:$L$19,7,0)*F235+VLOOKUP($G$1,elemental!$A$3:$L$19,7,0)*G235+VLOOKUP($H$1,elemental!$A$3:$L$19,7,0)*H235+VLOOKUP($I$1,elemental!$A$3:$L$19,7,0)*I235+VLOOKUP($J$1,elemental!$A$3:$L$19,7,0)*J235+VLOOKUP($K$1,elemental!$A$3:$L$19,7,0)*K235+VLOOKUP($L$1,elemental!$A$3:$L$19,7,0)*L235+VLOOKUP($M$1,elemental!$A$3:$L$19,7,0)*M235+VLOOKUP($N$1,elemental!$A$3:$L$19,7,0)*N235+VLOOKUP($O$1,elemental!$A$3:$L$19,7,0)*O235+VLOOKUP($P$1,elemental!$A$3:$L$19,7,0)*P235+VLOOKUP($Q$1,elemental!$A$3:$L$19,7,0)*Q235)/100</f>
        <v>0.84281946624803761</v>
      </c>
      <c r="W235">
        <f>(VLOOKUP($A$1,elemental!$A$3:$L$19,9,0)*A235+VLOOKUP($B$1,elemental!$A$3:$L$19,9,0)*B235+VLOOKUP($C$1,elemental!$A$3:$L$19,9,0)*C235+VLOOKUP($D$1,elemental!$A$3:$L$19,9,0)*D235+VLOOKUP($E$1,elemental!$A$3:$L$19,9,0)*E235+VLOOKUP($F$1,elemental!$A$3:$L$19,9,0)*F235+VLOOKUP($G$1,elemental!$A$3:$L$19,9,0)*G235+VLOOKUP($H$1,elemental!$A$3:$L$19,9,0)*H235+VLOOKUP($I$1,elemental!$A$3:$L$19,9,0)*I235+VLOOKUP($J$1,elemental!$A$3:$L$19,9,0)*J235+VLOOKUP($K$1,elemental!$A$3:$L$19,9,0)*K235+VLOOKUP($L$1,elemental!$A$3:$L$19,9,0)*L235+VLOOKUP($M$1,elemental!$A$3:$L$19,9,0)*M235+VLOOKUP($N$1,elemental!$A$3:$L$19,9,0)*N235+VLOOKUP($O$1,elemental!$A$3:$L$19,9,0)*O235+VLOOKUP($P$1,elemental!$A$3:$L$19,9,0)*P235+VLOOKUP($Q$1,elemental!$A$3:$L$19,9,0)*Q235)/100</f>
        <v>1.5535321821036105</v>
      </c>
      <c r="X235">
        <f>(VLOOKUP($A$1,elemental!$A$3:$L$19,10,0)*A235+VLOOKUP($B$1,elemental!$A$3:$L$19,10,0)*B235+VLOOKUP($C$1,elemental!$A$3:$L$19,10,0)*C235+VLOOKUP($D$1,elemental!$A$3:$L$19,10,0)*D235+VLOOKUP($E$1,elemental!$A$3:$L$19,10,0)*E235+VLOOKUP($F$1,elemental!$A$3:$L$19,10,0)*F235+VLOOKUP($G$1,elemental!$A$3:$L$19,10,0)*G235+VLOOKUP($H$1,elemental!$A$3:$L$19,10,0)*H235+VLOOKUP($I$1,elemental!$A$3:$L$19,10,0)*I235+VLOOKUP($J$1,elemental!$A$3:$L$19,10,0)*J235+VLOOKUP($K$1,elemental!$A$3:$L$19,10,0)*K235+VLOOKUP($L$1,elemental!$A$3:$L$19,10,0)*L235+VLOOKUP($M$1,elemental!$A$3:$L$19,10,0)*M235+VLOOKUP($N$1,elemental!$A$3:$L$19,10,0)*N235+VLOOKUP($O$1,elemental!$A$3:$L$19,10,0)*O235+VLOOKUP($P$1,elemental!$A$3:$L$19,10,0)*P235+VLOOKUP($Q$1,elemental!$A$3:$L$19,10,0)*Q235)/100</f>
        <v>2.0504866562009418</v>
      </c>
      <c r="Y235">
        <v>25</v>
      </c>
      <c r="Z235">
        <v>5.0898230299064497</v>
      </c>
      <c r="AA235">
        <v>5.1812964918281397</v>
      </c>
      <c r="AB235" t="s">
        <v>81</v>
      </c>
      <c r="AC235" t="s">
        <v>56</v>
      </c>
    </row>
    <row r="236" spans="1:29">
      <c r="A236">
        <v>0</v>
      </c>
      <c r="B236">
        <v>4.9067713444553478</v>
      </c>
      <c r="C236">
        <v>0</v>
      </c>
      <c r="D236">
        <v>0</v>
      </c>
      <c r="E236">
        <v>0</v>
      </c>
      <c r="F236">
        <v>3.7291462217860647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91.364082433758583</v>
      </c>
      <c r="R236">
        <f>(VLOOKUP($A$1,elemental!$A$3:$L$19,2,0)*A236+VLOOKUP($B$1,elemental!$A$3:$L$19,2,0)*B236+VLOOKUP($C$1,elemental!$A$3:$L$19,2,0)*C236+VLOOKUP($D$1,elemental!$A$3:$L$19,2,0)*D236+VLOOKUP($E$1,elemental!$A$3:$L$19,2,0)*E236+VLOOKUP($F$1,elemental!$A$3:$L$19,2,0)*F236+VLOOKUP($G$1,elemental!$A$3:$L$19,2,0)*G236+VLOOKUP($H$1,elemental!$A$3:$L$19,2,0)*H236+VLOOKUP($I$1,elemental!$A$3:$L$19,2,0)*I236+VLOOKUP($J$1,elemental!$A$3:$L$19,2,0)*J236+VLOOKUP($K$1,elemental!$A$3:$L$19,2,0)*K236+VLOOKUP($L$1,elemental!$A$3:$L$19,2,0)*L236+VLOOKUP($M$1,elemental!$A$3:$L$19,2,0)*M236+VLOOKUP($N$1,elemental!$A$3:$L$19,2,0)*N236+VLOOKUP($O$1,elemental!$A$3:$L$19,2,0)*O236+VLOOKUP($P$1,elemental!$A$3:$L$19,2,0)*P236+VLOOKUP($Q$1,elemental!$A$3:$L$19,2,0)*Q236)/100</f>
        <v>1.3362021589793915</v>
      </c>
      <c r="S236">
        <f>(VLOOKUP($A$1,elemental!$A$3:$L$19,4,0)*A236+VLOOKUP($B$1,elemental!$A$3:$L$19,4,0)*B236+VLOOKUP($C$1,elemental!$A$3:$L$19,4,0)*C236+VLOOKUP($D$1,elemental!$A$3:$L$19,4,0)*D236+VLOOKUP($E$1,elemental!$A$3:$L$19,4,0)*E236+VLOOKUP($F$1,elemental!$A$3:$L$19,4,0)*F236+VLOOKUP($G$1,elemental!$A$3:$L$19,4,0)*G236+VLOOKUP($H$1,elemental!$A$3:$L$19,4,0)*H236+VLOOKUP($I$1,elemental!$A$3:$L$19,4,0)*I236+VLOOKUP($J$1,elemental!$A$3:$L$19,4,0)*J236+VLOOKUP($K$1,elemental!$A$3:$L$19,4,0)*K236+VLOOKUP($L$1,elemental!$A$3:$L$19,4,0)*L236+VLOOKUP($M$1,elemental!$A$3:$L$19,4,0)*M236+VLOOKUP($N$1,elemental!$A$3:$L$19,4,0)*N236+VLOOKUP($O$1,elemental!$A$3:$L$19,4,0)*O236+VLOOKUP($P$1,elemental!$A$3:$L$19,4,0)*P236+VLOOKUP($Q$1,elemental!$A$3:$L$19,4,0)*Q236)/100</f>
        <v>0.40453581943081451</v>
      </c>
      <c r="T236">
        <f>(VLOOKUP($A$1,elemental!$A$3:$L$19,5,0)*A236+VLOOKUP($B$1,elemental!$A$3:$L$19,5,0)*B236+VLOOKUP($C$1,elemental!$A$3:$L$19,5,0)*C236+VLOOKUP($D$1,elemental!$A$3:$L$19,5,0)*D236+VLOOKUP($E$1,elemental!$A$3:$L$19,5,0)*E236+VLOOKUP($F$1,elemental!$A$3:$L$19,5,0)*F236+VLOOKUP($G$1,elemental!$A$3:$L$19,5,0)*G236+VLOOKUP($H$1,elemental!$A$3:$L$19,5,0)*H236+VLOOKUP($I$1,elemental!$A$3:$L$19,5,0)*I236+VLOOKUP($J$1,elemental!$A$3:$L$19,5,0)*J236+VLOOKUP($K$1,elemental!$A$3:$L$19,5,0)*K236+VLOOKUP($L$1,elemental!$A$3:$L$19,5,0)*L236+VLOOKUP($M$1,elemental!$A$3:$L$19,5,0)*M236+VLOOKUP($N$1,elemental!$A$3:$L$19,5,0)*N236+VLOOKUP($O$1,elemental!$A$3:$L$19,5,0)*O236+VLOOKUP($P$1,elemental!$A$3:$L$19,5,0)*P236+VLOOKUP($Q$1,elemental!$A$3:$L$19,5,0)*Q236)/100</f>
        <v>3.9627085377821389</v>
      </c>
      <c r="U236">
        <f>(VLOOKUP($A$1,elemental!$A$3:$L$19,6,0)*A236+VLOOKUP($B$1,elemental!$A$3:$L$19,6,0)*B236+VLOOKUP($C$1,elemental!$A$3:$L$19,6,0)*C236+VLOOKUP($D$1,elemental!$A$3:$L$19,6,0)*D236+VLOOKUP($E$1,elemental!$A$3:$L$19,6,0)*E236+VLOOKUP($F$1,elemental!$A$3:$L$19,6,0)*F236+VLOOKUP($G$1,elemental!$A$3:$L$19,6,0)*G236+VLOOKUP($H$1,elemental!$A$3:$L$19,6,0)*H236+VLOOKUP($I$1,elemental!$A$3:$L$19,6,0)*I236+VLOOKUP($J$1,elemental!$A$3:$L$19,6,0)*J236+VLOOKUP($K$1,elemental!$A$3:$L$19,6,0)*K236+VLOOKUP($L$1,elemental!$A$3:$L$19,6,0)*L236+VLOOKUP($M$1,elemental!$A$3:$L$19,6,0)*M236+VLOOKUP($N$1,elemental!$A$3:$L$19,6,0)*N236+VLOOKUP($O$1,elemental!$A$3:$L$19,6,0)*O236+VLOOKUP($P$1,elemental!$A$3:$L$19,6,0)*P236+VLOOKUP($Q$1,elemental!$A$3:$L$19,6,0)*Q236)/100</f>
        <v>0.75774288518155042</v>
      </c>
      <c r="V236">
        <f>(VLOOKUP($A$1,elemental!$A$3:$L$19,7,0)*A236+VLOOKUP($B$1,elemental!$A$3:$L$19,7,0)*B236+VLOOKUP($C$1,elemental!$A$3:$L$19,7,0)*C236+VLOOKUP($D$1,elemental!$A$3:$L$19,7,0)*D236+VLOOKUP($E$1,elemental!$A$3:$L$19,7,0)*E236+VLOOKUP($F$1,elemental!$A$3:$L$19,7,0)*F236+VLOOKUP($G$1,elemental!$A$3:$L$19,7,0)*G236+VLOOKUP($H$1,elemental!$A$3:$L$19,7,0)*H236+VLOOKUP($I$1,elemental!$A$3:$L$19,7,0)*I236+VLOOKUP($J$1,elemental!$A$3:$L$19,7,0)*J236+VLOOKUP($K$1,elemental!$A$3:$L$19,7,0)*K236+VLOOKUP($L$1,elemental!$A$3:$L$19,7,0)*L236+VLOOKUP($M$1,elemental!$A$3:$L$19,7,0)*M236+VLOOKUP($N$1,elemental!$A$3:$L$19,7,0)*N236+VLOOKUP($O$1,elemental!$A$3:$L$19,7,0)*O236+VLOOKUP($P$1,elemental!$A$3:$L$19,7,0)*P236+VLOOKUP($Q$1,elemental!$A$3:$L$19,7,0)*Q236)/100</f>
        <v>0.84176840039254175</v>
      </c>
      <c r="W236">
        <f>(VLOOKUP($A$1,elemental!$A$3:$L$19,9,0)*A236+VLOOKUP($B$1,elemental!$A$3:$L$19,9,0)*B236+VLOOKUP($C$1,elemental!$A$3:$L$19,9,0)*C236+VLOOKUP($D$1,elemental!$A$3:$L$19,9,0)*D236+VLOOKUP($E$1,elemental!$A$3:$L$19,9,0)*E236+VLOOKUP($F$1,elemental!$A$3:$L$19,9,0)*F236+VLOOKUP($G$1,elemental!$A$3:$L$19,9,0)*G236+VLOOKUP($H$1,elemental!$A$3:$L$19,9,0)*H236+VLOOKUP($I$1,elemental!$A$3:$L$19,9,0)*I236+VLOOKUP($J$1,elemental!$A$3:$L$19,9,0)*J236+VLOOKUP($K$1,elemental!$A$3:$L$19,9,0)*K236+VLOOKUP($L$1,elemental!$A$3:$L$19,9,0)*L236+VLOOKUP($M$1,elemental!$A$3:$L$19,9,0)*M236+VLOOKUP($N$1,elemental!$A$3:$L$19,9,0)*N236+VLOOKUP($O$1,elemental!$A$3:$L$19,9,0)*O236+VLOOKUP($P$1,elemental!$A$3:$L$19,9,0)*P236+VLOOKUP($Q$1,elemental!$A$3:$L$19,9,0)*Q236)/100</f>
        <v>1.5519627085377821</v>
      </c>
      <c r="X236">
        <f>(VLOOKUP($A$1,elemental!$A$3:$L$19,10,0)*A236+VLOOKUP($B$1,elemental!$A$3:$L$19,10,0)*B236+VLOOKUP($C$1,elemental!$A$3:$L$19,10,0)*C236+VLOOKUP($D$1,elemental!$A$3:$L$19,10,0)*D236+VLOOKUP($E$1,elemental!$A$3:$L$19,10,0)*E236+VLOOKUP($F$1,elemental!$A$3:$L$19,10,0)*F236+VLOOKUP($G$1,elemental!$A$3:$L$19,10,0)*G236+VLOOKUP($H$1,elemental!$A$3:$L$19,10,0)*H236+VLOOKUP($I$1,elemental!$A$3:$L$19,10,0)*I236+VLOOKUP($J$1,elemental!$A$3:$L$19,10,0)*J236+VLOOKUP($K$1,elemental!$A$3:$L$19,10,0)*K236+VLOOKUP($L$1,elemental!$A$3:$L$19,10,0)*L236+VLOOKUP($M$1,elemental!$A$3:$L$19,10,0)*M236+VLOOKUP($N$1,elemental!$A$3:$L$19,10,0)*N236+VLOOKUP($O$1,elemental!$A$3:$L$19,10,0)*O236+VLOOKUP($P$1,elemental!$A$3:$L$19,10,0)*P236+VLOOKUP($Q$1,elemental!$A$3:$L$19,10,0)*Q236)/100</f>
        <v>2.0475171736997053</v>
      </c>
      <c r="Y236">
        <v>25</v>
      </c>
      <c r="Z236">
        <v>5.0832870335945701</v>
      </c>
      <c r="AA236">
        <v>5.1842168701574796</v>
      </c>
      <c r="AB236" t="s">
        <v>81</v>
      </c>
      <c r="AC236" t="s">
        <v>56</v>
      </c>
    </row>
    <row r="237" spans="1:29">
      <c r="A237">
        <v>0</v>
      </c>
      <c r="B237">
        <v>9.8231827111984291</v>
      </c>
      <c r="C237">
        <v>0</v>
      </c>
      <c r="D237">
        <v>0</v>
      </c>
      <c r="E237">
        <v>0</v>
      </c>
      <c r="F237">
        <v>3.5363457760314341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86.640471512770134</v>
      </c>
      <c r="R237">
        <f>(VLOOKUP($A$1,elemental!$A$3:$L$19,2,0)*A237+VLOOKUP($B$1,elemental!$A$3:$L$19,2,0)*B237+VLOOKUP($C$1,elemental!$A$3:$L$19,2,0)*C237+VLOOKUP($D$1,elemental!$A$3:$L$19,2,0)*D237+VLOOKUP($E$1,elemental!$A$3:$L$19,2,0)*E237+VLOOKUP($F$1,elemental!$A$3:$L$19,2,0)*F237+VLOOKUP($G$1,elemental!$A$3:$L$19,2,0)*G237+VLOOKUP($H$1,elemental!$A$3:$L$19,2,0)*H237+VLOOKUP($I$1,elemental!$A$3:$L$19,2,0)*I237+VLOOKUP($J$1,elemental!$A$3:$L$19,2,0)*J237+VLOOKUP($K$1,elemental!$A$3:$L$19,2,0)*K237+VLOOKUP($L$1,elemental!$A$3:$L$19,2,0)*L237+VLOOKUP($M$1,elemental!$A$3:$L$19,2,0)*M237+VLOOKUP($N$1,elemental!$A$3:$L$19,2,0)*N237+VLOOKUP($O$1,elemental!$A$3:$L$19,2,0)*O237+VLOOKUP($P$1,elemental!$A$3:$L$19,2,0)*P237+VLOOKUP($Q$1,elemental!$A$3:$L$19,2,0)*Q237)/100</f>
        <v>1.3467387033398821</v>
      </c>
      <c r="S237">
        <f>(VLOOKUP($A$1,elemental!$A$3:$L$19,4,0)*A237+VLOOKUP($B$1,elemental!$A$3:$L$19,4,0)*B237+VLOOKUP($C$1,elemental!$A$3:$L$19,4,0)*C237+VLOOKUP($D$1,elemental!$A$3:$L$19,4,0)*D237+VLOOKUP($E$1,elemental!$A$3:$L$19,4,0)*E237+VLOOKUP($F$1,elemental!$A$3:$L$19,4,0)*F237+VLOOKUP($G$1,elemental!$A$3:$L$19,4,0)*G237+VLOOKUP($H$1,elemental!$A$3:$L$19,4,0)*H237+VLOOKUP($I$1,elemental!$A$3:$L$19,4,0)*I237+VLOOKUP($J$1,elemental!$A$3:$L$19,4,0)*J237+VLOOKUP($K$1,elemental!$A$3:$L$19,4,0)*K237+VLOOKUP($L$1,elemental!$A$3:$L$19,4,0)*L237+VLOOKUP($M$1,elemental!$A$3:$L$19,4,0)*M237+VLOOKUP($N$1,elemental!$A$3:$L$19,4,0)*N237+VLOOKUP($O$1,elemental!$A$3:$L$19,4,0)*O237+VLOOKUP($P$1,elemental!$A$3:$L$19,4,0)*P237+VLOOKUP($Q$1,elemental!$A$3:$L$19,4,0)*Q237)/100</f>
        <v>0.38770530451866397</v>
      </c>
      <c r="T237">
        <f>(VLOOKUP($A$1,elemental!$A$3:$L$19,5,0)*A237+VLOOKUP($B$1,elemental!$A$3:$L$19,5,0)*B237+VLOOKUP($C$1,elemental!$A$3:$L$19,5,0)*C237+VLOOKUP($D$1,elemental!$A$3:$L$19,5,0)*D237+VLOOKUP($E$1,elemental!$A$3:$L$19,5,0)*E237+VLOOKUP($F$1,elemental!$A$3:$L$19,5,0)*F237+VLOOKUP($G$1,elemental!$A$3:$L$19,5,0)*G237+VLOOKUP($H$1,elemental!$A$3:$L$19,5,0)*H237+VLOOKUP($I$1,elemental!$A$3:$L$19,5,0)*I237+VLOOKUP($J$1,elemental!$A$3:$L$19,5,0)*J237+VLOOKUP($K$1,elemental!$A$3:$L$19,5,0)*K237+VLOOKUP($L$1,elemental!$A$3:$L$19,5,0)*L237+VLOOKUP($M$1,elemental!$A$3:$L$19,5,0)*M237+VLOOKUP($N$1,elemental!$A$3:$L$19,5,0)*N237+VLOOKUP($O$1,elemental!$A$3:$L$19,5,0)*O237+VLOOKUP($P$1,elemental!$A$3:$L$19,5,0)*P237+VLOOKUP($Q$1,elemental!$A$3:$L$19,5,0)*Q237)/100</f>
        <v>3.9646365422396856</v>
      </c>
      <c r="U237">
        <f>(VLOOKUP($A$1,elemental!$A$3:$L$19,6,0)*A237+VLOOKUP($B$1,elemental!$A$3:$L$19,6,0)*B237+VLOOKUP($C$1,elemental!$A$3:$L$19,6,0)*C237+VLOOKUP($D$1,elemental!$A$3:$L$19,6,0)*D237+VLOOKUP($E$1,elemental!$A$3:$L$19,6,0)*E237+VLOOKUP($F$1,elemental!$A$3:$L$19,6,0)*F237+VLOOKUP($G$1,elemental!$A$3:$L$19,6,0)*G237+VLOOKUP($H$1,elemental!$A$3:$L$19,6,0)*H237+VLOOKUP($I$1,elemental!$A$3:$L$19,6,0)*I237+VLOOKUP($J$1,elemental!$A$3:$L$19,6,0)*J237+VLOOKUP($K$1,elemental!$A$3:$L$19,6,0)*K237+VLOOKUP($L$1,elemental!$A$3:$L$19,6,0)*L237+VLOOKUP($M$1,elemental!$A$3:$L$19,6,0)*M237+VLOOKUP($N$1,elemental!$A$3:$L$19,6,0)*N237+VLOOKUP($O$1,elemental!$A$3:$L$19,6,0)*O237+VLOOKUP($P$1,elemental!$A$3:$L$19,6,0)*P237+VLOOKUP($Q$1,elemental!$A$3:$L$19,6,0)*Q237)/100</f>
        <v>0.75941060903732804</v>
      </c>
      <c r="V237">
        <f>(VLOOKUP($A$1,elemental!$A$3:$L$19,7,0)*A237+VLOOKUP($B$1,elemental!$A$3:$L$19,7,0)*B237+VLOOKUP($C$1,elemental!$A$3:$L$19,7,0)*C237+VLOOKUP($D$1,elemental!$A$3:$L$19,7,0)*D237+VLOOKUP($E$1,elemental!$A$3:$L$19,7,0)*E237+VLOOKUP($F$1,elemental!$A$3:$L$19,7,0)*F237+VLOOKUP($G$1,elemental!$A$3:$L$19,7,0)*G237+VLOOKUP($H$1,elemental!$A$3:$L$19,7,0)*H237+VLOOKUP($I$1,elemental!$A$3:$L$19,7,0)*I237+VLOOKUP($J$1,elemental!$A$3:$L$19,7,0)*J237+VLOOKUP($K$1,elemental!$A$3:$L$19,7,0)*K237+VLOOKUP($L$1,elemental!$A$3:$L$19,7,0)*L237+VLOOKUP($M$1,elemental!$A$3:$L$19,7,0)*M237+VLOOKUP($N$1,elemental!$A$3:$L$19,7,0)*N237+VLOOKUP($O$1,elemental!$A$3:$L$19,7,0)*O237+VLOOKUP($P$1,elemental!$A$3:$L$19,7,0)*P237+VLOOKUP($Q$1,elemental!$A$3:$L$19,7,0)*Q237)/100</f>
        <v>0.83650687622789777</v>
      </c>
      <c r="W237">
        <f>(VLOOKUP($A$1,elemental!$A$3:$L$19,9,0)*A237+VLOOKUP($B$1,elemental!$A$3:$L$19,9,0)*B237+VLOOKUP($C$1,elemental!$A$3:$L$19,9,0)*C237+VLOOKUP($D$1,elemental!$A$3:$L$19,9,0)*D237+VLOOKUP($E$1,elemental!$A$3:$L$19,9,0)*E237+VLOOKUP($F$1,elemental!$A$3:$L$19,9,0)*F237+VLOOKUP($G$1,elemental!$A$3:$L$19,9,0)*G237+VLOOKUP($H$1,elemental!$A$3:$L$19,9,0)*H237+VLOOKUP($I$1,elemental!$A$3:$L$19,9,0)*I237+VLOOKUP($J$1,elemental!$A$3:$L$19,9,0)*J237+VLOOKUP($K$1,elemental!$A$3:$L$19,9,0)*K237+VLOOKUP($L$1,elemental!$A$3:$L$19,9,0)*L237+VLOOKUP($M$1,elemental!$A$3:$L$19,9,0)*M237+VLOOKUP($N$1,elemental!$A$3:$L$19,9,0)*N237+VLOOKUP($O$1,elemental!$A$3:$L$19,9,0)*O237+VLOOKUP($P$1,elemental!$A$3:$L$19,9,0)*P237+VLOOKUP($Q$1,elemental!$A$3:$L$19,9,0)*Q237)/100</f>
        <v>1.5441060903732811</v>
      </c>
      <c r="X237">
        <f>(VLOOKUP($A$1,elemental!$A$3:$L$19,10,0)*A237+VLOOKUP($B$1,elemental!$A$3:$L$19,10,0)*B237+VLOOKUP($C$1,elemental!$A$3:$L$19,10,0)*C237+VLOOKUP($D$1,elemental!$A$3:$L$19,10,0)*D237+VLOOKUP($E$1,elemental!$A$3:$L$19,10,0)*E237+VLOOKUP($F$1,elemental!$A$3:$L$19,10,0)*F237+VLOOKUP($G$1,elemental!$A$3:$L$19,10,0)*G237+VLOOKUP($H$1,elemental!$A$3:$L$19,10,0)*H237+VLOOKUP($I$1,elemental!$A$3:$L$19,10,0)*I237+VLOOKUP($J$1,elemental!$A$3:$L$19,10,0)*J237+VLOOKUP($K$1,elemental!$A$3:$L$19,10,0)*K237+VLOOKUP($L$1,elemental!$A$3:$L$19,10,0)*L237+VLOOKUP($M$1,elemental!$A$3:$L$19,10,0)*M237+VLOOKUP($N$1,elemental!$A$3:$L$19,10,0)*N237+VLOOKUP($O$1,elemental!$A$3:$L$19,10,0)*O237+VLOOKUP($P$1,elemental!$A$3:$L$19,10,0)*P237+VLOOKUP($Q$1,elemental!$A$3:$L$19,10,0)*Q237)/100</f>
        <v>2.0326522593320235</v>
      </c>
      <c r="Y237">
        <v>25</v>
      </c>
      <c r="Z237">
        <v>5.0740150647651001</v>
      </c>
      <c r="AA237">
        <v>5.18905454842883</v>
      </c>
      <c r="AB237" t="s">
        <v>81</v>
      </c>
      <c r="AC237" t="s">
        <v>56</v>
      </c>
    </row>
    <row r="238" spans="1:29">
      <c r="A238">
        <v>0</v>
      </c>
      <c r="B238">
        <v>14.749262536873156</v>
      </c>
      <c r="C238">
        <v>0</v>
      </c>
      <c r="D238">
        <v>0</v>
      </c>
      <c r="E238">
        <v>0</v>
      </c>
      <c r="F238">
        <v>3.343166175024582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81.907571288102261</v>
      </c>
      <c r="R238">
        <f>(VLOOKUP($A$1,elemental!$A$3:$L$19,2,0)*A238+VLOOKUP($B$1,elemental!$A$3:$L$19,2,0)*B238+VLOOKUP($C$1,elemental!$A$3:$L$19,2,0)*C238+VLOOKUP($D$1,elemental!$A$3:$L$19,2,0)*D238+VLOOKUP($E$1,elemental!$A$3:$L$19,2,0)*E238+VLOOKUP($F$1,elemental!$A$3:$L$19,2,0)*F238+VLOOKUP($G$1,elemental!$A$3:$L$19,2,0)*G238+VLOOKUP($H$1,elemental!$A$3:$L$19,2,0)*H238+VLOOKUP($I$1,elemental!$A$3:$L$19,2,0)*I238+VLOOKUP($J$1,elemental!$A$3:$L$19,2,0)*J238+VLOOKUP($K$1,elemental!$A$3:$L$19,2,0)*K238+VLOOKUP($L$1,elemental!$A$3:$L$19,2,0)*L238+VLOOKUP($M$1,elemental!$A$3:$L$19,2,0)*M238+VLOOKUP($N$1,elemental!$A$3:$L$19,2,0)*N238+VLOOKUP($O$1,elemental!$A$3:$L$19,2,0)*O238+VLOOKUP($P$1,elemental!$A$3:$L$19,2,0)*P238+VLOOKUP($Q$1,elemental!$A$3:$L$19,2,0)*Q238)/100</f>
        <v>1.3572959685349064</v>
      </c>
      <c r="S238">
        <f>(VLOOKUP($A$1,elemental!$A$3:$L$19,4,0)*A238+VLOOKUP($B$1,elemental!$A$3:$L$19,4,0)*B238+VLOOKUP($C$1,elemental!$A$3:$L$19,4,0)*C238+VLOOKUP($D$1,elemental!$A$3:$L$19,4,0)*D238+VLOOKUP($E$1,elemental!$A$3:$L$19,4,0)*E238+VLOOKUP($F$1,elemental!$A$3:$L$19,4,0)*F238+VLOOKUP($G$1,elemental!$A$3:$L$19,4,0)*G238+VLOOKUP($H$1,elemental!$A$3:$L$19,4,0)*H238+VLOOKUP($I$1,elemental!$A$3:$L$19,4,0)*I238+VLOOKUP($J$1,elemental!$A$3:$L$19,4,0)*J238+VLOOKUP($K$1,elemental!$A$3:$L$19,4,0)*K238+VLOOKUP($L$1,elemental!$A$3:$L$19,4,0)*L238+VLOOKUP($M$1,elemental!$A$3:$L$19,4,0)*M238+VLOOKUP($N$1,elemental!$A$3:$L$19,4,0)*N238+VLOOKUP($O$1,elemental!$A$3:$L$19,4,0)*O238+VLOOKUP($P$1,elemental!$A$3:$L$19,4,0)*P238+VLOOKUP($Q$1,elemental!$A$3:$L$19,4,0)*Q238)/100</f>
        <v>0.37084169124877092</v>
      </c>
      <c r="T238">
        <f>(VLOOKUP($A$1,elemental!$A$3:$L$19,5,0)*A238+VLOOKUP($B$1,elemental!$A$3:$L$19,5,0)*B238+VLOOKUP($C$1,elemental!$A$3:$L$19,5,0)*C238+VLOOKUP($D$1,elemental!$A$3:$L$19,5,0)*D238+VLOOKUP($E$1,elemental!$A$3:$L$19,5,0)*E238+VLOOKUP($F$1,elemental!$A$3:$L$19,5,0)*F238+VLOOKUP($G$1,elemental!$A$3:$L$19,5,0)*G238+VLOOKUP($H$1,elemental!$A$3:$L$19,5,0)*H238+VLOOKUP($I$1,elemental!$A$3:$L$19,5,0)*I238+VLOOKUP($J$1,elemental!$A$3:$L$19,5,0)*J238+VLOOKUP($K$1,elemental!$A$3:$L$19,5,0)*K238+VLOOKUP($L$1,elemental!$A$3:$L$19,5,0)*L238+VLOOKUP($M$1,elemental!$A$3:$L$19,5,0)*M238+VLOOKUP($N$1,elemental!$A$3:$L$19,5,0)*N238+VLOOKUP($O$1,elemental!$A$3:$L$19,5,0)*O238+VLOOKUP($P$1,elemental!$A$3:$L$19,5,0)*P238+VLOOKUP($Q$1,elemental!$A$3:$L$19,5,0)*Q238)/100</f>
        <v>3.9665683382497541</v>
      </c>
      <c r="U238">
        <f>(VLOOKUP($A$1,elemental!$A$3:$L$19,6,0)*A238+VLOOKUP($B$1,elemental!$A$3:$L$19,6,0)*B238+VLOOKUP($C$1,elemental!$A$3:$L$19,6,0)*C238+VLOOKUP($D$1,elemental!$A$3:$L$19,6,0)*D238+VLOOKUP($E$1,elemental!$A$3:$L$19,6,0)*E238+VLOOKUP($F$1,elemental!$A$3:$L$19,6,0)*F238+VLOOKUP($G$1,elemental!$A$3:$L$19,6,0)*G238+VLOOKUP($H$1,elemental!$A$3:$L$19,6,0)*H238+VLOOKUP($I$1,elemental!$A$3:$L$19,6,0)*I238+VLOOKUP($J$1,elemental!$A$3:$L$19,6,0)*J238+VLOOKUP($K$1,elemental!$A$3:$L$19,6,0)*K238+VLOOKUP($L$1,elemental!$A$3:$L$19,6,0)*L238+VLOOKUP($M$1,elemental!$A$3:$L$19,6,0)*M238+VLOOKUP($N$1,elemental!$A$3:$L$19,6,0)*N238+VLOOKUP($O$1,elemental!$A$3:$L$19,6,0)*O238+VLOOKUP($P$1,elemental!$A$3:$L$19,6,0)*P238+VLOOKUP($Q$1,elemental!$A$3:$L$19,6,0)*Q238)/100</f>
        <v>0.76108161258603746</v>
      </c>
      <c r="V238">
        <f>(VLOOKUP($A$1,elemental!$A$3:$L$19,7,0)*A238+VLOOKUP($B$1,elemental!$A$3:$L$19,7,0)*B238+VLOOKUP($C$1,elemental!$A$3:$L$19,7,0)*C238+VLOOKUP($D$1,elemental!$A$3:$L$19,7,0)*D238+VLOOKUP($E$1,elemental!$A$3:$L$19,7,0)*E238+VLOOKUP($F$1,elemental!$A$3:$L$19,7,0)*F238+VLOOKUP($G$1,elemental!$A$3:$L$19,7,0)*G238+VLOOKUP($H$1,elemental!$A$3:$L$19,7,0)*H238+VLOOKUP($I$1,elemental!$A$3:$L$19,7,0)*I238+VLOOKUP($J$1,elemental!$A$3:$L$19,7,0)*J238+VLOOKUP($K$1,elemental!$A$3:$L$19,7,0)*K238+VLOOKUP($L$1,elemental!$A$3:$L$19,7,0)*L238+VLOOKUP($M$1,elemental!$A$3:$L$19,7,0)*M238+VLOOKUP($N$1,elemental!$A$3:$L$19,7,0)*N238+VLOOKUP($O$1,elemental!$A$3:$L$19,7,0)*O238+VLOOKUP($P$1,elemental!$A$3:$L$19,7,0)*P238+VLOOKUP($Q$1,elemental!$A$3:$L$19,7,0)*Q238)/100</f>
        <v>0.83123500491642088</v>
      </c>
      <c r="W238">
        <f>(VLOOKUP($A$1,elemental!$A$3:$L$19,9,0)*A238+VLOOKUP($B$1,elemental!$A$3:$L$19,9,0)*B238+VLOOKUP($C$1,elemental!$A$3:$L$19,9,0)*C238+VLOOKUP($D$1,elemental!$A$3:$L$19,9,0)*D238+VLOOKUP($E$1,elemental!$A$3:$L$19,9,0)*E238+VLOOKUP($F$1,elemental!$A$3:$L$19,9,0)*F238+VLOOKUP($G$1,elemental!$A$3:$L$19,9,0)*G238+VLOOKUP($H$1,elemental!$A$3:$L$19,9,0)*H238+VLOOKUP($I$1,elemental!$A$3:$L$19,9,0)*I238+VLOOKUP($J$1,elemental!$A$3:$L$19,9,0)*J238+VLOOKUP($K$1,elemental!$A$3:$L$19,9,0)*K238+VLOOKUP($L$1,elemental!$A$3:$L$19,9,0)*L238+VLOOKUP($M$1,elemental!$A$3:$L$19,9,0)*M238+VLOOKUP($N$1,elemental!$A$3:$L$19,9,0)*N238+VLOOKUP($O$1,elemental!$A$3:$L$19,9,0)*O238+VLOOKUP($P$1,elemental!$A$3:$L$19,9,0)*P238+VLOOKUP($Q$1,elemental!$A$3:$L$19,9,0)*Q238)/100</f>
        <v>1.5362340216322516</v>
      </c>
      <c r="X238">
        <f>(VLOOKUP($A$1,elemental!$A$3:$L$19,10,0)*A238+VLOOKUP($B$1,elemental!$A$3:$L$19,10,0)*B238+VLOOKUP($C$1,elemental!$A$3:$L$19,10,0)*C238+VLOOKUP($D$1,elemental!$A$3:$L$19,10,0)*D238+VLOOKUP($E$1,elemental!$A$3:$L$19,10,0)*E238+VLOOKUP($F$1,elemental!$A$3:$L$19,10,0)*F238+VLOOKUP($G$1,elemental!$A$3:$L$19,10,0)*G238+VLOOKUP($H$1,elemental!$A$3:$L$19,10,0)*H238+VLOOKUP($I$1,elemental!$A$3:$L$19,10,0)*I238+VLOOKUP($J$1,elemental!$A$3:$L$19,10,0)*J238+VLOOKUP($K$1,elemental!$A$3:$L$19,10,0)*K238+VLOOKUP($L$1,elemental!$A$3:$L$19,10,0)*L238+VLOOKUP($M$1,elemental!$A$3:$L$19,10,0)*M238+VLOOKUP($N$1,elemental!$A$3:$L$19,10,0)*N238+VLOOKUP($O$1,elemental!$A$3:$L$19,10,0)*O238+VLOOKUP($P$1,elemental!$A$3:$L$19,10,0)*P238+VLOOKUP($Q$1,elemental!$A$3:$L$19,10,0)*Q238)/100</f>
        <v>2.0177581120943957</v>
      </c>
      <c r="Y238">
        <v>25</v>
      </c>
      <c r="Z238">
        <v>5.0633492705560403</v>
      </c>
      <c r="AA238">
        <v>5.1996277679461</v>
      </c>
      <c r="AB238" t="s">
        <v>81</v>
      </c>
      <c r="AC238" t="s">
        <v>56</v>
      </c>
    </row>
    <row r="239" spans="1:29">
      <c r="A239">
        <v>0</v>
      </c>
      <c r="B239">
        <v>0</v>
      </c>
      <c r="C239">
        <v>0</v>
      </c>
      <c r="D239">
        <v>0</v>
      </c>
      <c r="E239">
        <v>0</v>
      </c>
      <c r="F239">
        <v>3.9215686274509802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96.078431372549019</v>
      </c>
      <c r="R239">
        <f>(VLOOKUP($A$1,elemental!$A$3:$L$19,2,0)*A239+VLOOKUP($B$1,elemental!$A$3:$L$19,2,0)*B239+VLOOKUP($C$1,elemental!$A$3:$L$19,2,0)*C239+VLOOKUP($D$1,elemental!$A$3:$L$19,2,0)*D239+VLOOKUP($E$1,elemental!$A$3:$L$19,2,0)*E239+VLOOKUP($F$1,elemental!$A$3:$L$19,2,0)*F239+VLOOKUP($G$1,elemental!$A$3:$L$19,2,0)*G239+VLOOKUP($H$1,elemental!$A$3:$L$19,2,0)*H239+VLOOKUP($I$1,elemental!$A$3:$L$19,2,0)*I239+VLOOKUP($J$1,elemental!$A$3:$L$19,2,0)*J239+VLOOKUP($K$1,elemental!$A$3:$L$19,2,0)*K239+VLOOKUP($L$1,elemental!$A$3:$L$19,2,0)*L239+VLOOKUP($M$1,elemental!$A$3:$L$19,2,0)*M239+VLOOKUP($N$1,elemental!$A$3:$L$19,2,0)*N239+VLOOKUP($O$1,elemental!$A$3:$L$19,2,0)*O239+VLOOKUP($P$1,elemental!$A$3:$L$19,2,0)*P239+VLOOKUP($Q$1,elemental!$A$3:$L$19,2,0)*Q239)/100</f>
        <v>1.3256862745098041</v>
      </c>
      <c r="S239">
        <f>(VLOOKUP($A$1,elemental!$A$3:$L$19,4,0)*A239+VLOOKUP($B$1,elemental!$A$3:$L$19,4,0)*B239+VLOOKUP($C$1,elemental!$A$3:$L$19,4,0)*C239+VLOOKUP($D$1,elemental!$A$3:$L$19,4,0)*D239+VLOOKUP($E$1,elemental!$A$3:$L$19,4,0)*E239+VLOOKUP($F$1,elemental!$A$3:$L$19,4,0)*F239+VLOOKUP($G$1,elemental!$A$3:$L$19,4,0)*G239+VLOOKUP($H$1,elemental!$A$3:$L$19,4,0)*H239+VLOOKUP($I$1,elemental!$A$3:$L$19,4,0)*I239+VLOOKUP($J$1,elemental!$A$3:$L$19,4,0)*J239+VLOOKUP($K$1,elemental!$A$3:$L$19,4,0)*K239+VLOOKUP($L$1,elemental!$A$3:$L$19,4,0)*L239+VLOOKUP($M$1,elemental!$A$3:$L$19,4,0)*M239+VLOOKUP($N$1,elemental!$A$3:$L$19,4,0)*N239+VLOOKUP($O$1,elemental!$A$3:$L$19,4,0)*O239+VLOOKUP($P$1,elemental!$A$3:$L$19,4,0)*P239+VLOOKUP($Q$1,elemental!$A$3:$L$19,4,0)*Q239)/100</f>
        <v>0.42133333333333334</v>
      </c>
      <c r="T239">
        <f>(VLOOKUP($A$1,elemental!$A$3:$L$19,5,0)*A239+VLOOKUP($B$1,elemental!$A$3:$L$19,5,0)*B239+VLOOKUP($C$1,elemental!$A$3:$L$19,5,0)*C239+VLOOKUP($D$1,elemental!$A$3:$L$19,5,0)*D239+VLOOKUP($E$1,elemental!$A$3:$L$19,5,0)*E239+VLOOKUP($F$1,elemental!$A$3:$L$19,5,0)*F239+VLOOKUP($G$1,elemental!$A$3:$L$19,5,0)*G239+VLOOKUP($H$1,elemental!$A$3:$L$19,5,0)*H239+VLOOKUP($I$1,elemental!$A$3:$L$19,5,0)*I239+VLOOKUP($J$1,elemental!$A$3:$L$19,5,0)*J239+VLOOKUP($K$1,elemental!$A$3:$L$19,5,0)*K239+VLOOKUP($L$1,elemental!$A$3:$L$19,5,0)*L239+VLOOKUP($M$1,elemental!$A$3:$L$19,5,0)*M239+VLOOKUP($N$1,elemental!$A$3:$L$19,5,0)*N239+VLOOKUP($O$1,elemental!$A$3:$L$19,5,0)*O239+VLOOKUP($P$1,elemental!$A$3:$L$19,5,0)*P239+VLOOKUP($Q$1,elemental!$A$3:$L$19,5,0)*Q239)/100</f>
        <v>3.9607843137254899</v>
      </c>
      <c r="U239">
        <f>(VLOOKUP($A$1,elemental!$A$3:$L$19,6,0)*A239+VLOOKUP($B$1,elemental!$A$3:$L$19,6,0)*B239+VLOOKUP($C$1,elemental!$A$3:$L$19,6,0)*C239+VLOOKUP($D$1,elemental!$A$3:$L$19,6,0)*D239+VLOOKUP($E$1,elemental!$A$3:$L$19,6,0)*E239+VLOOKUP($F$1,elemental!$A$3:$L$19,6,0)*F239+VLOOKUP($G$1,elemental!$A$3:$L$19,6,0)*G239+VLOOKUP($H$1,elemental!$A$3:$L$19,6,0)*H239+VLOOKUP($I$1,elemental!$A$3:$L$19,6,0)*I239+VLOOKUP($J$1,elemental!$A$3:$L$19,6,0)*J239+VLOOKUP($K$1,elemental!$A$3:$L$19,6,0)*K239+VLOOKUP($L$1,elemental!$A$3:$L$19,6,0)*L239+VLOOKUP($M$1,elemental!$A$3:$L$19,6,0)*M239+VLOOKUP($N$1,elemental!$A$3:$L$19,6,0)*N239+VLOOKUP($O$1,elemental!$A$3:$L$19,6,0)*O239+VLOOKUP($P$1,elemental!$A$3:$L$19,6,0)*P239+VLOOKUP($Q$1,elemental!$A$3:$L$19,6,0)*Q239)/100</f>
        <v>0.75607843137254904</v>
      </c>
      <c r="V239">
        <f>(VLOOKUP($A$1,elemental!$A$3:$L$19,7,0)*A239+VLOOKUP($B$1,elemental!$A$3:$L$19,7,0)*B239+VLOOKUP($C$1,elemental!$A$3:$L$19,7,0)*C239+VLOOKUP($D$1,elemental!$A$3:$L$19,7,0)*D239+VLOOKUP($E$1,elemental!$A$3:$L$19,7,0)*E239+VLOOKUP($F$1,elemental!$A$3:$L$19,7,0)*F239+VLOOKUP($G$1,elemental!$A$3:$L$19,7,0)*G239+VLOOKUP($H$1,elemental!$A$3:$L$19,7,0)*H239+VLOOKUP($I$1,elemental!$A$3:$L$19,7,0)*I239+VLOOKUP($J$1,elemental!$A$3:$L$19,7,0)*J239+VLOOKUP($K$1,elemental!$A$3:$L$19,7,0)*K239+VLOOKUP($L$1,elemental!$A$3:$L$19,7,0)*L239+VLOOKUP($M$1,elemental!$A$3:$L$19,7,0)*M239+VLOOKUP($N$1,elemental!$A$3:$L$19,7,0)*N239+VLOOKUP($O$1,elemental!$A$3:$L$19,7,0)*O239+VLOOKUP($P$1,elemental!$A$3:$L$19,7,0)*P239+VLOOKUP($Q$1,elemental!$A$3:$L$19,7,0)*Q239)/100</f>
        <v>0.84701960784313723</v>
      </c>
      <c r="W239">
        <f>(VLOOKUP($A$1,elemental!$A$3:$L$19,9,0)*A239+VLOOKUP($B$1,elemental!$A$3:$L$19,9,0)*B239+VLOOKUP($C$1,elemental!$A$3:$L$19,9,0)*C239+VLOOKUP($D$1,elemental!$A$3:$L$19,9,0)*D239+VLOOKUP($E$1,elemental!$A$3:$L$19,9,0)*E239+VLOOKUP($F$1,elemental!$A$3:$L$19,9,0)*F239+VLOOKUP($G$1,elemental!$A$3:$L$19,9,0)*G239+VLOOKUP($H$1,elemental!$A$3:$L$19,9,0)*H239+VLOOKUP($I$1,elemental!$A$3:$L$19,9,0)*I239+VLOOKUP($J$1,elemental!$A$3:$L$19,9,0)*J239+VLOOKUP($K$1,elemental!$A$3:$L$19,9,0)*K239+VLOOKUP($L$1,elemental!$A$3:$L$19,9,0)*L239+VLOOKUP($M$1,elemental!$A$3:$L$19,9,0)*M239+VLOOKUP($N$1,elemental!$A$3:$L$19,9,0)*N239+VLOOKUP($O$1,elemental!$A$3:$L$19,9,0)*O239+VLOOKUP($P$1,elemental!$A$3:$L$19,9,0)*P239+VLOOKUP($Q$1,elemental!$A$3:$L$19,9,0)*Q239)/100</f>
        <v>1.5598039215686277</v>
      </c>
      <c r="X239">
        <f>(VLOOKUP($A$1,elemental!$A$3:$L$19,10,0)*A239+VLOOKUP($B$1,elemental!$A$3:$L$19,10,0)*B239+VLOOKUP($C$1,elemental!$A$3:$L$19,10,0)*C239+VLOOKUP($D$1,elemental!$A$3:$L$19,10,0)*D239+VLOOKUP($E$1,elemental!$A$3:$L$19,10,0)*E239+VLOOKUP($F$1,elemental!$A$3:$L$19,10,0)*F239+VLOOKUP($G$1,elemental!$A$3:$L$19,10,0)*G239+VLOOKUP($H$1,elemental!$A$3:$L$19,10,0)*H239+VLOOKUP($I$1,elemental!$A$3:$L$19,10,0)*I239+VLOOKUP($J$1,elemental!$A$3:$L$19,10,0)*J239+VLOOKUP($K$1,elemental!$A$3:$L$19,10,0)*K239+VLOOKUP($L$1,elemental!$A$3:$L$19,10,0)*L239+VLOOKUP($M$1,elemental!$A$3:$L$19,10,0)*M239+VLOOKUP($N$1,elemental!$A$3:$L$19,10,0)*N239+VLOOKUP($O$1,elemental!$A$3:$L$19,10,0)*O239+VLOOKUP($P$1,elemental!$A$3:$L$19,10,0)*P239+VLOOKUP($Q$1,elemental!$A$3:$L$19,10,0)*Q239)/100</f>
        <v>2.0623529411764707</v>
      </c>
      <c r="Y239">
        <v>25</v>
      </c>
      <c r="Z239">
        <v>5.0960130718954204</v>
      </c>
      <c r="AA239">
        <v>5.17983686786296</v>
      </c>
      <c r="AB239" t="s">
        <v>82</v>
      </c>
      <c r="AC239" t="s">
        <v>56</v>
      </c>
    </row>
    <row r="240" spans="1:29">
      <c r="A240">
        <v>0</v>
      </c>
      <c r="B240">
        <v>0.98058442831927828</v>
      </c>
      <c r="C240">
        <v>0</v>
      </c>
      <c r="D240">
        <v>0</v>
      </c>
      <c r="E240">
        <v>0</v>
      </c>
      <c r="F240">
        <v>3.8831143361443421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95.136301235536379</v>
      </c>
      <c r="R240">
        <f>(VLOOKUP($A$1,elemental!$A$3:$L$19,2,0)*A240+VLOOKUP($B$1,elemental!$A$3:$L$19,2,0)*B240+VLOOKUP($C$1,elemental!$A$3:$L$19,2,0)*C240+VLOOKUP($D$1,elemental!$A$3:$L$19,2,0)*D240+VLOOKUP($E$1,elemental!$A$3:$L$19,2,0)*E240+VLOOKUP($F$1,elemental!$A$3:$L$19,2,0)*F240+VLOOKUP($G$1,elemental!$A$3:$L$19,2,0)*G240+VLOOKUP($H$1,elemental!$A$3:$L$19,2,0)*H240+VLOOKUP($I$1,elemental!$A$3:$L$19,2,0)*I240+VLOOKUP($J$1,elemental!$A$3:$L$19,2,0)*J240+VLOOKUP($K$1,elemental!$A$3:$L$19,2,0)*K240+VLOOKUP($L$1,elemental!$A$3:$L$19,2,0)*L240+VLOOKUP($M$1,elemental!$A$3:$L$19,2,0)*M240+VLOOKUP($N$1,elemental!$A$3:$L$19,2,0)*N240+VLOOKUP($O$1,elemental!$A$3:$L$19,2,0)*O240+VLOOKUP($P$1,elemental!$A$3:$L$19,2,0)*P240+VLOOKUP($Q$1,elemental!$A$3:$L$19,2,0)*Q240)/100</f>
        <v>1.3277878015297118</v>
      </c>
      <c r="S240">
        <f>(VLOOKUP($A$1,elemental!$A$3:$L$19,4,0)*A240+VLOOKUP($B$1,elemental!$A$3:$L$19,4,0)*B240+VLOOKUP($C$1,elemental!$A$3:$L$19,4,0)*C240+VLOOKUP($D$1,elemental!$A$3:$L$19,4,0)*D240+VLOOKUP($E$1,elemental!$A$3:$L$19,4,0)*E240+VLOOKUP($F$1,elemental!$A$3:$L$19,4,0)*F240+VLOOKUP($G$1,elemental!$A$3:$L$19,4,0)*G240+VLOOKUP($H$1,elemental!$A$3:$L$19,4,0)*H240+VLOOKUP($I$1,elemental!$A$3:$L$19,4,0)*I240+VLOOKUP($J$1,elemental!$A$3:$L$19,4,0)*J240+VLOOKUP($K$1,elemental!$A$3:$L$19,4,0)*K240+VLOOKUP($L$1,elemental!$A$3:$L$19,4,0)*L240+VLOOKUP($M$1,elemental!$A$3:$L$19,4,0)*M240+VLOOKUP($N$1,elemental!$A$3:$L$19,4,0)*N240+VLOOKUP($O$1,elemental!$A$3:$L$19,4,0)*O240+VLOOKUP($P$1,elemental!$A$3:$L$19,4,0)*P240+VLOOKUP($Q$1,elemental!$A$3:$L$19,4,0)*Q240)/100</f>
        <v>0.41797646597372029</v>
      </c>
      <c r="T240">
        <f>(VLOOKUP($A$1,elemental!$A$3:$L$19,5,0)*A240+VLOOKUP($B$1,elemental!$A$3:$L$19,5,0)*B240+VLOOKUP($C$1,elemental!$A$3:$L$19,5,0)*C240+VLOOKUP($D$1,elemental!$A$3:$L$19,5,0)*D240+VLOOKUP($E$1,elemental!$A$3:$L$19,5,0)*E240+VLOOKUP($F$1,elemental!$A$3:$L$19,5,0)*F240+VLOOKUP($G$1,elemental!$A$3:$L$19,5,0)*G240+VLOOKUP($H$1,elemental!$A$3:$L$19,5,0)*H240+VLOOKUP($I$1,elemental!$A$3:$L$19,5,0)*I240+VLOOKUP($J$1,elemental!$A$3:$L$19,5,0)*J240+VLOOKUP($K$1,elemental!$A$3:$L$19,5,0)*K240+VLOOKUP($L$1,elemental!$A$3:$L$19,5,0)*L240+VLOOKUP($M$1,elemental!$A$3:$L$19,5,0)*M240+VLOOKUP($N$1,elemental!$A$3:$L$19,5,0)*N240+VLOOKUP($O$1,elemental!$A$3:$L$19,5,0)*O240+VLOOKUP($P$1,elemental!$A$3:$L$19,5,0)*P240+VLOOKUP($Q$1,elemental!$A$3:$L$19,5,0)*Q240)/100</f>
        <v>3.9611688566385568</v>
      </c>
      <c r="U240">
        <f>(VLOOKUP($A$1,elemental!$A$3:$L$19,6,0)*A240+VLOOKUP($B$1,elemental!$A$3:$L$19,6,0)*B240+VLOOKUP($C$1,elemental!$A$3:$L$19,6,0)*C240+VLOOKUP($D$1,elemental!$A$3:$L$19,6,0)*D240+VLOOKUP($E$1,elemental!$A$3:$L$19,6,0)*E240+VLOOKUP($F$1,elemental!$A$3:$L$19,6,0)*F240+VLOOKUP($G$1,elemental!$A$3:$L$19,6,0)*G240+VLOOKUP($H$1,elemental!$A$3:$L$19,6,0)*H240+VLOOKUP($I$1,elemental!$A$3:$L$19,6,0)*I240+VLOOKUP($J$1,elemental!$A$3:$L$19,6,0)*J240+VLOOKUP($K$1,elemental!$A$3:$L$19,6,0)*K240+VLOOKUP($L$1,elemental!$A$3:$L$19,6,0)*L240+VLOOKUP($M$1,elemental!$A$3:$L$19,6,0)*M240+VLOOKUP($N$1,elemental!$A$3:$L$19,6,0)*N240+VLOOKUP($O$1,elemental!$A$3:$L$19,6,0)*O240+VLOOKUP($P$1,elemental!$A$3:$L$19,6,0)*P240+VLOOKUP($Q$1,elemental!$A$3:$L$19,6,0)*Q240)/100</f>
        <v>0.75641106099235145</v>
      </c>
      <c r="V240">
        <f>(VLOOKUP($A$1,elemental!$A$3:$L$19,7,0)*A240+VLOOKUP($B$1,elemental!$A$3:$L$19,7,0)*B240+VLOOKUP($C$1,elemental!$A$3:$L$19,7,0)*C240+VLOOKUP($D$1,elemental!$A$3:$L$19,7,0)*D240+VLOOKUP($E$1,elemental!$A$3:$L$19,7,0)*E240+VLOOKUP($F$1,elemental!$A$3:$L$19,7,0)*F240+VLOOKUP($G$1,elemental!$A$3:$L$19,7,0)*G240+VLOOKUP($H$1,elemental!$A$3:$L$19,7,0)*H240+VLOOKUP($I$1,elemental!$A$3:$L$19,7,0)*I240+VLOOKUP($J$1,elemental!$A$3:$L$19,7,0)*J240+VLOOKUP($K$1,elemental!$A$3:$L$19,7,0)*K240+VLOOKUP($L$1,elemental!$A$3:$L$19,7,0)*L240+VLOOKUP($M$1,elemental!$A$3:$L$19,7,0)*M240+VLOOKUP($N$1,elemental!$A$3:$L$19,7,0)*N240+VLOOKUP($O$1,elemental!$A$3:$L$19,7,0)*O240+VLOOKUP($P$1,elemental!$A$3:$L$19,7,0)*P240+VLOOKUP($Q$1,elemental!$A$3:$L$19,7,0)*Q240)/100</f>
        <v>0.84597019023337905</v>
      </c>
      <c r="W240">
        <f>(VLOOKUP($A$1,elemental!$A$3:$L$19,9,0)*A240+VLOOKUP($B$1,elemental!$A$3:$L$19,9,0)*B240+VLOOKUP($C$1,elemental!$A$3:$L$19,9,0)*C240+VLOOKUP($D$1,elemental!$A$3:$L$19,9,0)*D240+VLOOKUP($E$1,elemental!$A$3:$L$19,9,0)*E240+VLOOKUP($F$1,elemental!$A$3:$L$19,9,0)*F240+VLOOKUP($G$1,elemental!$A$3:$L$19,9,0)*G240+VLOOKUP($H$1,elemental!$A$3:$L$19,9,0)*H240+VLOOKUP($I$1,elemental!$A$3:$L$19,9,0)*I240+VLOOKUP($J$1,elemental!$A$3:$L$19,9,0)*J240+VLOOKUP($K$1,elemental!$A$3:$L$19,9,0)*K240+VLOOKUP($L$1,elemental!$A$3:$L$19,9,0)*L240+VLOOKUP($M$1,elemental!$A$3:$L$19,9,0)*M240+VLOOKUP($N$1,elemental!$A$3:$L$19,9,0)*N240+VLOOKUP($O$1,elemental!$A$3:$L$19,9,0)*O240+VLOOKUP($P$1,elemental!$A$3:$L$19,9,0)*P240+VLOOKUP($Q$1,elemental!$A$3:$L$19,9,0)*Q240)/100</f>
        <v>1.5582369091978818</v>
      </c>
      <c r="X240">
        <f>(VLOOKUP($A$1,elemental!$A$3:$L$19,10,0)*A240+VLOOKUP($B$1,elemental!$A$3:$L$19,10,0)*B240+VLOOKUP($C$1,elemental!$A$3:$L$19,10,0)*C240+VLOOKUP($D$1,elemental!$A$3:$L$19,10,0)*D240+VLOOKUP($E$1,elemental!$A$3:$L$19,10,0)*E240+VLOOKUP($F$1,elemental!$A$3:$L$19,10,0)*F240+VLOOKUP($G$1,elemental!$A$3:$L$19,10,0)*G240+VLOOKUP($H$1,elemental!$A$3:$L$19,10,0)*H240+VLOOKUP($I$1,elemental!$A$3:$L$19,10,0)*I240+VLOOKUP($J$1,elemental!$A$3:$L$19,10,0)*J240+VLOOKUP($K$1,elemental!$A$3:$L$19,10,0)*K240+VLOOKUP($L$1,elemental!$A$3:$L$19,10,0)*L240+VLOOKUP($M$1,elemental!$A$3:$L$19,10,0)*M240+VLOOKUP($N$1,elemental!$A$3:$L$19,10,0)*N240+VLOOKUP($O$1,elemental!$A$3:$L$19,10,0)*O240+VLOOKUP($P$1,elemental!$A$3:$L$19,10,0)*P240+VLOOKUP($Q$1,elemental!$A$3:$L$19,10,0)*Q240)/100</f>
        <v>2.0593881153167288</v>
      </c>
      <c r="Y240">
        <v>25</v>
      </c>
      <c r="Z240">
        <v>5.09424836601307</v>
      </c>
      <c r="AA240">
        <v>5.1810114192495904</v>
      </c>
      <c r="AB240" t="s">
        <v>82</v>
      </c>
      <c r="AC240" t="s">
        <v>56</v>
      </c>
    </row>
    <row r="241" spans="1:29">
      <c r="A241">
        <v>0</v>
      </c>
      <c r="B241">
        <v>1.9615535504119261</v>
      </c>
      <c r="C241">
        <v>0</v>
      </c>
      <c r="D241">
        <v>0</v>
      </c>
      <c r="E241">
        <v>0</v>
      </c>
      <c r="F241">
        <v>3.844644958807375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94.1938014907807</v>
      </c>
      <c r="R241">
        <f>(VLOOKUP($A$1,elemental!$A$3:$L$19,2,0)*A241+VLOOKUP($B$1,elemental!$A$3:$L$19,2,0)*B241+VLOOKUP($C$1,elemental!$A$3:$L$19,2,0)*C241+VLOOKUP($D$1,elemental!$A$3:$L$19,2,0)*D241+VLOOKUP($E$1,elemental!$A$3:$L$19,2,0)*E241+VLOOKUP($F$1,elemental!$A$3:$L$19,2,0)*F241+VLOOKUP($G$1,elemental!$A$3:$L$19,2,0)*G241+VLOOKUP($H$1,elemental!$A$3:$L$19,2,0)*H241+VLOOKUP($I$1,elemental!$A$3:$L$19,2,0)*I241+VLOOKUP($J$1,elemental!$A$3:$L$19,2,0)*J241+VLOOKUP($K$1,elemental!$A$3:$L$19,2,0)*K241+VLOOKUP($L$1,elemental!$A$3:$L$19,2,0)*L241+VLOOKUP($M$1,elemental!$A$3:$L$19,2,0)*M241+VLOOKUP($N$1,elemental!$A$3:$L$19,2,0)*N241+VLOOKUP($O$1,elemental!$A$3:$L$19,2,0)*O241+VLOOKUP($P$1,elemental!$A$3:$L$19,2,0)*P241+VLOOKUP($Q$1,elemental!$A$3:$L$19,2,0)*Q241)/100</f>
        <v>1.3298901530011771</v>
      </c>
      <c r="S241">
        <f>(VLOOKUP($A$1,elemental!$A$3:$L$19,4,0)*A241+VLOOKUP($B$1,elemental!$A$3:$L$19,4,0)*B241+VLOOKUP($C$1,elemental!$A$3:$L$19,4,0)*C241+VLOOKUP($D$1,elemental!$A$3:$L$19,4,0)*D241+VLOOKUP($E$1,elemental!$A$3:$L$19,4,0)*E241+VLOOKUP($F$1,elemental!$A$3:$L$19,4,0)*F241+VLOOKUP($G$1,elemental!$A$3:$L$19,4,0)*G241+VLOOKUP($H$1,elemental!$A$3:$L$19,4,0)*H241+VLOOKUP($I$1,elemental!$A$3:$L$19,4,0)*I241+VLOOKUP($J$1,elemental!$A$3:$L$19,4,0)*J241+VLOOKUP($K$1,elemental!$A$3:$L$19,4,0)*K241+VLOOKUP($L$1,elemental!$A$3:$L$19,4,0)*L241+VLOOKUP($M$1,elemental!$A$3:$L$19,4,0)*M241+VLOOKUP($N$1,elemental!$A$3:$L$19,4,0)*N241+VLOOKUP($O$1,elemental!$A$3:$L$19,4,0)*O241+VLOOKUP($P$1,elemental!$A$3:$L$19,4,0)*P241+VLOOKUP($Q$1,elemental!$A$3:$L$19,4,0)*Q241)/100</f>
        <v>0.41461828167908982</v>
      </c>
      <c r="T241">
        <f>(VLOOKUP($A$1,elemental!$A$3:$L$19,5,0)*A241+VLOOKUP($B$1,elemental!$A$3:$L$19,5,0)*B241+VLOOKUP($C$1,elemental!$A$3:$L$19,5,0)*C241+VLOOKUP($D$1,elemental!$A$3:$L$19,5,0)*D241+VLOOKUP($E$1,elemental!$A$3:$L$19,5,0)*E241+VLOOKUP($F$1,elemental!$A$3:$L$19,5,0)*F241+VLOOKUP($G$1,elemental!$A$3:$L$19,5,0)*G241+VLOOKUP($H$1,elemental!$A$3:$L$19,5,0)*H241+VLOOKUP($I$1,elemental!$A$3:$L$19,5,0)*I241+VLOOKUP($J$1,elemental!$A$3:$L$19,5,0)*J241+VLOOKUP($K$1,elemental!$A$3:$L$19,5,0)*K241+VLOOKUP($L$1,elemental!$A$3:$L$19,5,0)*L241+VLOOKUP($M$1,elemental!$A$3:$L$19,5,0)*M241+VLOOKUP($N$1,elemental!$A$3:$L$19,5,0)*N241+VLOOKUP($O$1,elemental!$A$3:$L$19,5,0)*O241+VLOOKUP($P$1,elemental!$A$3:$L$19,5,0)*P241+VLOOKUP($Q$1,elemental!$A$3:$L$19,5,0)*Q241)/100</f>
        <v>3.9615535504119266</v>
      </c>
      <c r="U241">
        <f>(VLOOKUP($A$1,elemental!$A$3:$L$19,6,0)*A241+VLOOKUP($B$1,elemental!$A$3:$L$19,6,0)*B241+VLOOKUP($C$1,elemental!$A$3:$L$19,6,0)*C241+VLOOKUP($D$1,elemental!$A$3:$L$19,6,0)*D241+VLOOKUP($E$1,elemental!$A$3:$L$19,6,0)*E241+VLOOKUP($F$1,elemental!$A$3:$L$19,6,0)*F241+VLOOKUP($G$1,elemental!$A$3:$L$19,6,0)*G241+VLOOKUP($H$1,elemental!$A$3:$L$19,6,0)*H241+VLOOKUP($I$1,elemental!$A$3:$L$19,6,0)*I241+VLOOKUP($J$1,elemental!$A$3:$L$19,6,0)*J241+VLOOKUP($K$1,elemental!$A$3:$L$19,6,0)*K241+VLOOKUP($L$1,elemental!$A$3:$L$19,6,0)*L241+VLOOKUP($M$1,elemental!$A$3:$L$19,6,0)*M241+VLOOKUP($N$1,elemental!$A$3:$L$19,6,0)*N241+VLOOKUP($O$1,elemental!$A$3:$L$19,6,0)*O241+VLOOKUP($P$1,elemental!$A$3:$L$19,6,0)*P241+VLOOKUP($Q$1,elemental!$A$3:$L$19,6,0)*Q241)/100</f>
        <v>0.75674382110631622</v>
      </c>
      <c r="V241">
        <f>(VLOOKUP($A$1,elemental!$A$3:$L$19,7,0)*A241+VLOOKUP($B$1,elemental!$A$3:$L$19,7,0)*B241+VLOOKUP($C$1,elemental!$A$3:$L$19,7,0)*C241+VLOOKUP($D$1,elemental!$A$3:$L$19,7,0)*D241+VLOOKUP($E$1,elemental!$A$3:$L$19,7,0)*E241+VLOOKUP($F$1,elemental!$A$3:$L$19,7,0)*F241+VLOOKUP($G$1,elemental!$A$3:$L$19,7,0)*G241+VLOOKUP($H$1,elemental!$A$3:$L$19,7,0)*H241+VLOOKUP($I$1,elemental!$A$3:$L$19,7,0)*I241+VLOOKUP($J$1,elemental!$A$3:$L$19,7,0)*J241+VLOOKUP($K$1,elemental!$A$3:$L$19,7,0)*K241+VLOOKUP($L$1,elemental!$A$3:$L$19,7,0)*L241+VLOOKUP($M$1,elemental!$A$3:$L$19,7,0)*M241+VLOOKUP($N$1,elemental!$A$3:$L$19,7,0)*N241+VLOOKUP($O$1,elemental!$A$3:$L$19,7,0)*O241+VLOOKUP($P$1,elemental!$A$3:$L$19,7,0)*P241+VLOOKUP($Q$1,elemental!$A$3:$L$19,7,0)*Q241)/100</f>
        <v>0.84492036092585321</v>
      </c>
      <c r="W241">
        <f>(VLOOKUP($A$1,elemental!$A$3:$L$19,9,0)*A241+VLOOKUP($B$1,elemental!$A$3:$L$19,9,0)*B241+VLOOKUP($C$1,elemental!$A$3:$L$19,9,0)*C241+VLOOKUP($D$1,elemental!$A$3:$L$19,9,0)*D241+VLOOKUP($E$1,elemental!$A$3:$L$19,9,0)*E241+VLOOKUP($F$1,elemental!$A$3:$L$19,9,0)*F241+VLOOKUP($G$1,elemental!$A$3:$L$19,9,0)*G241+VLOOKUP($H$1,elemental!$A$3:$L$19,9,0)*H241+VLOOKUP($I$1,elemental!$A$3:$L$19,9,0)*I241+VLOOKUP($J$1,elemental!$A$3:$L$19,9,0)*J241+VLOOKUP($K$1,elemental!$A$3:$L$19,9,0)*K241+VLOOKUP($L$1,elemental!$A$3:$L$19,9,0)*L241+VLOOKUP($M$1,elemental!$A$3:$L$19,9,0)*M241+VLOOKUP($N$1,elemental!$A$3:$L$19,9,0)*N241+VLOOKUP($O$1,elemental!$A$3:$L$19,9,0)*O241+VLOOKUP($P$1,elemental!$A$3:$L$19,9,0)*P241+VLOOKUP($Q$1,elemental!$A$3:$L$19,9,0)*Q241)/100</f>
        <v>1.5566692820714005</v>
      </c>
      <c r="X241">
        <f>(VLOOKUP($A$1,elemental!$A$3:$L$19,10,0)*A241+VLOOKUP($B$1,elemental!$A$3:$L$19,10,0)*B241+VLOOKUP($C$1,elemental!$A$3:$L$19,10,0)*C241+VLOOKUP($D$1,elemental!$A$3:$L$19,10,0)*D241+VLOOKUP($E$1,elemental!$A$3:$L$19,10,0)*E241+VLOOKUP($F$1,elemental!$A$3:$L$19,10,0)*F241+VLOOKUP($G$1,elemental!$A$3:$L$19,10,0)*G241+VLOOKUP($H$1,elemental!$A$3:$L$19,10,0)*H241+VLOOKUP($I$1,elemental!$A$3:$L$19,10,0)*I241+VLOOKUP($J$1,elemental!$A$3:$L$19,10,0)*J241+VLOOKUP($K$1,elemental!$A$3:$L$19,10,0)*K241+VLOOKUP($L$1,elemental!$A$3:$L$19,10,0)*L241+VLOOKUP($M$1,elemental!$A$3:$L$19,10,0)*M241+VLOOKUP($N$1,elemental!$A$3:$L$19,10,0)*N241+VLOOKUP($O$1,elemental!$A$3:$L$19,10,0)*O241+VLOOKUP($P$1,elemental!$A$3:$L$19,10,0)*P241+VLOOKUP($Q$1,elemental!$A$3:$L$19,10,0)*Q241)/100</f>
        <v>2.056422126324049</v>
      </c>
      <c r="Y241">
        <v>25</v>
      </c>
      <c r="Z241">
        <v>5.0924836601307097</v>
      </c>
      <c r="AA241">
        <v>5.1820554649265897</v>
      </c>
      <c r="AB241" t="s">
        <v>82</v>
      </c>
      <c r="AC241" t="s">
        <v>56</v>
      </c>
    </row>
    <row r="242" spans="1:29">
      <c r="A242">
        <v>0</v>
      </c>
      <c r="B242">
        <v>2.9429075927015891</v>
      </c>
      <c r="C242">
        <v>0</v>
      </c>
      <c r="D242">
        <v>0</v>
      </c>
      <c r="E242">
        <v>0</v>
      </c>
      <c r="F242">
        <v>3.8061604865607221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93.250931920737685</v>
      </c>
      <c r="R242">
        <f>(VLOOKUP($A$1,elemental!$A$3:$L$19,2,0)*A242+VLOOKUP($B$1,elemental!$A$3:$L$19,2,0)*B242+VLOOKUP($C$1,elemental!$A$3:$L$19,2,0)*C242+VLOOKUP($D$1,elemental!$A$3:$L$19,2,0)*D242+VLOOKUP($E$1,elemental!$A$3:$L$19,2,0)*E242+VLOOKUP($F$1,elemental!$A$3:$L$19,2,0)*F242+VLOOKUP($G$1,elemental!$A$3:$L$19,2,0)*G242+VLOOKUP($H$1,elemental!$A$3:$L$19,2,0)*H242+VLOOKUP($I$1,elemental!$A$3:$L$19,2,0)*I242+VLOOKUP($J$1,elemental!$A$3:$L$19,2,0)*J242+VLOOKUP($K$1,elemental!$A$3:$L$19,2,0)*K242+VLOOKUP($L$1,elemental!$A$3:$L$19,2,0)*L242+VLOOKUP($M$1,elemental!$A$3:$L$19,2,0)*M242+VLOOKUP($N$1,elemental!$A$3:$L$19,2,0)*N242+VLOOKUP($O$1,elemental!$A$3:$L$19,2,0)*O242+VLOOKUP($P$1,elemental!$A$3:$L$19,2,0)*P242+VLOOKUP($Q$1,elemental!$A$3:$L$19,2,0)*Q242)/100</f>
        <v>1.3319933294094566</v>
      </c>
      <c r="S242">
        <f>(VLOOKUP($A$1,elemental!$A$3:$L$19,4,0)*A242+VLOOKUP($B$1,elemental!$A$3:$L$19,4,0)*B242+VLOOKUP($C$1,elemental!$A$3:$L$19,4,0)*C242+VLOOKUP($D$1,elemental!$A$3:$L$19,4,0)*D242+VLOOKUP($E$1,elemental!$A$3:$L$19,4,0)*E242+VLOOKUP($F$1,elemental!$A$3:$L$19,4,0)*F242+VLOOKUP($G$1,elemental!$A$3:$L$19,4,0)*G242+VLOOKUP($H$1,elemental!$A$3:$L$19,4,0)*H242+VLOOKUP($I$1,elemental!$A$3:$L$19,4,0)*I242+VLOOKUP($J$1,elemental!$A$3:$L$19,4,0)*J242+VLOOKUP($K$1,elemental!$A$3:$L$19,4,0)*K242+VLOOKUP($L$1,elemental!$A$3:$L$19,4,0)*L242+VLOOKUP($M$1,elemental!$A$3:$L$19,4,0)*M242+VLOOKUP($N$1,elemental!$A$3:$L$19,4,0)*N242+VLOOKUP($O$1,elemental!$A$3:$L$19,4,0)*O242+VLOOKUP($P$1,elemental!$A$3:$L$19,4,0)*P242+VLOOKUP($Q$1,elemental!$A$3:$L$19,4,0)*Q242)/100</f>
        <v>0.41125877967431818</v>
      </c>
      <c r="T242">
        <f>(VLOOKUP($A$1,elemental!$A$3:$L$19,5,0)*A242+VLOOKUP($B$1,elemental!$A$3:$L$19,5,0)*B242+VLOOKUP($C$1,elemental!$A$3:$L$19,5,0)*C242+VLOOKUP($D$1,elemental!$A$3:$L$19,5,0)*D242+VLOOKUP($E$1,elemental!$A$3:$L$19,5,0)*E242+VLOOKUP($F$1,elemental!$A$3:$L$19,5,0)*F242+VLOOKUP($G$1,elemental!$A$3:$L$19,5,0)*G242+VLOOKUP($H$1,elemental!$A$3:$L$19,5,0)*H242+VLOOKUP($I$1,elemental!$A$3:$L$19,5,0)*I242+VLOOKUP($J$1,elemental!$A$3:$L$19,5,0)*J242+VLOOKUP($K$1,elemental!$A$3:$L$19,5,0)*K242+VLOOKUP($L$1,elemental!$A$3:$L$19,5,0)*L242+VLOOKUP($M$1,elemental!$A$3:$L$19,5,0)*M242+VLOOKUP($N$1,elemental!$A$3:$L$19,5,0)*N242+VLOOKUP($O$1,elemental!$A$3:$L$19,5,0)*O242+VLOOKUP($P$1,elemental!$A$3:$L$19,5,0)*P242+VLOOKUP($Q$1,elemental!$A$3:$L$19,5,0)*Q242)/100</f>
        <v>3.9619383951343927</v>
      </c>
      <c r="U242">
        <f>(VLOOKUP($A$1,elemental!$A$3:$L$19,6,0)*A242+VLOOKUP($B$1,elemental!$A$3:$L$19,6,0)*B242+VLOOKUP($C$1,elemental!$A$3:$L$19,6,0)*C242+VLOOKUP($D$1,elemental!$A$3:$L$19,6,0)*D242+VLOOKUP($E$1,elemental!$A$3:$L$19,6,0)*E242+VLOOKUP($F$1,elemental!$A$3:$L$19,6,0)*F242+VLOOKUP($G$1,elemental!$A$3:$L$19,6,0)*G242+VLOOKUP($H$1,elemental!$A$3:$L$19,6,0)*H242+VLOOKUP($I$1,elemental!$A$3:$L$19,6,0)*I242+VLOOKUP($J$1,elemental!$A$3:$L$19,6,0)*J242+VLOOKUP($K$1,elemental!$A$3:$L$19,6,0)*K242+VLOOKUP($L$1,elemental!$A$3:$L$19,6,0)*L242+VLOOKUP($M$1,elemental!$A$3:$L$19,6,0)*M242+VLOOKUP($N$1,elemental!$A$3:$L$19,6,0)*N242+VLOOKUP($O$1,elemental!$A$3:$L$19,6,0)*O242+VLOOKUP($P$1,elemental!$A$3:$L$19,6,0)*P242+VLOOKUP($Q$1,elemental!$A$3:$L$19,6,0)*Q242)/100</f>
        <v>0.75707671179124991</v>
      </c>
      <c r="V242">
        <f>(VLOOKUP($A$1,elemental!$A$3:$L$19,7,0)*A242+VLOOKUP($B$1,elemental!$A$3:$L$19,7,0)*B242+VLOOKUP($C$1,elemental!$A$3:$L$19,7,0)*C242+VLOOKUP($D$1,elemental!$A$3:$L$19,7,0)*D242+VLOOKUP($E$1,elemental!$A$3:$L$19,7,0)*E242+VLOOKUP($F$1,elemental!$A$3:$L$19,7,0)*F242+VLOOKUP($G$1,elemental!$A$3:$L$19,7,0)*G242+VLOOKUP($H$1,elemental!$A$3:$L$19,7,0)*H242+VLOOKUP($I$1,elemental!$A$3:$L$19,7,0)*I242+VLOOKUP($J$1,elemental!$A$3:$L$19,7,0)*J242+VLOOKUP($K$1,elemental!$A$3:$L$19,7,0)*K242+VLOOKUP($L$1,elemental!$A$3:$L$19,7,0)*L242+VLOOKUP($M$1,elemental!$A$3:$L$19,7,0)*M242+VLOOKUP($N$1,elemental!$A$3:$L$19,7,0)*N242+VLOOKUP($O$1,elemental!$A$3:$L$19,7,0)*O242+VLOOKUP($P$1,elemental!$A$3:$L$19,7,0)*P242+VLOOKUP($Q$1,elemental!$A$3:$L$19,7,0)*Q242)/100</f>
        <v>0.84387011967824188</v>
      </c>
      <c r="W242">
        <f>(VLOOKUP($A$1,elemental!$A$3:$L$19,9,0)*A242+VLOOKUP($B$1,elemental!$A$3:$L$19,9,0)*B242+VLOOKUP($C$1,elemental!$A$3:$L$19,9,0)*C242+VLOOKUP($D$1,elemental!$A$3:$L$19,9,0)*D242+VLOOKUP($E$1,elemental!$A$3:$L$19,9,0)*E242+VLOOKUP($F$1,elemental!$A$3:$L$19,9,0)*F242+VLOOKUP($G$1,elemental!$A$3:$L$19,9,0)*G242+VLOOKUP($H$1,elemental!$A$3:$L$19,9,0)*H242+VLOOKUP($I$1,elemental!$A$3:$L$19,9,0)*I242+VLOOKUP($J$1,elemental!$A$3:$L$19,9,0)*J242+VLOOKUP($K$1,elemental!$A$3:$L$19,9,0)*K242+VLOOKUP($L$1,elemental!$A$3:$L$19,9,0)*L242+VLOOKUP($M$1,elemental!$A$3:$L$19,9,0)*M242+VLOOKUP($N$1,elemental!$A$3:$L$19,9,0)*N242+VLOOKUP($O$1,elemental!$A$3:$L$19,9,0)*O242+VLOOKUP($P$1,elemental!$A$3:$L$19,9,0)*P242+VLOOKUP($Q$1,elemental!$A$3:$L$19,9,0)*Q242)/100</f>
        <v>1.5551010398273493</v>
      </c>
      <c r="X242">
        <f>(VLOOKUP($A$1,elemental!$A$3:$L$19,10,0)*A242+VLOOKUP($B$1,elemental!$A$3:$L$19,10,0)*B242+VLOOKUP($C$1,elemental!$A$3:$L$19,10,0)*C242+VLOOKUP($D$1,elemental!$A$3:$L$19,10,0)*D242+VLOOKUP($E$1,elemental!$A$3:$L$19,10,0)*E242+VLOOKUP($F$1,elemental!$A$3:$L$19,10,0)*F242+VLOOKUP($G$1,elemental!$A$3:$L$19,10,0)*G242+VLOOKUP($H$1,elemental!$A$3:$L$19,10,0)*H242+VLOOKUP($I$1,elemental!$A$3:$L$19,10,0)*I242+VLOOKUP($J$1,elemental!$A$3:$L$19,10,0)*J242+VLOOKUP($K$1,elemental!$A$3:$L$19,10,0)*K242+VLOOKUP($L$1,elemental!$A$3:$L$19,10,0)*L242+VLOOKUP($M$1,elemental!$A$3:$L$19,10,0)*M242+VLOOKUP($N$1,elemental!$A$3:$L$19,10,0)*N242+VLOOKUP($O$1,elemental!$A$3:$L$19,10,0)*O242+VLOOKUP($P$1,elemental!$A$3:$L$19,10,0)*P242+VLOOKUP($Q$1,elemental!$A$3:$L$19,10,0)*Q242)/100</f>
        <v>2.0534549735138317</v>
      </c>
      <c r="Y242">
        <v>25</v>
      </c>
      <c r="Z242">
        <v>5.0901960784313696</v>
      </c>
      <c r="AA242">
        <v>5.1830995106035802</v>
      </c>
      <c r="AB242" t="s">
        <v>82</v>
      </c>
      <c r="AC242" t="s">
        <v>56</v>
      </c>
    </row>
    <row r="243" spans="1:29">
      <c r="A243">
        <v>0</v>
      </c>
      <c r="B243">
        <v>3.9246467817896389</v>
      </c>
      <c r="C243">
        <v>0</v>
      </c>
      <c r="D243">
        <v>0</v>
      </c>
      <c r="E243">
        <v>0</v>
      </c>
      <c r="F243">
        <v>3.7676609105180532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92.307692307692307</v>
      </c>
      <c r="R243">
        <f>(VLOOKUP($A$1,elemental!$A$3:$L$19,2,0)*A243+VLOOKUP($B$1,elemental!$A$3:$L$19,2,0)*B243+VLOOKUP($C$1,elemental!$A$3:$L$19,2,0)*C243+VLOOKUP($D$1,elemental!$A$3:$L$19,2,0)*D243+VLOOKUP($E$1,elemental!$A$3:$L$19,2,0)*E243+VLOOKUP($F$1,elemental!$A$3:$L$19,2,0)*F243+VLOOKUP($G$1,elemental!$A$3:$L$19,2,0)*G243+VLOOKUP($H$1,elemental!$A$3:$L$19,2,0)*H243+VLOOKUP($I$1,elemental!$A$3:$L$19,2,0)*I243+VLOOKUP($J$1,elemental!$A$3:$L$19,2,0)*J243+VLOOKUP($K$1,elemental!$A$3:$L$19,2,0)*K243+VLOOKUP($L$1,elemental!$A$3:$L$19,2,0)*L243+VLOOKUP($M$1,elemental!$A$3:$L$19,2,0)*M243+VLOOKUP($N$1,elemental!$A$3:$L$19,2,0)*N243+VLOOKUP($O$1,elemental!$A$3:$L$19,2,0)*O243+VLOOKUP($P$1,elemental!$A$3:$L$19,2,0)*P243+VLOOKUP($Q$1,elemental!$A$3:$L$19,2,0)*Q243)/100</f>
        <v>1.3340973312401883</v>
      </c>
      <c r="S243">
        <f>(VLOOKUP($A$1,elemental!$A$3:$L$19,4,0)*A243+VLOOKUP($B$1,elemental!$A$3:$L$19,4,0)*B243+VLOOKUP($C$1,elemental!$A$3:$L$19,4,0)*C243+VLOOKUP($D$1,elemental!$A$3:$L$19,4,0)*D243+VLOOKUP($E$1,elemental!$A$3:$L$19,4,0)*E243+VLOOKUP($F$1,elemental!$A$3:$L$19,4,0)*F243+VLOOKUP($G$1,elemental!$A$3:$L$19,4,0)*G243+VLOOKUP($H$1,elemental!$A$3:$L$19,4,0)*H243+VLOOKUP($I$1,elemental!$A$3:$L$19,4,0)*I243+VLOOKUP($J$1,elemental!$A$3:$L$19,4,0)*J243+VLOOKUP($K$1,elemental!$A$3:$L$19,4,0)*K243+VLOOKUP($L$1,elemental!$A$3:$L$19,4,0)*L243+VLOOKUP($M$1,elemental!$A$3:$L$19,4,0)*M243+VLOOKUP($N$1,elemental!$A$3:$L$19,4,0)*N243+VLOOKUP($O$1,elemental!$A$3:$L$19,4,0)*O243+VLOOKUP($P$1,elemental!$A$3:$L$19,4,0)*P243+VLOOKUP($Q$1,elemental!$A$3:$L$19,4,0)*Q243)/100</f>
        <v>0.40789795918367339</v>
      </c>
      <c r="T243">
        <f>(VLOOKUP($A$1,elemental!$A$3:$L$19,5,0)*A243+VLOOKUP($B$1,elemental!$A$3:$L$19,5,0)*B243+VLOOKUP($C$1,elemental!$A$3:$L$19,5,0)*C243+VLOOKUP($D$1,elemental!$A$3:$L$19,5,0)*D243+VLOOKUP($E$1,elemental!$A$3:$L$19,5,0)*E243+VLOOKUP($F$1,elemental!$A$3:$L$19,5,0)*F243+VLOOKUP($G$1,elemental!$A$3:$L$19,5,0)*G243+VLOOKUP($H$1,elemental!$A$3:$L$19,5,0)*H243+VLOOKUP($I$1,elemental!$A$3:$L$19,5,0)*I243+VLOOKUP($J$1,elemental!$A$3:$L$19,5,0)*J243+VLOOKUP($K$1,elemental!$A$3:$L$19,5,0)*K243+VLOOKUP($L$1,elemental!$A$3:$L$19,5,0)*L243+VLOOKUP($M$1,elemental!$A$3:$L$19,5,0)*M243+VLOOKUP($N$1,elemental!$A$3:$L$19,5,0)*N243+VLOOKUP($O$1,elemental!$A$3:$L$19,5,0)*O243+VLOOKUP($P$1,elemental!$A$3:$L$19,5,0)*P243+VLOOKUP($Q$1,elemental!$A$3:$L$19,5,0)*Q243)/100</f>
        <v>3.9623233908948192</v>
      </c>
      <c r="U243">
        <f>(VLOOKUP($A$1,elemental!$A$3:$L$19,6,0)*A243+VLOOKUP($B$1,elemental!$A$3:$L$19,6,0)*B243+VLOOKUP($C$1,elemental!$A$3:$L$19,6,0)*C243+VLOOKUP($D$1,elemental!$A$3:$L$19,6,0)*D243+VLOOKUP($E$1,elemental!$A$3:$L$19,6,0)*E243+VLOOKUP($F$1,elemental!$A$3:$L$19,6,0)*F243+VLOOKUP($G$1,elemental!$A$3:$L$19,6,0)*G243+VLOOKUP($H$1,elemental!$A$3:$L$19,6,0)*H243+VLOOKUP($I$1,elemental!$A$3:$L$19,6,0)*I243+VLOOKUP($J$1,elemental!$A$3:$L$19,6,0)*J243+VLOOKUP($K$1,elemental!$A$3:$L$19,6,0)*K243+VLOOKUP($L$1,elemental!$A$3:$L$19,6,0)*L243+VLOOKUP($M$1,elemental!$A$3:$L$19,6,0)*M243+VLOOKUP($N$1,elemental!$A$3:$L$19,6,0)*N243+VLOOKUP($O$1,elemental!$A$3:$L$19,6,0)*O243+VLOOKUP($P$1,elemental!$A$3:$L$19,6,0)*P243+VLOOKUP($Q$1,elemental!$A$3:$L$19,6,0)*Q243)/100</f>
        <v>0.75740973312401894</v>
      </c>
      <c r="V243">
        <f>(VLOOKUP($A$1,elemental!$A$3:$L$19,7,0)*A243+VLOOKUP($B$1,elemental!$A$3:$L$19,7,0)*B243+VLOOKUP($C$1,elemental!$A$3:$L$19,7,0)*C243+VLOOKUP($D$1,elemental!$A$3:$L$19,7,0)*D243+VLOOKUP($E$1,elemental!$A$3:$L$19,7,0)*E243+VLOOKUP($F$1,elemental!$A$3:$L$19,7,0)*F243+VLOOKUP($G$1,elemental!$A$3:$L$19,7,0)*G243+VLOOKUP($H$1,elemental!$A$3:$L$19,7,0)*H243+VLOOKUP($I$1,elemental!$A$3:$L$19,7,0)*I243+VLOOKUP($J$1,elemental!$A$3:$L$19,7,0)*J243+VLOOKUP($K$1,elemental!$A$3:$L$19,7,0)*K243+VLOOKUP($L$1,elemental!$A$3:$L$19,7,0)*L243+VLOOKUP($M$1,elemental!$A$3:$L$19,7,0)*M243+VLOOKUP($N$1,elemental!$A$3:$L$19,7,0)*N243+VLOOKUP($O$1,elemental!$A$3:$L$19,7,0)*O243+VLOOKUP($P$1,elemental!$A$3:$L$19,7,0)*P243+VLOOKUP($Q$1,elemental!$A$3:$L$19,7,0)*Q243)/100</f>
        <v>0.84281946624803761</v>
      </c>
      <c r="W243">
        <f>(VLOOKUP($A$1,elemental!$A$3:$L$19,9,0)*A243+VLOOKUP($B$1,elemental!$A$3:$L$19,9,0)*B243+VLOOKUP($C$1,elemental!$A$3:$L$19,9,0)*C243+VLOOKUP($D$1,elemental!$A$3:$L$19,9,0)*D243+VLOOKUP($E$1,elemental!$A$3:$L$19,9,0)*E243+VLOOKUP($F$1,elemental!$A$3:$L$19,9,0)*F243+VLOOKUP($G$1,elemental!$A$3:$L$19,9,0)*G243+VLOOKUP($H$1,elemental!$A$3:$L$19,9,0)*H243+VLOOKUP($I$1,elemental!$A$3:$L$19,9,0)*I243+VLOOKUP($J$1,elemental!$A$3:$L$19,9,0)*J243+VLOOKUP($K$1,elemental!$A$3:$L$19,9,0)*K243+VLOOKUP($L$1,elemental!$A$3:$L$19,9,0)*L243+VLOOKUP($M$1,elemental!$A$3:$L$19,9,0)*M243+VLOOKUP($N$1,elemental!$A$3:$L$19,9,0)*N243+VLOOKUP($O$1,elemental!$A$3:$L$19,9,0)*O243+VLOOKUP($P$1,elemental!$A$3:$L$19,9,0)*P243+VLOOKUP($Q$1,elemental!$A$3:$L$19,9,0)*Q243)/100</f>
        <v>1.5535321821036105</v>
      </c>
      <c r="X243">
        <f>(VLOOKUP($A$1,elemental!$A$3:$L$19,10,0)*A243+VLOOKUP($B$1,elemental!$A$3:$L$19,10,0)*B243+VLOOKUP($C$1,elemental!$A$3:$L$19,10,0)*C243+VLOOKUP($D$1,elemental!$A$3:$L$19,10,0)*D243+VLOOKUP($E$1,elemental!$A$3:$L$19,10,0)*E243+VLOOKUP($F$1,elemental!$A$3:$L$19,10,0)*F243+VLOOKUP($G$1,elemental!$A$3:$L$19,10,0)*G243+VLOOKUP($H$1,elemental!$A$3:$L$19,10,0)*H243+VLOOKUP($I$1,elemental!$A$3:$L$19,10,0)*I243+VLOOKUP($J$1,elemental!$A$3:$L$19,10,0)*J243+VLOOKUP($K$1,elemental!$A$3:$L$19,10,0)*K243+VLOOKUP($L$1,elemental!$A$3:$L$19,10,0)*L243+VLOOKUP($M$1,elemental!$A$3:$L$19,10,0)*M243+VLOOKUP($N$1,elemental!$A$3:$L$19,10,0)*N243+VLOOKUP($O$1,elemental!$A$3:$L$19,10,0)*O243+VLOOKUP($P$1,elemental!$A$3:$L$19,10,0)*P243+VLOOKUP($Q$1,elemental!$A$3:$L$19,10,0)*Q243)/100</f>
        <v>2.0504866562009418</v>
      </c>
      <c r="Y243">
        <v>25</v>
      </c>
      <c r="Z243">
        <v>5.0882352941176396</v>
      </c>
      <c r="AA243">
        <v>5.1840783034257703</v>
      </c>
      <c r="AB243" t="s">
        <v>82</v>
      </c>
      <c r="AC243" t="s">
        <v>56</v>
      </c>
    </row>
    <row r="244" spans="1:29">
      <c r="A244">
        <v>0</v>
      </c>
      <c r="B244">
        <v>4.9067713444553478</v>
      </c>
      <c r="C244">
        <v>0</v>
      </c>
      <c r="D244">
        <v>0</v>
      </c>
      <c r="E244">
        <v>0</v>
      </c>
      <c r="F244">
        <v>3.7291462217860647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91.364082433758583</v>
      </c>
      <c r="R244">
        <f>(VLOOKUP($A$1,elemental!$A$3:$L$19,2,0)*A244+VLOOKUP($B$1,elemental!$A$3:$L$19,2,0)*B244+VLOOKUP($C$1,elemental!$A$3:$L$19,2,0)*C244+VLOOKUP($D$1,elemental!$A$3:$L$19,2,0)*D244+VLOOKUP($E$1,elemental!$A$3:$L$19,2,0)*E244+VLOOKUP($F$1,elemental!$A$3:$L$19,2,0)*F244+VLOOKUP($G$1,elemental!$A$3:$L$19,2,0)*G244+VLOOKUP($H$1,elemental!$A$3:$L$19,2,0)*H244+VLOOKUP($I$1,elemental!$A$3:$L$19,2,0)*I244+VLOOKUP($J$1,elemental!$A$3:$L$19,2,0)*J244+VLOOKUP($K$1,elemental!$A$3:$L$19,2,0)*K244+VLOOKUP($L$1,elemental!$A$3:$L$19,2,0)*L244+VLOOKUP($M$1,elemental!$A$3:$L$19,2,0)*M244+VLOOKUP($N$1,elemental!$A$3:$L$19,2,0)*N244+VLOOKUP($O$1,elemental!$A$3:$L$19,2,0)*O244+VLOOKUP($P$1,elemental!$A$3:$L$19,2,0)*P244+VLOOKUP($Q$1,elemental!$A$3:$L$19,2,0)*Q244)/100</f>
        <v>1.3362021589793915</v>
      </c>
      <c r="S244">
        <f>(VLOOKUP($A$1,elemental!$A$3:$L$19,4,0)*A244+VLOOKUP($B$1,elemental!$A$3:$L$19,4,0)*B244+VLOOKUP($C$1,elemental!$A$3:$L$19,4,0)*C244+VLOOKUP($D$1,elemental!$A$3:$L$19,4,0)*D244+VLOOKUP($E$1,elemental!$A$3:$L$19,4,0)*E244+VLOOKUP($F$1,elemental!$A$3:$L$19,4,0)*F244+VLOOKUP($G$1,elemental!$A$3:$L$19,4,0)*G244+VLOOKUP($H$1,elemental!$A$3:$L$19,4,0)*H244+VLOOKUP($I$1,elemental!$A$3:$L$19,4,0)*I244+VLOOKUP($J$1,elemental!$A$3:$L$19,4,0)*J244+VLOOKUP($K$1,elemental!$A$3:$L$19,4,0)*K244+VLOOKUP($L$1,elemental!$A$3:$L$19,4,0)*L244+VLOOKUP($M$1,elemental!$A$3:$L$19,4,0)*M244+VLOOKUP($N$1,elemental!$A$3:$L$19,4,0)*N244+VLOOKUP($O$1,elemental!$A$3:$L$19,4,0)*O244+VLOOKUP($P$1,elemental!$A$3:$L$19,4,0)*P244+VLOOKUP($Q$1,elemental!$A$3:$L$19,4,0)*Q244)/100</f>
        <v>0.40453581943081451</v>
      </c>
      <c r="T244">
        <f>(VLOOKUP($A$1,elemental!$A$3:$L$19,5,0)*A244+VLOOKUP($B$1,elemental!$A$3:$L$19,5,0)*B244+VLOOKUP($C$1,elemental!$A$3:$L$19,5,0)*C244+VLOOKUP($D$1,elemental!$A$3:$L$19,5,0)*D244+VLOOKUP($E$1,elemental!$A$3:$L$19,5,0)*E244+VLOOKUP($F$1,elemental!$A$3:$L$19,5,0)*F244+VLOOKUP($G$1,elemental!$A$3:$L$19,5,0)*G244+VLOOKUP($H$1,elemental!$A$3:$L$19,5,0)*H244+VLOOKUP($I$1,elemental!$A$3:$L$19,5,0)*I244+VLOOKUP($J$1,elemental!$A$3:$L$19,5,0)*J244+VLOOKUP($K$1,elemental!$A$3:$L$19,5,0)*K244+VLOOKUP($L$1,elemental!$A$3:$L$19,5,0)*L244+VLOOKUP($M$1,elemental!$A$3:$L$19,5,0)*M244+VLOOKUP($N$1,elemental!$A$3:$L$19,5,0)*N244+VLOOKUP($O$1,elemental!$A$3:$L$19,5,0)*O244+VLOOKUP($P$1,elemental!$A$3:$L$19,5,0)*P244+VLOOKUP($Q$1,elemental!$A$3:$L$19,5,0)*Q244)/100</f>
        <v>3.9627085377821389</v>
      </c>
      <c r="U244">
        <f>(VLOOKUP($A$1,elemental!$A$3:$L$19,6,0)*A244+VLOOKUP($B$1,elemental!$A$3:$L$19,6,0)*B244+VLOOKUP($C$1,elemental!$A$3:$L$19,6,0)*C244+VLOOKUP($D$1,elemental!$A$3:$L$19,6,0)*D244+VLOOKUP($E$1,elemental!$A$3:$L$19,6,0)*E244+VLOOKUP($F$1,elemental!$A$3:$L$19,6,0)*F244+VLOOKUP($G$1,elemental!$A$3:$L$19,6,0)*G244+VLOOKUP($H$1,elemental!$A$3:$L$19,6,0)*H244+VLOOKUP($I$1,elemental!$A$3:$L$19,6,0)*I244+VLOOKUP($J$1,elemental!$A$3:$L$19,6,0)*J244+VLOOKUP($K$1,elemental!$A$3:$L$19,6,0)*K244+VLOOKUP($L$1,elemental!$A$3:$L$19,6,0)*L244+VLOOKUP($M$1,elemental!$A$3:$L$19,6,0)*M244+VLOOKUP($N$1,elemental!$A$3:$L$19,6,0)*N244+VLOOKUP($O$1,elemental!$A$3:$L$19,6,0)*O244+VLOOKUP($P$1,elemental!$A$3:$L$19,6,0)*P244+VLOOKUP($Q$1,elemental!$A$3:$L$19,6,0)*Q244)/100</f>
        <v>0.75774288518155042</v>
      </c>
      <c r="V244">
        <f>(VLOOKUP($A$1,elemental!$A$3:$L$19,7,0)*A244+VLOOKUP($B$1,elemental!$A$3:$L$19,7,0)*B244+VLOOKUP($C$1,elemental!$A$3:$L$19,7,0)*C244+VLOOKUP($D$1,elemental!$A$3:$L$19,7,0)*D244+VLOOKUP($E$1,elemental!$A$3:$L$19,7,0)*E244+VLOOKUP($F$1,elemental!$A$3:$L$19,7,0)*F244+VLOOKUP($G$1,elemental!$A$3:$L$19,7,0)*G244+VLOOKUP($H$1,elemental!$A$3:$L$19,7,0)*H244+VLOOKUP($I$1,elemental!$A$3:$L$19,7,0)*I244+VLOOKUP($J$1,elemental!$A$3:$L$19,7,0)*J244+VLOOKUP($K$1,elemental!$A$3:$L$19,7,0)*K244+VLOOKUP($L$1,elemental!$A$3:$L$19,7,0)*L244+VLOOKUP($M$1,elemental!$A$3:$L$19,7,0)*M244+VLOOKUP($N$1,elemental!$A$3:$L$19,7,0)*N244+VLOOKUP($O$1,elemental!$A$3:$L$19,7,0)*O244+VLOOKUP($P$1,elemental!$A$3:$L$19,7,0)*P244+VLOOKUP($Q$1,elemental!$A$3:$L$19,7,0)*Q244)/100</f>
        <v>0.84176840039254175</v>
      </c>
      <c r="W244">
        <f>(VLOOKUP($A$1,elemental!$A$3:$L$19,9,0)*A244+VLOOKUP($B$1,elemental!$A$3:$L$19,9,0)*B244+VLOOKUP($C$1,elemental!$A$3:$L$19,9,0)*C244+VLOOKUP($D$1,elemental!$A$3:$L$19,9,0)*D244+VLOOKUP($E$1,elemental!$A$3:$L$19,9,0)*E244+VLOOKUP($F$1,elemental!$A$3:$L$19,9,0)*F244+VLOOKUP($G$1,elemental!$A$3:$L$19,9,0)*G244+VLOOKUP($H$1,elemental!$A$3:$L$19,9,0)*H244+VLOOKUP($I$1,elemental!$A$3:$L$19,9,0)*I244+VLOOKUP($J$1,elemental!$A$3:$L$19,9,0)*J244+VLOOKUP($K$1,elemental!$A$3:$L$19,9,0)*K244+VLOOKUP($L$1,elemental!$A$3:$L$19,9,0)*L244+VLOOKUP($M$1,elemental!$A$3:$L$19,9,0)*M244+VLOOKUP($N$1,elemental!$A$3:$L$19,9,0)*N244+VLOOKUP($O$1,elemental!$A$3:$L$19,9,0)*O244+VLOOKUP($P$1,elemental!$A$3:$L$19,9,0)*P244+VLOOKUP($Q$1,elemental!$A$3:$L$19,9,0)*Q244)/100</f>
        <v>1.5519627085377821</v>
      </c>
      <c r="X244">
        <f>(VLOOKUP($A$1,elemental!$A$3:$L$19,10,0)*A244+VLOOKUP($B$1,elemental!$A$3:$L$19,10,0)*B244+VLOOKUP($C$1,elemental!$A$3:$L$19,10,0)*C244+VLOOKUP($D$1,elemental!$A$3:$L$19,10,0)*D244+VLOOKUP($E$1,elemental!$A$3:$L$19,10,0)*E244+VLOOKUP($F$1,elemental!$A$3:$L$19,10,0)*F244+VLOOKUP($G$1,elemental!$A$3:$L$19,10,0)*G244+VLOOKUP($H$1,elemental!$A$3:$L$19,10,0)*H244+VLOOKUP($I$1,elemental!$A$3:$L$19,10,0)*I244+VLOOKUP($J$1,elemental!$A$3:$L$19,10,0)*J244+VLOOKUP($K$1,elemental!$A$3:$L$19,10,0)*K244+VLOOKUP($L$1,elemental!$A$3:$L$19,10,0)*L244+VLOOKUP($M$1,elemental!$A$3:$L$19,10,0)*M244+VLOOKUP($N$1,elemental!$A$3:$L$19,10,0)*N244+VLOOKUP($O$1,elemental!$A$3:$L$19,10,0)*O244+VLOOKUP($P$1,elemental!$A$3:$L$19,10,0)*P244+VLOOKUP($Q$1,elemental!$A$3:$L$19,10,0)*Q244)/100</f>
        <v>2.0475171736997053</v>
      </c>
      <c r="Y244">
        <v>25</v>
      </c>
      <c r="Z244">
        <v>5.0852287581699303</v>
      </c>
      <c r="AA244">
        <v>5.1851876019575798</v>
      </c>
      <c r="AB244" t="s">
        <v>82</v>
      </c>
      <c r="AC244" t="s">
        <v>56</v>
      </c>
    </row>
    <row r="245" spans="1:29">
      <c r="A245">
        <v>0</v>
      </c>
      <c r="B245">
        <v>0</v>
      </c>
      <c r="C245">
        <v>0</v>
      </c>
      <c r="D245">
        <v>0</v>
      </c>
      <c r="E245">
        <v>0</v>
      </c>
      <c r="F245">
        <v>3.9215686274509802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96.078431372549019</v>
      </c>
      <c r="R245">
        <f>(VLOOKUP($A$1,elemental!$A$3:$L$19,2,0)*A245+VLOOKUP($B$1,elemental!$A$3:$L$19,2,0)*B245+VLOOKUP($C$1,elemental!$A$3:$L$19,2,0)*C245+VLOOKUP($D$1,elemental!$A$3:$L$19,2,0)*D245+VLOOKUP($E$1,elemental!$A$3:$L$19,2,0)*E245+VLOOKUP($F$1,elemental!$A$3:$L$19,2,0)*F245+VLOOKUP($G$1,elemental!$A$3:$L$19,2,0)*G245+VLOOKUP($H$1,elemental!$A$3:$L$19,2,0)*H245+VLOOKUP($I$1,elemental!$A$3:$L$19,2,0)*I245+VLOOKUP($J$1,elemental!$A$3:$L$19,2,0)*J245+VLOOKUP($K$1,elemental!$A$3:$L$19,2,0)*K245+VLOOKUP($L$1,elemental!$A$3:$L$19,2,0)*L245+VLOOKUP($M$1,elemental!$A$3:$L$19,2,0)*M245+VLOOKUP($N$1,elemental!$A$3:$L$19,2,0)*N245+VLOOKUP($O$1,elemental!$A$3:$L$19,2,0)*O245+VLOOKUP($P$1,elemental!$A$3:$L$19,2,0)*P245+VLOOKUP($Q$1,elemental!$A$3:$L$19,2,0)*Q245)/100</f>
        <v>1.3256862745098041</v>
      </c>
      <c r="S245">
        <f>(VLOOKUP($A$1,elemental!$A$3:$L$19,4,0)*A245+VLOOKUP($B$1,elemental!$A$3:$L$19,4,0)*B245+VLOOKUP($C$1,elemental!$A$3:$L$19,4,0)*C245+VLOOKUP($D$1,elemental!$A$3:$L$19,4,0)*D245+VLOOKUP($E$1,elemental!$A$3:$L$19,4,0)*E245+VLOOKUP($F$1,elemental!$A$3:$L$19,4,0)*F245+VLOOKUP($G$1,elemental!$A$3:$L$19,4,0)*G245+VLOOKUP($H$1,elemental!$A$3:$L$19,4,0)*H245+VLOOKUP($I$1,elemental!$A$3:$L$19,4,0)*I245+VLOOKUP($J$1,elemental!$A$3:$L$19,4,0)*J245+VLOOKUP($K$1,elemental!$A$3:$L$19,4,0)*K245+VLOOKUP($L$1,elemental!$A$3:$L$19,4,0)*L245+VLOOKUP($M$1,elemental!$A$3:$L$19,4,0)*M245+VLOOKUP($N$1,elemental!$A$3:$L$19,4,0)*N245+VLOOKUP($O$1,elemental!$A$3:$L$19,4,0)*O245+VLOOKUP($P$1,elemental!$A$3:$L$19,4,0)*P245+VLOOKUP($Q$1,elemental!$A$3:$L$19,4,0)*Q245)/100</f>
        <v>0.42133333333333334</v>
      </c>
      <c r="T245">
        <f>(VLOOKUP($A$1,elemental!$A$3:$L$19,5,0)*A245+VLOOKUP($B$1,elemental!$A$3:$L$19,5,0)*B245+VLOOKUP($C$1,elemental!$A$3:$L$19,5,0)*C245+VLOOKUP($D$1,elemental!$A$3:$L$19,5,0)*D245+VLOOKUP($E$1,elemental!$A$3:$L$19,5,0)*E245+VLOOKUP($F$1,elemental!$A$3:$L$19,5,0)*F245+VLOOKUP($G$1,elemental!$A$3:$L$19,5,0)*G245+VLOOKUP($H$1,elemental!$A$3:$L$19,5,0)*H245+VLOOKUP($I$1,elemental!$A$3:$L$19,5,0)*I245+VLOOKUP($J$1,elemental!$A$3:$L$19,5,0)*J245+VLOOKUP($K$1,elemental!$A$3:$L$19,5,0)*K245+VLOOKUP($L$1,elemental!$A$3:$L$19,5,0)*L245+VLOOKUP($M$1,elemental!$A$3:$L$19,5,0)*M245+VLOOKUP($N$1,elemental!$A$3:$L$19,5,0)*N245+VLOOKUP($O$1,elemental!$A$3:$L$19,5,0)*O245+VLOOKUP($P$1,elemental!$A$3:$L$19,5,0)*P245+VLOOKUP($Q$1,elemental!$A$3:$L$19,5,0)*Q245)/100</f>
        <v>3.9607843137254899</v>
      </c>
      <c r="U245">
        <f>(VLOOKUP($A$1,elemental!$A$3:$L$19,6,0)*A245+VLOOKUP($B$1,elemental!$A$3:$L$19,6,0)*B245+VLOOKUP($C$1,elemental!$A$3:$L$19,6,0)*C245+VLOOKUP($D$1,elemental!$A$3:$L$19,6,0)*D245+VLOOKUP($E$1,elemental!$A$3:$L$19,6,0)*E245+VLOOKUP($F$1,elemental!$A$3:$L$19,6,0)*F245+VLOOKUP($G$1,elemental!$A$3:$L$19,6,0)*G245+VLOOKUP($H$1,elemental!$A$3:$L$19,6,0)*H245+VLOOKUP($I$1,elemental!$A$3:$L$19,6,0)*I245+VLOOKUP($J$1,elemental!$A$3:$L$19,6,0)*J245+VLOOKUP($K$1,elemental!$A$3:$L$19,6,0)*K245+VLOOKUP($L$1,elemental!$A$3:$L$19,6,0)*L245+VLOOKUP($M$1,elemental!$A$3:$L$19,6,0)*M245+VLOOKUP($N$1,elemental!$A$3:$L$19,6,0)*N245+VLOOKUP($O$1,elemental!$A$3:$L$19,6,0)*O245+VLOOKUP($P$1,elemental!$A$3:$L$19,6,0)*P245+VLOOKUP($Q$1,elemental!$A$3:$L$19,6,0)*Q245)/100</f>
        <v>0.75607843137254904</v>
      </c>
      <c r="V245">
        <f>(VLOOKUP($A$1,elemental!$A$3:$L$19,7,0)*A245+VLOOKUP($B$1,elemental!$A$3:$L$19,7,0)*B245+VLOOKUP($C$1,elemental!$A$3:$L$19,7,0)*C245+VLOOKUP($D$1,elemental!$A$3:$L$19,7,0)*D245+VLOOKUP($E$1,elemental!$A$3:$L$19,7,0)*E245+VLOOKUP($F$1,elemental!$A$3:$L$19,7,0)*F245+VLOOKUP($G$1,elemental!$A$3:$L$19,7,0)*G245+VLOOKUP($H$1,elemental!$A$3:$L$19,7,0)*H245+VLOOKUP($I$1,elemental!$A$3:$L$19,7,0)*I245+VLOOKUP($J$1,elemental!$A$3:$L$19,7,0)*J245+VLOOKUP($K$1,elemental!$A$3:$L$19,7,0)*K245+VLOOKUP($L$1,elemental!$A$3:$L$19,7,0)*L245+VLOOKUP($M$1,elemental!$A$3:$L$19,7,0)*M245+VLOOKUP($N$1,elemental!$A$3:$L$19,7,0)*N245+VLOOKUP($O$1,elemental!$A$3:$L$19,7,0)*O245+VLOOKUP($P$1,elemental!$A$3:$L$19,7,0)*P245+VLOOKUP($Q$1,elemental!$A$3:$L$19,7,0)*Q245)/100</f>
        <v>0.84701960784313723</v>
      </c>
      <c r="W245">
        <f>(VLOOKUP($A$1,elemental!$A$3:$L$19,9,0)*A245+VLOOKUP($B$1,elemental!$A$3:$L$19,9,0)*B245+VLOOKUP($C$1,elemental!$A$3:$L$19,9,0)*C245+VLOOKUP($D$1,elemental!$A$3:$L$19,9,0)*D245+VLOOKUP($E$1,elemental!$A$3:$L$19,9,0)*E245+VLOOKUP($F$1,elemental!$A$3:$L$19,9,0)*F245+VLOOKUP($G$1,elemental!$A$3:$L$19,9,0)*G245+VLOOKUP($H$1,elemental!$A$3:$L$19,9,0)*H245+VLOOKUP($I$1,elemental!$A$3:$L$19,9,0)*I245+VLOOKUP($J$1,elemental!$A$3:$L$19,9,0)*J245+VLOOKUP($K$1,elemental!$A$3:$L$19,9,0)*K245+VLOOKUP($L$1,elemental!$A$3:$L$19,9,0)*L245+VLOOKUP($M$1,elemental!$A$3:$L$19,9,0)*M245+VLOOKUP($N$1,elemental!$A$3:$L$19,9,0)*N245+VLOOKUP($O$1,elemental!$A$3:$L$19,9,0)*O245+VLOOKUP($P$1,elemental!$A$3:$L$19,9,0)*P245+VLOOKUP($Q$1,elemental!$A$3:$L$19,9,0)*Q245)/100</f>
        <v>1.5598039215686277</v>
      </c>
      <c r="X245">
        <f>(VLOOKUP($A$1,elemental!$A$3:$L$19,10,0)*A245+VLOOKUP($B$1,elemental!$A$3:$L$19,10,0)*B245+VLOOKUP($C$1,elemental!$A$3:$L$19,10,0)*C245+VLOOKUP($D$1,elemental!$A$3:$L$19,10,0)*D245+VLOOKUP($E$1,elemental!$A$3:$L$19,10,0)*E245+VLOOKUP($F$1,elemental!$A$3:$L$19,10,0)*F245+VLOOKUP($G$1,elemental!$A$3:$L$19,10,0)*G245+VLOOKUP($H$1,elemental!$A$3:$L$19,10,0)*H245+VLOOKUP($I$1,elemental!$A$3:$L$19,10,0)*I245+VLOOKUP($J$1,elemental!$A$3:$L$19,10,0)*J245+VLOOKUP($K$1,elemental!$A$3:$L$19,10,0)*K245+VLOOKUP($L$1,elemental!$A$3:$L$19,10,0)*L245+VLOOKUP($M$1,elemental!$A$3:$L$19,10,0)*M245+VLOOKUP($N$1,elemental!$A$3:$L$19,10,0)*N245+VLOOKUP($O$1,elemental!$A$3:$L$19,10,0)*O245+VLOOKUP($P$1,elemental!$A$3:$L$19,10,0)*P245+VLOOKUP($Q$1,elemental!$A$3:$L$19,10,0)*Q245)/100</f>
        <v>2.0623529411764707</v>
      </c>
      <c r="Y245">
        <v>25</v>
      </c>
      <c r="Z245">
        <v>5.0968999999999998</v>
      </c>
      <c r="AA245">
        <v>5.1803999999999997</v>
      </c>
      <c r="AB245" t="s">
        <v>76</v>
      </c>
      <c r="AC245" t="s">
        <v>83</v>
      </c>
    </row>
    <row r="246" spans="1:29">
      <c r="A246">
        <v>3.9246467817896389</v>
      </c>
      <c r="B246">
        <v>0</v>
      </c>
      <c r="C246">
        <v>0</v>
      </c>
      <c r="D246">
        <v>0</v>
      </c>
      <c r="E246">
        <v>0</v>
      </c>
      <c r="F246">
        <v>3.7676609105180532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92.307692307692307</v>
      </c>
      <c r="R246">
        <f>(VLOOKUP($A$1,elemental!$A$3:$L$19,2,0)*A246+VLOOKUP($B$1,elemental!$A$3:$L$19,2,0)*B246+VLOOKUP($C$1,elemental!$A$3:$L$19,2,0)*C246+VLOOKUP($D$1,elemental!$A$3:$L$19,2,0)*D246+VLOOKUP($E$1,elemental!$A$3:$L$19,2,0)*E246+VLOOKUP($F$1,elemental!$A$3:$L$19,2,0)*F246+VLOOKUP($G$1,elemental!$A$3:$L$19,2,0)*G246+VLOOKUP($H$1,elemental!$A$3:$L$19,2,0)*H246+VLOOKUP($I$1,elemental!$A$3:$L$19,2,0)*I246+VLOOKUP($J$1,elemental!$A$3:$L$19,2,0)*J246+VLOOKUP($K$1,elemental!$A$3:$L$19,2,0)*K246+VLOOKUP($L$1,elemental!$A$3:$L$19,2,0)*L246+VLOOKUP($M$1,elemental!$A$3:$L$19,2,0)*M246+VLOOKUP($N$1,elemental!$A$3:$L$19,2,0)*N246+VLOOKUP($O$1,elemental!$A$3:$L$19,2,0)*O246+VLOOKUP($P$1,elemental!$A$3:$L$19,2,0)*P246+VLOOKUP($Q$1,elemental!$A$3:$L$19,2,0)*Q246)/100</f>
        <v>1.3176138147566721</v>
      </c>
      <c r="S246">
        <f>(VLOOKUP($A$1,elemental!$A$3:$L$19,4,0)*A246+VLOOKUP($B$1,elemental!$A$3:$L$19,4,0)*B246+VLOOKUP($C$1,elemental!$A$3:$L$19,4,0)*C246+VLOOKUP($D$1,elemental!$A$3:$L$19,4,0)*D246+VLOOKUP($E$1,elemental!$A$3:$L$19,4,0)*E246+VLOOKUP($F$1,elemental!$A$3:$L$19,4,0)*F246+VLOOKUP($G$1,elemental!$A$3:$L$19,4,0)*G246+VLOOKUP($H$1,elemental!$A$3:$L$19,4,0)*H246+VLOOKUP($I$1,elemental!$A$3:$L$19,4,0)*I246+VLOOKUP($J$1,elemental!$A$3:$L$19,4,0)*J246+VLOOKUP($K$1,elemental!$A$3:$L$19,4,0)*K246+VLOOKUP($L$1,elemental!$A$3:$L$19,4,0)*L246+VLOOKUP($M$1,elemental!$A$3:$L$19,4,0)*M246+VLOOKUP($N$1,elemental!$A$3:$L$19,4,0)*N246+VLOOKUP($O$1,elemental!$A$3:$L$19,4,0)*O246+VLOOKUP($P$1,elemental!$A$3:$L$19,4,0)*P246+VLOOKUP($Q$1,elemental!$A$3:$L$19,4,0)*Q246)/100</f>
        <v>0.42442072213500781</v>
      </c>
      <c r="T246">
        <f>(VLOOKUP($A$1,elemental!$A$3:$L$19,5,0)*A246+VLOOKUP($B$1,elemental!$A$3:$L$19,5,0)*B246+VLOOKUP($C$1,elemental!$A$3:$L$19,5,0)*C246+VLOOKUP($D$1,elemental!$A$3:$L$19,5,0)*D246+VLOOKUP($E$1,elemental!$A$3:$L$19,5,0)*E246+VLOOKUP($F$1,elemental!$A$3:$L$19,5,0)*F246+VLOOKUP($G$1,elemental!$A$3:$L$19,5,0)*G246+VLOOKUP($H$1,elemental!$A$3:$L$19,5,0)*H246+VLOOKUP($I$1,elemental!$A$3:$L$19,5,0)*I246+VLOOKUP($J$1,elemental!$A$3:$L$19,5,0)*J246+VLOOKUP($K$1,elemental!$A$3:$L$19,5,0)*K246+VLOOKUP($L$1,elemental!$A$3:$L$19,5,0)*L246+VLOOKUP($M$1,elemental!$A$3:$L$19,5,0)*M246+VLOOKUP($N$1,elemental!$A$3:$L$19,5,0)*N246+VLOOKUP($O$1,elemental!$A$3:$L$19,5,0)*O246+VLOOKUP($P$1,elemental!$A$3:$L$19,5,0)*P246+VLOOKUP($Q$1,elemental!$A$3:$L$19,5,0)*Q246)/100</f>
        <v>3.9623233908948192</v>
      </c>
      <c r="U246">
        <f>(VLOOKUP($A$1,elemental!$A$3:$L$19,6,0)*A246+VLOOKUP($B$1,elemental!$A$3:$L$19,6,0)*B246+VLOOKUP($C$1,elemental!$A$3:$L$19,6,0)*C246+VLOOKUP($D$1,elemental!$A$3:$L$19,6,0)*D246+VLOOKUP($E$1,elemental!$A$3:$L$19,6,0)*E246+VLOOKUP($F$1,elemental!$A$3:$L$19,6,0)*F246+VLOOKUP($G$1,elemental!$A$3:$L$19,6,0)*G246+VLOOKUP($H$1,elemental!$A$3:$L$19,6,0)*H246+VLOOKUP($I$1,elemental!$A$3:$L$19,6,0)*I246+VLOOKUP($J$1,elemental!$A$3:$L$19,6,0)*J246+VLOOKUP($K$1,elemental!$A$3:$L$19,6,0)*K246+VLOOKUP($L$1,elemental!$A$3:$L$19,6,0)*L246+VLOOKUP($M$1,elemental!$A$3:$L$19,6,0)*M246+VLOOKUP($N$1,elemental!$A$3:$L$19,6,0)*N246+VLOOKUP($O$1,elemental!$A$3:$L$19,6,0)*O246+VLOOKUP($P$1,elemental!$A$3:$L$19,6,0)*P246+VLOOKUP($Q$1,elemental!$A$3:$L$19,6,0)*Q246)/100</f>
        <v>0.7539756671899529</v>
      </c>
      <c r="V246">
        <f>(VLOOKUP($A$1,elemental!$A$3:$L$19,7,0)*A246+VLOOKUP($B$1,elemental!$A$3:$L$19,7,0)*B246+VLOOKUP($C$1,elemental!$A$3:$L$19,7,0)*C246+VLOOKUP($D$1,elemental!$A$3:$L$19,7,0)*D246+VLOOKUP($E$1,elemental!$A$3:$L$19,7,0)*E246+VLOOKUP($F$1,elemental!$A$3:$L$19,7,0)*F246+VLOOKUP($G$1,elemental!$A$3:$L$19,7,0)*G246+VLOOKUP($H$1,elemental!$A$3:$L$19,7,0)*H246+VLOOKUP($I$1,elemental!$A$3:$L$19,7,0)*I246+VLOOKUP($J$1,elemental!$A$3:$L$19,7,0)*J246+VLOOKUP($K$1,elemental!$A$3:$L$19,7,0)*K246+VLOOKUP($L$1,elemental!$A$3:$L$19,7,0)*L246+VLOOKUP($M$1,elemental!$A$3:$L$19,7,0)*M246+VLOOKUP($N$1,elemental!$A$3:$L$19,7,0)*N246+VLOOKUP($O$1,elemental!$A$3:$L$19,7,0)*O246+VLOOKUP($P$1,elemental!$A$3:$L$19,7,0)*P246+VLOOKUP($Q$1,elemental!$A$3:$L$19,7,0)*Q246)/100</f>
        <v>0.85184615384615381</v>
      </c>
      <c r="W246">
        <f>(VLOOKUP($A$1,elemental!$A$3:$L$19,9,0)*A246+VLOOKUP($B$1,elemental!$A$3:$L$19,9,0)*B246+VLOOKUP($C$1,elemental!$A$3:$L$19,9,0)*C246+VLOOKUP($D$1,elemental!$A$3:$L$19,9,0)*D246+VLOOKUP($E$1,elemental!$A$3:$L$19,9,0)*E246+VLOOKUP($F$1,elemental!$A$3:$L$19,9,0)*F246+VLOOKUP($G$1,elemental!$A$3:$L$19,9,0)*G246+VLOOKUP($H$1,elemental!$A$3:$L$19,9,0)*H246+VLOOKUP($I$1,elemental!$A$3:$L$19,9,0)*I246+VLOOKUP($J$1,elemental!$A$3:$L$19,9,0)*J246+VLOOKUP($K$1,elemental!$A$3:$L$19,9,0)*K246+VLOOKUP($L$1,elemental!$A$3:$L$19,9,0)*L246+VLOOKUP($M$1,elemental!$A$3:$L$19,9,0)*M246+VLOOKUP($N$1,elemental!$A$3:$L$19,9,0)*N246+VLOOKUP($O$1,elemental!$A$3:$L$19,9,0)*O246+VLOOKUP($P$1,elemental!$A$3:$L$19,9,0)*P246+VLOOKUP($Q$1,elemental!$A$3:$L$19,9,0)*Q246)/100</f>
        <v>1.5711930926216637</v>
      </c>
      <c r="X246">
        <f>(VLOOKUP($A$1,elemental!$A$3:$L$19,10,0)*A246+VLOOKUP($B$1,elemental!$A$3:$L$19,10,0)*B246+VLOOKUP($C$1,elemental!$A$3:$L$19,10,0)*C246+VLOOKUP($D$1,elemental!$A$3:$L$19,10,0)*D246+VLOOKUP($E$1,elemental!$A$3:$L$19,10,0)*E246+VLOOKUP($F$1,elemental!$A$3:$L$19,10,0)*F246+VLOOKUP($G$1,elemental!$A$3:$L$19,10,0)*G246+VLOOKUP($H$1,elemental!$A$3:$L$19,10,0)*H246+VLOOKUP($I$1,elemental!$A$3:$L$19,10,0)*I246+VLOOKUP($J$1,elemental!$A$3:$L$19,10,0)*J246+VLOOKUP($K$1,elemental!$A$3:$L$19,10,0)*K246+VLOOKUP($L$1,elemental!$A$3:$L$19,10,0)*L246+VLOOKUP($M$1,elemental!$A$3:$L$19,10,0)*M246+VLOOKUP($N$1,elemental!$A$3:$L$19,10,0)*N246+VLOOKUP($O$1,elemental!$A$3:$L$19,10,0)*O246+VLOOKUP($P$1,elemental!$A$3:$L$19,10,0)*P246+VLOOKUP($Q$1,elemental!$A$3:$L$19,10,0)*Q246)/100</f>
        <v>2.0434222919937208</v>
      </c>
      <c r="Y246">
        <v>25</v>
      </c>
      <c r="Z246">
        <v>5.1093000000000002</v>
      </c>
      <c r="AA246">
        <v>5.1901999999999999</v>
      </c>
      <c r="AB246" t="s">
        <v>76</v>
      </c>
      <c r="AC246" t="s">
        <v>83</v>
      </c>
    </row>
    <row r="247" spans="1:29">
      <c r="A247">
        <v>7.8554595443833461</v>
      </c>
      <c r="B247">
        <v>0</v>
      </c>
      <c r="C247">
        <v>0</v>
      </c>
      <c r="D247">
        <v>0</v>
      </c>
      <c r="E247">
        <v>0</v>
      </c>
      <c r="F247">
        <v>3.6135113904163392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88.531029065200315</v>
      </c>
      <c r="R247">
        <f>(VLOOKUP($A$1,elemental!$A$3:$L$19,2,0)*A247+VLOOKUP($B$1,elemental!$A$3:$L$19,2,0)*B247+VLOOKUP($C$1,elemental!$A$3:$L$19,2,0)*C247+VLOOKUP($D$1,elemental!$A$3:$L$19,2,0)*D247+VLOOKUP($E$1,elemental!$A$3:$L$19,2,0)*E247+VLOOKUP($F$1,elemental!$A$3:$L$19,2,0)*F247+VLOOKUP($G$1,elemental!$A$3:$L$19,2,0)*G247+VLOOKUP($H$1,elemental!$A$3:$L$19,2,0)*H247+VLOOKUP($I$1,elemental!$A$3:$L$19,2,0)*I247+VLOOKUP($J$1,elemental!$A$3:$L$19,2,0)*J247+VLOOKUP($K$1,elemental!$A$3:$L$19,2,0)*K247+VLOOKUP($L$1,elemental!$A$3:$L$19,2,0)*L247+VLOOKUP($M$1,elemental!$A$3:$L$19,2,0)*M247+VLOOKUP($N$1,elemental!$A$3:$L$19,2,0)*N247+VLOOKUP($O$1,elemental!$A$3:$L$19,2,0)*O247+VLOOKUP($P$1,elemental!$A$3:$L$19,2,0)*P247+VLOOKUP($Q$1,elemental!$A$3:$L$19,2,0)*Q247)/100</f>
        <v>1.3095286724273369</v>
      </c>
      <c r="S247">
        <f>(VLOOKUP($A$1,elemental!$A$3:$L$19,4,0)*A247+VLOOKUP($B$1,elemental!$A$3:$L$19,4,0)*B247+VLOOKUP($C$1,elemental!$A$3:$L$19,4,0)*C247+VLOOKUP($D$1,elemental!$A$3:$L$19,4,0)*D247+VLOOKUP($E$1,elemental!$A$3:$L$19,4,0)*E247+VLOOKUP($F$1,elemental!$A$3:$L$19,4,0)*F247+VLOOKUP($G$1,elemental!$A$3:$L$19,4,0)*G247+VLOOKUP($H$1,elemental!$A$3:$L$19,4,0)*H247+VLOOKUP($I$1,elemental!$A$3:$L$19,4,0)*I247+VLOOKUP($J$1,elemental!$A$3:$L$19,4,0)*J247+VLOOKUP($K$1,elemental!$A$3:$L$19,4,0)*K247+VLOOKUP($L$1,elemental!$A$3:$L$19,4,0)*L247+VLOOKUP($M$1,elemental!$A$3:$L$19,4,0)*M247+VLOOKUP($N$1,elemental!$A$3:$L$19,4,0)*N247+VLOOKUP($O$1,elemental!$A$3:$L$19,4,0)*O247+VLOOKUP($P$1,elemental!$A$3:$L$19,4,0)*P247+VLOOKUP($Q$1,elemental!$A$3:$L$19,4,0)*Q247)/100</f>
        <v>0.42751296150824819</v>
      </c>
      <c r="T247">
        <f>(VLOOKUP($A$1,elemental!$A$3:$L$19,5,0)*A247+VLOOKUP($B$1,elemental!$A$3:$L$19,5,0)*B247+VLOOKUP($C$1,elemental!$A$3:$L$19,5,0)*C247+VLOOKUP($D$1,elemental!$A$3:$L$19,5,0)*D247+VLOOKUP($E$1,elemental!$A$3:$L$19,5,0)*E247+VLOOKUP($F$1,elemental!$A$3:$L$19,5,0)*F247+VLOOKUP($G$1,elemental!$A$3:$L$19,5,0)*G247+VLOOKUP($H$1,elemental!$A$3:$L$19,5,0)*H247+VLOOKUP($I$1,elemental!$A$3:$L$19,5,0)*I247+VLOOKUP($J$1,elemental!$A$3:$L$19,5,0)*J247+VLOOKUP($K$1,elemental!$A$3:$L$19,5,0)*K247+VLOOKUP($L$1,elemental!$A$3:$L$19,5,0)*L247+VLOOKUP($M$1,elemental!$A$3:$L$19,5,0)*M247+VLOOKUP($N$1,elemental!$A$3:$L$19,5,0)*N247+VLOOKUP($O$1,elemental!$A$3:$L$19,5,0)*O247+VLOOKUP($P$1,elemental!$A$3:$L$19,5,0)*P247+VLOOKUP($Q$1,elemental!$A$3:$L$19,5,0)*Q247)/100</f>
        <v>3.9638648860958368</v>
      </c>
      <c r="U247">
        <f>(VLOOKUP($A$1,elemental!$A$3:$L$19,6,0)*A247+VLOOKUP($B$1,elemental!$A$3:$L$19,6,0)*B247+VLOOKUP($C$1,elemental!$A$3:$L$19,6,0)*C247+VLOOKUP($D$1,elemental!$A$3:$L$19,6,0)*D247+VLOOKUP($E$1,elemental!$A$3:$L$19,6,0)*E247+VLOOKUP($F$1,elemental!$A$3:$L$19,6,0)*F247+VLOOKUP($G$1,elemental!$A$3:$L$19,6,0)*G247+VLOOKUP($H$1,elemental!$A$3:$L$19,6,0)*H247+VLOOKUP($I$1,elemental!$A$3:$L$19,6,0)*I247+VLOOKUP($J$1,elemental!$A$3:$L$19,6,0)*J247+VLOOKUP($K$1,elemental!$A$3:$L$19,6,0)*K247+VLOOKUP($L$1,elemental!$A$3:$L$19,6,0)*L247+VLOOKUP($M$1,elemental!$A$3:$L$19,6,0)*M247+VLOOKUP($N$1,elemental!$A$3:$L$19,6,0)*N247+VLOOKUP($O$1,elemental!$A$3:$L$19,6,0)*O247+VLOOKUP($P$1,elemental!$A$3:$L$19,6,0)*P247+VLOOKUP($Q$1,elemental!$A$3:$L$19,6,0)*Q247)/100</f>
        <v>0.75186959937156328</v>
      </c>
      <c r="V247">
        <f>(VLOOKUP($A$1,elemental!$A$3:$L$19,7,0)*A247+VLOOKUP($B$1,elemental!$A$3:$L$19,7,0)*B247+VLOOKUP($C$1,elemental!$A$3:$L$19,7,0)*C247+VLOOKUP($D$1,elemental!$A$3:$L$19,7,0)*D247+VLOOKUP($E$1,elemental!$A$3:$L$19,7,0)*E247+VLOOKUP($F$1,elemental!$A$3:$L$19,7,0)*F247+VLOOKUP($G$1,elemental!$A$3:$L$19,7,0)*G247+VLOOKUP($H$1,elemental!$A$3:$L$19,7,0)*H247+VLOOKUP($I$1,elemental!$A$3:$L$19,7,0)*I247+VLOOKUP($J$1,elemental!$A$3:$L$19,7,0)*J247+VLOOKUP($K$1,elemental!$A$3:$L$19,7,0)*K247+VLOOKUP($L$1,elemental!$A$3:$L$19,7,0)*L247+VLOOKUP($M$1,elemental!$A$3:$L$19,7,0)*M247+VLOOKUP($N$1,elemental!$A$3:$L$19,7,0)*N247+VLOOKUP($O$1,elemental!$A$3:$L$19,7,0)*O247+VLOOKUP($P$1,elemental!$A$3:$L$19,7,0)*P247+VLOOKUP($Q$1,elemental!$A$3:$L$19,7,0)*Q247)/100</f>
        <v>0.85668028279654351</v>
      </c>
      <c r="W247">
        <f>(VLOOKUP($A$1,elemental!$A$3:$L$19,9,0)*A247+VLOOKUP($B$1,elemental!$A$3:$L$19,9,0)*B247+VLOOKUP($C$1,elemental!$A$3:$L$19,9,0)*C247+VLOOKUP($D$1,elemental!$A$3:$L$19,9,0)*D247+VLOOKUP($E$1,elemental!$A$3:$L$19,9,0)*E247+VLOOKUP($F$1,elemental!$A$3:$L$19,9,0)*F247+VLOOKUP($G$1,elemental!$A$3:$L$19,9,0)*G247+VLOOKUP($H$1,elemental!$A$3:$L$19,9,0)*H247+VLOOKUP($I$1,elemental!$A$3:$L$19,9,0)*I247+VLOOKUP($J$1,elemental!$A$3:$L$19,9,0)*J247+VLOOKUP($K$1,elemental!$A$3:$L$19,9,0)*K247+VLOOKUP($L$1,elemental!$A$3:$L$19,9,0)*L247+VLOOKUP($M$1,elemental!$A$3:$L$19,9,0)*M247+VLOOKUP($N$1,elemental!$A$3:$L$19,9,0)*N247+VLOOKUP($O$1,elemental!$A$3:$L$19,9,0)*O247+VLOOKUP($P$1,elemental!$A$3:$L$19,9,0)*P247+VLOOKUP($Q$1,elemental!$A$3:$L$19,9,0)*Q247)/100</f>
        <v>1.5826001571091908</v>
      </c>
      <c r="X247">
        <f>(VLOOKUP($A$1,elemental!$A$3:$L$19,10,0)*A247+VLOOKUP($B$1,elemental!$A$3:$L$19,10,0)*B247+VLOOKUP($C$1,elemental!$A$3:$L$19,10,0)*C247+VLOOKUP($D$1,elemental!$A$3:$L$19,10,0)*D247+VLOOKUP($E$1,elemental!$A$3:$L$19,10,0)*E247+VLOOKUP($F$1,elemental!$A$3:$L$19,10,0)*F247+VLOOKUP($G$1,elemental!$A$3:$L$19,10,0)*G247+VLOOKUP($H$1,elemental!$A$3:$L$19,10,0)*H247+VLOOKUP($I$1,elemental!$A$3:$L$19,10,0)*I247+VLOOKUP($J$1,elemental!$A$3:$L$19,10,0)*J247+VLOOKUP($K$1,elemental!$A$3:$L$19,10,0)*K247+VLOOKUP($L$1,elemental!$A$3:$L$19,10,0)*L247+VLOOKUP($M$1,elemental!$A$3:$L$19,10,0)*M247+VLOOKUP($N$1,elemental!$A$3:$L$19,10,0)*N247+VLOOKUP($O$1,elemental!$A$3:$L$19,10,0)*O247+VLOOKUP($P$1,elemental!$A$3:$L$19,10,0)*P247+VLOOKUP($Q$1,elemental!$A$3:$L$19,10,0)*Q247)/100</f>
        <v>2.0244619010212102</v>
      </c>
      <c r="Y247">
        <v>25</v>
      </c>
      <c r="Z247">
        <v>5.1241000000000003</v>
      </c>
      <c r="AA247">
        <v>5.2023000000000001</v>
      </c>
      <c r="AB247" t="s">
        <v>76</v>
      </c>
      <c r="AC247" t="s">
        <v>83</v>
      </c>
    </row>
    <row r="248" spans="1:29">
      <c r="A248">
        <v>11.79245283018868</v>
      </c>
      <c r="B248">
        <v>0</v>
      </c>
      <c r="C248">
        <v>0</v>
      </c>
      <c r="D248">
        <v>0</v>
      </c>
      <c r="E248">
        <v>0</v>
      </c>
      <c r="F248">
        <v>3.4591194968553456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84.74842767295597</v>
      </c>
      <c r="R248">
        <f>(VLOOKUP($A$1,elemental!$A$3:$L$19,2,0)*A248+VLOOKUP($B$1,elemental!$A$3:$L$19,2,0)*B248+VLOOKUP($C$1,elemental!$A$3:$L$19,2,0)*C248+VLOOKUP($D$1,elemental!$A$3:$L$19,2,0)*D248+VLOOKUP($E$1,elemental!$A$3:$L$19,2,0)*E248+VLOOKUP($F$1,elemental!$A$3:$L$19,2,0)*F248+VLOOKUP($G$1,elemental!$A$3:$L$19,2,0)*G248+VLOOKUP($H$1,elemental!$A$3:$L$19,2,0)*H248+VLOOKUP($I$1,elemental!$A$3:$L$19,2,0)*I248+VLOOKUP($J$1,elemental!$A$3:$L$19,2,0)*J248+VLOOKUP($K$1,elemental!$A$3:$L$19,2,0)*K248+VLOOKUP($L$1,elemental!$A$3:$L$19,2,0)*L248+VLOOKUP($M$1,elemental!$A$3:$L$19,2,0)*M248+VLOOKUP($N$1,elemental!$A$3:$L$19,2,0)*N248+VLOOKUP($O$1,elemental!$A$3:$L$19,2,0)*O248+VLOOKUP($P$1,elemental!$A$3:$L$19,2,0)*P248+VLOOKUP($Q$1,elemental!$A$3:$L$19,2,0)*Q248)/100</f>
        <v>1.3014308176100626</v>
      </c>
      <c r="S248">
        <f>(VLOOKUP($A$1,elemental!$A$3:$L$19,4,0)*A248+VLOOKUP($B$1,elemental!$A$3:$L$19,4,0)*B248+VLOOKUP($C$1,elemental!$A$3:$L$19,4,0)*C248+VLOOKUP($D$1,elemental!$A$3:$L$19,4,0)*D248+VLOOKUP($E$1,elemental!$A$3:$L$19,4,0)*E248+VLOOKUP($F$1,elemental!$A$3:$L$19,4,0)*F248+VLOOKUP($G$1,elemental!$A$3:$L$19,4,0)*G248+VLOOKUP($H$1,elemental!$A$3:$L$19,4,0)*H248+VLOOKUP($I$1,elemental!$A$3:$L$19,4,0)*I248+VLOOKUP($J$1,elemental!$A$3:$L$19,4,0)*J248+VLOOKUP($K$1,elemental!$A$3:$L$19,4,0)*K248+VLOOKUP($L$1,elemental!$A$3:$L$19,4,0)*L248+VLOOKUP($M$1,elemental!$A$3:$L$19,4,0)*M248+VLOOKUP($N$1,elemental!$A$3:$L$19,4,0)*N248+VLOOKUP($O$1,elemental!$A$3:$L$19,4,0)*O248+VLOOKUP($P$1,elemental!$A$3:$L$19,4,0)*P248+VLOOKUP($Q$1,elemental!$A$3:$L$19,4,0)*Q248)/100</f>
        <v>0.43061006289308174</v>
      </c>
      <c r="T248">
        <f>(VLOOKUP($A$1,elemental!$A$3:$L$19,5,0)*A248+VLOOKUP($B$1,elemental!$A$3:$L$19,5,0)*B248+VLOOKUP($C$1,elemental!$A$3:$L$19,5,0)*C248+VLOOKUP($D$1,elemental!$A$3:$L$19,5,0)*D248+VLOOKUP($E$1,elemental!$A$3:$L$19,5,0)*E248+VLOOKUP($F$1,elemental!$A$3:$L$19,5,0)*F248+VLOOKUP($G$1,elemental!$A$3:$L$19,5,0)*G248+VLOOKUP($H$1,elemental!$A$3:$L$19,5,0)*H248+VLOOKUP($I$1,elemental!$A$3:$L$19,5,0)*I248+VLOOKUP($J$1,elemental!$A$3:$L$19,5,0)*J248+VLOOKUP($K$1,elemental!$A$3:$L$19,5,0)*K248+VLOOKUP($L$1,elemental!$A$3:$L$19,5,0)*L248+VLOOKUP($M$1,elemental!$A$3:$L$19,5,0)*M248+VLOOKUP($N$1,elemental!$A$3:$L$19,5,0)*N248+VLOOKUP($O$1,elemental!$A$3:$L$19,5,0)*O248+VLOOKUP($P$1,elemental!$A$3:$L$19,5,0)*P248+VLOOKUP($Q$1,elemental!$A$3:$L$19,5,0)*Q248)/100</f>
        <v>3.9654088050314464</v>
      </c>
      <c r="U248">
        <f>(VLOOKUP($A$1,elemental!$A$3:$L$19,6,0)*A248+VLOOKUP($B$1,elemental!$A$3:$L$19,6,0)*B248+VLOOKUP($C$1,elemental!$A$3:$L$19,6,0)*C248+VLOOKUP($D$1,elemental!$A$3:$L$19,6,0)*D248+VLOOKUP($E$1,elemental!$A$3:$L$19,6,0)*E248+VLOOKUP($F$1,elemental!$A$3:$L$19,6,0)*F248+VLOOKUP($G$1,elemental!$A$3:$L$19,6,0)*G248+VLOOKUP($H$1,elemental!$A$3:$L$19,6,0)*H248+VLOOKUP($I$1,elemental!$A$3:$L$19,6,0)*I248+VLOOKUP($J$1,elemental!$A$3:$L$19,6,0)*J248+VLOOKUP($K$1,elemental!$A$3:$L$19,6,0)*K248+VLOOKUP($L$1,elemental!$A$3:$L$19,6,0)*L248+VLOOKUP($M$1,elemental!$A$3:$L$19,6,0)*M248+VLOOKUP($N$1,elemental!$A$3:$L$19,6,0)*N248+VLOOKUP($O$1,elemental!$A$3:$L$19,6,0)*O248+VLOOKUP($P$1,elemental!$A$3:$L$19,6,0)*P248+VLOOKUP($Q$1,elemental!$A$3:$L$19,6,0)*Q248)/100</f>
        <v>0.74976022012578614</v>
      </c>
      <c r="V248">
        <f>(VLOOKUP($A$1,elemental!$A$3:$L$19,7,0)*A248+VLOOKUP($B$1,elemental!$A$3:$L$19,7,0)*B248+VLOOKUP($C$1,elemental!$A$3:$L$19,7,0)*C248+VLOOKUP($D$1,elemental!$A$3:$L$19,7,0)*D248+VLOOKUP($E$1,elemental!$A$3:$L$19,7,0)*E248+VLOOKUP($F$1,elemental!$A$3:$L$19,7,0)*F248+VLOOKUP($G$1,elemental!$A$3:$L$19,7,0)*G248+VLOOKUP($H$1,elemental!$A$3:$L$19,7,0)*H248+VLOOKUP($I$1,elemental!$A$3:$L$19,7,0)*I248+VLOOKUP($J$1,elemental!$A$3:$L$19,7,0)*J248+VLOOKUP($K$1,elemental!$A$3:$L$19,7,0)*K248+VLOOKUP($L$1,elemental!$A$3:$L$19,7,0)*L248+VLOOKUP($M$1,elemental!$A$3:$L$19,7,0)*M248+VLOOKUP($N$1,elemental!$A$3:$L$19,7,0)*N248+VLOOKUP($O$1,elemental!$A$3:$L$19,7,0)*O248+VLOOKUP($P$1,elemental!$A$3:$L$19,7,0)*P248+VLOOKUP($Q$1,elemental!$A$3:$L$19,7,0)*Q248)/100</f>
        <v>0.86152201257861638</v>
      </c>
      <c r="W248">
        <f>(VLOOKUP($A$1,elemental!$A$3:$L$19,9,0)*A248+VLOOKUP($B$1,elemental!$A$3:$L$19,9,0)*B248+VLOOKUP($C$1,elemental!$A$3:$L$19,9,0)*C248+VLOOKUP($D$1,elemental!$A$3:$L$19,9,0)*D248+VLOOKUP($E$1,elemental!$A$3:$L$19,9,0)*E248+VLOOKUP($F$1,elemental!$A$3:$L$19,9,0)*F248+VLOOKUP($G$1,elemental!$A$3:$L$19,9,0)*G248+VLOOKUP($H$1,elemental!$A$3:$L$19,9,0)*H248+VLOOKUP($I$1,elemental!$A$3:$L$19,9,0)*I248+VLOOKUP($J$1,elemental!$A$3:$L$19,9,0)*J248+VLOOKUP($K$1,elemental!$A$3:$L$19,9,0)*K248+VLOOKUP($L$1,elemental!$A$3:$L$19,9,0)*L248+VLOOKUP($M$1,elemental!$A$3:$L$19,9,0)*M248+VLOOKUP($N$1,elemental!$A$3:$L$19,9,0)*N248+VLOOKUP($O$1,elemental!$A$3:$L$19,9,0)*O248+VLOOKUP($P$1,elemental!$A$3:$L$19,9,0)*P248+VLOOKUP($Q$1,elemental!$A$3:$L$19,9,0)*Q248)/100</f>
        <v>1.5940251572327042</v>
      </c>
      <c r="X248">
        <f>(VLOOKUP($A$1,elemental!$A$3:$L$19,10,0)*A248+VLOOKUP($B$1,elemental!$A$3:$L$19,10,0)*B248+VLOOKUP($C$1,elemental!$A$3:$L$19,10,0)*C248+VLOOKUP($D$1,elemental!$A$3:$L$19,10,0)*D248+VLOOKUP($E$1,elemental!$A$3:$L$19,10,0)*E248+VLOOKUP($F$1,elemental!$A$3:$L$19,10,0)*F248+VLOOKUP($G$1,elemental!$A$3:$L$19,10,0)*G248+VLOOKUP($H$1,elemental!$A$3:$L$19,10,0)*H248+VLOOKUP($I$1,elemental!$A$3:$L$19,10,0)*I248+VLOOKUP($J$1,elemental!$A$3:$L$19,10,0)*J248+VLOOKUP($K$1,elemental!$A$3:$L$19,10,0)*K248+VLOOKUP($L$1,elemental!$A$3:$L$19,10,0)*L248+VLOOKUP($M$1,elemental!$A$3:$L$19,10,0)*M248+VLOOKUP($N$1,elemental!$A$3:$L$19,10,0)*N248+VLOOKUP($O$1,elemental!$A$3:$L$19,10,0)*O248+VLOOKUP($P$1,elemental!$A$3:$L$19,10,0)*P248+VLOOKUP($Q$1,elemental!$A$3:$L$19,10,0)*Q248)/100</f>
        <v>2.0054716981132072</v>
      </c>
      <c r="Y248">
        <v>25</v>
      </c>
      <c r="Z248">
        <v>5.1359000000000004</v>
      </c>
      <c r="AA248">
        <v>5.2117000000000004</v>
      </c>
      <c r="AB248" t="s">
        <v>76</v>
      </c>
      <c r="AC248" t="s">
        <v>83</v>
      </c>
    </row>
    <row r="249" spans="1:29">
      <c r="A249">
        <v>15.735641227380015</v>
      </c>
      <c r="B249">
        <v>0</v>
      </c>
      <c r="C249">
        <v>0</v>
      </c>
      <c r="D249">
        <v>0</v>
      </c>
      <c r="E249">
        <v>0</v>
      </c>
      <c r="F249">
        <v>3.304484657749803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80.959874114870189</v>
      </c>
      <c r="R249">
        <f>(VLOOKUP($A$1,elemental!$A$3:$L$19,2,0)*A249+VLOOKUP($B$1,elemental!$A$3:$L$19,2,0)*B249+VLOOKUP($C$1,elemental!$A$3:$L$19,2,0)*C249+VLOOKUP($D$1,elemental!$A$3:$L$19,2,0)*D249+VLOOKUP($E$1,elemental!$A$3:$L$19,2,0)*E249+VLOOKUP($F$1,elemental!$A$3:$L$19,2,0)*F249+VLOOKUP($G$1,elemental!$A$3:$L$19,2,0)*G249+VLOOKUP($H$1,elemental!$A$3:$L$19,2,0)*H249+VLOOKUP($I$1,elemental!$A$3:$L$19,2,0)*I249+VLOOKUP($J$1,elemental!$A$3:$L$19,2,0)*J249+VLOOKUP($K$1,elemental!$A$3:$L$19,2,0)*K249+VLOOKUP($L$1,elemental!$A$3:$L$19,2,0)*L249+VLOOKUP($M$1,elemental!$A$3:$L$19,2,0)*M249+VLOOKUP($N$1,elemental!$A$3:$L$19,2,0)*N249+VLOOKUP($O$1,elemental!$A$3:$L$19,2,0)*O249+VLOOKUP($P$1,elemental!$A$3:$L$19,2,0)*P249+VLOOKUP($Q$1,elemental!$A$3:$L$19,2,0)*Q249)/100</f>
        <v>1.2933202202989773</v>
      </c>
      <c r="S249">
        <f>(VLOOKUP($A$1,elemental!$A$3:$L$19,4,0)*A249+VLOOKUP($B$1,elemental!$A$3:$L$19,4,0)*B249+VLOOKUP($C$1,elemental!$A$3:$L$19,4,0)*C249+VLOOKUP($D$1,elemental!$A$3:$L$19,4,0)*D249+VLOOKUP($E$1,elemental!$A$3:$L$19,4,0)*E249+VLOOKUP($F$1,elemental!$A$3:$L$19,4,0)*F249+VLOOKUP($G$1,elemental!$A$3:$L$19,4,0)*G249+VLOOKUP($H$1,elemental!$A$3:$L$19,4,0)*H249+VLOOKUP($I$1,elemental!$A$3:$L$19,4,0)*I249+VLOOKUP($J$1,elemental!$A$3:$L$19,4,0)*J249+VLOOKUP($K$1,elemental!$A$3:$L$19,4,0)*K249+VLOOKUP($L$1,elemental!$A$3:$L$19,4,0)*L249+VLOOKUP($M$1,elemental!$A$3:$L$19,4,0)*M249+VLOOKUP($N$1,elemental!$A$3:$L$19,4,0)*N249+VLOOKUP($O$1,elemental!$A$3:$L$19,4,0)*O249+VLOOKUP($P$1,elemental!$A$3:$L$19,4,0)*P249+VLOOKUP($Q$1,elemental!$A$3:$L$19,4,0)*Q249)/100</f>
        <v>0.43371203776553896</v>
      </c>
      <c r="T249">
        <f>(VLOOKUP($A$1,elemental!$A$3:$L$19,5,0)*A249+VLOOKUP($B$1,elemental!$A$3:$L$19,5,0)*B249+VLOOKUP($C$1,elemental!$A$3:$L$19,5,0)*C249+VLOOKUP($D$1,elemental!$A$3:$L$19,5,0)*D249+VLOOKUP($E$1,elemental!$A$3:$L$19,5,0)*E249+VLOOKUP($F$1,elemental!$A$3:$L$19,5,0)*F249+VLOOKUP($G$1,elemental!$A$3:$L$19,5,0)*G249+VLOOKUP($H$1,elemental!$A$3:$L$19,5,0)*H249+VLOOKUP($I$1,elemental!$A$3:$L$19,5,0)*I249+VLOOKUP($J$1,elemental!$A$3:$L$19,5,0)*J249+VLOOKUP($K$1,elemental!$A$3:$L$19,5,0)*K249+VLOOKUP($L$1,elemental!$A$3:$L$19,5,0)*L249+VLOOKUP($M$1,elemental!$A$3:$L$19,5,0)*M249+VLOOKUP($N$1,elemental!$A$3:$L$19,5,0)*N249+VLOOKUP($O$1,elemental!$A$3:$L$19,5,0)*O249+VLOOKUP($P$1,elemental!$A$3:$L$19,5,0)*P249+VLOOKUP($Q$1,elemental!$A$3:$L$19,5,0)*Q249)/100</f>
        <v>3.9669551534225023</v>
      </c>
      <c r="U249">
        <f>(VLOOKUP($A$1,elemental!$A$3:$L$19,6,0)*A249+VLOOKUP($B$1,elemental!$A$3:$L$19,6,0)*B249+VLOOKUP($C$1,elemental!$A$3:$L$19,6,0)*C249+VLOOKUP($D$1,elemental!$A$3:$L$19,6,0)*D249+VLOOKUP($E$1,elemental!$A$3:$L$19,6,0)*E249+VLOOKUP($F$1,elemental!$A$3:$L$19,6,0)*F249+VLOOKUP($G$1,elemental!$A$3:$L$19,6,0)*G249+VLOOKUP($H$1,elemental!$A$3:$L$19,6,0)*H249+VLOOKUP($I$1,elemental!$A$3:$L$19,6,0)*I249+VLOOKUP($J$1,elemental!$A$3:$L$19,6,0)*J249+VLOOKUP($K$1,elemental!$A$3:$L$19,6,0)*K249+VLOOKUP($L$1,elemental!$A$3:$L$19,6,0)*L249+VLOOKUP($M$1,elemental!$A$3:$L$19,6,0)*M249+VLOOKUP($N$1,elemental!$A$3:$L$19,6,0)*N249+VLOOKUP($O$1,elemental!$A$3:$L$19,6,0)*O249+VLOOKUP($P$1,elemental!$A$3:$L$19,6,0)*P249+VLOOKUP($Q$1,elemental!$A$3:$L$19,6,0)*Q249)/100</f>
        <v>0.74764752163650683</v>
      </c>
      <c r="V249">
        <f>(VLOOKUP($A$1,elemental!$A$3:$L$19,7,0)*A249+VLOOKUP($B$1,elemental!$A$3:$L$19,7,0)*B249+VLOOKUP($C$1,elemental!$A$3:$L$19,7,0)*C249+VLOOKUP($D$1,elemental!$A$3:$L$19,7,0)*D249+VLOOKUP($E$1,elemental!$A$3:$L$19,7,0)*E249+VLOOKUP($F$1,elemental!$A$3:$L$19,7,0)*F249+VLOOKUP($G$1,elemental!$A$3:$L$19,7,0)*G249+VLOOKUP($H$1,elemental!$A$3:$L$19,7,0)*H249+VLOOKUP($I$1,elemental!$A$3:$L$19,7,0)*I249+VLOOKUP($J$1,elemental!$A$3:$L$19,7,0)*J249+VLOOKUP($K$1,elemental!$A$3:$L$19,7,0)*K249+VLOOKUP($L$1,elemental!$A$3:$L$19,7,0)*L249+VLOOKUP($M$1,elemental!$A$3:$L$19,7,0)*M249+VLOOKUP($N$1,elemental!$A$3:$L$19,7,0)*N249+VLOOKUP($O$1,elemental!$A$3:$L$19,7,0)*O249+VLOOKUP($P$1,elemental!$A$3:$L$19,7,0)*P249+VLOOKUP($Q$1,elemental!$A$3:$L$19,7,0)*Q249)/100</f>
        <v>0.8663713611329662</v>
      </c>
      <c r="W249">
        <f>(VLOOKUP($A$1,elemental!$A$3:$L$19,9,0)*A249+VLOOKUP($B$1,elemental!$A$3:$L$19,9,0)*B249+VLOOKUP($C$1,elemental!$A$3:$L$19,9,0)*C249+VLOOKUP($D$1,elemental!$A$3:$L$19,9,0)*D249+VLOOKUP($E$1,elemental!$A$3:$L$19,9,0)*E249+VLOOKUP($F$1,elemental!$A$3:$L$19,9,0)*F249+VLOOKUP($G$1,elemental!$A$3:$L$19,9,0)*G249+VLOOKUP($H$1,elemental!$A$3:$L$19,9,0)*H249+VLOOKUP($I$1,elemental!$A$3:$L$19,9,0)*I249+VLOOKUP($J$1,elemental!$A$3:$L$19,9,0)*J249+VLOOKUP($K$1,elemental!$A$3:$L$19,9,0)*K249+VLOOKUP($L$1,elemental!$A$3:$L$19,9,0)*L249+VLOOKUP($M$1,elemental!$A$3:$L$19,9,0)*M249+VLOOKUP($N$1,elemental!$A$3:$L$19,9,0)*N249+VLOOKUP($O$1,elemental!$A$3:$L$19,9,0)*O249+VLOOKUP($P$1,elemental!$A$3:$L$19,9,0)*P249+VLOOKUP($Q$1,elemental!$A$3:$L$19,9,0)*Q249)/100</f>
        <v>1.6054681353265148</v>
      </c>
      <c r="X249">
        <f>(VLOOKUP($A$1,elemental!$A$3:$L$19,10,0)*A249+VLOOKUP($B$1,elemental!$A$3:$L$19,10,0)*B249+VLOOKUP($C$1,elemental!$A$3:$L$19,10,0)*C249+VLOOKUP($D$1,elemental!$A$3:$L$19,10,0)*D249+VLOOKUP($E$1,elemental!$A$3:$L$19,10,0)*E249+VLOOKUP($F$1,elemental!$A$3:$L$19,10,0)*F249+VLOOKUP($G$1,elemental!$A$3:$L$19,10,0)*G249+VLOOKUP($H$1,elemental!$A$3:$L$19,10,0)*H249+VLOOKUP($I$1,elemental!$A$3:$L$19,10,0)*I249+VLOOKUP($J$1,elemental!$A$3:$L$19,10,0)*J249+VLOOKUP($K$1,elemental!$A$3:$L$19,10,0)*K249+VLOOKUP($L$1,elemental!$A$3:$L$19,10,0)*L249+VLOOKUP($M$1,elemental!$A$3:$L$19,10,0)*M249+VLOOKUP($N$1,elemental!$A$3:$L$19,10,0)*N249+VLOOKUP($O$1,elemental!$A$3:$L$19,10,0)*O249+VLOOKUP($P$1,elemental!$A$3:$L$19,10,0)*P249+VLOOKUP($Q$1,elemental!$A$3:$L$19,10,0)*Q249)/100</f>
        <v>1.9864516129032261</v>
      </c>
      <c r="Y249">
        <v>25</v>
      </c>
      <c r="Z249">
        <v>5.1478999999999999</v>
      </c>
      <c r="AA249">
        <v>5.2226999999999997</v>
      </c>
      <c r="AB249" t="s">
        <v>76</v>
      </c>
      <c r="AC249" t="s">
        <v>83</v>
      </c>
    </row>
    <row r="250" spans="1:29">
      <c r="A250">
        <v>0</v>
      </c>
      <c r="B250">
        <v>0</v>
      </c>
      <c r="C250">
        <v>0</v>
      </c>
      <c r="D250">
        <v>1.9615535504119261</v>
      </c>
      <c r="E250">
        <v>0</v>
      </c>
      <c r="F250">
        <v>3.844644958807375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94.1938014907807</v>
      </c>
      <c r="R250">
        <f>(VLOOKUP($A$1,elemental!$A$3:$L$19,2,0)*A250+VLOOKUP($B$1,elemental!$A$3:$L$19,2,0)*B250+VLOOKUP($C$1,elemental!$A$3:$L$19,2,0)*C250+VLOOKUP($D$1,elemental!$A$3:$L$19,2,0)*D250+VLOOKUP($E$1,elemental!$A$3:$L$19,2,0)*E250+VLOOKUP($F$1,elemental!$A$3:$L$19,2,0)*F250+VLOOKUP($G$1,elemental!$A$3:$L$19,2,0)*G250+VLOOKUP($H$1,elemental!$A$3:$L$19,2,0)*H250+VLOOKUP($I$1,elemental!$A$3:$L$19,2,0)*I250+VLOOKUP($J$1,elemental!$A$3:$L$19,2,0)*J250+VLOOKUP($K$1,elemental!$A$3:$L$19,2,0)*K250+VLOOKUP($L$1,elemental!$A$3:$L$19,2,0)*L250+VLOOKUP($M$1,elemental!$A$3:$L$19,2,0)*M250+VLOOKUP($N$1,elemental!$A$3:$L$19,2,0)*N250+VLOOKUP($O$1,elemental!$A$3:$L$19,2,0)*O250+VLOOKUP($P$1,elemental!$A$3:$L$19,2,0)*P250+VLOOKUP($Q$1,elemental!$A$3:$L$19,2,0)*Q250)/100</f>
        <v>1.3381286779129073</v>
      </c>
      <c r="S250">
        <f>(VLOOKUP($A$1,elemental!$A$3:$L$19,4,0)*A250+VLOOKUP($B$1,elemental!$A$3:$L$19,4,0)*B250+VLOOKUP($C$1,elemental!$A$3:$L$19,4,0)*C250+VLOOKUP($D$1,elemental!$A$3:$L$19,4,0)*D250+VLOOKUP($E$1,elemental!$A$3:$L$19,4,0)*E250+VLOOKUP($F$1,elemental!$A$3:$L$19,4,0)*F250+VLOOKUP($G$1,elemental!$A$3:$L$19,4,0)*G250+VLOOKUP($H$1,elemental!$A$3:$L$19,4,0)*H250+VLOOKUP($I$1,elemental!$A$3:$L$19,4,0)*I250+VLOOKUP($J$1,elemental!$A$3:$L$19,4,0)*J250+VLOOKUP($K$1,elemental!$A$3:$L$19,4,0)*K250+VLOOKUP($L$1,elemental!$A$3:$L$19,4,0)*L250+VLOOKUP($M$1,elemental!$A$3:$L$19,4,0)*M250+VLOOKUP($N$1,elemental!$A$3:$L$19,4,0)*N250+VLOOKUP($O$1,elemental!$A$3:$L$19,4,0)*O250+VLOOKUP($P$1,elemental!$A$3:$L$19,4,0)*P250+VLOOKUP($Q$1,elemental!$A$3:$L$19,4,0)*Q250)/100</f>
        <v>0.43660729697920758</v>
      </c>
      <c r="T250">
        <f>(VLOOKUP($A$1,elemental!$A$3:$L$19,5,0)*A250+VLOOKUP($B$1,elemental!$A$3:$L$19,5,0)*B250+VLOOKUP($C$1,elemental!$A$3:$L$19,5,0)*C250+VLOOKUP($D$1,elemental!$A$3:$L$19,5,0)*D250+VLOOKUP($E$1,elemental!$A$3:$L$19,5,0)*E250+VLOOKUP($F$1,elemental!$A$3:$L$19,5,0)*F250+VLOOKUP($G$1,elemental!$A$3:$L$19,5,0)*G250+VLOOKUP($H$1,elemental!$A$3:$L$19,5,0)*H250+VLOOKUP($I$1,elemental!$A$3:$L$19,5,0)*I250+VLOOKUP($J$1,elemental!$A$3:$L$19,5,0)*J250+VLOOKUP($K$1,elemental!$A$3:$L$19,5,0)*K250+VLOOKUP($L$1,elemental!$A$3:$L$19,5,0)*L250+VLOOKUP($M$1,elemental!$A$3:$L$19,5,0)*M250+VLOOKUP($N$1,elemental!$A$3:$L$19,5,0)*N250+VLOOKUP($O$1,elemental!$A$3:$L$19,5,0)*O250+VLOOKUP($P$1,elemental!$A$3:$L$19,5,0)*P250+VLOOKUP($Q$1,elemental!$A$3:$L$19,5,0)*Q250)/100</f>
        <v>3.9615535504119266</v>
      </c>
      <c r="U250">
        <f>(VLOOKUP($A$1,elemental!$A$3:$L$19,6,0)*A250+VLOOKUP($B$1,elemental!$A$3:$L$19,6,0)*B250+VLOOKUP($C$1,elemental!$A$3:$L$19,6,0)*C250+VLOOKUP($D$1,elemental!$A$3:$L$19,6,0)*D250+VLOOKUP($E$1,elemental!$A$3:$L$19,6,0)*E250+VLOOKUP($F$1,elemental!$A$3:$L$19,6,0)*F250+VLOOKUP($G$1,elemental!$A$3:$L$19,6,0)*G250+VLOOKUP($H$1,elemental!$A$3:$L$19,6,0)*H250+VLOOKUP($I$1,elemental!$A$3:$L$19,6,0)*I250+VLOOKUP($J$1,elemental!$A$3:$L$19,6,0)*J250+VLOOKUP($K$1,elemental!$A$3:$L$19,6,0)*K250+VLOOKUP($L$1,elemental!$A$3:$L$19,6,0)*L250+VLOOKUP($M$1,elemental!$A$3:$L$19,6,0)*M250+VLOOKUP($N$1,elemental!$A$3:$L$19,6,0)*N250+VLOOKUP($O$1,elemental!$A$3:$L$19,6,0)*O250+VLOOKUP($P$1,elemental!$A$3:$L$19,6,0)*P250+VLOOKUP($Q$1,elemental!$A$3:$L$19,6,0)*Q250)/100</f>
        <v>0.77734013338564134</v>
      </c>
      <c r="V250">
        <f>(VLOOKUP($A$1,elemental!$A$3:$L$19,7,0)*A250+VLOOKUP($B$1,elemental!$A$3:$L$19,7,0)*B250+VLOOKUP($C$1,elemental!$A$3:$L$19,7,0)*C250+VLOOKUP($D$1,elemental!$A$3:$L$19,7,0)*D250+VLOOKUP($E$1,elemental!$A$3:$L$19,7,0)*E250+VLOOKUP($F$1,elemental!$A$3:$L$19,7,0)*F250+VLOOKUP($G$1,elemental!$A$3:$L$19,7,0)*G250+VLOOKUP($H$1,elemental!$A$3:$L$19,7,0)*H250+VLOOKUP($I$1,elemental!$A$3:$L$19,7,0)*I250+VLOOKUP($J$1,elemental!$A$3:$L$19,7,0)*J250+VLOOKUP($K$1,elemental!$A$3:$L$19,7,0)*K250+VLOOKUP($L$1,elemental!$A$3:$L$19,7,0)*L250+VLOOKUP($M$1,elemental!$A$3:$L$19,7,0)*M250+VLOOKUP($N$1,elemental!$A$3:$L$19,7,0)*N250+VLOOKUP($O$1,elemental!$A$3:$L$19,7,0)*O250+VLOOKUP($P$1,elemental!$A$3:$L$19,7,0)*P250+VLOOKUP($Q$1,elemental!$A$3:$L$19,7,0)*Q250)/100</f>
        <v>0.84629344841114162</v>
      </c>
      <c r="W250">
        <f>(VLOOKUP($A$1,elemental!$A$3:$L$19,9,0)*A250+VLOOKUP($B$1,elemental!$A$3:$L$19,9,0)*B250+VLOOKUP($C$1,elemental!$A$3:$L$19,9,0)*C250+VLOOKUP($D$1,elemental!$A$3:$L$19,9,0)*D250+VLOOKUP($E$1,elemental!$A$3:$L$19,9,0)*E250+VLOOKUP($F$1,elemental!$A$3:$L$19,9,0)*F250+VLOOKUP($G$1,elemental!$A$3:$L$19,9,0)*G250+VLOOKUP($H$1,elemental!$A$3:$L$19,9,0)*H250+VLOOKUP($I$1,elemental!$A$3:$L$19,9,0)*I250+VLOOKUP($J$1,elemental!$A$3:$L$19,9,0)*J250+VLOOKUP($K$1,elemental!$A$3:$L$19,9,0)*K250+VLOOKUP($L$1,elemental!$A$3:$L$19,9,0)*L250+VLOOKUP($M$1,elemental!$A$3:$L$19,9,0)*M250+VLOOKUP($N$1,elemental!$A$3:$L$19,9,0)*N250+VLOOKUP($O$1,elemental!$A$3:$L$19,9,0)*O250+VLOOKUP($P$1,elemental!$A$3:$L$19,9,0)*P250+VLOOKUP($Q$1,elemental!$A$3:$L$19,9,0)*Q250)/100</f>
        <v>1.5576500588466065</v>
      </c>
      <c r="X250">
        <f>(VLOOKUP($A$1,elemental!$A$3:$L$19,10,0)*A250+VLOOKUP($B$1,elemental!$A$3:$L$19,10,0)*B250+VLOOKUP($C$1,elemental!$A$3:$L$19,10,0)*C250+VLOOKUP($D$1,elemental!$A$3:$L$19,10,0)*D250+VLOOKUP($E$1,elemental!$A$3:$L$19,10,0)*E250+VLOOKUP($F$1,elemental!$A$3:$L$19,10,0)*F250+VLOOKUP($G$1,elemental!$A$3:$L$19,10,0)*G250+VLOOKUP($H$1,elemental!$A$3:$L$19,10,0)*H250+VLOOKUP($I$1,elemental!$A$3:$L$19,10,0)*I250+VLOOKUP($J$1,elemental!$A$3:$L$19,10,0)*J250+VLOOKUP($K$1,elemental!$A$3:$L$19,10,0)*K250+VLOOKUP($L$1,elemental!$A$3:$L$19,10,0)*L250+VLOOKUP($M$1,elemental!$A$3:$L$19,10,0)*M250+VLOOKUP($N$1,elemental!$A$3:$L$19,10,0)*N250+VLOOKUP($O$1,elemental!$A$3:$L$19,10,0)*O250+VLOOKUP($P$1,elemental!$A$3:$L$19,10,0)*P250+VLOOKUP($Q$1,elemental!$A$3:$L$19,10,0)*Q250)/100</f>
        <v>2.0503413103177719</v>
      </c>
      <c r="Y250">
        <v>25</v>
      </c>
      <c r="Z250">
        <v>5.0965999999999996</v>
      </c>
      <c r="AA250">
        <v>5.1856999999999998</v>
      </c>
      <c r="AB250" t="s">
        <v>76</v>
      </c>
      <c r="AC250" t="s">
        <v>83</v>
      </c>
    </row>
    <row r="251" spans="1:29">
      <c r="A251">
        <v>0</v>
      </c>
      <c r="B251">
        <v>0</v>
      </c>
      <c r="C251">
        <v>0</v>
      </c>
      <c r="D251">
        <v>3.9246467817896389</v>
      </c>
      <c r="E251">
        <v>0</v>
      </c>
      <c r="F251">
        <v>3.7676609105180532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92.307692307692307</v>
      </c>
      <c r="R251">
        <f>(VLOOKUP($A$1,elemental!$A$3:$L$19,2,0)*A251+VLOOKUP($B$1,elemental!$A$3:$L$19,2,0)*B251+VLOOKUP($C$1,elemental!$A$3:$L$19,2,0)*C251+VLOOKUP($D$1,elemental!$A$3:$L$19,2,0)*D251+VLOOKUP($E$1,elemental!$A$3:$L$19,2,0)*E251+VLOOKUP($F$1,elemental!$A$3:$L$19,2,0)*F251+VLOOKUP($G$1,elemental!$A$3:$L$19,2,0)*G251+VLOOKUP($H$1,elemental!$A$3:$L$19,2,0)*H251+VLOOKUP($I$1,elemental!$A$3:$L$19,2,0)*I251+VLOOKUP($J$1,elemental!$A$3:$L$19,2,0)*J251+VLOOKUP($K$1,elemental!$A$3:$L$19,2,0)*K251+VLOOKUP($L$1,elemental!$A$3:$L$19,2,0)*L251+VLOOKUP($M$1,elemental!$A$3:$L$19,2,0)*M251+VLOOKUP($N$1,elemental!$A$3:$L$19,2,0)*N251+VLOOKUP($O$1,elemental!$A$3:$L$19,2,0)*O251+VLOOKUP($P$1,elemental!$A$3:$L$19,2,0)*P251+VLOOKUP($Q$1,elemental!$A$3:$L$19,2,0)*Q251)/100</f>
        <v>1.3505808477237047</v>
      </c>
      <c r="S251">
        <f>(VLOOKUP($A$1,elemental!$A$3:$L$19,4,0)*A251+VLOOKUP($B$1,elemental!$A$3:$L$19,4,0)*B251+VLOOKUP($C$1,elemental!$A$3:$L$19,4,0)*C251+VLOOKUP($D$1,elemental!$A$3:$L$19,4,0)*D251+VLOOKUP($E$1,elemental!$A$3:$L$19,4,0)*E251+VLOOKUP($F$1,elemental!$A$3:$L$19,4,0)*F251+VLOOKUP($G$1,elemental!$A$3:$L$19,4,0)*G251+VLOOKUP($H$1,elemental!$A$3:$L$19,4,0)*H251+VLOOKUP($I$1,elemental!$A$3:$L$19,4,0)*I251+VLOOKUP($J$1,elemental!$A$3:$L$19,4,0)*J251+VLOOKUP($K$1,elemental!$A$3:$L$19,4,0)*K251+VLOOKUP($L$1,elemental!$A$3:$L$19,4,0)*L251+VLOOKUP($M$1,elemental!$A$3:$L$19,4,0)*M251+VLOOKUP($N$1,elemental!$A$3:$L$19,4,0)*N251+VLOOKUP($O$1,elemental!$A$3:$L$19,4,0)*O251+VLOOKUP($P$1,elemental!$A$3:$L$19,4,0)*P251+VLOOKUP($Q$1,elemental!$A$3:$L$19,4,0)*Q251)/100</f>
        <v>0.45189324960753524</v>
      </c>
      <c r="T251">
        <f>(VLOOKUP($A$1,elemental!$A$3:$L$19,5,0)*A251+VLOOKUP($B$1,elemental!$A$3:$L$19,5,0)*B251+VLOOKUP($C$1,elemental!$A$3:$L$19,5,0)*C251+VLOOKUP($D$1,elemental!$A$3:$L$19,5,0)*D251+VLOOKUP($E$1,elemental!$A$3:$L$19,5,0)*E251+VLOOKUP($F$1,elemental!$A$3:$L$19,5,0)*F251+VLOOKUP($G$1,elemental!$A$3:$L$19,5,0)*G251+VLOOKUP($H$1,elemental!$A$3:$L$19,5,0)*H251+VLOOKUP($I$1,elemental!$A$3:$L$19,5,0)*I251+VLOOKUP($J$1,elemental!$A$3:$L$19,5,0)*J251+VLOOKUP($K$1,elemental!$A$3:$L$19,5,0)*K251+VLOOKUP($L$1,elemental!$A$3:$L$19,5,0)*L251+VLOOKUP($M$1,elemental!$A$3:$L$19,5,0)*M251+VLOOKUP($N$1,elemental!$A$3:$L$19,5,0)*N251+VLOOKUP($O$1,elemental!$A$3:$L$19,5,0)*O251+VLOOKUP($P$1,elemental!$A$3:$L$19,5,0)*P251+VLOOKUP($Q$1,elemental!$A$3:$L$19,5,0)*Q251)/100</f>
        <v>3.9623233908948192</v>
      </c>
      <c r="U251">
        <f>(VLOOKUP($A$1,elemental!$A$3:$L$19,6,0)*A251+VLOOKUP($B$1,elemental!$A$3:$L$19,6,0)*B251+VLOOKUP($C$1,elemental!$A$3:$L$19,6,0)*C251+VLOOKUP($D$1,elemental!$A$3:$L$19,6,0)*D251+VLOOKUP($E$1,elemental!$A$3:$L$19,6,0)*E251+VLOOKUP($F$1,elemental!$A$3:$L$19,6,0)*F251+VLOOKUP($G$1,elemental!$A$3:$L$19,6,0)*G251+VLOOKUP($H$1,elemental!$A$3:$L$19,6,0)*H251+VLOOKUP($I$1,elemental!$A$3:$L$19,6,0)*I251+VLOOKUP($J$1,elemental!$A$3:$L$19,6,0)*J251+VLOOKUP($K$1,elemental!$A$3:$L$19,6,0)*K251+VLOOKUP($L$1,elemental!$A$3:$L$19,6,0)*L251+VLOOKUP($M$1,elemental!$A$3:$L$19,6,0)*M251+VLOOKUP($N$1,elemental!$A$3:$L$19,6,0)*N251+VLOOKUP($O$1,elemental!$A$3:$L$19,6,0)*O251+VLOOKUP($P$1,elemental!$A$3:$L$19,6,0)*P251+VLOOKUP($Q$1,elemental!$A$3:$L$19,6,0)*Q251)/100</f>
        <v>0.79861852433281011</v>
      </c>
      <c r="V251">
        <f>(VLOOKUP($A$1,elemental!$A$3:$L$19,7,0)*A251+VLOOKUP($B$1,elemental!$A$3:$L$19,7,0)*B251+VLOOKUP($C$1,elemental!$A$3:$L$19,7,0)*C251+VLOOKUP($D$1,elemental!$A$3:$L$19,7,0)*D251+VLOOKUP($E$1,elemental!$A$3:$L$19,7,0)*E251+VLOOKUP($F$1,elemental!$A$3:$L$19,7,0)*F251+VLOOKUP($G$1,elemental!$A$3:$L$19,7,0)*G251+VLOOKUP($H$1,elemental!$A$3:$L$19,7,0)*H251+VLOOKUP($I$1,elemental!$A$3:$L$19,7,0)*I251+VLOOKUP($J$1,elemental!$A$3:$L$19,7,0)*J251+VLOOKUP($K$1,elemental!$A$3:$L$19,7,0)*K251+VLOOKUP($L$1,elemental!$A$3:$L$19,7,0)*L251+VLOOKUP($M$1,elemental!$A$3:$L$19,7,0)*M251+VLOOKUP($N$1,elemental!$A$3:$L$19,7,0)*N251+VLOOKUP($O$1,elemental!$A$3:$L$19,7,0)*O251+VLOOKUP($P$1,elemental!$A$3:$L$19,7,0)*P251+VLOOKUP($Q$1,elemental!$A$3:$L$19,7,0)*Q251)/100</f>
        <v>0.84556671899529035</v>
      </c>
      <c r="W251">
        <f>(VLOOKUP($A$1,elemental!$A$3:$L$19,9,0)*A251+VLOOKUP($B$1,elemental!$A$3:$L$19,9,0)*B251+VLOOKUP($C$1,elemental!$A$3:$L$19,9,0)*C251+VLOOKUP($D$1,elemental!$A$3:$L$19,9,0)*D251+VLOOKUP($E$1,elemental!$A$3:$L$19,9,0)*E251+VLOOKUP($F$1,elemental!$A$3:$L$19,9,0)*F251+VLOOKUP($G$1,elemental!$A$3:$L$19,9,0)*G251+VLOOKUP($H$1,elemental!$A$3:$L$19,9,0)*H251+VLOOKUP($I$1,elemental!$A$3:$L$19,9,0)*I251+VLOOKUP($J$1,elemental!$A$3:$L$19,9,0)*J251+VLOOKUP($K$1,elemental!$A$3:$L$19,9,0)*K251+VLOOKUP($L$1,elemental!$A$3:$L$19,9,0)*L251+VLOOKUP($M$1,elemental!$A$3:$L$19,9,0)*M251+VLOOKUP($N$1,elemental!$A$3:$L$19,9,0)*N251+VLOOKUP($O$1,elemental!$A$3:$L$19,9,0)*O251+VLOOKUP($P$1,elemental!$A$3:$L$19,9,0)*P251+VLOOKUP($Q$1,elemental!$A$3:$L$19,9,0)*Q251)/100</f>
        <v>1.5554945054945053</v>
      </c>
      <c r="X251">
        <f>(VLOOKUP($A$1,elemental!$A$3:$L$19,10,0)*A251+VLOOKUP($B$1,elemental!$A$3:$L$19,10,0)*B251+VLOOKUP($C$1,elemental!$A$3:$L$19,10,0)*C251+VLOOKUP($D$1,elemental!$A$3:$L$19,10,0)*D251+VLOOKUP($E$1,elemental!$A$3:$L$19,10,0)*E251+VLOOKUP($F$1,elemental!$A$3:$L$19,10,0)*F251+VLOOKUP($G$1,elemental!$A$3:$L$19,10,0)*G251+VLOOKUP($H$1,elemental!$A$3:$L$19,10,0)*H251+VLOOKUP($I$1,elemental!$A$3:$L$19,10,0)*I251+VLOOKUP($J$1,elemental!$A$3:$L$19,10,0)*J251+VLOOKUP($K$1,elemental!$A$3:$L$19,10,0)*K251+VLOOKUP($L$1,elemental!$A$3:$L$19,10,0)*L251+VLOOKUP($M$1,elemental!$A$3:$L$19,10,0)*M251+VLOOKUP($N$1,elemental!$A$3:$L$19,10,0)*N251+VLOOKUP($O$1,elemental!$A$3:$L$19,10,0)*O251+VLOOKUP($P$1,elemental!$A$3:$L$19,10,0)*P251+VLOOKUP($Q$1,elemental!$A$3:$L$19,10,0)*Q251)/100</f>
        <v>2.0383202511773941</v>
      </c>
      <c r="Y251">
        <v>25</v>
      </c>
      <c r="Z251">
        <v>5.0967000000000002</v>
      </c>
      <c r="AA251">
        <v>5.1912000000000003</v>
      </c>
      <c r="AB251" t="s">
        <v>76</v>
      </c>
      <c r="AC251" t="s">
        <v>84</v>
      </c>
    </row>
    <row r="252" spans="1:29">
      <c r="A252">
        <v>0</v>
      </c>
      <c r="B252">
        <v>0</v>
      </c>
      <c r="C252">
        <v>0</v>
      </c>
      <c r="D252">
        <v>5.8892815076560661</v>
      </c>
      <c r="E252">
        <v>0</v>
      </c>
      <c r="F252">
        <v>3.6906164114644682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90.420102080879474</v>
      </c>
      <c r="R252">
        <f>(VLOOKUP($A$1,elemental!$A$3:$L$19,2,0)*A252+VLOOKUP($B$1,elemental!$A$3:$L$19,2,0)*B252+VLOOKUP($C$1,elemental!$A$3:$L$19,2,0)*C252+VLOOKUP($D$1,elemental!$A$3:$L$19,2,0)*D252+VLOOKUP($E$1,elemental!$A$3:$L$19,2,0)*E252+VLOOKUP($F$1,elemental!$A$3:$L$19,2,0)*F252+VLOOKUP($G$1,elemental!$A$3:$L$19,2,0)*G252+VLOOKUP($H$1,elemental!$A$3:$L$19,2,0)*H252+VLOOKUP($I$1,elemental!$A$3:$L$19,2,0)*I252+VLOOKUP($J$1,elemental!$A$3:$L$19,2,0)*J252+VLOOKUP($K$1,elemental!$A$3:$L$19,2,0)*K252+VLOOKUP($L$1,elemental!$A$3:$L$19,2,0)*L252+VLOOKUP($M$1,elemental!$A$3:$L$19,2,0)*M252+VLOOKUP($N$1,elemental!$A$3:$L$19,2,0)*N252+VLOOKUP($O$1,elemental!$A$3:$L$19,2,0)*O252+VLOOKUP($P$1,elemental!$A$3:$L$19,2,0)*P252+VLOOKUP($Q$1,elemental!$A$3:$L$19,2,0)*Q252)/100</f>
        <v>1.3630427954456223</v>
      </c>
      <c r="S252">
        <f>(VLOOKUP($A$1,elemental!$A$3:$L$19,4,0)*A252+VLOOKUP($B$1,elemental!$A$3:$L$19,4,0)*B252+VLOOKUP($C$1,elemental!$A$3:$L$19,4,0)*C252+VLOOKUP($D$1,elemental!$A$3:$L$19,4,0)*D252+VLOOKUP($E$1,elemental!$A$3:$L$19,4,0)*E252+VLOOKUP($F$1,elemental!$A$3:$L$19,4,0)*F252+VLOOKUP($G$1,elemental!$A$3:$L$19,4,0)*G252+VLOOKUP($H$1,elemental!$A$3:$L$19,4,0)*H252+VLOOKUP($I$1,elemental!$A$3:$L$19,4,0)*I252+VLOOKUP($J$1,elemental!$A$3:$L$19,4,0)*J252+VLOOKUP($K$1,elemental!$A$3:$L$19,4,0)*K252+VLOOKUP($L$1,elemental!$A$3:$L$19,4,0)*L252+VLOOKUP($M$1,elemental!$A$3:$L$19,4,0)*M252+VLOOKUP($N$1,elemental!$A$3:$L$19,4,0)*N252+VLOOKUP($O$1,elemental!$A$3:$L$19,4,0)*O252+VLOOKUP($P$1,elemental!$A$3:$L$19,4,0)*P252+VLOOKUP($Q$1,elemental!$A$3:$L$19,4,0)*Q252)/100</f>
        <v>0.46719120533961522</v>
      </c>
      <c r="T252">
        <f>(VLOOKUP($A$1,elemental!$A$3:$L$19,5,0)*A252+VLOOKUP($B$1,elemental!$A$3:$L$19,5,0)*B252+VLOOKUP($C$1,elemental!$A$3:$L$19,5,0)*C252+VLOOKUP($D$1,elemental!$A$3:$L$19,5,0)*D252+VLOOKUP($E$1,elemental!$A$3:$L$19,5,0)*E252+VLOOKUP($F$1,elemental!$A$3:$L$19,5,0)*F252+VLOOKUP($G$1,elemental!$A$3:$L$19,5,0)*G252+VLOOKUP($H$1,elemental!$A$3:$L$19,5,0)*H252+VLOOKUP($I$1,elemental!$A$3:$L$19,5,0)*I252+VLOOKUP($J$1,elemental!$A$3:$L$19,5,0)*J252+VLOOKUP($K$1,elemental!$A$3:$L$19,5,0)*K252+VLOOKUP($L$1,elemental!$A$3:$L$19,5,0)*L252+VLOOKUP($M$1,elemental!$A$3:$L$19,5,0)*M252+VLOOKUP($N$1,elemental!$A$3:$L$19,5,0)*N252+VLOOKUP($O$1,elemental!$A$3:$L$19,5,0)*O252+VLOOKUP($P$1,elemental!$A$3:$L$19,5,0)*P252+VLOOKUP($Q$1,elemental!$A$3:$L$19,5,0)*Q252)/100</f>
        <v>3.9630938358853558</v>
      </c>
      <c r="U252">
        <f>(VLOOKUP($A$1,elemental!$A$3:$L$19,6,0)*A252+VLOOKUP($B$1,elemental!$A$3:$L$19,6,0)*B252+VLOOKUP($C$1,elemental!$A$3:$L$19,6,0)*C252+VLOOKUP($D$1,elemental!$A$3:$L$19,6,0)*D252+VLOOKUP($E$1,elemental!$A$3:$L$19,6,0)*E252+VLOOKUP($F$1,elemental!$A$3:$L$19,6,0)*F252+VLOOKUP($G$1,elemental!$A$3:$L$19,6,0)*G252+VLOOKUP($H$1,elemental!$A$3:$L$19,6,0)*H252+VLOOKUP($I$1,elemental!$A$3:$L$19,6,0)*I252+VLOOKUP($J$1,elemental!$A$3:$L$19,6,0)*J252+VLOOKUP($K$1,elemental!$A$3:$L$19,6,0)*K252+VLOOKUP($L$1,elemental!$A$3:$L$19,6,0)*L252+VLOOKUP($M$1,elemental!$A$3:$L$19,6,0)*M252+VLOOKUP($N$1,elemental!$A$3:$L$19,6,0)*N252+VLOOKUP($O$1,elemental!$A$3:$L$19,6,0)*O252+VLOOKUP($P$1,elemental!$A$3:$L$19,6,0)*P252+VLOOKUP($Q$1,elemental!$A$3:$L$19,6,0)*Q252)/100</f>
        <v>0.81991362387122113</v>
      </c>
      <c r="V252">
        <f>(VLOOKUP($A$1,elemental!$A$3:$L$19,7,0)*A252+VLOOKUP($B$1,elemental!$A$3:$L$19,7,0)*B252+VLOOKUP($C$1,elemental!$A$3:$L$19,7,0)*C252+VLOOKUP($D$1,elemental!$A$3:$L$19,7,0)*D252+VLOOKUP($E$1,elemental!$A$3:$L$19,7,0)*E252+VLOOKUP($F$1,elemental!$A$3:$L$19,7,0)*F252+VLOOKUP($G$1,elemental!$A$3:$L$19,7,0)*G252+VLOOKUP($H$1,elemental!$A$3:$L$19,7,0)*H252+VLOOKUP($I$1,elemental!$A$3:$L$19,7,0)*I252+VLOOKUP($J$1,elemental!$A$3:$L$19,7,0)*J252+VLOOKUP($K$1,elemental!$A$3:$L$19,7,0)*K252+VLOOKUP($L$1,elemental!$A$3:$L$19,7,0)*L252+VLOOKUP($M$1,elemental!$A$3:$L$19,7,0)*M252+VLOOKUP($N$1,elemental!$A$3:$L$19,7,0)*N252+VLOOKUP($O$1,elemental!$A$3:$L$19,7,0)*O252+VLOOKUP($P$1,elemental!$A$3:$L$19,7,0)*P252+VLOOKUP($Q$1,elemental!$A$3:$L$19,7,0)*Q252)/100</f>
        <v>0.84483941892422454</v>
      </c>
      <c r="W252">
        <f>(VLOOKUP($A$1,elemental!$A$3:$L$19,9,0)*A252+VLOOKUP($B$1,elemental!$A$3:$L$19,9,0)*B252+VLOOKUP($C$1,elemental!$A$3:$L$19,9,0)*C252+VLOOKUP($D$1,elemental!$A$3:$L$19,9,0)*D252+VLOOKUP($E$1,elemental!$A$3:$L$19,9,0)*E252+VLOOKUP($F$1,elemental!$A$3:$L$19,9,0)*F252+VLOOKUP($G$1,elemental!$A$3:$L$19,9,0)*G252+VLOOKUP($H$1,elemental!$A$3:$L$19,9,0)*H252+VLOOKUP($I$1,elemental!$A$3:$L$19,9,0)*I252+VLOOKUP($J$1,elemental!$A$3:$L$19,9,0)*J252+VLOOKUP($K$1,elemental!$A$3:$L$19,9,0)*K252+VLOOKUP($L$1,elemental!$A$3:$L$19,9,0)*L252+VLOOKUP($M$1,elemental!$A$3:$L$19,9,0)*M252+VLOOKUP($N$1,elemental!$A$3:$L$19,9,0)*N252+VLOOKUP($O$1,elemental!$A$3:$L$19,9,0)*O252+VLOOKUP($P$1,elemental!$A$3:$L$19,9,0)*P252+VLOOKUP($Q$1,elemental!$A$3:$L$19,9,0)*Q252)/100</f>
        <v>1.5533372595210053</v>
      </c>
      <c r="X252">
        <f>(VLOOKUP($A$1,elemental!$A$3:$L$19,10,0)*A252+VLOOKUP($B$1,elemental!$A$3:$L$19,10,0)*B252+VLOOKUP($C$1,elemental!$A$3:$L$19,10,0)*C252+VLOOKUP($D$1,elemental!$A$3:$L$19,10,0)*D252+VLOOKUP($E$1,elemental!$A$3:$L$19,10,0)*E252+VLOOKUP($F$1,elemental!$A$3:$L$19,10,0)*F252+VLOOKUP($G$1,elemental!$A$3:$L$19,10,0)*G252+VLOOKUP($H$1,elemental!$A$3:$L$19,10,0)*H252+VLOOKUP($I$1,elemental!$A$3:$L$19,10,0)*I252+VLOOKUP($J$1,elemental!$A$3:$L$19,10,0)*J252+VLOOKUP($K$1,elemental!$A$3:$L$19,10,0)*K252+VLOOKUP($L$1,elemental!$A$3:$L$19,10,0)*L252+VLOOKUP($M$1,elemental!$A$3:$L$19,10,0)*M252+VLOOKUP($N$1,elemental!$A$3:$L$19,10,0)*N252+VLOOKUP($O$1,elemental!$A$3:$L$19,10,0)*O252+VLOOKUP($P$1,elemental!$A$3:$L$19,10,0)*P252+VLOOKUP($Q$1,elemental!$A$3:$L$19,10,0)*Q252)/100</f>
        <v>2.0262897526501771</v>
      </c>
      <c r="Y252">
        <v>25</v>
      </c>
      <c r="Z252">
        <v>5.0957999999999997</v>
      </c>
      <c r="AA252">
        <v>5.1967999999999996</v>
      </c>
      <c r="AB252" t="s">
        <v>76</v>
      </c>
      <c r="AC252" t="s">
        <v>83</v>
      </c>
    </row>
    <row r="253" spans="1:29">
      <c r="A253">
        <v>0</v>
      </c>
      <c r="B253">
        <v>0</v>
      </c>
      <c r="C253">
        <v>0</v>
      </c>
      <c r="D253">
        <v>7.8554595443833461</v>
      </c>
      <c r="E253">
        <v>0</v>
      </c>
      <c r="F253">
        <v>3.6135113904163392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88.531029065200315</v>
      </c>
      <c r="R253">
        <f>(VLOOKUP($A$1,elemental!$A$3:$L$19,2,0)*A253+VLOOKUP($B$1,elemental!$A$3:$L$19,2,0)*B253+VLOOKUP($C$1,elemental!$A$3:$L$19,2,0)*C253+VLOOKUP($D$1,elemental!$A$3:$L$19,2,0)*D253+VLOOKUP($E$1,elemental!$A$3:$L$19,2,0)*E253+VLOOKUP($F$1,elemental!$A$3:$L$19,2,0)*F253+VLOOKUP($G$1,elemental!$A$3:$L$19,2,0)*G253+VLOOKUP($H$1,elemental!$A$3:$L$19,2,0)*H253+VLOOKUP($I$1,elemental!$A$3:$L$19,2,0)*I253+VLOOKUP($J$1,elemental!$A$3:$L$19,2,0)*J253+VLOOKUP($K$1,elemental!$A$3:$L$19,2,0)*K253+VLOOKUP($L$1,elemental!$A$3:$L$19,2,0)*L253+VLOOKUP($M$1,elemental!$A$3:$L$19,2,0)*M253+VLOOKUP($N$1,elemental!$A$3:$L$19,2,0)*N253+VLOOKUP($O$1,elemental!$A$3:$L$19,2,0)*O253+VLOOKUP($P$1,elemental!$A$3:$L$19,2,0)*P253+VLOOKUP($Q$1,elemental!$A$3:$L$19,2,0)*Q253)/100</f>
        <v>1.375514532600157</v>
      </c>
      <c r="S253">
        <f>(VLOOKUP($A$1,elemental!$A$3:$L$19,4,0)*A253+VLOOKUP($B$1,elemental!$A$3:$L$19,4,0)*B253+VLOOKUP($C$1,elemental!$A$3:$L$19,4,0)*C253+VLOOKUP($D$1,elemental!$A$3:$L$19,4,0)*D253+VLOOKUP($E$1,elemental!$A$3:$L$19,4,0)*E253+VLOOKUP($F$1,elemental!$A$3:$L$19,4,0)*F253+VLOOKUP($G$1,elemental!$A$3:$L$19,4,0)*G253+VLOOKUP($H$1,elemental!$A$3:$L$19,4,0)*H253+VLOOKUP($I$1,elemental!$A$3:$L$19,4,0)*I253+VLOOKUP($J$1,elemental!$A$3:$L$19,4,0)*J253+VLOOKUP($K$1,elemental!$A$3:$L$19,4,0)*K253+VLOOKUP($L$1,elemental!$A$3:$L$19,4,0)*L253+VLOOKUP($M$1,elemental!$A$3:$L$19,4,0)*M253+VLOOKUP($N$1,elemental!$A$3:$L$19,4,0)*N253+VLOOKUP($O$1,elemental!$A$3:$L$19,4,0)*O253+VLOOKUP($P$1,elemental!$A$3:$L$19,4,0)*P253+VLOOKUP($Q$1,elemental!$A$3:$L$19,4,0)*Q253)/100</f>
        <v>0.48250117831893163</v>
      </c>
      <c r="T253">
        <f>(VLOOKUP($A$1,elemental!$A$3:$L$19,5,0)*A253+VLOOKUP($B$1,elemental!$A$3:$L$19,5,0)*B253+VLOOKUP($C$1,elemental!$A$3:$L$19,5,0)*C253+VLOOKUP($D$1,elemental!$A$3:$L$19,5,0)*D253+VLOOKUP($E$1,elemental!$A$3:$L$19,5,0)*E253+VLOOKUP($F$1,elemental!$A$3:$L$19,5,0)*F253+VLOOKUP($G$1,elemental!$A$3:$L$19,5,0)*G253+VLOOKUP($H$1,elemental!$A$3:$L$19,5,0)*H253+VLOOKUP($I$1,elemental!$A$3:$L$19,5,0)*I253+VLOOKUP($J$1,elemental!$A$3:$L$19,5,0)*J253+VLOOKUP($K$1,elemental!$A$3:$L$19,5,0)*K253+VLOOKUP($L$1,elemental!$A$3:$L$19,5,0)*L253+VLOOKUP($M$1,elemental!$A$3:$L$19,5,0)*M253+VLOOKUP($N$1,elemental!$A$3:$L$19,5,0)*N253+VLOOKUP($O$1,elemental!$A$3:$L$19,5,0)*O253+VLOOKUP($P$1,elemental!$A$3:$L$19,5,0)*P253+VLOOKUP($Q$1,elemental!$A$3:$L$19,5,0)*Q253)/100</f>
        <v>3.9638648860958368</v>
      </c>
      <c r="U253">
        <f>(VLOOKUP($A$1,elemental!$A$3:$L$19,6,0)*A253+VLOOKUP($B$1,elemental!$A$3:$L$19,6,0)*B253+VLOOKUP($C$1,elemental!$A$3:$L$19,6,0)*C253+VLOOKUP($D$1,elemental!$A$3:$L$19,6,0)*D253+VLOOKUP($E$1,elemental!$A$3:$L$19,6,0)*E253+VLOOKUP($F$1,elemental!$A$3:$L$19,6,0)*F253+VLOOKUP($G$1,elemental!$A$3:$L$19,6,0)*G253+VLOOKUP($H$1,elemental!$A$3:$L$19,6,0)*H253+VLOOKUP($I$1,elemental!$A$3:$L$19,6,0)*I253+VLOOKUP($J$1,elemental!$A$3:$L$19,6,0)*J253+VLOOKUP($K$1,elemental!$A$3:$L$19,6,0)*K253+VLOOKUP($L$1,elemental!$A$3:$L$19,6,0)*L253+VLOOKUP($M$1,elemental!$A$3:$L$19,6,0)*M253+VLOOKUP($N$1,elemental!$A$3:$L$19,6,0)*N253+VLOOKUP($O$1,elemental!$A$3:$L$19,6,0)*O253+VLOOKUP($P$1,elemental!$A$3:$L$19,6,0)*P253+VLOOKUP($Q$1,elemental!$A$3:$L$19,6,0)*Q253)/100</f>
        <v>0.84122545168892371</v>
      </c>
      <c r="V253">
        <f>(VLOOKUP($A$1,elemental!$A$3:$L$19,7,0)*A253+VLOOKUP($B$1,elemental!$A$3:$L$19,7,0)*B253+VLOOKUP($C$1,elemental!$A$3:$L$19,7,0)*C253+VLOOKUP($D$1,elemental!$A$3:$L$19,7,0)*D253+VLOOKUP($E$1,elemental!$A$3:$L$19,7,0)*E253+VLOOKUP($F$1,elemental!$A$3:$L$19,7,0)*F253+VLOOKUP($G$1,elemental!$A$3:$L$19,7,0)*G253+VLOOKUP($H$1,elemental!$A$3:$L$19,7,0)*H253+VLOOKUP($I$1,elemental!$A$3:$L$19,7,0)*I253+VLOOKUP($J$1,elemental!$A$3:$L$19,7,0)*J253+VLOOKUP($K$1,elemental!$A$3:$L$19,7,0)*K253+VLOOKUP($L$1,elemental!$A$3:$L$19,7,0)*L253+VLOOKUP($M$1,elemental!$A$3:$L$19,7,0)*M253+VLOOKUP($N$1,elemental!$A$3:$L$19,7,0)*N253+VLOOKUP($O$1,elemental!$A$3:$L$19,7,0)*O253+VLOOKUP($P$1,elemental!$A$3:$L$19,7,0)*P253+VLOOKUP($Q$1,elemental!$A$3:$L$19,7,0)*Q253)/100</f>
        <v>0.84411154752553019</v>
      </c>
      <c r="W253">
        <f>(VLOOKUP($A$1,elemental!$A$3:$L$19,9,0)*A253+VLOOKUP($B$1,elemental!$A$3:$L$19,9,0)*B253+VLOOKUP($C$1,elemental!$A$3:$L$19,9,0)*C253+VLOOKUP($D$1,elemental!$A$3:$L$19,9,0)*D253+VLOOKUP($E$1,elemental!$A$3:$L$19,9,0)*E253+VLOOKUP($F$1,elemental!$A$3:$L$19,9,0)*F253+VLOOKUP($G$1,elemental!$A$3:$L$19,9,0)*G253+VLOOKUP($H$1,elemental!$A$3:$L$19,9,0)*H253+VLOOKUP($I$1,elemental!$A$3:$L$19,9,0)*I253+VLOOKUP($J$1,elemental!$A$3:$L$19,9,0)*J253+VLOOKUP($K$1,elemental!$A$3:$L$19,9,0)*K253+VLOOKUP($L$1,elemental!$A$3:$L$19,9,0)*L253+VLOOKUP($M$1,elemental!$A$3:$L$19,9,0)*M253+VLOOKUP($N$1,elemental!$A$3:$L$19,9,0)*N253+VLOOKUP($O$1,elemental!$A$3:$L$19,9,0)*O253+VLOOKUP($P$1,elemental!$A$3:$L$19,9,0)*P253+VLOOKUP($Q$1,elemental!$A$3:$L$19,9,0)*Q253)/100</f>
        <v>1.5511783189316575</v>
      </c>
      <c r="X253">
        <f>(VLOOKUP($A$1,elemental!$A$3:$L$19,10,0)*A253+VLOOKUP($B$1,elemental!$A$3:$L$19,10,0)*B253+VLOOKUP($C$1,elemental!$A$3:$L$19,10,0)*C253+VLOOKUP($D$1,elemental!$A$3:$L$19,10,0)*D253+VLOOKUP($E$1,elemental!$A$3:$L$19,10,0)*E253+VLOOKUP($F$1,elemental!$A$3:$L$19,10,0)*F253+VLOOKUP($G$1,elemental!$A$3:$L$19,10,0)*G253+VLOOKUP($H$1,elemental!$A$3:$L$19,10,0)*H253+VLOOKUP($I$1,elemental!$A$3:$L$19,10,0)*I253+VLOOKUP($J$1,elemental!$A$3:$L$19,10,0)*J253+VLOOKUP($K$1,elemental!$A$3:$L$19,10,0)*K253+VLOOKUP($L$1,elemental!$A$3:$L$19,10,0)*L253+VLOOKUP($M$1,elemental!$A$3:$L$19,10,0)*M253+VLOOKUP($N$1,elemental!$A$3:$L$19,10,0)*N253+VLOOKUP($O$1,elemental!$A$3:$L$19,10,0)*O253+VLOOKUP($P$1,elemental!$A$3:$L$19,10,0)*P253+VLOOKUP($Q$1,elemental!$A$3:$L$19,10,0)*Q253)/100</f>
        <v>2.0142498036135112</v>
      </c>
      <c r="Y253">
        <v>25</v>
      </c>
      <c r="Z253">
        <v>5.0956000000000001</v>
      </c>
      <c r="AA253">
        <v>5.2028999999999996</v>
      </c>
      <c r="AB253" t="s">
        <v>76</v>
      </c>
      <c r="AC253" t="s">
        <v>83</v>
      </c>
    </row>
    <row r="254" spans="1:29">
      <c r="A254">
        <v>0</v>
      </c>
      <c r="B254">
        <v>0</v>
      </c>
      <c r="C254">
        <v>0</v>
      </c>
      <c r="D254">
        <v>9.8231827111984291</v>
      </c>
      <c r="E254">
        <v>0</v>
      </c>
      <c r="F254">
        <v>3.5363457760314341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86.640471512770134</v>
      </c>
      <c r="R254">
        <f>(VLOOKUP($A$1,elemental!$A$3:$L$19,2,0)*A254+VLOOKUP($B$1,elemental!$A$3:$L$19,2,0)*B254+VLOOKUP($C$1,elemental!$A$3:$L$19,2,0)*C254+VLOOKUP($D$1,elemental!$A$3:$L$19,2,0)*D254+VLOOKUP($E$1,elemental!$A$3:$L$19,2,0)*E254+VLOOKUP($F$1,elemental!$A$3:$L$19,2,0)*F254+VLOOKUP($G$1,elemental!$A$3:$L$19,2,0)*G254+VLOOKUP($H$1,elemental!$A$3:$L$19,2,0)*H254+VLOOKUP($I$1,elemental!$A$3:$L$19,2,0)*I254+VLOOKUP($J$1,elemental!$A$3:$L$19,2,0)*J254+VLOOKUP($K$1,elemental!$A$3:$L$19,2,0)*K254+VLOOKUP($L$1,elemental!$A$3:$L$19,2,0)*L254+VLOOKUP($M$1,elemental!$A$3:$L$19,2,0)*M254+VLOOKUP($N$1,elemental!$A$3:$L$19,2,0)*N254+VLOOKUP($O$1,elemental!$A$3:$L$19,2,0)*O254+VLOOKUP($P$1,elemental!$A$3:$L$19,2,0)*P254+VLOOKUP($Q$1,elemental!$A$3:$L$19,2,0)*Q254)/100</f>
        <v>1.3879960707269157</v>
      </c>
      <c r="S254">
        <f>(VLOOKUP($A$1,elemental!$A$3:$L$19,4,0)*A254+VLOOKUP($B$1,elemental!$A$3:$L$19,4,0)*B254+VLOOKUP($C$1,elemental!$A$3:$L$19,4,0)*C254+VLOOKUP($D$1,elemental!$A$3:$L$19,4,0)*D254+VLOOKUP($E$1,elemental!$A$3:$L$19,4,0)*E254+VLOOKUP($F$1,elemental!$A$3:$L$19,4,0)*F254+VLOOKUP($G$1,elemental!$A$3:$L$19,4,0)*G254+VLOOKUP($H$1,elemental!$A$3:$L$19,4,0)*H254+VLOOKUP($I$1,elemental!$A$3:$L$19,4,0)*I254+VLOOKUP($J$1,elemental!$A$3:$L$19,4,0)*J254+VLOOKUP($K$1,elemental!$A$3:$L$19,4,0)*K254+VLOOKUP($L$1,elemental!$A$3:$L$19,4,0)*L254+VLOOKUP($M$1,elemental!$A$3:$L$19,4,0)*M254+VLOOKUP($N$1,elemental!$A$3:$L$19,4,0)*N254+VLOOKUP($O$1,elemental!$A$3:$L$19,4,0)*O254+VLOOKUP($P$1,elemental!$A$3:$L$19,4,0)*P254+VLOOKUP($Q$1,elemental!$A$3:$L$19,4,0)*Q254)/100</f>
        <v>0.49782318271119835</v>
      </c>
      <c r="T254">
        <f>(VLOOKUP($A$1,elemental!$A$3:$L$19,5,0)*A254+VLOOKUP($B$1,elemental!$A$3:$L$19,5,0)*B254+VLOOKUP($C$1,elemental!$A$3:$L$19,5,0)*C254+VLOOKUP($D$1,elemental!$A$3:$L$19,5,0)*D254+VLOOKUP($E$1,elemental!$A$3:$L$19,5,0)*E254+VLOOKUP($F$1,elemental!$A$3:$L$19,5,0)*F254+VLOOKUP($G$1,elemental!$A$3:$L$19,5,0)*G254+VLOOKUP($H$1,elemental!$A$3:$L$19,5,0)*H254+VLOOKUP($I$1,elemental!$A$3:$L$19,5,0)*I254+VLOOKUP($J$1,elemental!$A$3:$L$19,5,0)*J254+VLOOKUP($K$1,elemental!$A$3:$L$19,5,0)*K254+VLOOKUP($L$1,elemental!$A$3:$L$19,5,0)*L254+VLOOKUP($M$1,elemental!$A$3:$L$19,5,0)*M254+VLOOKUP($N$1,elemental!$A$3:$L$19,5,0)*N254+VLOOKUP($O$1,elemental!$A$3:$L$19,5,0)*O254+VLOOKUP($P$1,elemental!$A$3:$L$19,5,0)*P254+VLOOKUP($Q$1,elemental!$A$3:$L$19,5,0)*Q254)/100</f>
        <v>3.9646365422396856</v>
      </c>
      <c r="U254">
        <f>(VLOOKUP($A$1,elemental!$A$3:$L$19,6,0)*A254+VLOOKUP($B$1,elemental!$A$3:$L$19,6,0)*B254+VLOOKUP($C$1,elemental!$A$3:$L$19,6,0)*C254+VLOOKUP($D$1,elemental!$A$3:$L$19,6,0)*D254+VLOOKUP($E$1,elemental!$A$3:$L$19,6,0)*E254+VLOOKUP($F$1,elemental!$A$3:$L$19,6,0)*F254+VLOOKUP($G$1,elemental!$A$3:$L$19,6,0)*G254+VLOOKUP($H$1,elemental!$A$3:$L$19,6,0)*H254+VLOOKUP($I$1,elemental!$A$3:$L$19,6,0)*I254+VLOOKUP($J$1,elemental!$A$3:$L$19,6,0)*J254+VLOOKUP($K$1,elemental!$A$3:$L$19,6,0)*K254+VLOOKUP($L$1,elemental!$A$3:$L$19,6,0)*L254+VLOOKUP($M$1,elemental!$A$3:$L$19,6,0)*M254+VLOOKUP($N$1,elemental!$A$3:$L$19,6,0)*N254+VLOOKUP($O$1,elemental!$A$3:$L$19,6,0)*O254+VLOOKUP($P$1,elemental!$A$3:$L$19,6,0)*P254+VLOOKUP($Q$1,elemental!$A$3:$L$19,6,0)*Q254)/100</f>
        <v>0.86255402750491161</v>
      </c>
      <c r="V254">
        <f>(VLOOKUP($A$1,elemental!$A$3:$L$19,7,0)*A254+VLOOKUP($B$1,elemental!$A$3:$L$19,7,0)*B254+VLOOKUP($C$1,elemental!$A$3:$L$19,7,0)*C254+VLOOKUP($D$1,elemental!$A$3:$L$19,7,0)*D254+VLOOKUP($E$1,elemental!$A$3:$L$19,7,0)*E254+VLOOKUP($F$1,elemental!$A$3:$L$19,7,0)*F254+VLOOKUP($G$1,elemental!$A$3:$L$19,7,0)*G254+VLOOKUP($H$1,elemental!$A$3:$L$19,7,0)*H254+VLOOKUP($I$1,elemental!$A$3:$L$19,7,0)*I254+VLOOKUP($J$1,elemental!$A$3:$L$19,7,0)*J254+VLOOKUP($K$1,elemental!$A$3:$L$19,7,0)*K254+VLOOKUP($L$1,elemental!$A$3:$L$19,7,0)*L254+VLOOKUP($M$1,elemental!$A$3:$L$19,7,0)*M254+VLOOKUP($N$1,elemental!$A$3:$L$19,7,0)*N254+VLOOKUP($O$1,elemental!$A$3:$L$19,7,0)*O254+VLOOKUP($P$1,elemental!$A$3:$L$19,7,0)*P254+VLOOKUP($Q$1,elemental!$A$3:$L$19,7,0)*Q254)/100</f>
        <v>0.8433831041257368</v>
      </c>
      <c r="W254">
        <f>(VLOOKUP($A$1,elemental!$A$3:$L$19,9,0)*A254+VLOOKUP($B$1,elemental!$A$3:$L$19,9,0)*B254+VLOOKUP($C$1,elemental!$A$3:$L$19,9,0)*C254+VLOOKUP($D$1,elemental!$A$3:$L$19,9,0)*D254+VLOOKUP($E$1,elemental!$A$3:$L$19,9,0)*E254+VLOOKUP($F$1,elemental!$A$3:$L$19,9,0)*F254+VLOOKUP($G$1,elemental!$A$3:$L$19,9,0)*G254+VLOOKUP($H$1,elemental!$A$3:$L$19,9,0)*H254+VLOOKUP($I$1,elemental!$A$3:$L$19,9,0)*I254+VLOOKUP($J$1,elemental!$A$3:$L$19,9,0)*J254+VLOOKUP($K$1,elemental!$A$3:$L$19,9,0)*K254+VLOOKUP($L$1,elemental!$A$3:$L$19,9,0)*L254+VLOOKUP($M$1,elemental!$A$3:$L$19,9,0)*M254+VLOOKUP($N$1,elemental!$A$3:$L$19,9,0)*N254+VLOOKUP($O$1,elemental!$A$3:$L$19,9,0)*O254+VLOOKUP($P$1,elemental!$A$3:$L$19,9,0)*P254+VLOOKUP($Q$1,elemental!$A$3:$L$19,9,0)*Q254)/100</f>
        <v>1.5490176817288801</v>
      </c>
      <c r="X254">
        <f>(VLOOKUP($A$1,elemental!$A$3:$L$19,10,0)*A254+VLOOKUP($B$1,elemental!$A$3:$L$19,10,0)*B254+VLOOKUP($C$1,elemental!$A$3:$L$19,10,0)*C254+VLOOKUP($D$1,elemental!$A$3:$L$19,10,0)*D254+VLOOKUP($E$1,elemental!$A$3:$L$19,10,0)*E254+VLOOKUP($F$1,elemental!$A$3:$L$19,10,0)*F254+VLOOKUP($G$1,elemental!$A$3:$L$19,10,0)*G254+VLOOKUP($H$1,elemental!$A$3:$L$19,10,0)*H254+VLOOKUP($I$1,elemental!$A$3:$L$19,10,0)*I254+VLOOKUP($J$1,elemental!$A$3:$L$19,10,0)*J254+VLOOKUP($K$1,elemental!$A$3:$L$19,10,0)*K254+VLOOKUP($L$1,elemental!$A$3:$L$19,10,0)*L254+VLOOKUP($M$1,elemental!$A$3:$L$19,10,0)*M254+VLOOKUP($N$1,elemental!$A$3:$L$19,10,0)*N254+VLOOKUP($O$1,elemental!$A$3:$L$19,10,0)*O254+VLOOKUP($P$1,elemental!$A$3:$L$19,10,0)*P254+VLOOKUP($Q$1,elemental!$A$3:$L$19,10,0)*Q254)/100</f>
        <v>2.0022003929273082</v>
      </c>
      <c r="Y254">
        <v>25</v>
      </c>
      <c r="Z254">
        <v>5.0952999999999999</v>
      </c>
      <c r="AA254">
        <v>5.2039999999999997</v>
      </c>
      <c r="AB254" t="s">
        <v>76</v>
      </c>
      <c r="AC254" t="s">
        <v>83</v>
      </c>
    </row>
    <row r="255" spans="1:29">
      <c r="A255">
        <v>0</v>
      </c>
      <c r="B255">
        <v>3.9246467817896389</v>
      </c>
      <c r="C255">
        <v>0</v>
      </c>
      <c r="D255">
        <v>0</v>
      </c>
      <c r="E255">
        <v>0</v>
      </c>
      <c r="F255">
        <v>3.7676609105180532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92.307692307692307</v>
      </c>
      <c r="R255">
        <f>(VLOOKUP($A$1,elemental!$A$3:$L$19,2,0)*A255+VLOOKUP($B$1,elemental!$A$3:$L$19,2,0)*B255+VLOOKUP($C$1,elemental!$A$3:$L$19,2,0)*C255+VLOOKUP($D$1,elemental!$A$3:$L$19,2,0)*D255+VLOOKUP($E$1,elemental!$A$3:$L$19,2,0)*E255+VLOOKUP($F$1,elemental!$A$3:$L$19,2,0)*F255+VLOOKUP($G$1,elemental!$A$3:$L$19,2,0)*G255+VLOOKUP($H$1,elemental!$A$3:$L$19,2,0)*H255+VLOOKUP($I$1,elemental!$A$3:$L$19,2,0)*I255+VLOOKUP($J$1,elemental!$A$3:$L$19,2,0)*J255+VLOOKUP($K$1,elemental!$A$3:$L$19,2,0)*K255+VLOOKUP($L$1,elemental!$A$3:$L$19,2,0)*L255+VLOOKUP($M$1,elemental!$A$3:$L$19,2,0)*M255+VLOOKUP($N$1,elemental!$A$3:$L$19,2,0)*N255+VLOOKUP($O$1,elemental!$A$3:$L$19,2,0)*O255+VLOOKUP($P$1,elemental!$A$3:$L$19,2,0)*P255+VLOOKUP($Q$1,elemental!$A$3:$L$19,2,0)*Q255)/100</f>
        <v>1.3340973312401883</v>
      </c>
      <c r="S255">
        <f>(VLOOKUP($A$1,elemental!$A$3:$L$19,4,0)*A255+VLOOKUP($B$1,elemental!$A$3:$L$19,4,0)*B255+VLOOKUP($C$1,elemental!$A$3:$L$19,4,0)*C255+VLOOKUP($D$1,elemental!$A$3:$L$19,4,0)*D255+VLOOKUP($E$1,elemental!$A$3:$L$19,4,0)*E255+VLOOKUP($F$1,elemental!$A$3:$L$19,4,0)*F255+VLOOKUP($G$1,elemental!$A$3:$L$19,4,0)*G255+VLOOKUP($H$1,elemental!$A$3:$L$19,4,0)*H255+VLOOKUP($I$1,elemental!$A$3:$L$19,4,0)*I255+VLOOKUP($J$1,elemental!$A$3:$L$19,4,0)*J255+VLOOKUP($K$1,elemental!$A$3:$L$19,4,0)*K255+VLOOKUP($L$1,elemental!$A$3:$L$19,4,0)*L255+VLOOKUP($M$1,elemental!$A$3:$L$19,4,0)*M255+VLOOKUP($N$1,elemental!$A$3:$L$19,4,0)*N255+VLOOKUP($O$1,elemental!$A$3:$L$19,4,0)*O255+VLOOKUP($P$1,elemental!$A$3:$L$19,4,0)*P255+VLOOKUP($Q$1,elemental!$A$3:$L$19,4,0)*Q255)/100</f>
        <v>0.40789795918367339</v>
      </c>
      <c r="T255">
        <f>(VLOOKUP($A$1,elemental!$A$3:$L$19,5,0)*A255+VLOOKUP($B$1,elemental!$A$3:$L$19,5,0)*B255+VLOOKUP($C$1,elemental!$A$3:$L$19,5,0)*C255+VLOOKUP($D$1,elemental!$A$3:$L$19,5,0)*D255+VLOOKUP($E$1,elemental!$A$3:$L$19,5,0)*E255+VLOOKUP($F$1,elemental!$A$3:$L$19,5,0)*F255+VLOOKUP($G$1,elemental!$A$3:$L$19,5,0)*G255+VLOOKUP($H$1,elemental!$A$3:$L$19,5,0)*H255+VLOOKUP($I$1,elemental!$A$3:$L$19,5,0)*I255+VLOOKUP($J$1,elemental!$A$3:$L$19,5,0)*J255+VLOOKUP($K$1,elemental!$A$3:$L$19,5,0)*K255+VLOOKUP($L$1,elemental!$A$3:$L$19,5,0)*L255+VLOOKUP($M$1,elemental!$A$3:$L$19,5,0)*M255+VLOOKUP($N$1,elemental!$A$3:$L$19,5,0)*N255+VLOOKUP($O$1,elemental!$A$3:$L$19,5,0)*O255+VLOOKUP($P$1,elemental!$A$3:$L$19,5,0)*P255+VLOOKUP($Q$1,elemental!$A$3:$L$19,5,0)*Q255)/100</f>
        <v>3.9623233908948192</v>
      </c>
      <c r="U255">
        <f>(VLOOKUP($A$1,elemental!$A$3:$L$19,6,0)*A255+VLOOKUP($B$1,elemental!$A$3:$L$19,6,0)*B255+VLOOKUP($C$1,elemental!$A$3:$L$19,6,0)*C255+VLOOKUP($D$1,elemental!$A$3:$L$19,6,0)*D255+VLOOKUP($E$1,elemental!$A$3:$L$19,6,0)*E255+VLOOKUP($F$1,elemental!$A$3:$L$19,6,0)*F255+VLOOKUP($G$1,elemental!$A$3:$L$19,6,0)*G255+VLOOKUP($H$1,elemental!$A$3:$L$19,6,0)*H255+VLOOKUP($I$1,elemental!$A$3:$L$19,6,0)*I255+VLOOKUP($J$1,elemental!$A$3:$L$19,6,0)*J255+VLOOKUP($K$1,elemental!$A$3:$L$19,6,0)*K255+VLOOKUP($L$1,elemental!$A$3:$L$19,6,0)*L255+VLOOKUP($M$1,elemental!$A$3:$L$19,6,0)*M255+VLOOKUP($N$1,elemental!$A$3:$L$19,6,0)*N255+VLOOKUP($O$1,elemental!$A$3:$L$19,6,0)*O255+VLOOKUP($P$1,elemental!$A$3:$L$19,6,0)*P255+VLOOKUP($Q$1,elemental!$A$3:$L$19,6,0)*Q255)/100</f>
        <v>0.75740973312401894</v>
      </c>
      <c r="V255">
        <f>(VLOOKUP($A$1,elemental!$A$3:$L$19,7,0)*A255+VLOOKUP($B$1,elemental!$A$3:$L$19,7,0)*B255+VLOOKUP($C$1,elemental!$A$3:$L$19,7,0)*C255+VLOOKUP($D$1,elemental!$A$3:$L$19,7,0)*D255+VLOOKUP($E$1,elemental!$A$3:$L$19,7,0)*E255+VLOOKUP($F$1,elemental!$A$3:$L$19,7,0)*F255+VLOOKUP($G$1,elemental!$A$3:$L$19,7,0)*G255+VLOOKUP($H$1,elemental!$A$3:$L$19,7,0)*H255+VLOOKUP($I$1,elemental!$A$3:$L$19,7,0)*I255+VLOOKUP($J$1,elemental!$A$3:$L$19,7,0)*J255+VLOOKUP($K$1,elemental!$A$3:$L$19,7,0)*K255+VLOOKUP($L$1,elemental!$A$3:$L$19,7,0)*L255+VLOOKUP($M$1,elemental!$A$3:$L$19,7,0)*M255+VLOOKUP($N$1,elemental!$A$3:$L$19,7,0)*N255+VLOOKUP($O$1,elemental!$A$3:$L$19,7,0)*O255+VLOOKUP($P$1,elemental!$A$3:$L$19,7,0)*P255+VLOOKUP($Q$1,elemental!$A$3:$L$19,7,0)*Q255)/100</f>
        <v>0.84281946624803761</v>
      </c>
      <c r="W255">
        <f>(VLOOKUP($A$1,elemental!$A$3:$L$19,9,0)*A255+VLOOKUP($B$1,elemental!$A$3:$L$19,9,0)*B255+VLOOKUP($C$1,elemental!$A$3:$L$19,9,0)*C255+VLOOKUP($D$1,elemental!$A$3:$L$19,9,0)*D255+VLOOKUP($E$1,elemental!$A$3:$L$19,9,0)*E255+VLOOKUP($F$1,elemental!$A$3:$L$19,9,0)*F255+VLOOKUP($G$1,elemental!$A$3:$L$19,9,0)*G255+VLOOKUP($H$1,elemental!$A$3:$L$19,9,0)*H255+VLOOKUP($I$1,elemental!$A$3:$L$19,9,0)*I255+VLOOKUP($J$1,elemental!$A$3:$L$19,9,0)*J255+VLOOKUP($K$1,elemental!$A$3:$L$19,9,0)*K255+VLOOKUP($L$1,elemental!$A$3:$L$19,9,0)*L255+VLOOKUP($M$1,elemental!$A$3:$L$19,9,0)*M255+VLOOKUP($N$1,elemental!$A$3:$L$19,9,0)*N255+VLOOKUP($O$1,elemental!$A$3:$L$19,9,0)*O255+VLOOKUP($P$1,elemental!$A$3:$L$19,9,0)*P255+VLOOKUP($Q$1,elemental!$A$3:$L$19,9,0)*Q255)/100</f>
        <v>1.5535321821036105</v>
      </c>
      <c r="X255">
        <f>(VLOOKUP($A$1,elemental!$A$3:$L$19,10,0)*A255+VLOOKUP($B$1,elemental!$A$3:$L$19,10,0)*B255+VLOOKUP($C$1,elemental!$A$3:$L$19,10,0)*C255+VLOOKUP($D$1,elemental!$A$3:$L$19,10,0)*D255+VLOOKUP($E$1,elemental!$A$3:$L$19,10,0)*E255+VLOOKUP($F$1,elemental!$A$3:$L$19,10,0)*F255+VLOOKUP($G$1,elemental!$A$3:$L$19,10,0)*G255+VLOOKUP($H$1,elemental!$A$3:$L$19,10,0)*H255+VLOOKUP($I$1,elemental!$A$3:$L$19,10,0)*I255+VLOOKUP($J$1,elemental!$A$3:$L$19,10,0)*J255+VLOOKUP($K$1,elemental!$A$3:$L$19,10,0)*K255+VLOOKUP($L$1,elemental!$A$3:$L$19,10,0)*L255+VLOOKUP($M$1,elemental!$A$3:$L$19,10,0)*M255+VLOOKUP($N$1,elemental!$A$3:$L$19,10,0)*N255+VLOOKUP($O$1,elemental!$A$3:$L$19,10,0)*O255+VLOOKUP($P$1,elemental!$A$3:$L$19,10,0)*P255+VLOOKUP($Q$1,elemental!$A$3:$L$19,10,0)*Q255)/100</f>
        <v>2.0504866562009418</v>
      </c>
      <c r="Y255">
        <v>25</v>
      </c>
      <c r="Z255">
        <v>5.0895999999999999</v>
      </c>
      <c r="AA255">
        <v>5.1836000000000002</v>
      </c>
      <c r="AB255" t="s">
        <v>76</v>
      </c>
      <c r="AC255" t="s">
        <v>83</v>
      </c>
    </row>
    <row r="256" spans="1:29">
      <c r="A256">
        <v>0</v>
      </c>
      <c r="B256">
        <v>7.8554595443833461</v>
      </c>
      <c r="C256">
        <v>0</v>
      </c>
      <c r="D256">
        <v>0</v>
      </c>
      <c r="E256">
        <v>0</v>
      </c>
      <c r="F256">
        <v>3.6135113904163392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88.531029065200315</v>
      </c>
      <c r="R256">
        <f>(VLOOKUP($A$1,elemental!$A$3:$L$19,2,0)*A256+VLOOKUP($B$1,elemental!$A$3:$L$19,2,0)*B256+VLOOKUP($C$1,elemental!$A$3:$L$19,2,0)*C256+VLOOKUP($D$1,elemental!$A$3:$L$19,2,0)*D256+VLOOKUP($E$1,elemental!$A$3:$L$19,2,0)*E256+VLOOKUP($F$1,elemental!$A$3:$L$19,2,0)*F256+VLOOKUP($G$1,elemental!$A$3:$L$19,2,0)*G256+VLOOKUP($H$1,elemental!$A$3:$L$19,2,0)*H256+VLOOKUP($I$1,elemental!$A$3:$L$19,2,0)*I256+VLOOKUP($J$1,elemental!$A$3:$L$19,2,0)*J256+VLOOKUP($K$1,elemental!$A$3:$L$19,2,0)*K256+VLOOKUP($L$1,elemental!$A$3:$L$19,2,0)*L256+VLOOKUP($M$1,elemental!$A$3:$L$19,2,0)*M256+VLOOKUP($N$1,elemental!$A$3:$L$19,2,0)*N256+VLOOKUP($O$1,elemental!$A$3:$L$19,2,0)*O256+VLOOKUP($P$1,elemental!$A$3:$L$19,2,0)*P256+VLOOKUP($Q$1,elemental!$A$3:$L$19,2,0)*Q256)/100</f>
        <v>1.342521602513747</v>
      </c>
      <c r="S256">
        <f>(VLOOKUP($A$1,elemental!$A$3:$L$19,4,0)*A256+VLOOKUP($B$1,elemental!$A$3:$L$19,4,0)*B256+VLOOKUP($C$1,elemental!$A$3:$L$19,4,0)*C256+VLOOKUP($D$1,elemental!$A$3:$L$19,4,0)*D256+VLOOKUP($E$1,elemental!$A$3:$L$19,4,0)*E256+VLOOKUP($F$1,elemental!$A$3:$L$19,4,0)*F256+VLOOKUP($G$1,elemental!$A$3:$L$19,4,0)*G256+VLOOKUP($H$1,elemental!$A$3:$L$19,4,0)*H256+VLOOKUP($I$1,elemental!$A$3:$L$19,4,0)*I256+VLOOKUP($J$1,elemental!$A$3:$L$19,4,0)*J256+VLOOKUP($K$1,elemental!$A$3:$L$19,4,0)*K256+VLOOKUP($L$1,elemental!$A$3:$L$19,4,0)*L256+VLOOKUP($M$1,elemental!$A$3:$L$19,4,0)*M256+VLOOKUP($N$1,elemental!$A$3:$L$19,4,0)*N256+VLOOKUP($O$1,elemental!$A$3:$L$19,4,0)*O256+VLOOKUP($P$1,elemental!$A$3:$L$19,4,0)*P256+VLOOKUP($Q$1,elemental!$A$3:$L$19,4,0)*Q256)/100</f>
        <v>0.3944414768263943</v>
      </c>
      <c r="T256">
        <f>(VLOOKUP($A$1,elemental!$A$3:$L$19,5,0)*A256+VLOOKUP($B$1,elemental!$A$3:$L$19,5,0)*B256+VLOOKUP($C$1,elemental!$A$3:$L$19,5,0)*C256+VLOOKUP($D$1,elemental!$A$3:$L$19,5,0)*D256+VLOOKUP($E$1,elemental!$A$3:$L$19,5,0)*E256+VLOOKUP($F$1,elemental!$A$3:$L$19,5,0)*F256+VLOOKUP($G$1,elemental!$A$3:$L$19,5,0)*G256+VLOOKUP($H$1,elemental!$A$3:$L$19,5,0)*H256+VLOOKUP($I$1,elemental!$A$3:$L$19,5,0)*I256+VLOOKUP($J$1,elemental!$A$3:$L$19,5,0)*J256+VLOOKUP($K$1,elemental!$A$3:$L$19,5,0)*K256+VLOOKUP($L$1,elemental!$A$3:$L$19,5,0)*L256+VLOOKUP($M$1,elemental!$A$3:$L$19,5,0)*M256+VLOOKUP($N$1,elemental!$A$3:$L$19,5,0)*N256+VLOOKUP($O$1,elemental!$A$3:$L$19,5,0)*O256+VLOOKUP($P$1,elemental!$A$3:$L$19,5,0)*P256+VLOOKUP($Q$1,elemental!$A$3:$L$19,5,0)*Q256)/100</f>
        <v>3.9638648860958368</v>
      </c>
      <c r="U256">
        <f>(VLOOKUP($A$1,elemental!$A$3:$L$19,6,0)*A256+VLOOKUP($B$1,elemental!$A$3:$L$19,6,0)*B256+VLOOKUP($C$1,elemental!$A$3:$L$19,6,0)*C256+VLOOKUP($D$1,elemental!$A$3:$L$19,6,0)*D256+VLOOKUP($E$1,elemental!$A$3:$L$19,6,0)*E256+VLOOKUP($F$1,elemental!$A$3:$L$19,6,0)*F256+VLOOKUP($G$1,elemental!$A$3:$L$19,6,0)*G256+VLOOKUP($H$1,elemental!$A$3:$L$19,6,0)*H256+VLOOKUP($I$1,elemental!$A$3:$L$19,6,0)*I256+VLOOKUP($J$1,elemental!$A$3:$L$19,6,0)*J256+VLOOKUP($K$1,elemental!$A$3:$L$19,6,0)*K256+VLOOKUP($L$1,elemental!$A$3:$L$19,6,0)*L256+VLOOKUP($M$1,elemental!$A$3:$L$19,6,0)*M256+VLOOKUP($N$1,elemental!$A$3:$L$19,6,0)*N256+VLOOKUP($O$1,elemental!$A$3:$L$19,6,0)*O256+VLOOKUP($P$1,elemental!$A$3:$L$19,6,0)*P256+VLOOKUP($Q$1,elemental!$A$3:$L$19,6,0)*Q256)/100</f>
        <v>0.75874312647289865</v>
      </c>
      <c r="V256">
        <f>(VLOOKUP($A$1,elemental!$A$3:$L$19,7,0)*A256+VLOOKUP($B$1,elemental!$A$3:$L$19,7,0)*B256+VLOOKUP($C$1,elemental!$A$3:$L$19,7,0)*C256+VLOOKUP($D$1,elemental!$A$3:$L$19,7,0)*D256+VLOOKUP($E$1,elemental!$A$3:$L$19,7,0)*E256+VLOOKUP($F$1,elemental!$A$3:$L$19,7,0)*F256+VLOOKUP($G$1,elemental!$A$3:$L$19,7,0)*G256+VLOOKUP($H$1,elemental!$A$3:$L$19,7,0)*H256+VLOOKUP($I$1,elemental!$A$3:$L$19,7,0)*I256+VLOOKUP($J$1,elemental!$A$3:$L$19,7,0)*J256+VLOOKUP($K$1,elemental!$A$3:$L$19,7,0)*K256+VLOOKUP($L$1,elemental!$A$3:$L$19,7,0)*L256+VLOOKUP($M$1,elemental!$A$3:$L$19,7,0)*M256+VLOOKUP($N$1,elemental!$A$3:$L$19,7,0)*N256+VLOOKUP($O$1,elemental!$A$3:$L$19,7,0)*O256+VLOOKUP($P$1,elemental!$A$3:$L$19,7,0)*P256+VLOOKUP($Q$1,elemental!$A$3:$L$19,7,0)*Q256)/100</f>
        <v>0.83861272584446178</v>
      </c>
      <c r="W256">
        <f>(VLOOKUP($A$1,elemental!$A$3:$L$19,9,0)*A256+VLOOKUP($B$1,elemental!$A$3:$L$19,9,0)*B256+VLOOKUP($C$1,elemental!$A$3:$L$19,9,0)*C256+VLOOKUP($D$1,elemental!$A$3:$L$19,9,0)*D256+VLOOKUP($E$1,elemental!$A$3:$L$19,9,0)*E256+VLOOKUP($F$1,elemental!$A$3:$L$19,9,0)*F256+VLOOKUP($G$1,elemental!$A$3:$L$19,9,0)*G256+VLOOKUP($H$1,elemental!$A$3:$L$19,9,0)*H256+VLOOKUP($I$1,elemental!$A$3:$L$19,9,0)*I256+VLOOKUP($J$1,elemental!$A$3:$L$19,9,0)*J256+VLOOKUP($K$1,elemental!$A$3:$L$19,9,0)*K256+VLOOKUP($L$1,elemental!$A$3:$L$19,9,0)*L256+VLOOKUP($M$1,elemental!$A$3:$L$19,9,0)*M256+VLOOKUP($N$1,elemental!$A$3:$L$19,9,0)*N256+VLOOKUP($O$1,elemental!$A$3:$L$19,9,0)*O256+VLOOKUP($P$1,elemental!$A$3:$L$19,9,0)*P256+VLOOKUP($Q$1,elemental!$A$3:$L$19,9,0)*Q256)/100</f>
        <v>1.5472505891594659</v>
      </c>
      <c r="X256">
        <f>(VLOOKUP($A$1,elemental!$A$3:$L$19,10,0)*A256+VLOOKUP($B$1,elemental!$A$3:$L$19,10,0)*B256+VLOOKUP($C$1,elemental!$A$3:$L$19,10,0)*C256+VLOOKUP($D$1,elemental!$A$3:$L$19,10,0)*D256+VLOOKUP($E$1,elemental!$A$3:$L$19,10,0)*E256+VLOOKUP($F$1,elemental!$A$3:$L$19,10,0)*F256+VLOOKUP($G$1,elemental!$A$3:$L$19,10,0)*G256+VLOOKUP($H$1,elemental!$A$3:$L$19,10,0)*H256+VLOOKUP($I$1,elemental!$A$3:$L$19,10,0)*I256+VLOOKUP($J$1,elemental!$A$3:$L$19,10,0)*J256+VLOOKUP($K$1,elemental!$A$3:$L$19,10,0)*K256+VLOOKUP($L$1,elemental!$A$3:$L$19,10,0)*L256+VLOOKUP($M$1,elemental!$A$3:$L$19,10,0)*M256+VLOOKUP($N$1,elemental!$A$3:$L$19,10,0)*N256+VLOOKUP($O$1,elemental!$A$3:$L$19,10,0)*O256+VLOOKUP($P$1,elemental!$A$3:$L$19,10,0)*P256+VLOOKUP($Q$1,elemental!$A$3:$L$19,10,0)*Q256)/100</f>
        <v>2.0386017282010997</v>
      </c>
      <c r="Y256">
        <v>25</v>
      </c>
      <c r="Z256">
        <v>5.0810000000000004</v>
      </c>
      <c r="AA256">
        <v>5.1879</v>
      </c>
      <c r="AB256" t="s">
        <v>76</v>
      </c>
      <c r="AC256" t="s">
        <v>83</v>
      </c>
    </row>
    <row r="257" spans="1:29">
      <c r="A257">
        <v>0</v>
      </c>
      <c r="B257">
        <v>11.79245283018868</v>
      </c>
      <c r="C257">
        <v>0</v>
      </c>
      <c r="D257">
        <v>0</v>
      </c>
      <c r="E257">
        <v>0</v>
      </c>
      <c r="F257">
        <v>3.4591194968553456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84.74842767295597</v>
      </c>
      <c r="R257">
        <f>(VLOOKUP($A$1,elemental!$A$3:$L$19,2,0)*A257+VLOOKUP($B$1,elemental!$A$3:$L$19,2,0)*B257+VLOOKUP($C$1,elemental!$A$3:$L$19,2,0)*C257+VLOOKUP($D$1,elemental!$A$3:$L$19,2,0)*D257+VLOOKUP($E$1,elemental!$A$3:$L$19,2,0)*E257+VLOOKUP($F$1,elemental!$A$3:$L$19,2,0)*F257+VLOOKUP($G$1,elemental!$A$3:$L$19,2,0)*G257+VLOOKUP($H$1,elemental!$A$3:$L$19,2,0)*H257+VLOOKUP($I$1,elemental!$A$3:$L$19,2,0)*I257+VLOOKUP($J$1,elemental!$A$3:$L$19,2,0)*J257+VLOOKUP($K$1,elemental!$A$3:$L$19,2,0)*K257+VLOOKUP($L$1,elemental!$A$3:$L$19,2,0)*L257+VLOOKUP($M$1,elemental!$A$3:$L$19,2,0)*M257+VLOOKUP($N$1,elemental!$A$3:$L$19,2,0)*N257+VLOOKUP($O$1,elemental!$A$3:$L$19,2,0)*O257+VLOOKUP($P$1,elemental!$A$3:$L$19,2,0)*P257+VLOOKUP($Q$1,elemental!$A$3:$L$19,2,0)*Q257)/100</f>
        <v>1.3509591194968553</v>
      </c>
      <c r="S257">
        <f>(VLOOKUP($A$1,elemental!$A$3:$L$19,4,0)*A257+VLOOKUP($B$1,elemental!$A$3:$L$19,4,0)*B257+VLOOKUP($C$1,elemental!$A$3:$L$19,4,0)*C257+VLOOKUP($D$1,elemental!$A$3:$L$19,4,0)*D257+VLOOKUP($E$1,elemental!$A$3:$L$19,4,0)*E257+VLOOKUP($F$1,elemental!$A$3:$L$19,4,0)*F257+VLOOKUP($G$1,elemental!$A$3:$L$19,4,0)*G257+VLOOKUP($H$1,elemental!$A$3:$L$19,4,0)*H257+VLOOKUP($I$1,elemental!$A$3:$L$19,4,0)*I257+VLOOKUP($J$1,elemental!$A$3:$L$19,4,0)*J257+VLOOKUP($K$1,elemental!$A$3:$L$19,4,0)*K257+VLOOKUP($L$1,elemental!$A$3:$L$19,4,0)*L257+VLOOKUP($M$1,elemental!$A$3:$L$19,4,0)*M257+VLOOKUP($N$1,elemental!$A$3:$L$19,4,0)*N257+VLOOKUP($O$1,elemental!$A$3:$L$19,4,0)*O257+VLOOKUP($P$1,elemental!$A$3:$L$19,4,0)*P257+VLOOKUP($Q$1,elemental!$A$3:$L$19,4,0)*Q257)/100</f>
        <v>0.38096383647798737</v>
      </c>
      <c r="T257">
        <f>(VLOOKUP($A$1,elemental!$A$3:$L$19,5,0)*A257+VLOOKUP($B$1,elemental!$A$3:$L$19,5,0)*B257+VLOOKUP($C$1,elemental!$A$3:$L$19,5,0)*C257+VLOOKUP($D$1,elemental!$A$3:$L$19,5,0)*D257+VLOOKUP($E$1,elemental!$A$3:$L$19,5,0)*E257+VLOOKUP($F$1,elemental!$A$3:$L$19,5,0)*F257+VLOOKUP($G$1,elemental!$A$3:$L$19,5,0)*G257+VLOOKUP($H$1,elemental!$A$3:$L$19,5,0)*H257+VLOOKUP($I$1,elemental!$A$3:$L$19,5,0)*I257+VLOOKUP($J$1,elemental!$A$3:$L$19,5,0)*J257+VLOOKUP($K$1,elemental!$A$3:$L$19,5,0)*K257+VLOOKUP($L$1,elemental!$A$3:$L$19,5,0)*L257+VLOOKUP($M$1,elemental!$A$3:$L$19,5,0)*M257+VLOOKUP($N$1,elemental!$A$3:$L$19,5,0)*N257+VLOOKUP($O$1,elemental!$A$3:$L$19,5,0)*O257+VLOOKUP($P$1,elemental!$A$3:$L$19,5,0)*P257+VLOOKUP($Q$1,elemental!$A$3:$L$19,5,0)*Q257)/100</f>
        <v>3.9654088050314464</v>
      </c>
      <c r="U257">
        <f>(VLOOKUP($A$1,elemental!$A$3:$L$19,6,0)*A257+VLOOKUP($B$1,elemental!$A$3:$L$19,6,0)*B257+VLOOKUP($C$1,elemental!$A$3:$L$19,6,0)*C257+VLOOKUP($D$1,elemental!$A$3:$L$19,6,0)*D257+VLOOKUP($E$1,elemental!$A$3:$L$19,6,0)*E257+VLOOKUP($F$1,elemental!$A$3:$L$19,6,0)*F257+VLOOKUP($G$1,elemental!$A$3:$L$19,6,0)*G257+VLOOKUP($H$1,elemental!$A$3:$L$19,6,0)*H257+VLOOKUP($I$1,elemental!$A$3:$L$19,6,0)*I257+VLOOKUP($J$1,elemental!$A$3:$L$19,6,0)*J257+VLOOKUP($K$1,elemental!$A$3:$L$19,6,0)*K257+VLOOKUP($L$1,elemental!$A$3:$L$19,6,0)*L257+VLOOKUP($M$1,elemental!$A$3:$L$19,6,0)*M257+VLOOKUP($N$1,elemental!$A$3:$L$19,6,0)*N257+VLOOKUP($O$1,elemental!$A$3:$L$19,6,0)*O257+VLOOKUP($P$1,elemental!$A$3:$L$19,6,0)*P257+VLOOKUP($Q$1,elemental!$A$3:$L$19,6,0)*Q257)/100</f>
        <v>0.7600786163522012</v>
      </c>
      <c r="V257">
        <f>(VLOOKUP($A$1,elemental!$A$3:$L$19,7,0)*A257+VLOOKUP($B$1,elemental!$A$3:$L$19,7,0)*B257+VLOOKUP($C$1,elemental!$A$3:$L$19,7,0)*C257+VLOOKUP($D$1,elemental!$A$3:$L$19,7,0)*D257+VLOOKUP($E$1,elemental!$A$3:$L$19,7,0)*E257+VLOOKUP($F$1,elemental!$A$3:$L$19,7,0)*F257+VLOOKUP($G$1,elemental!$A$3:$L$19,7,0)*G257+VLOOKUP($H$1,elemental!$A$3:$L$19,7,0)*H257+VLOOKUP($I$1,elemental!$A$3:$L$19,7,0)*I257+VLOOKUP($J$1,elemental!$A$3:$L$19,7,0)*J257+VLOOKUP($K$1,elemental!$A$3:$L$19,7,0)*K257+VLOOKUP($L$1,elemental!$A$3:$L$19,7,0)*L257+VLOOKUP($M$1,elemental!$A$3:$L$19,7,0)*M257+VLOOKUP($N$1,elemental!$A$3:$L$19,7,0)*N257+VLOOKUP($O$1,elemental!$A$3:$L$19,7,0)*O257+VLOOKUP($P$1,elemental!$A$3:$L$19,7,0)*P257+VLOOKUP($Q$1,elemental!$A$3:$L$19,7,0)*Q257)/100</f>
        <v>0.83439937106918238</v>
      </c>
      <c r="W257">
        <f>(VLOOKUP($A$1,elemental!$A$3:$L$19,9,0)*A257+VLOOKUP($B$1,elemental!$A$3:$L$19,9,0)*B257+VLOOKUP($C$1,elemental!$A$3:$L$19,9,0)*C257+VLOOKUP($D$1,elemental!$A$3:$L$19,9,0)*D257+VLOOKUP($E$1,elemental!$A$3:$L$19,9,0)*E257+VLOOKUP($F$1,elemental!$A$3:$L$19,9,0)*F257+VLOOKUP($G$1,elemental!$A$3:$L$19,9,0)*G257+VLOOKUP($H$1,elemental!$A$3:$L$19,9,0)*H257+VLOOKUP($I$1,elemental!$A$3:$L$19,9,0)*I257+VLOOKUP($J$1,elemental!$A$3:$L$19,9,0)*J257+VLOOKUP($K$1,elemental!$A$3:$L$19,9,0)*K257+VLOOKUP($L$1,elemental!$A$3:$L$19,9,0)*L257+VLOOKUP($M$1,elemental!$A$3:$L$19,9,0)*M257+VLOOKUP($N$1,elemental!$A$3:$L$19,9,0)*N257+VLOOKUP($O$1,elemental!$A$3:$L$19,9,0)*O257+VLOOKUP($P$1,elemental!$A$3:$L$19,9,0)*P257+VLOOKUP($Q$1,elemental!$A$3:$L$19,9,0)*Q257)/100</f>
        <v>1.5409591194968553</v>
      </c>
      <c r="X257">
        <f>(VLOOKUP($A$1,elemental!$A$3:$L$19,10,0)*A257+VLOOKUP($B$1,elemental!$A$3:$L$19,10,0)*B257+VLOOKUP($C$1,elemental!$A$3:$L$19,10,0)*C257+VLOOKUP($D$1,elemental!$A$3:$L$19,10,0)*D257+VLOOKUP($E$1,elemental!$A$3:$L$19,10,0)*E257+VLOOKUP($F$1,elemental!$A$3:$L$19,10,0)*F257+VLOOKUP($G$1,elemental!$A$3:$L$19,10,0)*G257+VLOOKUP($H$1,elemental!$A$3:$L$19,10,0)*H257+VLOOKUP($I$1,elemental!$A$3:$L$19,10,0)*I257+VLOOKUP($J$1,elemental!$A$3:$L$19,10,0)*J257+VLOOKUP($K$1,elemental!$A$3:$L$19,10,0)*K257+VLOOKUP($L$1,elemental!$A$3:$L$19,10,0)*L257+VLOOKUP($M$1,elemental!$A$3:$L$19,10,0)*M257+VLOOKUP($N$1,elemental!$A$3:$L$19,10,0)*N257+VLOOKUP($O$1,elemental!$A$3:$L$19,10,0)*O257+VLOOKUP($P$1,elemental!$A$3:$L$19,10,0)*P257+VLOOKUP($Q$1,elemental!$A$3:$L$19,10,0)*Q257)/100</f>
        <v>2.026698113207547</v>
      </c>
      <c r="Y257">
        <v>25</v>
      </c>
      <c r="Z257">
        <v>5.0713999999999997</v>
      </c>
      <c r="AA257">
        <v>5.1939000000000002</v>
      </c>
      <c r="AB257" t="s">
        <v>76</v>
      </c>
      <c r="AC257" t="s">
        <v>83</v>
      </c>
    </row>
    <row r="258" spans="1:29">
      <c r="A258">
        <v>0</v>
      </c>
      <c r="B258">
        <v>15.735641227380015</v>
      </c>
      <c r="C258">
        <v>0</v>
      </c>
      <c r="D258">
        <v>0</v>
      </c>
      <c r="E258">
        <v>0</v>
      </c>
      <c r="F258">
        <v>3.304484657749803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100-SUM(A258:P258)</f>
        <v>80.959874114870189</v>
      </c>
      <c r="R258">
        <f>(VLOOKUP($A$1,elemental!$A$3:$L$19,2,0)*A258+VLOOKUP($B$1,elemental!$A$3:$L$19,2,0)*B258+VLOOKUP($C$1,elemental!$A$3:$L$19,2,0)*C258+VLOOKUP($D$1,elemental!$A$3:$L$19,2,0)*D258+VLOOKUP($E$1,elemental!$A$3:$L$19,2,0)*E258+VLOOKUP($F$1,elemental!$A$3:$L$19,2,0)*F258+VLOOKUP($G$1,elemental!$A$3:$L$19,2,0)*G258+VLOOKUP($H$1,elemental!$A$3:$L$19,2,0)*H258+VLOOKUP($I$1,elemental!$A$3:$L$19,2,0)*I258+VLOOKUP($J$1,elemental!$A$3:$L$19,2,0)*J258+VLOOKUP($K$1,elemental!$A$3:$L$19,2,0)*K258+VLOOKUP($L$1,elemental!$A$3:$L$19,2,0)*L258+VLOOKUP($M$1,elemental!$A$3:$L$19,2,0)*M258+VLOOKUP($N$1,elemental!$A$3:$L$19,2,0)*N258+VLOOKUP($O$1,elemental!$A$3:$L$19,2,0)*O258+VLOOKUP($P$1,elemental!$A$3:$L$19,2,0)*P258+VLOOKUP($Q$1,elemental!$A$3:$L$19,2,0)*Q258)/100</f>
        <v>1.3594099134539732</v>
      </c>
      <c r="S258">
        <f>(VLOOKUP($A$1,elemental!$A$3:$L$19,4,0)*A258+VLOOKUP($B$1,elemental!$A$3:$L$19,4,0)*B258+VLOOKUP($C$1,elemental!$A$3:$L$19,4,0)*C258+VLOOKUP($D$1,elemental!$A$3:$L$19,4,0)*D258+VLOOKUP($E$1,elemental!$A$3:$L$19,4,0)*E258+VLOOKUP($F$1,elemental!$A$3:$L$19,4,0)*F258+VLOOKUP($G$1,elemental!$A$3:$L$19,4,0)*G258+VLOOKUP($H$1,elemental!$A$3:$L$19,4,0)*H258+VLOOKUP($I$1,elemental!$A$3:$L$19,4,0)*I258+VLOOKUP($J$1,elemental!$A$3:$L$19,4,0)*J258+VLOOKUP($K$1,elemental!$A$3:$L$19,4,0)*K258+VLOOKUP($L$1,elemental!$A$3:$L$19,4,0)*L258+VLOOKUP($M$1,elemental!$A$3:$L$19,4,0)*M258+VLOOKUP($N$1,elemental!$A$3:$L$19,4,0)*N258+VLOOKUP($O$1,elemental!$A$3:$L$19,4,0)*O258+VLOOKUP($P$1,elemental!$A$3:$L$19,4,0)*P258+VLOOKUP($Q$1,elemental!$A$3:$L$19,4,0)*Q258)/100</f>
        <v>0.36746498819826912</v>
      </c>
      <c r="T258">
        <f>(VLOOKUP($A$1,elemental!$A$3:$L$19,5,0)*A258+VLOOKUP($B$1,elemental!$A$3:$L$19,5,0)*B258+VLOOKUP($C$1,elemental!$A$3:$L$19,5,0)*C258+VLOOKUP($D$1,elemental!$A$3:$L$19,5,0)*D258+VLOOKUP($E$1,elemental!$A$3:$L$19,5,0)*E258+VLOOKUP($F$1,elemental!$A$3:$L$19,5,0)*F258+VLOOKUP($G$1,elemental!$A$3:$L$19,5,0)*G258+VLOOKUP($H$1,elemental!$A$3:$L$19,5,0)*H258+VLOOKUP($I$1,elemental!$A$3:$L$19,5,0)*I258+VLOOKUP($J$1,elemental!$A$3:$L$19,5,0)*J258+VLOOKUP($K$1,elemental!$A$3:$L$19,5,0)*K258+VLOOKUP($L$1,elemental!$A$3:$L$19,5,0)*L258+VLOOKUP($M$1,elemental!$A$3:$L$19,5,0)*M258+VLOOKUP($N$1,elemental!$A$3:$L$19,5,0)*N258+VLOOKUP($O$1,elemental!$A$3:$L$19,5,0)*O258+VLOOKUP($P$1,elemental!$A$3:$L$19,5,0)*P258+VLOOKUP($Q$1,elemental!$A$3:$L$19,5,0)*Q258)/100</f>
        <v>3.9669551534225023</v>
      </c>
      <c r="U258">
        <f>(VLOOKUP($A$1,elemental!$A$3:$L$19,6,0)*A258+VLOOKUP($B$1,elemental!$A$3:$L$19,6,0)*B258+VLOOKUP($C$1,elemental!$A$3:$L$19,6,0)*C258+VLOOKUP($D$1,elemental!$A$3:$L$19,6,0)*D258+VLOOKUP($E$1,elemental!$A$3:$L$19,6,0)*E258+VLOOKUP($F$1,elemental!$A$3:$L$19,6,0)*F258+VLOOKUP($G$1,elemental!$A$3:$L$19,6,0)*G258+VLOOKUP($H$1,elemental!$A$3:$L$19,6,0)*H258+VLOOKUP($I$1,elemental!$A$3:$L$19,6,0)*I258+VLOOKUP($J$1,elemental!$A$3:$L$19,6,0)*J258+VLOOKUP($K$1,elemental!$A$3:$L$19,6,0)*K258+VLOOKUP($L$1,elemental!$A$3:$L$19,6,0)*L258+VLOOKUP($M$1,elemental!$A$3:$L$19,6,0)*M258+VLOOKUP($N$1,elemental!$A$3:$L$19,6,0)*N258+VLOOKUP($O$1,elemental!$A$3:$L$19,6,0)*O258+VLOOKUP($P$1,elemental!$A$3:$L$19,6,0)*P258+VLOOKUP($Q$1,elemental!$A$3:$L$19,6,0)*Q258)/100</f>
        <v>0.76141620771046437</v>
      </c>
      <c r="V258">
        <f>(VLOOKUP($A$1,elemental!$A$3:$L$19,7,0)*A258+VLOOKUP($B$1,elemental!$A$3:$L$19,7,0)*B258+VLOOKUP($C$1,elemental!$A$3:$L$19,7,0)*C258+VLOOKUP($D$1,elemental!$A$3:$L$19,7,0)*D258+VLOOKUP($E$1,elemental!$A$3:$L$19,7,0)*E258+VLOOKUP($F$1,elemental!$A$3:$L$19,7,0)*F258+VLOOKUP($G$1,elemental!$A$3:$L$19,7,0)*G258+VLOOKUP($H$1,elemental!$A$3:$L$19,7,0)*H258+VLOOKUP($I$1,elemental!$A$3:$L$19,7,0)*I258+VLOOKUP($J$1,elemental!$A$3:$L$19,7,0)*J258+VLOOKUP($K$1,elemental!$A$3:$L$19,7,0)*K258+VLOOKUP($L$1,elemental!$A$3:$L$19,7,0)*L258+VLOOKUP($M$1,elemental!$A$3:$L$19,7,0)*M258+VLOOKUP($N$1,elemental!$A$3:$L$19,7,0)*N258+VLOOKUP($O$1,elemental!$A$3:$L$19,7,0)*O258+VLOOKUP($P$1,elemental!$A$3:$L$19,7,0)*P258+VLOOKUP($Q$1,elemental!$A$3:$L$19,7,0)*Q258)/100</f>
        <v>0.83017938630999222</v>
      </c>
      <c r="W258">
        <f>(VLOOKUP($A$1,elemental!$A$3:$L$19,9,0)*A258+VLOOKUP($B$1,elemental!$A$3:$L$19,9,0)*B258+VLOOKUP($C$1,elemental!$A$3:$L$19,9,0)*C258+VLOOKUP($D$1,elemental!$A$3:$L$19,9,0)*D258+VLOOKUP($E$1,elemental!$A$3:$L$19,9,0)*E258+VLOOKUP($F$1,elemental!$A$3:$L$19,9,0)*F258+VLOOKUP($G$1,elemental!$A$3:$L$19,9,0)*G258+VLOOKUP($H$1,elemental!$A$3:$L$19,9,0)*H258+VLOOKUP($I$1,elemental!$A$3:$L$19,9,0)*I258+VLOOKUP($J$1,elemental!$A$3:$L$19,9,0)*J258+VLOOKUP($K$1,elemental!$A$3:$L$19,9,0)*K258+VLOOKUP($L$1,elemental!$A$3:$L$19,9,0)*L258+VLOOKUP($M$1,elemental!$A$3:$L$19,9,0)*M258+VLOOKUP($N$1,elemental!$A$3:$L$19,9,0)*N258+VLOOKUP($O$1,elemental!$A$3:$L$19,9,0)*O258+VLOOKUP($P$1,elemental!$A$3:$L$19,9,0)*P258+VLOOKUP($Q$1,elemental!$A$3:$L$19,9,0)*Q258)/100</f>
        <v>1.5346577498033045</v>
      </c>
      <c r="X258">
        <f>(VLOOKUP($A$1,elemental!$A$3:$L$19,10,0)*A258+VLOOKUP($B$1,elemental!$A$3:$L$19,10,0)*B258+VLOOKUP($C$1,elemental!$A$3:$L$19,10,0)*C258+VLOOKUP($D$1,elemental!$A$3:$L$19,10,0)*D258+VLOOKUP($E$1,elemental!$A$3:$L$19,10,0)*E258+VLOOKUP($F$1,elemental!$A$3:$L$19,10,0)*F258+VLOOKUP($G$1,elemental!$A$3:$L$19,10,0)*G258+VLOOKUP($H$1,elemental!$A$3:$L$19,10,0)*H258+VLOOKUP($I$1,elemental!$A$3:$L$19,10,0)*I258+VLOOKUP($J$1,elemental!$A$3:$L$19,10,0)*J258+VLOOKUP($K$1,elemental!$A$3:$L$19,10,0)*K258+VLOOKUP($L$1,elemental!$A$3:$L$19,10,0)*L258+VLOOKUP($M$1,elemental!$A$3:$L$19,10,0)*M258+VLOOKUP($N$1,elemental!$A$3:$L$19,10,0)*N258+VLOOKUP($O$1,elemental!$A$3:$L$19,10,0)*O258+VLOOKUP($P$1,elemental!$A$3:$L$19,10,0)*P258+VLOOKUP($Q$1,elemental!$A$3:$L$19,10,0)*Q258)/100</f>
        <v>2.0147757671125102</v>
      </c>
      <c r="Y258">
        <v>25</v>
      </c>
      <c r="Z258">
        <v>5.0612000000000004</v>
      </c>
      <c r="AA258">
        <v>5.2013999999999996</v>
      </c>
      <c r="AB258" t="s">
        <v>76</v>
      </c>
      <c r="AC258" t="s">
        <v>83</v>
      </c>
    </row>
    <row r="259" spans="1:29">
      <c r="A259">
        <v>0</v>
      </c>
      <c r="B259">
        <v>19.685039370078741</v>
      </c>
      <c r="C259">
        <v>0</v>
      </c>
      <c r="D259">
        <v>0</v>
      </c>
      <c r="E259">
        <v>0</v>
      </c>
      <c r="F259">
        <v>3.1496062992125986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77.165354330708652</v>
      </c>
      <c r="R259">
        <f>(VLOOKUP($A$1,elemental!$A$3:$L$19,2,0)*A259+VLOOKUP($B$1,elemental!$A$3:$L$19,2,0)*B259+VLOOKUP($C$1,elemental!$A$3:$L$19,2,0)*C259+VLOOKUP($D$1,elemental!$A$3:$L$19,2,0)*D259+VLOOKUP($E$1,elemental!$A$3:$L$19,2,0)*E259+VLOOKUP($F$1,elemental!$A$3:$L$19,2,0)*F259+VLOOKUP($G$1,elemental!$A$3:$L$19,2,0)*G259+VLOOKUP($H$1,elemental!$A$3:$L$19,2,0)*H259+VLOOKUP($I$1,elemental!$A$3:$L$19,2,0)*I259+VLOOKUP($J$1,elemental!$A$3:$L$19,2,0)*J259+VLOOKUP($K$1,elemental!$A$3:$L$19,2,0)*K259+VLOOKUP($L$1,elemental!$A$3:$L$19,2,0)*L259+VLOOKUP($M$1,elemental!$A$3:$L$19,2,0)*M259+VLOOKUP($N$1,elemental!$A$3:$L$19,2,0)*N259+VLOOKUP($O$1,elemental!$A$3:$L$19,2,0)*O259+VLOOKUP($P$1,elemental!$A$3:$L$19,2,0)*P259+VLOOKUP($Q$1,elemental!$A$3:$L$19,2,0)*Q259)/100</f>
        <v>1.3678740157480314</v>
      </c>
      <c r="S259">
        <f>(VLOOKUP($A$1,elemental!$A$3:$L$19,4,0)*A259+VLOOKUP($B$1,elemental!$A$3:$L$19,4,0)*B259+VLOOKUP($C$1,elemental!$A$3:$L$19,4,0)*C259+VLOOKUP($D$1,elemental!$A$3:$L$19,4,0)*D259+VLOOKUP($E$1,elemental!$A$3:$L$19,4,0)*E259+VLOOKUP($F$1,elemental!$A$3:$L$19,4,0)*F259+VLOOKUP($G$1,elemental!$A$3:$L$19,4,0)*G259+VLOOKUP($H$1,elemental!$A$3:$L$19,4,0)*H259+VLOOKUP($I$1,elemental!$A$3:$L$19,4,0)*I259+VLOOKUP($J$1,elemental!$A$3:$L$19,4,0)*J259+VLOOKUP($K$1,elemental!$A$3:$L$19,4,0)*K259+VLOOKUP($L$1,elemental!$A$3:$L$19,4,0)*L259+VLOOKUP($M$1,elemental!$A$3:$L$19,4,0)*M259+VLOOKUP($N$1,elemental!$A$3:$L$19,4,0)*N259+VLOOKUP($O$1,elemental!$A$3:$L$19,4,0)*O259+VLOOKUP($P$1,elemental!$A$3:$L$19,4,0)*P259+VLOOKUP($Q$1,elemental!$A$3:$L$19,4,0)*Q259)/100</f>
        <v>0.35394488188976375</v>
      </c>
      <c r="T259">
        <f>(VLOOKUP($A$1,elemental!$A$3:$L$19,5,0)*A259+VLOOKUP($B$1,elemental!$A$3:$L$19,5,0)*B259+VLOOKUP($C$1,elemental!$A$3:$L$19,5,0)*C259+VLOOKUP($D$1,elemental!$A$3:$L$19,5,0)*D259+VLOOKUP($E$1,elemental!$A$3:$L$19,5,0)*E259+VLOOKUP($F$1,elemental!$A$3:$L$19,5,0)*F259+VLOOKUP($G$1,elemental!$A$3:$L$19,5,0)*G259+VLOOKUP($H$1,elemental!$A$3:$L$19,5,0)*H259+VLOOKUP($I$1,elemental!$A$3:$L$19,5,0)*I259+VLOOKUP($J$1,elemental!$A$3:$L$19,5,0)*J259+VLOOKUP($K$1,elemental!$A$3:$L$19,5,0)*K259+VLOOKUP($L$1,elemental!$A$3:$L$19,5,0)*L259+VLOOKUP($M$1,elemental!$A$3:$L$19,5,0)*M259+VLOOKUP($N$1,elemental!$A$3:$L$19,5,0)*N259+VLOOKUP($O$1,elemental!$A$3:$L$19,5,0)*O259+VLOOKUP($P$1,elemental!$A$3:$L$19,5,0)*P259+VLOOKUP($Q$1,elemental!$A$3:$L$19,5,0)*Q259)/100</f>
        <v>3.9685039370078736</v>
      </c>
      <c r="U259">
        <f>(VLOOKUP($A$1,elemental!$A$3:$L$19,6,0)*A259+VLOOKUP($B$1,elemental!$A$3:$L$19,6,0)*B259+VLOOKUP($C$1,elemental!$A$3:$L$19,6,0)*C259+VLOOKUP($D$1,elemental!$A$3:$L$19,6,0)*D259+VLOOKUP($E$1,elemental!$A$3:$L$19,6,0)*E259+VLOOKUP($F$1,elemental!$A$3:$L$19,6,0)*F259+VLOOKUP($G$1,elemental!$A$3:$L$19,6,0)*G259+VLOOKUP($H$1,elemental!$A$3:$L$19,6,0)*H259+VLOOKUP($I$1,elemental!$A$3:$L$19,6,0)*I259+VLOOKUP($J$1,elemental!$A$3:$L$19,6,0)*J259+VLOOKUP($K$1,elemental!$A$3:$L$19,6,0)*K259+VLOOKUP($L$1,elemental!$A$3:$L$19,6,0)*L259+VLOOKUP($M$1,elemental!$A$3:$L$19,6,0)*M259+VLOOKUP($N$1,elemental!$A$3:$L$19,6,0)*N259+VLOOKUP($O$1,elemental!$A$3:$L$19,6,0)*O259+VLOOKUP($P$1,elemental!$A$3:$L$19,6,0)*P259+VLOOKUP($Q$1,elemental!$A$3:$L$19,6,0)*Q259)/100</f>
        <v>0.76275590551181094</v>
      </c>
      <c r="V259">
        <f>(VLOOKUP($A$1,elemental!$A$3:$L$19,7,0)*A259+VLOOKUP($B$1,elemental!$A$3:$L$19,7,0)*B259+VLOOKUP($C$1,elemental!$A$3:$L$19,7,0)*C259+VLOOKUP($D$1,elemental!$A$3:$L$19,7,0)*D259+VLOOKUP($E$1,elemental!$A$3:$L$19,7,0)*E259+VLOOKUP($F$1,elemental!$A$3:$L$19,7,0)*F259+VLOOKUP($G$1,elemental!$A$3:$L$19,7,0)*G259+VLOOKUP($H$1,elemental!$A$3:$L$19,7,0)*H259+VLOOKUP($I$1,elemental!$A$3:$L$19,7,0)*I259+VLOOKUP($J$1,elemental!$A$3:$L$19,7,0)*J259+VLOOKUP($K$1,elemental!$A$3:$L$19,7,0)*K259+VLOOKUP($L$1,elemental!$A$3:$L$19,7,0)*L259+VLOOKUP($M$1,elemental!$A$3:$L$19,7,0)*M259+VLOOKUP($N$1,elemental!$A$3:$L$19,7,0)*N259+VLOOKUP($O$1,elemental!$A$3:$L$19,7,0)*O259+VLOOKUP($P$1,elemental!$A$3:$L$19,7,0)*P259+VLOOKUP($Q$1,elemental!$A$3:$L$19,7,0)*Q259)/100</f>
        <v>0.82595275590551165</v>
      </c>
      <c r="W259">
        <f>(VLOOKUP($A$1,elemental!$A$3:$L$19,9,0)*A259+VLOOKUP($B$1,elemental!$A$3:$L$19,9,0)*B259+VLOOKUP($C$1,elemental!$A$3:$L$19,9,0)*C259+VLOOKUP($D$1,elemental!$A$3:$L$19,9,0)*D259+VLOOKUP($E$1,elemental!$A$3:$L$19,9,0)*E259+VLOOKUP($F$1,elemental!$A$3:$L$19,9,0)*F259+VLOOKUP($G$1,elemental!$A$3:$L$19,9,0)*G259+VLOOKUP($H$1,elemental!$A$3:$L$19,9,0)*H259+VLOOKUP($I$1,elemental!$A$3:$L$19,9,0)*I259+VLOOKUP($J$1,elemental!$A$3:$L$19,9,0)*J259+VLOOKUP($K$1,elemental!$A$3:$L$19,9,0)*K259+VLOOKUP($L$1,elemental!$A$3:$L$19,9,0)*L259+VLOOKUP($M$1,elemental!$A$3:$L$19,9,0)*M259+VLOOKUP($N$1,elemental!$A$3:$L$19,9,0)*N259+VLOOKUP($O$1,elemental!$A$3:$L$19,9,0)*O259+VLOOKUP($P$1,elemental!$A$3:$L$19,9,0)*P259+VLOOKUP($Q$1,elemental!$A$3:$L$19,9,0)*Q259)/100</f>
        <v>1.5283464566929132</v>
      </c>
      <c r="X259">
        <f>(VLOOKUP($A$1,elemental!$A$3:$L$19,10,0)*A259+VLOOKUP($B$1,elemental!$A$3:$L$19,10,0)*B259+VLOOKUP($C$1,elemental!$A$3:$L$19,10,0)*C259+VLOOKUP($D$1,elemental!$A$3:$L$19,10,0)*D259+VLOOKUP($E$1,elemental!$A$3:$L$19,10,0)*E259+VLOOKUP($F$1,elemental!$A$3:$L$19,10,0)*F259+VLOOKUP($G$1,elemental!$A$3:$L$19,10,0)*G259+VLOOKUP($H$1,elemental!$A$3:$L$19,10,0)*H259+VLOOKUP($I$1,elemental!$A$3:$L$19,10,0)*I259+VLOOKUP($J$1,elemental!$A$3:$L$19,10,0)*J259+VLOOKUP($K$1,elemental!$A$3:$L$19,10,0)*K259+VLOOKUP($L$1,elemental!$A$3:$L$19,10,0)*L259+VLOOKUP($M$1,elemental!$A$3:$L$19,10,0)*M259+VLOOKUP($N$1,elemental!$A$3:$L$19,10,0)*N259+VLOOKUP($O$1,elemental!$A$3:$L$19,10,0)*O259+VLOOKUP($P$1,elemental!$A$3:$L$19,10,0)*P259+VLOOKUP($Q$1,elemental!$A$3:$L$19,10,0)*Q259)/100</f>
        <v>2.0028346456692914</v>
      </c>
      <c r="Y259">
        <v>25</v>
      </c>
      <c r="Z259">
        <v>5.0556999999999999</v>
      </c>
      <c r="AA259">
        <v>5.2045000000000003</v>
      </c>
      <c r="AB259" t="s">
        <v>76</v>
      </c>
      <c r="AC259" t="s">
        <v>83</v>
      </c>
    </row>
    <row r="260" spans="1:29">
      <c r="A260">
        <v>0</v>
      </c>
      <c r="B260">
        <v>0</v>
      </c>
      <c r="C260">
        <v>0</v>
      </c>
      <c r="D260">
        <v>0</v>
      </c>
      <c r="E260">
        <v>0.98058442831927828</v>
      </c>
      <c r="F260">
        <v>3.8831143361443421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95.136301235536379</v>
      </c>
      <c r="R260">
        <f>(VLOOKUP($A$1,elemental!$A$3:$L$19,2,0)*A260+VLOOKUP($B$1,elemental!$A$3:$L$19,2,0)*B260+VLOOKUP($C$1,elemental!$A$3:$L$19,2,0)*C260+VLOOKUP($D$1,elemental!$A$3:$L$19,2,0)*D260+VLOOKUP($E$1,elemental!$A$3:$L$19,2,0)*E260+VLOOKUP($F$1,elemental!$A$3:$L$19,2,0)*F260+VLOOKUP($G$1,elemental!$A$3:$L$19,2,0)*G260+VLOOKUP($H$1,elemental!$A$3:$L$19,2,0)*H260+VLOOKUP($I$1,elemental!$A$3:$L$19,2,0)*I260+VLOOKUP($J$1,elemental!$A$3:$L$19,2,0)*J260+VLOOKUP($K$1,elemental!$A$3:$L$19,2,0)*K260+VLOOKUP($L$1,elemental!$A$3:$L$19,2,0)*L260+VLOOKUP($M$1,elemental!$A$3:$L$19,2,0)*M260+VLOOKUP($N$1,elemental!$A$3:$L$19,2,0)*N260+VLOOKUP($O$1,elemental!$A$3:$L$19,2,0)*O260+VLOOKUP($P$1,elemental!$A$3:$L$19,2,0)*P260+VLOOKUP($Q$1,elemental!$A$3:$L$19,2,0)*Q260)/100</f>
        <v>1.3323965483428122</v>
      </c>
      <c r="S260">
        <f>(VLOOKUP($A$1,elemental!$A$3:$L$19,4,0)*A260+VLOOKUP($B$1,elemental!$A$3:$L$19,4,0)*B260+VLOOKUP($C$1,elemental!$A$3:$L$19,4,0)*C260+VLOOKUP($D$1,elemental!$A$3:$L$19,4,0)*D260+VLOOKUP($E$1,elemental!$A$3:$L$19,4,0)*E260+VLOOKUP($F$1,elemental!$A$3:$L$19,4,0)*F260+VLOOKUP($G$1,elemental!$A$3:$L$19,4,0)*G260+VLOOKUP($H$1,elemental!$A$3:$L$19,4,0)*H260+VLOOKUP($I$1,elemental!$A$3:$L$19,4,0)*I260+VLOOKUP($J$1,elemental!$A$3:$L$19,4,0)*J260+VLOOKUP($K$1,elemental!$A$3:$L$19,4,0)*K260+VLOOKUP($L$1,elemental!$A$3:$L$19,4,0)*L260+VLOOKUP($M$1,elemental!$A$3:$L$19,4,0)*M260+VLOOKUP($N$1,elemental!$A$3:$L$19,4,0)*N260+VLOOKUP($O$1,elemental!$A$3:$L$19,4,0)*O260+VLOOKUP($P$1,elemental!$A$3:$L$19,4,0)*P260+VLOOKUP($Q$1,elemental!$A$3:$L$19,4,0)*Q260)/100</f>
        <v>0.42896881741517945</v>
      </c>
      <c r="T260">
        <f>(VLOOKUP($A$1,elemental!$A$3:$L$19,5,0)*A260+VLOOKUP($B$1,elemental!$A$3:$L$19,5,0)*B260+VLOOKUP($C$1,elemental!$A$3:$L$19,5,0)*C260+VLOOKUP($D$1,elemental!$A$3:$L$19,5,0)*D260+VLOOKUP($E$1,elemental!$A$3:$L$19,5,0)*E260+VLOOKUP($F$1,elemental!$A$3:$L$19,5,0)*F260+VLOOKUP($G$1,elemental!$A$3:$L$19,5,0)*G260+VLOOKUP($H$1,elemental!$A$3:$L$19,5,0)*H260+VLOOKUP($I$1,elemental!$A$3:$L$19,5,0)*I260+VLOOKUP($J$1,elemental!$A$3:$L$19,5,0)*J260+VLOOKUP($K$1,elemental!$A$3:$L$19,5,0)*K260+VLOOKUP($L$1,elemental!$A$3:$L$19,5,0)*L260+VLOOKUP($M$1,elemental!$A$3:$L$19,5,0)*M260+VLOOKUP($N$1,elemental!$A$3:$L$19,5,0)*N260+VLOOKUP($O$1,elemental!$A$3:$L$19,5,0)*O260+VLOOKUP($P$1,elemental!$A$3:$L$19,5,0)*P260+VLOOKUP($Q$1,elemental!$A$3:$L$19,5,0)*Q260)/100</f>
        <v>3.9611688566385568</v>
      </c>
      <c r="U260">
        <f>(VLOOKUP($A$1,elemental!$A$3:$L$19,6,0)*A260+VLOOKUP($B$1,elemental!$A$3:$L$19,6,0)*B260+VLOOKUP($C$1,elemental!$A$3:$L$19,6,0)*C260+VLOOKUP($D$1,elemental!$A$3:$L$19,6,0)*D260+VLOOKUP($E$1,elemental!$A$3:$L$19,6,0)*E260+VLOOKUP($F$1,elemental!$A$3:$L$19,6,0)*F260+VLOOKUP($G$1,elemental!$A$3:$L$19,6,0)*G260+VLOOKUP($H$1,elemental!$A$3:$L$19,6,0)*H260+VLOOKUP($I$1,elemental!$A$3:$L$19,6,0)*I260+VLOOKUP($J$1,elemental!$A$3:$L$19,6,0)*J260+VLOOKUP($K$1,elemental!$A$3:$L$19,6,0)*K260+VLOOKUP($L$1,elemental!$A$3:$L$19,6,0)*L260+VLOOKUP($M$1,elemental!$A$3:$L$19,6,0)*M260+VLOOKUP($N$1,elemental!$A$3:$L$19,6,0)*N260+VLOOKUP($O$1,elemental!$A$3:$L$19,6,0)*O260+VLOOKUP($P$1,elemental!$A$3:$L$19,6,0)*P260+VLOOKUP($Q$1,elemental!$A$3:$L$19,6,0)*Q260)/100</f>
        <v>0.76749166503235922</v>
      </c>
      <c r="V260">
        <f>(VLOOKUP($A$1,elemental!$A$3:$L$19,7,0)*A260+VLOOKUP($B$1,elemental!$A$3:$L$19,7,0)*B260+VLOOKUP($C$1,elemental!$A$3:$L$19,7,0)*C260+VLOOKUP($D$1,elemental!$A$3:$L$19,7,0)*D260+VLOOKUP($E$1,elemental!$A$3:$L$19,7,0)*E260+VLOOKUP($F$1,elemental!$A$3:$L$19,7,0)*F260+VLOOKUP($G$1,elemental!$A$3:$L$19,7,0)*G260+VLOOKUP($H$1,elemental!$A$3:$L$19,7,0)*H260+VLOOKUP($I$1,elemental!$A$3:$L$19,7,0)*I260+VLOOKUP($J$1,elemental!$A$3:$L$19,7,0)*J260+VLOOKUP($K$1,elemental!$A$3:$L$19,7,0)*K260+VLOOKUP($L$1,elemental!$A$3:$L$19,7,0)*L260+VLOOKUP($M$1,elemental!$A$3:$L$19,7,0)*M260+VLOOKUP($N$1,elemental!$A$3:$L$19,7,0)*N260+VLOOKUP($O$1,elemental!$A$3:$L$19,7,0)*O260+VLOOKUP($P$1,elemental!$A$3:$L$19,7,0)*P260+VLOOKUP($Q$1,elemental!$A$3:$L$19,7,0)*Q260)/100</f>
        <v>0.84253814473426158</v>
      </c>
      <c r="W260">
        <f>(VLOOKUP($A$1,elemental!$A$3:$L$19,9,0)*A260+VLOOKUP($B$1,elemental!$A$3:$L$19,9,0)*B260+VLOOKUP($C$1,elemental!$A$3:$L$19,9,0)*C260+VLOOKUP($D$1,elemental!$A$3:$L$19,9,0)*D260+VLOOKUP($E$1,elemental!$A$3:$L$19,9,0)*E260+VLOOKUP($F$1,elemental!$A$3:$L$19,9,0)*F260+VLOOKUP($G$1,elemental!$A$3:$L$19,9,0)*G260+VLOOKUP($H$1,elemental!$A$3:$L$19,9,0)*H260+VLOOKUP($I$1,elemental!$A$3:$L$19,9,0)*I260+VLOOKUP($J$1,elemental!$A$3:$L$19,9,0)*J260+VLOOKUP($K$1,elemental!$A$3:$L$19,9,0)*K260+VLOOKUP($L$1,elemental!$A$3:$L$19,9,0)*L260+VLOOKUP($M$1,elemental!$A$3:$L$19,9,0)*M260+VLOOKUP($N$1,elemental!$A$3:$L$19,9,0)*N260+VLOOKUP($O$1,elemental!$A$3:$L$19,9,0)*O260+VLOOKUP($P$1,elemental!$A$3:$L$19,9,0)*P260+VLOOKUP($Q$1,elemental!$A$3:$L$19,9,0)*Q260)/100</f>
        <v>1.5567660325554029</v>
      </c>
      <c r="X260">
        <f>(VLOOKUP($A$1,elemental!$A$3:$L$19,10,0)*A260+VLOOKUP($B$1,elemental!$A$3:$L$19,10,0)*B260+VLOOKUP($C$1,elemental!$A$3:$L$19,10,0)*C260+VLOOKUP($D$1,elemental!$A$3:$L$19,10,0)*D260+VLOOKUP($E$1,elemental!$A$3:$L$19,10,0)*E260+VLOOKUP($F$1,elemental!$A$3:$L$19,10,0)*F260+VLOOKUP($G$1,elemental!$A$3:$L$19,10,0)*G260+VLOOKUP($H$1,elemental!$A$3:$L$19,10,0)*H260+VLOOKUP($I$1,elemental!$A$3:$L$19,10,0)*I260+VLOOKUP($J$1,elemental!$A$3:$L$19,10,0)*J260+VLOOKUP($K$1,elemental!$A$3:$L$19,10,0)*K260+VLOOKUP($L$1,elemental!$A$3:$L$19,10,0)*L260+VLOOKUP($M$1,elemental!$A$3:$L$19,10,0)*M260+VLOOKUP($N$1,elemental!$A$3:$L$19,10,0)*N260+VLOOKUP($O$1,elemental!$A$3:$L$19,10,0)*O260+VLOOKUP($P$1,elemental!$A$3:$L$19,10,0)*P260+VLOOKUP($Q$1,elemental!$A$3:$L$19,10,0)*Q260)/100</f>
        <v>2.0543871347323006</v>
      </c>
      <c r="Y260">
        <v>25</v>
      </c>
      <c r="Z260">
        <v>5.0944000000000003</v>
      </c>
      <c r="AA260">
        <v>5.1806000000000001</v>
      </c>
      <c r="AB260" t="s">
        <v>76</v>
      </c>
      <c r="AC260" t="s">
        <v>83</v>
      </c>
    </row>
    <row r="261" spans="1:29">
      <c r="A261">
        <v>0</v>
      </c>
      <c r="B261">
        <v>0</v>
      </c>
      <c r="C261">
        <v>0</v>
      </c>
      <c r="D261">
        <v>0</v>
      </c>
      <c r="E261">
        <v>1.9615535504119261</v>
      </c>
      <c r="F261">
        <v>3.844644958807375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94.1938014907807</v>
      </c>
      <c r="R261">
        <f>(VLOOKUP($A$1,elemental!$A$3:$L$19,2,0)*A261+VLOOKUP($B$1,elemental!$A$3:$L$19,2,0)*B261+VLOOKUP($C$1,elemental!$A$3:$L$19,2,0)*C261+VLOOKUP($D$1,elemental!$A$3:$L$19,2,0)*D261+VLOOKUP($E$1,elemental!$A$3:$L$19,2,0)*E261+VLOOKUP($F$1,elemental!$A$3:$L$19,2,0)*F261+VLOOKUP($G$1,elemental!$A$3:$L$19,2,0)*G261+VLOOKUP($H$1,elemental!$A$3:$L$19,2,0)*H261+VLOOKUP($I$1,elemental!$A$3:$L$19,2,0)*I261+VLOOKUP($J$1,elemental!$A$3:$L$19,2,0)*J261+VLOOKUP($K$1,elemental!$A$3:$L$19,2,0)*K261+VLOOKUP($L$1,elemental!$A$3:$L$19,2,0)*L261+VLOOKUP($M$1,elemental!$A$3:$L$19,2,0)*M261+VLOOKUP($N$1,elemental!$A$3:$L$19,2,0)*N261+VLOOKUP($O$1,elemental!$A$3:$L$19,2,0)*O261+VLOOKUP($P$1,elemental!$A$3:$L$19,2,0)*P261+VLOOKUP($Q$1,elemental!$A$3:$L$19,2,0)*Q261)/100</f>
        <v>1.3391094546881133</v>
      </c>
      <c r="S261">
        <f>(VLOOKUP($A$1,elemental!$A$3:$L$19,4,0)*A261+VLOOKUP($B$1,elemental!$A$3:$L$19,4,0)*B261+VLOOKUP($C$1,elemental!$A$3:$L$19,4,0)*C261+VLOOKUP($D$1,elemental!$A$3:$L$19,4,0)*D261+VLOOKUP($E$1,elemental!$A$3:$L$19,4,0)*E261+VLOOKUP($F$1,elemental!$A$3:$L$19,4,0)*F261+VLOOKUP($G$1,elemental!$A$3:$L$19,4,0)*G261+VLOOKUP($H$1,elemental!$A$3:$L$19,4,0)*H261+VLOOKUP($I$1,elemental!$A$3:$L$19,4,0)*I261+VLOOKUP($J$1,elemental!$A$3:$L$19,4,0)*J261+VLOOKUP($K$1,elemental!$A$3:$L$19,4,0)*K261+VLOOKUP($L$1,elemental!$A$3:$L$19,4,0)*L261+VLOOKUP($M$1,elemental!$A$3:$L$19,4,0)*M261+VLOOKUP($N$1,elemental!$A$3:$L$19,4,0)*N261+VLOOKUP($O$1,elemental!$A$3:$L$19,4,0)*O261+VLOOKUP($P$1,elemental!$A$3:$L$19,4,0)*P261+VLOOKUP($Q$1,elemental!$A$3:$L$19,4,0)*Q261)/100</f>
        <v>0.43660729697920758</v>
      </c>
      <c r="T261">
        <f>(VLOOKUP($A$1,elemental!$A$3:$L$19,5,0)*A261+VLOOKUP($B$1,elemental!$A$3:$L$19,5,0)*B261+VLOOKUP($C$1,elemental!$A$3:$L$19,5,0)*C261+VLOOKUP($D$1,elemental!$A$3:$L$19,5,0)*D261+VLOOKUP($E$1,elemental!$A$3:$L$19,5,0)*E261+VLOOKUP($F$1,elemental!$A$3:$L$19,5,0)*F261+VLOOKUP($G$1,elemental!$A$3:$L$19,5,0)*G261+VLOOKUP($H$1,elemental!$A$3:$L$19,5,0)*H261+VLOOKUP($I$1,elemental!$A$3:$L$19,5,0)*I261+VLOOKUP($J$1,elemental!$A$3:$L$19,5,0)*J261+VLOOKUP($K$1,elemental!$A$3:$L$19,5,0)*K261+VLOOKUP($L$1,elemental!$A$3:$L$19,5,0)*L261+VLOOKUP($M$1,elemental!$A$3:$L$19,5,0)*M261+VLOOKUP($N$1,elemental!$A$3:$L$19,5,0)*N261+VLOOKUP($O$1,elemental!$A$3:$L$19,5,0)*O261+VLOOKUP($P$1,elemental!$A$3:$L$19,5,0)*P261+VLOOKUP($Q$1,elemental!$A$3:$L$19,5,0)*Q261)/100</f>
        <v>3.9615535504119266</v>
      </c>
      <c r="U261">
        <f>(VLOOKUP($A$1,elemental!$A$3:$L$19,6,0)*A261+VLOOKUP($B$1,elemental!$A$3:$L$19,6,0)*B261+VLOOKUP($C$1,elemental!$A$3:$L$19,6,0)*C261+VLOOKUP($D$1,elemental!$A$3:$L$19,6,0)*D261+VLOOKUP($E$1,elemental!$A$3:$L$19,6,0)*E261+VLOOKUP($F$1,elemental!$A$3:$L$19,6,0)*F261+VLOOKUP($G$1,elemental!$A$3:$L$19,6,0)*G261+VLOOKUP($H$1,elemental!$A$3:$L$19,6,0)*H261+VLOOKUP($I$1,elemental!$A$3:$L$19,6,0)*I261+VLOOKUP($J$1,elemental!$A$3:$L$19,6,0)*J261+VLOOKUP($K$1,elemental!$A$3:$L$19,6,0)*K261+VLOOKUP($L$1,elemental!$A$3:$L$19,6,0)*L261+VLOOKUP($M$1,elemental!$A$3:$L$19,6,0)*M261+VLOOKUP($N$1,elemental!$A$3:$L$19,6,0)*N261+VLOOKUP($O$1,elemental!$A$3:$L$19,6,0)*O261+VLOOKUP($P$1,elemental!$A$3:$L$19,6,0)*P261+VLOOKUP($Q$1,elemental!$A$3:$L$19,6,0)*Q261)/100</f>
        <v>0.77890937622597112</v>
      </c>
      <c r="V261">
        <f>(VLOOKUP($A$1,elemental!$A$3:$L$19,7,0)*A261+VLOOKUP($B$1,elemental!$A$3:$L$19,7,0)*B261+VLOOKUP($C$1,elemental!$A$3:$L$19,7,0)*C261+VLOOKUP($D$1,elemental!$A$3:$L$19,7,0)*D261+VLOOKUP($E$1,elemental!$A$3:$L$19,7,0)*E261+VLOOKUP($F$1,elemental!$A$3:$L$19,7,0)*F261+VLOOKUP($G$1,elemental!$A$3:$L$19,7,0)*G261+VLOOKUP($H$1,elemental!$A$3:$L$19,7,0)*H261+VLOOKUP($I$1,elemental!$A$3:$L$19,7,0)*I261+VLOOKUP($J$1,elemental!$A$3:$L$19,7,0)*J261+VLOOKUP($K$1,elemental!$A$3:$L$19,7,0)*K261+VLOOKUP($L$1,elemental!$A$3:$L$19,7,0)*L261+VLOOKUP($M$1,elemental!$A$3:$L$19,7,0)*M261+VLOOKUP($N$1,elemental!$A$3:$L$19,7,0)*N261+VLOOKUP($O$1,elemental!$A$3:$L$19,7,0)*O261+VLOOKUP($P$1,elemental!$A$3:$L$19,7,0)*P261+VLOOKUP($Q$1,elemental!$A$3:$L$19,7,0)*Q261)/100</f>
        <v>0.83805492349941157</v>
      </c>
      <c r="W261">
        <f>(VLOOKUP($A$1,elemental!$A$3:$L$19,9,0)*A261+VLOOKUP($B$1,elemental!$A$3:$L$19,9,0)*B261+VLOOKUP($C$1,elemental!$A$3:$L$19,9,0)*C261+VLOOKUP($D$1,elemental!$A$3:$L$19,9,0)*D261+VLOOKUP($E$1,elemental!$A$3:$L$19,9,0)*E261+VLOOKUP($F$1,elemental!$A$3:$L$19,9,0)*F261+VLOOKUP($G$1,elemental!$A$3:$L$19,9,0)*G261+VLOOKUP($H$1,elemental!$A$3:$L$19,9,0)*H261+VLOOKUP($I$1,elemental!$A$3:$L$19,9,0)*I261+VLOOKUP($J$1,elemental!$A$3:$L$19,9,0)*J261+VLOOKUP($K$1,elemental!$A$3:$L$19,9,0)*K261+VLOOKUP($L$1,elemental!$A$3:$L$19,9,0)*L261+VLOOKUP($M$1,elemental!$A$3:$L$19,9,0)*M261+VLOOKUP($N$1,elemental!$A$3:$L$19,9,0)*N261+VLOOKUP($O$1,elemental!$A$3:$L$19,9,0)*O261+VLOOKUP($P$1,elemental!$A$3:$L$19,9,0)*P261+VLOOKUP($Q$1,elemental!$A$3:$L$19,9,0)*Q261)/100</f>
        <v>1.5537269517457828</v>
      </c>
      <c r="X261">
        <f>(VLOOKUP($A$1,elemental!$A$3:$L$19,10,0)*A261+VLOOKUP($B$1,elemental!$A$3:$L$19,10,0)*B261+VLOOKUP($C$1,elemental!$A$3:$L$19,10,0)*C261+VLOOKUP($D$1,elemental!$A$3:$L$19,10,0)*D261+VLOOKUP($E$1,elemental!$A$3:$L$19,10,0)*E261+VLOOKUP($F$1,elemental!$A$3:$L$19,10,0)*F261+VLOOKUP($G$1,elemental!$A$3:$L$19,10,0)*G261+VLOOKUP($H$1,elemental!$A$3:$L$19,10,0)*H261+VLOOKUP($I$1,elemental!$A$3:$L$19,10,0)*I261+VLOOKUP($J$1,elemental!$A$3:$L$19,10,0)*J261+VLOOKUP($K$1,elemental!$A$3:$L$19,10,0)*K261+VLOOKUP($L$1,elemental!$A$3:$L$19,10,0)*L261+VLOOKUP($M$1,elemental!$A$3:$L$19,10,0)*M261+VLOOKUP($N$1,elemental!$A$3:$L$19,10,0)*N261+VLOOKUP($O$1,elemental!$A$3:$L$19,10,0)*O261+VLOOKUP($P$1,elemental!$A$3:$L$19,10,0)*P261+VLOOKUP($Q$1,elemental!$A$3:$L$19,10,0)*Q261)/100</f>
        <v>2.0464182032169482</v>
      </c>
      <c r="Y261">
        <v>25</v>
      </c>
      <c r="Z261">
        <v>5.093</v>
      </c>
      <c r="AA261">
        <v>5.1807999999999996</v>
      </c>
      <c r="AB261" t="s">
        <v>76</v>
      </c>
      <c r="AC261" t="s">
        <v>83</v>
      </c>
    </row>
    <row r="262" spans="1:29">
      <c r="A262">
        <v>0</v>
      </c>
      <c r="B262">
        <v>0</v>
      </c>
      <c r="C262">
        <v>0</v>
      </c>
      <c r="D262">
        <v>0</v>
      </c>
      <c r="E262">
        <v>2.9429075927015891</v>
      </c>
      <c r="F262">
        <v>3.8061604865607221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93.250931920737685</v>
      </c>
      <c r="R262">
        <f>(VLOOKUP($A$1,elemental!$A$3:$L$19,2,0)*A262+VLOOKUP($B$1,elemental!$A$3:$L$19,2,0)*B262+VLOOKUP($C$1,elemental!$A$3:$L$19,2,0)*C262+VLOOKUP($D$1,elemental!$A$3:$L$19,2,0)*D262+VLOOKUP($E$1,elemental!$A$3:$L$19,2,0)*E262+VLOOKUP($F$1,elemental!$A$3:$L$19,2,0)*F262+VLOOKUP($G$1,elemental!$A$3:$L$19,2,0)*G262+VLOOKUP($H$1,elemental!$A$3:$L$19,2,0)*H262+VLOOKUP($I$1,elemental!$A$3:$L$19,2,0)*I262+VLOOKUP($J$1,elemental!$A$3:$L$19,2,0)*J262+VLOOKUP($K$1,elemental!$A$3:$L$19,2,0)*K262+VLOOKUP($L$1,elemental!$A$3:$L$19,2,0)*L262+VLOOKUP($M$1,elemental!$A$3:$L$19,2,0)*M262+VLOOKUP($N$1,elemental!$A$3:$L$19,2,0)*N262+VLOOKUP($O$1,elemental!$A$3:$L$19,2,0)*O262+VLOOKUP($P$1,elemental!$A$3:$L$19,2,0)*P262+VLOOKUP($Q$1,elemental!$A$3:$L$19,2,0)*Q262)/100</f>
        <v>1.345824995095154</v>
      </c>
      <c r="S262">
        <f>(VLOOKUP($A$1,elemental!$A$3:$L$19,4,0)*A262+VLOOKUP($B$1,elemental!$A$3:$L$19,4,0)*B262+VLOOKUP($C$1,elemental!$A$3:$L$19,4,0)*C262+VLOOKUP($D$1,elemental!$A$3:$L$19,4,0)*D262+VLOOKUP($E$1,elemental!$A$3:$L$19,4,0)*E262+VLOOKUP($F$1,elemental!$A$3:$L$19,4,0)*F262+VLOOKUP($G$1,elemental!$A$3:$L$19,4,0)*G262+VLOOKUP($H$1,elemental!$A$3:$L$19,4,0)*H262+VLOOKUP($I$1,elemental!$A$3:$L$19,4,0)*I262+VLOOKUP($J$1,elemental!$A$3:$L$19,4,0)*J262+VLOOKUP($K$1,elemental!$A$3:$L$19,4,0)*K262+VLOOKUP($L$1,elemental!$A$3:$L$19,4,0)*L262+VLOOKUP($M$1,elemental!$A$3:$L$19,4,0)*M262+VLOOKUP($N$1,elemental!$A$3:$L$19,4,0)*N262+VLOOKUP($O$1,elemental!$A$3:$L$19,4,0)*O262+VLOOKUP($P$1,elemental!$A$3:$L$19,4,0)*P262+VLOOKUP($Q$1,elemental!$A$3:$L$19,4,0)*Q262)/100</f>
        <v>0.44424877378850297</v>
      </c>
      <c r="T262">
        <f>(VLOOKUP($A$1,elemental!$A$3:$L$19,5,0)*A262+VLOOKUP($B$1,elemental!$A$3:$L$19,5,0)*B262+VLOOKUP($C$1,elemental!$A$3:$L$19,5,0)*C262+VLOOKUP($D$1,elemental!$A$3:$L$19,5,0)*D262+VLOOKUP($E$1,elemental!$A$3:$L$19,5,0)*E262+VLOOKUP($F$1,elemental!$A$3:$L$19,5,0)*F262+VLOOKUP($G$1,elemental!$A$3:$L$19,5,0)*G262+VLOOKUP($H$1,elemental!$A$3:$L$19,5,0)*H262+VLOOKUP($I$1,elemental!$A$3:$L$19,5,0)*I262+VLOOKUP($J$1,elemental!$A$3:$L$19,5,0)*J262+VLOOKUP($K$1,elemental!$A$3:$L$19,5,0)*K262+VLOOKUP($L$1,elemental!$A$3:$L$19,5,0)*L262+VLOOKUP($M$1,elemental!$A$3:$L$19,5,0)*M262+VLOOKUP($N$1,elemental!$A$3:$L$19,5,0)*N262+VLOOKUP($O$1,elemental!$A$3:$L$19,5,0)*O262+VLOOKUP($P$1,elemental!$A$3:$L$19,5,0)*P262+VLOOKUP($Q$1,elemental!$A$3:$L$19,5,0)*Q262)/100</f>
        <v>3.9619383951343927</v>
      </c>
      <c r="U262">
        <f>(VLOOKUP($A$1,elemental!$A$3:$L$19,6,0)*A262+VLOOKUP($B$1,elemental!$A$3:$L$19,6,0)*B262+VLOOKUP($C$1,elemental!$A$3:$L$19,6,0)*C262+VLOOKUP($D$1,elemental!$A$3:$L$19,6,0)*D262+VLOOKUP($E$1,elemental!$A$3:$L$19,6,0)*E262+VLOOKUP($F$1,elemental!$A$3:$L$19,6,0)*F262+VLOOKUP($G$1,elemental!$A$3:$L$19,6,0)*G262+VLOOKUP($H$1,elemental!$A$3:$L$19,6,0)*H262+VLOOKUP($I$1,elemental!$A$3:$L$19,6,0)*I262+VLOOKUP($J$1,elemental!$A$3:$L$19,6,0)*J262+VLOOKUP($K$1,elemental!$A$3:$L$19,6,0)*K262+VLOOKUP($L$1,elemental!$A$3:$L$19,6,0)*L262+VLOOKUP($M$1,elemental!$A$3:$L$19,6,0)*M262+VLOOKUP($N$1,elemental!$A$3:$L$19,6,0)*N262+VLOOKUP($O$1,elemental!$A$3:$L$19,6,0)*O262+VLOOKUP($P$1,elemental!$A$3:$L$19,6,0)*P262+VLOOKUP($Q$1,elemental!$A$3:$L$19,6,0)*Q262)/100</f>
        <v>0.79033156758877776</v>
      </c>
      <c r="V262">
        <f>(VLOOKUP($A$1,elemental!$A$3:$L$19,7,0)*A262+VLOOKUP($B$1,elemental!$A$3:$L$19,7,0)*B262+VLOOKUP($C$1,elemental!$A$3:$L$19,7,0)*C262+VLOOKUP($D$1,elemental!$A$3:$L$19,7,0)*D262+VLOOKUP($E$1,elemental!$A$3:$L$19,7,0)*E262+VLOOKUP($F$1,elemental!$A$3:$L$19,7,0)*F262+VLOOKUP($G$1,elemental!$A$3:$L$19,7,0)*G262+VLOOKUP($H$1,elemental!$A$3:$L$19,7,0)*H262+VLOOKUP($I$1,elemental!$A$3:$L$19,7,0)*I262+VLOOKUP($J$1,elemental!$A$3:$L$19,7,0)*J262+VLOOKUP($K$1,elemental!$A$3:$L$19,7,0)*K262+VLOOKUP($L$1,elemental!$A$3:$L$19,7,0)*L262+VLOOKUP($M$1,elemental!$A$3:$L$19,7,0)*M262+VLOOKUP($N$1,elemental!$A$3:$L$19,7,0)*N262+VLOOKUP($O$1,elemental!$A$3:$L$19,7,0)*O262+VLOOKUP($P$1,elemental!$A$3:$L$19,7,0)*P262+VLOOKUP($Q$1,elemental!$A$3:$L$19,7,0)*Q262)/100</f>
        <v>0.8335699431037864</v>
      </c>
      <c r="W262">
        <f>(VLOOKUP($A$1,elemental!$A$3:$L$19,9,0)*A262+VLOOKUP($B$1,elemental!$A$3:$L$19,9,0)*B262+VLOOKUP($C$1,elemental!$A$3:$L$19,9,0)*C262+VLOOKUP($D$1,elemental!$A$3:$L$19,9,0)*D262+VLOOKUP($E$1,elemental!$A$3:$L$19,9,0)*E262+VLOOKUP($F$1,elemental!$A$3:$L$19,9,0)*F262+VLOOKUP($G$1,elemental!$A$3:$L$19,9,0)*G262+VLOOKUP($H$1,elemental!$A$3:$L$19,9,0)*H262+VLOOKUP($I$1,elemental!$A$3:$L$19,9,0)*I262+VLOOKUP($J$1,elemental!$A$3:$L$19,9,0)*J262+VLOOKUP($K$1,elemental!$A$3:$L$19,9,0)*K262+VLOOKUP($L$1,elemental!$A$3:$L$19,9,0)*L262+VLOOKUP($M$1,elemental!$A$3:$L$19,9,0)*M262+VLOOKUP($N$1,elemental!$A$3:$L$19,9,0)*N262+VLOOKUP($O$1,elemental!$A$3:$L$19,9,0)*O262+VLOOKUP($P$1,elemental!$A$3:$L$19,9,0)*P262+VLOOKUP($Q$1,elemental!$A$3:$L$19,9,0)*Q262)/100</f>
        <v>1.5506866784382971</v>
      </c>
      <c r="X262">
        <f>(VLOOKUP($A$1,elemental!$A$3:$L$19,10,0)*A262+VLOOKUP($B$1,elemental!$A$3:$L$19,10,0)*B262+VLOOKUP($C$1,elemental!$A$3:$L$19,10,0)*C262+VLOOKUP($D$1,elemental!$A$3:$L$19,10,0)*D262+VLOOKUP($E$1,elemental!$A$3:$L$19,10,0)*E262+VLOOKUP($F$1,elemental!$A$3:$L$19,10,0)*F262+VLOOKUP($G$1,elemental!$A$3:$L$19,10,0)*G262+VLOOKUP($H$1,elemental!$A$3:$L$19,10,0)*H262+VLOOKUP($I$1,elemental!$A$3:$L$19,10,0)*I262+VLOOKUP($J$1,elemental!$A$3:$L$19,10,0)*J262+VLOOKUP($K$1,elemental!$A$3:$L$19,10,0)*K262+VLOOKUP($L$1,elemental!$A$3:$L$19,10,0)*L262+VLOOKUP($M$1,elemental!$A$3:$L$19,10,0)*M262+VLOOKUP($N$1,elemental!$A$3:$L$19,10,0)*N262+VLOOKUP($O$1,elemental!$A$3:$L$19,10,0)*O262+VLOOKUP($P$1,elemental!$A$3:$L$19,10,0)*P262+VLOOKUP($Q$1,elemental!$A$3:$L$19,10,0)*Q262)/100</f>
        <v>2.0384461447910538</v>
      </c>
      <c r="Y262">
        <v>25</v>
      </c>
      <c r="Z262">
        <v>5.0909000000000004</v>
      </c>
      <c r="AA262">
        <v>5.1803999999999997</v>
      </c>
      <c r="AB262" t="s">
        <v>76</v>
      </c>
      <c r="AC262" t="s">
        <v>83</v>
      </c>
    </row>
    <row r="263" spans="1:29">
      <c r="A263">
        <v>0.98058442831927828</v>
      </c>
      <c r="B263">
        <v>0</v>
      </c>
      <c r="C263">
        <v>0</v>
      </c>
      <c r="D263">
        <v>0</v>
      </c>
      <c r="E263">
        <v>0</v>
      </c>
      <c r="F263">
        <v>3.8831143361443421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95.136301235536379</v>
      </c>
      <c r="R263">
        <f>(VLOOKUP($A$1,elemental!$A$3:$L$19,2,0)*A263+VLOOKUP($B$1,elemental!$A$3:$L$19,2,0)*B263+VLOOKUP($C$1,elemental!$A$3:$L$19,2,0)*C263+VLOOKUP($D$1,elemental!$A$3:$L$19,2,0)*D263+VLOOKUP($E$1,elemental!$A$3:$L$19,2,0)*E263+VLOOKUP($F$1,elemental!$A$3:$L$19,2,0)*F263+VLOOKUP($G$1,elemental!$A$3:$L$19,2,0)*G263+VLOOKUP($H$1,elemental!$A$3:$L$19,2,0)*H263+VLOOKUP($I$1,elemental!$A$3:$L$19,2,0)*I263+VLOOKUP($J$1,elemental!$A$3:$L$19,2,0)*J263+VLOOKUP($K$1,elemental!$A$3:$L$19,2,0)*K263+VLOOKUP($L$1,elemental!$A$3:$L$19,2,0)*L263+VLOOKUP($M$1,elemental!$A$3:$L$19,2,0)*M263+VLOOKUP($N$1,elemental!$A$3:$L$19,2,0)*N263+VLOOKUP($O$1,elemental!$A$3:$L$19,2,0)*O263+VLOOKUP($P$1,elemental!$A$3:$L$19,2,0)*P263+VLOOKUP($Q$1,elemental!$A$3:$L$19,2,0)*Q263)/100</f>
        <v>1.3236693469307708</v>
      </c>
      <c r="S263">
        <f>(VLOOKUP($A$1,elemental!$A$3:$L$19,4,0)*A263+VLOOKUP($B$1,elemental!$A$3:$L$19,4,0)*B263+VLOOKUP($C$1,elemental!$A$3:$L$19,4,0)*C263+VLOOKUP($D$1,elemental!$A$3:$L$19,4,0)*D263+VLOOKUP($E$1,elemental!$A$3:$L$19,4,0)*E263+VLOOKUP($F$1,elemental!$A$3:$L$19,4,0)*F263+VLOOKUP($G$1,elemental!$A$3:$L$19,4,0)*G263+VLOOKUP($H$1,elemental!$A$3:$L$19,4,0)*H263+VLOOKUP($I$1,elemental!$A$3:$L$19,4,0)*I263+VLOOKUP($J$1,elemental!$A$3:$L$19,4,0)*J263+VLOOKUP($K$1,elemental!$A$3:$L$19,4,0)*K263+VLOOKUP($L$1,elemental!$A$3:$L$19,4,0)*L263+VLOOKUP($M$1,elemental!$A$3:$L$19,4,0)*M263+VLOOKUP($N$1,elemental!$A$3:$L$19,4,0)*N263+VLOOKUP($O$1,elemental!$A$3:$L$19,4,0)*O263+VLOOKUP($P$1,elemental!$A$3:$L$19,4,0)*P263+VLOOKUP($Q$1,elemental!$A$3:$L$19,4,0)*Q263)/100</f>
        <v>0.42210472641694446</v>
      </c>
      <c r="T263">
        <f>(VLOOKUP($A$1,elemental!$A$3:$L$19,5,0)*A263+VLOOKUP($B$1,elemental!$A$3:$L$19,5,0)*B263+VLOOKUP($C$1,elemental!$A$3:$L$19,5,0)*C263+VLOOKUP($D$1,elemental!$A$3:$L$19,5,0)*D263+VLOOKUP($E$1,elemental!$A$3:$L$19,5,0)*E263+VLOOKUP($F$1,elemental!$A$3:$L$19,5,0)*F263+VLOOKUP($G$1,elemental!$A$3:$L$19,5,0)*G263+VLOOKUP($H$1,elemental!$A$3:$L$19,5,0)*H263+VLOOKUP($I$1,elemental!$A$3:$L$19,5,0)*I263+VLOOKUP($J$1,elemental!$A$3:$L$19,5,0)*J263+VLOOKUP($K$1,elemental!$A$3:$L$19,5,0)*K263+VLOOKUP($L$1,elemental!$A$3:$L$19,5,0)*L263+VLOOKUP($M$1,elemental!$A$3:$L$19,5,0)*M263+VLOOKUP($N$1,elemental!$A$3:$L$19,5,0)*N263+VLOOKUP($O$1,elemental!$A$3:$L$19,5,0)*O263+VLOOKUP($P$1,elemental!$A$3:$L$19,5,0)*P263+VLOOKUP($Q$1,elemental!$A$3:$L$19,5,0)*Q263)/100</f>
        <v>3.9611688566385568</v>
      </c>
      <c r="U263">
        <f>(VLOOKUP($A$1,elemental!$A$3:$L$19,6,0)*A263+VLOOKUP($B$1,elemental!$A$3:$L$19,6,0)*B263+VLOOKUP($C$1,elemental!$A$3:$L$19,6,0)*C263+VLOOKUP($D$1,elemental!$A$3:$L$19,6,0)*D263+VLOOKUP($E$1,elemental!$A$3:$L$19,6,0)*E263+VLOOKUP($F$1,elemental!$A$3:$L$19,6,0)*F263+VLOOKUP($G$1,elemental!$A$3:$L$19,6,0)*G263+VLOOKUP($H$1,elemental!$A$3:$L$19,6,0)*H263+VLOOKUP($I$1,elemental!$A$3:$L$19,6,0)*I263+VLOOKUP($J$1,elemental!$A$3:$L$19,6,0)*J263+VLOOKUP($K$1,elemental!$A$3:$L$19,6,0)*K263+VLOOKUP($L$1,elemental!$A$3:$L$19,6,0)*L263+VLOOKUP($M$1,elemental!$A$3:$L$19,6,0)*M263+VLOOKUP($N$1,elemental!$A$3:$L$19,6,0)*N263+VLOOKUP($O$1,elemental!$A$3:$L$19,6,0)*O263+VLOOKUP($P$1,elemental!$A$3:$L$19,6,0)*P263+VLOOKUP($Q$1,elemental!$A$3:$L$19,6,0)*Q263)/100</f>
        <v>0.75555304961757219</v>
      </c>
      <c r="V263">
        <f>(VLOOKUP($A$1,elemental!$A$3:$L$19,7,0)*A263+VLOOKUP($B$1,elemental!$A$3:$L$19,7,0)*B263+VLOOKUP($C$1,elemental!$A$3:$L$19,7,0)*C263+VLOOKUP($D$1,elemental!$A$3:$L$19,7,0)*D263+VLOOKUP($E$1,elemental!$A$3:$L$19,7,0)*E263+VLOOKUP($F$1,elemental!$A$3:$L$19,7,0)*F263+VLOOKUP($G$1,elemental!$A$3:$L$19,7,0)*G263+VLOOKUP($H$1,elemental!$A$3:$L$19,7,0)*H263+VLOOKUP($I$1,elemental!$A$3:$L$19,7,0)*I263+VLOOKUP($J$1,elemental!$A$3:$L$19,7,0)*J263+VLOOKUP($K$1,elemental!$A$3:$L$19,7,0)*K263+VLOOKUP($L$1,elemental!$A$3:$L$19,7,0)*L263+VLOOKUP($M$1,elemental!$A$3:$L$19,7,0)*M263+VLOOKUP($N$1,elemental!$A$3:$L$19,7,0)*N263+VLOOKUP($O$1,elemental!$A$3:$L$19,7,0)*O263+VLOOKUP($P$1,elemental!$A$3:$L$19,7,0)*P263+VLOOKUP($Q$1,elemental!$A$3:$L$19,7,0)*Q263)/100</f>
        <v>0.84822553441851345</v>
      </c>
      <c r="W263">
        <f>(VLOOKUP($A$1,elemental!$A$3:$L$19,9,0)*A263+VLOOKUP($B$1,elemental!$A$3:$L$19,9,0)*B263+VLOOKUP($C$1,elemental!$A$3:$L$19,9,0)*C263+VLOOKUP($D$1,elemental!$A$3:$L$19,9,0)*D263+VLOOKUP($E$1,elemental!$A$3:$L$19,9,0)*E263+VLOOKUP($F$1,elemental!$A$3:$L$19,9,0)*F263+VLOOKUP($G$1,elemental!$A$3:$L$19,9,0)*G263+VLOOKUP($H$1,elemental!$A$3:$L$19,9,0)*H263+VLOOKUP($I$1,elemental!$A$3:$L$19,9,0)*I263+VLOOKUP($J$1,elemental!$A$3:$L$19,9,0)*J263+VLOOKUP($K$1,elemental!$A$3:$L$19,9,0)*K263+VLOOKUP($L$1,elemental!$A$3:$L$19,9,0)*L263+VLOOKUP($M$1,elemental!$A$3:$L$19,9,0)*M263+VLOOKUP($N$1,elemental!$A$3:$L$19,9,0)*N263+VLOOKUP($O$1,elemental!$A$3:$L$19,9,0)*O263+VLOOKUP($P$1,elemental!$A$3:$L$19,9,0)*P263+VLOOKUP($Q$1,elemental!$A$3:$L$19,9,0)*Q263)/100</f>
        <v>1.5626495391253186</v>
      </c>
      <c r="X263">
        <f>(VLOOKUP($A$1,elemental!$A$3:$L$19,10,0)*A263+VLOOKUP($B$1,elemental!$A$3:$L$19,10,0)*B263+VLOOKUP($C$1,elemental!$A$3:$L$19,10,0)*C263+VLOOKUP($D$1,elemental!$A$3:$L$19,10,0)*D263+VLOOKUP($E$1,elemental!$A$3:$L$19,10,0)*E263+VLOOKUP($F$1,elemental!$A$3:$L$19,10,0)*F263+VLOOKUP($G$1,elemental!$A$3:$L$19,10,0)*G263+VLOOKUP($H$1,elemental!$A$3:$L$19,10,0)*H263+VLOOKUP($I$1,elemental!$A$3:$L$19,10,0)*I263+VLOOKUP($J$1,elemental!$A$3:$L$19,10,0)*J263+VLOOKUP($K$1,elemental!$A$3:$L$19,10,0)*K263+VLOOKUP($L$1,elemental!$A$3:$L$19,10,0)*L263+VLOOKUP($M$1,elemental!$A$3:$L$19,10,0)*M263+VLOOKUP($N$1,elemental!$A$3:$L$19,10,0)*N263+VLOOKUP($O$1,elemental!$A$3:$L$19,10,0)*O263+VLOOKUP($P$1,elemental!$A$3:$L$19,10,0)*P263+VLOOKUP($Q$1,elemental!$A$3:$L$19,10,0)*Q263)/100</f>
        <v>2.057623063345754</v>
      </c>
      <c r="Y263">
        <v>25</v>
      </c>
      <c r="Z263">
        <v>5.10008982463098</v>
      </c>
      <c r="AA263">
        <v>5.1822288871145501</v>
      </c>
      <c r="AB263" t="s">
        <v>82</v>
      </c>
      <c r="AC263" t="s">
        <v>56</v>
      </c>
    </row>
    <row r="264" spans="1:29">
      <c r="A264">
        <v>1.9615535504119261</v>
      </c>
      <c r="B264">
        <v>0</v>
      </c>
      <c r="C264">
        <v>0</v>
      </c>
      <c r="D264">
        <v>0</v>
      </c>
      <c r="E264">
        <v>0</v>
      </c>
      <c r="F264">
        <v>3.844644958807375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94.1938014907807</v>
      </c>
      <c r="R264">
        <f>(VLOOKUP($A$1,elemental!$A$3:$L$19,2,0)*A264+VLOOKUP($B$1,elemental!$A$3:$L$19,2,0)*B264+VLOOKUP($C$1,elemental!$A$3:$L$19,2,0)*C264+VLOOKUP($D$1,elemental!$A$3:$L$19,2,0)*D264+VLOOKUP($E$1,elemental!$A$3:$L$19,2,0)*E264+VLOOKUP($F$1,elemental!$A$3:$L$19,2,0)*F264+VLOOKUP($G$1,elemental!$A$3:$L$19,2,0)*G264+VLOOKUP($H$1,elemental!$A$3:$L$19,2,0)*H264+VLOOKUP($I$1,elemental!$A$3:$L$19,2,0)*I264+VLOOKUP($J$1,elemental!$A$3:$L$19,2,0)*J264+VLOOKUP($K$1,elemental!$A$3:$L$19,2,0)*K264+VLOOKUP($L$1,elemental!$A$3:$L$19,2,0)*L264+VLOOKUP($M$1,elemental!$A$3:$L$19,2,0)*M264+VLOOKUP($N$1,elemental!$A$3:$L$19,2,0)*N264+VLOOKUP($O$1,elemental!$A$3:$L$19,2,0)*O264+VLOOKUP($P$1,elemental!$A$3:$L$19,2,0)*P264+VLOOKUP($Q$1,elemental!$A$3:$L$19,2,0)*Q264)/100</f>
        <v>1.321651628089447</v>
      </c>
      <c r="S264">
        <f>(VLOOKUP($A$1,elemental!$A$3:$L$19,4,0)*A264+VLOOKUP($B$1,elemental!$A$3:$L$19,4,0)*B264+VLOOKUP($C$1,elemental!$A$3:$L$19,4,0)*C264+VLOOKUP($D$1,elemental!$A$3:$L$19,4,0)*D264+VLOOKUP($E$1,elemental!$A$3:$L$19,4,0)*E264+VLOOKUP($F$1,elemental!$A$3:$L$19,4,0)*F264+VLOOKUP($G$1,elemental!$A$3:$L$19,4,0)*G264+VLOOKUP($H$1,elemental!$A$3:$L$19,4,0)*H264+VLOOKUP($I$1,elemental!$A$3:$L$19,4,0)*I264+VLOOKUP($J$1,elemental!$A$3:$L$19,4,0)*J264+VLOOKUP($K$1,elemental!$A$3:$L$19,4,0)*K264+VLOOKUP($L$1,elemental!$A$3:$L$19,4,0)*L264+VLOOKUP($M$1,elemental!$A$3:$L$19,4,0)*M264+VLOOKUP($N$1,elemental!$A$3:$L$19,4,0)*N264+VLOOKUP($O$1,elemental!$A$3:$L$19,4,0)*O264+VLOOKUP($P$1,elemental!$A$3:$L$19,4,0)*P264+VLOOKUP($Q$1,elemental!$A$3:$L$19,4,0)*Q264)/100</f>
        <v>0.42287642212632404</v>
      </c>
      <c r="T264">
        <f>(VLOOKUP($A$1,elemental!$A$3:$L$19,5,0)*A264+VLOOKUP($B$1,elemental!$A$3:$L$19,5,0)*B264+VLOOKUP($C$1,elemental!$A$3:$L$19,5,0)*C264+VLOOKUP($D$1,elemental!$A$3:$L$19,5,0)*D264+VLOOKUP($E$1,elemental!$A$3:$L$19,5,0)*E264+VLOOKUP($F$1,elemental!$A$3:$L$19,5,0)*F264+VLOOKUP($G$1,elemental!$A$3:$L$19,5,0)*G264+VLOOKUP($H$1,elemental!$A$3:$L$19,5,0)*H264+VLOOKUP($I$1,elemental!$A$3:$L$19,5,0)*I264+VLOOKUP($J$1,elemental!$A$3:$L$19,5,0)*J264+VLOOKUP($K$1,elemental!$A$3:$L$19,5,0)*K264+VLOOKUP($L$1,elemental!$A$3:$L$19,5,0)*L264+VLOOKUP($M$1,elemental!$A$3:$L$19,5,0)*M264+VLOOKUP($N$1,elemental!$A$3:$L$19,5,0)*N264+VLOOKUP($O$1,elemental!$A$3:$L$19,5,0)*O264+VLOOKUP($P$1,elemental!$A$3:$L$19,5,0)*P264+VLOOKUP($Q$1,elemental!$A$3:$L$19,5,0)*Q264)/100</f>
        <v>3.9615535504119266</v>
      </c>
      <c r="U264">
        <f>(VLOOKUP($A$1,elemental!$A$3:$L$19,6,0)*A264+VLOOKUP($B$1,elemental!$A$3:$L$19,6,0)*B264+VLOOKUP($C$1,elemental!$A$3:$L$19,6,0)*C264+VLOOKUP($D$1,elemental!$A$3:$L$19,6,0)*D264+VLOOKUP($E$1,elemental!$A$3:$L$19,6,0)*E264+VLOOKUP($F$1,elemental!$A$3:$L$19,6,0)*F264+VLOOKUP($G$1,elemental!$A$3:$L$19,6,0)*G264+VLOOKUP($H$1,elemental!$A$3:$L$19,6,0)*H264+VLOOKUP($I$1,elemental!$A$3:$L$19,6,0)*I264+VLOOKUP($J$1,elemental!$A$3:$L$19,6,0)*J264+VLOOKUP($K$1,elemental!$A$3:$L$19,6,0)*K264+VLOOKUP($L$1,elemental!$A$3:$L$19,6,0)*L264+VLOOKUP($M$1,elemental!$A$3:$L$19,6,0)*M264+VLOOKUP($N$1,elemental!$A$3:$L$19,6,0)*N264+VLOOKUP($O$1,elemental!$A$3:$L$19,6,0)*O264+VLOOKUP($P$1,elemental!$A$3:$L$19,6,0)*P264+VLOOKUP($Q$1,elemental!$A$3:$L$19,6,0)*Q264)/100</f>
        <v>0.75502746174970581</v>
      </c>
      <c r="V264">
        <f>(VLOOKUP($A$1,elemental!$A$3:$L$19,7,0)*A264+VLOOKUP($B$1,elemental!$A$3:$L$19,7,0)*B264+VLOOKUP($C$1,elemental!$A$3:$L$19,7,0)*C264+VLOOKUP($D$1,elemental!$A$3:$L$19,7,0)*D264+VLOOKUP($E$1,elemental!$A$3:$L$19,7,0)*E264+VLOOKUP($F$1,elemental!$A$3:$L$19,7,0)*F264+VLOOKUP($G$1,elemental!$A$3:$L$19,7,0)*G264+VLOOKUP($H$1,elemental!$A$3:$L$19,7,0)*H264+VLOOKUP($I$1,elemental!$A$3:$L$19,7,0)*I264+VLOOKUP($J$1,elemental!$A$3:$L$19,7,0)*J264+VLOOKUP($K$1,elemental!$A$3:$L$19,7,0)*K264+VLOOKUP($L$1,elemental!$A$3:$L$19,7,0)*L264+VLOOKUP($M$1,elemental!$A$3:$L$19,7,0)*M264+VLOOKUP($N$1,elemental!$A$3:$L$19,7,0)*N264+VLOOKUP($O$1,elemental!$A$3:$L$19,7,0)*O264+VLOOKUP($P$1,elemental!$A$3:$L$19,7,0)*P264+VLOOKUP($Q$1,elemental!$A$3:$L$19,7,0)*Q264)/100</f>
        <v>0.84943193409180073</v>
      </c>
      <c r="W264">
        <f>(VLOOKUP($A$1,elemental!$A$3:$L$19,9,0)*A264+VLOOKUP($B$1,elemental!$A$3:$L$19,9,0)*B264+VLOOKUP($C$1,elemental!$A$3:$L$19,9,0)*C264+VLOOKUP($D$1,elemental!$A$3:$L$19,9,0)*D264+VLOOKUP($E$1,elemental!$A$3:$L$19,9,0)*E264+VLOOKUP($F$1,elemental!$A$3:$L$19,9,0)*F264+VLOOKUP($G$1,elemental!$A$3:$L$19,9,0)*G264+VLOOKUP($H$1,elemental!$A$3:$L$19,9,0)*H264+VLOOKUP($I$1,elemental!$A$3:$L$19,9,0)*I264+VLOOKUP($J$1,elemental!$A$3:$L$19,9,0)*J264+VLOOKUP($K$1,elemental!$A$3:$L$19,9,0)*K264+VLOOKUP($L$1,elemental!$A$3:$L$19,9,0)*L264+VLOOKUP($M$1,elemental!$A$3:$L$19,9,0)*M264+VLOOKUP($N$1,elemental!$A$3:$L$19,9,0)*N264+VLOOKUP($O$1,elemental!$A$3:$L$19,9,0)*O264+VLOOKUP($P$1,elemental!$A$3:$L$19,9,0)*P264+VLOOKUP($Q$1,elemental!$A$3:$L$19,9,0)*Q264)/100</f>
        <v>1.5654962730482544</v>
      </c>
      <c r="X264">
        <f>(VLOOKUP($A$1,elemental!$A$3:$L$19,10,0)*A264+VLOOKUP($B$1,elemental!$A$3:$L$19,10,0)*B264+VLOOKUP($C$1,elemental!$A$3:$L$19,10,0)*C264+VLOOKUP($D$1,elemental!$A$3:$L$19,10,0)*D264+VLOOKUP($E$1,elemental!$A$3:$L$19,10,0)*E264+VLOOKUP($F$1,elemental!$A$3:$L$19,10,0)*F264+VLOOKUP($G$1,elemental!$A$3:$L$19,10,0)*G264+VLOOKUP($H$1,elemental!$A$3:$L$19,10,0)*H264+VLOOKUP($I$1,elemental!$A$3:$L$19,10,0)*I264+VLOOKUP($J$1,elemental!$A$3:$L$19,10,0)*J264+VLOOKUP($K$1,elemental!$A$3:$L$19,10,0)*K264+VLOOKUP($L$1,elemental!$A$3:$L$19,10,0)*L264+VLOOKUP($M$1,elemental!$A$3:$L$19,10,0)*M264+VLOOKUP($N$1,elemental!$A$3:$L$19,10,0)*N264+VLOOKUP($O$1,elemental!$A$3:$L$19,10,0)*O264+VLOOKUP($P$1,elemental!$A$3:$L$19,10,0)*P264+VLOOKUP($Q$1,elemental!$A$3:$L$19,10,0)*Q264)/100</f>
        <v>2.0528913299333071</v>
      </c>
      <c r="Y264">
        <v>25</v>
      </c>
      <c r="Z264">
        <v>5.1041365795977303</v>
      </c>
      <c r="AA264">
        <v>5.1850517725561698</v>
      </c>
      <c r="AB264" t="s">
        <v>82</v>
      </c>
      <c r="AC264" t="s">
        <v>56</v>
      </c>
    </row>
    <row r="265" spans="1:29">
      <c r="A265">
        <v>2.9429075927015891</v>
      </c>
      <c r="B265">
        <v>0</v>
      </c>
      <c r="C265">
        <v>0</v>
      </c>
      <c r="D265">
        <v>0</v>
      </c>
      <c r="E265">
        <v>0</v>
      </c>
      <c r="F265">
        <v>3.8061604865607221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93.250931920737685</v>
      </c>
      <c r="R265">
        <f>(VLOOKUP($A$1,elemental!$A$3:$L$19,2,0)*A265+VLOOKUP($B$1,elemental!$A$3:$L$19,2,0)*B265+VLOOKUP($C$1,elemental!$A$3:$L$19,2,0)*C265+VLOOKUP($D$1,elemental!$A$3:$L$19,2,0)*D265+VLOOKUP($E$1,elemental!$A$3:$L$19,2,0)*E265+VLOOKUP($F$1,elemental!$A$3:$L$19,2,0)*F265+VLOOKUP($G$1,elemental!$A$3:$L$19,2,0)*G265+VLOOKUP($H$1,elemental!$A$3:$L$19,2,0)*H265+VLOOKUP($I$1,elemental!$A$3:$L$19,2,0)*I265+VLOOKUP($J$1,elemental!$A$3:$L$19,2,0)*J265+VLOOKUP($K$1,elemental!$A$3:$L$19,2,0)*K265+VLOOKUP($L$1,elemental!$A$3:$L$19,2,0)*L265+VLOOKUP($M$1,elemental!$A$3:$L$19,2,0)*M265+VLOOKUP($N$1,elemental!$A$3:$L$19,2,0)*N265+VLOOKUP($O$1,elemental!$A$3:$L$19,2,0)*O265+VLOOKUP($P$1,elemental!$A$3:$L$19,2,0)*P265+VLOOKUP($Q$1,elemental!$A$3:$L$19,2,0)*Q265)/100</f>
        <v>1.3196331175201097</v>
      </c>
      <c r="S265">
        <f>(VLOOKUP($A$1,elemental!$A$3:$L$19,4,0)*A265+VLOOKUP($B$1,elemental!$A$3:$L$19,4,0)*B265+VLOOKUP($C$1,elemental!$A$3:$L$19,4,0)*C265+VLOOKUP($D$1,elemental!$A$3:$L$19,4,0)*D265+VLOOKUP($E$1,elemental!$A$3:$L$19,4,0)*E265+VLOOKUP($F$1,elemental!$A$3:$L$19,4,0)*F265+VLOOKUP($G$1,elemental!$A$3:$L$19,4,0)*G265+VLOOKUP($H$1,elemental!$A$3:$L$19,4,0)*H265+VLOOKUP($I$1,elemental!$A$3:$L$19,4,0)*I265+VLOOKUP($J$1,elemental!$A$3:$L$19,4,0)*J265+VLOOKUP($K$1,elemental!$A$3:$L$19,4,0)*K265+VLOOKUP($L$1,elemental!$A$3:$L$19,4,0)*L265+VLOOKUP($M$1,elemental!$A$3:$L$19,4,0)*M265+VLOOKUP($N$1,elemental!$A$3:$L$19,4,0)*N265+VLOOKUP($O$1,elemental!$A$3:$L$19,4,0)*O265+VLOOKUP($P$1,elemental!$A$3:$L$19,4,0)*P265+VLOOKUP($Q$1,elemental!$A$3:$L$19,4,0)*Q265)/100</f>
        <v>0.42364842063959185</v>
      </c>
      <c r="T265">
        <f>(VLOOKUP($A$1,elemental!$A$3:$L$19,5,0)*A265+VLOOKUP($B$1,elemental!$A$3:$L$19,5,0)*B265+VLOOKUP($C$1,elemental!$A$3:$L$19,5,0)*C265+VLOOKUP($D$1,elemental!$A$3:$L$19,5,0)*D265+VLOOKUP($E$1,elemental!$A$3:$L$19,5,0)*E265+VLOOKUP($F$1,elemental!$A$3:$L$19,5,0)*F265+VLOOKUP($G$1,elemental!$A$3:$L$19,5,0)*G265+VLOOKUP($H$1,elemental!$A$3:$L$19,5,0)*H265+VLOOKUP($I$1,elemental!$A$3:$L$19,5,0)*I265+VLOOKUP($J$1,elemental!$A$3:$L$19,5,0)*J265+VLOOKUP($K$1,elemental!$A$3:$L$19,5,0)*K265+VLOOKUP($L$1,elemental!$A$3:$L$19,5,0)*L265+VLOOKUP($M$1,elemental!$A$3:$L$19,5,0)*M265+VLOOKUP($N$1,elemental!$A$3:$L$19,5,0)*N265+VLOOKUP($O$1,elemental!$A$3:$L$19,5,0)*O265+VLOOKUP($P$1,elemental!$A$3:$L$19,5,0)*P265+VLOOKUP($Q$1,elemental!$A$3:$L$19,5,0)*Q265)/100</f>
        <v>3.9619383951343927</v>
      </c>
      <c r="U265">
        <f>(VLOOKUP($A$1,elemental!$A$3:$L$19,6,0)*A265+VLOOKUP($B$1,elemental!$A$3:$L$19,6,0)*B265+VLOOKUP($C$1,elemental!$A$3:$L$19,6,0)*C265+VLOOKUP($D$1,elemental!$A$3:$L$19,6,0)*D265+VLOOKUP($E$1,elemental!$A$3:$L$19,6,0)*E265+VLOOKUP($F$1,elemental!$A$3:$L$19,6,0)*F265+VLOOKUP($G$1,elemental!$A$3:$L$19,6,0)*G265+VLOOKUP($H$1,elemental!$A$3:$L$19,6,0)*H265+VLOOKUP($I$1,elemental!$A$3:$L$19,6,0)*I265+VLOOKUP($J$1,elemental!$A$3:$L$19,6,0)*J265+VLOOKUP($K$1,elemental!$A$3:$L$19,6,0)*K265+VLOOKUP($L$1,elemental!$A$3:$L$19,6,0)*L265+VLOOKUP($M$1,elemental!$A$3:$L$19,6,0)*M265+VLOOKUP($N$1,elemental!$A$3:$L$19,6,0)*N265+VLOOKUP($O$1,elemental!$A$3:$L$19,6,0)*O265+VLOOKUP($P$1,elemental!$A$3:$L$19,6,0)*P265+VLOOKUP($Q$1,elemental!$A$3:$L$19,6,0)*Q265)/100</f>
        <v>0.75450166764763593</v>
      </c>
      <c r="V265">
        <f>(VLOOKUP($A$1,elemental!$A$3:$L$19,7,0)*A265+VLOOKUP($B$1,elemental!$A$3:$L$19,7,0)*B265+VLOOKUP($C$1,elemental!$A$3:$L$19,7,0)*C265+VLOOKUP($D$1,elemental!$A$3:$L$19,7,0)*D265+VLOOKUP($E$1,elemental!$A$3:$L$19,7,0)*E265+VLOOKUP($F$1,elemental!$A$3:$L$19,7,0)*F265+VLOOKUP($G$1,elemental!$A$3:$L$19,7,0)*G265+VLOOKUP($H$1,elemental!$A$3:$L$19,7,0)*H265+VLOOKUP($I$1,elemental!$A$3:$L$19,7,0)*I265+VLOOKUP($J$1,elemental!$A$3:$L$19,7,0)*J265+VLOOKUP($K$1,elemental!$A$3:$L$19,7,0)*K265+VLOOKUP($L$1,elemental!$A$3:$L$19,7,0)*L265+VLOOKUP($M$1,elemental!$A$3:$L$19,7,0)*M265+VLOOKUP($N$1,elemental!$A$3:$L$19,7,0)*N265+VLOOKUP($O$1,elemental!$A$3:$L$19,7,0)*O265+VLOOKUP($P$1,elemental!$A$3:$L$19,7,0)*P265+VLOOKUP($Q$1,elemental!$A$3:$L$19,7,0)*Q265)/100</f>
        <v>0.85063880714145568</v>
      </c>
      <c r="W265">
        <f>(VLOOKUP($A$1,elemental!$A$3:$L$19,9,0)*A265+VLOOKUP($B$1,elemental!$A$3:$L$19,9,0)*B265+VLOOKUP($C$1,elemental!$A$3:$L$19,9,0)*C265+VLOOKUP($D$1,elemental!$A$3:$L$19,9,0)*D265+VLOOKUP($E$1,elemental!$A$3:$L$19,9,0)*E265+VLOOKUP($F$1,elemental!$A$3:$L$19,9,0)*F265+VLOOKUP($G$1,elemental!$A$3:$L$19,9,0)*G265+VLOOKUP($H$1,elemental!$A$3:$L$19,9,0)*H265+VLOOKUP($I$1,elemental!$A$3:$L$19,9,0)*I265+VLOOKUP($J$1,elemental!$A$3:$L$19,9,0)*J265+VLOOKUP($K$1,elemental!$A$3:$L$19,9,0)*K265+VLOOKUP($L$1,elemental!$A$3:$L$19,9,0)*L265+VLOOKUP($M$1,elemental!$A$3:$L$19,9,0)*M265+VLOOKUP($N$1,elemental!$A$3:$L$19,9,0)*N265+VLOOKUP($O$1,elemental!$A$3:$L$19,9,0)*O265+VLOOKUP($P$1,elemental!$A$3:$L$19,9,0)*P265+VLOOKUP($Q$1,elemental!$A$3:$L$19,9,0)*Q265)/100</f>
        <v>1.5683441239945066</v>
      </c>
      <c r="X265">
        <f>(VLOOKUP($A$1,elemental!$A$3:$L$19,10,0)*A265+VLOOKUP($B$1,elemental!$A$3:$L$19,10,0)*B265+VLOOKUP($C$1,elemental!$A$3:$L$19,10,0)*C265+VLOOKUP($D$1,elemental!$A$3:$L$19,10,0)*D265+VLOOKUP($E$1,elemental!$A$3:$L$19,10,0)*E265+VLOOKUP($F$1,elemental!$A$3:$L$19,10,0)*F265+VLOOKUP($G$1,elemental!$A$3:$L$19,10,0)*G265+VLOOKUP($H$1,elemental!$A$3:$L$19,10,0)*H265+VLOOKUP($I$1,elemental!$A$3:$L$19,10,0)*I265+VLOOKUP($J$1,elemental!$A$3:$L$19,10,0)*J265+VLOOKUP($K$1,elemental!$A$3:$L$19,10,0)*K265+VLOOKUP($L$1,elemental!$A$3:$L$19,10,0)*L265+VLOOKUP($M$1,elemental!$A$3:$L$19,10,0)*M265+VLOOKUP($N$1,elemental!$A$3:$L$19,10,0)*N265+VLOOKUP($O$1,elemental!$A$3:$L$19,10,0)*O265+VLOOKUP($P$1,elemental!$A$3:$L$19,10,0)*P265+VLOOKUP($Q$1,elemental!$A$3:$L$19,10,0)*Q265)/100</f>
        <v>2.0481577398469688</v>
      </c>
      <c r="Y265">
        <v>25</v>
      </c>
      <c r="Z265">
        <v>5.1070902790225201</v>
      </c>
      <c r="AA265">
        <v>5.18749437899816</v>
      </c>
      <c r="AB265" t="s">
        <v>82</v>
      </c>
      <c r="AC265" t="s">
        <v>56</v>
      </c>
    </row>
    <row r="266" spans="1:29">
      <c r="A266">
        <v>3.9246467817896389</v>
      </c>
      <c r="B266">
        <v>0</v>
      </c>
      <c r="C266">
        <v>0</v>
      </c>
      <c r="D266">
        <v>0</v>
      </c>
      <c r="E266">
        <v>0</v>
      </c>
      <c r="F266">
        <v>3.7676609105180532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92.307692307692307</v>
      </c>
      <c r="R266">
        <f>(VLOOKUP($A$1,elemental!$A$3:$L$19,2,0)*A266+VLOOKUP($B$1,elemental!$A$3:$L$19,2,0)*B266+VLOOKUP($C$1,elemental!$A$3:$L$19,2,0)*C266+VLOOKUP($D$1,elemental!$A$3:$L$19,2,0)*D266+VLOOKUP($E$1,elemental!$A$3:$L$19,2,0)*E266+VLOOKUP($F$1,elemental!$A$3:$L$19,2,0)*F266+VLOOKUP($G$1,elemental!$A$3:$L$19,2,0)*G266+VLOOKUP($H$1,elemental!$A$3:$L$19,2,0)*H266+VLOOKUP($I$1,elemental!$A$3:$L$19,2,0)*I266+VLOOKUP($J$1,elemental!$A$3:$L$19,2,0)*J266+VLOOKUP($K$1,elemental!$A$3:$L$19,2,0)*K266+VLOOKUP($L$1,elemental!$A$3:$L$19,2,0)*L266+VLOOKUP($M$1,elemental!$A$3:$L$19,2,0)*M266+VLOOKUP($N$1,elemental!$A$3:$L$19,2,0)*N266+VLOOKUP($O$1,elemental!$A$3:$L$19,2,0)*O266+VLOOKUP($P$1,elemental!$A$3:$L$19,2,0)*P266+VLOOKUP($Q$1,elemental!$A$3:$L$19,2,0)*Q266)/100</f>
        <v>1.3176138147566721</v>
      </c>
      <c r="S266">
        <f>(VLOOKUP($A$1,elemental!$A$3:$L$19,4,0)*A266+VLOOKUP($B$1,elemental!$A$3:$L$19,4,0)*B266+VLOOKUP($C$1,elemental!$A$3:$L$19,4,0)*C266+VLOOKUP($D$1,elemental!$A$3:$L$19,4,0)*D266+VLOOKUP($E$1,elemental!$A$3:$L$19,4,0)*E266+VLOOKUP($F$1,elemental!$A$3:$L$19,4,0)*F266+VLOOKUP($G$1,elemental!$A$3:$L$19,4,0)*G266+VLOOKUP($H$1,elemental!$A$3:$L$19,4,0)*H266+VLOOKUP($I$1,elemental!$A$3:$L$19,4,0)*I266+VLOOKUP($J$1,elemental!$A$3:$L$19,4,0)*J266+VLOOKUP($K$1,elemental!$A$3:$L$19,4,0)*K266+VLOOKUP($L$1,elemental!$A$3:$L$19,4,0)*L266+VLOOKUP($M$1,elemental!$A$3:$L$19,4,0)*M266+VLOOKUP($N$1,elemental!$A$3:$L$19,4,0)*N266+VLOOKUP($O$1,elemental!$A$3:$L$19,4,0)*O266+VLOOKUP($P$1,elemental!$A$3:$L$19,4,0)*P266+VLOOKUP($Q$1,elemental!$A$3:$L$19,4,0)*Q266)/100</f>
        <v>0.42442072213500781</v>
      </c>
      <c r="T266">
        <f>(VLOOKUP($A$1,elemental!$A$3:$L$19,5,0)*A266+VLOOKUP($B$1,elemental!$A$3:$L$19,5,0)*B266+VLOOKUP($C$1,elemental!$A$3:$L$19,5,0)*C266+VLOOKUP($D$1,elemental!$A$3:$L$19,5,0)*D266+VLOOKUP($E$1,elemental!$A$3:$L$19,5,0)*E266+VLOOKUP($F$1,elemental!$A$3:$L$19,5,0)*F266+VLOOKUP($G$1,elemental!$A$3:$L$19,5,0)*G266+VLOOKUP($H$1,elemental!$A$3:$L$19,5,0)*H266+VLOOKUP($I$1,elemental!$A$3:$L$19,5,0)*I266+VLOOKUP($J$1,elemental!$A$3:$L$19,5,0)*J266+VLOOKUP($K$1,elemental!$A$3:$L$19,5,0)*K266+VLOOKUP($L$1,elemental!$A$3:$L$19,5,0)*L266+VLOOKUP($M$1,elemental!$A$3:$L$19,5,0)*M266+VLOOKUP($N$1,elemental!$A$3:$L$19,5,0)*N266+VLOOKUP($O$1,elemental!$A$3:$L$19,5,0)*O266+VLOOKUP($P$1,elemental!$A$3:$L$19,5,0)*P266+VLOOKUP($Q$1,elemental!$A$3:$L$19,5,0)*Q266)/100</f>
        <v>3.9623233908948192</v>
      </c>
      <c r="U266">
        <f>(VLOOKUP($A$1,elemental!$A$3:$L$19,6,0)*A266+VLOOKUP($B$1,elemental!$A$3:$L$19,6,0)*B266+VLOOKUP($C$1,elemental!$A$3:$L$19,6,0)*C266+VLOOKUP($D$1,elemental!$A$3:$L$19,6,0)*D266+VLOOKUP($E$1,elemental!$A$3:$L$19,6,0)*E266+VLOOKUP($F$1,elemental!$A$3:$L$19,6,0)*F266+VLOOKUP($G$1,elemental!$A$3:$L$19,6,0)*G266+VLOOKUP($H$1,elemental!$A$3:$L$19,6,0)*H266+VLOOKUP($I$1,elemental!$A$3:$L$19,6,0)*I266+VLOOKUP($J$1,elemental!$A$3:$L$19,6,0)*J266+VLOOKUP($K$1,elemental!$A$3:$L$19,6,0)*K266+VLOOKUP($L$1,elemental!$A$3:$L$19,6,0)*L266+VLOOKUP($M$1,elemental!$A$3:$L$19,6,0)*M266+VLOOKUP($N$1,elemental!$A$3:$L$19,6,0)*N266+VLOOKUP($O$1,elemental!$A$3:$L$19,6,0)*O266+VLOOKUP($P$1,elemental!$A$3:$L$19,6,0)*P266+VLOOKUP($Q$1,elemental!$A$3:$L$19,6,0)*Q266)/100</f>
        <v>0.7539756671899529</v>
      </c>
      <c r="V266">
        <f>(VLOOKUP($A$1,elemental!$A$3:$L$19,7,0)*A266+VLOOKUP($B$1,elemental!$A$3:$L$19,7,0)*B266+VLOOKUP($C$1,elemental!$A$3:$L$19,7,0)*C266+VLOOKUP($D$1,elemental!$A$3:$L$19,7,0)*D266+VLOOKUP($E$1,elemental!$A$3:$L$19,7,0)*E266+VLOOKUP($F$1,elemental!$A$3:$L$19,7,0)*F266+VLOOKUP($G$1,elemental!$A$3:$L$19,7,0)*G266+VLOOKUP($H$1,elemental!$A$3:$L$19,7,0)*H266+VLOOKUP($I$1,elemental!$A$3:$L$19,7,0)*I266+VLOOKUP($J$1,elemental!$A$3:$L$19,7,0)*J266+VLOOKUP($K$1,elemental!$A$3:$L$19,7,0)*K266+VLOOKUP($L$1,elemental!$A$3:$L$19,7,0)*L266+VLOOKUP($M$1,elemental!$A$3:$L$19,7,0)*M266+VLOOKUP($N$1,elemental!$A$3:$L$19,7,0)*N266+VLOOKUP($O$1,elemental!$A$3:$L$19,7,0)*O266+VLOOKUP($P$1,elemental!$A$3:$L$19,7,0)*P266+VLOOKUP($Q$1,elemental!$A$3:$L$19,7,0)*Q266)/100</f>
        <v>0.85184615384615381</v>
      </c>
      <c r="W266">
        <f>(VLOOKUP($A$1,elemental!$A$3:$L$19,9,0)*A266+VLOOKUP($B$1,elemental!$A$3:$L$19,9,0)*B266+VLOOKUP($C$1,elemental!$A$3:$L$19,9,0)*C266+VLOOKUP($D$1,elemental!$A$3:$L$19,9,0)*D266+VLOOKUP($E$1,elemental!$A$3:$L$19,9,0)*E266+VLOOKUP($F$1,elemental!$A$3:$L$19,9,0)*F266+VLOOKUP($G$1,elemental!$A$3:$L$19,9,0)*G266+VLOOKUP($H$1,elemental!$A$3:$L$19,9,0)*H266+VLOOKUP($I$1,elemental!$A$3:$L$19,9,0)*I266+VLOOKUP($J$1,elemental!$A$3:$L$19,9,0)*J266+VLOOKUP($K$1,elemental!$A$3:$L$19,9,0)*K266+VLOOKUP($L$1,elemental!$A$3:$L$19,9,0)*L266+VLOOKUP($M$1,elemental!$A$3:$L$19,9,0)*M266+VLOOKUP($N$1,elemental!$A$3:$L$19,9,0)*N266+VLOOKUP($O$1,elemental!$A$3:$L$19,9,0)*O266+VLOOKUP($P$1,elemental!$A$3:$L$19,9,0)*P266+VLOOKUP($Q$1,elemental!$A$3:$L$19,9,0)*Q266)/100</f>
        <v>1.5711930926216637</v>
      </c>
      <c r="X266">
        <f>(VLOOKUP($A$1,elemental!$A$3:$L$19,10,0)*A266+VLOOKUP($B$1,elemental!$A$3:$L$19,10,0)*B266+VLOOKUP($C$1,elemental!$A$3:$L$19,10,0)*C266+VLOOKUP($D$1,elemental!$A$3:$L$19,10,0)*D266+VLOOKUP($E$1,elemental!$A$3:$L$19,10,0)*E266+VLOOKUP($F$1,elemental!$A$3:$L$19,10,0)*F266+VLOOKUP($G$1,elemental!$A$3:$L$19,10,0)*G266+VLOOKUP($H$1,elemental!$A$3:$L$19,10,0)*H266+VLOOKUP($I$1,elemental!$A$3:$L$19,10,0)*I266+VLOOKUP($J$1,elemental!$A$3:$L$19,10,0)*J266+VLOOKUP($K$1,elemental!$A$3:$L$19,10,0)*K266+VLOOKUP($L$1,elemental!$A$3:$L$19,10,0)*L266+VLOOKUP($M$1,elemental!$A$3:$L$19,10,0)*M266+VLOOKUP($N$1,elemental!$A$3:$L$19,10,0)*N266+VLOOKUP($O$1,elemental!$A$3:$L$19,10,0)*O266+VLOOKUP($P$1,elemental!$A$3:$L$19,10,0)*P266+VLOOKUP($Q$1,elemental!$A$3:$L$19,10,0)*Q266)/100</f>
        <v>2.0434222919937208</v>
      </c>
      <c r="Y266">
        <v>25</v>
      </c>
      <c r="Z266">
        <v>5.1100929609111096</v>
      </c>
      <c r="AA266">
        <v>5.18959261281148</v>
      </c>
      <c r="AB266" t="s">
        <v>82</v>
      </c>
      <c r="AC266" t="s">
        <v>56</v>
      </c>
    </row>
    <row r="267" spans="1:29">
      <c r="A267">
        <v>4.9067713444553478</v>
      </c>
      <c r="B267">
        <v>0</v>
      </c>
      <c r="C267">
        <v>0</v>
      </c>
      <c r="D267">
        <v>0</v>
      </c>
      <c r="E267">
        <v>0</v>
      </c>
      <c r="F267">
        <v>3.7291462217860647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91.364082433758583</v>
      </c>
      <c r="R267">
        <f>(VLOOKUP($A$1,elemental!$A$3:$L$19,2,0)*A267+VLOOKUP($B$1,elemental!$A$3:$L$19,2,0)*B267+VLOOKUP($C$1,elemental!$A$3:$L$19,2,0)*C267+VLOOKUP($D$1,elemental!$A$3:$L$19,2,0)*D267+VLOOKUP($E$1,elemental!$A$3:$L$19,2,0)*E267+VLOOKUP($F$1,elemental!$A$3:$L$19,2,0)*F267+VLOOKUP($G$1,elemental!$A$3:$L$19,2,0)*G267+VLOOKUP($H$1,elemental!$A$3:$L$19,2,0)*H267+VLOOKUP($I$1,elemental!$A$3:$L$19,2,0)*I267+VLOOKUP($J$1,elemental!$A$3:$L$19,2,0)*J267+VLOOKUP($K$1,elemental!$A$3:$L$19,2,0)*K267+VLOOKUP($L$1,elemental!$A$3:$L$19,2,0)*L267+VLOOKUP($M$1,elemental!$A$3:$L$19,2,0)*M267+VLOOKUP($N$1,elemental!$A$3:$L$19,2,0)*N267+VLOOKUP($O$1,elemental!$A$3:$L$19,2,0)*O267+VLOOKUP($P$1,elemental!$A$3:$L$19,2,0)*P267+VLOOKUP($Q$1,elemental!$A$3:$L$19,2,0)*Q267)/100</f>
        <v>1.315593719332679</v>
      </c>
      <c r="S267">
        <f>(VLOOKUP($A$1,elemental!$A$3:$L$19,4,0)*A267+VLOOKUP($B$1,elemental!$A$3:$L$19,4,0)*B267+VLOOKUP($C$1,elemental!$A$3:$L$19,4,0)*C267+VLOOKUP($D$1,elemental!$A$3:$L$19,4,0)*D267+VLOOKUP($E$1,elemental!$A$3:$L$19,4,0)*E267+VLOOKUP($F$1,elemental!$A$3:$L$19,4,0)*F267+VLOOKUP($G$1,elemental!$A$3:$L$19,4,0)*G267+VLOOKUP($H$1,elemental!$A$3:$L$19,4,0)*H267+VLOOKUP($I$1,elemental!$A$3:$L$19,4,0)*I267+VLOOKUP($J$1,elemental!$A$3:$L$19,4,0)*J267+VLOOKUP($K$1,elemental!$A$3:$L$19,4,0)*K267+VLOOKUP($L$1,elemental!$A$3:$L$19,4,0)*L267+VLOOKUP($M$1,elemental!$A$3:$L$19,4,0)*M267+VLOOKUP($N$1,elemental!$A$3:$L$19,4,0)*N267+VLOOKUP($O$1,elemental!$A$3:$L$19,4,0)*O267+VLOOKUP($P$1,elemental!$A$3:$L$19,4,0)*P267+VLOOKUP($Q$1,elemental!$A$3:$L$19,4,0)*Q267)/100</f>
        <v>0.42519332679097155</v>
      </c>
      <c r="T267">
        <f>(VLOOKUP($A$1,elemental!$A$3:$L$19,5,0)*A267+VLOOKUP($B$1,elemental!$A$3:$L$19,5,0)*B267+VLOOKUP($C$1,elemental!$A$3:$L$19,5,0)*C267+VLOOKUP($D$1,elemental!$A$3:$L$19,5,0)*D267+VLOOKUP($E$1,elemental!$A$3:$L$19,5,0)*E267+VLOOKUP($F$1,elemental!$A$3:$L$19,5,0)*F267+VLOOKUP($G$1,elemental!$A$3:$L$19,5,0)*G267+VLOOKUP($H$1,elemental!$A$3:$L$19,5,0)*H267+VLOOKUP($I$1,elemental!$A$3:$L$19,5,0)*I267+VLOOKUP($J$1,elemental!$A$3:$L$19,5,0)*J267+VLOOKUP($K$1,elemental!$A$3:$L$19,5,0)*K267+VLOOKUP($L$1,elemental!$A$3:$L$19,5,0)*L267+VLOOKUP($M$1,elemental!$A$3:$L$19,5,0)*M267+VLOOKUP($N$1,elemental!$A$3:$L$19,5,0)*N267+VLOOKUP($O$1,elemental!$A$3:$L$19,5,0)*O267+VLOOKUP($P$1,elemental!$A$3:$L$19,5,0)*P267+VLOOKUP($Q$1,elemental!$A$3:$L$19,5,0)*Q267)/100</f>
        <v>3.9627085377821389</v>
      </c>
      <c r="U267">
        <f>(VLOOKUP($A$1,elemental!$A$3:$L$19,6,0)*A267+VLOOKUP($B$1,elemental!$A$3:$L$19,6,0)*B267+VLOOKUP($C$1,elemental!$A$3:$L$19,6,0)*C267+VLOOKUP($D$1,elemental!$A$3:$L$19,6,0)*D267+VLOOKUP($E$1,elemental!$A$3:$L$19,6,0)*E267+VLOOKUP($F$1,elemental!$A$3:$L$19,6,0)*F267+VLOOKUP($G$1,elemental!$A$3:$L$19,6,0)*G267+VLOOKUP($H$1,elemental!$A$3:$L$19,6,0)*H267+VLOOKUP($I$1,elemental!$A$3:$L$19,6,0)*I267+VLOOKUP($J$1,elemental!$A$3:$L$19,6,0)*J267+VLOOKUP($K$1,elemental!$A$3:$L$19,6,0)*K267+VLOOKUP($L$1,elemental!$A$3:$L$19,6,0)*L267+VLOOKUP($M$1,elemental!$A$3:$L$19,6,0)*M267+VLOOKUP($N$1,elemental!$A$3:$L$19,6,0)*N267+VLOOKUP($O$1,elemental!$A$3:$L$19,6,0)*O267+VLOOKUP($P$1,elemental!$A$3:$L$19,6,0)*P267+VLOOKUP($Q$1,elemental!$A$3:$L$19,6,0)*Q267)/100</f>
        <v>0.75344946025515214</v>
      </c>
      <c r="V267">
        <f>(VLOOKUP($A$1,elemental!$A$3:$L$19,7,0)*A267+VLOOKUP($B$1,elemental!$A$3:$L$19,7,0)*B267+VLOOKUP($C$1,elemental!$A$3:$L$19,7,0)*C267+VLOOKUP($D$1,elemental!$A$3:$L$19,7,0)*D267+VLOOKUP($E$1,elemental!$A$3:$L$19,7,0)*E267+VLOOKUP($F$1,elemental!$A$3:$L$19,7,0)*F267+VLOOKUP($G$1,elemental!$A$3:$L$19,7,0)*G267+VLOOKUP($H$1,elemental!$A$3:$L$19,7,0)*H267+VLOOKUP($I$1,elemental!$A$3:$L$19,7,0)*I267+VLOOKUP($J$1,elemental!$A$3:$L$19,7,0)*J267+VLOOKUP($K$1,elemental!$A$3:$L$19,7,0)*K267+VLOOKUP($L$1,elemental!$A$3:$L$19,7,0)*L267+VLOOKUP($M$1,elemental!$A$3:$L$19,7,0)*M267+VLOOKUP($N$1,elemental!$A$3:$L$19,7,0)*N267+VLOOKUP($O$1,elemental!$A$3:$L$19,7,0)*O267+VLOOKUP($P$1,elemental!$A$3:$L$19,7,0)*P267+VLOOKUP($Q$1,elemental!$A$3:$L$19,7,0)*Q267)/100</f>
        <v>0.85305397448478903</v>
      </c>
      <c r="W267">
        <f>(VLOOKUP($A$1,elemental!$A$3:$L$19,9,0)*A267+VLOOKUP($B$1,elemental!$A$3:$L$19,9,0)*B267+VLOOKUP($C$1,elemental!$A$3:$L$19,9,0)*C267+VLOOKUP($D$1,elemental!$A$3:$L$19,9,0)*D267+VLOOKUP($E$1,elemental!$A$3:$L$19,9,0)*E267+VLOOKUP($F$1,elemental!$A$3:$L$19,9,0)*F267+VLOOKUP($G$1,elemental!$A$3:$L$19,9,0)*G267+VLOOKUP($H$1,elemental!$A$3:$L$19,9,0)*H267+VLOOKUP($I$1,elemental!$A$3:$L$19,9,0)*I267+VLOOKUP($J$1,elemental!$A$3:$L$19,9,0)*J267+VLOOKUP($K$1,elemental!$A$3:$L$19,9,0)*K267+VLOOKUP($L$1,elemental!$A$3:$L$19,9,0)*L267+VLOOKUP($M$1,elemental!$A$3:$L$19,9,0)*M267+VLOOKUP($N$1,elemental!$A$3:$L$19,9,0)*N267+VLOOKUP($O$1,elemental!$A$3:$L$19,9,0)*O267+VLOOKUP($P$1,elemental!$A$3:$L$19,9,0)*P267+VLOOKUP($Q$1,elemental!$A$3:$L$19,9,0)*Q267)/100</f>
        <v>1.5740431795878311</v>
      </c>
      <c r="X267">
        <f>(VLOOKUP($A$1,elemental!$A$3:$L$19,10,0)*A267+VLOOKUP($B$1,elemental!$A$3:$L$19,10,0)*B267+VLOOKUP($C$1,elemental!$A$3:$L$19,10,0)*C267+VLOOKUP($D$1,elemental!$A$3:$L$19,10,0)*D267+VLOOKUP($E$1,elemental!$A$3:$L$19,10,0)*E267+VLOOKUP($F$1,elemental!$A$3:$L$19,10,0)*F267+VLOOKUP($G$1,elemental!$A$3:$L$19,10,0)*G267+VLOOKUP($H$1,elemental!$A$3:$L$19,10,0)*H267+VLOOKUP($I$1,elemental!$A$3:$L$19,10,0)*I267+VLOOKUP($J$1,elemental!$A$3:$L$19,10,0)*J267+VLOOKUP($K$1,elemental!$A$3:$L$19,10,0)*K267+VLOOKUP($L$1,elemental!$A$3:$L$19,10,0)*L267+VLOOKUP($M$1,elemental!$A$3:$L$19,10,0)*M267+VLOOKUP($N$1,elemental!$A$3:$L$19,10,0)*N267+VLOOKUP($O$1,elemental!$A$3:$L$19,10,0)*O267+VLOOKUP($P$1,elemental!$A$3:$L$19,10,0)*P267+VLOOKUP($Q$1,elemental!$A$3:$L$19,10,0)*Q267)/100</f>
        <v>2.0386849852796858</v>
      </c>
      <c r="Y267">
        <v>25</v>
      </c>
      <c r="Z267">
        <v>5.1130940191686198</v>
      </c>
      <c r="AA267">
        <v>5.1915815629070696</v>
      </c>
      <c r="AB267" t="s">
        <v>82</v>
      </c>
      <c r="AC267" t="s">
        <v>56</v>
      </c>
    </row>
    <row r="268" spans="1:29">
      <c r="A268">
        <v>0</v>
      </c>
      <c r="B268">
        <v>0</v>
      </c>
      <c r="C268">
        <v>0</v>
      </c>
      <c r="D268">
        <v>0.98058442831927828</v>
      </c>
      <c r="E268">
        <v>0</v>
      </c>
      <c r="F268">
        <v>3.8831143361443421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95.136301235536379</v>
      </c>
      <c r="R268">
        <f>(VLOOKUP($A$1,elemental!$A$3:$L$19,2,0)*A268+VLOOKUP($B$1,elemental!$A$3:$L$19,2,0)*B268+VLOOKUP($C$1,elemental!$A$3:$L$19,2,0)*C268+VLOOKUP($D$1,elemental!$A$3:$L$19,2,0)*D268+VLOOKUP($E$1,elemental!$A$3:$L$19,2,0)*E268+VLOOKUP($F$1,elemental!$A$3:$L$19,2,0)*F268+VLOOKUP($G$1,elemental!$A$3:$L$19,2,0)*G268+VLOOKUP($H$1,elemental!$A$3:$L$19,2,0)*H268+VLOOKUP($I$1,elemental!$A$3:$L$19,2,0)*I268+VLOOKUP($J$1,elemental!$A$3:$L$19,2,0)*J268+VLOOKUP($K$1,elemental!$A$3:$L$19,2,0)*K268+VLOOKUP($L$1,elemental!$A$3:$L$19,2,0)*L268+VLOOKUP($M$1,elemental!$A$3:$L$19,2,0)*M268+VLOOKUP($N$1,elemental!$A$3:$L$19,2,0)*N268+VLOOKUP($O$1,elemental!$A$3:$L$19,2,0)*O268+VLOOKUP($P$1,elemental!$A$3:$L$19,2,0)*P268+VLOOKUP($Q$1,elemental!$A$3:$L$19,2,0)*Q268)/100</f>
        <v>1.3319062561286525</v>
      </c>
      <c r="S268">
        <f>(VLOOKUP($A$1,elemental!$A$3:$L$19,4,0)*A268+VLOOKUP($B$1,elemental!$A$3:$L$19,4,0)*B268+VLOOKUP($C$1,elemental!$A$3:$L$19,4,0)*C268+VLOOKUP($D$1,elemental!$A$3:$L$19,4,0)*D268+VLOOKUP($E$1,elemental!$A$3:$L$19,4,0)*E268+VLOOKUP($F$1,elemental!$A$3:$L$19,4,0)*F268+VLOOKUP($G$1,elemental!$A$3:$L$19,4,0)*G268+VLOOKUP($H$1,elemental!$A$3:$L$19,4,0)*H268+VLOOKUP($I$1,elemental!$A$3:$L$19,4,0)*I268+VLOOKUP($J$1,elemental!$A$3:$L$19,4,0)*J268+VLOOKUP($K$1,elemental!$A$3:$L$19,4,0)*K268+VLOOKUP($L$1,elemental!$A$3:$L$19,4,0)*L268+VLOOKUP($M$1,elemental!$A$3:$L$19,4,0)*M268+VLOOKUP($N$1,elemental!$A$3:$L$19,4,0)*N268+VLOOKUP($O$1,elemental!$A$3:$L$19,4,0)*O268+VLOOKUP($P$1,elemental!$A$3:$L$19,4,0)*P268+VLOOKUP($Q$1,elemental!$A$3:$L$19,4,0)*Q268)/100</f>
        <v>0.42896881741517945</v>
      </c>
      <c r="T268">
        <f>(VLOOKUP($A$1,elemental!$A$3:$L$19,5,0)*A268+VLOOKUP($B$1,elemental!$A$3:$L$19,5,0)*B268+VLOOKUP($C$1,elemental!$A$3:$L$19,5,0)*C268+VLOOKUP($D$1,elemental!$A$3:$L$19,5,0)*D268+VLOOKUP($E$1,elemental!$A$3:$L$19,5,0)*E268+VLOOKUP($F$1,elemental!$A$3:$L$19,5,0)*F268+VLOOKUP($G$1,elemental!$A$3:$L$19,5,0)*G268+VLOOKUP($H$1,elemental!$A$3:$L$19,5,0)*H268+VLOOKUP($I$1,elemental!$A$3:$L$19,5,0)*I268+VLOOKUP($J$1,elemental!$A$3:$L$19,5,0)*J268+VLOOKUP($K$1,elemental!$A$3:$L$19,5,0)*K268+VLOOKUP($L$1,elemental!$A$3:$L$19,5,0)*L268+VLOOKUP($M$1,elemental!$A$3:$L$19,5,0)*M268+VLOOKUP($N$1,elemental!$A$3:$L$19,5,0)*N268+VLOOKUP($O$1,elemental!$A$3:$L$19,5,0)*O268+VLOOKUP($P$1,elemental!$A$3:$L$19,5,0)*P268+VLOOKUP($Q$1,elemental!$A$3:$L$19,5,0)*Q268)/100</f>
        <v>3.9611688566385568</v>
      </c>
      <c r="U268">
        <f>(VLOOKUP($A$1,elemental!$A$3:$L$19,6,0)*A268+VLOOKUP($B$1,elemental!$A$3:$L$19,6,0)*B268+VLOOKUP($C$1,elemental!$A$3:$L$19,6,0)*C268+VLOOKUP($D$1,elemental!$A$3:$L$19,6,0)*D268+VLOOKUP($E$1,elemental!$A$3:$L$19,6,0)*E268+VLOOKUP($F$1,elemental!$A$3:$L$19,6,0)*F268+VLOOKUP($G$1,elemental!$A$3:$L$19,6,0)*G268+VLOOKUP($H$1,elemental!$A$3:$L$19,6,0)*H268+VLOOKUP($I$1,elemental!$A$3:$L$19,6,0)*I268+VLOOKUP($J$1,elemental!$A$3:$L$19,6,0)*J268+VLOOKUP($K$1,elemental!$A$3:$L$19,6,0)*K268+VLOOKUP($L$1,elemental!$A$3:$L$19,6,0)*L268+VLOOKUP($M$1,elemental!$A$3:$L$19,6,0)*M268+VLOOKUP($N$1,elemental!$A$3:$L$19,6,0)*N268+VLOOKUP($O$1,elemental!$A$3:$L$19,6,0)*O268+VLOOKUP($P$1,elemental!$A$3:$L$19,6,0)*P268+VLOOKUP($Q$1,elemental!$A$3:$L$19,6,0)*Q268)/100</f>
        <v>0.76670719748970384</v>
      </c>
      <c r="V268">
        <f>(VLOOKUP($A$1,elemental!$A$3:$L$19,7,0)*A268+VLOOKUP($B$1,elemental!$A$3:$L$19,7,0)*B268+VLOOKUP($C$1,elemental!$A$3:$L$19,7,0)*C268+VLOOKUP($D$1,elemental!$A$3:$L$19,7,0)*D268+VLOOKUP($E$1,elemental!$A$3:$L$19,7,0)*E268+VLOOKUP($F$1,elemental!$A$3:$L$19,7,0)*F268+VLOOKUP($G$1,elemental!$A$3:$L$19,7,0)*G268+VLOOKUP($H$1,elemental!$A$3:$L$19,7,0)*H268+VLOOKUP($I$1,elemental!$A$3:$L$19,7,0)*I268+VLOOKUP($J$1,elemental!$A$3:$L$19,7,0)*J268+VLOOKUP($K$1,elemental!$A$3:$L$19,7,0)*K268+VLOOKUP($L$1,elemental!$A$3:$L$19,7,0)*L268+VLOOKUP($M$1,elemental!$A$3:$L$19,7,0)*M268+VLOOKUP($N$1,elemental!$A$3:$L$19,7,0)*N268+VLOOKUP($O$1,elemental!$A$3:$L$19,7,0)*O268+VLOOKUP($P$1,elemental!$A$3:$L$19,7,0)*P268+VLOOKUP($Q$1,elemental!$A$3:$L$19,7,0)*Q268)/100</f>
        <v>0.84665659933320259</v>
      </c>
      <c r="W268">
        <f>(VLOOKUP($A$1,elemental!$A$3:$L$19,9,0)*A268+VLOOKUP($B$1,elemental!$A$3:$L$19,9,0)*B268+VLOOKUP($C$1,elemental!$A$3:$L$19,9,0)*C268+VLOOKUP($D$1,elemental!$A$3:$L$19,9,0)*D268+VLOOKUP($E$1,elemental!$A$3:$L$19,9,0)*E268+VLOOKUP($F$1,elemental!$A$3:$L$19,9,0)*F268+VLOOKUP($G$1,elemental!$A$3:$L$19,9,0)*G268+VLOOKUP($H$1,elemental!$A$3:$L$19,9,0)*H268+VLOOKUP($I$1,elemental!$A$3:$L$19,9,0)*I268+VLOOKUP($J$1,elemental!$A$3:$L$19,9,0)*J268+VLOOKUP($K$1,elemental!$A$3:$L$19,9,0)*K268+VLOOKUP($L$1,elemental!$A$3:$L$19,9,0)*L268+VLOOKUP($M$1,elemental!$A$3:$L$19,9,0)*M268+VLOOKUP($N$1,elemental!$A$3:$L$19,9,0)*N268+VLOOKUP($O$1,elemental!$A$3:$L$19,9,0)*O268+VLOOKUP($P$1,elemental!$A$3:$L$19,9,0)*P268+VLOOKUP($Q$1,elemental!$A$3:$L$19,9,0)*Q268)/100</f>
        <v>1.5587272014120415</v>
      </c>
      <c r="X268">
        <f>(VLOOKUP($A$1,elemental!$A$3:$L$19,10,0)*A268+VLOOKUP($B$1,elemental!$A$3:$L$19,10,0)*B268+VLOOKUP($C$1,elemental!$A$3:$L$19,10,0)*C268+VLOOKUP($D$1,elemental!$A$3:$L$19,10,0)*D268+VLOOKUP($E$1,elemental!$A$3:$L$19,10,0)*E268+VLOOKUP($F$1,elemental!$A$3:$L$19,10,0)*F268+VLOOKUP($G$1,elemental!$A$3:$L$19,10,0)*G268+VLOOKUP($H$1,elemental!$A$3:$L$19,10,0)*H268+VLOOKUP($I$1,elemental!$A$3:$L$19,10,0)*I268+VLOOKUP($J$1,elemental!$A$3:$L$19,10,0)*J268+VLOOKUP($K$1,elemental!$A$3:$L$19,10,0)*K268+VLOOKUP($L$1,elemental!$A$3:$L$19,10,0)*L268+VLOOKUP($M$1,elemental!$A$3:$L$19,10,0)*M268+VLOOKUP($N$1,elemental!$A$3:$L$19,10,0)*N268+VLOOKUP($O$1,elemental!$A$3:$L$19,10,0)*O268+VLOOKUP($P$1,elemental!$A$3:$L$19,10,0)*P268+VLOOKUP($Q$1,elemental!$A$3:$L$19,10,0)*Q268)/100</f>
        <v>2.0563483035889392</v>
      </c>
      <c r="Y268">
        <v>25</v>
      </c>
      <c r="Z268">
        <v>5.0957068005018797</v>
      </c>
      <c r="AA268">
        <v>5.1810400000000003</v>
      </c>
      <c r="AB268" t="s">
        <v>82</v>
      </c>
      <c r="AC268" t="s">
        <v>56</v>
      </c>
    </row>
    <row r="269" spans="1:29">
      <c r="A269">
        <v>0</v>
      </c>
      <c r="B269">
        <v>0</v>
      </c>
      <c r="C269">
        <v>0</v>
      </c>
      <c r="D269">
        <v>1.9615535504119261</v>
      </c>
      <c r="E269">
        <v>0</v>
      </c>
      <c r="F269">
        <v>3.844644958807375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94.1938014907807</v>
      </c>
      <c r="R269">
        <f>(VLOOKUP($A$1,elemental!$A$3:$L$19,2,0)*A269+VLOOKUP($B$1,elemental!$A$3:$L$19,2,0)*B269+VLOOKUP($C$1,elemental!$A$3:$L$19,2,0)*C269+VLOOKUP($D$1,elemental!$A$3:$L$19,2,0)*D269+VLOOKUP($E$1,elemental!$A$3:$L$19,2,0)*E269+VLOOKUP($F$1,elemental!$A$3:$L$19,2,0)*F269+VLOOKUP($G$1,elemental!$A$3:$L$19,2,0)*G269+VLOOKUP($H$1,elemental!$A$3:$L$19,2,0)*H269+VLOOKUP($I$1,elemental!$A$3:$L$19,2,0)*I269+VLOOKUP($J$1,elemental!$A$3:$L$19,2,0)*J269+VLOOKUP($K$1,elemental!$A$3:$L$19,2,0)*K269+VLOOKUP($L$1,elemental!$A$3:$L$19,2,0)*L269+VLOOKUP($M$1,elemental!$A$3:$L$19,2,0)*M269+VLOOKUP($N$1,elemental!$A$3:$L$19,2,0)*N269+VLOOKUP($O$1,elemental!$A$3:$L$19,2,0)*O269+VLOOKUP($P$1,elemental!$A$3:$L$19,2,0)*P269+VLOOKUP($Q$1,elemental!$A$3:$L$19,2,0)*Q269)/100</f>
        <v>1.3381286779129073</v>
      </c>
      <c r="S269">
        <f>(VLOOKUP($A$1,elemental!$A$3:$L$19,4,0)*A269+VLOOKUP($B$1,elemental!$A$3:$L$19,4,0)*B269+VLOOKUP($C$1,elemental!$A$3:$L$19,4,0)*C269+VLOOKUP($D$1,elemental!$A$3:$L$19,4,0)*D269+VLOOKUP($E$1,elemental!$A$3:$L$19,4,0)*E269+VLOOKUP($F$1,elemental!$A$3:$L$19,4,0)*F269+VLOOKUP($G$1,elemental!$A$3:$L$19,4,0)*G269+VLOOKUP($H$1,elemental!$A$3:$L$19,4,0)*H269+VLOOKUP($I$1,elemental!$A$3:$L$19,4,0)*I269+VLOOKUP($J$1,elemental!$A$3:$L$19,4,0)*J269+VLOOKUP($K$1,elemental!$A$3:$L$19,4,0)*K269+VLOOKUP($L$1,elemental!$A$3:$L$19,4,0)*L269+VLOOKUP($M$1,elemental!$A$3:$L$19,4,0)*M269+VLOOKUP($N$1,elemental!$A$3:$L$19,4,0)*N269+VLOOKUP($O$1,elemental!$A$3:$L$19,4,0)*O269+VLOOKUP($P$1,elemental!$A$3:$L$19,4,0)*P269+VLOOKUP($Q$1,elemental!$A$3:$L$19,4,0)*Q269)/100</f>
        <v>0.43660729697920758</v>
      </c>
      <c r="T269">
        <f>(VLOOKUP($A$1,elemental!$A$3:$L$19,5,0)*A269+VLOOKUP($B$1,elemental!$A$3:$L$19,5,0)*B269+VLOOKUP($C$1,elemental!$A$3:$L$19,5,0)*C269+VLOOKUP($D$1,elemental!$A$3:$L$19,5,0)*D269+VLOOKUP($E$1,elemental!$A$3:$L$19,5,0)*E269+VLOOKUP($F$1,elemental!$A$3:$L$19,5,0)*F269+VLOOKUP($G$1,elemental!$A$3:$L$19,5,0)*G269+VLOOKUP($H$1,elemental!$A$3:$L$19,5,0)*H269+VLOOKUP($I$1,elemental!$A$3:$L$19,5,0)*I269+VLOOKUP($J$1,elemental!$A$3:$L$19,5,0)*J269+VLOOKUP($K$1,elemental!$A$3:$L$19,5,0)*K269+VLOOKUP($L$1,elemental!$A$3:$L$19,5,0)*L269+VLOOKUP($M$1,elemental!$A$3:$L$19,5,0)*M269+VLOOKUP($N$1,elemental!$A$3:$L$19,5,0)*N269+VLOOKUP($O$1,elemental!$A$3:$L$19,5,0)*O269+VLOOKUP($P$1,elemental!$A$3:$L$19,5,0)*P269+VLOOKUP($Q$1,elemental!$A$3:$L$19,5,0)*Q269)/100</f>
        <v>3.9615535504119266</v>
      </c>
      <c r="U269">
        <f>(VLOOKUP($A$1,elemental!$A$3:$L$19,6,0)*A269+VLOOKUP($B$1,elemental!$A$3:$L$19,6,0)*B269+VLOOKUP($C$1,elemental!$A$3:$L$19,6,0)*C269+VLOOKUP($D$1,elemental!$A$3:$L$19,6,0)*D269+VLOOKUP($E$1,elemental!$A$3:$L$19,6,0)*E269+VLOOKUP($F$1,elemental!$A$3:$L$19,6,0)*F269+VLOOKUP($G$1,elemental!$A$3:$L$19,6,0)*G269+VLOOKUP($H$1,elemental!$A$3:$L$19,6,0)*H269+VLOOKUP($I$1,elemental!$A$3:$L$19,6,0)*I269+VLOOKUP($J$1,elemental!$A$3:$L$19,6,0)*J269+VLOOKUP($K$1,elemental!$A$3:$L$19,6,0)*K269+VLOOKUP($L$1,elemental!$A$3:$L$19,6,0)*L269+VLOOKUP($M$1,elemental!$A$3:$L$19,6,0)*M269+VLOOKUP($N$1,elemental!$A$3:$L$19,6,0)*N269+VLOOKUP($O$1,elemental!$A$3:$L$19,6,0)*O269+VLOOKUP($P$1,elemental!$A$3:$L$19,6,0)*P269+VLOOKUP($Q$1,elemental!$A$3:$L$19,6,0)*Q269)/100</f>
        <v>0.77734013338564134</v>
      </c>
      <c r="V269">
        <f>(VLOOKUP($A$1,elemental!$A$3:$L$19,7,0)*A269+VLOOKUP($B$1,elemental!$A$3:$L$19,7,0)*B269+VLOOKUP($C$1,elemental!$A$3:$L$19,7,0)*C269+VLOOKUP($D$1,elemental!$A$3:$L$19,7,0)*D269+VLOOKUP($E$1,elemental!$A$3:$L$19,7,0)*E269+VLOOKUP($F$1,elemental!$A$3:$L$19,7,0)*F269+VLOOKUP($G$1,elemental!$A$3:$L$19,7,0)*G269+VLOOKUP($H$1,elemental!$A$3:$L$19,7,0)*H269+VLOOKUP($I$1,elemental!$A$3:$L$19,7,0)*I269+VLOOKUP($J$1,elemental!$A$3:$L$19,7,0)*J269+VLOOKUP($K$1,elemental!$A$3:$L$19,7,0)*K269+VLOOKUP($L$1,elemental!$A$3:$L$19,7,0)*L269+VLOOKUP($M$1,elemental!$A$3:$L$19,7,0)*M269+VLOOKUP($N$1,elemental!$A$3:$L$19,7,0)*N269+VLOOKUP($O$1,elemental!$A$3:$L$19,7,0)*O269+VLOOKUP($P$1,elemental!$A$3:$L$19,7,0)*P269+VLOOKUP($Q$1,elemental!$A$3:$L$19,7,0)*Q269)/100</f>
        <v>0.84629344841114162</v>
      </c>
      <c r="W269">
        <f>(VLOOKUP($A$1,elemental!$A$3:$L$19,9,0)*A269+VLOOKUP($B$1,elemental!$A$3:$L$19,9,0)*B269+VLOOKUP($C$1,elemental!$A$3:$L$19,9,0)*C269+VLOOKUP($D$1,elemental!$A$3:$L$19,9,0)*D269+VLOOKUP($E$1,elemental!$A$3:$L$19,9,0)*E269+VLOOKUP($F$1,elemental!$A$3:$L$19,9,0)*F269+VLOOKUP($G$1,elemental!$A$3:$L$19,9,0)*G269+VLOOKUP($H$1,elemental!$A$3:$L$19,9,0)*H269+VLOOKUP($I$1,elemental!$A$3:$L$19,9,0)*I269+VLOOKUP($J$1,elemental!$A$3:$L$19,9,0)*J269+VLOOKUP($K$1,elemental!$A$3:$L$19,9,0)*K269+VLOOKUP($L$1,elemental!$A$3:$L$19,9,0)*L269+VLOOKUP($M$1,elemental!$A$3:$L$19,9,0)*M269+VLOOKUP($N$1,elemental!$A$3:$L$19,9,0)*N269+VLOOKUP($O$1,elemental!$A$3:$L$19,9,0)*O269+VLOOKUP($P$1,elemental!$A$3:$L$19,9,0)*P269+VLOOKUP($Q$1,elemental!$A$3:$L$19,9,0)*Q269)/100</f>
        <v>1.5576500588466065</v>
      </c>
      <c r="X269">
        <f>(VLOOKUP($A$1,elemental!$A$3:$L$19,10,0)*A269+VLOOKUP($B$1,elemental!$A$3:$L$19,10,0)*B269+VLOOKUP($C$1,elemental!$A$3:$L$19,10,0)*C269+VLOOKUP($D$1,elemental!$A$3:$L$19,10,0)*D269+VLOOKUP($E$1,elemental!$A$3:$L$19,10,0)*E269+VLOOKUP($F$1,elemental!$A$3:$L$19,10,0)*F269+VLOOKUP($G$1,elemental!$A$3:$L$19,10,0)*G269+VLOOKUP($H$1,elemental!$A$3:$L$19,10,0)*H269+VLOOKUP($I$1,elemental!$A$3:$L$19,10,0)*I269+VLOOKUP($J$1,elemental!$A$3:$L$19,10,0)*J269+VLOOKUP($K$1,elemental!$A$3:$L$19,10,0)*K269+VLOOKUP($L$1,elemental!$A$3:$L$19,10,0)*L269+VLOOKUP($M$1,elemental!$A$3:$L$19,10,0)*M269+VLOOKUP($N$1,elemental!$A$3:$L$19,10,0)*N269+VLOOKUP($O$1,elemental!$A$3:$L$19,10,0)*O269+VLOOKUP($P$1,elemental!$A$3:$L$19,10,0)*P269+VLOOKUP($Q$1,elemental!$A$3:$L$19,10,0)*Q269)/100</f>
        <v>2.0503413103177719</v>
      </c>
      <c r="Y269">
        <v>25</v>
      </c>
      <c r="Z269">
        <v>5.0962919749058901</v>
      </c>
      <c r="AA269">
        <v>5.1830944040150504</v>
      </c>
      <c r="AB269" t="s">
        <v>82</v>
      </c>
      <c r="AC269" t="s">
        <v>56</v>
      </c>
    </row>
    <row r="270" spans="1:29">
      <c r="A270">
        <v>0</v>
      </c>
      <c r="B270">
        <v>0</v>
      </c>
      <c r="C270">
        <v>0</v>
      </c>
      <c r="D270">
        <v>2.9429075927015891</v>
      </c>
      <c r="E270">
        <v>0</v>
      </c>
      <c r="F270">
        <v>3.8061604865607221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93.250931920737685</v>
      </c>
      <c r="R270">
        <f>(VLOOKUP($A$1,elemental!$A$3:$L$19,2,0)*A270+VLOOKUP($B$1,elemental!$A$3:$L$19,2,0)*B270+VLOOKUP($C$1,elemental!$A$3:$L$19,2,0)*C270+VLOOKUP($D$1,elemental!$A$3:$L$19,2,0)*D270+VLOOKUP($E$1,elemental!$A$3:$L$19,2,0)*E270+VLOOKUP($F$1,elemental!$A$3:$L$19,2,0)*F270+VLOOKUP($G$1,elemental!$A$3:$L$19,2,0)*G270+VLOOKUP($H$1,elemental!$A$3:$L$19,2,0)*H270+VLOOKUP($I$1,elemental!$A$3:$L$19,2,0)*I270+VLOOKUP($J$1,elemental!$A$3:$L$19,2,0)*J270+VLOOKUP($K$1,elemental!$A$3:$L$19,2,0)*K270+VLOOKUP($L$1,elemental!$A$3:$L$19,2,0)*L270+VLOOKUP($M$1,elemental!$A$3:$L$19,2,0)*M270+VLOOKUP($N$1,elemental!$A$3:$L$19,2,0)*N270+VLOOKUP($O$1,elemental!$A$3:$L$19,2,0)*O270+VLOOKUP($P$1,elemental!$A$3:$L$19,2,0)*P270+VLOOKUP($Q$1,elemental!$A$3:$L$19,2,0)*Q270)/100</f>
        <v>1.3443535412988032</v>
      </c>
      <c r="S270">
        <f>(VLOOKUP($A$1,elemental!$A$3:$L$19,4,0)*A270+VLOOKUP($B$1,elemental!$A$3:$L$19,4,0)*B270+VLOOKUP($C$1,elemental!$A$3:$L$19,4,0)*C270+VLOOKUP($D$1,elemental!$A$3:$L$19,4,0)*D270+VLOOKUP($E$1,elemental!$A$3:$L$19,4,0)*E270+VLOOKUP($F$1,elemental!$A$3:$L$19,4,0)*F270+VLOOKUP($G$1,elemental!$A$3:$L$19,4,0)*G270+VLOOKUP($H$1,elemental!$A$3:$L$19,4,0)*H270+VLOOKUP($I$1,elemental!$A$3:$L$19,4,0)*I270+VLOOKUP($J$1,elemental!$A$3:$L$19,4,0)*J270+VLOOKUP($K$1,elemental!$A$3:$L$19,4,0)*K270+VLOOKUP($L$1,elemental!$A$3:$L$19,4,0)*L270+VLOOKUP($M$1,elemental!$A$3:$L$19,4,0)*M270+VLOOKUP($N$1,elemental!$A$3:$L$19,4,0)*N270+VLOOKUP($O$1,elemental!$A$3:$L$19,4,0)*O270+VLOOKUP($P$1,elemental!$A$3:$L$19,4,0)*P270+VLOOKUP($Q$1,elemental!$A$3:$L$19,4,0)*Q270)/100</f>
        <v>0.44424877378850297</v>
      </c>
      <c r="T270">
        <f>(VLOOKUP($A$1,elemental!$A$3:$L$19,5,0)*A270+VLOOKUP($B$1,elemental!$A$3:$L$19,5,0)*B270+VLOOKUP($C$1,elemental!$A$3:$L$19,5,0)*C270+VLOOKUP($D$1,elemental!$A$3:$L$19,5,0)*D270+VLOOKUP($E$1,elemental!$A$3:$L$19,5,0)*E270+VLOOKUP($F$1,elemental!$A$3:$L$19,5,0)*F270+VLOOKUP($G$1,elemental!$A$3:$L$19,5,0)*G270+VLOOKUP($H$1,elemental!$A$3:$L$19,5,0)*H270+VLOOKUP($I$1,elemental!$A$3:$L$19,5,0)*I270+VLOOKUP($J$1,elemental!$A$3:$L$19,5,0)*J270+VLOOKUP($K$1,elemental!$A$3:$L$19,5,0)*K270+VLOOKUP($L$1,elemental!$A$3:$L$19,5,0)*L270+VLOOKUP($M$1,elemental!$A$3:$L$19,5,0)*M270+VLOOKUP($N$1,elemental!$A$3:$L$19,5,0)*N270+VLOOKUP($O$1,elemental!$A$3:$L$19,5,0)*O270+VLOOKUP($P$1,elemental!$A$3:$L$19,5,0)*P270+VLOOKUP($Q$1,elemental!$A$3:$L$19,5,0)*Q270)/100</f>
        <v>3.9619383951343927</v>
      </c>
      <c r="U270">
        <f>(VLOOKUP($A$1,elemental!$A$3:$L$19,6,0)*A270+VLOOKUP($B$1,elemental!$A$3:$L$19,6,0)*B270+VLOOKUP($C$1,elemental!$A$3:$L$19,6,0)*C270+VLOOKUP($D$1,elemental!$A$3:$L$19,6,0)*D270+VLOOKUP($E$1,elemental!$A$3:$L$19,6,0)*E270+VLOOKUP($F$1,elemental!$A$3:$L$19,6,0)*F270+VLOOKUP($G$1,elemental!$A$3:$L$19,6,0)*G270+VLOOKUP($H$1,elemental!$A$3:$L$19,6,0)*H270+VLOOKUP($I$1,elemental!$A$3:$L$19,6,0)*I270+VLOOKUP($J$1,elemental!$A$3:$L$19,6,0)*J270+VLOOKUP($K$1,elemental!$A$3:$L$19,6,0)*K270+VLOOKUP($L$1,elemental!$A$3:$L$19,6,0)*L270+VLOOKUP($M$1,elemental!$A$3:$L$19,6,0)*M270+VLOOKUP($N$1,elemental!$A$3:$L$19,6,0)*N270+VLOOKUP($O$1,elemental!$A$3:$L$19,6,0)*O270+VLOOKUP($P$1,elemental!$A$3:$L$19,6,0)*P270+VLOOKUP($Q$1,elemental!$A$3:$L$19,6,0)*Q270)/100</f>
        <v>0.78797724151461646</v>
      </c>
      <c r="V270">
        <f>(VLOOKUP($A$1,elemental!$A$3:$L$19,7,0)*A270+VLOOKUP($B$1,elemental!$A$3:$L$19,7,0)*B270+VLOOKUP($C$1,elemental!$A$3:$L$19,7,0)*C270+VLOOKUP($D$1,elemental!$A$3:$L$19,7,0)*D270+VLOOKUP($E$1,elemental!$A$3:$L$19,7,0)*E270+VLOOKUP($F$1,elemental!$A$3:$L$19,7,0)*F270+VLOOKUP($G$1,elemental!$A$3:$L$19,7,0)*G270+VLOOKUP($H$1,elemental!$A$3:$L$19,7,0)*H270+VLOOKUP($I$1,elemental!$A$3:$L$19,7,0)*I270+VLOOKUP($J$1,elemental!$A$3:$L$19,7,0)*J270+VLOOKUP($K$1,elemental!$A$3:$L$19,7,0)*K270+VLOOKUP($L$1,elemental!$A$3:$L$19,7,0)*L270+VLOOKUP($M$1,elemental!$A$3:$L$19,7,0)*M270+VLOOKUP($N$1,elemental!$A$3:$L$19,7,0)*N270+VLOOKUP($O$1,elemental!$A$3:$L$19,7,0)*O270+VLOOKUP($P$1,elemental!$A$3:$L$19,7,0)*P270+VLOOKUP($Q$1,elemental!$A$3:$L$19,7,0)*Q270)/100</f>
        <v>0.84593015499313307</v>
      </c>
      <c r="W270">
        <f>(VLOOKUP($A$1,elemental!$A$3:$L$19,9,0)*A270+VLOOKUP($B$1,elemental!$A$3:$L$19,9,0)*B270+VLOOKUP($C$1,elemental!$A$3:$L$19,9,0)*C270+VLOOKUP($D$1,elemental!$A$3:$L$19,9,0)*D270+VLOOKUP($E$1,elemental!$A$3:$L$19,9,0)*E270+VLOOKUP($F$1,elemental!$A$3:$L$19,9,0)*F270+VLOOKUP($G$1,elemental!$A$3:$L$19,9,0)*G270+VLOOKUP($H$1,elemental!$A$3:$L$19,9,0)*H270+VLOOKUP($I$1,elemental!$A$3:$L$19,9,0)*I270+VLOOKUP($J$1,elemental!$A$3:$L$19,9,0)*J270+VLOOKUP($K$1,elemental!$A$3:$L$19,9,0)*K270+VLOOKUP($L$1,elemental!$A$3:$L$19,9,0)*L270+VLOOKUP($M$1,elemental!$A$3:$L$19,9,0)*M270+VLOOKUP($N$1,elemental!$A$3:$L$19,9,0)*N270+VLOOKUP($O$1,elemental!$A$3:$L$19,9,0)*O270+VLOOKUP($P$1,elemental!$A$3:$L$19,9,0)*P270+VLOOKUP($Q$1,elemental!$A$3:$L$19,9,0)*Q270)/100</f>
        <v>1.5565724936237002</v>
      </c>
      <c r="X270">
        <f>(VLOOKUP($A$1,elemental!$A$3:$L$19,10,0)*A270+VLOOKUP($B$1,elemental!$A$3:$L$19,10,0)*B270+VLOOKUP($C$1,elemental!$A$3:$L$19,10,0)*C270+VLOOKUP($D$1,elemental!$A$3:$L$19,10,0)*D270+VLOOKUP($E$1,elemental!$A$3:$L$19,10,0)*E270+VLOOKUP($F$1,elemental!$A$3:$L$19,10,0)*F270+VLOOKUP($G$1,elemental!$A$3:$L$19,10,0)*G270+VLOOKUP($H$1,elemental!$A$3:$L$19,10,0)*H270+VLOOKUP($I$1,elemental!$A$3:$L$19,10,0)*I270+VLOOKUP($J$1,elemental!$A$3:$L$19,10,0)*J270+VLOOKUP($K$1,elemental!$A$3:$L$19,10,0)*K270+VLOOKUP($L$1,elemental!$A$3:$L$19,10,0)*L270+VLOOKUP($M$1,elemental!$A$3:$L$19,10,0)*M270+VLOOKUP($N$1,elemental!$A$3:$L$19,10,0)*N270+VLOOKUP($O$1,elemental!$A$3:$L$19,10,0)*O270+VLOOKUP($P$1,elemental!$A$3:$L$19,10,0)*P270+VLOOKUP($Q$1,elemental!$A$3:$L$19,10,0)*Q270)/100</f>
        <v>2.0443319599764567</v>
      </c>
      <c r="Y270">
        <v>25</v>
      </c>
      <c r="Z270">
        <v>5.0961031668757801</v>
      </c>
      <c r="AA270">
        <v>5.1851063554997898</v>
      </c>
      <c r="AB270" t="s">
        <v>82</v>
      </c>
      <c r="AC270" t="s">
        <v>56</v>
      </c>
    </row>
    <row r="271" spans="1:29">
      <c r="A271">
        <v>0</v>
      </c>
      <c r="B271">
        <v>0</v>
      </c>
      <c r="C271">
        <v>0</v>
      </c>
      <c r="D271">
        <v>3.9246467817896389</v>
      </c>
      <c r="E271">
        <v>0</v>
      </c>
      <c r="F271">
        <v>3.7676609105180532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92.307692307692307</v>
      </c>
      <c r="R271">
        <f>(VLOOKUP($A$1,elemental!$A$3:$L$19,2,0)*A271+VLOOKUP($B$1,elemental!$A$3:$L$19,2,0)*B271+VLOOKUP($C$1,elemental!$A$3:$L$19,2,0)*C271+VLOOKUP($D$1,elemental!$A$3:$L$19,2,0)*D271+VLOOKUP($E$1,elemental!$A$3:$L$19,2,0)*E271+VLOOKUP($F$1,elemental!$A$3:$L$19,2,0)*F271+VLOOKUP($G$1,elemental!$A$3:$L$19,2,0)*G271+VLOOKUP($H$1,elemental!$A$3:$L$19,2,0)*H271+VLOOKUP($I$1,elemental!$A$3:$L$19,2,0)*I271+VLOOKUP($J$1,elemental!$A$3:$L$19,2,0)*J271+VLOOKUP($K$1,elemental!$A$3:$L$19,2,0)*K271+VLOOKUP($L$1,elemental!$A$3:$L$19,2,0)*L271+VLOOKUP($M$1,elemental!$A$3:$L$19,2,0)*M271+VLOOKUP($N$1,elemental!$A$3:$L$19,2,0)*N271+VLOOKUP($O$1,elemental!$A$3:$L$19,2,0)*O271+VLOOKUP($P$1,elemental!$A$3:$L$19,2,0)*P271+VLOOKUP($Q$1,elemental!$A$3:$L$19,2,0)*Q271)/100</f>
        <v>1.3505808477237047</v>
      </c>
      <c r="S271">
        <f>(VLOOKUP($A$1,elemental!$A$3:$L$19,4,0)*A271+VLOOKUP($B$1,elemental!$A$3:$L$19,4,0)*B271+VLOOKUP($C$1,elemental!$A$3:$L$19,4,0)*C271+VLOOKUP($D$1,elemental!$A$3:$L$19,4,0)*D271+VLOOKUP($E$1,elemental!$A$3:$L$19,4,0)*E271+VLOOKUP($F$1,elemental!$A$3:$L$19,4,0)*F271+VLOOKUP($G$1,elemental!$A$3:$L$19,4,0)*G271+VLOOKUP($H$1,elemental!$A$3:$L$19,4,0)*H271+VLOOKUP($I$1,elemental!$A$3:$L$19,4,0)*I271+VLOOKUP($J$1,elemental!$A$3:$L$19,4,0)*J271+VLOOKUP($K$1,elemental!$A$3:$L$19,4,0)*K271+VLOOKUP($L$1,elemental!$A$3:$L$19,4,0)*L271+VLOOKUP($M$1,elemental!$A$3:$L$19,4,0)*M271+VLOOKUP($N$1,elemental!$A$3:$L$19,4,0)*N271+VLOOKUP($O$1,elemental!$A$3:$L$19,4,0)*O271+VLOOKUP($P$1,elemental!$A$3:$L$19,4,0)*P271+VLOOKUP($Q$1,elemental!$A$3:$L$19,4,0)*Q271)/100</f>
        <v>0.45189324960753524</v>
      </c>
      <c r="T271">
        <f>(VLOOKUP($A$1,elemental!$A$3:$L$19,5,0)*A271+VLOOKUP($B$1,elemental!$A$3:$L$19,5,0)*B271+VLOOKUP($C$1,elemental!$A$3:$L$19,5,0)*C271+VLOOKUP($D$1,elemental!$A$3:$L$19,5,0)*D271+VLOOKUP($E$1,elemental!$A$3:$L$19,5,0)*E271+VLOOKUP($F$1,elemental!$A$3:$L$19,5,0)*F271+VLOOKUP($G$1,elemental!$A$3:$L$19,5,0)*G271+VLOOKUP($H$1,elemental!$A$3:$L$19,5,0)*H271+VLOOKUP($I$1,elemental!$A$3:$L$19,5,0)*I271+VLOOKUP($J$1,elemental!$A$3:$L$19,5,0)*J271+VLOOKUP($K$1,elemental!$A$3:$L$19,5,0)*K271+VLOOKUP($L$1,elemental!$A$3:$L$19,5,0)*L271+VLOOKUP($M$1,elemental!$A$3:$L$19,5,0)*M271+VLOOKUP($N$1,elemental!$A$3:$L$19,5,0)*N271+VLOOKUP($O$1,elemental!$A$3:$L$19,5,0)*O271+VLOOKUP($P$1,elemental!$A$3:$L$19,5,0)*P271+VLOOKUP($Q$1,elemental!$A$3:$L$19,5,0)*Q271)/100</f>
        <v>3.9623233908948192</v>
      </c>
      <c r="U271">
        <f>(VLOOKUP($A$1,elemental!$A$3:$L$19,6,0)*A271+VLOOKUP($B$1,elemental!$A$3:$L$19,6,0)*B271+VLOOKUP($C$1,elemental!$A$3:$L$19,6,0)*C271+VLOOKUP($D$1,elemental!$A$3:$L$19,6,0)*D271+VLOOKUP($E$1,elemental!$A$3:$L$19,6,0)*E271+VLOOKUP($F$1,elemental!$A$3:$L$19,6,0)*F271+VLOOKUP($G$1,elemental!$A$3:$L$19,6,0)*G271+VLOOKUP($H$1,elemental!$A$3:$L$19,6,0)*H271+VLOOKUP($I$1,elemental!$A$3:$L$19,6,0)*I271+VLOOKUP($J$1,elemental!$A$3:$L$19,6,0)*J271+VLOOKUP($K$1,elemental!$A$3:$L$19,6,0)*K271+VLOOKUP($L$1,elemental!$A$3:$L$19,6,0)*L271+VLOOKUP($M$1,elemental!$A$3:$L$19,6,0)*M271+VLOOKUP($N$1,elemental!$A$3:$L$19,6,0)*N271+VLOOKUP($O$1,elemental!$A$3:$L$19,6,0)*O271+VLOOKUP($P$1,elemental!$A$3:$L$19,6,0)*P271+VLOOKUP($Q$1,elemental!$A$3:$L$19,6,0)*Q271)/100</f>
        <v>0.79861852433281011</v>
      </c>
      <c r="V271">
        <f>(VLOOKUP($A$1,elemental!$A$3:$L$19,7,0)*A271+VLOOKUP($B$1,elemental!$A$3:$L$19,7,0)*B271+VLOOKUP($C$1,elemental!$A$3:$L$19,7,0)*C271+VLOOKUP($D$1,elemental!$A$3:$L$19,7,0)*D271+VLOOKUP($E$1,elemental!$A$3:$L$19,7,0)*E271+VLOOKUP($F$1,elemental!$A$3:$L$19,7,0)*F271+VLOOKUP($G$1,elemental!$A$3:$L$19,7,0)*G271+VLOOKUP($H$1,elemental!$A$3:$L$19,7,0)*H271+VLOOKUP($I$1,elemental!$A$3:$L$19,7,0)*I271+VLOOKUP($J$1,elemental!$A$3:$L$19,7,0)*J271+VLOOKUP($K$1,elemental!$A$3:$L$19,7,0)*K271+VLOOKUP($L$1,elemental!$A$3:$L$19,7,0)*L271+VLOOKUP($M$1,elemental!$A$3:$L$19,7,0)*M271+VLOOKUP($N$1,elemental!$A$3:$L$19,7,0)*N271+VLOOKUP($O$1,elemental!$A$3:$L$19,7,0)*O271+VLOOKUP($P$1,elemental!$A$3:$L$19,7,0)*P271+VLOOKUP($Q$1,elemental!$A$3:$L$19,7,0)*Q271)/100</f>
        <v>0.84556671899529035</v>
      </c>
      <c r="W271">
        <f>(VLOOKUP($A$1,elemental!$A$3:$L$19,9,0)*A271+VLOOKUP($B$1,elemental!$A$3:$L$19,9,0)*B271+VLOOKUP($C$1,elemental!$A$3:$L$19,9,0)*C271+VLOOKUP($D$1,elemental!$A$3:$L$19,9,0)*D271+VLOOKUP($E$1,elemental!$A$3:$L$19,9,0)*E271+VLOOKUP($F$1,elemental!$A$3:$L$19,9,0)*F271+VLOOKUP($G$1,elemental!$A$3:$L$19,9,0)*G271+VLOOKUP($H$1,elemental!$A$3:$L$19,9,0)*H271+VLOOKUP($I$1,elemental!$A$3:$L$19,9,0)*I271+VLOOKUP($J$1,elemental!$A$3:$L$19,9,0)*J271+VLOOKUP($K$1,elemental!$A$3:$L$19,9,0)*K271+VLOOKUP($L$1,elemental!$A$3:$L$19,9,0)*L271+VLOOKUP($M$1,elemental!$A$3:$L$19,9,0)*M271+VLOOKUP($N$1,elemental!$A$3:$L$19,9,0)*N271+VLOOKUP($O$1,elemental!$A$3:$L$19,9,0)*O271+VLOOKUP($P$1,elemental!$A$3:$L$19,9,0)*P271+VLOOKUP($Q$1,elemental!$A$3:$L$19,9,0)*Q271)/100</f>
        <v>1.5554945054945053</v>
      </c>
      <c r="X271">
        <f>(VLOOKUP($A$1,elemental!$A$3:$L$19,10,0)*A271+VLOOKUP($B$1,elemental!$A$3:$L$19,10,0)*B271+VLOOKUP($C$1,elemental!$A$3:$L$19,10,0)*C271+VLOOKUP($D$1,elemental!$A$3:$L$19,10,0)*D271+VLOOKUP($E$1,elemental!$A$3:$L$19,10,0)*E271+VLOOKUP($F$1,elemental!$A$3:$L$19,10,0)*F271+VLOOKUP($G$1,elemental!$A$3:$L$19,10,0)*G271+VLOOKUP($H$1,elemental!$A$3:$L$19,10,0)*H271+VLOOKUP($I$1,elemental!$A$3:$L$19,10,0)*I271+VLOOKUP($J$1,elemental!$A$3:$L$19,10,0)*J271+VLOOKUP($K$1,elemental!$A$3:$L$19,10,0)*K271+VLOOKUP($L$1,elemental!$A$3:$L$19,10,0)*L271+VLOOKUP($M$1,elemental!$A$3:$L$19,10,0)*M271+VLOOKUP($N$1,elemental!$A$3:$L$19,10,0)*N271+VLOOKUP($O$1,elemental!$A$3:$L$19,10,0)*O271+VLOOKUP($P$1,elemental!$A$3:$L$19,10,0)*P271+VLOOKUP($Q$1,elemental!$A$3:$L$19,10,0)*Q271)/100</f>
        <v>2.0383202511773941</v>
      </c>
      <c r="Y271">
        <v>25</v>
      </c>
      <c r="Z271">
        <v>5.0960046507737298</v>
      </c>
      <c r="AA271">
        <v>5.1876017733166</v>
      </c>
      <c r="AB271" t="s">
        <v>82</v>
      </c>
      <c r="AC271" t="s">
        <v>56</v>
      </c>
    </row>
    <row r="272" spans="1:29">
      <c r="A272">
        <v>0</v>
      </c>
      <c r="B272">
        <v>0</v>
      </c>
      <c r="C272">
        <v>0</v>
      </c>
      <c r="D272">
        <v>4.9067713444553478</v>
      </c>
      <c r="E272">
        <v>0</v>
      </c>
      <c r="F272">
        <v>3.7291462217860647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91.364082433758583</v>
      </c>
      <c r="R272">
        <f>(VLOOKUP($A$1,elemental!$A$3:$L$19,2,0)*A272+VLOOKUP($B$1,elemental!$A$3:$L$19,2,0)*B272+VLOOKUP($C$1,elemental!$A$3:$L$19,2,0)*C272+VLOOKUP($D$1,elemental!$A$3:$L$19,2,0)*D272+VLOOKUP($E$1,elemental!$A$3:$L$19,2,0)*E272+VLOOKUP($F$1,elemental!$A$3:$L$19,2,0)*F272+VLOOKUP($G$1,elemental!$A$3:$L$19,2,0)*G272+VLOOKUP($H$1,elemental!$A$3:$L$19,2,0)*H272+VLOOKUP($I$1,elemental!$A$3:$L$19,2,0)*I272+VLOOKUP($J$1,elemental!$A$3:$L$19,2,0)*J272+VLOOKUP($K$1,elemental!$A$3:$L$19,2,0)*K272+VLOOKUP($L$1,elemental!$A$3:$L$19,2,0)*L272+VLOOKUP($M$1,elemental!$A$3:$L$19,2,0)*M272+VLOOKUP($N$1,elemental!$A$3:$L$19,2,0)*N272+VLOOKUP($O$1,elemental!$A$3:$L$19,2,0)*O272+VLOOKUP($P$1,elemental!$A$3:$L$19,2,0)*P272+VLOOKUP($Q$1,elemental!$A$3:$L$19,2,0)*Q272)/100</f>
        <v>1.3568105986261039</v>
      </c>
      <c r="S272">
        <f>(VLOOKUP($A$1,elemental!$A$3:$L$19,4,0)*A272+VLOOKUP($B$1,elemental!$A$3:$L$19,4,0)*B272+VLOOKUP($C$1,elemental!$A$3:$L$19,4,0)*C272+VLOOKUP($D$1,elemental!$A$3:$L$19,4,0)*D272+VLOOKUP($E$1,elemental!$A$3:$L$19,4,0)*E272+VLOOKUP($F$1,elemental!$A$3:$L$19,4,0)*F272+VLOOKUP($G$1,elemental!$A$3:$L$19,4,0)*G272+VLOOKUP($H$1,elemental!$A$3:$L$19,4,0)*H272+VLOOKUP($I$1,elemental!$A$3:$L$19,4,0)*I272+VLOOKUP($J$1,elemental!$A$3:$L$19,4,0)*J272+VLOOKUP($K$1,elemental!$A$3:$L$19,4,0)*K272+VLOOKUP($L$1,elemental!$A$3:$L$19,4,0)*L272+VLOOKUP($M$1,elemental!$A$3:$L$19,4,0)*M272+VLOOKUP($N$1,elemental!$A$3:$L$19,4,0)*N272+VLOOKUP($O$1,elemental!$A$3:$L$19,4,0)*O272+VLOOKUP($P$1,elemental!$A$3:$L$19,4,0)*P272+VLOOKUP($Q$1,elemental!$A$3:$L$19,4,0)*Q272)/100</f>
        <v>0.45954072620215897</v>
      </c>
      <c r="T272">
        <f>(VLOOKUP($A$1,elemental!$A$3:$L$19,5,0)*A272+VLOOKUP($B$1,elemental!$A$3:$L$19,5,0)*B272+VLOOKUP($C$1,elemental!$A$3:$L$19,5,0)*C272+VLOOKUP($D$1,elemental!$A$3:$L$19,5,0)*D272+VLOOKUP($E$1,elemental!$A$3:$L$19,5,0)*E272+VLOOKUP($F$1,elemental!$A$3:$L$19,5,0)*F272+VLOOKUP($G$1,elemental!$A$3:$L$19,5,0)*G272+VLOOKUP($H$1,elemental!$A$3:$L$19,5,0)*H272+VLOOKUP($I$1,elemental!$A$3:$L$19,5,0)*I272+VLOOKUP($J$1,elemental!$A$3:$L$19,5,0)*J272+VLOOKUP($K$1,elemental!$A$3:$L$19,5,0)*K272+VLOOKUP($L$1,elemental!$A$3:$L$19,5,0)*L272+VLOOKUP($M$1,elemental!$A$3:$L$19,5,0)*M272+VLOOKUP($N$1,elemental!$A$3:$L$19,5,0)*N272+VLOOKUP($O$1,elemental!$A$3:$L$19,5,0)*O272+VLOOKUP($P$1,elemental!$A$3:$L$19,5,0)*P272+VLOOKUP($Q$1,elemental!$A$3:$L$19,5,0)*Q272)/100</f>
        <v>3.9627085377821389</v>
      </c>
      <c r="U272">
        <f>(VLOOKUP($A$1,elemental!$A$3:$L$19,6,0)*A272+VLOOKUP($B$1,elemental!$A$3:$L$19,6,0)*B272+VLOOKUP($C$1,elemental!$A$3:$L$19,6,0)*C272+VLOOKUP($D$1,elemental!$A$3:$L$19,6,0)*D272+VLOOKUP($E$1,elemental!$A$3:$L$19,6,0)*E272+VLOOKUP($F$1,elemental!$A$3:$L$19,6,0)*F272+VLOOKUP($G$1,elemental!$A$3:$L$19,6,0)*G272+VLOOKUP($H$1,elemental!$A$3:$L$19,6,0)*H272+VLOOKUP($I$1,elemental!$A$3:$L$19,6,0)*I272+VLOOKUP($J$1,elemental!$A$3:$L$19,6,0)*J272+VLOOKUP($K$1,elemental!$A$3:$L$19,6,0)*K272+VLOOKUP($L$1,elemental!$A$3:$L$19,6,0)*L272+VLOOKUP($M$1,elemental!$A$3:$L$19,6,0)*M272+VLOOKUP($N$1,elemental!$A$3:$L$19,6,0)*N272+VLOOKUP($O$1,elemental!$A$3:$L$19,6,0)*O272+VLOOKUP($P$1,elemental!$A$3:$L$19,6,0)*P272+VLOOKUP($Q$1,elemental!$A$3:$L$19,6,0)*Q272)/100</f>
        <v>0.80926398429833168</v>
      </c>
      <c r="V272">
        <f>(VLOOKUP($A$1,elemental!$A$3:$L$19,7,0)*A272+VLOOKUP($B$1,elemental!$A$3:$L$19,7,0)*B272+VLOOKUP($C$1,elemental!$A$3:$L$19,7,0)*C272+VLOOKUP($D$1,elemental!$A$3:$L$19,7,0)*D272+VLOOKUP($E$1,elemental!$A$3:$L$19,7,0)*E272+VLOOKUP($F$1,elemental!$A$3:$L$19,7,0)*F272+VLOOKUP($G$1,elemental!$A$3:$L$19,7,0)*G272+VLOOKUP($H$1,elemental!$A$3:$L$19,7,0)*H272+VLOOKUP($I$1,elemental!$A$3:$L$19,7,0)*I272+VLOOKUP($J$1,elemental!$A$3:$L$19,7,0)*J272+VLOOKUP($K$1,elemental!$A$3:$L$19,7,0)*K272+VLOOKUP($L$1,elemental!$A$3:$L$19,7,0)*L272+VLOOKUP($M$1,elemental!$A$3:$L$19,7,0)*M272+VLOOKUP($N$1,elemental!$A$3:$L$19,7,0)*N272+VLOOKUP($O$1,elemental!$A$3:$L$19,7,0)*O272+VLOOKUP($P$1,elemental!$A$3:$L$19,7,0)*P272+VLOOKUP($Q$1,elemental!$A$3:$L$19,7,0)*Q272)/100</f>
        <v>0.84520314033366051</v>
      </c>
      <c r="W272">
        <f>(VLOOKUP($A$1,elemental!$A$3:$L$19,9,0)*A272+VLOOKUP($B$1,elemental!$A$3:$L$19,9,0)*B272+VLOOKUP($C$1,elemental!$A$3:$L$19,9,0)*C272+VLOOKUP($D$1,elemental!$A$3:$L$19,9,0)*D272+VLOOKUP($E$1,elemental!$A$3:$L$19,9,0)*E272+VLOOKUP($F$1,elemental!$A$3:$L$19,9,0)*F272+VLOOKUP($G$1,elemental!$A$3:$L$19,9,0)*G272+VLOOKUP($H$1,elemental!$A$3:$L$19,9,0)*H272+VLOOKUP($I$1,elemental!$A$3:$L$19,9,0)*I272+VLOOKUP($J$1,elemental!$A$3:$L$19,9,0)*J272+VLOOKUP($K$1,elemental!$A$3:$L$19,9,0)*K272+VLOOKUP($L$1,elemental!$A$3:$L$19,9,0)*L272+VLOOKUP($M$1,elemental!$A$3:$L$19,9,0)*M272+VLOOKUP($N$1,elemental!$A$3:$L$19,9,0)*N272+VLOOKUP($O$1,elemental!$A$3:$L$19,9,0)*O272+VLOOKUP($P$1,elemental!$A$3:$L$19,9,0)*P272+VLOOKUP($Q$1,elemental!$A$3:$L$19,9,0)*Q272)/100</f>
        <v>1.5544160942100098</v>
      </c>
      <c r="X272">
        <f>(VLOOKUP($A$1,elemental!$A$3:$L$19,10,0)*A272+VLOOKUP($B$1,elemental!$A$3:$L$19,10,0)*B272+VLOOKUP($C$1,elemental!$A$3:$L$19,10,0)*C272+VLOOKUP($D$1,elemental!$A$3:$L$19,10,0)*D272+VLOOKUP($E$1,elemental!$A$3:$L$19,10,0)*E272+VLOOKUP($F$1,elemental!$A$3:$L$19,10,0)*F272+VLOOKUP($G$1,elemental!$A$3:$L$19,10,0)*G272+VLOOKUP($H$1,elemental!$A$3:$L$19,10,0)*H272+VLOOKUP($I$1,elemental!$A$3:$L$19,10,0)*I272+VLOOKUP($J$1,elemental!$A$3:$L$19,10,0)*J272+VLOOKUP($K$1,elemental!$A$3:$L$19,10,0)*K272+VLOOKUP($L$1,elemental!$A$3:$L$19,10,0)*L272+VLOOKUP($M$1,elemental!$A$3:$L$19,10,0)*M272+VLOOKUP($N$1,elemental!$A$3:$L$19,10,0)*N272+VLOOKUP($O$1,elemental!$A$3:$L$19,10,0)*O272+VLOOKUP($P$1,elemental!$A$3:$L$19,10,0)*P272+VLOOKUP($Q$1,elemental!$A$3:$L$19,10,0)*Q272)/100</f>
        <v>2.0323061825318938</v>
      </c>
      <c r="Y272">
        <v>25</v>
      </c>
      <c r="Z272">
        <v>5.0960252346298596</v>
      </c>
      <c r="AA272">
        <v>5.1900277038895801</v>
      </c>
      <c r="AB272" t="s">
        <v>82</v>
      </c>
      <c r="AC272" t="s">
        <v>56</v>
      </c>
    </row>
    <row r="273" spans="1:29">
      <c r="A273">
        <v>0</v>
      </c>
      <c r="B273">
        <v>0</v>
      </c>
      <c r="C273">
        <v>0</v>
      </c>
      <c r="D273">
        <v>0</v>
      </c>
      <c r="E273">
        <v>0</v>
      </c>
      <c r="F273">
        <v>3.9215686274509802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96.078431372549019</v>
      </c>
      <c r="R273">
        <f>(VLOOKUP($A$1,elemental!$A$3:$L$19,2,0)*A273+VLOOKUP($B$1,elemental!$A$3:$L$19,2,0)*B273+VLOOKUP($C$1,elemental!$A$3:$L$19,2,0)*C273+VLOOKUP($D$1,elemental!$A$3:$L$19,2,0)*D273+VLOOKUP($E$1,elemental!$A$3:$L$19,2,0)*E273+VLOOKUP($F$1,elemental!$A$3:$L$19,2,0)*F273+VLOOKUP($G$1,elemental!$A$3:$L$19,2,0)*G273+VLOOKUP($H$1,elemental!$A$3:$L$19,2,0)*H273+VLOOKUP($I$1,elemental!$A$3:$L$19,2,0)*I273+VLOOKUP($J$1,elemental!$A$3:$L$19,2,0)*J273+VLOOKUP($K$1,elemental!$A$3:$L$19,2,0)*K273+VLOOKUP($L$1,elemental!$A$3:$L$19,2,0)*L273+VLOOKUP($M$1,elemental!$A$3:$L$19,2,0)*M273+VLOOKUP($N$1,elemental!$A$3:$L$19,2,0)*N273+VLOOKUP($O$1,elemental!$A$3:$L$19,2,0)*O273+VLOOKUP($P$1,elemental!$A$3:$L$19,2,0)*P273+VLOOKUP($Q$1,elemental!$A$3:$L$19,2,0)*Q273)/100</f>
        <v>1.3256862745098041</v>
      </c>
      <c r="S273">
        <f>(VLOOKUP($A$1,elemental!$A$3:$L$19,4,0)*A273+VLOOKUP($B$1,elemental!$A$3:$L$19,4,0)*B273+VLOOKUP($C$1,elemental!$A$3:$L$19,4,0)*C273+VLOOKUP($D$1,elemental!$A$3:$L$19,4,0)*D273+VLOOKUP($E$1,elemental!$A$3:$L$19,4,0)*E273+VLOOKUP($F$1,elemental!$A$3:$L$19,4,0)*F273+VLOOKUP($G$1,elemental!$A$3:$L$19,4,0)*G273+VLOOKUP($H$1,elemental!$A$3:$L$19,4,0)*H273+VLOOKUP($I$1,elemental!$A$3:$L$19,4,0)*I273+VLOOKUP($J$1,elemental!$A$3:$L$19,4,0)*J273+VLOOKUP($K$1,elemental!$A$3:$L$19,4,0)*K273+VLOOKUP($L$1,elemental!$A$3:$L$19,4,0)*L273+VLOOKUP($M$1,elemental!$A$3:$L$19,4,0)*M273+VLOOKUP($N$1,elemental!$A$3:$L$19,4,0)*N273+VLOOKUP($O$1,elemental!$A$3:$L$19,4,0)*O273+VLOOKUP($P$1,elemental!$A$3:$L$19,4,0)*P273+VLOOKUP($Q$1,elemental!$A$3:$L$19,4,0)*Q273)/100</f>
        <v>0.42133333333333334</v>
      </c>
      <c r="T273">
        <f>(VLOOKUP($A$1,elemental!$A$3:$L$19,5,0)*A273+VLOOKUP($B$1,elemental!$A$3:$L$19,5,0)*B273+VLOOKUP($C$1,elemental!$A$3:$L$19,5,0)*C273+VLOOKUP($D$1,elemental!$A$3:$L$19,5,0)*D273+VLOOKUP($E$1,elemental!$A$3:$L$19,5,0)*E273+VLOOKUP($F$1,elemental!$A$3:$L$19,5,0)*F273+VLOOKUP($G$1,elemental!$A$3:$L$19,5,0)*G273+VLOOKUP($H$1,elemental!$A$3:$L$19,5,0)*H273+VLOOKUP($I$1,elemental!$A$3:$L$19,5,0)*I273+VLOOKUP($J$1,elemental!$A$3:$L$19,5,0)*J273+VLOOKUP($K$1,elemental!$A$3:$L$19,5,0)*K273+VLOOKUP($L$1,elemental!$A$3:$L$19,5,0)*L273+VLOOKUP($M$1,elemental!$A$3:$L$19,5,0)*M273+VLOOKUP($N$1,elemental!$A$3:$L$19,5,0)*N273+VLOOKUP($O$1,elemental!$A$3:$L$19,5,0)*O273+VLOOKUP($P$1,elemental!$A$3:$L$19,5,0)*P273+VLOOKUP($Q$1,elemental!$A$3:$L$19,5,0)*Q273)/100</f>
        <v>3.9607843137254899</v>
      </c>
      <c r="U273">
        <f>(VLOOKUP($A$1,elemental!$A$3:$L$19,6,0)*A273+VLOOKUP($B$1,elemental!$A$3:$L$19,6,0)*B273+VLOOKUP($C$1,elemental!$A$3:$L$19,6,0)*C273+VLOOKUP($D$1,elemental!$A$3:$L$19,6,0)*D273+VLOOKUP($E$1,elemental!$A$3:$L$19,6,0)*E273+VLOOKUP($F$1,elemental!$A$3:$L$19,6,0)*F273+VLOOKUP($G$1,elemental!$A$3:$L$19,6,0)*G273+VLOOKUP($H$1,elemental!$A$3:$L$19,6,0)*H273+VLOOKUP($I$1,elemental!$A$3:$L$19,6,0)*I273+VLOOKUP($J$1,elemental!$A$3:$L$19,6,0)*J273+VLOOKUP($K$1,elemental!$A$3:$L$19,6,0)*K273+VLOOKUP($L$1,elemental!$A$3:$L$19,6,0)*L273+VLOOKUP($M$1,elemental!$A$3:$L$19,6,0)*M273+VLOOKUP($N$1,elemental!$A$3:$L$19,6,0)*N273+VLOOKUP($O$1,elemental!$A$3:$L$19,6,0)*O273+VLOOKUP($P$1,elemental!$A$3:$L$19,6,0)*P273+VLOOKUP($Q$1,elemental!$A$3:$L$19,6,0)*Q273)/100</f>
        <v>0.75607843137254904</v>
      </c>
      <c r="V273">
        <f>(VLOOKUP($A$1,elemental!$A$3:$L$19,7,0)*A273+VLOOKUP($B$1,elemental!$A$3:$L$19,7,0)*B273+VLOOKUP($C$1,elemental!$A$3:$L$19,7,0)*C273+VLOOKUP($D$1,elemental!$A$3:$L$19,7,0)*D273+VLOOKUP($E$1,elemental!$A$3:$L$19,7,0)*E273+VLOOKUP($F$1,elemental!$A$3:$L$19,7,0)*F273+VLOOKUP($G$1,elemental!$A$3:$L$19,7,0)*G273+VLOOKUP($H$1,elemental!$A$3:$L$19,7,0)*H273+VLOOKUP($I$1,elemental!$A$3:$L$19,7,0)*I273+VLOOKUP($J$1,elemental!$A$3:$L$19,7,0)*J273+VLOOKUP($K$1,elemental!$A$3:$L$19,7,0)*K273+VLOOKUP($L$1,elemental!$A$3:$L$19,7,0)*L273+VLOOKUP($M$1,elemental!$A$3:$L$19,7,0)*M273+VLOOKUP($N$1,elemental!$A$3:$L$19,7,0)*N273+VLOOKUP($O$1,elemental!$A$3:$L$19,7,0)*O273+VLOOKUP($P$1,elemental!$A$3:$L$19,7,0)*P273+VLOOKUP($Q$1,elemental!$A$3:$L$19,7,0)*Q273)/100</f>
        <v>0.84701960784313723</v>
      </c>
      <c r="W273">
        <f>(VLOOKUP($A$1,elemental!$A$3:$L$19,9,0)*A273+VLOOKUP($B$1,elemental!$A$3:$L$19,9,0)*B273+VLOOKUP($C$1,elemental!$A$3:$L$19,9,0)*C273+VLOOKUP($D$1,elemental!$A$3:$L$19,9,0)*D273+VLOOKUP($E$1,elemental!$A$3:$L$19,9,0)*E273+VLOOKUP($F$1,elemental!$A$3:$L$19,9,0)*F273+VLOOKUP($G$1,elemental!$A$3:$L$19,9,0)*G273+VLOOKUP($H$1,elemental!$A$3:$L$19,9,0)*H273+VLOOKUP($I$1,elemental!$A$3:$L$19,9,0)*I273+VLOOKUP($J$1,elemental!$A$3:$L$19,9,0)*J273+VLOOKUP($K$1,elemental!$A$3:$L$19,9,0)*K273+VLOOKUP($L$1,elemental!$A$3:$L$19,9,0)*L273+VLOOKUP($M$1,elemental!$A$3:$L$19,9,0)*M273+VLOOKUP($N$1,elemental!$A$3:$L$19,9,0)*N273+VLOOKUP($O$1,elemental!$A$3:$L$19,9,0)*O273+VLOOKUP($P$1,elemental!$A$3:$L$19,9,0)*P273+VLOOKUP($Q$1,elemental!$A$3:$L$19,9,0)*Q273)/100</f>
        <v>1.5598039215686277</v>
      </c>
      <c r="X273">
        <f>(VLOOKUP($A$1,elemental!$A$3:$L$19,10,0)*A273+VLOOKUP($B$1,elemental!$A$3:$L$19,10,0)*B273+VLOOKUP($C$1,elemental!$A$3:$L$19,10,0)*C273+VLOOKUP($D$1,elemental!$A$3:$L$19,10,0)*D273+VLOOKUP($E$1,elemental!$A$3:$L$19,10,0)*E273+VLOOKUP($F$1,elemental!$A$3:$L$19,10,0)*F273+VLOOKUP($G$1,elemental!$A$3:$L$19,10,0)*G273+VLOOKUP($H$1,elemental!$A$3:$L$19,10,0)*H273+VLOOKUP($I$1,elemental!$A$3:$L$19,10,0)*I273+VLOOKUP($J$1,elemental!$A$3:$L$19,10,0)*J273+VLOOKUP($K$1,elemental!$A$3:$L$19,10,0)*K273+VLOOKUP($L$1,elemental!$A$3:$L$19,10,0)*L273+VLOOKUP($M$1,elemental!$A$3:$L$19,10,0)*M273+VLOOKUP($N$1,elemental!$A$3:$L$19,10,0)*N273+VLOOKUP($O$1,elemental!$A$3:$L$19,10,0)*O273+VLOOKUP($P$1,elemental!$A$3:$L$19,10,0)*P273+VLOOKUP($Q$1,elemental!$A$3:$L$19,10,0)*Q273)/100</f>
        <v>2.0623529411764707</v>
      </c>
      <c r="Y273">
        <v>25</v>
      </c>
      <c r="Z273">
        <v>5.0950754273569698</v>
      </c>
      <c r="AA273">
        <v>5.1797050270681302</v>
      </c>
      <c r="AB273" t="s">
        <v>85</v>
      </c>
      <c r="AC273" t="s">
        <v>56</v>
      </c>
    </row>
    <row r="274" spans="1:29">
      <c r="A274">
        <v>0</v>
      </c>
      <c r="B274">
        <v>0</v>
      </c>
      <c r="C274">
        <v>0</v>
      </c>
      <c r="D274">
        <v>0</v>
      </c>
      <c r="E274">
        <v>0.98058442831927828</v>
      </c>
      <c r="F274">
        <v>3.8831143361443421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95.136301235536379</v>
      </c>
      <c r="R274">
        <f>(VLOOKUP($A$1,elemental!$A$3:$L$19,2,0)*A274+VLOOKUP($B$1,elemental!$A$3:$L$19,2,0)*B274+VLOOKUP($C$1,elemental!$A$3:$L$19,2,0)*C274+VLOOKUP($D$1,elemental!$A$3:$L$19,2,0)*D274+VLOOKUP($E$1,elemental!$A$3:$L$19,2,0)*E274+VLOOKUP($F$1,elemental!$A$3:$L$19,2,0)*F274+VLOOKUP($G$1,elemental!$A$3:$L$19,2,0)*G274+VLOOKUP($H$1,elemental!$A$3:$L$19,2,0)*H274+VLOOKUP($I$1,elemental!$A$3:$L$19,2,0)*I274+VLOOKUP($J$1,elemental!$A$3:$L$19,2,0)*J274+VLOOKUP($K$1,elemental!$A$3:$L$19,2,0)*K274+VLOOKUP($L$1,elemental!$A$3:$L$19,2,0)*L274+VLOOKUP($M$1,elemental!$A$3:$L$19,2,0)*M274+VLOOKUP($N$1,elemental!$A$3:$L$19,2,0)*N274+VLOOKUP($O$1,elemental!$A$3:$L$19,2,0)*O274+VLOOKUP($P$1,elemental!$A$3:$L$19,2,0)*P274+VLOOKUP($Q$1,elemental!$A$3:$L$19,2,0)*Q274)/100</f>
        <v>1.3323965483428122</v>
      </c>
      <c r="S274">
        <f>(VLOOKUP($A$1,elemental!$A$3:$L$19,4,0)*A274+VLOOKUP($B$1,elemental!$A$3:$L$19,4,0)*B274+VLOOKUP($C$1,elemental!$A$3:$L$19,4,0)*C274+VLOOKUP($D$1,elemental!$A$3:$L$19,4,0)*D274+VLOOKUP($E$1,elemental!$A$3:$L$19,4,0)*E274+VLOOKUP($F$1,elemental!$A$3:$L$19,4,0)*F274+VLOOKUP($G$1,elemental!$A$3:$L$19,4,0)*G274+VLOOKUP($H$1,elemental!$A$3:$L$19,4,0)*H274+VLOOKUP($I$1,elemental!$A$3:$L$19,4,0)*I274+VLOOKUP($J$1,elemental!$A$3:$L$19,4,0)*J274+VLOOKUP($K$1,elemental!$A$3:$L$19,4,0)*K274+VLOOKUP($L$1,elemental!$A$3:$L$19,4,0)*L274+VLOOKUP($M$1,elemental!$A$3:$L$19,4,0)*M274+VLOOKUP($N$1,elemental!$A$3:$L$19,4,0)*N274+VLOOKUP($O$1,elemental!$A$3:$L$19,4,0)*O274+VLOOKUP($P$1,elemental!$A$3:$L$19,4,0)*P274+VLOOKUP($Q$1,elemental!$A$3:$L$19,4,0)*Q274)/100</f>
        <v>0.42896881741517945</v>
      </c>
      <c r="T274">
        <f>(VLOOKUP($A$1,elemental!$A$3:$L$19,5,0)*A274+VLOOKUP($B$1,elemental!$A$3:$L$19,5,0)*B274+VLOOKUP($C$1,elemental!$A$3:$L$19,5,0)*C274+VLOOKUP($D$1,elemental!$A$3:$L$19,5,0)*D274+VLOOKUP($E$1,elemental!$A$3:$L$19,5,0)*E274+VLOOKUP($F$1,elemental!$A$3:$L$19,5,0)*F274+VLOOKUP($G$1,elemental!$A$3:$L$19,5,0)*G274+VLOOKUP($H$1,elemental!$A$3:$L$19,5,0)*H274+VLOOKUP($I$1,elemental!$A$3:$L$19,5,0)*I274+VLOOKUP($J$1,elemental!$A$3:$L$19,5,0)*J274+VLOOKUP($K$1,elemental!$A$3:$L$19,5,0)*K274+VLOOKUP($L$1,elemental!$A$3:$L$19,5,0)*L274+VLOOKUP($M$1,elemental!$A$3:$L$19,5,0)*M274+VLOOKUP($N$1,elemental!$A$3:$L$19,5,0)*N274+VLOOKUP($O$1,elemental!$A$3:$L$19,5,0)*O274+VLOOKUP($P$1,elemental!$A$3:$L$19,5,0)*P274+VLOOKUP($Q$1,elemental!$A$3:$L$19,5,0)*Q274)/100</f>
        <v>3.9611688566385568</v>
      </c>
      <c r="U274">
        <f>(VLOOKUP($A$1,elemental!$A$3:$L$19,6,0)*A274+VLOOKUP($B$1,elemental!$A$3:$L$19,6,0)*B274+VLOOKUP($C$1,elemental!$A$3:$L$19,6,0)*C274+VLOOKUP($D$1,elemental!$A$3:$L$19,6,0)*D274+VLOOKUP($E$1,elemental!$A$3:$L$19,6,0)*E274+VLOOKUP($F$1,elemental!$A$3:$L$19,6,0)*F274+VLOOKUP($G$1,elemental!$A$3:$L$19,6,0)*G274+VLOOKUP($H$1,elemental!$A$3:$L$19,6,0)*H274+VLOOKUP($I$1,elemental!$A$3:$L$19,6,0)*I274+VLOOKUP($J$1,elemental!$A$3:$L$19,6,0)*J274+VLOOKUP($K$1,elemental!$A$3:$L$19,6,0)*K274+VLOOKUP($L$1,elemental!$A$3:$L$19,6,0)*L274+VLOOKUP($M$1,elemental!$A$3:$L$19,6,0)*M274+VLOOKUP($N$1,elemental!$A$3:$L$19,6,0)*N274+VLOOKUP($O$1,elemental!$A$3:$L$19,6,0)*O274+VLOOKUP($P$1,elemental!$A$3:$L$19,6,0)*P274+VLOOKUP($Q$1,elemental!$A$3:$L$19,6,0)*Q274)/100</f>
        <v>0.76749166503235922</v>
      </c>
      <c r="V274">
        <f>(VLOOKUP($A$1,elemental!$A$3:$L$19,7,0)*A274+VLOOKUP($B$1,elemental!$A$3:$L$19,7,0)*B274+VLOOKUP($C$1,elemental!$A$3:$L$19,7,0)*C274+VLOOKUP($D$1,elemental!$A$3:$L$19,7,0)*D274+VLOOKUP($E$1,elemental!$A$3:$L$19,7,0)*E274+VLOOKUP($F$1,elemental!$A$3:$L$19,7,0)*F274+VLOOKUP($G$1,elemental!$A$3:$L$19,7,0)*G274+VLOOKUP($H$1,elemental!$A$3:$L$19,7,0)*H274+VLOOKUP($I$1,elemental!$A$3:$L$19,7,0)*I274+VLOOKUP($J$1,elemental!$A$3:$L$19,7,0)*J274+VLOOKUP($K$1,elemental!$A$3:$L$19,7,0)*K274+VLOOKUP($L$1,elemental!$A$3:$L$19,7,0)*L274+VLOOKUP($M$1,elemental!$A$3:$L$19,7,0)*M274+VLOOKUP($N$1,elemental!$A$3:$L$19,7,0)*N274+VLOOKUP($O$1,elemental!$A$3:$L$19,7,0)*O274+VLOOKUP($P$1,elemental!$A$3:$L$19,7,0)*P274+VLOOKUP($Q$1,elemental!$A$3:$L$19,7,0)*Q274)/100</f>
        <v>0.84253814473426158</v>
      </c>
      <c r="W274">
        <f>(VLOOKUP($A$1,elemental!$A$3:$L$19,9,0)*A274+VLOOKUP($B$1,elemental!$A$3:$L$19,9,0)*B274+VLOOKUP($C$1,elemental!$A$3:$L$19,9,0)*C274+VLOOKUP($D$1,elemental!$A$3:$L$19,9,0)*D274+VLOOKUP($E$1,elemental!$A$3:$L$19,9,0)*E274+VLOOKUP($F$1,elemental!$A$3:$L$19,9,0)*F274+VLOOKUP($G$1,elemental!$A$3:$L$19,9,0)*G274+VLOOKUP($H$1,elemental!$A$3:$L$19,9,0)*H274+VLOOKUP($I$1,elemental!$A$3:$L$19,9,0)*I274+VLOOKUP($J$1,elemental!$A$3:$L$19,9,0)*J274+VLOOKUP($K$1,elemental!$A$3:$L$19,9,0)*K274+VLOOKUP($L$1,elemental!$A$3:$L$19,9,0)*L274+VLOOKUP($M$1,elemental!$A$3:$L$19,9,0)*M274+VLOOKUP($N$1,elemental!$A$3:$L$19,9,0)*N274+VLOOKUP($O$1,elemental!$A$3:$L$19,9,0)*O274+VLOOKUP($P$1,elemental!$A$3:$L$19,9,0)*P274+VLOOKUP($Q$1,elemental!$A$3:$L$19,9,0)*Q274)/100</f>
        <v>1.5567660325554029</v>
      </c>
      <c r="X274">
        <f>(VLOOKUP($A$1,elemental!$A$3:$L$19,10,0)*A274+VLOOKUP($B$1,elemental!$A$3:$L$19,10,0)*B274+VLOOKUP($C$1,elemental!$A$3:$L$19,10,0)*C274+VLOOKUP($D$1,elemental!$A$3:$L$19,10,0)*D274+VLOOKUP($E$1,elemental!$A$3:$L$19,10,0)*E274+VLOOKUP($F$1,elemental!$A$3:$L$19,10,0)*F274+VLOOKUP($G$1,elemental!$A$3:$L$19,10,0)*G274+VLOOKUP($H$1,elemental!$A$3:$L$19,10,0)*H274+VLOOKUP($I$1,elemental!$A$3:$L$19,10,0)*I274+VLOOKUP($J$1,elemental!$A$3:$L$19,10,0)*J274+VLOOKUP($K$1,elemental!$A$3:$L$19,10,0)*K274+VLOOKUP($L$1,elemental!$A$3:$L$19,10,0)*L274+VLOOKUP($M$1,elemental!$A$3:$L$19,10,0)*M274+VLOOKUP($N$1,elemental!$A$3:$L$19,10,0)*N274+VLOOKUP($O$1,elemental!$A$3:$L$19,10,0)*O274+VLOOKUP($P$1,elemental!$A$3:$L$19,10,0)*P274+VLOOKUP($Q$1,elemental!$A$3:$L$19,10,0)*Q274)/100</f>
        <v>2.0543871347323006</v>
      </c>
      <c r="Y274">
        <v>25</v>
      </c>
      <c r="Z274">
        <v>5.0944890589899297</v>
      </c>
      <c r="AA274">
        <v>5.1798190246775304</v>
      </c>
      <c r="AB274" t="s">
        <v>85</v>
      </c>
      <c r="AC274" t="s">
        <v>56</v>
      </c>
    </row>
    <row r="275" spans="1:29">
      <c r="A275">
        <v>0</v>
      </c>
      <c r="B275">
        <v>0</v>
      </c>
      <c r="C275">
        <v>0</v>
      </c>
      <c r="D275">
        <v>0</v>
      </c>
      <c r="E275">
        <v>1.9615535504119261</v>
      </c>
      <c r="F275">
        <v>3.844644958807375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94.1938014907807</v>
      </c>
      <c r="R275">
        <f>(VLOOKUP($A$1,elemental!$A$3:$L$19,2,0)*A275+VLOOKUP($B$1,elemental!$A$3:$L$19,2,0)*B275+VLOOKUP($C$1,elemental!$A$3:$L$19,2,0)*C275+VLOOKUP($D$1,elemental!$A$3:$L$19,2,0)*D275+VLOOKUP($E$1,elemental!$A$3:$L$19,2,0)*E275+VLOOKUP($F$1,elemental!$A$3:$L$19,2,0)*F275+VLOOKUP($G$1,elemental!$A$3:$L$19,2,0)*G275+VLOOKUP($H$1,elemental!$A$3:$L$19,2,0)*H275+VLOOKUP($I$1,elemental!$A$3:$L$19,2,0)*I275+VLOOKUP($J$1,elemental!$A$3:$L$19,2,0)*J275+VLOOKUP($K$1,elemental!$A$3:$L$19,2,0)*K275+VLOOKUP($L$1,elemental!$A$3:$L$19,2,0)*L275+VLOOKUP($M$1,elemental!$A$3:$L$19,2,0)*M275+VLOOKUP($N$1,elemental!$A$3:$L$19,2,0)*N275+VLOOKUP($O$1,elemental!$A$3:$L$19,2,0)*O275+VLOOKUP($P$1,elemental!$A$3:$L$19,2,0)*P275+VLOOKUP($Q$1,elemental!$A$3:$L$19,2,0)*Q275)/100</f>
        <v>1.3391094546881133</v>
      </c>
      <c r="S275">
        <f>(VLOOKUP($A$1,elemental!$A$3:$L$19,4,0)*A275+VLOOKUP($B$1,elemental!$A$3:$L$19,4,0)*B275+VLOOKUP($C$1,elemental!$A$3:$L$19,4,0)*C275+VLOOKUP($D$1,elemental!$A$3:$L$19,4,0)*D275+VLOOKUP($E$1,elemental!$A$3:$L$19,4,0)*E275+VLOOKUP($F$1,elemental!$A$3:$L$19,4,0)*F275+VLOOKUP($G$1,elemental!$A$3:$L$19,4,0)*G275+VLOOKUP($H$1,elemental!$A$3:$L$19,4,0)*H275+VLOOKUP($I$1,elemental!$A$3:$L$19,4,0)*I275+VLOOKUP($J$1,elemental!$A$3:$L$19,4,0)*J275+VLOOKUP($K$1,elemental!$A$3:$L$19,4,0)*K275+VLOOKUP($L$1,elemental!$A$3:$L$19,4,0)*L275+VLOOKUP($M$1,elemental!$A$3:$L$19,4,0)*M275+VLOOKUP($N$1,elemental!$A$3:$L$19,4,0)*N275+VLOOKUP($O$1,elemental!$A$3:$L$19,4,0)*O275+VLOOKUP($P$1,elemental!$A$3:$L$19,4,0)*P275+VLOOKUP($Q$1,elemental!$A$3:$L$19,4,0)*Q275)/100</f>
        <v>0.43660729697920758</v>
      </c>
      <c r="T275">
        <f>(VLOOKUP($A$1,elemental!$A$3:$L$19,5,0)*A275+VLOOKUP($B$1,elemental!$A$3:$L$19,5,0)*B275+VLOOKUP($C$1,elemental!$A$3:$L$19,5,0)*C275+VLOOKUP($D$1,elemental!$A$3:$L$19,5,0)*D275+VLOOKUP($E$1,elemental!$A$3:$L$19,5,0)*E275+VLOOKUP($F$1,elemental!$A$3:$L$19,5,0)*F275+VLOOKUP($G$1,elemental!$A$3:$L$19,5,0)*G275+VLOOKUP($H$1,elemental!$A$3:$L$19,5,0)*H275+VLOOKUP($I$1,elemental!$A$3:$L$19,5,0)*I275+VLOOKUP($J$1,elemental!$A$3:$L$19,5,0)*J275+VLOOKUP($K$1,elemental!$A$3:$L$19,5,0)*K275+VLOOKUP($L$1,elemental!$A$3:$L$19,5,0)*L275+VLOOKUP($M$1,elemental!$A$3:$L$19,5,0)*M275+VLOOKUP($N$1,elemental!$A$3:$L$19,5,0)*N275+VLOOKUP($O$1,elemental!$A$3:$L$19,5,0)*O275+VLOOKUP($P$1,elemental!$A$3:$L$19,5,0)*P275+VLOOKUP($Q$1,elemental!$A$3:$L$19,5,0)*Q275)/100</f>
        <v>3.9615535504119266</v>
      </c>
      <c r="U275">
        <f>(VLOOKUP($A$1,elemental!$A$3:$L$19,6,0)*A275+VLOOKUP($B$1,elemental!$A$3:$L$19,6,0)*B275+VLOOKUP($C$1,elemental!$A$3:$L$19,6,0)*C275+VLOOKUP($D$1,elemental!$A$3:$L$19,6,0)*D275+VLOOKUP($E$1,elemental!$A$3:$L$19,6,0)*E275+VLOOKUP($F$1,elemental!$A$3:$L$19,6,0)*F275+VLOOKUP($G$1,elemental!$A$3:$L$19,6,0)*G275+VLOOKUP($H$1,elemental!$A$3:$L$19,6,0)*H275+VLOOKUP($I$1,elemental!$A$3:$L$19,6,0)*I275+VLOOKUP($J$1,elemental!$A$3:$L$19,6,0)*J275+VLOOKUP($K$1,elemental!$A$3:$L$19,6,0)*K275+VLOOKUP($L$1,elemental!$A$3:$L$19,6,0)*L275+VLOOKUP($M$1,elemental!$A$3:$L$19,6,0)*M275+VLOOKUP($N$1,elemental!$A$3:$L$19,6,0)*N275+VLOOKUP($O$1,elemental!$A$3:$L$19,6,0)*O275+VLOOKUP($P$1,elemental!$A$3:$L$19,6,0)*P275+VLOOKUP($Q$1,elemental!$A$3:$L$19,6,0)*Q275)/100</f>
        <v>0.77890937622597112</v>
      </c>
      <c r="V275">
        <f>(VLOOKUP($A$1,elemental!$A$3:$L$19,7,0)*A275+VLOOKUP($B$1,elemental!$A$3:$L$19,7,0)*B275+VLOOKUP($C$1,elemental!$A$3:$L$19,7,0)*C275+VLOOKUP($D$1,elemental!$A$3:$L$19,7,0)*D275+VLOOKUP($E$1,elemental!$A$3:$L$19,7,0)*E275+VLOOKUP($F$1,elemental!$A$3:$L$19,7,0)*F275+VLOOKUP($G$1,elemental!$A$3:$L$19,7,0)*G275+VLOOKUP($H$1,elemental!$A$3:$L$19,7,0)*H275+VLOOKUP($I$1,elemental!$A$3:$L$19,7,0)*I275+VLOOKUP($J$1,elemental!$A$3:$L$19,7,0)*J275+VLOOKUP($K$1,elemental!$A$3:$L$19,7,0)*K275+VLOOKUP($L$1,elemental!$A$3:$L$19,7,0)*L275+VLOOKUP($M$1,elemental!$A$3:$L$19,7,0)*M275+VLOOKUP($N$1,elemental!$A$3:$L$19,7,0)*N275+VLOOKUP($O$1,elemental!$A$3:$L$19,7,0)*O275+VLOOKUP($P$1,elemental!$A$3:$L$19,7,0)*P275+VLOOKUP($Q$1,elemental!$A$3:$L$19,7,0)*Q275)/100</f>
        <v>0.83805492349941157</v>
      </c>
      <c r="W275">
        <f>(VLOOKUP($A$1,elemental!$A$3:$L$19,9,0)*A275+VLOOKUP($B$1,elemental!$A$3:$L$19,9,0)*B275+VLOOKUP($C$1,elemental!$A$3:$L$19,9,0)*C275+VLOOKUP($D$1,elemental!$A$3:$L$19,9,0)*D275+VLOOKUP($E$1,elemental!$A$3:$L$19,9,0)*E275+VLOOKUP($F$1,elemental!$A$3:$L$19,9,0)*F275+VLOOKUP($G$1,elemental!$A$3:$L$19,9,0)*G275+VLOOKUP($H$1,elemental!$A$3:$L$19,9,0)*H275+VLOOKUP($I$1,elemental!$A$3:$L$19,9,0)*I275+VLOOKUP($J$1,elemental!$A$3:$L$19,9,0)*J275+VLOOKUP($K$1,elemental!$A$3:$L$19,9,0)*K275+VLOOKUP($L$1,elemental!$A$3:$L$19,9,0)*L275+VLOOKUP($M$1,elemental!$A$3:$L$19,9,0)*M275+VLOOKUP($N$1,elemental!$A$3:$L$19,9,0)*N275+VLOOKUP($O$1,elemental!$A$3:$L$19,9,0)*O275+VLOOKUP($P$1,elemental!$A$3:$L$19,9,0)*P275+VLOOKUP($Q$1,elemental!$A$3:$L$19,9,0)*Q275)/100</f>
        <v>1.5537269517457828</v>
      </c>
      <c r="X275">
        <f>(VLOOKUP($A$1,elemental!$A$3:$L$19,10,0)*A275+VLOOKUP($B$1,elemental!$A$3:$L$19,10,0)*B275+VLOOKUP($C$1,elemental!$A$3:$L$19,10,0)*C275+VLOOKUP($D$1,elemental!$A$3:$L$19,10,0)*D275+VLOOKUP($E$1,elemental!$A$3:$L$19,10,0)*E275+VLOOKUP($F$1,elemental!$A$3:$L$19,10,0)*F275+VLOOKUP($G$1,elemental!$A$3:$L$19,10,0)*G275+VLOOKUP($H$1,elemental!$A$3:$L$19,10,0)*H275+VLOOKUP($I$1,elemental!$A$3:$L$19,10,0)*I275+VLOOKUP($J$1,elemental!$A$3:$L$19,10,0)*J275+VLOOKUP($K$1,elemental!$A$3:$L$19,10,0)*K275+VLOOKUP($L$1,elemental!$A$3:$L$19,10,0)*L275+VLOOKUP($M$1,elemental!$A$3:$L$19,10,0)*M275+VLOOKUP($N$1,elemental!$A$3:$L$19,10,0)*N275+VLOOKUP($O$1,elemental!$A$3:$L$19,10,0)*O275+VLOOKUP($P$1,elemental!$A$3:$L$19,10,0)*P275+VLOOKUP($Q$1,elemental!$A$3:$L$19,10,0)*Q275)/100</f>
        <v>2.0464182032169482</v>
      </c>
      <c r="Y275">
        <v>25</v>
      </c>
      <c r="Z275">
        <v>5.0931697728596301</v>
      </c>
      <c r="AA275">
        <v>5.1807020916292297</v>
      </c>
      <c r="AB275" t="s">
        <v>85</v>
      </c>
      <c r="AC275" t="s">
        <v>56</v>
      </c>
    </row>
    <row r="276" spans="1:29">
      <c r="A276">
        <v>0</v>
      </c>
      <c r="B276">
        <v>0</v>
      </c>
      <c r="C276">
        <v>0</v>
      </c>
      <c r="D276">
        <v>0</v>
      </c>
      <c r="E276">
        <v>2.9429075927015891</v>
      </c>
      <c r="F276">
        <v>3.8061604865607221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93.250931920737685</v>
      </c>
      <c r="R276">
        <f>(VLOOKUP($A$1,elemental!$A$3:$L$19,2,0)*A276+VLOOKUP($B$1,elemental!$A$3:$L$19,2,0)*B276+VLOOKUP($C$1,elemental!$A$3:$L$19,2,0)*C276+VLOOKUP($D$1,elemental!$A$3:$L$19,2,0)*D276+VLOOKUP($E$1,elemental!$A$3:$L$19,2,0)*E276+VLOOKUP($F$1,elemental!$A$3:$L$19,2,0)*F276+VLOOKUP($G$1,elemental!$A$3:$L$19,2,0)*G276+VLOOKUP($H$1,elemental!$A$3:$L$19,2,0)*H276+VLOOKUP($I$1,elemental!$A$3:$L$19,2,0)*I276+VLOOKUP($J$1,elemental!$A$3:$L$19,2,0)*J276+VLOOKUP($K$1,elemental!$A$3:$L$19,2,0)*K276+VLOOKUP($L$1,elemental!$A$3:$L$19,2,0)*L276+VLOOKUP($M$1,elemental!$A$3:$L$19,2,0)*M276+VLOOKUP($N$1,elemental!$A$3:$L$19,2,0)*N276+VLOOKUP($O$1,elemental!$A$3:$L$19,2,0)*O276+VLOOKUP($P$1,elemental!$A$3:$L$19,2,0)*P276+VLOOKUP($Q$1,elemental!$A$3:$L$19,2,0)*Q276)/100</f>
        <v>1.345824995095154</v>
      </c>
      <c r="S276">
        <f>(VLOOKUP($A$1,elemental!$A$3:$L$19,4,0)*A276+VLOOKUP($B$1,elemental!$A$3:$L$19,4,0)*B276+VLOOKUP($C$1,elemental!$A$3:$L$19,4,0)*C276+VLOOKUP($D$1,elemental!$A$3:$L$19,4,0)*D276+VLOOKUP($E$1,elemental!$A$3:$L$19,4,0)*E276+VLOOKUP($F$1,elemental!$A$3:$L$19,4,0)*F276+VLOOKUP($G$1,elemental!$A$3:$L$19,4,0)*G276+VLOOKUP($H$1,elemental!$A$3:$L$19,4,0)*H276+VLOOKUP($I$1,elemental!$A$3:$L$19,4,0)*I276+VLOOKUP($J$1,elemental!$A$3:$L$19,4,0)*J276+VLOOKUP($K$1,elemental!$A$3:$L$19,4,0)*K276+VLOOKUP($L$1,elemental!$A$3:$L$19,4,0)*L276+VLOOKUP($M$1,elemental!$A$3:$L$19,4,0)*M276+VLOOKUP($N$1,elemental!$A$3:$L$19,4,0)*N276+VLOOKUP($O$1,elemental!$A$3:$L$19,4,0)*O276+VLOOKUP($P$1,elemental!$A$3:$L$19,4,0)*P276+VLOOKUP($Q$1,elemental!$A$3:$L$19,4,0)*Q276)/100</f>
        <v>0.44424877378850297</v>
      </c>
      <c r="T276">
        <f>(VLOOKUP($A$1,elemental!$A$3:$L$19,5,0)*A276+VLOOKUP($B$1,elemental!$A$3:$L$19,5,0)*B276+VLOOKUP($C$1,elemental!$A$3:$L$19,5,0)*C276+VLOOKUP($D$1,elemental!$A$3:$L$19,5,0)*D276+VLOOKUP($E$1,elemental!$A$3:$L$19,5,0)*E276+VLOOKUP($F$1,elemental!$A$3:$L$19,5,0)*F276+VLOOKUP($G$1,elemental!$A$3:$L$19,5,0)*G276+VLOOKUP($H$1,elemental!$A$3:$L$19,5,0)*H276+VLOOKUP($I$1,elemental!$A$3:$L$19,5,0)*I276+VLOOKUP($J$1,elemental!$A$3:$L$19,5,0)*J276+VLOOKUP($K$1,elemental!$A$3:$L$19,5,0)*K276+VLOOKUP($L$1,elemental!$A$3:$L$19,5,0)*L276+VLOOKUP($M$1,elemental!$A$3:$L$19,5,0)*M276+VLOOKUP($N$1,elemental!$A$3:$L$19,5,0)*N276+VLOOKUP($O$1,elemental!$A$3:$L$19,5,0)*O276+VLOOKUP($P$1,elemental!$A$3:$L$19,5,0)*P276+VLOOKUP($Q$1,elemental!$A$3:$L$19,5,0)*Q276)/100</f>
        <v>3.9619383951343927</v>
      </c>
      <c r="U276">
        <f>(VLOOKUP($A$1,elemental!$A$3:$L$19,6,0)*A276+VLOOKUP($B$1,elemental!$A$3:$L$19,6,0)*B276+VLOOKUP($C$1,elemental!$A$3:$L$19,6,0)*C276+VLOOKUP($D$1,elemental!$A$3:$L$19,6,0)*D276+VLOOKUP($E$1,elemental!$A$3:$L$19,6,0)*E276+VLOOKUP($F$1,elemental!$A$3:$L$19,6,0)*F276+VLOOKUP($G$1,elemental!$A$3:$L$19,6,0)*G276+VLOOKUP($H$1,elemental!$A$3:$L$19,6,0)*H276+VLOOKUP($I$1,elemental!$A$3:$L$19,6,0)*I276+VLOOKUP($J$1,elemental!$A$3:$L$19,6,0)*J276+VLOOKUP($K$1,elemental!$A$3:$L$19,6,0)*K276+VLOOKUP($L$1,elemental!$A$3:$L$19,6,0)*L276+VLOOKUP($M$1,elemental!$A$3:$L$19,6,0)*M276+VLOOKUP($N$1,elemental!$A$3:$L$19,6,0)*N276+VLOOKUP($O$1,elemental!$A$3:$L$19,6,0)*O276+VLOOKUP($P$1,elemental!$A$3:$L$19,6,0)*P276+VLOOKUP($Q$1,elemental!$A$3:$L$19,6,0)*Q276)/100</f>
        <v>0.79033156758877776</v>
      </c>
      <c r="V276">
        <f>(VLOOKUP($A$1,elemental!$A$3:$L$19,7,0)*A276+VLOOKUP($B$1,elemental!$A$3:$L$19,7,0)*B276+VLOOKUP($C$1,elemental!$A$3:$L$19,7,0)*C276+VLOOKUP($D$1,elemental!$A$3:$L$19,7,0)*D276+VLOOKUP($E$1,elemental!$A$3:$L$19,7,0)*E276+VLOOKUP($F$1,elemental!$A$3:$L$19,7,0)*F276+VLOOKUP($G$1,elemental!$A$3:$L$19,7,0)*G276+VLOOKUP($H$1,elemental!$A$3:$L$19,7,0)*H276+VLOOKUP($I$1,elemental!$A$3:$L$19,7,0)*I276+VLOOKUP($J$1,elemental!$A$3:$L$19,7,0)*J276+VLOOKUP($K$1,elemental!$A$3:$L$19,7,0)*K276+VLOOKUP($L$1,elemental!$A$3:$L$19,7,0)*L276+VLOOKUP($M$1,elemental!$A$3:$L$19,7,0)*M276+VLOOKUP($N$1,elemental!$A$3:$L$19,7,0)*N276+VLOOKUP($O$1,elemental!$A$3:$L$19,7,0)*O276+VLOOKUP($P$1,elemental!$A$3:$L$19,7,0)*P276+VLOOKUP($Q$1,elemental!$A$3:$L$19,7,0)*Q276)/100</f>
        <v>0.8335699431037864</v>
      </c>
      <c r="W276">
        <f>(VLOOKUP($A$1,elemental!$A$3:$L$19,9,0)*A276+VLOOKUP($B$1,elemental!$A$3:$L$19,9,0)*B276+VLOOKUP($C$1,elemental!$A$3:$L$19,9,0)*C276+VLOOKUP($D$1,elemental!$A$3:$L$19,9,0)*D276+VLOOKUP($E$1,elemental!$A$3:$L$19,9,0)*E276+VLOOKUP($F$1,elemental!$A$3:$L$19,9,0)*F276+VLOOKUP($G$1,elemental!$A$3:$L$19,9,0)*G276+VLOOKUP($H$1,elemental!$A$3:$L$19,9,0)*H276+VLOOKUP($I$1,elemental!$A$3:$L$19,9,0)*I276+VLOOKUP($J$1,elemental!$A$3:$L$19,9,0)*J276+VLOOKUP($K$1,elemental!$A$3:$L$19,9,0)*K276+VLOOKUP($L$1,elemental!$A$3:$L$19,9,0)*L276+VLOOKUP($M$1,elemental!$A$3:$L$19,9,0)*M276+VLOOKUP($N$1,elemental!$A$3:$L$19,9,0)*N276+VLOOKUP($O$1,elemental!$A$3:$L$19,9,0)*O276+VLOOKUP($P$1,elemental!$A$3:$L$19,9,0)*P276+VLOOKUP($Q$1,elemental!$A$3:$L$19,9,0)*Q276)/100</f>
        <v>1.5506866784382971</v>
      </c>
      <c r="X276">
        <f>(VLOOKUP($A$1,elemental!$A$3:$L$19,10,0)*A276+VLOOKUP($B$1,elemental!$A$3:$L$19,10,0)*B276+VLOOKUP($C$1,elemental!$A$3:$L$19,10,0)*C276+VLOOKUP($D$1,elemental!$A$3:$L$19,10,0)*D276+VLOOKUP($E$1,elemental!$A$3:$L$19,10,0)*E276+VLOOKUP($F$1,elemental!$A$3:$L$19,10,0)*F276+VLOOKUP($G$1,elemental!$A$3:$L$19,10,0)*G276+VLOOKUP($H$1,elemental!$A$3:$L$19,10,0)*H276+VLOOKUP($I$1,elemental!$A$3:$L$19,10,0)*I276+VLOOKUP($J$1,elemental!$A$3:$L$19,10,0)*J276+VLOOKUP($K$1,elemental!$A$3:$L$19,10,0)*K276+VLOOKUP($L$1,elemental!$A$3:$L$19,10,0)*L276+VLOOKUP($M$1,elemental!$A$3:$L$19,10,0)*M276+VLOOKUP($N$1,elemental!$A$3:$L$19,10,0)*N276+VLOOKUP($O$1,elemental!$A$3:$L$19,10,0)*O276+VLOOKUP($P$1,elemental!$A$3:$L$19,10,0)*P276+VLOOKUP($Q$1,elemental!$A$3:$L$19,10,0)*Q276)/100</f>
        <v>2.0384461447910538</v>
      </c>
      <c r="Y276">
        <v>25</v>
      </c>
      <c r="Z276">
        <v>5.0909745109458999</v>
      </c>
      <c r="AA276">
        <v>5.1808139483704903</v>
      </c>
      <c r="AB276" t="s">
        <v>85</v>
      </c>
      <c r="AC276" t="s">
        <v>56</v>
      </c>
    </row>
    <row r="277" spans="1:29">
      <c r="A277">
        <v>0</v>
      </c>
      <c r="B277">
        <v>0</v>
      </c>
      <c r="C277">
        <v>0</v>
      </c>
      <c r="D277">
        <v>0</v>
      </c>
      <c r="E277">
        <v>0</v>
      </c>
      <c r="F277">
        <v>3.9215686274509802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96.078431372549019</v>
      </c>
      <c r="R277">
        <f>(VLOOKUP($A$1,elemental!$A$3:$L$19,2,0)*A277+VLOOKUP($B$1,elemental!$A$3:$L$19,2,0)*B277+VLOOKUP($C$1,elemental!$A$3:$L$19,2,0)*C277+VLOOKUP($D$1,elemental!$A$3:$L$19,2,0)*D277+VLOOKUP($E$1,elemental!$A$3:$L$19,2,0)*E277+VLOOKUP($F$1,elemental!$A$3:$L$19,2,0)*F277+VLOOKUP($G$1,elemental!$A$3:$L$19,2,0)*G277+VLOOKUP($H$1,elemental!$A$3:$L$19,2,0)*H277+VLOOKUP($I$1,elemental!$A$3:$L$19,2,0)*I277+VLOOKUP($J$1,elemental!$A$3:$L$19,2,0)*J277+VLOOKUP($K$1,elemental!$A$3:$L$19,2,0)*K277+VLOOKUP($L$1,elemental!$A$3:$L$19,2,0)*L277+VLOOKUP($M$1,elemental!$A$3:$L$19,2,0)*M277+VLOOKUP($N$1,elemental!$A$3:$L$19,2,0)*N277+VLOOKUP($O$1,elemental!$A$3:$L$19,2,0)*O277+VLOOKUP($P$1,elemental!$A$3:$L$19,2,0)*P277+VLOOKUP($Q$1,elemental!$A$3:$L$19,2,0)*Q277)/100</f>
        <v>1.3256862745098041</v>
      </c>
      <c r="S277">
        <f>(VLOOKUP($A$1,elemental!$A$3:$L$19,4,0)*A277+VLOOKUP($B$1,elemental!$A$3:$L$19,4,0)*B277+VLOOKUP($C$1,elemental!$A$3:$L$19,4,0)*C277+VLOOKUP($D$1,elemental!$A$3:$L$19,4,0)*D277+VLOOKUP($E$1,elemental!$A$3:$L$19,4,0)*E277+VLOOKUP($F$1,elemental!$A$3:$L$19,4,0)*F277+VLOOKUP($G$1,elemental!$A$3:$L$19,4,0)*G277+VLOOKUP($H$1,elemental!$A$3:$L$19,4,0)*H277+VLOOKUP($I$1,elemental!$A$3:$L$19,4,0)*I277+VLOOKUP($J$1,elemental!$A$3:$L$19,4,0)*J277+VLOOKUP($K$1,elemental!$A$3:$L$19,4,0)*K277+VLOOKUP($L$1,elemental!$A$3:$L$19,4,0)*L277+VLOOKUP($M$1,elemental!$A$3:$L$19,4,0)*M277+VLOOKUP($N$1,elemental!$A$3:$L$19,4,0)*N277+VLOOKUP($O$1,elemental!$A$3:$L$19,4,0)*O277+VLOOKUP($P$1,elemental!$A$3:$L$19,4,0)*P277+VLOOKUP($Q$1,elemental!$A$3:$L$19,4,0)*Q277)/100</f>
        <v>0.42133333333333334</v>
      </c>
      <c r="T277">
        <f>(VLOOKUP($A$1,elemental!$A$3:$L$19,5,0)*A277+VLOOKUP($B$1,elemental!$A$3:$L$19,5,0)*B277+VLOOKUP($C$1,elemental!$A$3:$L$19,5,0)*C277+VLOOKUP($D$1,elemental!$A$3:$L$19,5,0)*D277+VLOOKUP($E$1,elemental!$A$3:$L$19,5,0)*E277+VLOOKUP($F$1,elemental!$A$3:$L$19,5,0)*F277+VLOOKUP($G$1,elemental!$A$3:$L$19,5,0)*G277+VLOOKUP($H$1,elemental!$A$3:$L$19,5,0)*H277+VLOOKUP($I$1,elemental!$A$3:$L$19,5,0)*I277+VLOOKUP($J$1,elemental!$A$3:$L$19,5,0)*J277+VLOOKUP($K$1,elemental!$A$3:$L$19,5,0)*K277+VLOOKUP($L$1,elemental!$A$3:$L$19,5,0)*L277+VLOOKUP($M$1,elemental!$A$3:$L$19,5,0)*M277+VLOOKUP($N$1,elemental!$A$3:$L$19,5,0)*N277+VLOOKUP($O$1,elemental!$A$3:$L$19,5,0)*O277+VLOOKUP($P$1,elemental!$A$3:$L$19,5,0)*P277+VLOOKUP($Q$1,elemental!$A$3:$L$19,5,0)*Q277)/100</f>
        <v>3.9607843137254899</v>
      </c>
      <c r="U277">
        <f>(VLOOKUP($A$1,elemental!$A$3:$L$19,6,0)*A277+VLOOKUP($B$1,elemental!$A$3:$L$19,6,0)*B277+VLOOKUP($C$1,elemental!$A$3:$L$19,6,0)*C277+VLOOKUP($D$1,elemental!$A$3:$L$19,6,0)*D277+VLOOKUP($E$1,elemental!$A$3:$L$19,6,0)*E277+VLOOKUP($F$1,elemental!$A$3:$L$19,6,0)*F277+VLOOKUP($G$1,elemental!$A$3:$L$19,6,0)*G277+VLOOKUP($H$1,elemental!$A$3:$L$19,6,0)*H277+VLOOKUP($I$1,elemental!$A$3:$L$19,6,0)*I277+VLOOKUP($J$1,elemental!$A$3:$L$19,6,0)*J277+VLOOKUP($K$1,elemental!$A$3:$L$19,6,0)*K277+VLOOKUP($L$1,elemental!$A$3:$L$19,6,0)*L277+VLOOKUP($M$1,elemental!$A$3:$L$19,6,0)*M277+VLOOKUP($N$1,elemental!$A$3:$L$19,6,0)*N277+VLOOKUP($O$1,elemental!$A$3:$L$19,6,0)*O277+VLOOKUP($P$1,elemental!$A$3:$L$19,6,0)*P277+VLOOKUP($Q$1,elemental!$A$3:$L$19,6,0)*Q277)/100</f>
        <v>0.75607843137254904</v>
      </c>
      <c r="V277">
        <f>(VLOOKUP($A$1,elemental!$A$3:$L$19,7,0)*A277+VLOOKUP($B$1,elemental!$A$3:$L$19,7,0)*B277+VLOOKUP($C$1,elemental!$A$3:$L$19,7,0)*C277+VLOOKUP($D$1,elemental!$A$3:$L$19,7,0)*D277+VLOOKUP($E$1,elemental!$A$3:$L$19,7,0)*E277+VLOOKUP($F$1,elemental!$A$3:$L$19,7,0)*F277+VLOOKUP($G$1,elemental!$A$3:$L$19,7,0)*G277+VLOOKUP($H$1,elemental!$A$3:$L$19,7,0)*H277+VLOOKUP($I$1,elemental!$A$3:$L$19,7,0)*I277+VLOOKUP($J$1,elemental!$A$3:$L$19,7,0)*J277+VLOOKUP($K$1,elemental!$A$3:$L$19,7,0)*K277+VLOOKUP($L$1,elemental!$A$3:$L$19,7,0)*L277+VLOOKUP($M$1,elemental!$A$3:$L$19,7,0)*M277+VLOOKUP($N$1,elemental!$A$3:$L$19,7,0)*N277+VLOOKUP($O$1,elemental!$A$3:$L$19,7,0)*O277+VLOOKUP($P$1,elemental!$A$3:$L$19,7,0)*P277+VLOOKUP($Q$1,elemental!$A$3:$L$19,7,0)*Q277)/100</f>
        <v>0.84701960784313723</v>
      </c>
      <c r="W277">
        <f>(VLOOKUP($A$1,elemental!$A$3:$L$19,9,0)*A277+VLOOKUP($B$1,elemental!$A$3:$L$19,9,0)*B277+VLOOKUP($C$1,elemental!$A$3:$L$19,9,0)*C277+VLOOKUP($D$1,elemental!$A$3:$L$19,9,0)*D277+VLOOKUP($E$1,elemental!$A$3:$L$19,9,0)*E277+VLOOKUP($F$1,elemental!$A$3:$L$19,9,0)*F277+VLOOKUP($G$1,elemental!$A$3:$L$19,9,0)*G277+VLOOKUP($H$1,elemental!$A$3:$L$19,9,0)*H277+VLOOKUP($I$1,elemental!$A$3:$L$19,9,0)*I277+VLOOKUP($J$1,elemental!$A$3:$L$19,9,0)*J277+VLOOKUP($K$1,elemental!$A$3:$L$19,9,0)*K277+VLOOKUP($L$1,elemental!$A$3:$L$19,9,0)*L277+VLOOKUP($M$1,elemental!$A$3:$L$19,9,0)*M277+VLOOKUP($N$1,elemental!$A$3:$L$19,9,0)*N277+VLOOKUP($O$1,elemental!$A$3:$L$19,9,0)*O277+VLOOKUP($P$1,elemental!$A$3:$L$19,9,0)*P277+VLOOKUP($Q$1,elemental!$A$3:$L$19,9,0)*Q277)/100</f>
        <v>1.5598039215686277</v>
      </c>
      <c r="X277">
        <f>(VLOOKUP($A$1,elemental!$A$3:$L$19,10,0)*A277+VLOOKUP($B$1,elemental!$A$3:$L$19,10,0)*B277+VLOOKUP($C$1,elemental!$A$3:$L$19,10,0)*C277+VLOOKUP($D$1,elemental!$A$3:$L$19,10,0)*D277+VLOOKUP($E$1,elemental!$A$3:$L$19,10,0)*E277+VLOOKUP($F$1,elemental!$A$3:$L$19,10,0)*F277+VLOOKUP($G$1,elemental!$A$3:$L$19,10,0)*G277+VLOOKUP($H$1,elemental!$A$3:$L$19,10,0)*H277+VLOOKUP($I$1,elemental!$A$3:$L$19,10,0)*I277+VLOOKUP($J$1,elemental!$A$3:$L$19,10,0)*J277+VLOOKUP($K$1,elemental!$A$3:$L$19,10,0)*K277+VLOOKUP($L$1,elemental!$A$3:$L$19,10,0)*L277+VLOOKUP($M$1,elemental!$A$3:$L$19,10,0)*M277+VLOOKUP($N$1,elemental!$A$3:$L$19,10,0)*N277+VLOOKUP($O$1,elemental!$A$3:$L$19,10,0)*O277+VLOOKUP($P$1,elemental!$A$3:$L$19,10,0)*P277+VLOOKUP($Q$1,elemental!$A$3:$L$19,10,0)*Q277)/100</f>
        <v>2.0623529411764707</v>
      </c>
      <c r="Y277">
        <v>25</v>
      </c>
      <c r="Z277">
        <v>5.0951540564532198</v>
      </c>
      <c r="AA277">
        <v>5.1797848293024602</v>
      </c>
      <c r="AB277" t="s">
        <v>81</v>
      </c>
      <c r="AC277" t="s">
        <v>56</v>
      </c>
    </row>
    <row r="278" spans="1:29">
      <c r="A278">
        <v>0.98058442831927828</v>
      </c>
      <c r="B278">
        <v>0</v>
      </c>
      <c r="C278">
        <v>0</v>
      </c>
      <c r="D278">
        <v>0</v>
      </c>
      <c r="E278">
        <v>0</v>
      </c>
      <c r="F278">
        <v>3.8831143361443421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95.136301235536379</v>
      </c>
      <c r="R278">
        <f>(VLOOKUP($A$1,elemental!$A$3:$L$19,2,0)*A278+VLOOKUP($B$1,elemental!$A$3:$L$19,2,0)*B278+VLOOKUP($C$1,elemental!$A$3:$L$19,2,0)*C278+VLOOKUP($D$1,elemental!$A$3:$L$19,2,0)*D278+VLOOKUP($E$1,elemental!$A$3:$L$19,2,0)*E278+VLOOKUP($F$1,elemental!$A$3:$L$19,2,0)*F278+VLOOKUP($G$1,elemental!$A$3:$L$19,2,0)*G278+VLOOKUP($H$1,elemental!$A$3:$L$19,2,0)*H278+VLOOKUP($I$1,elemental!$A$3:$L$19,2,0)*I278+VLOOKUP($J$1,elemental!$A$3:$L$19,2,0)*J278+VLOOKUP($K$1,elemental!$A$3:$L$19,2,0)*K278+VLOOKUP($L$1,elemental!$A$3:$L$19,2,0)*L278+VLOOKUP($M$1,elemental!$A$3:$L$19,2,0)*M278+VLOOKUP($N$1,elemental!$A$3:$L$19,2,0)*N278+VLOOKUP($O$1,elemental!$A$3:$L$19,2,0)*O278+VLOOKUP($P$1,elemental!$A$3:$L$19,2,0)*P278+VLOOKUP($Q$1,elemental!$A$3:$L$19,2,0)*Q278)/100</f>
        <v>1.3236693469307708</v>
      </c>
      <c r="S278">
        <f>(VLOOKUP($A$1,elemental!$A$3:$L$19,4,0)*A278+VLOOKUP($B$1,elemental!$A$3:$L$19,4,0)*B278+VLOOKUP($C$1,elemental!$A$3:$L$19,4,0)*C278+VLOOKUP($D$1,elemental!$A$3:$L$19,4,0)*D278+VLOOKUP($E$1,elemental!$A$3:$L$19,4,0)*E278+VLOOKUP($F$1,elemental!$A$3:$L$19,4,0)*F278+VLOOKUP($G$1,elemental!$A$3:$L$19,4,0)*G278+VLOOKUP($H$1,elemental!$A$3:$L$19,4,0)*H278+VLOOKUP($I$1,elemental!$A$3:$L$19,4,0)*I278+VLOOKUP($J$1,elemental!$A$3:$L$19,4,0)*J278+VLOOKUP($K$1,elemental!$A$3:$L$19,4,0)*K278+VLOOKUP($L$1,elemental!$A$3:$L$19,4,0)*L278+VLOOKUP($M$1,elemental!$A$3:$L$19,4,0)*M278+VLOOKUP($N$1,elemental!$A$3:$L$19,4,0)*N278+VLOOKUP($O$1,elemental!$A$3:$L$19,4,0)*O278+VLOOKUP($P$1,elemental!$A$3:$L$19,4,0)*P278+VLOOKUP($Q$1,elemental!$A$3:$L$19,4,0)*Q278)/100</f>
        <v>0.42210472641694446</v>
      </c>
      <c r="T278">
        <f>(VLOOKUP($A$1,elemental!$A$3:$L$19,5,0)*A278+VLOOKUP($B$1,elemental!$A$3:$L$19,5,0)*B278+VLOOKUP($C$1,elemental!$A$3:$L$19,5,0)*C278+VLOOKUP($D$1,elemental!$A$3:$L$19,5,0)*D278+VLOOKUP($E$1,elemental!$A$3:$L$19,5,0)*E278+VLOOKUP($F$1,elemental!$A$3:$L$19,5,0)*F278+VLOOKUP($G$1,elemental!$A$3:$L$19,5,0)*G278+VLOOKUP($H$1,elemental!$A$3:$L$19,5,0)*H278+VLOOKUP($I$1,elemental!$A$3:$L$19,5,0)*I278+VLOOKUP($J$1,elemental!$A$3:$L$19,5,0)*J278+VLOOKUP($K$1,elemental!$A$3:$L$19,5,0)*K278+VLOOKUP($L$1,elemental!$A$3:$L$19,5,0)*L278+VLOOKUP($M$1,elemental!$A$3:$L$19,5,0)*M278+VLOOKUP($N$1,elemental!$A$3:$L$19,5,0)*N278+VLOOKUP($O$1,elemental!$A$3:$L$19,5,0)*O278+VLOOKUP($P$1,elemental!$A$3:$L$19,5,0)*P278+VLOOKUP($Q$1,elemental!$A$3:$L$19,5,0)*Q278)/100</f>
        <v>3.9611688566385568</v>
      </c>
      <c r="U278">
        <f>(VLOOKUP($A$1,elemental!$A$3:$L$19,6,0)*A278+VLOOKUP($B$1,elemental!$A$3:$L$19,6,0)*B278+VLOOKUP($C$1,elemental!$A$3:$L$19,6,0)*C278+VLOOKUP($D$1,elemental!$A$3:$L$19,6,0)*D278+VLOOKUP($E$1,elemental!$A$3:$L$19,6,0)*E278+VLOOKUP($F$1,elemental!$A$3:$L$19,6,0)*F278+VLOOKUP($G$1,elemental!$A$3:$L$19,6,0)*G278+VLOOKUP($H$1,elemental!$A$3:$L$19,6,0)*H278+VLOOKUP($I$1,elemental!$A$3:$L$19,6,0)*I278+VLOOKUP($J$1,elemental!$A$3:$L$19,6,0)*J278+VLOOKUP($K$1,elemental!$A$3:$L$19,6,0)*K278+VLOOKUP($L$1,elemental!$A$3:$L$19,6,0)*L278+VLOOKUP($M$1,elemental!$A$3:$L$19,6,0)*M278+VLOOKUP($N$1,elemental!$A$3:$L$19,6,0)*N278+VLOOKUP($O$1,elemental!$A$3:$L$19,6,0)*O278+VLOOKUP($P$1,elemental!$A$3:$L$19,6,0)*P278+VLOOKUP($Q$1,elemental!$A$3:$L$19,6,0)*Q278)/100</f>
        <v>0.75555304961757219</v>
      </c>
      <c r="V278">
        <f>(VLOOKUP($A$1,elemental!$A$3:$L$19,7,0)*A278+VLOOKUP($B$1,elemental!$A$3:$L$19,7,0)*B278+VLOOKUP($C$1,elemental!$A$3:$L$19,7,0)*C278+VLOOKUP($D$1,elemental!$A$3:$L$19,7,0)*D278+VLOOKUP($E$1,elemental!$A$3:$L$19,7,0)*E278+VLOOKUP($F$1,elemental!$A$3:$L$19,7,0)*F278+VLOOKUP($G$1,elemental!$A$3:$L$19,7,0)*G278+VLOOKUP($H$1,elemental!$A$3:$L$19,7,0)*H278+VLOOKUP($I$1,elemental!$A$3:$L$19,7,0)*I278+VLOOKUP($J$1,elemental!$A$3:$L$19,7,0)*J278+VLOOKUP($K$1,elemental!$A$3:$L$19,7,0)*K278+VLOOKUP($L$1,elemental!$A$3:$L$19,7,0)*L278+VLOOKUP($M$1,elemental!$A$3:$L$19,7,0)*M278+VLOOKUP($N$1,elemental!$A$3:$L$19,7,0)*N278+VLOOKUP($O$1,elemental!$A$3:$L$19,7,0)*O278+VLOOKUP($P$1,elemental!$A$3:$L$19,7,0)*P278+VLOOKUP($Q$1,elemental!$A$3:$L$19,7,0)*Q278)/100</f>
        <v>0.84822553441851345</v>
      </c>
      <c r="W278">
        <f>(VLOOKUP($A$1,elemental!$A$3:$L$19,9,0)*A278+VLOOKUP($B$1,elemental!$A$3:$L$19,9,0)*B278+VLOOKUP($C$1,elemental!$A$3:$L$19,9,0)*C278+VLOOKUP($D$1,elemental!$A$3:$L$19,9,0)*D278+VLOOKUP($E$1,elemental!$A$3:$L$19,9,0)*E278+VLOOKUP($F$1,elemental!$A$3:$L$19,9,0)*F278+VLOOKUP($G$1,elemental!$A$3:$L$19,9,0)*G278+VLOOKUP($H$1,elemental!$A$3:$L$19,9,0)*H278+VLOOKUP($I$1,elemental!$A$3:$L$19,9,0)*I278+VLOOKUP($J$1,elemental!$A$3:$L$19,9,0)*J278+VLOOKUP($K$1,elemental!$A$3:$L$19,9,0)*K278+VLOOKUP($L$1,elemental!$A$3:$L$19,9,0)*L278+VLOOKUP($M$1,elemental!$A$3:$L$19,9,0)*M278+VLOOKUP($N$1,elemental!$A$3:$L$19,9,0)*N278+VLOOKUP($O$1,elemental!$A$3:$L$19,9,0)*O278+VLOOKUP($P$1,elemental!$A$3:$L$19,9,0)*P278+VLOOKUP($Q$1,elemental!$A$3:$L$19,9,0)*Q278)/100</f>
        <v>1.5626495391253186</v>
      </c>
      <c r="X278">
        <f>(VLOOKUP($A$1,elemental!$A$3:$L$19,10,0)*A278+VLOOKUP($B$1,elemental!$A$3:$L$19,10,0)*B278+VLOOKUP($C$1,elemental!$A$3:$L$19,10,0)*C278+VLOOKUP($D$1,elemental!$A$3:$L$19,10,0)*D278+VLOOKUP($E$1,elemental!$A$3:$L$19,10,0)*E278+VLOOKUP($F$1,elemental!$A$3:$L$19,10,0)*F278+VLOOKUP($G$1,elemental!$A$3:$L$19,10,0)*G278+VLOOKUP($H$1,elemental!$A$3:$L$19,10,0)*H278+VLOOKUP($I$1,elemental!$A$3:$L$19,10,0)*I278+VLOOKUP($J$1,elemental!$A$3:$L$19,10,0)*J278+VLOOKUP($K$1,elemental!$A$3:$L$19,10,0)*K278+VLOOKUP($L$1,elemental!$A$3:$L$19,10,0)*L278+VLOOKUP($M$1,elemental!$A$3:$L$19,10,0)*M278+VLOOKUP($N$1,elemental!$A$3:$L$19,10,0)*N278+VLOOKUP($O$1,elemental!$A$3:$L$19,10,0)*O278+VLOOKUP($P$1,elemental!$A$3:$L$19,10,0)*P278+VLOOKUP($Q$1,elemental!$A$3:$L$19,10,0)*Q278)/100</f>
        <v>2.057623063345754</v>
      </c>
      <c r="Y278">
        <v>25</v>
      </c>
      <c r="Z278">
        <v>5.10109300037682</v>
      </c>
      <c r="AA278">
        <v>5.1830093549178402</v>
      </c>
      <c r="AB278" t="s">
        <v>81</v>
      </c>
      <c r="AC278" t="s">
        <v>56</v>
      </c>
    </row>
    <row r="279" spans="1:29">
      <c r="A279">
        <v>1.9615535504119261</v>
      </c>
      <c r="B279">
        <v>0</v>
      </c>
      <c r="C279">
        <v>0</v>
      </c>
      <c r="D279">
        <v>0</v>
      </c>
      <c r="E279">
        <v>0</v>
      </c>
      <c r="F279">
        <v>3.844644958807375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94.1938014907807</v>
      </c>
      <c r="R279">
        <f>(VLOOKUP($A$1,elemental!$A$3:$L$19,2,0)*A279+VLOOKUP($B$1,elemental!$A$3:$L$19,2,0)*B279+VLOOKUP($C$1,elemental!$A$3:$L$19,2,0)*C279+VLOOKUP($D$1,elemental!$A$3:$L$19,2,0)*D279+VLOOKUP($E$1,elemental!$A$3:$L$19,2,0)*E279+VLOOKUP($F$1,elemental!$A$3:$L$19,2,0)*F279+VLOOKUP($G$1,elemental!$A$3:$L$19,2,0)*G279+VLOOKUP($H$1,elemental!$A$3:$L$19,2,0)*H279+VLOOKUP($I$1,elemental!$A$3:$L$19,2,0)*I279+VLOOKUP($J$1,elemental!$A$3:$L$19,2,0)*J279+VLOOKUP($K$1,elemental!$A$3:$L$19,2,0)*K279+VLOOKUP($L$1,elemental!$A$3:$L$19,2,0)*L279+VLOOKUP($M$1,elemental!$A$3:$L$19,2,0)*M279+VLOOKUP($N$1,elemental!$A$3:$L$19,2,0)*N279+VLOOKUP($O$1,elemental!$A$3:$L$19,2,0)*O279+VLOOKUP($P$1,elemental!$A$3:$L$19,2,0)*P279+VLOOKUP($Q$1,elemental!$A$3:$L$19,2,0)*Q279)/100</f>
        <v>1.321651628089447</v>
      </c>
      <c r="S279">
        <f>(VLOOKUP($A$1,elemental!$A$3:$L$19,4,0)*A279+VLOOKUP($B$1,elemental!$A$3:$L$19,4,0)*B279+VLOOKUP($C$1,elemental!$A$3:$L$19,4,0)*C279+VLOOKUP($D$1,elemental!$A$3:$L$19,4,0)*D279+VLOOKUP($E$1,elemental!$A$3:$L$19,4,0)*E279+VLOOKUP($F$1,elemental!$A$3:$L$19,4,0)*F279+VLOOKUP($G$1,elemental!$A$3:$L$19,4,0)*G279+VLOOKUP($H$1,elemental!$A$3:$L$19,4,0)*H279+VLOOKUP($I$1,elemental!$A$3:$L$19,4,0)*I279+VLOOKUP($J$1,elemental!$A$3:$L$19,4,0)*J279+VLOOKUP($K$1,elemental!$A$3:$L$19,4,0)*K279+VLOOKUP($L$1,elemental!$A$3:$L$19,4,0)*L279+VLOOKUP($M$1,elemental!$A$3:$L$19,4,0)*M279+VLOOKUP($N$1,elemental!$A$3:$L$19,4,0)*N279+VLOOKUP($O$1,elemental!$A$3:$L$19,4,0)*O279+VLOOKUP($P$1,elemental!$A$3:$L$19,4,0)*P279+VLOOKUP($Q$1,elemental!$A$3:$L$19,4,0)*Q279)/100</f>
        <v>0.42287642212632404</v>
      </c>
      <c r="T279">
        <f>(VLOOKUP($A$1,elemental!$A$3:$L$19,5,0)*A279+VLOOKUP($B$1,elemental!$A$3:$L$19,5,0)*B279+VLOOKUP($C$1,elemental!$A$3:$L$19,5,0)*C279+VLOOKUP($D$1,elemental!$A$3:$L$19,5,0)*D279+VLOOKUP($E$1,elemental!$A$3:$L$19,5,0)*E279+VLOOKUP($F$1,elemental!$A$3:$L$19,5,0)*F279+VLOOKUP($G$1,elemental!$A$3:$L$19,5,0)*G279+VLOOKUP($H$1,elemental!$A$3:$L$19,5,0)*H279+VLOOKUP($I$1,elemental!$A$3:$L$19,5,0)*I279+VLOOKUP($J$1,elemental!$A$3:$L$19,5,0)*J279+VLOOKUP($K$1,elemental!$A$3:$L$19,5,0)*K279+VLOOKUP($L$1,elemental!$A$3:$L$19,5,0)*L279+VLOOKUP($M$1,elemental!$A$3:$L$19,5,0)*M279+VLOOKUP($N$1,elemental!$A$3:$L$19,5,0)*N279+VLOOKUP($O$1,elemental!$A$3:$L$19,5,0)*O279+VLOOKUP($P$1,elemental!$A$3:$L$19,5,0)*P279+VLOOKUP($Q$1,elemental!$A$3:$L$19,5,0)*Q279)/100</f>
        <v>3.9615535504119266</v>
      </c>
      <c r="U279">
        <f>(VLOOKUP($A$1,elemental!$A$3:$L$19,6,0)*A279+VLOOKUP($B$1,elemental!$A$3:$L$19,6,0)*B279+VLOOKUP($C$1,elemental!$A$3:$L$19,6,0)*C279+VLOOKUP($D$1,elemental!$A$3:$L$19,6,0)*D279+VLOOKUP($E$1,elemental!$A$3:$L$19,6,0)*E279+VLOOKUP($F$1,elemental!$A$3:$L$19,6,0)*F279+VLOOKUP($G$1,elemental!$A$3:$L$19,6,0)*G279+VLOOKUP($H$1,elemental!$A$3:$L$19,6,0)*H279+VLOOKUP($I$1,elemental!$A$3:$L$19,6,0)*I279+VLOOKUP($J$1,elemental!$A$3:$L$19,6,0)*J279+VLOOKUP($K$1,elemental!$A$3:$L$19,6,0)*K279+VLOOKUP($L$1,elemental!$A$3:$L$19,6,0)*L279+VLOOKUP($M$1,elemental!$A$3:$L$19,6,0)*M279+VLOOKUP($N$1,elemental!$A$3:$L$19,6,0)*N279+VLOOKUP($O$1,elemental!$A$3:$L$19,6,0)*O279+VLOOKUP($P$1,elemental!$A$3:$L$19,6,0)*P279+VLOOKUP($Q$1,elemental!$A$3:$L$19,6,0)*Q279)/100</f>
        <v>0.75502746174970581</v>
      </c>
      <c r="V279">
        <f>(VLOOKUP($A$1,elemental!$A$3:$L$19,7,0)*A279+VLOOKUP($B$1,elemental!$A$3:$L$19,7,0)*B279+VLOOKUP($C$1,elemental!$A$3:$L$19,7,0)*C279+VLOOKUP($D$1,elemental!$A$3:$L$19,7,0)*D279+VLOOKUP($E$1,elemental!$A$3:$L$19,7,0)*E279+VLOOKUP($F$1,elemental!$A$3:$L$19,7,0)*F279+VLOOKUP($G$1,elemental!$A$3:$L$19,7,0)*G279+VLOOKUP($H$1,elemental!$A$3:$L$19,7,0)*H279+VLOOKUP($I$1,elemental!$A$3:$L$19,7,0)*I279+VLOOKUP($J$1,elemental!$A$3:$L$19,7,0)*J279+VLOOKUP($K$1,elemental!$A$3:$L$19,7,0)*K279+VLOOKUP($L$1,elemental!$A$3:$L$19,7,0)*L279+VLOOKUP($M$1,elemental!$A$3:$L$19,7,0)*M279+VLOOKUP($N$1,elemental!$A$3:$L$19,7,0)*N279+VLOOKUP($O$1,elemental!$A$3:$L$19,7,0)*O279+VLOOKUP($P$1,elemental!$A$3:$L$19,7,0)*P279+VLOOKUP($Q$1,elemental!$A$3:$L$19,7,0)*Q279)/100</f>
        <v>0.84943193409180073</v>
      </c>
      <c r="W279">
        <f>(VLOOKUP($A$1,elemental!$A$3:$L$19,9,0)*A279+VLOOKUP($B$1,elemental!$A$3:$L$19,9,0)*B279+VLOOKUP($C$1,elemental!$A$3:$L$19,9,0)*C279+VLOOKUP($D$1,elemental!$A$3:$L$19,9,0)*D279+VLOOKUP($E$1,elemental!$A$3:$L$19,9,0)*E279+VLOOKUP($F$1,elemental!$A$3:$L$19,9,0)*F279+VLOOKUP($G$1,elemental!$A$3:$L$19,9,0)*G279+VLOOKUP($H$1,elemental!$A$3:$L$19,9,0)*H279+VLOOKUP($I$1,elemental!$A$3:$L$19,9,0)*I279+VLOOKUP($J$1,elemental!$A$3:$L$19,9,0)*J279+VLOOKUP($K$1,elemental!$A$3:$L$19,9,0)*K279+VLOOKUP($L$1,elemental!$A$3:$L$19,9,0)*L279+VLOOKUP($M$1,elemental!$A$3:$L$19,9,0)*M279+VLOOKUP($N$1,elemental!$A$3:$L$19,9,0)*N279+VLOOKUP($O$1,elemental!$A$3:$L$19,9,0)*O279+VLOOKUP($P$1,elemental!$A$3:$L$19,9,0)*P279+VLOOKUP($Q$1,elemental!$A$3:$L$19,9,0)*Q279)/100</f>
        <v>1.5654962730482544</v>
      </c>
      <c r="X279">
        <f>(VLOOKUP($A$1,elemental!$A$3:$L$19,10,0)*A279+VLOOKUP($B$1,elemental!$A$3:$L$19,10,0)*B279+VLOOKUP($C$1,elemental!$A$3:$L$19,10,0)*C279+VLOOKUP($D$1,elemental!$A$3:$L$19,10,0)*D279+VLOOKUP($E$1,elemental!$A$3:$L$19,10,0)*E279+VLOOKUP($F$1,elemental!$A$3:$L$19,10,0)*F279+VLOOKUP($G$1,elemental!$A$3:$L$19,10,0)*G279+VLOOKUP($H$1,elemental!$A$3:$L$19,10,0)*H279+VLOOKUP($I$1,elemental!$A$3:$L$19,10,0)*I279+VLOOKUP($J$1,elemental!$A$3:$L$19,10,0)*J279+VLOOKUP($K$1,elemental!$A$3:$L$19,10,0)*K279+VLOOKUP($L$1,elemental!$A$3:$L$19,10,0)*L279+VLOOKUP($M$1,elemental!$A$3:$L$19,10,0)*M279+VLOOKUP($N$1,elemental!$A$3:$L$19,10,0)*N279+VLOOKUP($O$1,elemental!$A$3:$L$19,10,0)*O279+VLOOKUP($P$1,elemental!$A$3:$L$19,10,0)*P279+VLOOKUP($Q$1,elemental!$A$3:$L$19,10,0)*Q279)/100</f>
        <v>2.0528913299333071</v>
      </c>
      <c r="Y279">
        <v>25</v>
      </c>
      <c r="Z279">
        <v>5.1032335795774904</v>
      </c>
      <c r="AA279">
        <v>5.1846074551032197</v>
      </c>
      <c r="AB279" t="s">
        <v>81</v>
      </c>
      <c r="AC279" t="s">
        <v>56</v>
      </c>
    </row>
    <row r="280" spans="1:29">
      <c r="A280">
        <v>2.9429075927015891</v>
      </c>
      <c r="B280">
        <v>0</v>
      </c>
      <c r="C280">
        <v>0</v>
      </c>
      <c r="D280">
        <v>0</v>
      </c>
      <c r="E280">
        <v>0</v>
      </c>
      <c r="F280">
        <v>3.8061604865607221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93.250931920737685</v>
      </c>
      <c r="R280">
        <f>(VLOOKUP($A$1,elemental!$A$3:$L$19,2,0)*A280+VLOOKUP($B$1,elemental!$A$3:$L$19,2,0)*B280+VLOOKUP($C$1,elemental!$A$3:$L$19,2,0)*C280+VLOOKUP($D$1,elemental!$A$3:$L$19,2,0)*D280+VLOOKUP($E$1,elemental!$A$3:$L$19,2,0)*E280+VLOOKUP($F$1,elemental!$A$3:$L$19,2,0)*F280+VLOOKUP($G$1,elemental!$A$3:$L$19,2,0)*G280+VLOOKUP($H$1,elemental!$A$3:$L$19,2,0)*H280+VLOOKUP($I$1,elemental!$A$3:$L$19,2,0)*I280+VLOOKUP($J$1,elemental!$A$3:$L$19,2,0)*J280+VLOOKUP($K$1,elemental!$A$3:$L$19,2,0)*K280+VLOOKUP($L$1,elemental!$A$3:$L$19,2,0)*L280+VLOOKUP($M$1,elemental!$A$3:$L$19,2,0)*M280+VLOOKUP($N$1,elemental!$A$3:$L$19,2,0)*N280+VLOOKUP($O$1,elemental!$A$3:$L$19,2,0)*O280+VLOOKUP($P$1,elemental!$A$3:$L$19,2,0)*P280+VLOOKUP($Q$1,elemental!$A$3:$L$19,2,0)*Q280)/100</f>
        <v>1.3196331175201097</v>
      </c>
      <c r="S280">
        <f>(VLOOKUP($A$1,elemental!$A$3:$L$19,4,0)*A280+VLOOKUP($B$1,elemental!$A$3:$L$19,4,0)*B280+VLOOKUP($C$1,elemental!$A$3:$L$19,4,0)*C280+VLOOKUP($D$1,elemental!$A$3:$L$19,4,0)*D280+VLOOKUP($E$1,elemental!$A$3:$L$19,4,0)*E280+VLOOKUP($F$1,elemental!$A$3:$L$19,4,0)*F280+VLOOKUP($G$1,elemental!$A$3:$L$19,4,0)*G280+VLOOKUP($H$1,elemental!$A$3:$L$19,4,0)*H280+VLOOKUP($I$1,elemental!$A$3:$L$19,4,0)*I280+VLOOKUP($J$1,elemental!$A$3:$L$19,4,0)*J280+VLOOKUP($K$1,elemental!$A$3:$L$19,4,0)*K280+VLOOKUP($L$1,elemental!$A$3:$L$19,4,0)*L280+VLOOKUP($M$1,elemental!$A$3:$L$19,4,0)*M280+VLOOKUP($N$1,elemental!$A$3:$L$19,4,0)*N280+VLOOKUP($O$1,elemental!$A$3:$L$19,4,0)*O280+VLOOKUP($P$1,elemental!$A$3:$L$19,4,0)*P280+VLOOKUP($Q$1,elemental!$A$3:$L$19,4,0)*Q280)/100</f>
        <v>0.42364842063959185</v>
      </c>
      <c r="T280">
        <f>(VLOOKUP($A$1,elemental!$A$3:$L$19,5,0)*A280+VLOOKUP($B$1,elemental!$A$3:$L$19,5,0)*B280+VLOOKUP($C$1,elemental!$A$3:$L$19,5,0)*C280+VLOOKUP($D$1,elemental!$A$3:$L$19,5,0)*D280+VLOOKUP($E$1,elemental!$A$3:$L$19,5,0)*E280+VLOOKUP($F$1,elemental!$A$3:$L$19,5,0)*F280+VLOOKUP($G$1,elemental!$A$3:$L$19,5,0)*G280+VLOOKUP($H$1,elemental!$A$3:$L$19,5,0)*H280+VLOOKUP($I$1,elemental!$A$3:$L$19,5,0)*I280+VLOOKUP($J$1,elemental!$A$3:$L$19,5,0)*J280+VLOOKUP($K$1,elemental!$A$3:$L$19,5,0)*K280+VLOOKUP($L$1,elemental!$A$3:$L$19,5,0)*L280+VLOOKUP($M$1,elemental!$A$3:$L$19,5,0)*M280+VLOOKUP($N$1,elemental!$A$3:$L$19,5,0)*N280+VLOOKUP($O$1,elemental!$A$3:$L$19,5,0)*O280+VLOOKUP($P$1,elemental!$A$3:$L$19,5,0)*P280+VLOOKUP($Q$1,elemental!$A$3:$L$19,5,0)*Q280)/100</f>
        <v>3.9619383951343927</v>
      </c>
      <c r="U280">
        <f>(VLOOKUP($A$1,elemental!$A$3:$L$19,6,0)*A280+VLOOKUP($B$1,elemental!$A$3:$L$19,6,0)*B280+VLOOKUP($C$1,elemental!$A$3:$L$19,6,0)*C280+VLOOKUP($D$1,elemental!$A$3:$L$19,6,0)*D280+VLOOKUP($E$1,elemental!$A$3:$L$19,6,0)*E280+VLOOKUP($F$1,elemental!$A$3:$L$19,6,0)*F280+VLOOKUP($G$1,elemental!$A$3:$L$19,6,0)*G280+VLOOKUP($H$1,elemental!$A$3:$L$19,6,0)*H280+VLOOKUP($I$1,elemental!$A$3:$L$19,6,0)*I280+VLOOKUP($J$1,elemental!$A$3:$L$19,6,0)*J280+VLOOKUP($K$1,elemental!$A$3:$L$19,6,0)*K280+VLOOKUP($L$1,elemental!$A$3:$L$19,6,0)*L280+VLOOKUP($M$1,elemental!$A$3:$L$19,6,0)*M280+VLOOKUP($N$1,elemental!$A$3:$L$19,6,0)*N280+VLOOKUP($O$1,elemental!$A$3:$L$19,6,0)*O280+VLOOKUP($P$1,elemental!$A$3:$L$19,6,0)*P280+VLOOKUP($Q$1,elemental!$A$3:$L$19,6,0)*Q280)/100</f>
        <v>0.75450166764763593</v>
      </c>
      <c r="V280">
        <f>(VLOOKUP($A$1,elemental!$A$3:$L$19,7,0)*A280+VLOOKUP($B$1,elemental!$A$3:$L$19,7,0)*B280+VLOOKUP($C$1,elemental!$A$3:$L$19,7,0)*C280+VLOOKUP($D$1,elemental!$A$3:$L$19,7,0)*D280+VLOOKUP($E$1,elemental!$A$3:$L$19,7,0)*E280+VLOOKUP($F$1,elemental!$A$3:$L$19,7,0)*F280+VLOOKUP($G$1,elemental!$A$3:$L$19,7,0)*G280+VLOOKUP($H$1,elemental!$A$3:$L$19,7,0)*H280+VLOOKUP($I$1,elemental!$A$3:$L$19,7,0)*I280+VLOOKUP($J$1,elemental!$A$3:$L$19,7,0)*J280+VLOOKUP($K$1,elemental!$A$3:$L$19,7,0)*K280+VLOOKUP($L$1,elemental!$A$3:$L$19,7,0)*L280+VLOOKUP($M$1,elemental!$A$3:$L$19,7,0)*M280+VLOOKUP($N$1,elemental!$A$3:$L$19,7,0)*N280+VLOOKUP($O$1,elemental!$A$3:$L$19,7,0)*O280+VLOOKUP($P$1,elemental!$A$3:$L$19,7,0)*P280+VLOOKUP($Q$1,elemental!$A$3:$L$19,7,0)*Q280)/100</f>
        <v>0.85063880714145568</v>
      </c>
      <c r="W280">
        <f>(VLOOKUP($A$1,elemental!$A$3:$L$19,9,0)*A280+VLOOKUP($B$1,elemental!$A$3:$L$19,9,0)*B280+VLOOKUP($C$1,elemental!$A$3:$L$19,9,0)*C280+VLOOKUP($D$1,elemental!$A$3:$L$19,9,0)*D280+VLOOKUP($E$1,elemental!$A$3:$L$19,9,0)*E280+VLOOKUP($F$1,elemental!$A$3:$L$19,9,0)*F280+VLOOKUP($G$1,elemental!$A$3:$L$19,9,0)*G280+VLOOKUP($H$1,elemental!$A$3:$L$19,9,0)*H280+VLOOKUP($I$1,elemental!$A$3:$L$19,9,0)*I280+VLOOKUP($J$1,elemental!$A$3:$L$19,9,0)*J280+VLOOKUP($K$1,elemental!$A$3:$L$19,9,0)*K280+VLOOKUP($L$1,elemental!$A$3:$L$19,9,0)*L280+VLOOKUP($M$1,elemental!$A$3:$L$19,9,0)*M280+VLOOKUP($N$1,elemental!$A$3:$L$19,9,0)*N280+VLOOKUP($O$1,elemental!$A$3:$L$19,9,0)*O280+VLOOKUP($P$1,elemental!$A$3:$L$19,9,0)*P280+VLOOKUP($Q$1,elemental!$A$3:$L$19,9,0)*Q280)/100</f>
        <v>1.5683441239945066</v>
      </c>
      <c r="X280">
        <f>(VLOOKUP($A$1,elemental!$A$3:$L$19,10,0)*A280+VLOOKUP($B$1,elemental!$A$3:$L$19,10,0)*B280+VLOOKUP($C$1,elemental!$A$3:$L$19,10,0)*C280+VLOOKUP($D$1,elemental!$A$3:$L$19,10,0)*D280+VLOOKUP($E$1,elemental!$A$3:$L$19,10,0)*E280+VLOOKUP($F$1,elemental!$A$3:$L$19,10,0)*F280+VLOOKUP($G$1,elemental!$A$3:$L$19,10,0)*G280+VLOOKUP($H$1,elemental!$A$3:$L$19,10,0)*H280+VLOOKUP($I$1,elemental!$A$3:$L$19,10,0)*I280+VLOOKUP($J$1,elemental!$A$3:$L$19,10,0)*J280+VLOOKUP($K$1,elemental!$A$3:$L$19,10,0)*K280+VLOOKUP($L$1,elemental!$A$3:$L$19,10,0)*L280+VLOOKUP($M$1,elemental!$A$3:$L$19,10,0)*M280+VLOOKUP($N$1,elemental!$A$3:$L$19,10,0)*N280+VLOOKUP($O$1,elemental!$A$3:$L$19,10,0)*O280+VLOOKUP($P$1,elemental!$A$3:$L$19,10,0)*P280+VLOOKUP($Q$1,elemental!$A$3:$L$19,10,0)*Q280)/100</f>
        <v>2.0481577398469688</v>
      </c>
      <c r="Y280">
        <v>25</v>
      </c>
      <c r="Z280">
        <v>5.1068207694856103</v>
      </c>
      <c r="AA280">
        <v>5.18729152493506</v>
      </c>
      <c r="AB280" t="s">
        <v>81</v>
      </c>
      <c r="AC280" t="s">
        <v>56</v>
      </c>
    </row>
    <row r="281" spans="1:29">
      <c r="A281">
        <v>3.9246467817896389</v>
      </c>
      <c r="B281">
        <v>0</v>
      </c>
      <c r="C281">
        <v>0</v>
      </c>
      <c r="D281">
        <v>0</v>
      </c>
      <c r="E281">
        <v>0</v>
      </c>
      <c r="F281">
        <v>3.7676609105180532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92.307692307692307</v>
      </c>
      <c r="R281">
        <f>(VLOOKUP($A$1,elemental!$A$3:$L$19,2,0)*A281+VLOOKUP($B$1,elemental!$A$3:$L$19,2,0)*B281+VLOOKUP($C$1,elemental!$A$3:$L$19,2,0)*C281+VLOOKUP($D$1,elemental!$A$3:$L$19,2,0)*D281+VLOOKUP($E$1,elemental!$A$3:$L$19,2,0)*E281+VLOOKUP($F$1,elemental!$A$3:$L$19,2,0)*F281+VLOOKUP($G$1,elemental!$A$3:$L$19,2,0)*G281+VLOOKUP($H$1,elemental!$A$3:$L$19,2,0)*H281+VLOOKUP($I$1,elemental!$A$3:$L$19,2,0)*I281+VLOOKUP($J$1,elemental!$A$3:$L$19,2,0)*J281+VLOOKUP($K$1,elemental!$A$3:$L$19,2,0)*K281+VLOOKUP($L$1,elemental!$A$3:$L$19,2,0)*L281+VLOOKUP($M$1,elemental!$A$3:$L$19,2,0)*M281+VLOOKUP($N$1,elemental!$A$3:$L$19,2,0)*N281+VLOOKUP($O$1,elemental!$A$3:$L$19,2,0)*O281+VLOOKUP($P$1,elemental!$A$3:$L$19,2,0)*P281+VLOOKUP($Q$1,elemental!$A$3:$L$19,2,0)*Q281)/100</f>
        <v>1.3176138147566721</v>
      </c>
      <c r="S281">
        <f>(VLOOKUP($A$1,elemental!$A$3:$L$19,4,0)*A281+VLOOKUP($B$1,elemental!$A$3:$L$19,4,0)*B281+VLOOKUP($C$1,elemental!$A$3:$L$19,4,0)*C281+VLOOKUP($D$1,elemental!$A$3:$L$19,4,0)*D281+VLOOKUP($E$1,elemental!$A$3:$L$19,4,0)*E281+VLOOKUP($F$1,elemental!$A$3:$L$19,4,0)*F281+VLOOKUP($G$1,elemental!$A$3:$L$19,4,0)*G281+VLOOKUP($H$1,elemental!$A$3:$L$19,4,0)*H281+VLOOKUP($I$1,elemental!$A$3:$L$19,4,0)*I281+VLOOKUP($J$1,elemental!$A$3:$L$19,4,0)*J281+VLOOKUP($K$1,elemental!$A$3:$L$19,4,0)*K281+VLOOKUP($L$1,elemental!$A$3:$L$19,4,0)*L281+VLOOKUP($M$1,elemental!$A$3:$L$19,4,0)*M281+VLOOKUP($N$1,elemental!$A$3:$L$19,4,0)*N281+VLOOKUP($O$1,elemental!$A$3:$L$19,4,0)*O281+VLOOKUP($P$1,elemental!$A$3:$L$19,4,0)*P281+VLOOKUP($Q$1,elemental!$A$3:$L$19,4,0)*Q281)/100</f>
        <v>0.42442072213500781</v>
      </c>
      <c r="T281">
        <f>(VLOOKUP($A$1,elemental!$A$3:$L$19,5,0)*A281+VLOOKUP($B$1,elemental!$A$3:$L$19,5,0)*B281+VLOOKUP($C$1,elemental!$A$3:$L$19,5,0)*C281+VLOOKUP($D$1,elemental!$A$3:$L$19,5,0)*D281+VLOOKUP($E$1,elemental!$A$3:$L$19,5,0)*E281+VLOOKUP($F$1,elemental!$A$3:$L$19,5,0)*F281+VLOOKUP($G$1,elemental!$A$3:$L$19,5,0)*G281+VLOOKUP($H$1,elemental!$A$3:$L$19,5,0)*H281+VLOOKUP($I$1,elemental!$A$3:$L$19,5,0)*I281+VLOOKUP($J$1,elemental!$A$3:$L$19,5,0)*J281+VLOOKUP($K$1,elemental!$A$3:$L$19,5,0)*K281+VLOOKUP($L$1,elemental!$A$3:$L$19,5,0)*L281+VLOOKUP($M$1,elemental!$A$3:$L$19,5,0)*M281+VLOOKUP($N$1,elemental!$A$3:$L$19,5,0)*N281+VLOOKUP($O$1,elemental!$A$3:$L$19,5,0)*O281+VLOOKUP($P$1,elemental!$A$3:$L$19,5,0)*P281+VLOOKUP($Q$1,elemental!$A$3:$L$19,5,0)*Q281)/100</f>
        <v>3.9623233908948192</v>
      </c>
      <c r="U281">
        <f>(VLOOKUP($A$1,elemental!$A$3:$L$19,6,0)*A281+VLOOKUP($B$1,elemental!$A$3:$L$19,6,0)*B281+VLOOKUP($C$1,elemental!$A$3:$L$19,6,0)*C281+VLOOKUP($D$1,elemental!$A$3:$L$19,6,0)*D281+VLOOKUP($E$1,elemental!$A$3:$L$19,6,0)*E281+VLOOKUP($F$1,elemental!$A$3:$L$19,6,0)*F281+VLOOKUP($G$1,elemental!$A$3:$L$19,6,0)*G281+VLOOKUP($H$1,elemental!$A$3:$L$19,6,0)*H281+VLOOKUP($I$1,elemental!$A$3:$L$19,6,0)*I281+VLOOKUP($J$1,elemental!$A$3:$L$19,6,0)*J281+VLOOKUP($K$1,elemental!$A$3:$L$19,6,0)*K281+VLOOKUP($L$1,elemental!$A$3:$L$19,6,0)*L281+VLOOKUP($M$1,elemental!$A$3:$L$19,6,0)*M281+VLOOKUP($N$1,elemental!$A$3:$L$19,6,0)*N281+VLOOKUP($O$1,elemental!$A$3:$L$19,6,0)*O281+VLOOKUP($P$1,elemental!$A$3:$L$19,6,0)*P281+VLOOKUP($Q$1,elemental!$A$3:$L$19,6,0)*Q281)/100</f>
        <v>0.7539756671899529</v>
      </c>
      <c r="V281">
        <f>(VLOOKUP($A$1,elemental!$A$3:$L$19,7,0)*A281+VLOOKUP($B$1,elemental!$A$3:$L$19,7,0)*B281+VLOOKUP($C$1,elemental!$A$3:$L$19,7,0)*C281+VLOOKUP($D$1,elemental!$A$3:$L$19,7,0)*D281+VLOOKUP($E$1,elemental!$A$3:$L$19,7,0)*E281+VLOOKUP($F$1,elemental!$A$3:$L$19,7,0)*F281+VLOOKUP($G$1,elemental!$A$3:$L$19,7,0)*G281+VLOOKUP($H$1,elemental!$A$3:$L$19,7,0)*H281+VLOOKUP($I$1,elemental!$A$3:$L$19,7,0)*I281+VLOOKUP($J$1,elemental!$A$3:$L$19,7,0)*J281+VLOOKUP($K$1,elemental!$A$3:$L$19,7,0)*K281+VLOOKUP($L$1,elemental!$A$3:$L$19,7,0)*L281+VLOOKUP($M$1,elemental!$A$3:$L$19,7,0)*M281+VLOOKUP($N$1,elemental!$A$3:$L$19,7,0)*N281+VLOOKUP($O$1,elemental!$A$3:$L$19,7,0)*O281+VLOOKUP($P$1,elemental!$A$3:$L$19,7,0)*P281+VLOOKUP($Q$1,elemental!$A$3:$L$19,7,0)*Q281)/100</f>
        <v>0.85184615384615381</v>
      </c>
      <c r="W281">
        <f>(VLOOKUP($A$1,elemental!$A$3:$L$19,9,0)*A281+VLOOKUP($B$1,elemental!$A$3:$L$19,9,0)*B281+VLOOKUP($C$1,elemental!$A$3:$L$19,9,0)*C281+VLOOKUP($D$1,elemental!$A$3:$L$19,9,0)*D281+VLOOKUP($E$1,elemental!$A$3:$L$19,9,0)*E281+VLOOKUP($F$1,elemental!$A$3:$L$19,9,0)*F281+VLOOKUP($G$1,elemental!$A$3:$L$19,9,0)*G281+VLOOKUP($H$1,elemental!$A$3:$L$19,9,0)*H281+VLOOKUP($I$1,elemental!$A$3:$L$19,9,0)*I281+VLOOKUP($J$1,elemental!$A$3:$L$19,9,0)*J281+VLOOKUP($K$1,elemental!$A$3:$L$19,9,0)*K281+VLOOKUP($L$1,elemental!$A$3:$L$19,9,0)*L281+VLOOKUP($M$1,elemental!$A$3:$L$19,9,0)*M281+VLOOKUP($N$1,elemental!$A$3:$L$19,9,0)*N281+VLOOKUP($O$1,elemental!$A$3:$L$19,9,0)*O281+VLOOKUP($P$1,elemental!$A$3:$L$19,9,0)*P281+VLOOKUP($Q$1,elemental!$A$3:$L$19,9,0)*Q281)/100</f>
        <v>1.5711930926216637</v>
      </c>
      <c r="X281">
        <f>(VLOOKUP($A$1,elemental!$A$3:$L$19,10,0)*A281+VLOOKUP($B$1,elemental!$A$3:$L$19,10,0)*B281+VLOOKUP($C$1,elemental!$A$3:$L$19,10,0)*C281+VLOOKUP($D$1,elemental!$A$3:$L$19,10,0)*D281+VLOOKUP($E$1,elemental!$A$3:$L$19,10,0)*E281+VLOOKUP($F$1,elemental!$A$3:$L$19,10,0)*F281+VLOOKUP($G$1,elemental!$A$3:$L$19,10,0)*G281+VLOOKUP($H$1,elemental!$A$3:$L$19,10,0)*H281+VLOOKUP($I$1,elemental!$A$3:$L$19,10,0)*I281+VLOOKUP($J$1,elemental!$A$3:$L$19,10,0)*J281+VLOOKUP($K$1,elemental!$A$3:$L$19,10,0)*K281+VLOOKUP($L$1,elemental!$A$3:$L$19,10,0)*L281+VLOOKUP($M$1,elemental!$A$3:$L$19,10,0)*M281+VLOOKUP($N$1,elemental!$A$3:$L$19,10,0)*N281+VLOOKUP($O$1,elemental!$A$3:$L$19,10,0)*O281+VLOOKUP($P$1,elemental!$A$3:$L$19,10,0)*P281+VLOOKUP($Q$1,elemental!$A$3:$L$19,10,0)*Q281)/100</f>
        <v>2.0434222919937208</v>
      </c>
      <c r="Y281">
        <v>25</v>
      </c>
      <c r="Z281">
        <v>5.1087815339637297</v>
      </c>
      <c r="AA281">
        <v>5.1894321041357303</v>
      </c>
      <c r="AB281" t="s">
        <v>81</v>
      </c>
      <c r="AC281" t="s">
        <v>56</v>
      </c>
    </row>
    <row r="282" spans="1:29">
      <c r="A282">
        <v>4.9067713444553478</v>
      </c>
      <c r="B282">
        <v>0</v>
      </c>
      <c r="C282">
        <v>0</v>
      </c>
      <c r="D282">
        <v>0</v>
      </c>
      <c r="E282">
        <v>0</v>
      </c>
      <c r="F282">
        <v>3.7291462217860647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91.364082433758583</v>
      </c>
      <c r="R282">
        <f>(VLOOKUP($A$1,elemental!$A$3:$L$19,2,0)*A282+VLOOKUP($B$1,elemental!$A$3:$L$19,2,0)*B282+VLOOKUP($C$1,elemental!$A$3:$L$19,2,0)*C282+VLOOKUP($D$1,elemental!$A$3:$L$19,2,0)*D282+VLOOKUP($E$1,elemental!$A$3:$L$19,2,0)*E282+VLOOKUP($F$1,elemental!$A$3:$L$19,2,0)*F282+VLOOKUP($G$1,elemental!$A$3:$L$19,2,0)*G282+VLOOKUP($H$1,elemental!$A$3:$L$19,2,0)*H282+VLOOKUP($I$1,elemental!$A$3:$L$19,2,0)*I282+VLOOKUP($J$1,elemental!$A$3:$L$19,2,0)*J282+VLOOKUP($K$1,elemental!$A$3:$L$19,2,0)*K282+VLOOKUP($L$1,elemental!$A$3:$L$19,2,0)*L282+VLOOKUP($M$1,elemental!$A$3:$L$19,2,0)*M282+VLOOKUP($N$1,elemental!$A$3:$L$19,2,0)*N282+VLOOKUP($O$1,elemental!$A$3:$L$19,2,0)*O282+VLOOKUP($P$1,elemental!$A$3:$L$19,2,0)*P282+VLOOKUP($Q$1,elemental!$A$3:$L$19,2,0)*Q282)/100</f>
        <v>1.315593719332679</v>
      </c>
      <c r="S282">
        <f>(VLOOKUP($A$1,elemental!$A$3:$L$19,4,0)*A282+VLOOKUP($B$1,elemental!$A$3:$L$19,4,0)*B282+VLOOKUP($C$1,elemental!$A$3:$L$19,4,0)*C282+VLOOKUP($D$1,elemental!$A$3:$L$19,4,0)*D282+VLOOKUP($E$1,elemental!$A$3:$L$19,4,0)*E282+VLOOKUP($F$1,elemental!$A$3:$L$19,4,0)*F282+VLOOKUP($G$1,elemental!$A$3:$L$19,4,0)*G282+VLOOKUP($H$1,elemental!$A$3:$L$19,4,0)*H282+VLOOKUP($I$1,elemental!$A$3:$L$19,4,0)*I282+VLOOKUP($J$1,elemental!$A$3:$L$19,4,0)*J282+VLOOKUP($K$1,elemental!$A$3:$L$19,4,0)*K282+VLOOKUP($L$1,elemental!$A$3:$L$19,4,0)*L282+VLOOKUP($M$1,elemental!$A$3:$L$19,4,0)*M282+VLOOKUP($N$1,elemental!$A$3:$L$19,4,0)*N282+VLOOKUP($O$1,elemental!$A$3:$L$19,4,0)*O282+VLOOKUP($P$1,elemental!$A$3:$L$19,4,0)*P282+VLOOKUP($Q$1,elemental!$A$3:$L$19,4,0)*Q282)/100</f>
        <v>0.42519332679097155</v>
      </c>
      <c r="T282">
        <f>(VLOOKUP($A$1,elemental!$A$3:$L$19,5,0)*A282+VLOOKUP($B$1,elemental!$A$3:$L$19,5,0)*B282+VLOOKUP($C$1,elemental!$A$3:$L$19,5,0)*C282+VLOOKUP($D$1,elemental!$A$3:$L$19,5,0)*D282+VLOOKUP($E$1,elemental!$A$3:$L$19,5,0)*E282+VLOOKUP($F$1,elemental!$A$3:$L$19,5,0)*F282+VLOOKUP($G$1,elemental!$A$3:$L$19,5,0)*G282+VLOOKUP($H$1,elemental!$A$3:$L$19,5,0)*H282+VLOOKUP($I$1,elemental!$A$3:$L$19,5,0)*I282+VLOOKUP($J$1,elemental!$A$3:$L$19,5,0)*J282+VLOOKUP($K$1,elemental!$A$3:$L$19,5,0)*K282+VLOOKUP($L$1,elemental!$A$3:$L$19,5,0)*L282+VLOOKUP($M$1,elemental!$A$3:$L$19,5,0)*M282+VLOOKUP($N$1,elemental!$A$3:$L$19,5,0)*N282+VLOOKUP($O$1,elemental!$A$3:$L$19,5,0)*O282+VLOOKUP($P$1,elemental!$A$3:$L$19,5,0)*P282+VLOOKUP($Q$1,elemental!$A$3:$L$19,5,0)*Q282)/100</f>
        <v>3.9627085377821389</v>
      </c>
      <c r="U282">
        <f>(VLOOKUP($A$1,elemental!$A$3:$L$19,6,0)*A282+VLOOKUP($B$1,elemental!$A$3:$L$19,6,0)*B282+VLOOKUP($C$1,elemental!$A$3:$L$19,6,0)*C282+VLOOKUP($D$1,elemental!$A$3:$L$19,6,0)*D282+VLOOKUP($E$1,elemental!$A$3:$L$19,6,0)*E282+VLOOKUP($F$1,elemental!$A$3:$L$19,6,0)*F282+VLOOKUP($G$1,elemental!$A$3:$L$19,6,0)*G282+VLOOKUP($H$1,elemental!$A$3:$L$19,6,0)*H282+VLOOKUP($I$1,elemental!$A$3:$L$19,6,0)*I282+VLOOKUP($J$1,elemental!$A$3:$L$19,6,0)*J282+VLOOKUP($K$1,elemental!$A$3:$L$19,6,0)*K282+VLOOKUP($L$1,elemental!$A$3:$L$19,6,0)*L282+VLOOKUP($M$1,elemental!$A$3:$L$19,6,0)*M282+VLOOKUP($N$1,elemental!$A$3:$L$19,6,0)*N282+VLOOKUP($O$1,elemental!$A$3:$L$19,6,0)*O282+VLOOKUP($P$1,elemental!$A$3:$L$19,6,0)*P282+VLOOKUP($Q$1,elemental!$A$3:$L$19,6,0)*Q282)/100</f>
        <v>0.75344946025515214</v>
      </c>
      <c r="V282">
        <f>(VLOOKUP($A$1,elemental!$A$3:$L$19,7,0)*A282+VLOOKUP($B$1,elemental!$A$3:$L$19,7,0)*B282+VLOOKUP($C$1,elemental!$A$3:$L$19,7,0)*C282+VLOOKUP($D$1,elemental!$A$3:$L$19,7,0)*D282+VLOOKUP($E$1,elemental!$A$3:$L$19,7,0)*E282+VLOOKUP($F$1,elemental!$A$3:$L$19,7,0)*F282+VLOOKUP($G$1,elemental!$A$3:$L$19,7,0)*G282+VLOOKUP($H$1,elemental!$A$3:$L$19,7,0)*H282+VLOOKUP($I$1,elemental!$A$3:$L$19,7,0)*I282+VLOOKUP($J$1,elemental!$A$3:$L$19,7,0)*J282+VLOOKUP($K$1,elemental!$A$3:$L$19,7,0)*K282+VLOOKUP($L$1,elemental!$A$3:$L$19,7,0)*L282+VLOOKUP($M$1,elemental!$A$3:$L$19,7,0)*M282+VLOOKUP($N$1,elemental!$A$3:$L$19,7,0)*N282+VLOOKUP($O$1,elemental!$A$3:$L$19,7,0)*O282+VLOOKUP($P$1,elemental!$A$3:$L$19,7,0)*P282+VLOOKUP($Q$1,elemental!$A$3:$L$19,7,0)*Q282)/100</f>
        <v>0.85305397448478903</v>
      </c>
      <c r="W282">
        <f>(VLOOKUP($A$1,elemental!$A$3:$L$19,9,0)*A282+VLOOKUP($B$1,elemental!$A$3:$L$19,9,0)*B282+VLOOKUP($C$1,elemental!$A$3:$L$19,9,0)*C282+VLOOKUP($D$1,elemental!$A$3:$L$19,9,0)*D282+VLOOKUP($E$1,elemental!$A$3:$L$19,9,0)*E282+VLOOKUP($F$1,elemental!$A$3:$L$19,9,0)*F282+VLOOKUP($G$1,elemental!$A$3:$L$19,9,0)*G282+VLOOKUP($H$1,elemental!$A$3:$L$19,9,0)*H282+VLOOKUP($I$1,elemental!$A$3:$L$19,9,0)*I282+VLOOKUP($J$1,elemental!$A$3:$L$19,9,0)*J282+VLOOKUP($K$1,elemental!$A$3:$L$19,9,0)*K282+VLOOKUP($L$1,elemental!$A$3:$L$19,9,0)*L282+VLOOKUP($M$1,elemental!$A$3:$L$19,9,0)*M282+VLOOKUP($N$1,elemental!$A$3:$L$19,9,0)*N282+VLOOKUP($O$1,elemental!$A$3:$L$19,9,0)*O282+VLOOKUP($P$1,elemental!$A$3:$L$19,9,0)*P282+VLOOKUP($Q$1,elemental!$A$3:$L$19,9,0)*Q282)/100</f>
        <v>1.5740431795878311</v>
      </c>
      <c r="X282">
        <f>(VLOOKUP($A$1,elemental!$A$3:$L$19,10,0)*A282+VLOOKUP($B$1,elemental!$A$3:$L$19,10,0)*B282+VLOOKUP($C$1,elemental!$A$3:$L$19,10,0)*C282+VLOOKUP($D$1,elemental!$A$3:$L$19,10,0)*D282+VLOOKUP($E$1,elemental!$A$3:$L$19,10,0)*E282+VLOOKUP($F$1,elemental!$A$3:$L$19,10,0)*F282+VLOOKUP($G$1,elemental!$A$3:$L$19,10,0)*G282+VLOOKUP($H$1,elemental!$A$3:$L$19,10,0)*H282+VLOOKUP($I$1,elemental!$A$3:$L$19,10,0)*I282+VLOOKUP($J$1,elemental!$A$3:$L$19,10,0)*J282+VLOOKUP($K$1,elemental!$A$3:$L$19,10,0)*K282+VLOOKUP($L$1,elemental!$A$3:$L$19,10,0)*L282+VLOOKUP($M$1,elemental!$A$3:$L$19,10,0)*M282+VLOOKUP($N$1,elemental!$A$3:$L$19,10,0)*N282+VLOOKUP($O$1,elemental!$A$3:$L$19,10,0)*O282+VLOOKUP($P$1,elemental!$A$3:$L$19,10,0)*P282+VLOOKUP($Q$1,elemental!$A$3:$L$19,10,0)*Q282)/100</f>
        <v>2.0386849852796858</v>
      </c>
      <c r="Y282">
        <v>25</v>
      </c>
      <c r="Z282">
        <v>5.1127313881646002</v>
      </c>
      <c r="AA282">
        <v>5.1915736949522904</v>
      </c>
      <c r="AB282" t="s">
        <v>81</v>
      </c>
      <c r="AC282" t="s">
        <v>56</v>
      </c>
    </row>
    <row r="283" spans="1:29">
      <c r="A283">
        <v>7.8554595443833461</v>
      </c>
      <c r="B283">
        <v>0</v>
      </c>
      <c r="C283">
        <v>0</v>
      </c>
      <c r="D283">
        <v>0</v>
      </c>
      <c r="E283">
        <v>0</v>
      </c>
      <c r="F283">
        <v>3.6135113904163392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88.531029065200315</v>
      </c>
      <c r="R283">
        <f>(VLOOKUP($A$1,elemental!$A$3:$L$19,2,0)*A283+VLOOKUP($B$1,elemental!$A$3:$L$19,2,0)*B283+VLOOKUP($C$1,elemental!$A$3:$L$19,2,0)*C283+VLOOKUP($D$1,elemental!$A$3:$L$19,2,0)*D283+VLOOKUP($E$1,elemental!$A$3:$L$19,2,0)*E283+VLOOKUP($F$1,elemental!$A$3:$L$19,2,0)*F283+VLOOKUP($G$1,elemental!$A$3:$L$19,2,0)*G283+VLOOKUP($H$1,elemental!$A$3:$L$19,2,0)*H283+VLOOKUP($I$1,elemental!$A$3:$L$19,2,0)*I283+VLOOKUP($J$1,elemental!$A$3:$L$19,2,0)*J283+VLOOKUP($K$1,elemental!$A$3:$L$19,2,0)*K283+VLOOKUP($L$1,elemental!$A$3:$L$19,2,0)*L283+VLOOKUP($M$1,elemental!$A$3:$L$19,2,0)*M283+VLOOKUP($N$1,elemental!$A$3:$L$19,2,0)*N283+VLOOKUP($O$1,elemental!$A$3:$L$19,2,0)*O283+VLOOKUP($P$1,elemental!$A$3:$L$19,2,0)*P283+VLOOKUP($Q$1,elemental!$A$3:$L$19,2,0)*Q283)/100</f>
        <v>1.3095286724273369</v>
      </c>
      <c r="S283">
        <f>(VLOOKUP($A$1,elemental!$A$3:$L$19,4,0)*A283+VLOOKUP($B$1,elemental!$A$3:$L$19,4,0)*B283+VLOOKUP($C$1,elemental!$A$3:$L$19,4,0)*C283+VLOOKUP($D$1,elemental!$A$3:$L$19,4,0)*D283+VLOOKUP($E$1,elemental!$A$3:$L$19,4,0)*E283+VLOOKUP($F$1,elemental!$A$3:$L$19,4,0)*F283+VLOOKUP($G$1,elemental!$A$3:$L$19,4,0)*G283+VLOOKUP($H$1,elemental!$A$3:$L$19,4,0)*H283+VLOOKUP($I$1,elemental!$A$3:$L$19,4,0)*I283+VLOOKUP($J$1,elemental!$A$3:$L$19,4,0)*J283+VLOOKUP($K$1,elemental!$A$3:$L$19,4,0)*K283+VLOOKUP($L$1,elemental!$A$3:$L$19,4,0)*L283+VLOOKUP($M$1,elemental!$A$3:$L$19,4,0)*M283+VLOOKUP($N$1,elemental!$A$3:$L$19,4,0)*N283+VLOOKUP($O$1,elemental!$A$3:$L$19,4,0)*O283+VLOOKUP($P$1,elemental!$A$3:$L$19,4,0)*P283+VLOOKUP($Q$1,elemental!$A$3:$L$19,4,0)*Q283)/100</f>
        <v>0.42751296150824819</v>
      </c>
      <c r="T283">
        <f>(VLOOKUP($A$1,elemental!$A$3:$L$19,5,0)*A283+VLOOKUP($B$1,elemental!$A$3:$L$19,5,0)*B283+VLOOKUP($C$1,elemental!$A$3:$L$19,5,0)*C283+VLOOKUP($D$1,elemental!$A$3:$L$19,5,0)*D283+VLOOKUP($E$1,elemental!$A$3:$L$19,5,0)*E283+VLOOKUP($F$1,elemental!$A$3:$L$19,5,0)*F283+VLOOKUP($G$1,elemental!$A$3:$L$19,5,0)*G283+VLOOKUP($H$1,elemental!$A$3:$L$19,5,0)*H283+VLOOKUP($I$1,elemental!$A$3:$L$19,5,0)*I283+VLOOKUP($J$1,elemental!$A$3:$L$19,5,0)*J283+VLOOKUP($K$1,elemental!$A$3:$L$19,5,0)*K283+VLOOKUP($L$1,elemental!$A$3:$L$19,5,0)*L283+VLOOKUP($M$1,elemental!$A$3:$L$19,5,0)*M283+VLOOKUP($N$1,elemental!$A$3:$L$19,5,0)*N283+VLOOKUP($O$1,elemental!$A$3:$L$19,5,0)*O283+VLOOKUP($P$1,elemental!$A$3:$L$19,5,0)*P283+VLOOKUP($Q$1,elemental!$A$3:$L$19,5,0)*Q283)/100</f>
        <v>3.9638648860958368</v>
      </c>
      <c r="U283">
        <f>(VLOOKUP($A$1,elemental!$A$3:$L$19,6,0)*A283+VLOOKUP($B$1,elemental!$A$3:$L$19,6,0)*B283+VLOOKUP($C$1,elemental!$A$3:$L$19,6,0)*C283+VLOOKUP($D$1,elemental!$A$3:$L$19,6,0)*D283+VLOOKUP($E$1,elemental!$A$3:$L$19,6,0)*E283+VLOOKUP($F$1,elemental!$A$3:$L$19,6,0)*F283+VLOOKUP($G$1,elemental!$A$3:$L$19,6,0)*G283+VLOOKUP($H$1,elemental!$A$3:$L$19,6,0)*H283+VLOOKUP($I$1,elemental!$A$3:$L$19,6,0)*I283+VLOOKUP($J$1,elemental!$A$3:$L$19,6,0)*J283+VLOOKUP($K$1,elemental!$A$3:$L$19,6,0)*K283+VLOOKUP($L$1,elemental!$A$3:$L$19,6,0)*L283+VLOOKUP($M$1,elemental!$A$3:$L$19,6,0)*M283+VLOOKUP($N$1,elemental!$A$3:$L$19,6,0)*N283+VLOOKUP($O$1,elemental!$A$3:$L$19,6,0)*O283+VLOOKUP($P$1,elemental!$A$3:$L$19,6,0)*P283+VLOOKUP($Q$1,elemental!$A$3:$L$19,6,0)*Q283)/100</f>
        <v>0.75186959937156328</v>
      </c>
      <c r="V283">
        <f>(VLOOKUP($A$1,elemental!$A$3:$L$19,7,0)*A283+VLOOKUP($B$1,elemental!$A$3:$L$19,7,0)*B283+VLOOKUP($C$1,elemental!$A$3:$L$19,7,0)*C283+VLOOKUP($D$1,elemental!$A$3:$L$19,7,0)*D283+VLOOKUP($E$1,elemental!$A$3:$L$19,7,0)*E283+VLOOKUP($F$1,elemental!$A$3:$L$19,7,0)*F283+VLOOKUP($G$1,elemental!$A$3:$L$19,7,0)*G283+VLOOKUP($H$1,elemental!$A$3:$L$19,7,0)*H283+VLOOKUP($I$1,elemental!$A$3:$L$19,7,0)*I283+VLOOKUP($J$1,elemental!$A$3:$L$19,7,0)*J283+VLOOKUP($K$1,elemental!$A$3:$L$19,7,0)*K283+VLOOKUP($L$1,elemental!$A$3:$L$19,7,0)*L283+VLOOKUP($M$1,elemental!$A$3:$L$19,7,0)*M283+VLOOKUP($N$1,elemental!$A$3:$L$19,7,0)*N283+VLOOKUP($O$1,elemental!$A$3:$L$19,7,0)*O283+VLOOKUP($P$1,elemental!$A$3:$L$19,7,0)*P283+VLOOKUP($Q$1,elemental!$A$3:$L$19,7,0)*Q283)/100</f>
        <v>0.85668028279654351</v>
      </c>
      <c r="W283">
        <f>(VLOOKUP($A$1,elemental!$A$3:$L$19,9,0)*A283+VLOOKUP($B$1,elemental!$A$3:$L$19,9,0)*B283+VLOOKUP($C$1,elemental!$A$3:$L$19,9,0)*C283+VLOOKUP($D$1,elemental!$A$3:$L$19,9,0)*D283+VLOOKUP($E$1,elemental!$A$3:$L$19,9,0)*E283+VLOOKUP($F$1,elemental!$A$3:$L$19,9,0)*F283+VLOOKUP($G$1,elemental!$A$3:$L$19,9,0)*G283+VLOOKUP($H$1,elemental!$A$3:$L$19,9,0)*H283+VLOOKUP($I$1,elemental!$A$3:$L$19,9,0)*I283+VLOOKUP($J$1,elemental!$A$3:$L$19,9,0)*J283+VLOOKUP($K$1,elemental!$A$3:$L$19,9,0)*K283+VLOOKUP($L$1,elemental!$A$3:$L$19,9,0)*L283+VLOOKUP($M$1,elemental!$A$3:$L$19,9,0)*M283+VLOOKUP($N$1,elemental!$A$3:$L$19,9,0)*N283+VLOOKUP($O$1,elemental!$A$3:$L$19,9,0)*O283+VLOOKUP($P$1,elemental!$A$3:$L$19,9,0)*P283+VLOOKUP($Q$1,elemental!$A$3:$L$19,9,0)*Q283)/100</f>
        <v>1.5826001571091908</v>
      </c>
      <c r="X283">
        <f>(VLOOKUP($A$1,elemental!$A$3:$L$19,10,0)*A283+VLOOKUP($B$1,elemental!$A$3:$L$19,10,0)*B283+VLOOKUP($C$1,elemental!$A$3:$L$19,10,0)*C283+VLOOKUP($D$1,elemental!$A$3:$L$19,10,0)*D283+VLOOKUP($E$1,elemental!$A$3:$L$19,10,0)*E283+VLOOKUP($F$1,elemental!$A$3:$L$19,10,0)*F283+VLOOKUP($G$1,elemental!$A$3:$L$19,10,0)*G283+VLOOKUP($H$1,elemental!$A$3:$L$19,10,0)*H283+VLOOKUP($I$1,elemental!$A$3:$L$19,10,0)*I283+VLOOKUP($J$1,elemental!$A$3:$L$19,10,0)*J283+VLOOKUP($K$1,elemental!$A$3:$L$19,10,0)*K283+VLOOKUP($L$1,elemental!$A$3:$L$19,10,0)*L283+VLOOKUP($M$1,elemental!$A$3:$L$19,10,0)*M283+VLOOKUP($N$1,elemental!$A$3:$L$19,10,0)*N283+VLOOKUP($O$1,elemental!$A$3:$L$19,10,0)*O283+VLOOKUP($P$1,elemental!$A$3:$L$19,10,0)*P283+VLOOKUP($Q$1,elemental!$A$3:$L$19,10,0)*Q283)/100</f>
        <v>2.0244619010212102</v>
      </c>
      <c r="Y283">
        <v>25</v>
      </c>
      <c r="Z283">
        <v>5.1245789275354197</v>
      </c>
      <c r="AA283">
        <v>5.2017948088931103</v>
      </c>
      <c r="AB283" t="s">
        <v>81</v>
      </c>
      <c r="AC283" t="s">
        <v>56</v>
      </c>
    </row>
    <row r="284" spans="1:29">
      <c r="A284">
        <v>11.79245283018868</v>
      </c>
      <c r="B284">
        <v>0</v>
      </c>
      <c r="C284">
        <v>0</v>
      </c>
      <c r="D284">
        <v>0</v>
      </c>
      <c r="E284">
        <v>0</v>
      </c>
      <c r="F284">
        <v>3.4591194968553456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84.74842767295597</v>
      </c>
      <c r="R284">
        <f>(VLOOKUP($A$1,elemental!$A$3:$L$19,2,0)*A284+VLOOKUP($B$1,elemental!$A$3:$L$19,2,0)*B284+VLOOKUP($C$1,elemental!$A$3:$L$19,2,0)*C284+VLOOKUP($D$1,elemental!$A$3:$L$19,2,0)*D284+VLOOKUP($E$1,elemental!$A$3:$L$19,2,0)*E284+VLOOKUP($F$1,elemental!$A$3:$L$19,2,0)*F284+VLOOKUP($G$1,elemental!$A$3:$L$19,2,0)*G284+VLOOKUP($H$1,elemental!$A$3:$L$19,2,0)*H284+VLOOKUP($I$1,elemental!$A$3:$L$19,2,0)*I284+VLOOKUP($J$1,elemental!$A$3:$L$19,2,0)*J284+VLOOKUP($K$1,elemental!$A$3:$L$19,2,0)*K284+VLOOKUP($L$1,elemental!$A$3:$L$19,2,0)*L284+VLOOKUP($M$1,elemental!$A$3:$L$19,2,0)*M284+VLOOKUP($N$1,elemental!$A$3:$L$19,2,0)*N284+VLOOKUP($O$1,elemental!$A$3:$L$19,2,0)*O284+VLOOKUP($P$1,elemental!$A$3:$L$19,2,0)*P284+VLOOKUP($Q$1,elemental!$A$3:$L$19,2,0)*Q284)/100</f>
        <v>1.3014308176100626</v>
      </c>
      <c r="S284">
        <f>(VLOOKUP($A$1,elemental!$A$3:$L$19,4,0)*A284+VLOOKUP($B$1,elemental!$A$3:$L$19,4,0)*B284+VLOOKUP($C$1,elemental!$A$3:$L$19,4,0)*C284+VLOOKUP($D$1,elemental!$A$3:$L$19,4,0)*D284+VLOOKUP($E$1,elemental!$A$3:$L$19,4,0)*E284+VLOOKUP($F$1,elemental!$A$3:$L$19,4,0)*F284+VLOOKUP($G$1,elemental!$A$3:$L$19,4,0)*G284+VLOOKUP($H$1,elemental!$A$3:$L$19,4,0)*H284+VLOOKUP($I$1,elemental!$A$3:$L$19,4,0)*I284+VLOOKUP($J$1,elemental!$A$3:$L$19,4,0)*J284+VLOOKUP($K$1,elemental!$A$3:$L$19,4,0)*K284+VLOOKUP($L$1,elemental!$A$3:$L$19,4,0)*L284+VLOOKUP($M$1,elemental!$A$3:$L$19,4,0)*M284+VLOOKUP($N$1,elemental!$A$3:$L$19,4,0)*N284+VLOOKUP($O$1,elemental!$A$3:$L$19,4,0)*O284+VLOOKUP($P$1,elemental!$A$3:$L$19,4,0)*P284+VLOOKUP($Q$1,elemental!$A$3:$L$19,4,0)*Q284)/100</f>
        <v>0.43061006289308174</v>
      </c>
      <c r="T284">
        <f>(VLOOKUP($A$1,elemental!$A$3:$L$19,5,0)*A284+VLOOKUP($B$1,elemental!$A$3:$L$19,5,0)*B284+VLOOKUP($C$1,elemental!$A$3:$L$19,5,0)*C284+VLOOKUP($D$1,elemental!$A$3:$L$19,5,0)*D284+VLOOKUP($E$1,elemental!$A$3:$L$19,5,0)*E284+VLOOKUP($F$1,elemental!$A$3:$L$19,5,0)*F284+VLOOKUP($G$1,elemental!$A$3:$L$19,5,0)*G284+VLOOKUP($H$1,elemental!$A$3:$L$19,5,0)*H284+VLOOKUP($I$1,elemental!$A$3:$L$19,5,0)*I284+VLOOKUP($J$1,elemental!$A$3:$L$19,5,0)*J284+VLOOKUP($K$1,elemental!$A$3:$L$19,5,0)*K284+VLOOKUP($L$1,elemental!$A$3:$L$19,5,0)*L284+VLOOKUP($M$1,elemental!$A$3:$L$19,5,0)*M284+VLOOKUP($N$1,elemental!$A$3:$L$19,5,0)*N284+VLOOKUP($O$1,elemental!$A$3:$L$19,5,0)*O284+VLOOKUP($P$1,elemental!$A$3:$L$19,5,0)*P284+VLOOKUP($Q$1,elemental!$A$3:$L$19,5,0)*Q284)/100</f>
        <v>3.9654088050314464</v>
      </c>
      <c r="U284">
        <f>(VLOOKUP($A$1,elemental!$A$3:$L$19,6,0)*A284+VLOOKUP($B$1,elemental!$A$3:$L$19,6,0)*B284+VLOOKUP($C$1,elemental!$A$3:$L$19,6,0)*C284+VLOOKUP($D$1,elemental!$A$3:$L$19,6,0)*D284+VLOOKUP($E$1,elemental!$A$3:$L$19,6,0)*E284+VLOOKUP($F$1,elemental!$A$3:$L$19,6,0)*F284+VLOOKUP($G$1,elemental!$A$3:$L$19,6,0)*G284+VLOOKUP($H$1,elemental!$A$3:$L$19,6,0)*H284+VLOOKUP($I$1,elemental!$A$3:$L$19,6,0)*I284+VLOOKUP($J$1,elemental!$A$3:$L$19,6,0)*J284+VLOOKUP($K$1,elemental!$A$3:$L$19,6,0)*K284+VLOOKUP($L$1,elemental!$A$3:$L$19,6,0)*L284+VLOOKUP($M$1,elemental!$A$3:$L$19,6,0)*M284+VLOOKUP($N$1,elemental!$A$3:$L$19,6,0)*N284+VLOOKUP($O$1,elemental!$A$3:$L$19,6,0)*O284+VLOOKUP($P$1,elemental!$A$3:$L$19,6,0)*P284+VLOOKUP($Q$1,elemental!$A$3:$L$19,6,0)*Q284)/100</f>
        <v>0.74976022012578614</v>
      </c>
      <c r="V284">
        <f>(VLOOKUP($A$1,elemental!$A$3:$L$19,7,0)*A284+VLOOKUP($B$1,elemental!$A$3:$L$19,7,0)*B284+VLOOKUP($C$1,elemental!$A$3:$L$19,7,0)*C284+VLOOKUP($D$1,elemental!$A$3:$L$19,7,0)*D284+VLOOKUP($E$1,elemental!$A$3:$L$19,7,0)*E284+VLOOKUP($F$1,elemental!$A$3:$L$19,7,0)*F284+VLOOKUP($G$1,elemental!$A$3:$L$19,7,0)*G284+VLOOKUP($H$1,elemental!$A$3:$L$19,7,0)*H284+VLOOKUP($I$1,elemental!$A$3:$L$19,7,0)*I284+VLOOKUP($J$1,elemental!$A$3:$L$19,7,0)*J284+VLOOKUP($K$1,elemental!$A$3:$L$19,7,0)*K284+VLOOKUP($L$1,elemental!$A$3:$L$19,7,0)*L284+VLOOKUP($M$1,elemental!$A$3:$L$19,7,0)*M284+VLOOKUP($N$1,elemental!$A$3:$L$19,7,0)*N284+VLOOKUP($O$1,elemental!$A$3:$L$19,7,0)*O284+VLOOKUP($P$1,elemental!$A$3:$L$19,7,0)*P284+VLOOKUP($Q$1,elemental!$A$3:$L$19,7,0)*Q284)/100</f>
        <v>0.86152201257861638</v>
      </c>
      <c r="W284">
        <f>(VLOOKUP($A$1,elemental!$A$3:$L$19,9,0)*A284+VLOOKUP($B$1,elemental!$A$3:$L$19,9,0)*B284+VLOOKUP($C$1,elemental!$A$3:$L$19,9,0)*C284+VLOOKUP($D$1,elemental!$A$3:$L$19,9,0)*D284+VLOOKUP($E$1,elemental!$A$3:$L$19,9,0)*E284+VLOOKUP($F$1,elemental!$A$3:$L$19,9,0)*F284+VLOOKUP($G$1,elemental!$A$3:$L$19,9,0)*G284+VLOOKUP($H$1,elemental!$A$3:$L$19,9,0)*H284+VLOOKUP($I$1,elemental!$A$3:$L$19,9,0)*I284+VLOOKUP($J$1,elemental!$A$3:$L$19,9,0)*J284+VLOOKUP($K$1,elemental!$A$3:$L$19,9,0)*K284+VLOOKUP($L$1,elemental!$A$3:$L$19,9,0)*L284+VLOOKUP($M$1,elemental!$A$3:$L$19,9,0)*M284+VLOOKUP($N$1,elemental!$A$3:$L$19,9,0)*N284+VLOOKUP($O$1,elemental!$A$3:$L$19,9,0)*O284+VLOOKUP($P$1,elemental!$A$3:$L$19,9,0)*P284+VLOOKUP($Q$1,elemental!$A$3:$L$19,9,0)*Q284)/100</f>
        <v>1.5940251572327042</v>
      </c>
      <c r="X284">
        <f>(VLOOKUP($A$1,elemental!$A$3:$L$19,10,0)*A284+VLOOKUP($B$1,elemental!$A$3:$L$19,10,0)*B284+VLOOKUP($C$1,elemental!$A$3:$L$19,10,0)*C284+VLOOKUP($D$1,elemental!$A$3:$L$19,10,0)*D284+VLOOKUP($E$1,elemental!$A$3:$L$19,10,0)*E284+VLOOKUP($F$1,elemental!$A$3:$L$19,10,0)*F284+VLOOKUP($G$1,elemental!$A$3:$L$19,10,0)*G284+VLOOKUP($H$1,elemental!$A$3:$L$19,10,0)*H284+VLOOKUP($I$1,elemental!$A$3:$L$19,10,0)*I284+VLOOKUP($J$1,elemental!$A$3:$L$19,10,0)*J284+VLOOKUP($K$1,elemental!$A$3:$L$19,10,0)*K284+VLOOKUP($L$1,elemental!$A$3:$L$19,10,0)*L284+VLOOKUP($M$1,elemental!$A$3:$L$19,10,0)*M284+VLOOKUP($N$1,elemental!$A$3:$L$19,10,0)*N284+VLOOKUP($O$1,elemental!$A$3:$L$19,10,0)*O284+VLOOKUP($P$1,elemental!$A$3:$L$19,10,0)*P284+VLOOKUP($Q$1,elemental!$A$3:$L$19,10,0)*Q284)/100</f>
        <v>2.0054716981132072</v>
      </c>
      <c r="Y284">
        <v>25</v>
      </c>
      <c r="Z284">
        <v>5.1373022733537796</v>
      </c>
      <c r="AA284">
        <v>5.2128907176655899</v>
      </c>
      <c r="AB284" t="s">
        <v>81</v>
      </c>
      <c r="AC284" t="s">
        <v>56</v>
      </c>
    </row>
    <row r="285" spans="1:29">
      <c r="A285">
        <v>15.735641227380015</v>
      </c>
      <c r="B285">
        <v>0</v>
      </c>
      <c r="C285">
        <v>0</v>
      </c>
      <c r="D285">
        <v>0</v>
      </c>
      <c r="E285">
        <v>0</v>
      </c>
      <c r="F285">
        <v>3.304484657749803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80.959874114870189</v>
      </c>
      <c r="R285">
        <f>(VLOOKUP($A$1,elemental!$A$3:$L$19,2,0)*A285+VLOOKUP($B$1,elemental!$A$3:$L$19,2,0)*B285+VLOOKUP($C$1,elemental!$A$3:$L$19,2,0)*C285+VLOOKUP($D$1,elemental!$A$3:$L$19,2,0)*D285+VLOOKUP($E$1,elemental!$A$3:$L$19,2,0)*E285+VLOOKUP($F$1,elemental!$A$3:$L$19,2,0)*F285+VLOOKUP($G$1,elemental!$A$3:$L$19,2,0)*G285+VLOOKUP($H$1,elemental!$A$3:$L$19,2,0)*H285+VLOOKUP($I$1,elemental!$A$3:$L$19,2,0)*I285+VLOOKUP($J$1,elemental!$A$3:$L$19,2,0)*J285+VLOOKUP($K$1,elemental!$A$3:$L$19,2,0)*K285+VLOOKUP($L$1,elemental!$A$3:$L$19,2,0)*L285+VLOOKUP($M$1,elemental!$A$3:$L$19,2,0)*M285+VLOOKUP($N$1,elemental!$A$3:$L$19,2,0)*N285+VLOOKUP($O$1,elemental!$A$3:$L$19,2,0)*O285+VLOOKUP($P$1,elemental!$A$3:$L$19,2,0)*P285+VLOOKUP($Q$1,elemental!$A$3:$L$19,2,0)*Q285)/100</f>
        <v>1.2933202202989773</v>
      </c>
      <c r="S285">
        <f>(VLOOKUP($A$1,elemental!$A$3:$L$19,4,0)*A285+VLOOKUP($B$1,elemental!$A$3:$L$19,4,0)*B285+VLOOKUP($C$1,elemental!$A$3:$L$19,4,0)*C285+VLOOKUP($D$1,elemental!$A$3:$L$19,4,0)*D285+VLOOKUP($E$1,elemental!$A$3:$L$19,4,0)*E285+VLOOKUP($F$1,elemental!$A$3:$L$19,4,0)*F285+VLOOKUP($G$1,elemental!$A$3:$L$19,4,0)*G285+VLOOKUP($H$1,elemental!$A$3:$L$19,4,0)*H285+VLOOKUP($I$1,elemental!$A$3:$L$19,4,0)*I285+VLOOKUP($J$1,elemental!$A$3:$L$19,4,0)*J285+VLOOKUP($K$1,elemental!$A$3:$L$19,4,0)*K285+VLOOKUP($L$1,elemental!$A$3:$L$19,4,0)*L285+VLOOKUP($M$1,elemental!$A$3:$L$19,4,0)*M285+VLOOKUP($N$1,elemental!$A$3:$L$19,4,0)*N285+VLOOKUP($O$1,elemental!$A$3:$L$19,4,0)*O285+VLOOKUP($P$1,elemental!$A$3:$L$19,4,0)*P285+VLOOKUP($Q$1,elemental!$A$3:$L$19,4,0)*Q285)/100</f>
        <v>0.43371203776553896</v>
      </c>
      <c r="T285">
        <f>(VLOOKUP($A$1,elemental!$A$3:$L$19,5,0)*A285+VLOOKUP($B$1,elemental!$A$3:$L$19,5,0)*B285+VLOOKUP($C$1,elemental!$A$3:$L$19,5,0)*C285+VLOOKUP($D$1,elemental!$A$3:$L$19,5,0)*D285+VLOOKUP($E$1,elemental!$A$3:$L$19,5,0)*E285+VLOOKUP($F$1,elemental!$A$3:$L$19,5,0)*F285+VLOOKUP($G$1,elemental!$A$3:$L$19,5,0)*G285+VLOOKUP($H$1,elemental!$A$3:$L$19,5,0)*H285+VLOOKUP($I$1,elemental!$A$3:$L$19,5,0)*I285+VLOOKUP($J$1,elemental!$A$3:$L$19,5,0)*J285+VLOOKUP($K$1,elemental!$A$3:$L$19,5,0)*K285+VLOOKUP($L$1,elemental!$A$3:$L$19,5,0)*L285+VLOOKUP($M$1,elemental!$A$3:$L$19,5,0)*M285+VLOOKUP($N$1,elemental!$A$3:$L$19,5,0)*N285+VLOOKUP($O$1,elemental!$A$3:$L$19,5,0)*O285+VLOOKUP($P$1,elemental!$A$3:$L$19,5,0)*P285+VLOOKUP($Q$1,elemental!$A$3:$L$19,5,0)*Q285)/100</f>
        <v>3.9669551534225023</v>
      </c>
      <c r="U285">
        <f>(VLOOKUP($A$1,elemental!$A$3:$L$19,6,0)*A285+VLOOKUP($B$1,elemental!$A$3:$L$19,6,0)*B285+VLOOKUP($C$1,elemental!$A$3:$L$19,6,0)*C285+VLOOKUP($D$1,elemental!$A$3:$L$19,6,0)*D285+VLOOKUP($E$1,elemental!$A$3:$L$19,6,0)*E285+VLOOKUP($F$1,elemental!$A$3:$L$19,6,0)*F285+VLOOKUP($G$1,elemental!$A$3:$L$19,6,0)*G285+VLOOKUP($H$1,elemental!$A$3:$L$19,6,0)*H285+VLOOKUP($I$1,elemental!$A$3:$L$19,6,0)*I285+VLOOKUP($J$1,elemental!$A$3:$L$19,6,0)*J285+VLOOKUP($K$1,elemental!$A$3:$L$19,6,0)*K285+VLOOKUP($L$1,elemental!$A$3:$L$19,6,0)*L285+VLOOKUP($M$1,elemental!$A$3:$L$19,6,0)*M285+VLOOKUP($N$1,elemental!$A$3:$L$19,6,0)*N285+VLOOKUP($O$1,elemental!$A$3:$L$19,6,0)*O285+VLOOKUP($P$1,elemental!$A$3:$L$19,6,0)*P285+VLOOKUP($Q$1,elemental!$A$3:$L$19,6,0)*Q285)/100</f>
        <v>0.74764752163650683</v>
      </c>
      <c r="V285">
        <f>(VLOOKUP($A$1,elemental!$A$3:$L$19,7,0)*A285+VLOOKUP($B$1,elemental!$A$3:$L$19,7,0)*B285+VLOOKUP($C$1,elemental!$A$3:$L$19,7,0)*C285+VLOOKUP($D$1,elemental!$A$3:$L$19,7,0)*D285+VLOOKUP($E$1,elemental!$A$3:$L$19,7,0)*E285+VLOOKUP($F$1,elemental!$A$3:$L$19,7,0)*F285+VLOOKUP($G$1,elemental!$A$3:$L$19,7,0)*G285+VLOOKUP($H$1,elemental!$A$3:$L$19,7,0)*H285+VLOOKUP($I$1,elemental!$A$3:$L$19,7,0)*I285+VLOOKUP($J$1,elemental!$A$3:$L$19,7,0)*J285+VLOOKUP($K$1,elemental!$A$3:$L$19,7,0)*K285+VLOOKUP($L$1,elemental!$A$3:$L$19,7,0)*L285+VLOOKUP($M$1,elemental!$A$3:$L$19,7,0)*M285+VLOOKUP($N$1,elemental!$A$3:$L$19,7,0)*N285+VLOOKUP($O$1,elemental!$A$3:$L$19,7,0)*O285+VLOOKUP($P$1,elemental!$A$3:$L$19,7,0)*P285+VLOOKUP($Q$1,elemental!$A$3:$L$19,7,0)*Q285)/100</f>
        <v>0.8663713611329662</v>
      </c>
      <c r="W285">
        <f>(VLOOKUP($A$1,elemental!$A$3:$L$19,9,0)*A285+VLOOKUP($B$1,elemental!$A$3:$L$19,9,0)*B285+VLOOKUP($C$1,elemental!$A$3:$L$19,9,0)*C285+VLOOKUP($D$1,elemental!$A$3:$L$19,9,0)*D285+VLOOKUP($E$1,elemental!$A$3:$L$19,9,0)*E285+VLOOKUP($F$1,elemental!$A$3:$L$19,9,0)*F285+VLOOKUP($G$1,elemental!$A$3:$L$19,9,0)*G285+VLOOKUP($H$1,elemental!$A$3:$L$19,9,0)*H285+VLOOKUP($I$1,elemental!$A$3:$L$19,9,0)*I285+VLOOKUP($J$1,elemental!$A$3:$L$19,9,0)*J285+VLOOKUP($K$1,elemental!$A$3:$L$19,9,0)*K285+VLOOKUP($L$1,elemental!$A$3:$L$19,9,0)*L285+VLOOKUP($M$1,elemental!$A$3:$L$19,9,0)*M285+VLOOKUP($N$1,elemental!$A$3:$L$19,9,0)*N285+VLOOKUP($O$1,elemental!$A$3:$L$19,9,0)*O285+VLOOKUP($P$1,elemental!$A$3:$L$19,9,0)*P285+VLOOKUP($Q$1,elemental!$A$3:$L$19,9,0)*Q285)/100</f>
        <v>1.6054681353265148</v>
      </c>
      <c r="X285">
        <f>(VLOOKUP($A$1,elemental!$A$3:$L$19,10,0)*A285+VLOOKUP($B$1,elemental!$A$3:$L$19,10,0)*B285+VLOOKUP($C$1,elemental!$A$3:$L$19,10,0)*C285+VLOOKUP($D$1,elemental!$A$3:$L$19,10,0)*D285+VLOOKUP($E$1,elemental!$A$3:$L$19,10,0)*E285+VLOOKUP($F$1,elemental!$A$3:$L$19,10,0)*F285+VLOOKUP($G$1,elemental!$A$3:$L$19,10,0)*G285+VLOOKUP($H$1,elemental!$A$3:$L$19,10,0)*H285+VLOOKUP($I$1,elemental!$A$3:$L$19,10,0)*I285+VLOOKUP($J$1,elemental!$A$3:$L$19,10,0)*J285+VLOOKUP($K$1,elemental!$A$3:$L$19,10,0)*K285+VLOOKUP($L$1,elemental!$A$3:$L$19,10,0)*L285+VLOOKUP($M$1,elemental!$A$3:$L$19,10,0)*M285+VLOOKUP($N$1,elemental!$A$3:$L$19,10,0)*N285+VLOOKUP($O$1,elemental!$A$3:$L$19,10,0)*O285+VLOOKUP($P$1,elemental!$A$3:$L$19,10,0)*P285+VLOOKUP($Q$1,elemental!$A$3:$L$19,10,0)*Q285)/100</f>
        <v>1.9864516129032261</v>
      </c>
      <c r="Y285">
        <v>25</v>
      </c>
      <c r="Z285">
        <v>5.1494831401568497</v>
      </c>
      <c r="AA285">
        <v>5.2210923934072904</v>
      </c>
      <c r="AB285" t="s">
        <v>81</v>
      </c>
      <c r="AC285" t="s">
        <v>56</v>
      </c>
    </row>
    <row r="286" spans="1:29">
      <c r="A286">
        <v>19.685039370078741</v>
      </c>
      <c r="B286">
        <v>0</v>
      </c>
      <c r="C286">
        <v>0</v>
      </c>
      <c r="D286">
        <v>0</v>
      </c>
      <c r="E286">
        <v>0</v>
      </c>
      <c r="F286">
        <v>3.1496062992125986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77.165354330708652</v>
      </c>
      <c r="R286">
        <f>(VLOOKUP($A$1,elemental!$A$3:$L$19,2,0)*A286+VLOOKUP($B$1,elemental!$A$3:$L$19,2,0)*B286+VLOOKUP($C$1,elemental!$A$3:$L$19,2,0)*C286+VLOOKUP($D$1,elemental!$A$3:$L$19,2,0)*D286+VLOOKUP($E$1,elemental!$A$3:$L$19,2,0)*E286+VLOOKUP($F$1,elemental!$A$3:$L$19,2,0)*F286+VLOOKUP($G$1,elemental!$A$3:$L$19,2,0)*G286+VLOOKUP($H$1,elemental!$A$3:$L$19,2,0)*H286+VLOOKUP($I$1,elemental!$A$3:$L$19,2,0)*I286+VLOOKUP($J$1,elemental!$A$3:$L$19,2,0)*J286+VLOOKUP($K$1,elemental!$A$3:$L$19,2,0)*K286+VLOOKUP($L$1,elemental!$A$3:$L$19,2,0)*L286+VLOOKUP($M$1,elemental!$A$3:$L$19,2,0)*M286+VLOOKUP($N$1,elemental!$A$3:$L$19,2,0)*N286+VLOOKUP($O$1,elemental!$A$3:$L$19,2,0)*O286+VLOOKUP($P$1,elemental!$A$3:$L$19,2,0)*P286+VLOOKUP($Q$1,elemental!$A$3:$L$19,2,0)*Q286)/100</f>
        <v>1.2851968503937008</v>
      </c>
      <c r="S286">
        <f>(VLOOKUP($A$1,elemental!$A$3:$L$19,4,0)*A286+VLOOKUP($B$1,elemental!$A$3:$L$19,4,0)*B286+VLOOKUP($C$1,elemental!$A$3:$L$19,4,0)*C286+VLOOKUP($D$1,elemental!$A$3:$L$19,4,0)*D286+VLOOKUP($E$1,elemental!$A$3:$L$19,4,0)*E286+VLOOKUP($F$1,elemental!$A$3:$L$19,4,0)*F286+VLOOKUP($G$1,elemental!$A$3:$L$19,4,0)*G286+VLOOKUP($H$1,elemental!$A$3:$L$19,4,0)*H286+VLOOKUP($I$1,elemental!$A$3:$L$19,4,0)*I286+VLOOKUP($J$1,elemental!$A$3:$L$19,4,0)*J286+VLOOKUP($K$1,elemental!$A$3:$L$19,4,0)*K286+VLOOKUP($L$1,elemental!$A$3:$L$19,4,0)*L286+VLOOKUP($M$1,elemental!$A$3:$L$19,4,0)*M286+VLOOKUP($N$1,elemental!$A$3:$L$19,4,0)*N286+VLOOKUP($O$1,elemental!$A$3:$L$19,4,0)*O286+VLOOKUP($P$1,elemental!$A$3:$L$19,4,0)*P286+VLOOKUP($Q$1,elemental!$A$3:$L$19,4,0)*Q286)/100</f>
        <v>0.43681889763779524</v>
      </c>
      <c r="T286">
        <f>(VLOOKUP($A$1,elemental!$A$3:$L$19,5,0)*A286+VLOOKUP($B$1,elemental!$A$3:$L$19,5,0)*B286+VLOOKUP($C$1,elemental!$A$3:$L$19,5,0)*C286+VLOOKUP($D$1,elemental!$A$3:$L$19,5,0)*D286+VLOOKUP($E$1,elemental!$A$3:$L$19,5,0)*E286+VLOOKUP($F$1,elemental!$A$3:$L$19,5,0)*F286+VLOOKUP($G$1,elemental!$A$3:$L$19,5,0)*G286+VLOOKUP($H$1,elemental!$A$3:$L$19,5,0)*H286+VLOOKUP($I$1,elemental!$A$3:$L$19,5,0)*I286+VLOOKUP($J$1,elemental!$A$3:$L$19,5,0)*J286+VLOOKUP($K$1,elemental!$A$3:$L$19,5,0)*K286+VLOOKUP($L$1,elemental!$A$3:$L$19,5,0)*L286+VLOOKUP($M$1,elemental!$A$3:$L$19,5,0)*M286+VLOOKUP($N$1,elemental!$A$3:$L$19,5,0)*N286+VLOOKUP($O$1,elemental!$A$3:$L$19,5,0)*O286+VLOOKUP($P$1,elemental!$A$3:$L$19,5,0)*P286+VLOOKUP($Q$1,elemental!$A$3:$L$19,5,0)*Q286)/100</f>
        <v>3.9685039370078736</v>
      </c>
      <c r="U286">
        <f>(VLOOKUP($A$1,elemental!$A$3:$L$19,6,0)*A286+VLOOKUP($B$1,elemental!$A$3:$L$19,6,0)*B286+VLOOKUP($C$1,elemental!$A$3:$L$19,6,0)*C286+VLOOKUP($D$1,elemental!$A$3:$L$19,6,0)*D286+VLOOKUP($E$1,elemental!$A$3:$L$19,6,0)*E286+VLOOKUP($F$1,elemental!$A$3:$L$19,6,0)*F286+VLOOKUP($G$1,elemental!$A$3:$L$19,6,0)*G286+VLOOKUP($H$1,elemental!$A$3:$L$19,6,0)*H286+VLOOKUP($I$1,elemental!$A$3:$L$19,6,0)*I286+VLOOKUP($J$1,elemental!$A$3:$L$19,6,0)*J286+VLOOKUP($K$1,elemental!$A$3:$L$19,6,0)*K286+VLOOKUP($L$1,elemental!$A$3:$L$19,6,0)*L286+VLOOKUP($M$1,elemental!$A$3:$L$19,6,0)*M286+VLOOKUP($N$1,elemental!$A$3:$L$19,6,0)*N286+VLOOKUP($O$1,elemental!$A$3:$L$19,6,0)*O286+VLOOKUP($P$1,elemental!$A$3:$L$19,6,0)*P286+VLOOKUP($Q$1,elemental!$A$3:$L$19,6,0)*Q286)/100</f>
        <v>0.74553149606299196</v>
      </c>
      <c r="V286">
        <f>(VLOOKUP($A$1,elemental!$A$3:$L$19,7,0)*A286+VLOOKUP($B$1,elemental!$A$3:$L$19,7,0)*B286+VLOOKUP($C$1,elemental!$A$3:$L$19,7,0)*C286+VLOOKUP($D$1,elemental!$A$3:$L$19,7,0)*D286+VLOOKUP($E$1,elemental!$A$3:$L$19,7,0)*E286+VLOOKUP($F$1,elemental!$A$3:$L$19,7,0)*F286+VLOOKUP($G$1,elemental!$A$3:$L$19,7,0)*G286+VLOOKUP($H$1,elemental!$A$3:$L$19,7,0)*H286+VLOOKUP($I$1,elemental!$A$3:$L$19,7,0)*I286+VLOOKUP($J$1,elemental!$A$3:$L$19,7,0)*J286+VLOOKUP($K$1,elemental!$A$3:$L$19,7,0)*K286+VLOOKUP($L$1,elemental!$A$3:$L$19,7,0)*L286+VLOOKUP($M$1,elemental!$A$3:$L$19,7,0)*M286+VLOOKUP($N$1,elemental!$A$3:$L$19,7,0)*N286+VLOOKUP($O$1,elemental!$A$3:$L$19,7,0)*O286+VLOOKUP($P$1,elemental!$A$3:$L$19,7,0)*P286+VLOOKUP($Q$1,elemental!$A$3:$L$19,7,0)*Q286)/100</f>
        <v>0.87122834645669267</v>
      </c>
      <c r="W286">
        <f>(VLOOKUP($A$1,elemental!$A$3:$L$19,9,0)*A286+VLOOKUP($B$1,elemental!$A$3:$L$19,9,0)*B286+VLOOKUP($C$1,elemental!$A$3:$L$19,9,0)*C286+VLOOKUP($D$1,elemental!$A$3:$L$19,9,0)*D286+VLOOKUP($E$1,elemental!$A$3:$L$19,9,0)*E286+VLOOKUP($F$1,elemental!$A$3:$L$19,9,0)*F286+VLOOKUP($G$1,elemental!$A$3:$L$19,9,0)*G286+VLOOKUP($H$1,elemental!$A$3:$L$19,9,0)*H286+VLOOKUP($I$1,elemental!$A$3:$L$19,9,0)*I286+VLOOKUP($J$1,elemental!$A$3:$L$19,9,0)*J286+VLOOKUP($K$1,elemental!$A$3:$L$19,9,0)*K286+VLOOKUP($L$1,elemental!$A$3:$L$19,9,0)*L286+VLOOKUP($M$1,elemental!$A$3:$L$19,9,0)*M286+VLOOKUP($N$1,elemental!$A$3:$L$19,9,0)*N286+VLOOKUP($O$1,elemental!$A$3:$L$19,9,0)*O286+VLOOKUP($P$1,elemental!$A$3:$L$19,9,0)*P286+VLOOKUP($Q$1,elemental!$A$3:$L$19,9,0)*Q286)/100</f>
        <v>1.6169291338582679</v>
      </c>
      <c r="X286">
        <f>(VLOOKUP($A$1,elemental!$A$3:$L$19,10,0)*A286+VLOOKUP($B$1,elemental!$A$3:$L$19,10,0)*B286+VLOOKUP($C$1,elemental!$A$3:$L$19,10,0)*C286+VLOOKUP($D$1,elemental!$A$3:$L$19,10,0)*D286+VLOOKUP($E$1,elemental!$A$3:$L$19,10,0)*E286+VLOOKUP($F$1,elemental!$A$3:$L$19,10,0)*F286+VLOOKUP($G$1,elemental!$A$3:$L$19,10,0)*G286+VLOOKUP($H$1,elemental!$A$3:$L$19,10,0)*H286+VLOOKUP($I$1,elemental!$A$3:$L$19,10,0)*I286+VLOOKUP($J$1,elemental!$A$3:$L$19,10,0)*J286+VLOOKUP($K$1,elemental!$A$3:$L$19,10,0)*K286+VLOOKUP($L$1,elemental!$A$3:$L$19,10,0)*L286+VLOOKUP($M$1,elemental!$A$3:$L$19,10,0)*M286+VLOOKUP($N$1,elemental!$A$3:$L$19,10,0)*N286+VLOOKUP($O$1,elemental!$A$3:$L$19,10,0)*O286+VLOOKUP($P$1,elemental!$A$3:$L$19,10,0)*P286+VLOOKUP($Q$1,elemental!$A$3:$L$19,10,0)*Q286)/100</f>
        <v>1.9674015748031493</v>
      </c>
      <c r="Y286">
        <v>25</v>
      </c>
      <c r="Z286">
        <v>5.1607598752677601</v>
      </c>
      <c r="AA286">
        <v>5.2301982008411496</v>
      </c>
      <c r="AB286" t="s">
        <v>81</v>
      </c>
      <c r="AC286" t="s">
        <v>56</v>
      </c>
    </row>
    <row r="287" spans="1:29">
      <c r="A287">
        <v>0</v>
      </c>
      <c r="B287">
        <v>0</v>
      </c>
      <c r="C287">
        <v>0</v>
      </c>
      <c r="D287">
        <v>0.98058442831927828</v>
      </c>
      <c r="E287">
        <v>0</v>
      </c>
      <c r="F287">
        <v>3.8831143361443421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95.136301235536379</v>
      </c>
      <c r="R287">
        <f>(VLOOKUP($A$1,elemental!$A$3:$L$19,2,0)*A287+VLOOKUP($B$1,elemental!$A$3:$L$19,2,0)*B287+VLOOKUP($C$1,elemental!$A$3:$L$19,2,0)*C287+VLOOKUP($D$1,elemental!$A$3:$L$19,2,0)*D287+VLOOKUP($E$1,elemental!$A$3:$L$19,2,0)*E287+VLOOKUP($F$1,elemental!$A$3:$L$19,2,0)*F287+VLOOKUP($G$1,elemental!$A$3:$L$19,2,0)*G287+VLOOKUP($H$1,elemental!$A$3:$L$19,2,0)*H287+VLOOKUP($I$1,elemental!$A$3:$L$19,2,0)*I287+VLOOKUP($J$1,elemental!$A$3:$L$19,2,0)*J287+VLOOKUP($K$1,elemental!$A$3:$L$19,2,0)*K287+VLOOKUP($L$1,elemental!$A$3:$L$19,2,0)*L287+VLOOKUP($M$1,elemental!$A$3:$L$19,2,0)*M287+VLOOKUP($N$1,elemental!$A$3:$L$19,2,0)*N287+VLOOKUP($O$1,elemental!$A$3:$L$19,2,0)*O287+VLOOKUP($P$1,elemental!$A$3:$L$19,2,0)*P287+VLOOKUP($Q$1,elemental!$A$3:$L$19,2,0)*Q287)/100</f>
        <v>1.3319062561286525</v>
      </c>
      <c r="S287">
        <f>(VLOOKUP($A$1,elemental!$A$3:$L$19,4,0)*A287+VLOOKUP($B$1,elemental!$A$3:$L$19,4,0)*B287+VLOOKUP($C$1,elemental!$A$3:$L$19,4,0)*C287+VLOOKUP($D$1,elemental!$A$3:$L$19,4,0)*D287+VLOOKUP($E$1,elemental!$A$3:$L$19,4,0)*E287+VLOOKUP($F$1,elemental!$A$3:$L$19,4,0)*F287+VLOOKUP($G$1,elemental!$A$3:$L$19,4,0)*G287+VLOOKUP($H$1,elemental!$A$3:$L$19,4,0)*H287+VLOOKUP($I$1,elemental!$A$3:$L$19,4,0)*I287+VLOOKUP($J$1,elemental!$A$3:$L$19,4,0)*J287+VLOOKUP($K$1,elemental!$A$3:$L$19,4,0)*K287+VLOOKUP($L$1,elemental!$A$3:$L$19,4,0)*L287+VLOOKUP($M$1,elemental!$A$3:$L$19,4,0)*M287+VLOOKUP($N$1,elemental!$A$3:$L$19,4,0)*N287+VLOOKUP($O$1,elemental!$A$3:$L$19,4,0)*O287+VLOOKUP($P$1,elemental!$A$3:$L$19,4,0)*P287+VLOOKUP($Q$1,elemental!$A$3:$L$19,4,0)*Q287)/100</f>
        <v>0.42896881741517945</v>
      </c>
      <c r="T287">
        <f>(VLOOKUP($A$1,elemental!$A$3:$L$19,5,0)*A287+VLOOKUP($B$1,elemental!$A$3:$L$19,5,0)*B287+VLOOKUP($C$1,elemental!$A$3:$L$19,5,0)*C287+VLOOKUP($D$1,elemental!$A$3:$L$19,5,0)*D287+VLOOKUP($E$1,elemental!$A$3:$L$19,5,0)*E287+VLOOKUP($F$1,elemental!$A$3:$L$19,5,0)*F287+VLOOKUP($G$1,elemental!$A$3:$L$19,5,0)*G287+VLOOKUP($H$1,elemental!$A$3:$L$19,5,0)*H287+VLOOKUP($I$1,elemental!$A$3:$L$19,5,0)*I287+VLOOKUP($J$1,elemental!$A$3:$L$19,5,0)*J287+VLOOKUP($K$1,elemental!$A$3:$L$19,5,0)*K287+VLOOKUP($L$1,elemental!$A$3:$L$19,5,0)*L287+VLOOKUP($M$1,elemental!$A$3:$L$19,5,0)*M287+VLOOKUP($N$1,elemental!$A$3:$L$19,5,0)*N287+VLOOKUP($O$1,elemental!$A$3:$L$19,5,0)*O287+VLOOKUP($P$1,elemental!$A$3:$L$19,5,0)*P287+VLOOKUP($Q$1,elemental!$A$3:$L$19,5,0)*Q287)/100</f>
        <v>3.9611688566385568</v>
      </c>
      <c r="U287">
        <f>(VLOOKUP($A$1,elemental!$A$3:$L$19,6,0)*A287+VLOOKUP($B$1,elemental!$A$3:$L$19,6,0)*B287+VLOOKUP($C$1,elemental!$A$3:$L$19,6,0)*C287+VLOOKUP($D$1,elemental!$A$3:$L$19,6,0)*D287+VLOOKUP($E$1,elemental!$A$3:$L$19,6,0)*E287+VLOOKUP($F$1,elemental!$A$3:$L$19,6,0)*F287+VLOOKUP($G$1,elemental!$A$3:$L$19,6,0)*G287+VLOOKUP($H$1,elemental!$A$3:$L$19,6,0)*H287+VLOOKUP($I$1,elemental!$A$3:$L$19,6,0)*I287+VLOOKUP($J$1,elemental!$A$3:$L$19,6,0)*J287+VLOOKUP($K$1,elemental!$A$3:$L$19,6,0)*K287+VLOOKUP($L$1,elemental!$A$3:$L$19,6,0)*L287+VLOOKUP($M$1,elemental!$A$3:$L$19,6,0)*M287+VLOOKUP($N$1,elemental!$A$3:$L$19,6,0)*N287+VLOOKUP($O$1,elemental!$A$3:$L$19,6,0)*O287+VLOOKUP($P$1,elemental!$A$3:$L$19,6,0)*P287+VLOOKUP($Q$1,elemental!$A$3:$L$19,6,0)*Q287)/100</f>
        <v>0.76670719748970384</v>
      </c>
      <c r="V287">
        <f>(VLOOKUP($A$1,elemental!$A$3:$L$19,7,0)*A287+VLOOKUP($B$1,elemental!$A$3:$L$19,7,0)*B287+VLOOKUP($C$1,elemental!$A$3:$L$19,7,0)*C287+VLOOKUP($D$1,elemental!$A$3:$L$19,7,0)*D287+VLOOKUP($E$1,elemental!$A$3:$L$19,7,0)*E287+VLOOKUP($F$1,elemental!$A$3:$L$19,7,0)*F287+VLOOKUP($G$1,elemental!$A$3:$L$19,7,0)*G287+VLOOKUP($H$1,elemental!$A$3:$L$19,7,0)*H287+VLOOKUP($I$1,elemental!$A$3:$L$19,7,0)*I287+VLOOKUP($J$1,elemental!$A$3:$L$19,7,0)*J287+VLOOKUP($K$1,elemental!$A$3:$L$19,7,0)*K287+VLOOKUP($L$1,elemental!$A$3:$L$19,7,0)*L287+VLOOKUP($M$1,elemental!$A$3:$L$19,7,0)*M287+VLOOKUP($N$1,elemental!$A$3:$L$19,7,0)*N287+VLOOKUP($O$1,elemental!$A$3:$L$19,7,0)*O287+VLOOKUP($P$1,elemental!$A$3:$L$19,7,0)*P287+VLOOKUP($Q$1,elemental!$A$3:$L$19,7,0)*Q287)/100</f>
        <v>0.84665659933320259</v>
      </c>
      <c r="W287">
        <f>(VLOOKUP($A$1,elemental!$A$3:$L$19,9,0)*A287+VLOOKUP($B$1,elemental!$A$3:$L$19,9,0)*B287+VLOOKUP($C$1,elemental!$A$3:$L$19,9,0)*C287+VLOOKUP($D$1,elemental!$A$3:$L$19,9,0)*D287+VLOOKUP($E$1,elemental!$A$3:$L$19,9,0)*E287+VLOOKUP($F$1,elemental!$A$3:$L$19,9,0)*F287+VLOOKUP($G$1,elemental!$A$3:$L$19,9,0)*G287+VLOOKUP($H$1,elemental!$A$3:$L$19,9,0)*H287+VLOOKUP($I$1,elemental!$A$3:$L$19,9,0)*I287+VLOOKUP($J$1,elemental!$A$3:$L$19,9,0)*J287+VLOOKUP($K$1,elemental!$A$3:$L$19,9,0)*K287+VLOOKUP($L$1,elemental!$A$3:$L$19,9,0)*L287+VLOOKUP($M$1,elemental!$A$3:$L$19,9,0)*M287+VLOOKUP($N$1,elemental!$A$3:$L$19,9,0)*N287+VLOOKUP($O$1,elemental!$A$3:$L$19,9,0)*O287+VLOOKUP($P$1,elemental!$A$3:$L$19,9,0)*P287+VLOOKUP($Q$1,elemental!$A$3:$L$19,9,0)*Q287)/100</f>
        <v>1.5587272014120415</v>
      </c>
      <c r="X287">
        <f>(VLOOKUP($A$1,elemental!$A$3:$L$19,10,0)*A287+VLOOKUP($B$1,elemental!$A$3:$L$19,10,0)*B287+VLOOKUP($C$1,elemental!$A$3:$L$19,10,0)*C287+VLOOKUP($D$1,elemental!$A$3:$L$19,10,0)*D287+VLOOKUP($E$1,elemental!$A$3:$L$19,10,0)*E287+VLOOKUP($F$1,elemental!$A$3:$L$19,10,0)*F287+VLOOKUP($G$1,elemental!$A$3:$L$19,10,0)*G287+VLOOKUP($H$1,elemental!$A$3:$L$19,10,0)*H287+VLOOKUP($I$1,elemental!$A$3:$L$19,10,0)*I287+VLOOKUP($J$1,elemental!$A$3:$L$19,10,0)*J287+VLOOKUP($K$1,elemental!$A$3:$L$19,10,0)*K287+VLOOKUP($L$1,elemental!$A$3:$L$19,10,0)*L287+VLOOKUP($M$1,elemental!$A$3:$L$19,10,0)*M287+VLOOKUP($N$1,elemental!$A$3:$L$19,10,0)*N287+VLOOKUP($O$1,elemental!$A$3:$L$19,10,0)*O287+VLOOKUP($P$1,elemental!$A$3:$L$19,10,0)*P287+VLOOKUP($Q$1,elemental!$A$3:$L$19,10,0)*Q287)/100</f>
        <v>2.0563483035889392</v>
      </c>
      <c r="Y287">
        <v>25</v>
      </c>
      <c r="Z287">
        <v>5.0947640785317398</v>
      </c>
      <c r="AA287">
        <v>5.1797544808260803</v>
      </c>
      <c r="AB287" t="s">
        <v>81</v>
      </c>
      <c r="AC287" t="s">
        <v>56</v>
      </c>
    </row>
    <row r="288" spans="1:29">
      <c r="A288">
        <v>0</v>
      </c>
      <c r="B288">
        <v>0</v>
      </c>
      <c r="C288">
        <v>0</v>
      </c>
      <c r="D288">
        <v>1.9615535504119261</v>
      </c>
      <c r="E288">
        <v>0</v>
      </c>
      <c r="F288">
        <v>3.844644958807375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94.1938014907807</v>
      </c>
      <c r="R288">
        <f>(VLOOKUP($A$1,elemental!$A$3:$L$19,2,0)*A288+VLOOKUP($B$1,elemental!$A$3:$L$19,2,0)*B288+VLOOKUP($C$1,elemental!$A$3:$L$19,2,0)*C288+VLOOKUP($D$1,elemental!$A$3:$L$19,2,0)*D288+VLOOKUP($E$1,elemental!$A$3:$L$19,2,0)*E288+VLOOKUP($F$1,elemental!$A$3:$L$19,2,0)*F288+VLOOKUP($G$1,elemental!$A$3:$L$19,2,0)*G288+VLOOKUP($H$1,elemental!$A$3:$L$19,2,0)*H288+VLOOKUP($I$1,elemental!$A$3:$L$19,2,0)*I288+VLOOKUP($J$1,elemental!$A$3:$L$19,2,0)*J288+VLOOKUP($K$1,elemental!$A$3:$L$19,2,0)*K288+VLOOKUP($L$1,elemental!$A$3:$L$19,2,0)*L288+VLOOKUP($M$1,elemental!$A$3:$L$19,2,0)*M288+VLOOKUP($N$1,elemental!$A$3:$L$19,2,0)*N288+VLOOKUP($O$1,elemental!$A$3:$L$19,2,0)*O288+VLOOKUP($P$1,elemental!$A$3:$L$19,2,0)*P288+VLOOKUP($Q$1,elemental!$A$3:$L$19,2,0)*Q288)/100</f>
        <v>1.3381286779129073</v>
      </c>
      <c r="S288">
        <f>(VLOOKUP($A$1,elemental!$A$3:$L$19,4,0)*A288+VLOOKUP($B$1,elemental!$A$3:$L$19,4,0)*B288+VLOOKUP($C$1,elemental!$A$3:$L$19,4,0)*C288+VLOOKUP($D$1,elemental!$A$3:$L$19,4,0)*D288+VLOOKUP($E$1,elemental!$A$3:$L$19,4,0)*E288+VLOOKUP($F$1,elemental!$A$3:$L$19,4,0)*F288+VLOOKUP($G$1,elemental!$A$3:$L$19,4,0)*G288+VLOOKUP($H$1,elemental!$A$3:$L$19,4,0)*H288+VLOOKUP($I$1,elemental!$A$3:$L$19,4,0)*I288+VLOOKUP($J$1,elemental!$A$3:$L$19,4,0)*J288+VLOOKUP($K$1,elemental!$A$3:$L$19,4,0)*K288+VLOOKUP($L$1,elemental!$A$3:$L$19,4,0)*L288+VLOOKUP($M$1,elemental!$A$3:$L$19,4,0)*M288+VLOOKUP($N$1,elemental!$A$3:$L$19,4,0)*N288+VLOOKUP($O$1,elemental!$A$3:$L$19,4,0)*O288+VLOOKUP($P$1,elemental!$A$3:$L$19,4,0)*P288+VLOOKUP($Q$1,elemental!$A$3:$L$19,4,0)*Q288)/100</f>
        <v>0.43660729697920758</v>
      </c>
      <c r="T288">
        <f>(VLOOKUP($A$1,elemental!$A$3:$L$19,5,0)*A288+VLOOKUP($B$1,elemental!$A$3:$L$19,5,0)*B288+VLOOKUP($C$1,elemental!$A$3:$L$19,5,0)*C288+VLOOKUP($D$1,elemental!$A$3:$L$19,5,0)*D288+VLOOKUP($E$1,elemental!$A$3:$L$19,5,0)*E288+VLOOKUP($F$1,elemental!$A$3:$L$19,5,0)*F288+VLOOKUP($G$1,elemental!$A$3:$L$19,5,0)*G288+VLOOKUP($H$1,elemental!$A$3:$L$19,5,0)*H288+VLOOKUP($I$1,elemental!$A$3:$L$19,5,0)*I288+VLOOKUP($J$1,elemental!$A$3:$L$19,5,0)*J288+VLOOKUP($K$1,elemental!$A$3:$L$19,5,0)*K288+VLOOKUP($L$1,elemental!$A$3:$L$19,5,0)*L288+VLOOKUP($M$1,elemental!$A$3:$L$19,5,0)*M288+VLOOKUP($N$1,elemental!$A$3:$L$19,5,0)*N288+VLOOKUP($O$1,elemental!$A$3:$L$19,5,0)*O288+VLOOKUP($P$1,elemental!$A$3:$L$19,5,0)*P288+VLOOKUP($Q$1,elemental!$A$3:$L$19,5,0)*Q288)/100</f>
        <v>3.9615535504119266</v>
      </c>
      <c r="U288">
        <f>(VLOOKUP($A$1,elemental!$A$3:$L$19,6,0)*A288+VLOOKUP($B$1,elemental!$A$3:$L$19,6,0)*B288+VLOOKUP($C$1,elemental!$A$3:$L$19,6,0)*C288+VLOOKUP($D$1,elemental!$A$3:$L$19,6,0)*D288+VLOOKUP($E$1,elemental!$A$3:$L$19,6,0)*E288+VLOOKUP($F$1,elemental!$A$3:$L$19,6,0)*F288+VLOOKUP($G$1,elemental!$A$3:$L$19,6,0)*G288+VLOOKUP($H$1,elemental!$A$3:$L$19,6,0)*H288+VLOOKUP($I$1,elemental!$A$3:$L$19,6,0)*I288+VLOOKUP($J$1,elemental!$A$3:$L$19,6,0)*J288+VLOOKUP($K$1,elemental!$A$3:$L$19,6,0)*K288+VLOOKUP($L$1,elemental!$A$3:$L$19,6,0)*L288+VLOOKUP($M$1,elemental!$A$3:$L$19,6,0)*M288+VLOOKUP($N$1,elemental!$A$3:$L$19,6,0)*N288+VLOOKUP($O$1,elemental!$A$3:$L$19,6,0)*O288+VLOOKUP($P$1,elemental!$A$3:$L$19,6,0)*P288+VLOOKUP($Q$1,elemental!$A$3:$L$19,6,0)*Q288)/100</f>
        <v>0.77734013338564134</v>
      </c>
      <c r="V288">
        <f>(VLOOKUP($A$1,elemental!$A$3:$L$19,7,0)*A288+VLOOKUP($B$1,elemental!$A$3:$L$19,7,0)*B288+VLOOKUP($C$1,elemental!$A$3:$L$19,7,0)*C288+VLOOKUP($D$1,elemental!$A$3:$L$19,7,0)*D288+VLOOKUP($E$1,elemental!$A$3:$L$19,7,0)*E288+VLOOKUP($F$1,elemental!$A$3:$L$19,7,0)*F288+VLOOKUP($G$1,elemental!$A$3:$L$19,7,0)*G288+VLOOKUP($H$1,elemental!$A$3:$L$19,7,0)*H288+VLOOKUP($I$1,elemental!$A$3:$L$19,7,0)*I288+VLOOKUP($J$1,elemental!$A$3:$L$19,7,0)*J288+VLOOKUP($K$1,elemental!$A$3:$L$19,7,0)*K288+VLOOKUP($L$1,elemental!$A$3:$L$19,7,0)*L288+VLOOKUP($M$1,elemental!$A$3:$L$19,7,0)*M288+VLOOKUP($N$1,elemental!$A$3:$L$19,7,0)*N288+VLOOKUP($O$1,elemental!$A$3:$L$19,7,0)*O288+VLOOKUP($P$1,elemental!$A$3:$L$19,7,0)*P288+VLOOKUP($Q$1,elemental!$A$3:$L$19,7,0)*Q288)/100</f>
        <v>0.84629344841114162</v>
      </c>
      <c r="W288">
        <f>(VLOOKUP($A$1,elemental!$A$3:$L$19,9,0)*A288+VLOOKUP($B$1,elemental!$A$3:$L$19,9,0)*B288+VLOOKUP($C$1,elemental!$A$3:$L$19,9,0)*C288+VLOOKUP($D$1,elemental!$A$3:$L$19,9,0)*D288+VLOOKUP($E$1,elemental!$A$3:$L$19,9,0)*E288+VLOOKUP($F$1,elemental!$A$3:$L$19,9,0)*F288+VLOOKUP($G$1,elemental!$A$3:$L$19,9,0)*G288+VLOOKUP($H$1,elemental!$A$3:$L$19,9,0)*H288+VLOOKUP($I$1,elemental!$A$3:$L$19,9,0)*I288+VLOOKUP($J$1,elemental!$A$3:$L$19,9,0)*J288+VLOOKUP($K$1,elemental!$A$3:$L$19,9,0)*K288+VLOOKUP($L$1,elemental!$A$3:$L$19,9,0)*L288+VLOOKUP($M$1,elemental!$A$3:$L$19,9,0)*M288+VLOOKUP($N$1,elemental!$A$3:$L$19,9,0)*N288+VLOOKUP($O$1,elemental!$A$3:$L$19,9,0)*O288+VLOOKUP($P$1,elemental!$A$3:$L$19,9,0)*P288+VLOOKUP($Q$1,elemental!$A$3:$L$19,9,0)*Q288)/100</f>
        <v>1.5576500588466065</v>
      </c>
      <c r="X288">
        <f>(VLOOKUP($A$1,elemental!$A$3:$L$19,10,0)*A288+VLOOKUP($B$1,elemental!$A$3:$L$19,10,0)*B288+VLOOKUP($C$1,elemental!$A$3:$L$19,10,0)*C288+VLOOKUP($D$1,elemental!$A$3:$L$19,10,0)*D288+VLOOKUP($E$1,elemental!$A$3:$L$19,10,0)*E288+VLOOKUP($F$1,elemental!$A$3:$L$19,10,0)*F288+VLOOKUP($G$1,elemental!$A$3:$L$19,10,0)*G288+VLOOKUP($H$1,elemental!$A$3:$L$19,10,0)*H288+VLOOKUP($I$1,elemental!$A$3:$L$19,10,0)*I288+VLOOKUP($J$1,elemental!$A$3:$L$19,10,0)*J288+VLOOKUP($K$1,elemental!$A$3:$L$19,10,0)*K288+VLOOKUP($L$1,elemental!$A$3:$L$19,10,0)*L288+VLOOKUP($M$1,elemental!$A$3:$L$19,10,0)*M288+VLOOKUP($N$1,elemental!$A$3:$L$19,10,0)*N288+VLOOKUP($O$1,elemental!$A$3:$L$19,10,0)*O288+VLOOKUP($P$1,elemental!$A$3:$L$19,10,0)*P288+VLOOKUP($Q$1,elemental!$A$3:$L$19,10,0)*Q288)/100</f>
        <v>2.0503413103177719</v>
      </c>
      <c r="Y288">
        <v>25</v>
      </c>
      <c r="Z288">
        <v>5.0949155680096698</v>
      </c>
      <c r="AA288">
        <v>5.1824385506579302</v>
      </c>
      <c r="AB288" t="s">
        <v>81</v>
      </c>
      <c r="AC288" t="s">
        <v>56</v>
      </c>
    </row>
    <row r="289" spans="1:29">
      <c r="A289">
        <v>0</v>
      </c>
      <c r="B289">
        <v>0</v>
      </c>
      <c r="C289">
        <v>0</v>
      </c>
      <c r="D289">
        <v>2.9429075927015891</v>
      </c>
      <c r="E289">
        <v>0</v>
      </c>
      <c r="F289">
        <v>3.8061604865607221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93.250931920737685</v>
      </c>
      <c r="R289">
        <f>(VLOOKUP($A$1,elemental!$A$3:$L$19,2,0)*A289+VLOOKUP($B$1,elemental!$A$3:$L$19,2,0)*B289+VLOOKUP($C$1,elemental!$A$3:$L$19,2,0)*C289+VLOOKUP($D$1,elemental!$A$3:$L$19,2,0)*D289+VLOOKUP($E$1,elemental!$A$3:$L$19,2,0)*E289+VLOOKUP($F$1,elemental!$A$3:$L$19,2,0)*F289+VLOOKUP($G$1,elemental!$A$3:$L$19,2,0)*G289+VLOOKUP($H$1,elemental!$A$3:$L$19,2,0)*H289+VLOOKUP($I$1,elemental!$A$3:$L$19,2,0)*I289+VLOOKUP($J$1,elemental!$A$3:$L$19,2,0)*J289+VLOOKUP($K$1,elemental!$A$3:$L$19,2,0)*K289+VLOOKUP($L$1,elemental!$A$3:$L$19,2,0)*L289+VLOOKUP($M$1,elemental!$A$3:$L$19,2,0)*M289+VLOOKUP($N$1,elemental!$A$3:$L$19,2,0)*N289+VLOOKUP($O$1,elemental!$A$3:$L$19,2,0)*O289+VLOOKUP($P$1,elemental!$A$3:$L$19,2,0)*P289+VLOOKUP($Q$1,elemental!$A$3:$L$19,2,0)*Q289)/100</f>
        <v>1.3443535412988032</v>
      </c>
      <c r="S289">
        <f>(VLOOKUP($A$1,elemental!$A$3:$L$19,4,0)*A289+VLOOKUP($B$1,elemental!$A$3:$L$19,4,0)*B289+VLOOKUP($C$1,elemental!$A$3:$L$19,4,0)*C289+VLOOKUP($D$1,elemental!$A$3:$L$19,4,0)*D289+VLOOKUP($E$1,elemental!$A$3:$L$19,4,0)*E289+VLOOKUP($F$1,elemental!$A$3:$L$19,4,0)*F289+VLOOKUP($G$1,elemental!$A$3:$L$19,4,0)*G289+VLOOKUP($H$1,elemental!$A$3:$L$19,4,0)*H289+VLOOKUP($I$1,elemental!$A$3:$L$19,4,0)*I289+VLOOKUP($J$1,elemental!$A$3:$L$19,4,0)*J289+VLOOKUP($K$1,elemental!$A$3:$L$19,4,0)*K289+VLOOKUP($L$1,elemental!$A$3:$L$19,4,0)*L289+VLOOKUP($M$1,elemental!$A$3:$L$19,4,0)*M289+VLOOKUP($N$1,elemental!$A$3:$L$19,4,0)*N289+VLOOKUP($O$1,elemental!$A$3:$L$19,4,0)*O289+VLOOKUP($P$1,elemental!$A$3:$L$19,4,0)*P289+VLOOKUP($Q$1,elemental!$A$3:$L$19,4,0)*Q289)/100</f>
        <v>0.44424877378850297</v>
      </c>
      <c r="T289">
        <f>(VLOOKUP($A$1,elemental!$A$3:$L$19,5,0)*A289+VLOOKUP($B$1,elemental!$A$3:$L$19,5,0)*B289+VLOOKUP($C$1,elemental!$A$3:$L$19,5,0)*C289+VLOOKUP($D$1,elemental!$A$3:$L$19,5,0)*D289+VLOOKUP($E$1,elemental!$A$3:$L$19,5,0)*E289+VLOOKUP($F$1,elemental!$A$3:$L$19,5,0)*F289+VLOOKUP($G$1,elemental!$A$3:$L$19,5,0)*G289+VLOOKUP($H$1,elemental!$A$3:$L$19,5,0)*H289+VLOOKUP($I$1,elemental!$A$3:$L$19,5,0)*I289+VLOOKUP($J$1,elemental!$A$3:$L$19,5,0)*J289+VLOOKUP($K$1,elemental!$A$3:$L$19,5,0)*K289+VLOOKUP($L$1,elemental!$A$3:$L$19,5,0)*L289+VLOOKUP($M$1,elemental!$A$3:$L$19,5,0)*M289+VLOOKUP($N$1,elemental!$A$3:$L$19,5,0)*N289+VLOOKUP($O$1,elemental!$A$3:$L$19,5,0)*O289+VLOOKUP($P$1,elemental!$A$3:$L$19,5,0)*P289+VLOOKUP($Q$1,elemental!$A$3:$L$19,5,0)*Q289)/100</f>
        <v>3.9619383951343927</v>
      </c>
      <c r="U289">
        <f>(VLOOKUP($A$1,elemental!$A$3:$L$19,6,0)*A289+VLOOKUP($B$1,elemental!$A$3:$L$19,6,0)*B289+VLOOKUP($C$1,elemental!$A$3:$L$19,6,0)*C289+VLOOKUP($D$1,elemental!$A$3:$L$19,6,0)*D289+VLOOKUP($E$1,elemental!$A$3:$L$19,6,0)*E289+VLOOKUP($F$1,elemental!$A$3:$L$19,6,0)*F289+VLOOKUP($G$1,elemental!$A$3:$L$19,6,0)*G289+VLOOKUP($H$1,elemental!$A$3:$L$19,6,0)*H289+VLOOKUP($I$1,elemental!$A$3:$L$19,6,0)*I289+VLOOKUP($J$1,elemental!$A$3:$L$19,6,0)*J289+VLOOKUP($K$1,elemental!$A$3:$L$19,6,0)*K289+VLOOKUP($L$1,elemental!$A$3:$L$19,6,0)*L289+VLOOKUP($M$1,elemental!$A$3:$L$19,6,0)*M289+VLOOKUP($N$1,elemental!$A$3:$L$19,6,0)*N289+VLOOKUP($O$1,elemental!$A$3:$L$19,6,0)*O289+VLOOKUP($P$1,elemental!$A$3:$L$19,6,0)*P289+VLOOKUP($Q$1,elemental!$A$3:$L$19,6,0)*Q289)/100</f>
        <v>0.78797724151461646</v>
      </c>
      <c r="V289">
        <f>(VLOOKUP($A$1,elemental!$A$3:$L$19,7,0)*A289+VLOOKUP($B$1,elemental!$A$3:$L$19,7,0)*B289+VLOOKUP($C$1,elemental!$A$3:$L$19,7,0)*C289+VLOOKUP($D$1,elemental!$A$3:$L$19,7,0)*D289+VLOOKUP($E$1,elemental!$A$3:$L$19,7,0)*E289+VLOOKUP($F$1,elemental!$A$3:$L$19,7,0)*F289+VLOOKUP($G$1,elemental!$A$3:$L$19,7,0)*G289+VLOOKUP($H$1,elemental!$A$3:$L$19,7,0)*H289+VLOOKUP($I$1,elemental!$A$3:$L$19,7,0)*I289+VLOOKUP($J$1,elemental!$A$3:$L$19,7,0)*J289+VLOOKUP($K$1,elemental!$A$3:$L$19,7,0)*K289+VLOOKUP($L$1,elemental!$A$3:$L$19,7,0)*L289+VLOOKUP($M$1,elemental!$A$3:$L$19,7,0)*M289+VLOOKUP($N$1,elemental!$A$3:$L$19,7,0)*N289+VLOOKUP($O$1,elemental!$A$3:$L$19,7,0)*O289+VLOOKUP($P$1,elemental!$A$3:$L$19,7,0)*P289+VLOOKUP($Q$1,elemental!$A$3:$L$19,7,0)*Q289)/100</f>
        <v>0.84593015499313307</v>
      </c>
      <c r="W289">
        <f>(VLOOKUP($A$1,elemental!$A$3:$L$19,9,0)*A289+VLOOKUP($B$1,elemental!$A$3:$L$19,9,0)*B289+VLOOKUP($C$1,elemental!$A$3:$L$19,9,0)*C289+VLOOKUP($D$1,elemental!$A$3:$L$19,9,0)*D289+VLOOKUP($E$1,elemental!$A$3:$L$19,9,0)*E289+VLOOKUP($F$1,elemental!$A$3:$L$19,9,0)*F289+VLOOKUP($G$1,elemental!$A$3:$L$19,9,0)*G289+VLOOKUP($H$1,elemental!$A$3:$L$19,9,0)*H289+VLOOKUP($I$1,elemental!$A$3:$L$19,9,0)*I289+VLOOKUP($J$1,elemental!$A$3:$L$19,9,0)*J289+VLOOKUP($K$1,elemental!$A$3:$L$19,9,0)*K289+VLOOKUP($L$1,elemental!$A$3:$L$19,9,0)*L289+VLOOKUP($M$1,elemental!$A$3:$L$19,9,0)*M289+VLOOKUP($N$1,elemental!$A$3:$L$19,9,0)*N289+VLOOKUP($O$1,elemental!$A$3:$L$19,9,0)*O289+VLOOKUP($P$1,elemental!$A$3:$L$19,9,0)*P289+VLOOKUP($Q$1,elemental!$A$3:$L$19,9,0)*Q289)/100</f>
        <v>1.5565724936237002</v>
      </c>
      <c r="X289">
        <f>(VLOOKUP($A$1,elemental!$A$3:$L$19,10,0)*A289+VLOOKUP($B$1,elemental!$A$3:$L$19,10,0)*B289+VLOOKUP($C$1,elemental!$A$3:$L$19,10,0)*C289+VLOOKUP($D$1,elemental!$A$3:$L$19,10,0)*D289+VLOOKUP($E$1,elemental!$A$3:$L$19,10,0)*E289+VLOOKUP($F$1,elemental!$A$3:$L$19,10,0)*F289+VLOOKUP($G$1,elemental!$A$3:$L$19,10,0)*G289+VLOOKUP($H$1,elemental!$A$3:$L$19,10,0)*H289+VLOOKUP($I$1,elemental!$A$3:$L$19,10,0)*I289+VLOOKUP($J$1,elemental!$A$3:$L$19,10,0)*J289+VLOOKUP($K$1,elemental!$A$3:$L$19,10,0)*K289+VLOOKUP($L$1,elemental!$A$3:$L$19,10,0)*L289+VLOOKUP($M$1,elemental!$A$3:$L$19,10,0)*M289+VLOOKUP($N$1,elemental!$A$3:$L$19,10,0)*N289+VLOOKUP($O$1,elemental!$A$3:$L$19,10,0)*O289+VLOOKUP($P$1,elemental!$A$3:$L$19,10,0)*P289+VLOOKUP($Q$1,elemental!$A$3:$L$19,10,0)*Q289)/100</f>
        <v>2.0443319599764567</v>
      </c>
      <c r="Y289">
        <v>25</v>
      </c>
      <c r="Z289">
        <v>5.0961520155181796</v>
      </c>
      <c r="AA289">
        <v>5.1858449142276104</v>
      </c>
      <c r="AB289" t="s">
        <v>81</v>
      </c>
      <c r="AC289" t="s">
        <v>56</v>
      </c>
    </row>
    <row r="290" spans="1:29">
      <c r="A290">
        <v>0</v>
      </c>
      <c r="B290">
        <v>0</v>
      </c>
      <c r="C290">
        <v>0</v>
      </c>
      <c r="D290">
        <v>3.9246467817896389</v>
      </c>
      <c r="E290">
        <v>0</v>
      </c>
      <c r="F290">
        <v>3.7676609105180532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92.307692307692307</v>
      </c>
      <c r="R290">
        <f>(VLOOKUP($A$1,elemental!$A$3:$L$19,2,0)*A290+VLOOKUP($B$1,elemental!$A$3:$L$19,2,0)*B290+VLOOKUP($C$1,elemental!$A$3:$L$19,2,0)*C290+VLOOKUP($D$1,elemental!$A$3:$L$19,2,0)*D290+VLOOKUP($E$1,elemental!$A$3:$L$19,2,0)*E290+VLOOKUP($F$1,elemental!$A$3:$L$19,2,0)*F290+VLOOKUP($G$1,elemental!$A$3:$L$19,2,0)*G290+VLOOKUP($H$1,elemental!$A$3:$L$19,2,0)*H290+VLOOKUP($I$1,elemental!$A$3:$L$19,2,0)*I290+VLOOKUP($J$1,elemental!$A$3:$L$19,2,0)*J290+VLOOKUP($K$1,elemental!$A$3:$L$19,2,0)*K290+VLOOKUP($L$1,elemental!$A$3:$L$19,2,0)*L290+VLOOKUP($M$1,elemental!$A$3:$L$19,2,0)*M290+VLOOKUP($N$1,elemental!$A$3:$L$19,2,0)*N290+VLOOKUP($O$1,elemental!$A$3:$L$19,2,0)*O290+VLOOKUP($P$1,elemental!$A$3:$L$19,2,0)*P290+VLOOKUP($Q$1,elemental!$A$3:$L$19,2,0)*Q290)/100</f>
        <v>1.3505808477237047</v>
      </c>
      <c r="S290">
        <f>(VLOOKUP($A$1,elemental!$A$3:$L$19,4,0)*A290+VLOOKUP($B$1,elemental!$A$3:$L$19,4,0)*B290+VLOOKUP($C$1,elemental!$A$3:$L$19,4,0)*C290+VLOOKUP($D$1,elemental!$A$3:$L$19,4,0)*D290+VLOOKUP($E$1,elemental!$A$3:$L$19,4,0)*E290+VLOOKUP($F$1,elemental!$A$3:$L$19,4,0)*F290+VLOOKUP($G$1,elemental!$A$3:$L$19,4,0)*G290+VLOOKUP($H$1,elemental!$A$3:$L$19,4,0)*H290+VLOOKUP($I$1,elemental!$A$3:$L$19,4,0)*I290+VLOOKUP($J$1,elemental!$A$3:$L$19,4,0)*J290+VLOOKUP($K$1,elemental!$A$3:$L$19,4,0)*K290+VLOOKUP($L$1,elemental!$A$3:$L$19,4,0)*L290+VLOOKUP($M$1,elemental!$A$3:$L$19,4,0)*M290+VLOOKUP($N$1,elemental!$A$3:$L$19,4,0)*N290+VLOOKUP($O$1,elemental!$A$3:$L$19,4,0)*O290+VLOOKUP($P$1,elemental!$A$3:$L$19,4,0)*P290+VLOOKUP($Q$1,elemental!$A$3:$L$19,4,0)*Q290)/100</f>
        <v>0.45189324960753524</v>
      </c>
      <c r="T290">
        <f>(VLOOKUP($A$1,elemental!$A$3:$L$19,5,0)*A290+VLOOKUP($B$1,elemental!$A$3:$L$19,5,0)*B290+VLOOKUP($C$1,elemental!$A$3:$L$19,5,0)*C290+VLOOKUP($D$1,elemental!$A$3:$L$19,5,0)*D290+VLOOKUP($E$1,elemental!$A$3:$L$19,5,0)*E290+VLOOKUP($F$1,elemental!$A$3:$L$19,5,0)*F290+VLOOKUP($G$1,elemental!$A$3:$L$19,5,0)*G290+VLOOKUP($H$1,elemental!$A$3:$L$19,5,0)*H290+VLOOKUP($I$1,elemental!$A$3:$L$19,5,0)*I290+VLOOKUP($J$1,elemental!$A$3:$L$19,5,0)*J290+VLOOKUP($K$1,elemental!$A$3:$L$19,5,0)*K290+VLOOKUP($L$1,elemental!$A$3:$L$19,5,0)*L290+VLOOKUP($M$1,elemental!$A$3:$L$19,5,0)*M290+VLOOKUP($N$1,elemental!$A$3:$L$19,5,0)*N290+VLOOKUP($O$1,elemental!$A$3:$L$19,5,0)*O290+VLOOKUP($P$1,elemental!$A$3:$L$19,5,0)*P290+VLOOKUP($Q$1,elemental!$A$3:$L$19,5,0)*Q290)/100</f>
        <v>3.9623233908948192</v>
      </c>
      <c r="U290">
        <f>(VLOOKUP($A$1,elemental!$A$3:$L$19,6,0)*A290+VLOOKUP($B$1,elemental!$A$3:$L$19,6,0)*B290+VLOOKUP($C$1,elemental!$A$3:$L$19,6,0)*C290+VLOOKUP($D$1,elemental!$A$3:$L$19,6,0)*D290+VLOOKUP($E$1,elemental!$A$3:$L$19,6,0)*E290+VLOOKUP($F$1,elemental!$A$3:$L$19,6,0)*F290+VLOOKUP($G$1,elemental!$A$3:$L$19,6,0)*G290+VLOOKUP($H$1,elemental!$A$3:$L$19,6,0)*H290+VLOOKUP($I$1,elemental!$A$3:$L$19,6,0)*I290+VLOOKUP($J$1,elemental!$A$3:$L$19,6,0)*J290+VLOOKUP($K$1,elemental!$A$3:$L$19,6,0)*K290+VLOOKUP($L$1,elemental!$A$3:$L$19,6,0)*L290+VLOOKUP($M$1,elemental!$A$3:$L$19,6,0)*M290+VLOOKUP($N$1,elemental!$A$3:$L$19,6,0)*N290+VLOOKUP($O$1,elemental!$A$3:$L$19,6,0)*O290+VLOOKUP($P$1,elemental!$A$3:$L$19,6,0)*P290+VLOOKUP($Q$1,elemental!$A$3:$L$19,6,0)*Q290)/100</f>
        <v>0.79861852433281011</v>
      </c>
      <c r="V290">
        <f>(VLOOKUP($A$1,elemental!$A$3:$L$19,7,0)*A290+VLOOKUP($B$1,elemental!$A$3:$L$19,7,0)*B290+VLOOKUP($C$1,elemental!$A$3:$L$19,7,0)*C290+VLOOKUP($D$1,elemental!$A$3:$L$19,7,0)*D290+VLOOKUP($E$1,elemental!$A$3:$L$19,7,0)*E290+VLOOKUP($F$1,elemental!$A$3:$L$19,7,0)*F290+VLOOKUP($G$1,elemental!$A$3:$L$19,7,0)*G290+VLOOKUP($H$1,elemental!$A$3:$L$19,7,0)*H290+VLOOKUP($I$1,elemental!$A$3:$L$19,7,0)*I290+VLOOKUP($J$1,elemental!$A$3:$L$19,7,0)*J290+VLOOKUP($K$1,elemental!$A$3:$L$19,7,0)*K290+VLOOKUP($L$1,elemental!$A$3:$L$19,7,0)*L290+VLOOKUP($M$1,elemental!$A$3:$L$19,7,0)*M290+VLOOKUP($N$1,elemental!$A$3:$L$19,7,0)*N290+VLOOKUP($O$1,elemental!$A$3:$L$19,7,0)*O290+VLOOKUP($P$1,elemental!$A$3:$L$19,7,0)*P290+VLOOKUP($Q$1,elemental!$A$3:$L$19,7,0)*Q290)/100</f>
        <v>0.84556671899529035</v>
      </c>
      <c r="W290">
        <f>(VLOOKUP($A$1,elemental!$A$3:$L$19,9,0)*A290+VLOOKUP($B$1,elemental!$A$3:$L$19,9,0)*B290+VLOOKUP($C$1,elemental!$A$3:$L$19,9,0)*C290+VLOOKUP($D$1,elemental!$A$3:$L$19,9,0)*D290+VLOOKUP($E$1,elemental!$A$3:$L$19,9,0)*E290+VLOOKUP($F$1,elemental!$A$3:$L$19,9,0)*F290+VLOOKUP($G$1,elemental!$A$3:$L$19,9,0)*G290+VLOOKUP($H$1,elemental!$A$3:$L$19,9,0)*H290+VLOOKUP($I$1,elemental!$A$3:$L$19,9,0)*I290+VLOOKUP($J$1,elemental!$A$3:$L$19,9,0)*J290+VLOOKUP($K$1,elemental!$A$3:$L$19,9,0)*K290+VLOOKUP($L$1,elemental!$A$3:$L$19,9,0)*L290+VLOOKUP($M$1,elemental!$A$3:$L$19,9,0)*M290+VLOOKUP($N$1,elemental!$A$3:$L$19,9,0)*N290+VLOOKUP($O$1,elemental!$A$3:$L$19,9,0)*O290+VLOOKUP($P$1,elemental!$A$3:$L$19,9,0)*P290+VLOOKUP($Q$1,elemental!$A$3:$L$19,9,0)*Q290)/100</f>
        <v>1.5554945054945053</v>
      </c>
      <c r="X290">
        <f>(VLOOKUP($A$1,elemental!$A$3:$L$19,10,0)*A290+VLOOKUP($B$1,elemental!$A$3:$L$19,10,0)*B290+VLOOKUP($C$1,elemental!$A$3:$L$19,10,0)*C290+VLOOKUP($D$1,elemental!$A$3:$L$19,10,0)*D290+VLOOKUP($E$1,elemental!$A$3:$L$19,10,0)*E290+VLOOKUP($F$1,elemental!$A$3:$L$19,10,0)*F290+VLOOKUP($G$1,elemental!$A$3:$L$19,10,0)*G290+VLOOKUP($H$1,elemental!$A$3:$L$19,10,0)*H290+VLOOKUP($I$1,elemental!$A$3:$L$19,10,0)*I290+VLOOKUP($J$1,elemental!$A$3:$L$19,10,0)*J290+VLOOKUP($K$1,elemental!$A$3:$L$19,10,0)*K290+VLOOKUP($L$1,elemental!$A$3:$L$19,10,0)*L290+VLOOKUP($M$1,elemental!$A$3:$L$19,10,0)*M290+VLOOKUP($N$1,elemental!$A$3:$L$19,10,0)*N290+VLOOKUP($O$1,elemental!$A$3:$L$19,10,0)*O290+VLOOKUP($P$1,elemental!$A$3:$L$19,10,0)*P290+VLOOKUP($Q$1,elemental!$A$3:$L$19,10,0)*Q290)/100</f>
        <v>2.0383202511773941</v>
      </c>
      <c r="Y290">
        <v>25</v>
      </c>
      <c r="Z290">
        <v>5.0963035049961096</v>
      </c>
      <c r="AA290">
        <v>5.1890704514588704</v>
      </c>
      <c r="AB290" t="s">
        <v>81</v>
      </c>
      <c r="AC290" t="s">
        <v>56</v>
      </c>
    </row>
    <row r="291" spans="1:29">
      <c r="A291">
        <v>0</v>
      </c>
      <c r="B291">
        <v>0</v>
      </c>
      <c r="C291">
        <v>0</v>
      </c>
      <c r="D291">
        <v>4.9067713444553478</v>
      </c>
      <c r="E291">
        <v>0</v>
      </c>
      <c r="F291">
        <v>3.7291462217860647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91.364082433758583</v>
      </c>
      <c r="R291">
        <f>(VLOOKUP($A$1,elemental!$A$3:$L$19,2,0)*A291+VLOOKUP($B$1,elemental!$A$3:$L$19,2,0)*B291+VLOOKUP($C$1,elemental!$A$3:$L$19,2,0)*C291+VLOOKUP($D$1,elemental!$A$3:$L$19,2,0)*D291+VLOOKUP($E$1,elemental!$A$3:$L$19,2,0)*E291+VLOOKUP($F$1,elemental!$A$3:$L$19,2,0)*F291+VLOOKUP($G$1,elemental!$A$3:$L$19,2,0)*G291+VLOOKUP($H$1,elemental!$A$3:$L$19,2,0)*H291+VLOOKUP($I$1,elemental!$A$3:$L$19,2,0)*I291+VLOOKUP($J$1,elemental!$A$3:$L$19,2,0)*J291+VLOOKUP($K$1,elemental!$A$3:$L$19,2,0)*K291+VLOOKUP($L$1,elemental!$A$3:$L$19,2,0)*L291+VLOOKUP($M$1,elemental!$A$3:$L$19,2,0)*M291+VLOOKUP($N$1,elemental!$A$3:$L$19,2,0)*N291+VLOOKUP($O$1,elemental!$A$3:$L$19,2,0)*O291+VLOOKUP($P$1,elemental!$A$3:$L$19,2,0)*P291+VLOOKUP($Q$1,elemental!$A$3:$L$19,2,0)*Q291)/100</f>
        <v>1.3568105986261039</v>
      </c>
      <c r="S291">
        <f>(VLOOKUP($A$1,elemental!$A$3:$L$19,4,0)*A291+VLOOKUP($B$1,elemental!$A$3:$L$19,4,0)*B291+VLOOKUP($C$1,elemental!$A$3:$L$19,4,0)*C291+VLOOKUP($D$1,elemental!$A$3:$L$19,4,0)*D291+VLOOKUP($E$1,elemental!$A$3:$L$19,4,0)*E291+VLOOKUP($F$1,elemental!$A$3:$L$19,4,0)*F291+VLOOKUP($G$1,elemental!$A$3:$L$19,4,0)*G291+VLOOKUP($H$1,elemental!$A$3:$L$19,4,0)*H291+VLOOKUP($I$1,elemental!$A$3:$L$19,4,0)*I291+VLOOKUP($J$1,elemental!$A$3:$L$19,4,0)*J291+VLOOKUP($K$1,elemental!$A$3:$L$19,4,0)*K291+VLOOKUP($L$1,elemental!$A$3:$L$19,4,0)*L291+VLOOKUP($M$1,elemental!$A$3:$L$19,4,0)*M291+VLOOKUP($N$1,elemental!$A$3:$L$19,4,0)*N291+VLOOKUP($O$1,elemental!$A$3:$L$19,4,0)*O291+VLOOKUP($P$1,elemental!$A$3:$L$19,4,0)*P291+VLOOKUP($Q$1,elemental!$A$3:$L$19,4,0)*Q291)/100</f>
        <v>0.45954072620215897</v>
      </c>
      <c r="T291">
        <f>(VLOOKUP($A$1,elemental!$A$3:$L$19,5,0)*A291+VLOOKUP($B$1,elemental!$A$3:$L$19,5,0)*B291+VLOOKUP($C$1,elemental!$A$3:$L$19,5,0)*C291+VLOOKUP($D$1,elemental!$A$3:$L$19,5,0)*D291+VLOOKUP($E$1,elemental!$A$3:$L$19,5,0)*E291+VLOOKUP($F$1,elemental!$A$3:$L$19,5,0)*F291+VLOOKUP($G$1,elemental!$A$3:$L$19,5,0)*G291+VLOOKUP($H$1,elemental!$A$3:$L$19,5,0)*H291+VLOOKUP($I$1,elemental!$A$3:$L$19,5,0)*I291+VLOOKUP($J$1,elemental!$A$3:$L$19,5,0)*J291+VLOOKUP($K$1,elemental!$A$3:$L$19,5,0)*K291+VLOOKUP($L$1,elemental!$A$3:$L$19,5,0)*L291+VLOOKUP($M$1,elemental!$A$3:$L$19,5,0)*M291+VLOOKUP($N$1,elemental!$A$3:$L$19,5,0)*N291+VLOOKUP($O$1,elemental!$A$3:$L$19,5,0)*O291+VLOOKUP($P$1,elemental!$A$3:$L$19,5,0)*P291+VLOOKUP($Q$1,elemental!$A$3:$L$19,5,0)*Q291)/100</f>
        <v>3.9627085377821389</v>
      </c>
      <c r="U291">
        <f>(VLOOKUP($A$1,elemental!$A$3:$L$19,6,0)*A291+VLOOKUP($B$1,elemental!$A$3:$L$19,6,0)*B291+VLOOKUP($C$1,elemental!$A$3:$L$19,6,0)*C291+VLOOKUP($D$1,elemental!$A$3:$L$19,6,0)*D291+VLOOKUP($E$1,elemental!$A$3:$L$19,6,0)*E291+VLOOKUP($F$1,elemental!$A$3:$L$19,6,0)*F291+VLOOKUP($G$1,elemental!$A$3:$L$19,6,0)*G291+VLOOKUP($H$1,elemental!$A$3:$L$19,6,0)*H291+VLOOKUP($I$1,elemental!$A$3:$L$19,6,0)*I291+VLOOKUP($J$1,elemental!$A$3:$L$19,6,0)*J291+VLOOKUP($K$1,elemental!$A$3:$L$19,6,0)*K291+VLOOKUP($L$1,elemental!$A$3:$L$19,6,0)*L291+VLOOKUP($M$1,elemental!$A$3:$L$19,6,0)*M291+VLOOKUP($N$1,elemental!$A$3:$L$19,6,0)*N291+VLOOKUP($O$1,elemental!$A$3:$L$19,6,0)*O291+VLOOKUP($P$1,elemental!$A$3:$L$19,6,0)*P291+VLOOKUP($Q$1,elemental!$A$3:$L$19,6,0)*Q291)/100</f>
        <v>0.80926398429833168</v>
      </c>
      <c r="V291">
        <f>(VLOOKUP($A$1,elemental!$A$3:$L$19,7,0)*A291+VLOOKUP($B$1,elemental!$A$3:$L$19,7,0)*B291+VLOOKUP($C$1,elemental!$A$3:$L$19,7,0)*C291+VLOOKUP($D$1,elemental!$A$3:$L$19,7,0)*D291+VLOOKUP($E$1,elemental!$A$3:$L$19,7,0)*E291+VLOOKUP($F$1,elemental!$A$3:$L$19,7,0)*F291+VLOOKUP($G$1,elemental!$A$3:$L$19,7,0)*G291+VLOOKUP($H$1,elemental!$A$3:$L$19,7,0)*H291+VLOOKUP($I$1,elemental!$A$3:$L$19,7,0)*I291+VLOOKUP($J$1,elemental!$A$3:$L$19,7,0)*J291+VLOOKUP($K$1,elemental!$A$3:$L$19,7,0)*K291+VLOOKUP($L$1,elemental!$A$3:$L$19,7,0)*L291+VLOOKUP($M$1,elemental!$A$3:$L$19,7,0)*M291+VLOOKUP($N$1,elemental!$A$3:$L$19,7,0)*N291+VLOOKUP($O$1,elemental!$A$3:$L$19,7,0)*O291+VLOOKUP($P$1,elemental!$A$3:$L$19,7,0)*P291+VLOOKUP($Q$1,elemental!$A$3:$L$19,7,0)*Q291)/100</f>
        <v>0.84520314033366051</v>
      </c>
      <c r="W291">
        <f>(VLOOKUP($A$1,elemental!$A$3:$L$19,9,0)*A291+VLOOKUP($B$1,elemental!$A$3:$L$19,9,0)*B291+VLOOKUP($C$1,elemental!$A$3:$L$19,9,0)*C291+VLOOKUP($D$1,elemental!$A$3:$L$19,9,0)*D291+VLOOKUP($E$1,elemental!$A$3:$L$19,9,0)*E291+VLOOKUP($F$1,elemental!$A$3:$L$19,9,0)*F291+VLOOKUP($G$1,elemental!$A$3:$L$19,9,0)*G291+VLOOKUP($H$1,elemental!$A$3:$L$19,9,0)*H291+VLOOKUP($I$1,elemental!$A$3:$L$19,9,0)*I291+VLOOKUP($J$1,elemental!$A$3:$L$19,9,0)*J291+VLOOKUP($K$1,elemental!$A$3:$L$19,9,0)*K291+VLOOKUP($L$1,elemental!$A$3:$L$19,9,0)*L291+VLOOKUP($M$1,elemental!$A$3:$L$19,9,0)*M291+VLOOKUP($N$1,elemental!$A$3:$L$19,9,0)*N291+VLOOKUP($O$1,elemental!$A$3:$L$19,9,0)*O291+VLOOKUP($P$1,elemental!$A$3:$L$19,9,0)*P291+VLOOKUP($Q$1,elemental!$A$3:$L$19,9,0)*Q291)/100</f>
        <v>1.5544160942100098</v>
      </c>
      <c r="X291">
        <f>(VLOOKUP($A$1,elemental!$A$3:$L$19,10,0)*A291+VLOOKUP($B$1,elemental!$A$3:$L$19,10,0)*B291+VLOOKUP($C$1,elemental!$A$3:$L$19,10,0)*C291+VLOOKUP($D$1,elemental!$A$3:$L$19,10,0)*D291+VLOOKUP($E$1,elemental!$A$3:$L$19,10,0)*E291+VLOOKUP($F$1,elemental!$A$3:$L$19,10,0)*F291+VLOOKUP($G$1,elemental!$A$3:$L$19,10,0)*G291+VLOOKUP($H$1,elemental!$A$3:$L$19,10,0)*H291+VLOOKUP($I$1,elemental!$A$3:$L$19,10,0)*I291+VLOOKUP($J$1,elemental!$A$3:$L$19,10,0)*J291+VLOOKUP($K$1,elemental!$A$3:$L$19,10,0)*K291+VLOOKUP($L$1,elemental!$A$3:$L$19,10,0)*L291+VLOOKUP($M$1,elemental!$A$3:$L$19,10,0)*M291+VLOOKUP($N$1,elemental!$A$3:$L$19,10,0)*N291+VLOOKUP($O$1,elemental!$A$3:$L$19,10,0)*O291+VLOOKUP($P$1,elemental!$A$3:$L$19,10,0)*P291+VLOOKUP($Q$1,elemental!$A$3:$L$19,10,0)*Q291)/100</f>
        <v>2.0323061825318938</v>
      </c>
      <c r="Y291">
        <v>25</v>
      </c>
      <c r="Z291">
        <v>5.0953710480593397</v>
      </c>
      <c r="AA291">
        <v>5.18976543156798</v>
      </c>
      <c r="AB291" t="s">
        <v>81</v>
      </c>
      <c r="AC291" t="s">
        <v>56</v>
      </c>
    </row>
    <row r="292" spans="1:29">
      <c r="A292">
        <v>0</v>
      </c>
      <c r="B292">
        <v>0</v>
      </c>
      <c r="C292">
        <v>0</v>
      </c>
      <c r="D292">
        <v>5.8892815076560661</v>
      </c>
      <c r="E292">
        <v>0</v>
      </c>
      <c r="F292">
        <v>3.6906164114644682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90.420102080879474</v>
      </c>
      <c r="R292">
        <f>(VLOOKUP($A$1,elemental!$A$3:$L$19,2,0)*A292+VLOOKUP($B$1,elemental!$A$3:$L$19,2,0)*B292+VLOOKUP($C$1,elemental!$A$3:$L$19,2,0)*C292+VLOOKUP($D$1,elemental!$A$3:$L$19,2,0)*D292+VLOOKUP($E$1,elemental!$A$3:$L$19,2,0)*E292+VLOOKUP($F$1,elemental!$A$3:$L$19,2,0)*F292+VLOOKUP($G$1,elemental!$A$3:$L$19,2,0)*G292+VLOOKUP($H$1,elemental!$A$3:$L$19,2,0)*H292+VLOOKUP($I$1,elemental!$A$3:$L$19,2,0)*I292+VLOOKUP($J$1,elemental!$A$3:$L$19,2,0)*J292+VLOOKUP($K$1,elemental!$A$3:$L$19,2,0)*K292+VLOOKUP($L$1,elemental!$A$3:$L$19,2,0)*L292+VLOOKUP($M$1,elemental!$A$3:$L$19,2,0)*M292+VLOOKUP($N$1,elemental!$A$3:$L$19,2,0)*N292+VLOOKUP($O$1,elemental!$A$3:$L$19,2,0)*O292+VLOOKUP($P$1,elemental!$A$3:$L$19,2,0)*P292+VLOOKUP($Q$1,elemental!$A$3:$L$19,2,0)*Q292)/100</f>
        <v>1.3630427954456223</v>
      </c>
      <c r="S292">
        <f>(VLOOKUP($A$1,elemental!$A$3:$L$19,4,0)*A292+VLOOKUP($B$1,elemental!$A$3:$L$19,4,0)*B292+VLOOKUP($C$1,elemental!$A$3:$L$19,4,0)*C292+VLOOKUP($D$1,elemental!$A$3:$L$19,4,0)*D292+VLOOKUP($E$1,elemental!$A$3:$L$19,4,0)*E292+VLOOKUP($F$1,elemental!$A$3:$L$19,4,0)*F292+VLOOKUP($G$1,elemental!$A$3:$L$19,4,0)*G292+VLOOKUP($H$1,elemental!$A$3:$L$19,4,0)*H292+VLOOKUP($I$1,elemental!$A$3:$L$19,4,0)*I292+VLOOKUP($J$1,elemental!$A$3:$L$19,4,0)*J292+VLOOKUP($K$1,elemental!$A$3:$L$19,4,0)*K292+VLOOKUP($L$1,elemental!$A$3:$L$19,4,0)*L292+VLOOKUP($M$1,elemental!$A$3:$L$19,4,0)*M292+VLOOKUP($N$1,elemental!$A$3:$L$19,4,0)*N292+VLOOKUP($O$1,elemental!$A$3:$L$19,4,0)*O292+VLOOKUP($P$1,elemental!$A$3:$L$19,4,0)*P292+VLOOKUP($Q$1,elemental!$A$3:$L$19,4,0)*Q292)/100</f>
        <v>0.46719120533961522</v>
      </c>
      <c r="T292">
        <f>(VLOOKUP($A$1,elemental!$A$3:$L$19,5,0)*A292+VLOOKUP($B$1,elemental!$A$3:$L$19,5,0)*B292+VLOOKUP($C$1,elemental!$A$3:$L$19,5,0)*C292+VLOOKUP($D$1,elemental!$A$3:$L$19,5,0)*D292+VLOOKUP($E$1,elemental!$A$3:$L$19,5,0)*E292+VLOOKUP($F$1,elemental!$A$3:$L$19,5,0)*F292+VLOOKUP($G$1,elemental!$A$3:$L$19,5,0)*G292+VLOOKUP($H$1,elemental!$A$3:$L$19,5,0)*H292+VLOOKUP($I$1,elemental!$A$3:$L$19,5,0)*I292+VLOOKUP($J$1,elemental!$A$3:$L$19,5,0)*J292+VLOOKUP($K$1,elemental!$A$3:$L$19,5,0)*K292+VLOOKUP($L$1,elemental!$A$3:$L$19,5,0)*L292+VLOOKUP($M$1,elemental!$A$3:$L$19,5,0)*M292+VLOOKUP($N$1,elemental!$A$3:$L$19,5,0)*N292+VLOOKUP($O$1,elemental!$A$3:$L$19,5,0)*O292+VLOOKUP($P$1,elemental!$A$3:$L$19,5,0)*P292+VLOOKUP($Q$1,elemental!$A$3:$L$19,5,0)*Q292)/100</f>
        <v>3.9630938358853558</v>
      </c>
      <c r="U292">
        <f>(VLOOKUP($A$1,elemental!$A$3:$L$19,6,0)*A292+VLOOKUP($B$1,elemental!$A$3:$L$19,6,0)*B292+VLOOKUP($C$1,elemental!$A$3:$L$19,6,0)*C292+VLOOKUP($D$1,elemental!$A$3:$L$19,6,0)*D292+VLOOKUP($E$1,elemental!$A$3:$L$19,6,0)*E292+VLOOKUP($F$1,elemental!$A$3:$L$19,6,0)*F292+VLOOKUP($G$1,elemental!$A$3:$L$19,6,0)*G292+VLOOKUP($H$1,elemental!$A$3:$L$19,6,0)*H292+VLOOKUP($I$1,elemental!$A$3:$L$19,6,0)*I292+VLOOKUP($J$1,elemental!$A$3:$L$19,6,0)*J292+VLOOKUP($K$1,elemental!$A$3:$L$19,6,0)*K292+VLOOKUP($L$1,elemental!$A$3:$L$19,6,0)*L292+VLOOKUP($M$1,elemental!$A$3:$L$19,6,0)*M292+VLOOKUP($N$1,elemental!$A$3:$L$19,6,0)*N292+VLOOKUP($O$1,elemental!$A$3:$L$19,6,0)*O292+VLOOKUP($P$1,elemental!$A$3:$L$19,6,0)*P292+VLOOKUP($Q$1,elemental!$A$3:$L$19,6,0)*Q292)/100</f>
        <v>0.81991362387122113</v>
      </c>
      <c r="V292">
        <f>(VLOOKUP($A$1,elemental!$A$3:$L$19,7,0)*A292+VLOOKUP($B$1,elemental!$A$3:$L$19,7,0)*B292+VLOOKUP($C$1,elemental!$A$3:$L$19,7,0)*C292+VLOOKUP($D$1,elemental!$A$3:$L$19,7,0)*D292+VLOOKUP($E$1,elemental!$A$3:$L$19,7,0)*E292+VLOOKUP($F$1,elemental!$A$3:$L$19,7,0)*F292+VLOOKUP($G$1,elemental!$A$3:$L$19,7,0)*G292+VLOOKUP($H$1,elemental!$A$3:$L$19,7,0)*H292+VLOOKUP($I$1,elemental!$A$3:$L$19,7,0)*I292+VLOOKUP($J$1,elemental!$A$3:$L$19,7,0)*J292+VLOOKUP($K$1,elemental!$A$3:$L$19,7,0)*K292+VLOOKUP($L$1,elemental!$A$3:$L$19,7,0)*L292+VLOOKUP($M$1,elemental!$A$3:$L$19,7,0)*M292+VLOOKUP($N$1,elemental!$A$3:$L$19,7,0)*N292+VLOOKUP($O$1,elemental!$A$3:$L$19,7,0)*O292+VLOOKUP($P$1,elemental!$A$3:$L$19,7,0)*P292+VLOOKUP($Q$1,elemental!$A$3:$L$19,7,0)*Q292)/100</f>
        <v>0.84483941892422454</v>
      </c>
      <c r="W292">
        <f>(VLOOKUP($A$1,elemental!$A$3:$L$19,9,0)*A292+VLOOKUP($B$1,elemental!$A$3:$L$19,9,0)*B292+VLOOKUP($C$1,elemental!$A$3:$L$19,9,0)*C292+VLOOKUP($D$1,elemental!$A$3:$L$19,9,0)*D292+VLOOKUP($E$1,elemental!$A$3:$L$19,9,0)*E292+VLOOKUP($F$1,elemental!$A$3:$L$19,9,0)*F292+VLOOKUP($G$1,elemental!$A$3:$L$19,9,0)*G292+VLOOKUP($H$1,elemental!$A$3:$L$19,9,0)*H292+VLOOKUP($I$1,elemental!$A$3:$L$19,9,0)*I292+VLOOKUP($J$1,elemental!$A$3:$L$19,9,0)*J292+VLOOKUP($K$1,elemental!$A$3:$L$19,9,0)*K292+VLOOKUP($L$1,elemental!$A$3:$L$19,9,0)*L292+VLOOKUP($M$1,elemental!$A$3:$L$19,9,0)*M292+VLOOKUP($N$1,elemental!$A$3:$L$19,9,0)*N292+VLOOKUP($O$1,elemental!$A$3:$L$19,9,0)*O292+VLOOKUP($P$1,elemental!$A$3:$L$19,9,0)*P292+VLOOKUP($Q$1,elemental!$A$3:$L$19,9,0)*Q292)/100</f>
        <v>1.5533372595210053</v>
      </c>
      <c r="X292">
        <f>(VLOOKUP($A$1,elemental!$A$3:$L$19,10,0)*A292+VLOOKUP($B$1,elemental!$A$3:$L$19,10,0)*B292+VLOOKUP($C$1,elemental!$A$3:$L$19,10,0)*C292+VLOOKUP($D$1,elemental!$A$3:$L$19,10,0)*D292+VLOOKUP($E$1,elemental!$A$3:$L$19,10,0)*E292+VLOOKUP($F$1,elemental!$A$3:$L$19,10,0)*F292+VLOOKUP($G$1,elemental!$A$3:$L$19,10,0)*G292+VLOOKUP($H$1,elemental!$A$3:$L$19,10,0)*H292+VLOOKUP($I$1,elemental!$A$3:$L$19,10,0)*I292+VLOOKUP($J$1,elemental!$A$3:$L$19,10,0)*J292+VLOOKUP($K$1,elemental!$A$3:$L$19,10,0)*K292+VLOOKUP($L$1,elemental!$A$3:$L$19,10,0)*L292+VLOOKUP($M$1,elemental!$A$3:$L$19,10,0)*M292+VLOOKUP($N$1,elemental!$A$3:$L$19,10,0)*N292+VLOOKUP($O$1,elemental!$A$3:$L$19,10,0)*O292+VLOOKUP($P$1,elemental!$A$3:$L$19,10,0)*P292+VLOOKUP($Q$1,elemental!$A$3:$L$19,10,0)*Q292)/100</f>
        <v>2.0262897526501771</v>
      </c>
      <c r="Y292">
        <v>25</v>
      </c>
      <c r="Z292">
        <v>5.0940759268298201</v>
      </c>
      <c r="AA292">
        <v>5.1895552683690402</v>
      </c>
      <c r="AB292" t="s">
        <v>81</v>
      </c>
      <c r="AC292" t="s">
        <v>56</v>
      </c>
    </row>
    <row r="293" spans="1:29">
      <c r="A293">
        <v>0</v>
      </c>
      <c r="B293">
        <v>0</v>
      </c>
      <c r="C293">
        <v>0</v>
      </c>
      <c r="D293">
        <v>6.8721774985273907</v>
      </c>
      <c r="E293">
        <v>0</v>
      </c>
      <c r="F293">
        <v>3.6520714706459847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89.475751030826629</v>
      </c>
      <c r="R293">
        <f>(VLOOKUP($A$1,elemental!$A$3:$L$19,2,0)*A293+VLOOKUP($B$1,elemental!$A$3:$L$19,2,0)*B293+VLOOKUP($C$1,elemental!$A$3:$L$19,2,0)*C293+VLOOKUP($D$1,elemental!$A$3:$L$19,2,0)*D293+VLOOKUP($E$1,elemental!$A$3:$L$19,2,0)*E293+VLOOKUP($F$1,elemental!$A$3:$L$19,2,0)*F293+VLOOKUP($G$1,elemental!$A$3:$L$19,2,0)*G293+VLOOKUP($H$1,elemental!$A$3:$L$19,2,0)*H293+VLOOKUP($I$1,elemental!$A$3:$L$19,2,0)*I293+VLOOKUP($J$1,elemental!$A$3:$L$19,2,0)*J293+VLOOKUP($K$1,elemental!$A$3:$L$19,2,0)*K293+VLOOKUP($L$1,elemental!$A$3:$L$19,2,0)*L293+VLOOKUP($M$1,elemental!$A$3:$L$19,2,0)*M293+VLOOKUP($N$1,elemental!$A$3:$L$19,2,0)*N293+VLOOKUP($O$1,elemental!$A$3:$L$19,2,0)*O293+VLOOKUP($P$1,elemental!$A$3:$L$19,2,0)*P293+VLOOKUP($Q$1,elemental!$A$3:$L$19,2,0)*Q293)/100</f>
        <v>1.3692774396230121</v>
      </c>
      <c r="S293">
        <f>(VLOOKUP($A$1,elemental!$A$3:$L$19,4,0)*A293+VLOOKUP($B$1,elemental!$A$3:$L$19,4,0)*B293+VLOOKUP($C$1,elemental!$A$3:$L$19,4,0)*C293+VLOOKUP($D$1,elemental!$A$3:$L$19,4,0)*D293+VLOOKUP($E$1,elemental!$A$3:$L$19,4,0)*E293+VLOOKUP($F$1,elemental!$A$3:$L$19,4,0)*F293+VLOOKUP($G$1,elemental!$A$3:$L$19,4,0)*G293+VLOOKUP($H$1,elemental!$A$3:$L$19,4,0)*H293+VLOOKUP($I$1,elemental!$A$3:$L$19,4,0)*I293+VLOOKUP($J$1,elemental!$A$3:$L$19,4,0)*J293+VLOOKUP($K$1,elemental!$A$3:$L$19,4,0)*K293+VLOOKUP($L$1,elemental!$A$3:$L$19,4,0)*L293+VLOOKUP($M$1,elemental!$A$3:$L$19,4,0)*M293+VLOOKUP($N$1,elemental!$A$3:$L$19,4,0)*N293+VLOOKUP($O$1,elemental!$A$3:$L$19,4,0)*O293+VLOOKUP($P$1,elemental!$A$3:$L$19,4,0)*P293+VLOOKUP($Q$1,elemental!$A$3:$L$19,4,0)*Q293)/100</f>
        <v>0.47484468878853325</v>
      </c>
      <c r="T293">
        <f>(VLOOKUP($A$1,elemental!$A$3:$L$19,5,0)*A293+VLOOKUP($B$1,elemental!$A$3:$L$19,5,0)*B293+VLOOKUP($C$1,elemental!$A$3:$L$19,5,0)*C293+VLOOKUP($D$1,elemental!$A$3:$L$19,5,0)*D293+VLOOKUP($E$1,elemental!$A$3:$L$19,5,0)*E293+VLOOKUP($F$1,elemental!$A$3:$L$19,5,0)*F293+VLOOKUP($G$1,elemental!$A$3:$L$19,5,0)*G293+VLOOKUP($H$1,elemental!$A$3:$L$19,5,0)*H293+VLOOKUP($I$1,elemental!$A$3:$L$19,5,0)*I293+VLOOKUP($J$1,elemental!$A$3:$L$19,5,0)*J293+VLOOKUP($K$1,elemental!$A$3:$L$19,5,0)*K293+VLOOKUP($L$1,elemental!$A$3:$L$19,5,0)*L293+VLOOKUP($M$1,elemental!$A$3:$L$19,5,0)*M293+VLOOKUP($N$1,elemental!$A$3:$L$19,5,0)*N293+VLOOKUP($O$1,elemental!$A$3:$L$19,5,0)*O293+VLOOKUP($P$1,elemental!$A$3:$L$19,5,0)*P293+VLOOKUP($Q$1,elemental!$A$3:$L$19,5,0)*Q293)/100</f>
        <v>3.9634792852935403</v>
      </c>
      <c r="U293">
        <f>(VLOOKUP($A$1,elemental!$A$3:$L$19,6,0)*A293+VLOOKUP($B$1,elemental!$A$3:$L$19,6,0)*B293+VLOOKUP($C$1,elemental!$A$3:$L$19,6,0)*C293+VLOOKUP($D$1,elemental!$A$3:$L$19,6,0)*D293+VLOOKUP($E$1,elemental!$A$3:$L$19,6,0)*E293+VLOOKUP($F$1,elemental!$A$3:$L$19,6,0)*F293+VLOOKUP($G$1,elemental!$A$3:$L$19,6,0)*G293+VLOOKUP($H$1,elemental!$A$3:$L$19,6,0)*H293+VLOOKUP($I$1,elemental!$A$3:$L$19,6,0)*I293+VLOOKUP($J$1,elemental!$A$3:$L$19,6,0)*J293+VLOOKUP($K$1,elemental!$A$3:$L$19,6,0)*K293+VLOOKUP($L$1,elemental!$A$3:$L$19,6,0)*L293+VLOOKUP($M$1,elemental!$A$3:$L$19,6,0)*M293+VLOOKUP($N$1,elemental!$A$3:$L$19,6,0)*N293+VLOOKUP($O$1,elemental!$A$3:$L$19,6,0)*O293+VLOOKUP($P$1,elemental!$A$3:$L$19,6,0)*P293+VLOOKUP($Q$1,elemental!$A$3:$L$19,6,0)*Q293)/100</f>
        <v>0.83056744551344996</v>
      </c>
      <c r="V293">
        <f>(VLOOKUP($A$1,elemental!$A$3:$L$19,7,0)*A293+VLOOKUP($B$1,elemental!$A$3:$L$19,7,0)*B293+VLOOKUP($C$1,elemental!$A$3:$L$19,7,0)*C293+VLOOKUP($D$1,elemental!$A$3:$L$19,7,0)*D293+VLOOKUP($E$1,elemental!$A$3:$L$19,7,0)*E293+VLOOKUP($F$1,elemental!$A$3:$L$19,7,0)*F293+VLOOKUP($G$1,elemental!$A$3:$L$19,7,0)*G293+VLOOKUP($H$1,elemental!$A$3:$L$19,7,0)*H293+VLOOKUP($I$1,elemental!$A$3:$L$19,7,0)*I293+VLOOKUP($J$1,elemental!$A$3:$L$19,7,0)*J293+VLOOKUP($K$1,elemental!$A$3:$L$19,7,0)*K293+VLOOKUP($L$1,elemental!$A$3:$L$19,7,0)*L293+VLOOKUP($M$1,elemental!$A$3:$L$19,7,0)*M293+VLOOKUP($N$1,elemental!$A$3:$L$19,7,0)*N293+VLOOKUP($O$1,elemental!$A$3:$L$19,7,0)*O293+VLOOKUP($P$1,elemental!$A$3:$L$19,7,0)*P293+VLOOKUP($Q$1,elemental!$A$3:$L$19,7,0)*Q293)/100</f>
        <v>0.84447555468289826</v>
      </c>
      <c r="W293">
        <f>(VLOOKUP($A$1,elemental!$A$3:$L$19,9,0)*A293+VLOOKUP($B$1,elemental!$A$3:$L$19,9,0)*B293+VLOOKUP($C$1,elemental!$A$3:$L$19,9,0)*C293+VLOOKUP($D$1,elemental!$A$3:$L$19,9,0)*D293+VLOOKUP($E$1,elemental!$A$3:$L$19,9,0)*E293+VLOOKUP($F$1,elemental!$A$3:$L$19,9,0)*F293+VLOOKUP($G$1,elemental!$A$3:$L$19,9,0)*G293+VLOOKUP($H$1,elemental!$A$3:$L$19,9,0)*H293+VLOOKUP($I$1,elemental!$A$3:$L$19,9,0)*I293+VLOOKUP($J$1,elemental!$A$3:$L$19,9,0)*J293+VLOOKUP($K$1,elemental!$A$3:$L$19,9,0)*K293+VLOOKUP($L$1,elemental!$A$3:$L$19,9,0)*L293+VLOOKUP($M$1,elemental!$A$3:$L$19,9,0)*M293+VLOOKUP($N$1,elemental!$A$3:$L$19,9,0)*N293+VLOOKUP($O$1,elemental!$A$3:$L$19,9,0)*O293+VLOOKUP($P$1,elemental!$A$3:$L$19,9,0)*P293+VLOOKUP($Q$1,elemental!$A$3:$L$19,9,0)*Q293)/100</f>
        <v>1.5522580011780878</v>
      </c>
      <c r="X293">
        <f>(VLOOKUP($A$1,elemental!$A$3:$L$19,10,0)*A293+VLOOKUP($B$1,elemental!$A$3:$L$19,10,0)*B293+VLOOKUP($C$1,elemental!$A$3:$L$19,10,0)*C293+VLOOKUP($D$1,elemental!$A$3:$L$19,10,0)*D293+VLOOKUP($E$1,elemental!$A$3:$L$19,10,0)*E293+VLOOKUP($F$1,elemental!$A$3:$L$19,10,0)*F293+VLOOKUP($G$1,elemental!$A$3:$L$19,10,0)*G293+VLOOKUP($H$1,elemental!$A$3:$L$19,10,0)*H293+VLOOKUP($I$1,elemental!$A$3:$L$19,10,0)*I293+VLOOKUP($J$1,elemental!$A$3:$L$19,10,0)*J293+VLOOKUP($K$1,elemental!$A$3:$L$19,10,0)*K293+VLOOKUP($L$1,elemental!$A$3:$L$19,10,0)*L293+VLOOKUP($M$1,elemental!$A$3:$L$19,10,0)*M293+VLOOKUP($N$1,elemental!$A$3:$L$19,10,0)*N293+VLOOKUP($O$1,elemental!$A$3:$L$19,10,0)*O293+VLOOKUP($P$1,elemental!$A$3:$L$19,10,0)*P293+VLOOKUP($Q$1,elemental!$A$3:$L$19,10,0)*Q293)/100</f>
        <v>2.0202709601413709</v>
      </c>
      <c r="Y293">
        <v>25</v>
      </c>
      <c r="Z293">
        <v>5.0954942122926496</v>
      </c>
      <c r="AA293">
        <v>5.1918776855240303</v>
      </c>
      <c r="AB293" t="s">
        <v>81</v>
      </c>
      <c r="AC293" t="s">
        <v>56</v>
      </c>
    </row>
    <row r="294" spans="1:29">
      <c r="A294">
        <v>0</v>
      </c>
      <c r="B294">
        <v>0</v>
      </c>
      <c r="C294">
        <v>0</v>
      </c>
      <c r="D294">
        <v>7.8554595443833461</v>
      </c>
      <c r="E294">
        <v>0</v>
      </c>
      <c r="F294">
        <v>3.6135113904163392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88.531029065200315</v>
      </c>
      <c r="R294">
        <f>(VLOOKUP($A$1,elemental!$A$3:$L$19,2,0)*A294+VLOOKUP($B$1,elemental!$A$3:$L$19,2,0)*B294+VLOOKUP($C$1,elemental!$A$3:$L$19,2,0)*C294+VLOOKUP($D$1,elemental!$A$3:$L$19,2,0)*D294+VLOOKUP($E$1,elemental!$A$3:$L$19,2,0)*E294+VLOOKUP($F$1,elemental!$A$3:$L$19,2,0)*F294+VLOOKUP($G$1,elemental!$A$3:$L$19,2,0)*G294+VLOOKUP($H$1,elemental!$A$3:$L$19,2,0)*H294+VLOOKUP($I$1,elemental!$A$3:$L$19,2,0)*I294+VLOOKUP($J$1,elemental!$A$3:$L$19,2,0)*J294+VLOOKUP($K$1,elemental!$A$3:$L$19,2,0)*K294+VLOOKUP($L$1,elemental!$A$3:$L$19,2,0)*L294+VLOOKUP($M$1,elemental!$A$3:$L$19,2,0)*M294+VLOOKUP($N$1,elemental!$A$3:$L$19,2,0)*N294+VLOOKUP($O$1,elemental!$A$3:$L$19,2,0)*O294+VLOOKUP($P$1,elemental!$A$3:$L$19,2,0)*P294+VLOOKUP($Q$1,elemental!$A$3:$L$19,2,0)*Q294)/100</f>
        <v>1.375514532600157</v>
      </c>
      <c r="S294">
        <f>(VLOOKUP($A$1,elemental!$A$3:$L$19,4,0)*A294+VLOOKUP($B$1,elemental!$A$3:$L$19,4,0)*B294+VLOOKUP($C$1,elemental!$A$3:$L$19,4,0)*C294+VLOOKUP($D$1,elemental!$A$3:$L$19,4,0)*D294+VLOOKUP($E$1,elemental!$A$3:$L$19,4,0)*E294+VLOOKUP($F$1,elemental!$A$3:$L$19,4,0)*F294+VLOOKUP($G$1,elemental!$A$3:$L$19,4,0)*G294+VLOOKUP($H$1,elemental!$A$3:$L$19,4,0)*H294+VLOOKUP($I$1,elemental!$A$3:$L$19,4,0)*I294+VLOOKUP($J$1,elemental!$A$3:$L$19,4,0)*J294+VLOOKUP($K$1,elemental!$A$3:$L$19,4,0)*K294+VLOOKUP($L$1,elemental!$A$3:$L$19,4,0)*L294+VLOOKUP($M$1,elemental!$A$3:$L$19,4,0)*M294+VLOOKUP($N$1,elemental!$A$3:$L$19,4,0)*N294+VLOOKUP($O$1,elemental!$A$3:$L$19,4,0)*O294+VLOOKUP($P$1,elemental!$A$3:$L$19,4,0)*P294+VLOOKUP($Q$1,elemental!$A$3:$L$19,4,0)*Q294)/100</f>
        <v>0.48250117831893163</v>
      </c>
      <c r="T294">
        <f>(VLOOKUP($A$1,elemental!$A$3:$L$19,5,0)*A294+VLOOKUP($B$1,elemental!$A$3:$L$19,5,0)*B294+VLOOKUP($C$1,elemental!$A$3:$L$19,5,0)*C294+VLOOKUP($D$1,elemental!$A$3:$L$19,5,0)*D294+VLOOKUP($E$1,elemental!$A$3:$L$19,5,0)*E294+VLOOKUP($F$1,elemental!$A$3:$L$19,5,0)*F294+VLOOKUP($G$1,elemental!$A$3:$L$19,5,0)*G294+VLOOKUP($H$1,elemental!$A$3:$L$19,5,0)*H294+VLOOKUP($I$1,elemental!$A$3:$L$19,5,0)*I294+VLOOKUP($J$1,elemental!$A$3:$L$19,5,0)*J294+VLOOKUP($K$1,elemental!$A$3:$L$19,5,0)*K294+VLOOKUP($L$1,elemental!$A$3:$L$19,5,0)*L294+VLOOKUP($M$1,elemental!$A$3:$L$19,5,0)*M294+VLOOKUP($N$1,elemental!$A$3:$L$19,5,0)*N294+VLOOKUP($O$1,elemental!$A$3:$L$19,5,0)*O294+VLOOKUP($P$1,elemental!$A$3:$L$19,5,0)*P294+VLOOKUP($Q$1,elemental!$A$3:$L$19,5,0)*Q294)/100</f>
        <v>3.9638648860958368</v>
      </c>
      <c r="U294">
        <f>(VLOOKUP($A$1,elemental!$A$3:$L$19,6,0)*A294+VLOOKUP($B$1,elemental!$A$3:$L$19,6,0)*B294+VLOOKUP($C$1,elemental!$A$3:$L$19,6,0)*C294+VLOOKUP($D$1,elemental!$A$3:$L$19,6,0)*D294+VLOOKUP($E$1,elemental!$A$3:$L$19,6,0)*E294+VLOOKUP($F$1,elemental!$A$3:$L$19,6,0)*F294+VLOOKUP($G$1,elemental!$A$3:$L$19,6,0)*G294+VLOOKUP($H$1,elemental!$A$3:$L$19,6,0)*H294+VLOOKUP($I$1,elemental!$A$3:$L$19,6,0)*I294+VLOOKUP($J$1,elemental!$A$3:$L$19,6,0)*J294+VLOOKUP($K$1,elemental!$A$3:$L$19,6,0)*K294+VLOOKUP($L$1,elemental!$A$3:$L$19,6,0)*L294+VLOOKUP($M$1,elemental!$A$3:$L$19,6,0)*M294+VLOOKUP($N$1,elemental!$A$3:$L$19,6,0)*N294+VLOOKUP($O$1,elemental!$A$3:$L$19,6,0)*O294+VLOOKUP($P$1,elemental!$A$3:$L$19,6,0)*P294+VLOOKUP($Q$1,elemental!$A$3:$L$19,6,0)*Q294)/100</f>
        <v>0.84122545168892371</v>
      </c>
      <c r="V294">
        <f>(VLOOKUP($A$1,elemental!$A$3:$L$19,7,0)*A294+VLOOKUP($B$1,elemental!$A$3:$L$19,7,0)*B294+VLOOKUP($C$1,elemental!$A$3:$L$19,7,0)*C294+VLOOKUP($D$1,elemental!$A$3:$L$19,7,0)*D294+VLOOKUP($E$1,elemental!$A$3:$L$19,7,0)*E294+VLOOKUP($F$1,elemental!$A$3:$L$19,7,0)*F294+VLOOKUP($G$1,elemental!$A$3:$L$19,7,0)*G294+VLOOKUP($H$1,elemental!$A$3:$L$19,7,0)*H294+VLOOKUP($I$1,elemental!$A$3:$L$19,7,0)*I294+VLOOKUP($J$1,elemental!$A$3:$L$19,7,0)*J294+VLOOKUP($K$1,elemental!$A$3:$L$19,7,0)*K294+VLOOKUP($L$1,elemental!$A$3:$L$19,7,0)*L294+VLOOKUP($M$1,elemental!$A$3:$L$19,7,0)*M294+VLOOKUP($N$1,elemental!$A$3:$L$19,7,0)*N294+VLOOKUP($O$1,elemental!$A$3:$L$19,7,0)*O294+VLOOKUP($P$1,elemental!$A$3:$L$19,7,0)*P294+VLOOKUP($Q$1,elemental!$A$3:$L$19,7,0)*Q294)/100</f>
        <v>0.84411154752553019</v>
      </c>
      <c r="W294">
        <f>(VLOOKUP($A$1,elemental!$A$3:$L$19,9,0)*A294+VLOOKUP($B$1,elemental!$A$3:$L$19,9,0)*B294+VLOOKUP($C$1,elemental!$A$3:$L$19,9,0)*C294+VLOOKUP($D$1,elemental!$A$3:$L$19,9,0)*D294+VLOOKUP($E$1,elemental!$A$3:$L$19,9,0)*E294+VLOOKUP($F$1,elemental!$A$3:$L$19,9,0)*F294+VLOOKUP($G$1,elemental!$A$3:$L$19,9,0)*G294+VLOOKUP($H$1,elemental!$A$3:$L$19,9,0)*H294+VLOOKUP($I$1,elemental!$A$3:$L$19,9,0)*I294+VLOOKUP($J$1,elemental!$A$3:$L$19,9,0)*J294+VLOOKUP($K$1,elemental!$A$3:$L$19,9,0)*K294+VLOOKUP($L$1,elemental!$A$3:$L$19,9,0)*L294+VLOOKUP($M$1,elemental!$A$3:$L$19,9,0)*M294+VLOOKUP($N$1,elemental!$A$3:$L$19,9,0)*N294+VLOOKUP($O$1,elemental!$A$3:$L$19,9,0)*O294+VLOOKUP($P$1,elemental!$A$3:$L$19,9,0)*P294+VLOOKUP($Q$1,elemental!$A$3:$L$19,9,0)*Q294)/100</f>
        <v>1.5511783189316575</v>
      </c>
      <c r="X294">
        <f>(VLOOKUP($A$1,elemental!$A$3:$L$19,10,0)*A294+VLOOKUP($B$1,elemental!$A$3:$L$19,10,0)*B294+VLOOKUP($C$1,elemental!$A$3:$L$19,10,0)*C294+VLOOKUP($D$1,elemental!$A$3:$L$19,10,0)*D294+VLOOKUP($E$1,elemental!$A$3:$L$19,10,0)*E294+VLOOKUP($F$1,elemental!$A$3:$L$19,10,0)*F294+VLOOKUP($G$1,elemental!$A$3:$L$19,10,0)*G294+VLOOKUP($H$1,elemental!$A$3:$L$19,10,0)*H294+VLOOKUP($I$1,elemental!$A$3:$L$19,10,0)*I294+VLOOKUP($J$1,elemental!$A$3:$L$19,10,0)*J294+VLOOKUP($K$1,elemental!$A$3:$L$19,10,0)*K294+VLOOKUP($L$1,elemental!$A$3:$L$19,10,0)*L294+VLOOKUP($M$1,elemental!$A$3:$L$19,10,0)*M294+VLOOKUP($N$1,elemental!$A$3:$L$19,10,0)*N294+VLOOKUP($O$1,elemental!$A$3:$L$19,10,0)*O294+VLOOKUP($P$1,elemental!$A$3:$L$19,10,0)*P294+VLOOKUP($Q$1,elemental!$A$3:$L$19,10,0)*Q294)/100</f>
        <v>2.0142498036135112</v>
      </c>
      <c r="Y294">
        <v>25</v>
      </c>
      <c r="Z294">
        <v>5.0947425816942999</v>
      </c>
      <c r="AA294">
        <v>5.19691148613959</v>
      </c>
      <c r="AB294" t="s">
        <v>81</v>
      </c>
      <c r="AC294" t="s">
        <v>56</v>
      </c>
    </row>
    <row r="295" spans="1:29">
      <c r="A295">
        <v>9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90</v>
      </c>
      <c r="R295">
        <f>(VLOOKUP($A$1,elemental!$A$3:$L$19,2,0)*A295+VLOOKUP($B$1,elemental!$A$3:$L$19,2,0)*B295+VLOOKUP($C$1,elemental!$A$3:$L$19,2,0)*C295+VLOOKUP($D$1,elemental!$A$3:$L$19,2,0)*D295+VLOOKUP($E$1,elemental!$A$3:$L$19,2,0)*E295+VLOOKUP($F$1,elemental!$A$3:$L$19,2,0)*F295+VLOOKUP($G$1,elemental!$A$3:$L$19,2,0)*G295+VLOOKUP($H$1,elemental!$A$3:$L$19,2,0)*H295+VLOOKUP($I$1,elemental!$A$3:$L$19,2,0)*I295+VLOOKUP($J$1,elemental!$A$3:$L$19,2,0)*J295+VLOOKUP($K$1,elemental!$A$3:$L$19,2,0)*K295+VLOOKUP($L$1,elemental!$A$3:$L$19,2,0)*L295+VLOOKUP($M$1,elemental!$A$3:$L$19,2,0)*M295+VLOOKUP($N$1,elemental!$A$3:$L$19,2,0)*N295+VLOOKUP($O$1,elemental!$A$3:$L$19,2,0)*O295+VLOOKUP($P$1,elemental!$A$3:$L$19,2,0)*P295+VLOOKUP($Q$1,elemental!$A$3:$L$19,2,0)*Q295)/100</f>
        <v>1.31</v>
      </c>
      <c r="S295">
        <f>(VLOOKUP($A$1,elemental!$A$3:$L$19,4,0)*A295+VLOOKUP($B$1,elemental!$A$3:$L$19,4,0)*B295+VLOOKUP($C$1,elemental!$A$3:$L$19,4,0)*C295+VLOOKUP($D$1,elemental!$A$3:$L$19,4,0)*D295+VLOOKUP($E$1,elemental!$A$3:$L$19,4,0)*E295+VLOOKUP($F$1,elemental!$A$3:$L$19,4,0)*F295+VLOOKUP($G$1,elemental!$A$3:$L$19,4,0)*G295+VLOOKUP($H$1,elemental!$A$3:$L$19,4,0)*H295+VLOOKUP($I$1,elemental!$A$3:$L$19,4,0)*I295+VLOOKUP($J$1,elemental!$A$3:$L$19,4,0)*J295+VLOOKUP($K$1,elemental!$A$3:$L$19,4,0)*K295+VLOOKUP($L$1,elemental!$A$3:$L$19,4,0)*L295+VLOOKUP($M$1,elemental!$A$3:$L$19,4,0)*M295+VLOOKUP($N$1,elemental!$A$3:$L$19,4,0)*N295+VLOOKUP($O$1,elemental!$A$3:$L$19,4,0)*O295+VLOOKUP($P$1,elemental!$A$3:$L$19,4,0)*P295+VLOOKUP($Q$1,elemental!$A$3:$L$19,4,0)*Q295)/100</f>
        <v>0.43146999999999996</v>
      </c>
      <c r="T295">
        <f>(VLOOKUP($A$1,elemental!$A$3:$L$19,5,0)*A295+VLOOKUP($B$1,elemental!$A$3:$L$19,5,0)*B295+VLOOKUP($C$1,elemental!$A$3:$L$19,5,0)*C295+VLOOKUP($D$1,elemental!$A$3:$L$19,5,0)*D295+VLOOKUP($E$1,elemental!$A$3:$L$19,5,0)*E295+VLOOKUP($F$1,elemental!$A$3:$L$19,5,0)*F295+VLOOKUP($G$1,elemental!$A$3:$L$19,5,0)*G295+VLOOKUP($H$1,elemental!$A$3:$L$19,5,0)*H295+VLOOKUP($I$1,elemental!$A$3:$L$19,5,0)*I295+VLOOKUP($J$1,elemental!$A$3:$L$19,5,0)*J295+VLOOKUP($K$1,elemental!$A$3:$L$19,5,0)*K295+VLOOKUP($L$1,elemental!$A$3:$L$19,5,0)*L295+VLOOKUP($M$1,elemental!$A$3:$L$19,5,0)*M295+VLOOKUP($N$1,elemental!$A$3:$L$19,5,0)*N295+VLOOKUP($O$1,elemental!$A$3:$L$19,5,0)*O295+VLOOKUP($P$1,elemental!$A$3:$L$19,5,0)*P295+VLOOKUP($Q$1,elemental!$A$3:$L$19,5,0)*Q295)/100</f>
        <v>3.99</v>
      </c>
      <c r="U295">
        <f>(VLOOKUP($A$1,elemental!$A$3:$L$19,6,0)*A295+VLOOKUP($B$1,elemental!$A$3:$L$19,6,0)*B295+VLOOKUP($C$1,elemental!$A$3:$L$19,6,0)*C295+VLOOKUP($D$1,elemental!$A$3:$L$19,6,0)*D295+VLOOKUP($E$1,elemental!$A$3:$L$19,6,0)*E295+VLOOKUP($F$1,elemental!$A$3:$L$19,6,0)*F295+VLOOKUP($G$1,elemental!$A$3:$L$19,6,0)*G295+VLOOKUP($H$1,elemental!$A$3:$L$19,6,0)*H295+VLOOKUP($I$1,elemental!$A$3:$L$19,6,0)*I295+VLOOKUP($J$1,elemental!$A$3:$L$19,6,0)*J295+VLOOKUP($K$1,elemental!$A$3:$L$19,6,0)*K295+VLOOKUP($L$1,elemental!$A$3:$L$19,6,0)*L295+VLOOKUP($M$1,elemental!$A$3:$L$19,6,0)*M295+VLOOKUP($N$1,elemental!$A$3:$L$19,6,0)*N295+VLOOKUP($O$1,elemental!$A$3:$L$19,6,0)*O295+VLOOKUP($P$1,elemental!$A$3:$L$19,6,0)*P295+VLOOKUP($Q$1,elemental!$A$3:$L$19,6,0)*Q295)/100</f>
        <v>0.75382500000000008</v>
      </c>
      <c r="V295">
        <f>(VLOOKUP($A$1,elemental!$A$3:$L$19,7,0)*A295+VLOOKUP($B$1,elemental!$A$3:$L$19,7,0)*B295+VLOOKUP($C$1,elemental!$A$3:$L$19,7,0)*C295+VLOOKUP($D$1,elemental!$A$3:$L$19,7,0)*D295+VLOOKUP($E$1,elemental!$A$3:$L$19,7,0)*E295+VLOOKUP($F$1,elemental!$A$3:$L$19,7,0)*F295+VLOOKUP($G$1,elemental!$A$3:$L$19,7,0)*G295+VLOOKUP($H$1,elemental!$A$3:$L$19,7,0)*H295+VLOOKUP($I$1,elemental!$A$3:$L$19,7,0)*I295+VLOOKUP($J$1,elemental!$A$3:$L$19,7,0)*J295+VLOOKUP($K$1,elemental!$A$3:$L$19,7,0)*K295+VLOOKUP($L$1,elemental!$A$3:$L$19,7,0)*L295+VLOOKUP($M$1,elemental!$A$3:$L$19,7,0)*M295+VLOOKUP($N$1,elemental!$A$3:$L$19,7,0)*N295+VLOOKUP($O$1,elemental!$A$3:$L$19,7,0)*O295+VLOOKUP($P$1,elemental!$A$3:$L$19,7,0)*P295+VLOOKUP($Q$1,elemental!$A$3:$L$19,7,0)*Q295)/100</f>
        <v>0.85348999999999986</v>
      </c>
      <c r="W295">
        <f>(VLOOKUP($A$1,elemental!$A$3:$L$19,9,0)*A295+VLOOKUP($B$1,elemental!$A$3:$L$19,9,0)*B295+VLOOKUP($C$1,elemental!$A$3:$L$19,9,0)*C295+VLOOKUP($D$1,elemental!$A$3:$L$19,9,0)*D295+VLOOKUP($E$1,elemental!$A$3:$L$19,9,0)*E295+VLOOKUP($F$1,elemental!$A$3:$L$19,9,0)*F295+VLOOKUP($G$1,elemental!$A$3:$L$19,9,0)*G295+VLOOKUP($H$1,elemental!$A$3:$L$19,9,0)*H295+VLOOKUP($I$1,elemental!$A$3:$L$19,9,0)*I295+VLOOKUP($J$1,elemental!$A$3:$L$19,9,0)*J295+VLOOKUP($K$1,elemental!$A$3:$L$19,9,0)*K295+VLOOKUP($L$1,elemental!$A$3:$L$19,9,0)*L295+VLOOKUP($M$1,elemental!$A$3:$L$19,9,0)*M295+VLOOKUP($N$1,elemental!$A$3:$L$19,9,0)*N295+VLOOKUP($O$1,elemental!$A$3:$L$19,9,0)*O295+VLOOKUP($P$1,elemental!$A$3:$L$19,9,0)*P295+VLOOKUP($Q$1,elemental!$A$3:$L$19,9,0)*Q295)/100</f>
        <v>1.5794999999999999</v>
      </c>
      <c r="X295">
        <f>(VLOOKUP($A$1,elemental!$A$3:$L$19,10,0)*A295+VLOOKUP($B$1,elemental!$A$3:$L$19,10,0)*B295+VLOOKUP($C$1,elemental!$A$3:$L$19,10,0)*C295+VLOOKUP($D$1,elemental!$A$3:$L$19,10,0)*D295+VLOOKUP($E$1,elemental!$A$3:$L$19,10,0)*E295+VLOOKUP($F$1,elemental!$A$3:$L$19,10,0)*F295+VLOOKUP($G$1,elemental!$A$3:$L$19,10,0)*G295+VLOOKUP($H$1,elemental!$A$3:$L$19,10,0)*H295+VLOOKUP($I$1,elemental!$A$3:$L$19,10,0)*I295+VLOOKUP($J$1,elemental!$A$3:$L$19,10,0)*J295+VLOOKUP($K$1,elemental!$A$3:$L$19,10,0)*K295+VLOOKUP($L$1,elemental!$A$3:$L$19,10,0)*L295+VLOOKUP($M$1,elemental!$A$3:$L$19,10,0)*M295+VLOOKUP($N$1,elemental!$A$3:$L$19,10,0)*N295+VLOOKUP($O$1,elemental!$A$3:$L$19,10,0)*O295+VLOOKUP($P$1,elemental!$A$3:$L$19,10,0)*P295+VLOOKUP($Q$1,elemental!$A$3:$L$19,10,0)*Q295)/100</f>
        <v>2.0174000000000003</v>
      </c>
      <c r="Y295">
        <v>25</v>
      </c>
      <c r="Z295">
        <v>5.1183096972957101</v>
      </c>
      <c r="AA295">
        <v>5.2118554983225902</v>
      </c>
      <c r="AB295" t="s">
        <v>61</v>
      </c>
      <c r="AC295" t="s">
        <v>56</v>
      </c>
    </row>
    <row r="296" spans="1:29">
      <c r="A296">
        <v>11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88</v>
      </c>
      <c r="R296">
        <f>(VLOOKUP($A$1,elemental!$A$3:$L$19,2,0)*A296+VLOOKUP($B$1,elemental!$A$3:$L$19,2,0)*B296+VLOOKUP($C$1,elemental!$A$3:$L$19,2,0)*C296+VLOOKUP($D$1,elemental!$A$3:$L$19,2,0)*D296+VLOOKUP($E$1,elemental!$A$3:$L$19,2,0)*E296+VLOOKUP($F$1,elemental!$A$3:$L$19,2,0)*F296+VLOOKUP($G$1,elemental!$A$3:$L$19,2,0)*G296+VLOOKUP($H$1,elemental!$A$3:$L$19,2,0)*H296+VLOOKUP($I$1,elemental!$A$3:$L$19,2,0)*I296+VLOOKUP($J$1,elemental!$A$3:$L$19,2,0)*J296+VLOOKUP($K$1,elemental!$A$3:$L$19,2,0)*K296+VLOOKUP($L$1,elemental!$A$3:$L$19,2,0)*L296+VLOOKUP($M$1,elemental!$A$3:$L$19,2,0)*M296+VLOOKUP($N$1,elemental!$A$3:$L$19,2,0)*N296+VLOOKUP($O$1,elemental!$A$3:$L$19,2,0)*O296+VLOOKUP($P$1,elemental!$A$3:$L$19,2,0)*P296+VLOOKUP($Q$1,elemental!$A$3:$L$19,2,0)*Q296)/100</f>
        <v>1.3058000000000001</v>
      </c>
      <c r="S296">
        <f>(VLOOKUP($A$1,elemental!$A$3:$L$19,4,0)*A296+VLOOKUP($B$1,elemental!$A$3:$L$19,4,0)*B296+VLOOKUP($C$1,elemental!$A$3:$L$19,4,0)*C296+VLOOKUP($D$1,elemental!$A$3:$L$19,4,0)*D296+VLOOKUP($E$1,elemental!$A$3:$L$19,4,0)*E296+VLOOKUP($F$1,elemental!$A$3:$L$19,4,0)*F296+VLOOKUP($G$1,elemental!$A$3:$L$19,4,0)*G296+VLOOKUP($H$1,elemental!$A$3:$L$19,4,0)*H296+VLOOKUP($I$1,elemental!$A$3:$L$19,4,0)*I296+VLOOKUP($J$1,elemental!$A$3:$L$19,4,0)*J296+VLOOKUP($K$1,elemental!$A$3:$L$19,4,0)*K296+VLOOKUP($L$1,elemental!$A$3:$L$19,4,0)*L296+VLOOKUP($M$1,elemental!$A$3:$L$19,4,0)*M296+VLOOKUP($N$1,elemental!$A$3:$L$19,4,0)*N296+VLOOKUP($O$1,elemental!$A$3:$L$19,4,0)*O296+VLOOKUP($P$1,elemental!$A$3:$L$19,4,0)*P296+VLOOKUP($Q$1,elemental!$A$3:$L$19,4,0)*Q296)/100</f>
        <v>0.43295</v>
      </c>
      <c r="T296">
        <f>(VLOOKUP($A$1,elemental!$A$3:$L$19,5,0)*A296+VLOOKUP($B$1,elemental!$A$3:$L$19,5,0)*B296+VLOOKUP($C$1,elemental!$A$3:$L$19,5,0)*C296+VLOOKUP($D$1,elemental!$A$3:$L$19,5,0)*D296+VLOOKUP($E$1,elemental!$A$3:$L$19,5,0)*E296+VLOOKUP($F$1,elemental!$A$3:$L$19,5,0)*F296+VLOOKUP($G$1,elemental!$A$3:$L$19,5,0)*G296+VLOOKUP($H$1,elemental!$A$3:$L$19,5,0)*H296+VLOOKUP($I$1,elemental!$A$3:$L$19,5,0)*I296+VLOOKUP($J$1,elemental!$A$3:$L$19,5,0)*J296+VLOOKUP($K$1,elemental!$A$3:$L$19,5,0)*K296+VLOOKUP($L$1,elemental!$A$3:$L$19,5,0)*L296+VLOOKUP($M$1,elemental!$A$3:$L$19,5,0)*M296+VLOOKUP($N$1,elemental!$A$3:$L$19,5,0)*N296+VLOOKUP($O$1,elemental!$A$3:$L$19,5,0)*O296+VLOOKUP($P$1,elemental!$A$3:$L$19,5,0)*P296+VLOOKUP($Q$1,elemental!$A$3:$L$19,5,0)*Q296)/100</f>
        <v>3.99</v>
      </c>
      <c r="U296">
        <f>(VLOOKUP($A$1,elemental!$A$3:$L$19,6,0)*A296+VLOOKUP($B$1,elemental!$A$3:$L$19,6,0)*B296+VLOOKUP($C$1,elemental!$A$3:$L$19,6,0)*C296+VLOOKUP($D$1,elemental!$A$3:$L$19,6,0)*D296+VLOOKUP($E$1,elemental!$A$3:$L$19,6,0)*E296+VLOOKUP($F$1,elemental!$A$3:$L$19,6,0)*F296+VLOOKUP($G$1,elemental!$A$3:$L$19,6,0)*G296+VLOOKUP($H$1,elemental!$A$3:$L$19,6,0)*H296+VLOOKUP($I$1,elemental!$A$3:$L$19,6,0)*I296+VLOOKUP($J$1,elemental!$A$3:$L$19,6,0)*J296+VLOOKUP($K$1,elemental!$A$3:$L$19,6,0)*K296+VLOOKUP($L$1,elemental!$A$3:$L$19,6,0)*L296+VLOOKUP($M$1,elemental!$A$3:$L$19,6,0)*M296+VLOOKUP($N$1,elemental!$A$3:$L$19,6,0)*N296+VLOOKUP($O$1,elemental!$A$3:$L$19,6,0)*O296+VLOOKUP($P$1,elemental!$A$3:$L$19,6,0)*P296+VLOOKUP($Q$1,elemental!$A$3:$L$19,6,0)*Q296)/100</f>
        <v>0.75267499999999998</v>
      </c>
      <c r="V296">
        <f>(VLOOKUP($A$1,elemental!$A$3:$L$19,7,0)*A296+VLOOKUP($B$1,elemental!$A$3:$L$19,7,0)*B296+VLOOKUP($C$1,elemental!$A$3:$L$19,7,0)*C296+VLOOKUP($D$1,elemental!$A$3:$L$19,7,0)*D296+VLOOKUP($E$1,elemental!$A$3:$L$19,7,0)*E296+VLOOKUP($F$1,elemental!$A$3:$L$19,7,0)*F296+VLOOKUP($G$1,elemental!$A$3:$L$19,7,0)*G296+VLOOKUP($H$1,elemental!$A$3:$L$19,7,0)*H296+VLOOKUP($I$1,elemental!$A$3:$L$19,7,0)*I296+VLOOKUP($J$1,elemental!$A$3:$L$19,7,0)*J296+VLOOKUP($K$1,elemental!$A$3:$L$19,7,0)*K296+VLOOKUP($L$1,elemental!$A$3:$L$19,7,0)*L296+VLOOKUP($M$1,elemental!$A$3:$L$19,7,0)*M296+VLOOKUP($N$1,elemental!$A$3:$L$19,7,0)*N296+VLOOKUP($O$1,elemental!$A$3:$L$19,7,0)*O296+VLOOKUP($P$1,elemental!$A$3:$L$19,7,0)*P296+VLOOKUP($Q$1,elemental!$A$3:$L$19,7,0)*Q296)/100</f>
        <v>0.85609000000000013</v>
      </c>
      <c r="W296">
        <f>(VLOOKUP($A$1,elemental!$A$3:$L$19,9,0)*A296+VLOOKUP($B$1,elemental!$A$3:$L$19,9,0)*B296+VLOOKUP($C$1,elemental!$A$3:$L$19,9,0)*C296+VLOOKUP($D$1,elemental!$A$3:$L$19,9,0)*D296+VLOOKUP($E$1,elemental!$A$3:$L$19,9,0)*E296+VLOOKUP($F$1,elemental!$A$3:$L$19,9,0)*F296+VLOOKUP($G$1,elemental!$A$3:$L$19,9,0)*G296+VLOOKUP($H$1,elemental!$A$3:$L$19,9,0)*H296+VLOOKUP($I$1,elemental!$A$3:$L$19,9,0)*I296+VLOOKUP($J$1,elemental!$A$3:$L$19,9,0)*J296+VLOOKUP($K$1,elemental!$A$3:$L$19,9,0)*K296+VLOOKUP($L$1,elemental!$A$3:$L$19,9,0)*L296+VLOOKUP($M$1,elemental!$A$3:$L$19,9,0)*M296+VLOOKUP($N$1,elemental!$A$3:$L$19,9,0)*N296+VLOOKUP($O$1,elemental!$A$3:$L$19,9,0)*O296+VLOOKUP($P$1,elemental!$A$3:$L$19,9,0)*P296+VLOOKUP($Q$1,elemental!$A$3:$L$19,9,0)*Q296)/100</f>
        <v>1.5855000000000001</v>
      </c>
      <c r="X296">
        <f>(VLOOKUP($A$1,elemental!$A$3:$L$19,10,0)*A296+VLOOKUP($B$1,elemental!$A$3:$L$19,10,0)*B296+VLOOKUP($C$1,elemental!$A$3:$L$19,10,0)*C296+VLOOKUP($D$1,elemental!$A$3:$L$19,10,0)*D296+VLOOKUP($E$1,elemental!$A$3:$L$19,10,0)*E296+VLOOKUP($F$1,elemental!$A$3:$L$19,10,0)*F296+VLOOKUP($G$1,elemental!$A$3:$L$19,10,0)*G296+VLOOKUP($H$1,elemental!$A$3:$L$19,10,0)*H296+VLOOKUP($I$1,elemental!$A$3:$L$19,10,0)*I296+VLOOKUP($J$1,elemental!$A$3:$L$19,10,0)*J296+VLOOKUP($K$1,elemental!$A$3:$L$19,10,0)*K296+VLOOKUP($L$1,elemental!$A$3:$L$19,10,0)*L296+VLOOKUP($M$1,elemental!$A$3:$L$19,10,0)*M296+VLOOKUP($N$1,elemental!$A$3:$L$19,10,0)*N296+VLOOKUP($O$1,elemental!$A$3:$L$19,10,0)*O296+VLOOKUP($P$1,elemental!$A$3:$L$19,10,0)*P296+VLOOKUP($Q$1,elemental!$A$3:$L$19,10,0)*Q296)/100</f>
        <v>2.0078</v>
      </c>
      <c r="Y296">
        <v>25</v>
      </c>
      <c r="Z296">
        <v>5.1237702026993901</v>
      </c>
      <c r="AA296">
        <v>5.2150242889588201</v>
      </c>
      <c r="AB296" t="s">
        <v>61</v>
      </c>
      <c r="AC296" t="s">
        <v>56</v>
      </c>
    </row>
    <row r="297" spans="1:29">
      <c r="A297">
        <v>13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86</v>
      </c>
      <c r="R297">
        <f>(VLOOKUP($A$1,elemental!$A$3:$L$19,2,0)*A297+VLOOKUP($B$1,elemental!$A$3:$L$19,2,0)*B297+VLOOKUP($C$1,elemental!$A$3:$L$19,2,0)*C297+VLOOKUP($D$1,elemental!$A$3:$L$19,2,0)*D297+VLOOKUP($E$1,elemental!$A$3:$L$19,2,0)*E297+VLOOKUP($F$1,elemental!$A$3:$L$19,2,0)*F297+VLOOKUP($G$1,elemental!$A$3:$L$19,2,0)*G297+VLOOKUP($H$1,elemental!$A$3:$L$19,2,0)*H297+VLOOKUP($I$1,elemental!$A$3:$L$19,2,0)*I297+VLOOKUP($J$1,elemental!$A$3:$L$19,2,0)*J297+VLOOKUP($K$1,elemental!$A$3:$L$19,2,0)*K297+VLOOKUP($L$1,elemental!$A$3:$L$19,2,0)*L297+VLOOKUP($M$1,elemental!$A$3:$L$19,2,0)*M297+VLOOKUP($N$1,elemental!$A$3:$L$19,2,0)*N297+VLOOKUP($O$1,elemental!$A$3:$L$19,2,0)*O297+VLOOKUP($P$1,elemental!$A$3:$L$19,2,0)*P297+VLOOKUP($Q$1,elemental!$A$3:$L$19,2,0)*Q297)/100</f>
        <v>1.3016000000000003</v>
      </c>
      <c r="S297">
        <f>(VLOOKUP($A$1,elemental!$A$3:$L$19,4,0)*A297+VLOOKUP($B$1,elemental!$A$3:$L$19,4,0)*B297+VLOOKUP($C$1,elemental!$A$3:$L$19,4,0)*C297+VLOOKUP($D$1,elemental!$A$3:$L$19,4,0)*D297+VLOOKUP($E$1,elemental!$A$3:$L$19,4,0)*E297+VLOOKUP($F$1,elemental!$A$3:$L$19,4,0)*F297+VLOOKUP($G$1,elemental!$A$3:$L$19,4,0)*G297+VLOOKUP($H$1,elemental!$A$3:$L$19,4,0)*H297+VLOOKUP($I$1,elemental!$A$3:$L$19,4,0)*I297+VLOOKUP($J$1,elemental!$A$3:$L$19,4,0)*J297+VLOOKUP($K$1,elemental!$A$3:$L$19,4,0)*K297+VLOOKUP($L$1,elemental!$A$3:$L$19,4,0)*L297+VLOOKUP($M$1,elemental!$A$3:$L$19,4,0)*M297+VLOOKUP($N$1,elemental!$A$3:$L$19,4,0)*N297+VLOOKUP($O$1,elemental!$A$3:$L$19,4,0)*O297+VLOOKUP($P$1,elemental!$A$3:$L$19,4,0)*P297+VLOOKUP($Q$1,elemental!$A$3:$L$19,4,0)*Q297)/100</f>
        <v>0.43442999999999998</v>
      </c>
      <c r="T297">
        <f>(VLOOKUP($A$1,elemental!$A$3:$L$19,5,0)*A297+VLOOKUP($B$1,elemental!$A$3:$L$19,5,0)*B297+VLOOKUP($C$1,elemental!$A$3:$L$19,5,0)*C297+VLOOKUP($D$1,elemental!$A$3:$L$19,5,0)*D297+VLOOKUP($E$1,elemental!$A$3:$L$19,5,0)*E297+VLOOKUP($F$1,elemental!$A$3:$L$19,5,0)*F297+VLOOKUP($G$1,elemental!$A$3:$L$19,5,0)*G297+VLOOKUP($H$1,elemental!$A$3:$L$19,5,0)*H297+VLOOKUP($I$1,elemental!$A$3:$L$19,5,0)*I297+VLOOKUP($J$1,elemental!$A$3:$L$19,5,0)*J297+VLOOKUP($K$1,elemental!$A$3:$L$19,5,0)*K297+VLOOKUP($L$1,elemental!$A$3:$L$19,5,0)*L297+VLOOKUP($M$1,elemental!$A$3:$L$19,5,0)*M297+VLOOKUP($N$1,elemental!$A$3:$L$19,5,0)*N297+VLOOKUP($O$1,elemental!$A$3:$L$19,5,0)*O297+VLOOKUP($P$1,elemental!$A$3:$L$19,5,0)*P297+VLOOKUP($Q$1,elemental!$A$3:$L$19,5,0)*Q297)/100</f>
        <v>3.99</v>
      </c>
      <c r="U297">
        <f>(VLOOKUP($A$1,elemental!$A$3:$L$19,6,0)*A297+VLOOKUP($B$1,elemental!$A$3:$L$19,6,0)*B297+VLOOKUP($C$1,elemental!$A$3:$L$19,6,0)*C297+VLOOKUP($D$1,elemental!$A$3:$L$19,6,0)*D297+VLOOKUP($E$1,elemental!$A$3:$L$19,6,0)*E297+VLOOKUP($F$1,elemental!$A$3:$L$19,6,0)*F297+VLOOKUP($G$1,elemental!$A$3:$L$19,6,0)*G297+VLOOKUP($H$1,elemental!$A$3:$L$19,6,0)*H297+VLOOKUP($I$1,elemental!$A$3:$L$19,6,0)*I297+VLOOKUP($J$1,elemental!$A$3:$L$19,6,0)*J297+VLOOKUP($K$1,elemental!$A$3:$L$19,6,0)*K297+VLOOKUP($L$1,elemental!$A$3:$L$19,6,0)*L297+VLOOKUP($M$1,elemental!$A$3:$L$19,6,0)*M297+VLOOKUP($N$1,elemental!$A$3:$L$19,6,0)*N297+VLOOKUP($O$1,elemental!$A$3:$L$19,6,0)*O297+VLOOKUP($P$1,elemental!$A$3:$L$19,6,0)*P297+VLOOKUP($Q$1,elemental!$A$3:$L$19,6,0)*Q297)/100</f>
        <v>0.751525</v>
      </c>
      <c r="V297">
        <f>(VLOOKUP($A$1,elemental!$A$3:$L$19,7,0)*A297+VLOOKUP($B$1,elemental!$A$3:$L$19,7,0)*B297+VLOOKUP($C$1,elemental!$A$3:$L$19,7,0)*C297+VLOOKUP($D$1,elemental!$A$3:$L$19,7,0)*D297+VLOOKUP($E$1,elemental!$A$3:$L$19,7,0)*E297+VLOOKUP($F$1,elemental!$A$3:$L$19,7,0)*F297+VLOOKUP($G$1,elemental!$A$3:$L$19,7,0)*G297+VLOOKUP($H$1,elemental!$A$3:$L$19,7,0)*H297+VLOOKUP($I$1,elemental!$A$3:$L$19,7,0)*I297+VLOOKUP($J$1,elemental!$A$3:$L$19,7,0)*J297+VLOOKUP($K$1,elemental!$A$3:$L$19,7,0)*K297+VLOOKUP($L$1,elemental!$A$3:$L$19,7,0)*L297+VLOOKUP($M$1,elemental!$A$3:$L$19,7,0)*M297+VLOOKUP($N$1,elemental!$A$3:$L$19,7,0)*N297+VLOOKUP($O$1,elemental!$A$3:$L$19,7,0)*O297+VLOOKUP($P$1,elemental!$A$3:$L$19,7,0)*P297+VLOOKUP($Q$1,elemental!$A$3:$L$19,7,0)*Q297)/100</f>
        <v>0.85868999999999995</v>
      </c>
      <c r="W297">
        <f>(VLOOKUP($A$1,elemental!$A$3:$L$19,9,0)*A297+VLOOKUP($B$1,elemental!$A$3:$L$19,9,0)*B297+VLOOKUP($C$1,elemental!$A$3:$L$19,9,0)*C297+VLOOKUP($D$1,elemental!$A$3:$L$19,9,0)*D297+VLOOKUP($E$1,elemental!$A$3:$L$19,9,0)*E297+VLOOKUP($F$1,elemental!$A$3:$L$19,9,0)*F297+VLOOKUP($G$1,elemental!$A$3:$L$19,9,0)*G297+VLOOKUP($H$1,elemental!$A$3:$L$19,9,0)*H297+VLOOKUP($I$1,elemental!$A$3:$L$19,9,0)*I297+VLOOKUP($J$1,elemental!$A$3:$L$19,9,0)*J297+VLOOKUP($K$1,elemental!$A$3:$L$19,9,0)*K297+VLOOKUP($L$1,elemental!$A$3:$L$19,9,0)*L297+VLOOKUP($M$1,elemental!$A$3:$L$19,9,0)*M297+VLOOKUP($N$1,elemental!$A$3:$L$19,9,0)*N297+VLOOKUP($O$1,elemental!$A$3:$L$19,9,0)*O297+VLOOKUP($P$1,elemental!$A$3:$L$19,9,0)*P297+VLOOKUP($Q$1,elemental!$A$3:$L$19,9,0)*Q297)/100</f>
        <v>1.5915000000000001</v>
      </c>
      <c r="X297">
        <f>(VLOOKUP($A$1,elemental!$A$3:$L$19,10,0)*A297+VLOOKUP($B$1,elemental!$A$3:$L$19,10,0)*B297+VLOOKUP($C$1,elemental!$A$3:$L$19,10,0)*C297+VLOOKUP($D$1,elemental!$A$3:$L$19,10,0)*D297+VLOOKUP($E$1,elemental!$A$3:$L$19,10,0)*E297+VLOOKUP($F$1,elemental!$A$3:$L$19,10,0)*F297+VLOOKUP($G$1,elemental!$A$3:$L$19,10,0)*G297+VLOOKUP($H$1,elemental!$A$3:$L$19,10,0)*H297+VLOOKUP($I$1,elemental!$A$3:$L$19,10,0)*I297+VLOOKUP($J$1,elemental!$A$3:$L$19,10,0)*J297+VLOOKUP($K$1,elemental!$A$3:$L$19,10,0)*K297+VLOOKUP($L$1,elemental!$A$3:$L$19,10,0)*L297+VLOOKUP($M$1,elemental!$A$3:$L$19,10,0)*M297+VLOOKUP($N$1,elemental!$A$3:$L$19,10,0)*N297+VLOOKUP($O$1,elemental!$A$3:$L$19,10,0)*O297+VLOOKUP($P$1,elemental!$A$3:$L$19,10,0)*P297+VLOOKUP($Q$1,elemental!$A$3:$L$19,10,0)*Q297)/100</f>
        <v>1.9982</v>
      </c>
      <c r="Y297">
        <v>25</v>
      </c>
      <c r="Z297">
        <v>5.1313975622279804</v>
      </c>
      <c r="AA297">
        <v>5.2203348313689304</v>
      </c>
      <c r="AB297" t="s">
        <v>61</v>
      </c>
      <c r="AC297" t="s">
        <v>56</v>
      </c>
    </row>
    <row r="298" spans="1:29">
      <c r="A298">
        <v>7</v>
      </c>
      <c r="B298">
        <v>0</v>
      </c>
      <c r="C298">
        <v>0</v>
      </c>
      <c r="D298">
        <v>0</v>
      </c>
      <c r="E298">
        <v>0</v>
      </c>
      <c r="F298">
        <v>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91</v>
      </c>
      <c r="R298">
        <f>(VLOOKUP($A$1,elemental!$A$3:$L$19,2,0)*A298+VLOOKUP($B$1,elemental!$A$3:$L$19,2,0)*B298+VLOOKUP($C$1,elemental!$A$3:$L$19,2,0)*C298+VLOOKUP($D$1,elemental!$A$3:$L$19,2,0)*D298+VLOOKUP($E$1,elemental!$A$3:$L$19,2,0)*E298+VLOOKUP($F$1,elemental!$A$3:$L$19,2,0)*F298+VLOOKUP($G$1,elemental!$A$3:$L$19,2,0)*G298+VLOOKUP($H$1,elemental!$A$3:$L$19,2,0)*H298+VLOOKUP($I$1,elemental!$A$3:$L$19,2,0)*I298+VLOOKUP($J$1,elemental!$A$3:$L$19,2,0)*J298+VLOOKUP($K$1,elemental!$A$3:$L$19,2,0)*K298+VLOOKUP($L$1,elemental!$A$3:$L$19,2,0)*L298+VLOOKUP($M$1,elemental!$A$3:$L$19,2,0)*M298+VLOOKUP($N$1,elemental!$A$3:$L$19,2,0)*N298+VLOOKUP($O$1,elemental!$A$3:$L$19,2,0)*O298+VLOOKUP($P$1,elemental!$A$3:$L$19,2,0)*P298+VLOOKUP($Q$1,elemental!$A$3:$L$19,2,0)*Q298)/100</f>
        <v>1.3130999999999999</v>
      </c>
      <c r="S298">
        <f>(VLOOKUP($A$1,elemental!$A$3:$L$19,4,0)*A298+VLOOKUP($B$1,elemental!$A$3:$L$19,4,0)*B298+VLOOKUP($C$1,elemental!$A$3:$L$19,4,0)*C298+VLOOKUP($D$1,elemental!$A$3:$L$19,4,0)*D298+VLOOKUP($E$1,elemental!$A$3:$L$19,4,0)*E298+VLOOKUP($F$1,elemental!$A$3:$L$19,4,0)*F298+VLOOKUP($G$1,elemental!$A$3:$L$19,4,0)*G298+VLOOKUP($H$1,elemental!$A$3:$L$19,4,0)*H298+VLOOKUP($I$1,elemental!$A$3:$L$19,4,0)*I298+VLOOKUP($J$1,elemental!$A$3:$L$19,4,0)*J298+VLOOKUP($K$1,elemental!$A$3:$L$19,4,0)*K298+VLOOKUP($L$1,elemental!$A$3:$L$19,4,0)*L298+VLOOKUP($M$1,elemental!$A$3:$L$19,4,0)*M298+VLOOKUP($N$1,elemental!$A$3:$L$19,4,0)*N298+VLOOKUP($O$1,elemental!$A$3:$L$19,4,0)*O298+VLOOKUP($P$1,elemental!$A$3:$L$19,4,0)*P298+VLOOKUP($Q$1,elemental!$A$3:$L$19,4,0)*Q298)/100</f>
        <v>0.42879999999999996</v>
      </c>
      <c r="T298">
        <f>(VLOOKUP($A$1,elemental!$A$3:$L$19,5,0)*A298+VLOOKUP($B$1,elemental!$A$3:$L$19,5,0)*B298+VLOOKUP($C$1,elemental!$A$3:$L$19,5,0)*C298+VLOOKUP($D$1,elemental!$A$3:$L$19,5,0)*D298+VLOOKUP($E$1,elemental!$A$3:$L$19,5,0)*E298+VLOOKUP($F$1,elemental!$A$3:$L$19,5,0)*F298+VLOOKUP($G$1,elemental!$A$3:$L$19,5,0)*G298+VLOOKUP($H$1,elemental!$A$3:$L$19,5,0)*H298+VLOOKUP($I$1,elemental!$A$3:$L$19,5,0)*I298+VLOOKUP($J$1,elemental!$A$3:$L$19,5,0)*J298+VLOOKUP($K$1,elemental!$A$3:$L$19,5,0)*K298+VLOOKUP($L$1,elemental!$A$3:$L$19,5,0)*L298+VLOOKUP($M$1,elemental!$A$3:$L$19,5,0)*M298+VLOOKUP($N$1,elemental!$A$3:$L$19,5,0)*N298+VLOOKUP($O$1,elemental!$A$3:$L$19,5,0)*O298+VLOOKUP($P$1,elemental!$A$3:$L$19,5,0)*P298+VLOOKUP($Q$1,elemental!$A$3:$L$19,5,0)*Q298)/100</f>
        <v>3.98</v>
      </c>
      <c r="U298">
        <f>(VLOOKUP($A$1,elemental!$A$3:$L$19,6,0)*A298+VLOOKUP($B$1,elemental!$A$3:$L$19,6,0)*B298+VLOOKUP($C$1,elemental!$A$3:$L$19,6,0)*C298+VLOOKUP($D$1,elemental!$A$3:$L$19,6,0)*D298+VLOOKUP($E$1,elemental!$A$3:$L$19,6,0)*E298+VLOOKUP($F$1,elemental!$A$3:$L$19,6,0)*F298+VLOOKUP($G$1,elemental!$A$3:$L$19,6,0)*G298+VLOOKUP($H$1,elemental!$A$3:$L$19,6,0)*H298+VLOOKUP($I$1,elemental!$A$3:$L$19,6,0)*I298+VLOOKUP($J$1,elemental!$A$3:$L$19,6,0)*J298+VLOOKUP($K$1,elemental!$A$3:$L$19,6,0)*K298+VLOOKUP($L$1,elemental!$A$3:$L$19,6,0)*L298+VLOOKUP($M$1,elemental!$A$3:$L$19,6,0)*M298+VLOOKUP($N$1,elemental!$A$3:$L$19,6,0)*N298+VLOOKUP($O$1,elemental!$A$3:$L$19,6,0)*O298+VLOOKUP($P$1,elemental!$A$3:$L$19,6,0)*P298+VLOOKUP($Q$1,elemental!$A$3:$L$19,6,0)*Q298)/100</f>
        <v>0.75397499999999995</v>
      </c>
      <c r="V298">
        <f>(VLOOKUP($A$1,elemental!$A$3:$L$19,7,0)*A298+VLOOKUP($B$1,elemental!$A$3:$L$19,7,0)*B298+VLOOKUP($C$1,elemental!$A$3:$L$19,7,0)*C298+VLOOKUP($D$1,elemental!$A$3:$L$19,7,0)*D298+VLOOKUP($E$1,elemental!$A$3:$L$19,7,0)*E298+VLOOKUP($F$1,elemental!$A$3:$L$19,7,0)*F298+VLOOKUP($G$1,elemental!$A$3:$L$19,7,0)*G298+VLOOKUP($H$1,elemental!$A$3:$L$19,7,0)*H298+VLOOKUP($I$1,elemental!$A$3:$L$19,7,0)*I298+VLOOKUP($J$1,elemental!$A$3:$L$19,7,0)*J298+VLOOKUP($K$1,elemental!$A$3:$L$19,7,0)*K298+VLOOKUP($L$1,elemental!$A$3:$L$19,7,0)*L298+VLOOKUP($M$1,elemental!$A$3:$L$19,7,0)*M298+VLOOKUP($N$1,elemental!$A$3:$L$19,7,0)*N298+VLOOKUP($O$1,elemental!$A$3:$L$19,7,0)*O298+VLOOKUP($P$1,elemental!$A$3:$L$19,7,0)*P298+VLOOKUP($Q$1,elemental!$A$3:$L$19,7,0)*Q298)/100</f>
        <v>0.85267999999999999</v>
      </c>
      <c r="W298">
        <f>(VLOOKUP($A$1,elemental!$A$3:$L$19,9,0)*A298+VLOOKUP($B$1,elemental!$A$3:$L$19,9,0)*B298+VLOOKUP($C$1,elemental!$A$3:$L$19,9,0)*C298+VLOOKUP($D$1,elemental!$A$3:$L$19,9,0)*D298+VLOOKUP($E$1,elemental!$A$3:$L$19,9,0)*E298+VLOOKUP($F$1,elemental!$A$3:$L$19,9,0)*F298+VLOOKUP($G$1,elemental!$A$3:$L$19,9,0)*G298+VLOOKUP($H$1,elemental!$A$3:$L$19,9,0)*H298+VLOOKUP($I$1,elemental!$A$3:$L$19,9,0)*I298+VLOOKUP($J$1,elemental!$A$3:$L$19,9,0)*J298+VLOOKUP($K$1,elemental!$A$3:$L$19,9,0)*K298+VLOOKUP($L$1,elemental!$A$3:$L$19,9,0)*L298+VLOOKUP($M$1,elemental!$A$3:$L$19,9,0)*M298+VLOOKUP($N$1,elemental!$A$3:$L$19,9,0)*N298+VLOOKUP($O$1,elemental!$A$3:$L$19,9,0)*O298+VLOOKUP($P$1,elemental!$A$3:$L$19,9,0)*P298+VLOOKUP($Q$1,elemental!$A$3:$L$19,9,0)*Q298)/100</f>
        <v>1.5760000000000003</v>
      </c>
      <c r="X298">
        <f>(VLOOKUP($A$1,elemental!$A$3:$L$19,10,0)*A298+VLOOKUP($B$1,elemental!$A$3:$L$19,10,0)*B298+VLOOKUP($C$1,elemental!$A$3:$L$19,10,0)*C298+VLOOKUP($D$1,elemental!$A$3:$L$19,10,0)*D298+VLOOKUP($E$1,elemental!$A$3:$L$19,10,0)*E298+VLOOKUP($F$1,elemental!$A$3:$L$19,10,0)*F298+VLOOKUP($G$1,elemental!$A$3:$L$19,10,0)*G298+VLOOKUP($H$1,elemental!$A$3:$L$19,10,0)*H298+VLOOKUP($I$1,elemental!$A$3:$L$19,10,0)*I298+VLOOKUP($J$1,elemental!$A$3:$L$19,10,0)*J298+VLOOKUP($K$1,elemental!$A$3:$L$19,10,0)*K298+VLOOKUP($L$1,elemental!$A$3:$L$19,10,0)*L298+VLOOKUP($M$1,elemental!$A$3:$L$19,10,0)*M298+VLOOKUP($N$1,elemental!$A$3:$L$19,10,0)*N298+VLOOKUP($O$1,elemental!$A$3:$L$19,10,0)*O298+VLOOKUP($P$1,elemental!$A$3:$L$19,10,0)*P298+VLOOKUP($Q$1,elemental!$A$3:$L$19,10,0)*Q298)/100</f>
        <v>2.0276000000000001</v>
      </c>
      <c r="Y298">
        <v>25</v>
      </c>
      <c r="Z298">
        <v>5.11454493496014</v>
      </c>
      <c r="AA298">
        <v>5.2030662908588896</v>
      </c>
      <c r="AB298" t="s">
        <v>61</v>
      </c>
      <c r="AC298" t="s">
        <v>56</v>
      </c>
    </row>
    <row r="299" spans="1:29">
      <c r="A299">
        <v>9</v>
      </c>
      <c r="B299">
        <v>0</v>
      </c>
      <c r="C299">
        <v>0</v>
      </c>
      <c r="D299">
        <v>0</v>
      </c>
      <c r="E299">
        <v>0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89</v>
      </c>
      <c r="R299">
        <f>(VLOOKUP($A$1,elemental!$A$3:$L$19,2,0)*A299+VLOOKUP($B$1,elemental!$A$3:$L$19,2,0)*B299+VLOOKUP($C$1,elemental!$A$3:$L$19,2,0)*C299+VLOOKUP($D$1,elemental!$A$3:$L$19,2,0)*D299+VLOOKUP($E$1,elemental!$A$3:$L$19,2,0)*E299+VLOOKUP($F$1,elemental!$A$3:$L$19,2,0)*F299+VLOOKUP($G$1,elemental!$A$3:$L$19,2,0)*G299+VLOOKUP($H$1,elemental!$A$3:$L$19,2,0)*H299+VLOOKUP($I$1,elemental!$A$3:$L$19,2,0)*I299+VLOOKUP($J$1,elemental!$A$3:$L$19,2,0)*J299+VLOOKUP($K$1,elemental!$A$3:$L$19,2,0)*K299+VLOOKUP($L$1,elemental!$A$3:$L$19,2,0)*L299+VLOOKUP($M$1,elemental!$A$3:$L$19,2,0)*M299+VLOOKUP($N$1,elemental!$A$3:$L$19,2,0)*N299+VLOOKUP($O$1,elemental!$A$3:$L$19,2,0)*O299+VLOOKUP($P$1,elemental!$A$3:$L$19,2,0)*P299+VLOOKUP($Q$1,elemental!$A$3:$L$19,2,0)*Q299)/100</f>
        <v>1.3089000000000002</v>
      </c>
      <c r="S299">
        <f>(VLOOKUP($A$1,elemental!$A$3:$L$19,4,0)*A299+VLOOKUP($B$1,elemental!$A$3:$L$19,4,0)*B299+VLOOKUP($C$1,elemental!$A$3:$L$19,4,0)*C299+VLOOKUP($D$1,elemental!$A$3:$L$19,4,0)*D299+VLOOKUP($E$1,elemental!$A$3:$L$19,4,0)*E299+VLOOKUP($F$1,elemental!$A$3:$L$19,4,0)*F299+VLOOKUP($G$1,elemental!$A$3:$L$19,4,0)*G299+VLOOKUP($H$1,elemental!$A$3:$L$19,4,0)*H299+VLOOKUP($I$1,elemental!$A$3:$L$19,4,0)*I299+VLOOKUP($J$1,elemental!$A$3:$L$19,4,0)*J299+VLOOKUP($K$1,elemental!$A$3:$L$19,4,0)*K299+VLOOKUP($L$1,elemental!$A$3:$L$19,4,0)*L299+VLOOKUP($M$1,elemental!$A$3:$L$19,4,0)*M299+VLOOKUP($N$1,elemental!$A$3:$L$19,4,0)*N299+VLOOKUP($O$1,elemental!$A$3:$L$19,4,0)*O299+VLOOKUP($P$1,elemental!$A$3:$L$19,4,0)*P299+VLOOKUP($Q$1,elemental!$A$3:$L$19,4,0)*Q299)/100</f>
        <v>0.43028</v>
      </c>
      <c r="T299">
        <f>(VLOOKUP($A$1,elemental!$A$3:$L$19,5,0)*A299+VLOOKUP($B$1,elemental!$A$3:$L$19,5,0)*B299+VLOOKUP($C$1,elemental!$A$3:$L$19,5,0)*C299+VLOOKUP($D$1,elemental!$A$3:$L$19,5,0)*D299+VLOOKUP($E$1,elemental!$A$3:$L$19,5,0)*E299+VLOOKUP($F$1,elemental!$A$3:$L$19,5,0)*F299+VLOOKUP($G$1,elemental!$A$3:$L$19,5,0)*G299+VLOOKUP($H$1,elemental!$A$3:$L$19,5,0)*H299+VLOOKUP($I$1,elemental!$A$3:$L$19,5,0)*I299+VLOOKUP($J$1,elemental!$A$3:$L$19,5,0)*J299+VLOOKUP($K$1,elemental!$A$3:$L$19,5,0)*K299+VLOOKUP($L$1,elemental!$A$3:$L$19,5,0)*L299+VLOOKUP($M$1,elemental!$A$3:$L$19,5,0)*M299+VLOOKUP($N$1,elemental!$A$3:$L$19,5,0)*N299+VLOOKUP($O$1,elemental!$A$3:$L$19,5,0)*O299+VLOOKUP($P$1,elemental!$A$3:$L$19,5,0)*P299+VLOOKUP($Q$1,elemental!$A$3:$L$19,5,0)*Q299)/100</f>
        <v>3.98</v>
      </c>
      <c r="U299">
        <f>(VLOOKUP($A$1,elemental!$A$3:$L$19,6,0)*A299+VLOOKUP($B$1,elemental!$A$3:$L$19,6,0)*B299+VLOOKUP($C$1,elemental!$A$3:$L$19,6,0)*C299+VLOOKUP($D$1,elemental!$A$3:$L$19,6,0)*D299+VLOOKUP($E$1,elemental!$A$3:$L$19,6,0)*E299+VLOOKUP($F$1,elemental!$A$3:$L$19,6,0)*F299+VLOOKUP($G$1,elemental!$A$3:$L$19,6,0)*G299+VLOOKUP($H$1,elemental!$A$3:$L$19,6,0)*H299+VLOOKUP($I$1,elemental!$A$3:$L$19,6,0)*I299+VLOOKUP($J$1,elemental!$A$3:$L$19,6,0)*J299+VLOOKUP($K$1,elemental!$A$3:$L$19,6,0)*K299+VLOOKUP($L$1,elemental!$A$3:$L$19,6,0)*L299+VLOOKUP($M$1,elemental!$A$3:$L$19,6,0)*M299+VLOOKUP($N$1,elemental!$A$3:$L$19,6,0)*N299+VLOOKUP($O$1,elemental!$A$3:$L$19,6,0)*O299+VLOOKUP($P$1,elemental!$A$3:$L$19,6,0)*P299+VLOOKUP($Q$1,elemental!$A$3:$L$19,6,0)*Q299)/100</f>
        <v>0.75282499999999997</v>
      </c>
      <c r="V299">
        <f>(VLOOKUP($A$1,elemental!$A$3:$L$19,7,0)*A299+VLOOKUP($B$1,elemental!$A$3:$L$19,7,0)*B299+VLOOKUP($C$1,elemental!$A$3:$L$19,7,0)*C299+VLOOKUP($D$1,elemental!$A$3:$L$19,7,0)*D299+VLOOKUP($E$1,elemental!$A$3:$L$19,7,0)*E299+VLOOKUP($F$1,elemental!$A$3:$L$19,7,0)*F299+VLOOKUP($G$1,elemental!$A$3:$L$19,7,0)*G299+VLOOKUP($H$1,elemental!$A$3:$L$19,7,0)*H299+VLOOKUP($I$1,elemental!$A$3:$L$19,7,0)*I299+VLOOKUP($J$1,elemental!$A$3:$L$19,7,0)*J299+VLOOKUP($K$1,elemental!$A$3:$L$19,7,0)*K299+VLOOKUP($L$1,elemental!$A$3:$L$19,7,0)*L299+VLOOKUP($M$1,elemental!$A$3:$L$19,7,0)*M299+VLOOKUP($N$1,elemental!$A$3:$L$19,7,0)*N299+VLOOKUP($O$1,elemental!$A$3:$L$19,7,0)*O299+VLOOKUP($P$1,elemental!$A$3:$L$19,7,0)*P299+VLOOKUP($Q$1,elemental!$A$3:$L$19,7,0)*Q299)/100</f>
        <v>0.85527999999999993</v>
      </c>
      <c r="W299">
        <f>(VLOOKUP($A$1,elemental!$A$3:$L$19,9,0)*A299+VLOOKUP($B$1,elemental!$A$3:$L$19,9,0)*B299+VLOOKUP($C$1,elemental!$A$3:$L$19,9,0)*C299+VLOOKUP($D$1,elemental!$A$3:$L$19,9,0)*D299+VLOOKUP($E$1,elemental!$A$3:$L$19,9,0)*E299+VLOOKUP($F$1,elemental!$A$3:$L$19,9,0)*F299+VLOOKUP($G$1,elemental!$A$3:$L$19,9,0)*G299+VLOOKUP($H$1,elemental!$A$3:$L$19,9,0)*H299+VLOOKUP($I$1,elemental!$A$3:$L$19,9,0)*I299+VLOOKUP($J$1,elemental!$A$3:$L$19,9,0)*J299+VLOOKUP($K$1,elemental!$A$3:$L$19,9,0)*K299+VLOOKUP($L$1,elemental!$A$3:$L$19,9,0)*L299+VLOOKUP($M$1,elemental!$A$3:$L$19,9,0)*M299+VLOOKUP($N$1,elemental!$A$3:$L$19,9,0)*N299+VLOOKUP($O$1,elemental!$A$3:$L$19,9,0)*O299+VLOOKUP($P$1,elemental!$A$3:$L$19,9,0)*P299+VLOOKUP($Q$1,elemental!$A$3:$L$19,9,0)*Q299)/100</f>
        <v>1.5820000000000001</v>
      </c>
      <c r="X299">
        <f>(VLOOKUP($A$1,elemental!$A$3:$L$19,10,0)*A299+VLOOKUP($B$1,elemental!$A$3:$L$19,10,0)*B299+VLOOKUP($C$1,elemental!$A$3:$L$19,10,0)*C299+VLOOKUP($D$1,elemental!$A$3:$L$19,10,0)*D299+VLOOKUP($E$1,elemental!$A$3:$L$19,10,0)*E299+VLOOKUP($F$1,elemental!$A$3:$L$19,10,0)*F299+VLOOKUP($G$1,elemental!$A$3:$L$19,10,0)*G299+VLOOKUP($H$1,elemental!$A$3:$L$19,10,0)*H299+VLOOKUP($I$1,elemental!$A$3:$L$19,10,0)*I299+VLOOKUP($J$1,elemental!$A$3:$L$19,10,0)*J299+VLOOKUP($K$1,elemental!$A$3:$L$19,10,0)*K299+VLOOKUP($L$1,elemental!$A$3:$L$19,10,0)*L299+VLOOKUP($M$1,elemental!$A$3:$L$19,10,0)*M299+VLOOKUP($N$1,elemental!$A$3:$L$19,10,0)*N299+VLOOKUP($O$1,elemental!$A$3:$L$19,10,0)*O299+VLOOKUP($P$1,elemental!$A$3:$L$19,10,0)*P299+VLOOKUP($Q$1,elemental!$A$3:$L$19,10,0)*Q299)/100</f>
        <v>2.0180000000000002</v>
      </c>
      <c r="Y299">
        <v>25</v>
      </c>
      <c r="Z299">
        <v>5.1212204447650196</v>
      </c>
      <c r="AA299">
        <v>5.20768045082088</v>
      </c>
      <c r="AB299" t="s">
        <v>61</v>
      </c>
      <c r="AC299" t="s">
        <v>56</v>
      </c>
    </row>
    <row r="300" spans="1:29">
      <c r="A300">
        <v>3</v>
      </c>
      <c r="B300">
        <v>0</v>
      </c>
      <c r="C300">
        <v>0</v>
      </c>
      <c r="D300">
        <v>0</v>
      </c>
      <c r="E300">
        <v>0</v>
      </c>
      <c r="F300">
        <v>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94</v>
      </c>
      <c r="R300">
        <f>(VLOOKUP($A$1,elemental!$A$3:$L$19,2,0)*A300+VLOOKUP($B$1,elemental!$A$3:$L$19,2,0)*B300+VLOOKUP($C$1,elemental!$A$3:$L$19,2,0)*C300+VLOOKUP($D$1,elemental!$A$3:$L$19,2,0)*D300+VLOOKUP($E$1,elemental!$A$3:$L$19,2,0)*E300+VLOOKUP($F$1,elemental!$A$3:$L$19,2,0)*F300+VLOOKUP($G$1,elemental!$A$3:$L$19,2,0)*G300+VLOOKUP($H$1,elemental!$A$3:$L$19,2,0)*H300+VLOOKUP($I$1,elemental!$A$3:$L$19,2,0)*I300+VLOOKUP($J$1,elemental!$A$3:$L$19,2,0)*J300+VLOOKUP($K$1,elemental!$A$3:$L$19,2,0)*K300+VLOOKUP($L$1,elemental!$A$3:$L$19,2,0)*L300+VLOOKUP($M$1,elemental!$A$3:$L$19,2,0)*M300+VLOOKUP($N$1,elemental!$A$3:$L$19,2,0)*N300+VLOOKUP($O$1,elemental!$A$3:$L$19,2,0)*O300+VLOOKUP($P$1,elemental!$A$3:$L$19,2,0)*P300+VLOOKUP($Q$1,elemental!$A$3:$L$19,2,0)*Q300)/100</f>
        <v>1.3204000000000002</v>
      </c>
      <c r="S300">
        <f>(VLOOKUP($A$1,elemental!$A$3:$L$19,4,0)*A300+VLOOKUP($B$1,elemental!$A$3:$L$19,4,0)*B300+VLOOKUP($C$1,elemental!$A$3:$L$19,4,0)*C300+VLOOKUP($D$1,elemental!$A$3:$L$19,4,0)*D300+VLOOKUP($E$1,elemental!$A$3:$L$19,4,0)*E300+VLOOKUP($F$1,elemental!$A$3:$L$19,4,0)*F300+VLOOKUP($G$1,elemental!$A$3:$L$19,4,0)*G300+VLOOKUP($H$1,elemental!$A$3:$L$19,4,0)*H300+VLOOKUP($I$1,elemental!$A$3:$L$19,4,0)*I300+VLOOKUP($J$1,elemental!$A$3:$L$19,4,0)*J300+VLOOKUP($K$1,elemental!$A$3:$L$19,4,0)*K300+VLOOKUP($L$1,elemental!$A$3:$L$19,4,0)*L300+VLOOKUP($M$1,elemental!$A$3:$L$19,4,0)*M300+VLOOKUP($N$1,elemental!$A$3:$L$19,4,0)*N300+VLOOKUP($O$1,elemental!$A$3:$L$19,4,0)*O300+VLOOKUP($P$1,elemental!$A$3:$L$19,4,0)*P300+VLOOKUP($Q$1,elemental!$A$3:$L$19,4,0)*Q300)/100</f>
        <v>0.42464999999999997</v>
      </c>
      <c r="T300">
        <f>(VLOOKUP($A$1,elemental!$A$3:$L$19,5,0)*A300+VLOOKUP($B$1,elemental!$A$3:$L$19,5,0)*B300+VLOOKUP($C$1,elemental!$A$3:$L$19,5,0)*C300+VLOOKUP($D$1,elemental!$A$3:$L$19,5,0)*D300+VLOOKUP($E$1,elemental!$A$3:$L$19,5,0)*E300+VLOOKUP($F$1,elemental!$A$3:$L$19,5,0)*F300+VLOOKUP($G$1,elemental!$A$3:$L$19,5,0)*G300+VLOOKUP($H$1,elemental!$A$3:$L$19,5,0)*H300+VLOOKUP($I$1,elemental!$A$3:$L$19,5,0)*I300+VLOOKUP($J$1,elemental!$A$3:$L$19,5,0)*J300+VLOOKUP($K$1,elemental!$A$3:$L$19,5,0)*K300+VLOOKUP($L$1,elemental!$A$3:$L$19,5,0)*L300+VLOOKUP($M$1,elemental!$A$3:$L$19,5,0)*M300+VLOOKUP($N$1,elemental!$A$3:$L$19,5,0)*N300+VLOOKUP($O$1,elemental!$A$3:$L$19,5,0)*O300+VLOOKUP($P$1,elemental!$A$3:$L$19,5,0)*P300+VLOOKUP($Q$1,elemental!$A$3:$L$19,5,0)*Q300)/100</f>
        <v>3.97</v>
      </c>
      <c r="U300">
        <f>(VLOOKUP($A$1,elemental!$A$3:$L$19,6,0)*A300+VLOOKUP($B$1,elemental!$A$3:$L$19,6,0)*B300+VLOOKUP($C$1,elemental!$A$3:$L$19,6,0)*C300+VLOOKUP($D$1,elemental!$A$3:$L$19,6,0)*D300+VLOOKUP($E$1,elemental!$A$3:$L$19,6,0)*E300+VLOOKUP($F$1,elemental!$A$3:$L$19,6,0)*F300+VLOOKUP($G$1,elemental!$A$3:$L$19,6,0)*G300+VLOOKUP($H$1,elemental!$A$3:$L$19,6,0)*H300+VLOOKUP($I$1,elemental!$A$3:$L$19,6,0)*I300+VLOOKUP($J$1,elemental!$A$3:$L$19,6,0)*J300+VLOOKUP($K$1,elemental!$A$3:$L$19,6,0)*K300+VLOOKUP($L$1,elemental!$A$3:$L$19,6,0)*L300+VLOOKUP($M$1,elemental!$A$3:$L$19,6,0)*M300+VLOOKUP($N$1,elemental!$A$3:$L$19,6,0)*N300+VLOOKUP($O$1,elemental!$A$3:$L$19,6,0)*O300+VLOOKUP($P$1,elemental!$A$3:$L$19,6,0)*P300+VLOOKUP($Q$1,elemental!$A$3:$L$19,6,0)*Q300)/100</f>
        <v>0.75527500000000003</v>
      </c>
      <c r="V300">
        <f>(VLOOKUP($A$1,elemental!$A$3:$L$19,7,0)*A300+VLOOKUP($B$1,elemental!$A$3:$L$19,7,0)*B300+VLOOKUP($C$1,elemental!$A$3:$L$19,7,0)*C300+VLOOKUP($D$1,elemental!$A$3:$L$19,7,0)*D300+VLOOKUP($E$1,elemental!$A$3:$L$19,7,0)*E300+VLOOKUP($F$1,elemental!$A$3:$L$19,7,0)*F300+VLOOKUP($G$1,elemental!$A$3:$L$19,7,0)*G300+VLOOKUP($H$1,elemental!$A$3:$L$19,7,0)*H300+VLOOKUP($I$1,elemental!$A$3:$L$19,7,0)*I300+VLOOKUP($J$1,elemental!$A$3:$L$19,7,0)*J300+VLOOKUP($K$1,elemental!$A$3:$L$19,7,0)*K300+VLOOKUP($L$1,elemental!$A$3:$L$19,7,0)*L300+VLOOKUP($M$1,elemental!$A$3:$L$19,7,0)*M300+VLOOKUP($N$1,elemental!$A$3:$L$19,7,0)*N300+VLOOKUP($O$1,elemental!$A$3:$L$19,7,0)*O300+VLOOKUP($P$1,elemental!$A$3:$L$19,7,0)*P300+VLOOKUP($Q$1,elemental!$A$3:$L$19,7,0)*Q300)/100</f>
        <v>0.84926999999999997</v>
      </c>
      <c r="W300">
        <f>(VLOOKUP($A$1,elemental!$A$3:$L$19,9,0)*A300+VLOOKUP($B$1,elemental!$A$3:$L$19,9,0)*B300+VLOOKUP($C$1,elemental!$A$3:$L$19,9,0)*C300+VLOOKUP($D$1,elemental!$A$3:$L$19,9,0)*D300+VLOOKUP($E$1,elemental!$A$3:$L$19,9,0)*E300+VLOOKUP($F$1,elemental!$A$3:$L$19,9,0)*F300+VLOOKUP($G$1,elemental!$A$3:$L$19,9,0)*G300+VLOOKUP($H$1,elemental!$A$3:$L$19,9,0)*H300+VLOOKUP($I$1,elemental!$A$3:$L$19,9,0)*I300+VLOOKUP($J$1,elemental!$A$3:$L$19,9,0)*J300+VLOOKUP($K$1,elemental!$A$3:$L$19,9,0)*K300+VLOOKUP($L$1,elemental!$A$3:$L$19,9,0)*L300+VLOOKUP($M$1,elemental!$A$3:$L$19,9,0)*M300+VLOOKUP($N$1,elemental!$A$3:$L$19,9,0)*N300+VLOOKUP($O$1,elemental!$A$3:$L$19,9,0)*O300+VLOOKUP($P$1,elemental!$A$3:$L$19,9,0)*P300+VLOOKUP($Q$1,elemental!$A$3:$L$19,9,0)*Q300)/100</f>
        <v>1.5665</v>
      </c>
      <c r="X300">
        <f>(VLOOKUP($A$1,elemental!$A$3:$L$19,10,0)*A300+VLOOKUP($B$1,elemental!$A$3:$L$19,10,0)*B300+VLOOKUP($C$1,elemental!$A$3:$L$19,10,0)*C300+VLOOKUP($D$1,elemental!$A$3:$L$19,10,0)*D300+VLOOKUP($E$1,elemental!$A$3:$L$19,10,0)*E300+VLOOKUP($F$1,elemental!$A$3:$L$19,10,0)*F300+VLOOKUP($G$1,elemental!$A$3:$L$19,10,0)*G300+VLOOKUP($H$1,elemental!$A$3:$L$19,10,0)*H300+VLOOKUP($I$1,elemental!$A$3:$L$19,10,0)*I300+VLOOKUP($J$1,elemental!$A$3:$L$19,10,0)*J300+VLOOKUP($K$1,elemental!$A$3:$L$19,10,0)*K300+VLOOKUP($L$1,elemental!$A$3:$L$19,10,0)*L300+VLOOKUP($M$1,elemental!$A$3:$L$19,10,0)*M300+VLOOKUP($N$1,elemental!$A$3:$L$19,10,0)*N300+VLOOKUP($O$1,elemental!$A$3:$L$19,10,0)*O300+VLOOKUP($P$1,elemental!$A$3:$L$19,10,0)*P300+VLOOKUP($Q$1,elemental!$A$3:$L$19,10,0)*Q300)/100</f>
        <v>2.0474000000000001</v>
      </c>
      <c r="Y300">
        <v>25</v>
      </c>
      <c r="Z300">
        <v>5.1029940950657702</v>
      </c>
      <c r="AA300">
        <v>5.1891839169610696</v>
      </c>
      <c r="AB300" t="s">
        <v>61</v>
      </c>
      <c r="AC300" t="s">
        <v>56</v>
      </c>
    </row>
    <row r="301" spans="1:29">
      <c r="A301">
        <v>5</v>
      </c>
      <c r="B301">
        <v>0</v>
      </c>
      <c r="C301">
        <v>0</v>
      </c>
      <c r="D301">
        <v>0</v>
      </c>
      <c r="E301">
        <v>0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92</v>
      </c>
      <c r="R301">
        <f>(VLOOKUP($A$1,elemental!$A$3:$L$19,2,0)*A301+VLOOKUP($B$1,elemental!$A$3:$L$19,2,0)*B301+VLOOKUP($C$1,elemental!$A$3:$L$19,2,0)*C301+VLOOKUP($D$1,elemental!$A$3:$L$19,2,0)*D301+VLOOKUP($E$1,elemental!$A$3:$L$19,2,0)*E301+VLOOKUP($F$1,elemental!$A$3:$L$19,2,0)*F301+VLOOKUP($G$1,elemental!$A$3:$L$19,2,0)*G301+VLOOKUP($H$1,elemental!$A$3:$L$19,2,0)*H301+VLOOKUP($I$1,elemental!$A$3:$L$19,2,0)*I301+VLOOKUP($J$1,elemental!$A$3:$L$19,2,0)*J301+VLOOKUP($K$1,elemental!$A$3:$L$19,2,0)*K301+VLOOKUP($L$1,elemental!$A$3:$L$19,2,0)*L301+VLOOKUP($M$1,elemental!$A$3:$L$19,2,0)*M301+VLOOKUP($N$1,elemental!$A$3:$L$19,2,0)*N301+VLOOKUP($O$1,elemental!$A$3:$L$19,2,0)*O301+VLOOKUP($P$1,elemental!$A$3:$L$19,2,0)*P301+VLOOKUP($Q$1,elemental!$A$3:$L$19,2,0)*Q301)/100</f>
        <v>1.3162</v>
      </c>
      <c r="S301">
        <f>(VLOOKUP($A$1,elemental!$A$3:$L$19,4,0)*A301+VLOOKUP($B$1,elemental!$A$3:$L$19,4,0)*B301+VLOOKUP($C$1,elemental!$A$3:$L$19,4,0)*C301+VLOOKUP($D$1,elemental!$A$3:$L$19,4,0)*D301+VLOOKUP($E$1,elemental!$A$3:$L$19,4,0)*E301+VLOOKUP($F$1,elemental!$A$3:$L$19,4,0)*F301+VLOOKUP($G$1,elemental!$A$3:$L$19,4,0)*G301+VLOOKUP($H$1,elemental!$A$3:$L$19,4,0)*H301+VLOOKUP($I$1,elemental!$A$3:$L$19,4,0)*I301+VLOOKUP($J$1,elemental!$A$3:$L$19,4,0)*J301+VLOOKUP($K$1,elemental!$A$3:$L$19,4,0)*K301+VLOOKUP($L$1,elemental!$A$3:$L$19,4,0)*L301+VLOOKUP($M$1,elemental!$A$3:$L$19,4,0)*M301+VLOOKUP($N$1,elemental!$A$3:$L$19,4,0)*N301+VLOOKUP($O$1,elemental!$A$3:$L$19,4,0)*O301+VLOOKUP($P$1,elemental!$A$3:$L$19,4,0)*P301+VLOOKUP($Q$1,elemental!$A$3:$L$19,4,0)*Q301)/100</f>
        <v>0.42613000000000001</v>
      </c>
      <c r="T301">
        <f>(VLOOKUP($A$1,elemental!$A$3:$L$19,5,0)*A301+VLOOKUP($B$1,elemental!$A$3:$L$19,5,0)*B301+VLOOKUP($C$1,elemental!$A$3:$L$19,5,0)*C301+VLOOKUP($D$1,elemental!$A$3:$L$19,5,0)*D301+VLOOKUP($E$1,elemental!$A$3:$L$19,5,0)*E301+VLOOKUP($F$1,elemental!$A$3:$L$19,5,0)*F301+VLOOKUP($G$1,elemental!$A$3:$L$19,5,0)*G301+VLOOKUP($H$1,elemental!$A$3:$L$19,5,0)*H301+VLOOKUP($I$1,elemental!$A$3:$L$19,5,0)*I301+VLOOKUP($J$1,elemental!$A$3:$L$19,5,0)*J301+VLOOKUP($K$1,elemental!$A$3:$L$19,5,0)*K301+VLOOKUP($L$1,elemental!$A$3:$L$19,5,0)*L301+VLOOKUP($M$1,elemental!$A$3:$L$19,5,0)*M301+VLOOKUP($N$1,elemental!$A$3:$L$19,5,0)*N301+VLOOKUP($O$1,elemental!$A$3:$L$19,5,0)*O301+VLOOKUP($P$1,elemental!$A$3:$L$19,5,0)*P301+VLOOKUP($Q$1,elemental!$A$3:$L$19,5,0)*Q301)/100</f>
        <v>3.97</v>
      </c>
      <c r="U301">
        <f>(VLOOKUP($A$1,elemental!$A$3:$L$19,6,0)*A301+VLOOKUP($B$1,elemental!$A$3:$L$19,6,0)*B301+VLOOKUP($C$1,elemental!$A$3:$L$19,6,0)*C301+VLOOKUP($D$1,elemental!$A$3:$L$19,6,0)*D301+VLOOKUP($E$1,elemental!$A$3:$L$19,6,0)*E301+VLOOKUP($F$1,elemental!$A$3:$L$19,6,0)*F301+VLOOKUP($G$1,elemental!$A$3:$L$19,6,0)*G301+VLOOKUP($H$1,elemental!$A$3:$L$19,6,0)*H301+VLOOKUP($I$1,elemental!$A$3:$L$19,6,0)*I301+VLOOKUP($J$1,elemental!$A$3:$L$19,6,0)*J301+VLOOKUP($K$1,elemental!$A$3:$L$19,6,0)*K301+VLOOKUP($L$1,elemental!$A$3:$L$19,6,0)*L301+VLOOKUP($M$1,elemental!$A$3:$L$19,6,0)*M301+VLOOKUP($N$1,elemental!$A$3:$L$19,6,0)*N301+VLOOKUP($O$1,elemental!$A$3:$L$19,6,0)*O301+VLOOKUP($P$1,elemental!$A$3:$L$19,6,0)*P301+VLOOKUP($Q$1,elemental!$A$3:$L$19,6,0)*Q301)/100</f>
        <v>0.75412499999999993</v>
      </c>
      <c r="V301">
        <f>(VLOOKUP($A$1,elemental!$A$3:$L$19,7,0)*A301+VLOOKUP($B$1,elemental!$A$3:$L$19,7,0)*B301+VLOOKUP($C$1,elemental!$A$3:$L$19,7,0)*C301+VLOOKUP($D$1,elemental!$A$3:$L$19,7,0)*D301+VLOOKUP($E$1,elemental!$A$3:$L$19,7,0)*E301+VLOOKUP($F$1,elemental!$A$3:$L$19,7,0)*F301+VLOOKUP($G$1,elemental!$A$3:$L$19,7,0)*G301+VLOOKUP($H$1,elemental!$A$3:$L$19,7,0)*H301+VLOOKUP($I$1,elemental!$A$3:$L$19,7,0)*I301+VLOOKUP($J$1,elemental!$A$3:$L$19,7,0)*J301+VLOOKUP($K$1,elemental!$A$3:$L$19,7,0)*K301+VLOOKUP($L$1,elemental!$A$3:$L$19,7,0)*L301+VLOOKUP($M$1,elemental!$A$3:$L$19,7,0)*M301+VLOOKUP($N$1,elemental!$A$3:$L$19,7,0)*N301+VLOOKUP($O$1,elemental!$A$3:$L$19,7,0)*O301+VLOOKUP($P$1,elemental!$A$3:$L$19,7,0)*P301+VLOOKUP($Q$1,elemental!$A$3:$L$19,7,0)*Q301)/100</f>
        <v>0.85187000000000002</v>
      </c>
      <c r="W301">
        <f>(VLOOKUP($A$1,elemental!$A$3:$L$19,9,0)*A301+VLOOKUP($B$1,elemental!$A$3:$L$19,9,0)*B301+VLOOKUP($C$1,elemental!$A$3:$L$19,9,0)*C301+VLOOKUP($D$1,elemental!$A$3:$L$19,9,0)*D301+VLOOKUP($E$1,elemental!$A$3:$L$19,9,0)*E301+VLOOKUP($F$1,elemental!$A$3:$L$19,9,0)*F301+VLOOKUP($G$1,elemental!$A$3:$L$19,9,0)*G301+VLOOKUP($H$1,elemental!$A$3:$L$19,9,0)*H301+VLOOKUP($I$1,elemental!$A$3:$L$19,9,0)*I301+VLOOKUP($J$1,elemental!$A$3:$L$19,9,0)*J301+VLOOKUP($K$1,elemental!$A$3:$L$19,9,0)*K301+VLOOKUP($L$1,elemental!$A$3:$L$19,9,0)*L301+VLOOKUP($M$1,elemental!$A$3:$L$19,9,0)*M301+VLOOKUP($N$1,elemental!$A$3:$L$19,9,0)*N301+VLOOKUP($O$1,elemental!$A$3:$L$19,9,0)*O301+VLOOKUP($P$1,elemental!$A$3:$L$19,9,0)*P301+VLOOKUP($Q$1,elemental!$A$3:$L$19,9,0)*Q301)/100</f>
        <v>1.5725</v>
      </c>
      <c r="X301">
        <f>(VLOOKUP($A$1,elemental!$A$3:$L$19,10,0)*A301+VLOOKUP($B$1,elemental!$A$3:$L$19,10,0)*B301+VLOOKUP($C$1,elemental!$A$3:$L$19,10,0)*C301+VLOOKUP($D$1,elemental!$A$3:$L$19,10,0)*D301+VLOOKUP($E$1,elemental!$A$3:$L$19,10,0)*E301+VLOOKUP($F$1,elemental!$A$3:$L$19,10,0)*F301+VLOOKUP($G$1,elemental!$A$3:$L$19,10,0)*G301+VLOOKUP($H$1,elemental!$A$3:$L$19,10,0)*H301+VLOOKUP($I$1,elemental!$A$3:$L$19,10,0)*I301+VLOOKUP($J$1,elemental!$A$3:$L$19,10,0)*J301+VLOOKUP($K$1,elemental!$A$3:$L$19,10,0)*K301+VLOOKUP($L$1,elemental!$A$3:$L$19,10,0)*L301+VLOOKUP($M$1,elemental!$A$3:$L$19,10,0)*M301+VLOOKUP($N$1,elemental!$A$3:$L$19,10,0)*N301+VLOOKUP($O$1,elemental!$A$3:$L$19,10,0)*O301+VLOOKUP($P$1,elemental!$A$3:$L$19,10,0)*P301+VLOOKUP($Q$1,elemental!$A$3:$L$19,10,0)*Q301)/100</f>
        <v>2.0377999999999998</v>
      </c>
      <c r="Y301">
        <v>25</v>
      </c>
      <c r="Z301">
        <v>5.1108859846447201</v>
      </c>
      <c r="AA301">
        <v>5.1956163160941697</v>
      </c>
      <c r="AB301" t="s">
        <v>61</v>
      </c>
      <c r="AC301" t="s">
        <v>56</v>
      </c>
    </row>
    <row r="302" spans="1:29">
      <c r="A302">
        <v>7</v>
      </c>
      <c r="B302">
        <v>0</v>
      </c>
      <c r="C302">
        <v>0</v>
      </c>
      <c r="D302">
        <v>0</v>
      </c>
      <c r="E302">
        <v>0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90</v>
      </c>
      <c r="R302">
        <f>(VLOOKUP($A$1,elemental!$A$3:$L$19,2,0)*A302+VLOOKUP($B$1,elemental!$A$3:$L$19,2,0)*B302+VLOOKUP($C$1,elemental!$A$3:$L$19,2,0)*C302+VLOOKUP($D$1,elemental!$A$3:$L$19,2,0)*D302+VLOOKUP($E$1,elemental!$A$3:$L$19,2,0)*E302+VLOOKUP($F$1,elemental!$A$3:$L$19,2,0)*F302+VLOOKUP($G$1,elemental!$A$3:$L$19,2,0)*G302+VLOOKUP($H$1,elemental!$A$3:$L$19,2,0)*H302+VLOOKUP($I$1,elemental!$A$3:$L$19,2,0)*I302+VLOOKUP($J$1,elemental!$A$3:$L$19,2,0)*J302+VLOOKUP($K$1,elemental!$A$3:$L$19,2,0)*K302+VLOOKUP($L$1,elemental!$A$3:$L$19,2,0)*L302+VLOOKUP($M$1,elemental!$A$3:$L$19,2,0)*M302+VLOOKUP($N$1,elemental!$A$3:$L$19,2,0)*N302+VLOOKUP($O$1,elemental!$A$3:$L$19,2,0)*O302+VLOOKUP($P$1,elemental!$A$3:$L$19,2,0)*P302+VLOOKUP($Q$1,elemental!$A$3:$L$19,2,0)*Q302)/100</f>
        <v>1.3119999999999998</v>
      </c>
      <c r="S302">
        <f>(VLOOKUP($A$1,elemental!$A$3:$L$19,4,0)*A302+VLOOKUP($B$1,elemental!$A$3:$L$19,4,0)*B302+VLOOKUP($C$1,elemental!$A$3:$L$19,4,0)*C302+VLOOKUP($D$1,elemental!$A$3:$L$19,4,0)*D302+VLOOKUP($E$1,elemental!$A$3:$L$19,4,0)*E302+VLOOKUP($F$1,elemental!$A$3:$L$19,4,0)*F302+VLOOKUP($G$1,elemental!$A$3:$L$19,4,0)*G302+VLOOKUP($H$1,elemental!$A$3:$L$19,4,0)*H302+VLOOKUP($I$1,elemental!$A$3:$L$19,4,0)*I302+VLOOKUP($J$1,elemental!$A$3:$L$19,4,0)*J302+VLOOKUP($K$1,elemental!$A$3:$L$19,4,0)*K302+VLOOKUP($L$1,elemental!$A$3:$L$19,4,0)*L302+VLOOKUP($M$1,elemental!$A$3:$L$19,4,0)*M302+VLOOKUP($N$1,elemental!$A$3:$L$19,4,0)*N302+VLOOKUP($O$1,elemental!$A$3:$L$19,4,0)*O302+VLOOKUP($P$1,elemental!$A$3:$L$19,4,0)*P302+VLOOKUP($Q$1,elemental!$A$3:$L$19,4,0)*Q302)/100</f>
        <v>0.42760999999999993</v>
      </c>
      <c r="T302">
        <f>(VLOOKUP($A$1,elemental!$A$3:$L$19,5,0)*A302+VLOOKUP($B$1,elemental!$A$3:$L$19,5,0)*B302+VLOOKUP($C$1,elemental!$A$3:$L$19,5,0)*C302+VLOOKUP($D$1,elemental!$A$3:$L$19,5,0)*D302+VLOOKUP($E$1,elemental!$A$3:$L$19,5,0)*E302+VLOOKUP($F$1,elemental!$A$3:$L$19,5,0)*F302+VLOOKUP($G$1,elemental!$A$3:$L$19,5,0)*G302+VLOOKUP($H$1,elemental!$A$3:$L$19,5,0)*H302+VLOOKUP($I$1,elemental!$A$3:$L$19,5,0)*I302+VLOOKUP($J$1,elemental!$A$3:$L$19,5,0)*J302+VLOOKUP($K$1,elemental!$A$3:$L$19,5,0)*K302+VLOOKUP($L$1,elemental!$A$3:$L$19,5,0)*L302+VLOOKUP($M$1,elemental!$A$3:$L$19,5,0)*M302+VLOOKUP($N$1,elemental!$A$3:$L$19,5,0)*N302+VLOOKUP($O$1,elemental!$A$3:$L$19,5,0)*O302+VLOOKUP($P$1,elemental!$A$3:$L$19,5,0)*P302+VLOOKUP($Q$1,elemental!$A$3:$L$19,5,0)*Q302)/100</f>
        <v>3.97</v>
      </c>
      <c r="U302">
        <f>(VLOOKUP($A$1,elemental!$A$3:$L$19,6,0)*A302+VLOOKUP($B$1,elemental!$A$3:$L$19,6,0)*B302+VLOOKUP($C$1,elemental!$A$3:$L$19,6,0)*C302+VLOOKUP($D$1,elemental!$A$3:$L$19,6,0)*D302+VLOOKUP($E$1,elemental!$A$3:$L$19,6,0)*E302+VLOOKUP($F$1,elemental!$A$3:$L$19,6,0)*F302+VLOOKUP($G$1,elemental!$A$3:$L$19,6,0)*G302+VLOOKUP($H$1,elemental!$A$3:$L$19,6,0)*H302+VLOOKUP($I$1,elemental!$A$3:$L$19,6,0)*I302+VLOOKUP($J$1,elemental!$A$3:$L$19,6,0)*J302+VLOOKUP($K$1,elemental!$A$3:$L$19,6,0)*K302+VLOOKUP($L$1,elemental!$A$3:$L$19,6,0)*L302+VLOOKUP($M$1,elemental!$A$3:$L$19,6,0)*M302+VLOOKUP($N$1,elemental!$A$3:$L$19,6,0)*N302+VLOOKUP($O$1,elemental!$A$3:$L$19,6,0)*O302+VLOOKUP($P$1,elemental!$A$3:$L$19,6,0)*P302+VLOOKUP($Q$1,elemental!$A$3:$L$19,6,0)*Q302)/100</f>
        <v>0.75297500000000017</v>
      </c>
      <c r="V302">
        <f>(VLOOKUP($A$1,elemental!$A$3:$L$19,7,0)*A302+VLOOKUP($B$1,elemental!$A$3:$L$19,7,0)*B302+VLOOKUP($C$1,elemental!$A$3:$L$19,7,0)*C302+VLOOKUP($D$1,elemental!$A$3:$L$19,7,0)*D302+VLOOKUP($E$1,elemental!$A$3:$L$19,7,0)*E302+VLOOKUP($F$1,elemental!$A$3:$L$19,7,0)*F302+VLOOKUP($G$1,elemental!$A$3:$L$19,7,0)*G302+VLOOKUP($H$1,elemental!$A$3:$L$19,7,0)*H302+VLOOKUP($I$1,elemental!$A$3:$L$19,7,0)*I302+VLOOKUP($J$1,elemental!$A$3:$L$19,7,0)*J302+VLOOKUP($K$1,elemental!$A$3:$L$19,7,0)*K302+VLOOKUP($L$1,elemental!$A$3:$L$19,7,0)*L302+VLOOKUP($M$1,elemental!$A$3:$L$19,7,0)*M302+VLOOKUP($N$1,elemental!$A$3:$L$19,7,0)*N302+VLOOKUP($O$1,elemental!$A$3:$L$19,7,0)*O302+VLOOKUP($P$1,elemental!$A$3:$L$19,7,0)*P302+VLOOKUP($Q$1,elemental!$A$3:$L$19,7,0)*Q302)/100</f>
        <v>0.85446999999999984</v>
      </c>
      <c r="W302">
        <f>(VLOOKUP($A$1,elemental!$A$3:$L$19,9,0)*A302+VLOOKUP($B$1,elemental!$A$3:$L$19,9,0)*B302+VLOOKUP($C$1,elemental!$A$3:$L$19,9,0)*C302+VLOOKUP($D$1,elemental!$A$3:$L$19,9,0)*D302+VLOOKUP($E$1,elemental!$A$3:$L$19,9,0)*E302+VLOOKUP($F$1,elemental!$A$3:$L$19,9,0)*F302+VLOOKUP($G$1,elemental!$A$3:$L$19,9,0)*G302+VLOOKUP($H$1,elemental!$A$3:$L$19,9,0)*H302+VLOOKUP($I$1,elemental!$A$3:$L$19,9,0)*I302+VLOOKUP($J$1,elemental!$A$3:$L$19,9,0)*J302+VLOOKUP($K$1,elemental!$A$3:$L$19,9,0)*K302+VLOOKUP($L$1,elemental!$A$3:$L$19,9,0)*L302+VLOOKUP($M$1,elemental!$A$3:$L$19,9,0)*M302+VLOOKUP($N$1,elemental!$A$3:$L$19,9,0)*N302+VLOOKUP($O$1,elemental!$A$3:$L$19,9,0)*O302+VLOOKUP($P$1,elemental!$A$3:$L$19,9,0)*P302+VLOOKUP($Q$1,elemental!$A$3:$L$19,9,0)*Q302)/100</f>
        <v>1.5785</v>
      </c>
      <c r="X302">
        <f>(VLOOKUP($A$1,elemental!$A$3:$L$19,10,0)*A302+VLOOKUP($B$1,elemental!$A$3:$L$19,10,0)*B302+VLOOKUP($C$1,elemental!$A$3:$L$19,10,0)*C302+VLOOKUP($D$1,elemental!$A$3:$L$19,10,0)*D302+VLOOKUP($E$1,elemental!$A$3:$L$19,10,0)*E302+VLOOKUP($F$1,elemental!$A$3:$L$19,10,0)*F302+VLOOKUP($G$1,elemental!$A$3:$L$19,10,0)*G302+VLOOKUP($H$1,elemental!$A$3:$L$19,10,0)*H302+VLOOKUP($I$1,elemental!$A$3:$L$19,10,0)*I302+VLOOKUP($J$1,elemental!$A$3:$L$19,10,0)*J302+VLOOKUP($K$1,elemental!$A$3:$L$19,10,0)*K302+VLOOKUP($L$1,elemental!$A$3:$L$19,10,0)*L302+VLOOKUP($M$1,elemental!$A$3:$L$19,10,0)*M302+VLOOKUP($N$1,elemental!$A$3:$L$19,10,0)*N302+VLOOKUP($O$1,elemental!$A$3:$L$19,10,0)*O302+VLOOKUP($P$1,elemental!$A$3:$L$19,10,0)*P302+VLOOKUP($Q$1,elemental!$A$3:$L$19,10,0)*Q302)/100</f>
        <v>2.0282</v>
      </c>
      <c r="Y302">
        <v>25</v>
      </c>
      <c r="Z302">
        <v>5.1170319758912397</v>
      </c>
      <c r="AA302">
        <v>5.2004958176231302</v>
      </c>
      <c r="AB302" t="s">
        <v>61</v>
      </c>
      <c r="AC302" t="s">
        <v>56</v>
      </c>
    </row>
    <row r="303" spans="1:29">
      <c r="A303">
        <v>9</v>
      </c>
      <c r="B303">
        <v>0</v>
      </c>
      <c r="C303">
        <v>0</v>
      </c>
      <c r="D303">
        <v>0</v>
      </c>
      <c r="E303">
        <v>0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88</v>
      </c>
      <c r="R303">
        <f>(VLOOKUP($A$1,elemental!$A$3:$L$19,2,0)*A303+VLOOKUP($B$1,elemental!$A$3:$L$19,2,0)*B303+VLOOKUP($C$1,elemental!$A$3:$L$19,2,0)*C303+VLOOKUP($D$1,elemental!$A$3:$L$19,2,0)*D303+VLOOKUP($E$1,elemental!$A$3:$L$19,2,0)*E303+VLOOKUP($F$1,elemental!$A$3:$L$19,2,0)*F303+VLOOKUP($G$1,elemental!$A$3:$L$19,2,0)*G303+VLOOKUP($H$1,elemental!$A$3:$L$19,2,0)*H303+VLOOKUP($I$1,elemental!$A$3:$L$19,2,0)*I303+VLOOKUP($J$1,elemental!$A$3:$L$19,2,0)*J303+VLOOKUP($K$1,elemental!$A$3:$L$19,2,0)*K303+VLOOKUP($L$1,elemental!$A$3:$L$19,2,0)*L303+VLOOKUP($M$1,elemental!$A$3:$L$19,2,0)*M303+VLOOKUP($N$1,elemental!$A$3:$L$19,2,0)*N303+VLOOKUP($O$1,elemental!$A$3:$L$19,2,0)*O303+VLOOKUP($P$1,elemental!$A$3:$L$19,2,0)*P303+VLOOKUP($Q$1,elemental!$A$3:$L$19,2,0)*Q303)/100</f>
        <v>1.3078000000000001</v>
      </c>
      <c r="S303">
        <f>(VLOOKUP($A$1,elemental!$A$3:$L$19,4,0)*A303+VLOOKUP($B$1,elemental!$A$3:$L$19,4,0)*B303+VLOOKUP($C$1,elemental!$A$3:$L$19,4,0)*C303+VLOOKUP($D$1,elemental!$A$3:$L$19,4,0)*D303+VLOOKUP($E$1,elemental!$A$3:$L$19,4,0)*E303+VLOOKUP($F$1,elemental!$A$3:$L$19,4,0)*F303+VLOOKUP($G$1,elemental!$A$3:$L$19,4,0)*G303+VLOOKUP($H$1,elemental!$A$3:$L$19,4,0)*H303+VLOOKUP($I$1,elemental!$A$3:$L$19,4,0)*I303+VLOOKUP($J$1,elemental!$A$3:$L$19,4,0)*J303+VLOOKUP($K$1,elemental!$A$3:$L$19,4,0)*K303+VLOOKUP($L$1,elemental!$A$3:$L$19,4,0)*L303+VLOOKUP($M$1,elemental!$A$3:$L$19,4,0)*M303+VLOOKUP($N$1,elemental!$A$3:$L$19,4,0)*N303+VLOOKUP($O$1,elemental!$A$3:$L$19,4,0)*O303+VLOOKUP($P$1,elemental!$A$3:$L$19,4,0)*P303+VLOOKUP($Q$1,elemental!$A$3:$L$19,4,0)*Q303)/100</f>
        <v>0.42908999999999997</v>
      </c>
      <c r="T303">
        <f>(VLOOKUP($A$1,elemental!$A$3:$L$19,5,0)*A303+VLOOKUP($B$1,elemental!$A$3:$L$19,5,0)*B303+VLOOKUP($C$1,elemental!$A$3:$L$19,5,0)*C303+VLOOKUP($D$1,elemental!$A$3:$L$19,5,0)*D303+VLOOKUP($E$1,elemental!$A$3:$L$19,5,0)*E303+VLOOKUP($F$1,elemental!$A$3:$L$19,5,0)*F303+VLOOKUP($G$1,elemental!$A$3:$L$19,5,0)*G303+VLOOKUP($H$1,elemental!$A$3:$L$19,5,0)*H303+VLOOKUP($I$1,elemental!$A$3:$L$19,5,0)*I303+VLOOKUP($J$1,elemental!$A$3:$L$19,5,0)*J303+VLOOKUP($K$1,elemental!$A$3:$L$19,5,0)*K303+VLOOKUP($L$1,elemental!$A$3:$L$19,5,0)*L303+VLOOKUP($M$1,elemental!$A$3:$L$19,5,0)*M303+VLOOKUP($N$1,elemental!$A$3:$L$19,5,0)*N303+VLOOKUP($O$1,elemental!$A$3:$L$19,5,0)*O303+VLOOKUP($P$1,elemental!$A$3:$L$19,5,0)*P303+VLOOKUP($Q$1,elemental!$A$3:$L$19,5,0)*Q303)/100</f>
        <v>3.97</v>
      </c>
      <c r="U303">
        <f>(VLOOKUP($A$1,elemental!$A$3:$L$19,6,0)*A303+VLOOKUP($B$1,elemental!$A$3:$L$19,6,0)*B303+VLOOKUP($C$1,elemental!$A$3:$L$19,6,0)*C303+VLOOKUP($D$1,elemental!$A$3:$L$19,6,0)*D303+VLOOKUP($E$1,elemental!$A$3:$L$19,6,0)*E303+VLOOKUP($F$1,elemental!$A$3:$L$19,6,0)*F303+VLOOKUP($G$1,elemental!$A$3:$L$19,6,0)*G303+VLOOKUP($H$1,elemental!$A$3:$L$19,6,0)*H303+VLOOKUP($I$1,elemental!$A$3:$L$19,6,0)*I303+VLOOKUP($J$1,elemental!$A$3:$L$19,6,0)*J303+VLOOKUP($K$1,elemental!$A$3:$L$19,6,0)*K303+VLOOKUP($L$1,elemental!$A$3:$L$19,6,0)*L303+VLOOKUP($M$1,elemental!$A$3:$L$19,6,0)*M303+VLOOKUP($N$1,elemental!$A$3:$L$19,6,0)*N303+VLOOKUP($O$1,elemental!$A$3:$L$19,6,0)*O303+VLOOKUP($P$1,elemental!$A$3:$L$19,6,0)*P303+VLOOKUP($Q$1,elemental!$A$3:$L$19,6,0)*Q303)/100</f>
        <v>0.75182499999999985</v>
      </c>
      <c r="V303">
        <f>(VLOOKUP($A$1,elemental!$A$3:$L$19,7,0)*A303+VLOOKUP($B$1,elemental!$A$3:$L$19,7,0)*B303+VLOOKUP($C$1,elemental!$A$3:$L$19,7,0)*C303+VLOOKUP($D$1,elemental!$A$3:$L$19,7,0)*D303+VLOOKUP($E$1,elemental!$A$3:$L$19,7,0)*E303+VLOOKUP($F$1,elemental!$A$3:$L$19,7,0)*F303+VLOOKUP($G$1,elemental!$A$3:$L$19,7,0)*G303+VLOOKUP($H$1,elemental!$A$3:$L$19,7,0)*H303+VLOOKUP($I$1,elemental!$A$3:$L$19,7,0)*I303+VLOOKUP($J$1,elemental!$A$3:$L$19,7,0)*J303+VLOOKUP($K$1,elemental!$A$3:$L$19,7,0)*K303+VLOOKUP($L$1,elemental!$A$3:$L$19,7,0)*L303+VLOOKUP($M$1,elemental!$A$3:$L$19,7,0)*M303+VLOOKUP($N$1,elemental!$A$3:$L$19,7,0)*N303+VLOOKUP($O$1,elemental!$A$3:$L$19,7,0)*O303+VLOOKUP($P$1,elemental!$A$3:$L$19,7,0)*P303+VLOOKUP($Q$1,elemental!$A$3:$L$19,7,0)*Q303)/100</f>
        <v>0.85706999999999989</v>
      </c>
      <c r="W303">
        <f>(VLOOKUP($A$1,elemental!$A$3:$L$19,9,0)*A303+VLOOKUP($B$1,elemental!$A$3:$L$19,9,0)*B303+VLOOKUP($C$1,elemental!$A$3:$L$19,9,0)*C303+VLOOKUP($D$1,elemental!$A$3:$L$19,9,0)*D303+VLOOKUP($E$1,elemental!$A$3:$L$19,9,0)*E303+VLOOKUP($F$1,elemental!$A$3:$L$19,9,0)*F303+VLOOKUP($G$1,elemental!$A$3:$L$19,9,0)*G303+VLOOKUP($H$1,elemental!$A$3:$L$19,9,0)*H303+VLOOKUP($I$1,elemental!$A$3:$L$19,9,0)*I303+VLOOKUP($J$1,elemental!$A$3:$L$19,9,0)*J303+VLOOKUP($K$1,elemental!$A$3:$L$19,9,0)*K303+VLOOKUP($L$1,elemental!$A$3:$L$19,9,0)*L303+VLOOKUP($M$1,elemental!$A$3:$L$19,9,0)*M303+VLOOKUP($N$1,elemental!$A$3:$L$19,9,0)*N303+VLOOKUP($O$1,elemental!$A$3:$L$19,9,0)*O303+VLOOKUP($P$1,elemental!$A$3:$L$19,9,0)*P303+VLOOKUP($Q$1,elemental!$A$3:$L$19,9,0)*Q303)/100</f>
        <v>1.5845000000000002</v>
      </c>
      <c r="X303">
        <f>(VLOOKUP($A$1,elemental!$A$3:$L$19,10,0)*A303+VLOOKUP($B$1,elemental!$A$3:$L$19,10,0)*B303+VLOOKUP($C$1,elemental!$A$3:$L$19,10,0)*C303+VLOOKUP($D$1,elemental!$A$3:$L$19,10,0)*D303+VLOOKUP($E$1,elemental!$A$3:$L$19,10,0)*E303+VLOOKUP($F$1,elemental!$A$3:$L$19,10,0)*F303+VLOOKUP($G$1,elemental!$A$3:$L$19,10,0)*G303+VLOOKUP($H$1,elemental!$A$3:$L$19,10,0)*H303+VLOOKUP($I$1,elemental!$A$3:$L$19,10,0)*I303+VLOOKUP($J$1,elemental!$A$3:$L$19,10,0)*J303+VLOOKUP($K$1,elemental!$A$3:$L$19,10,0)*K303+VLOOKUP($L$1,elemental!$A$3:$L$19,10,0)*L303+VLOOKUP($M$1,elemental!$A$3:$L$19,10,0)*M303+VLOOKUP($N$1,elemental!$A$3:$L$19,10,0)*N303+VLOOKUP($O$1,elemental!$A$3:$L$19,10,0)*O303+VLOOKUP($P$1,elemental!$A$3:$L$19,10,0)*P303+VLOOKUP($Q$1,elemental!$A$3:$L$19,10,0)*Q303)/100</f>
        <v>2.0186000000000002</v>
      </c>
      <c r="Y303">
        <v>25</v>
      </c>
      <c r="Z303">
        <v>5.1235496845811497</v>
      </c>
      <c r="AA303">
        <v>5.2051104414689897</v>
      </c>
      <c r="AB303" t="s">
        <v>61</v>
      </c>
      <c r="AC303" t="s">
        <v>56</v>
      </c>
    </row>
    <row r="304" spans="1:29">
      <c r="A304">
        <v>1</v>
      </c>
      <c r="B304">
        <v>0</v>
      </c>
      <c r="C304">
        <v>0</v>
      </c>
      <c r="D304">
        <v>0</v>
      </c>
      <c r="E304">
        <v>0</v>
      </c>
      <c r="F304">
        <v>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95</v>
      </c>
      <c r="R304">
        <f>(VLOOKUP($A$1,elemental!$A$3:$L$19,2,0)*A304+VLOOKUP($B$1,elemental!$A$3:$L$19,2,0)*B304+VLOOKUP($C$1,elemental!$A$3:$L$19,2,0)*C304+VLOOKUP($D$1,elemental!$A$3:$L$19,2,0)*D304+VLOOKUP($E$1,elemental!$A$3:$L$19,2,0)*E304+VLOOKUP($F$1,elemental!$A$3:$L$19,2,0)*F304+VLOOKUP($G$1,elemental!$A$3:$L$19,2,0)*G304+VLOOKUP($H$1,elemental!$A$3:$L$19,2,0)*H304+VLOOKUP($I$1,elemental!$A$3:$L$19,2,0)*I304+VLOOKUP($J$1,elemental!$A$3:$L$19,2,0)*J304+VLOOKUP($K$1,elemental!$A$3:$L$19,2,0)*K304+VLOOKUP($L$1,elemental!$A$3:$L$19,2,0)*L304+VLOOKUP($M$1,elemental!$A$3:$L$19,2,0)*M304+VLOOKUP($N$1,elemental!$A$3:$L$19,2,0)*N304+VLOOKUP($O$1,elemental!$A$3:$L$19,2,0)*O304+VLOOKUP($P$1,elemental!$A$3:$L$19,2,0)*P304+VLOOKUP($Q$1,elemental!$A$3:$L$19,2,0)*Q304)/100</f>
        <v>1.3235000000000001</v>
      </c>
      <c r="S304">
        <f>(VLOOKUP($A$1,elemental!$A$3:$L$19,4,0)*A304+VLOOKUP($B$1,elemental!$A$3:$L$19,4,0)*B304+VLOOKUP($C$1,elemental!$A$3:$L$19,4,0)*C304+VLOOKUP($D$1,elemental!$A$3:$L$19,4,0)*D304+VLOOKUP($E$1,elemental!$A$3:$L$19,4,0)*E304+VLOOKUP($F$1,elemental!$A$3:$L$19,4,0)*F304+VLOOKUP($G$1,elemental!$A$3:$L$19,4,0)*G304+VLOOKUP($H$1,elemental!$A$3:$L$19,4,0)*H304+VLOOKUP($I$1,elemental!$A$3:$L$19,4,0)*I304+VLOOKUP($J$1,elemental!$A$3:$L$19,4,0)*J304+VLOOKUP($K$1,elemental!$A$3:$L$19,4,0)*K304+VLOOKUP($L$1,elemental!$A$3:$L$19,4,0)*L304+VLOOKUP($M$1,elemental!$A$3:$L$19,4,0)*M304+VLOOKUP($N$1,elemental!$A$3:$L$19,4,0)*N304+VLOOKUP($O$1,elemental!$A$3:$L$19,4,0)*O304+VLOOKUP($P$1,elemental!$A$3:$L$19,4,0)*P304+VLOOKUP($Q$1,elemental!$A$3:$L$19,4,0)*Q304)/100</f>
        <v>0.42198000000000002</v>
      </c>
      <c r="T304">
        <f>(VLOOKUP($A$1,elemental!$A$3:$L$19,5,0)*A304+VLOOKUP($B$1,elemental!$A$3:$L$19,5,0)*B304+VLOOKUP($C$1,elemental!$A$3:$L$19,5,0)*C304+VLOOKUP($D$1,elemental!$A$3:$L$19,5,0)*D304+VLOOKUP($E$1,elemental!$A$3:$L$19,5,0)*E304+VLOOKUP($F$1,elemental!$A$3:$L$19,5,0)*F304+VLOOKUP($G$1,elemental!$A$3:$L$19,5,0)*G304+VLOOKUP($H$1,elemental!$A$3:$L$19,5,0)*H304+VLOOKUP($I$1,elemental!$A$3:$L$19,5,0)*I304+VLOOKUP($J$1,elemental!$A$3:$L$19,5,0)*J304+VLOOKUP($K$1,elemental!$A$3:$L$19,5,0)*K304+VLOOKUP($L$1,elemental!$A$3:$L$19,5,0)*L304+VLOOKUP($M$1,elemental!$A$3:$L$19,5,0)*M304+VLOOKUP($N$1,elemental!$A$3:$L$19,5,0)*N304+VLOOKUP($O$1,elemental!$A$3:$L$19,5,0)*O304+VLOOKUP($P$1,elemental!$A$3:$L$19,5,0)*P304+VLOOKUP($Q$1,elemental!$A$3:$L$19,5,0)*Q304)/100</f>
        <v>3.96</v>
      </c>
      <c r="U304">
        <f>(VLOOKUP($A$1,elemental!$A$3:$L$19,6,0)*A304+VLOOKUP($B$1,elemental!$A$3:$L$19,6,0)*B304+VLOOKUP($C$1,elemental!$A$3:$L$19,6,0)*C304+VLOOKUP($D$1,elemental!$A$3:$L$19,6,0)*D304+VLOOKUP($E$1,elemental!$A$3:$L$19,6,0)*E304+VLOOKUP($F$1,elemental!$A$3:$L$19,6,0)*F304+VLOOKUP($G$1,elemental!$A$3:$L$19,6,0)*G304+VLOOKUP($H$1,elemental!$A$3:$L$19,6,0)*H304+VLOOKUP($I$1,elemental!$A$3:$L$19,6,0)*I304+VLOOKUP($J$1,elemental!$A$3:$L$19,6,0)*J304+VLOOKUP($K$1,elemental!$A$3:$L$19,6,0)*K304+VLOOKUP($L$1,elemental!$A$3:$L$19,6,0)*L304+VLOOKUP($M$1,elemental!$A$3:$L$19,6,0)*M304+VLOOKUP($N$1,elemental!$A$3:$L$19,6,0)*N304+VLOOKUP($O$1,elemental!$A$3:$L$19,6,0)*O304+VLOOKUP($P$1,elemental!$A$3:$L$19,6,0)*P304+VLOOKUP($Q$1,elemental!$A$3:$L$19,6,0)*Q304)/100</f>
        <v>0.75542500000000001</v>
      </c>
      <c r="V304">
        <f>(VLOOKUP($A$1,elemental!$A$3:$L$19,7,0)*A304+VLOOKUP($B$1,elemental!$A$3:$L$19,7,0)*B304+VLOOKUP($C$1,elemental!$A$3:$L$19,7,0)*C304+VLOOKUP($D$1,elemental!$A$3:$L$19,7,0)*D304+VLOOKUP($E$1,elemental!$A$3:$L$19,7,0)*E304+VLOOKUP($F$1,elemental!$A$3:$L$19,7,0)*F304+VLOOKUP($G$1,elemental!$A$3:$L$19,7,0)*G304+VLOOKUP($H$1,elemental!$A$3:$L$19,7,0)*H304+VLOOKUP($I$1,elemental!$A$3:$L$19,7,0)*I304+VLOOKUP($J$1,elemental!$A$3:$L$19,7,0)*J304+VLOOKUP($K$1,elemental!$A$3:$L$19,7,0)*K304+VLOOKUP($L$1,elemental!$A$3:$L$19,7,0)*L304+VLOOKUP($M$1,elemental!$A$3:$L$19,7,0)*M304+VLOOKUP($N$1,elemental!$A$3:$L$19,7,0)*N304+VLOOKUP($O$1,elemental!$A$3:$L$19,7,0)*O304+VLOOKUP($P$1,elemental!$A$3:$L$19,7,0)*P304+VLOOKUP($Q$1,elemental!$A$3:$L$19,7,0)*Q304)/100</f>
        <v>0.84845999999999999</v>
      </c>
      <c r="W304">
        <f>(VLOOKUP($A$1,elemental!$A$3:$L$19,9,0)*A304+VLOOKUP($B$1,elemental!$A$3:$L$19,9,0)*B304+VLOOKUP($C$1,elemental!$A$3:$L$19,9,0)*C304+VLOOKUP($D$1,elemental!$A$3:$L$19,9,0)*D304+VLOOKUP($E$1,elemental!$A$3:$L$19,9,0)*E304+VLOOKUP($F$1,elemental!$A$3:$L$19,9,0)*F304+VLOOKUP($G$1,elemental!$A$3:$L$19,9,0)*G304+VLOOKUP($H$1,elemental!$A$3:$L$19,9,0)*H304+VLOOKUP($I$1,elemental!$A$3:$L$19,9,0)*I304+VLOOKUP($J$1,elemental!$A$3:$L$19,9,0)*J304+VLOOKUP($K$1,elemental!$A$3:$L$19,9,0)*K304+VLOOKUP($L$1,elemental!$A$3:$L$19,9,0)*L304+VLOOKUP($M$1,elemental!$A$3:$L$19,9,0)*M304+VLOOKUP($N$1,elemental!$A$3:$L$19,9,0)*N304+VLOOKUP($O$1,elemental!$A$3:$L$19,9,0)*O304+VLOOKUP($P$1,elemental!$A$3:$L$19,9,0)*P304+VLOOKUP($Q$1,elemental!$A$3:$L$19,9,0)*Q304)/100</f>
        <v>1.5630000000000002</v>
      </c>
      <c r="X304">
        <f>(VLOOKUP($A$1,elemental!$A$3:$L$19,10,0)*A304+VLOOKUP($B$1,elemental!$A$3:$L$19,10,0)*B304+VLOOKUP($C$1,elemental!$A$3:$L$19,10,0)*C304+VLOOKUP($D$1,elemental!$A$3:$L$19,10,0)*D304+VLOOKUP($E$1,elemental!$A$3:$L$19,10,0)*E304+VLOOKUP($F$1,elemental!$A$3:$L$19,10,0)*F304+VLOOKUP($G$1,elemental!$A$3:$L$19,10,0)*G304+VLOOKUP($H$1,elemental!$A$3:$L$19,10,0)*H304+VLOOKUP($I$1,elemental!$A$3:$L$19,10,0)*I304+VLOOKUP($J$1,elemental!$A$3:$L$19,10,0)*J304+VLOOKUP($K$1,elemental!$A$3:$L$19,10,0)*K304+VLOOKUP($L$1,elemental!$A$3:$L$19,10,0)*L304+VLOOKUP($M$1,elemental!$A$3:$L$19,10,0)*M304+VLOOKUP($N$1,elemental!$A$3:$L$19,10,0)*N304+VLOOKUP($O$1,elemental!$A$3:$L$19,10,0)*O304+VLOOKUP($P$1,elemental!$A$3:$L$19,10,0)*P304+VLOOKUP($Q$1,elemental!$A$3:$L$19,10,0)*Q304)/100</f>
        <v>2.0576000000000003</v>
      </c>
      <c r="Y304">
        <v>25</v>
      </c>
      <c r="Z304">
        <v>5.0987522617242798</v>
      </c>
      <c r="AA304">
        <v>5.18264120624647</v>
      </c>
      <c r="AB304" t="s">
        <v>61</v>
      </c>
      <c r="AC304" t="s">
        <v>56</v>
      </c>
    </row>
    <row r="305" spans="1:29">
      <c r="A305">
        <v>3</v>
      </c>
      <c r="B305">
        <v>0</v>
      </c>
      <c r="C305">
        <v>0</v>
      </c>
      <c r="D305">
        <v>0</v>
      </c>
      <c r="E305">
        <v>0</v>
      </c>
      <c r="F305">
        <v>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4"/>
        <v>93</v>
      </c>
      <c r="R305">
        <f>(VLOOKUP($A$1,elemental!$A$3:$L$19,2,0)*A305+VLOOKUP($B$1,elemental!$A$3:$L$19,2,0)*B305+VLOOKUP($C$1,elemental!$A$3:$L$19,2,0)*C305+VLOOKUP($D$1,elemental!$A$3:$L$19,2,0)*D305+VLOOKUP($E$1,elemental!$A$3:$L$19,2,0)*E305+VLOOKUP($F$1,elemental!$A$3:$L$19,2,0)*F305+VLOOKUP($G$1,elemental!$A$3:$L$19,2,0)*G305+VLOOKUP($H$1,elemental!$A$3:$L$19,2,0)*H305+VLOOKUP($I$1,elemental!$A$3:$L$19,2,0)*I305+VLOOKUP($J$1,elemental!$A$3:$L$19,2,0)*J305+VLOOKUP($K$1,elemental!$A$3:$L$19,2,0)*K305+VLOOKUP($L$1,elemental!$A$3:$L$19,2,0)*L305+VLOOKUP($M$1,elemental!$A$3:$L$19,2,0)*M305+VLOOKUP($N$1,elemental!$A$3:$L$19,2,0)*N305+VLOOKUP($O$1,elemental!$A$3:$L$19,2,0)*O305+VLOOKUP($P$1,elemental!$A$3:$L$19,2,0)*P305+VLOOKUP($Q$1,elemental!$A$3:$L$19,2,0)*Q305)/100</f>
        <v>1.3193000000000001</v>
      </c>
      <c r="S305">
        <f>(VLOOKUP($A$1,elemental!$A$3:$L$19,4,0)*A305+VLOOKUP($B$1,elemental!$A$3:$L$19,4,0)*B305+VLOOKUP($C$1,elemental!$A$3:$L$19,4,0)*C305+VLOOKUP($D$1,elemental!$A$3:$L$19,4,0)*D305+VLOOKUP($E$1,elemental!$A$3:$L$19,4,0)*E305+VLOOKUP($F$1,elemental!$A$3:$L$19,4,0)*F305+VLOOKUP($G$1,elemental!$A$3:$L$19,4,0)*G305+VLOOKUP($H$1,elemental!$A$3:$L$19,4,0)*H305+VLOOKUP($I$1,elemental!$A$3:$L$19,4,0)*I305+VLOOKUP($J$1,elemental!$A$3:$L$19,4,0)*J305+VLOOKUP($K$1,elemental!$A$3:$L$19,4,0)*K305+VLOOKUP($L$1,elemental!$A$3:$L$19,4,0)*L305+VLOOKUP($M$1,elemental!$A$3:$L$19,4,0)*M305+VLOOKUP($N$1,elemental!$A$3:$L$19,4,0)*N305+VLOOKUP($O$1,elemental!$A$3:$L$19,4,0)*O305+VLOOKUP($P$1,elemental!$A$3:$L$19,4,0)*P305+VLOOKUP($Q$1,elemental!$A$3:$L$19,4,0)*Q305)/100</f>
        <v>0.42346000000000006</v>
      </c>
      <c r="T305">
        <f>(VLOOKUP($A$1,elemental!$A$3:$L$19,5,0)*A305+VLOOKUP($B$1,elemental!$A$3:$L$19,5,0)*B305+VLOOKUP($C$1,elemental!$A$3:$L$19,5,0)*C305+VLOOKUP($D$1,elemental!$A$3:$L$19,5,0)*D305+VLOOKUP($E$1,elemental!$A$3:$L$19,5,0)*E305+VLOOKUP($F$1,elemental!$A$3:$L$19,5,0)*F305+VLOOKUP($G$1,elemental!$A$3:$L$19,5,0)*G305+VLOOKUP($H$1,elemental!$A$3:$L$19,5,0)*H305+VLOOKUP($I$1,elemental!$A$3:$L$19,5,0)*I305+VLOOKUP($J$1,elemental!$A$3:$L$19,5,0)*J305+VLOOKUP($K$1,elemental!$A$3:$L$19,5,0)*K305+VLOOKUP($L$1,elemental!$A$3:$L$19,5,0)*L305+VLOOKUP($M$1,elemental!$A$3:$L$19,5,0)*M305+VLOOKUP($N$1,elemental!$A$3:$L$19,5,0)*N305+VLOOKUP($O$1,elemental!$A$3:$L$19,5,0)*O305+VLOOKUP($P$1,elemental!$A$3:$L$19,5,0)*P305+VLOOKUP($Q$1,elemental!$A$3:$L$19,5,0)*Q305)/100</f>
        <v>3.96</v>
      </c>
      <c r="U305">
        <f>(VLOOKUP($A$1,elemental!$A$3:$L$19,6,0)*A305+VLOOKUP($B$1,elemental!$A$3:$L$19,6,0)*B305+VLOOKUP($C$1,elemental!$A$3:$L$19,6,0)*C305+VLOOKUP($D$1,elemental!$A$3:$L$19,6,0)*D305+VLOOKUP($E$1,elemental!$A$3:$L$19,6,0)*E305+VLOOKUP($F$1,elemental!$A$3:$L$19,6,0)*F305+VLOOKUP($G$1,elemental!$A$3:$L$19,6,0)*G305+VLOOKUP($H$1,elemental!$A$3:$L$19,6,0)*H305+VLOOKUP($I$1,elemental!$A$3:$L$19,6,0)*I305+VLOOKUP($J$1,elemental!$A$3:$L$19,6,0)*J305+VLOOKUP($K$1,elemental!$A$3:$L$19,6,0)*K305+VLOOKUP($L$1,elemental!$A$3:$L$19,6,0)*L305+VLOOKUP($M$1,elemental!$A$3:$L$19,6,0)*M305+VLOOKUP($N$1,elemental!$A$3:$L$19,6,0)*N305+VLOOKUP($O$1,elemental!$A$3:$L$19,6,0)*O305+VLOOKUP($P$1,elemental!$A$3:$L$19,6,0)*P305+VLOOKUP($Q$1,elemental!$A$3:$L$19,6,0)*Q305)/100</f>
        <v>0.75427500000000014</v>
      </c>
      <c r="V305">
        <f>(VLOOKUP($A$1,elemental!$A$3:$L$19,7,0)*A305+VLOOKUP($B$1,elemental!$A$3:$L$19,7,0)*B305+VLOOKUP($C$1,elemental!$A$3:$L$19,7,0)*C305+VLOOKUP($D$1,elemental!$A$3:$L$19,7,0)*D305+VLOOKUP($E$1,elemental!$A$3:$L$19,7,0)*E305+VLOOKUP($F$1,elemental!$A$3:$L$19,7,0)*F305+VLOOKUP($G$1,elemental!$A$3:$L$19,7,0)*G305+VLOOKUP($H$1,elemental!$A$3:$L$19,7,0)*H305+VLOOKUP($I$1,elemental!$A$3:$L$19,7,0)*I305+VLOOKUP($J$1,elemental!$A$3:$L$19,7,0)*J305+VLOOKUP($K$1,elemental!$A$3:$L$19,7,0)*K305+VLOOKUP($L$1,elemental!$A$3:$L$19,7,0)*L305+VLOOKUP($M$1,elemental!$A$3:$L$19,7,0)*M305+VLOOKUP($N$1,elemental!$A$3:$L$19,7,0)*N305+VLOOKUP($O$1,elemental!$A$3:$L$19,7,0)*O305+VLOOKUP($P$1,elemental!$A$3:$L$19,7,0)*P305+VLOOKUP($Q$1,elemental!$A$3:$L$19,7,0)*Q305)/100</f>
        <v>0.85105999999999993</v>
      </c>
      <c r="W305">
        <f>(VLOOKUP($A$1,elemental!$A$3:$L$19,9,0)*A305+VLOOKUP($B$1,elemental!$A$3:$L$19,9,0)*B305+VLOOKUP($C$1,elemental!$A$3:$L$19,9,0)*C305+VLOOKUP($D$1,elemental!$A$3:$L$19,9,0)*D305+VLOOKUP($E$1,elemental!$A$3:$L$19,9,0)*E305+VLOOKUP($F$1,elemental!$A$3:$L$19,9,0)*F305+VLOOKUP($G$1,elemental!$A$3:$L$19,9,0)*G305+VLOOKUP($H$1,elemental!$A$3:$L$19,9,0)*H305+VLOOKUP($I$1,elemental!$A$3:$L$19,9,0)*I305+VLOOKUP($J$1,elemental!$A$3:$L$19,9,0)*J305+VLOOKUP($K$1,elemental!$A$3:$L$19,9,0)*K305+VLOOKUP($L$1,elemental!$A$3:$L$19,9,0)*L305+VLOOKUP($M$1,elemental!$A$3:$L$19,9,0)*M305+VLOOKUP($N$1,elemental!$A$3:$L$19,9,0)*N305+VLOOKUP($O$1,elemental!$A$3:$L$19,9,0)*O305+VLOOKUP($P$1,elemental!$A$3:$L$19,9,0)*P305+VLOOKUP($Q$1,elemental!$A$3:$L$19,9,0)*Q305)/100</f>
        <v>1.569</v>
      </c>
      <c r="X305">
        <f>(VLOOKUP($A$1,elemental!$A$3:$L$19,10,0)*A305+VLOOKUP($B$1,elemental!$A$3:$L$19,10,0)*B305+VLOOKUP($C$1,elemental!$A$3:$L$19,10,0)*C305+VLOOKUP($D$1,elemental!$A$3:$L$19,10,0)*D305+VLOOKUP($E$1,elemental!$A$3:$L$19,10,0)*E305+VLOOKUP($F$1,elemental!$A$3:$L$19,10,0)*F305+VLOOKUP($G$1,elemental!$A$3:$L$19,10,0)*G305+VLOOKUP($H$1,elemental!$A$3:$L$19,10,0)*H305+VLOOKUP($I$1,elemental!$A$3:$L$19,10,0)*I305+VLOOKUP($J$1,elemental!$A$3:$L$19,10,0)*J305+VLOOKUP($K$1,elemental!$A$3:$L$19,10,0)*K305+VLOOKUP($L$1,elemental!$A$3:$L$19,10,0)*L305+VLOOKUP($M$1,elemental!$A$3:$L$19,10,0)*M305+VLOOKUP($N$1,elemental!$A$3:$L$19,10,0)*N305+VLOOKUP($O$1,elemental!$A$3:$L$19,10,0)*O305+VLOOKUP($P$1,elemental!$A$3:$L$19,10,0)*P305+VLOOKUP($Q$1,elemental!$A$3:$L$19,10,0)*Q305)/100</f>
        <v>2.048</v>
      </c>
      <c r="Y305">
        <v>25</v>
      </c>
      <c r="Z305">
        <v>5.1052695119565703</v>
      </c>
      <c r="AA305">
        <v>5.1876305554730804</v>
      </c>
      <c r="AB305" t="s">
        <v>61</v>
      </c>
      <c r="AC305" t="s">
        <v>56</v>
      </c>
    </row>
    <row r="306" spans="1:29">
      <c r="A306">
        <v>5</v>
      </c>
      <c r="B306">
        <v>0</v>
      </c>
      <c r="C306">
        <v>0</v>
      </c>
      <c r="D306">
        <v>0</v>
      </c>
      <c r="E306">
        <v>0</v>
      </c>
      <c r="F306">
        <v>4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91</v>
      </c>
      <c r="R306">
        <f>(VLOOKUP($A$1,elemental!$A$3:$L$19,2,0)*A306+VLOOKUP($B$1,elemental!$A$3:$L$19,2,0)*B306+VLOOKUP($C$1,elemental!$A$3:$L$19,2,0)*C306+VLOOKUP($D$1,elemental!$A$3:$L$19,2,0)*D306+VLOOKUP($E$1,elemental!$A$3:$L$19,2,0)*E306+VLOOKUP($F$1,elemental!$A$3:$L$19,2,0)*F306+VLOOKUP($G$1,elemental!$A$3:$L$19,2,0)*G306+VLOOKUP($H$1,elemental!$A$3:$L$19,2,0)*H306+VLOOKUP($I$1,elemental!$A$3:$L$19,2,0)*I306+VLOOKUP($J$1,elemental!$A$3:$L$19,2,0)*J306+VLOOKUP($K$1,elemental!$A$3:$L$19,2,0)*K306+VLOOKUP($L$1,elemental!$A$3:$L$19,2,0)*L306+VLOOKUP($M$1,elemental!$A$3:$L$19,2,0)*M306+VLOOKUP($N$1,elemental!$A$3:$L$19,2,0)*N306+VLOOKUP($O$1,elemental!$A$3:$L$19,2,0)*O306+VLOOKUP($P$1,elemental!$A$3:$L$19,2,0)*P306+VLOOKUP($Q$1,elemental!$A$3:$L$19,2,0)*Q306)/100</f>
        <v>1.3150999999999999</v>
      </c>
      <c r="S306">
        <f>(VLOOKUP($A$1,elemental!$A$3:$L$19,4,0)*A306+VLOOKUP($B$1,elemental!$A$3:$L$19,4,0)*B306+VLOOKUP($C$1,elemental!$A$3:$L$19,4,0)*C306+VLOOKUP($D$1,elemental!$A$3:$L$19,4,0)*D306+VLOOKUP($E$1,elemental!$A$3:$L$19,4,0)*E306+VLOOKUP($F$1,elemental!$A$3:$L$19,4,0)*F306+VLOOKUP($G$1,elemental!$A$3:$L$19,4,0)*G306+VLOOKUP($H$1,elemental!$A$3:$L$19,4,0)*H306+VLOOKUP($I$1,elemental!$A$3:$L$19,4,0)*I306+VLOOKUP($J$1,elemental!$A$3:$L$19,4,0)*J306+VLOOKUP($K$1,elemental!$A$3:$L$19,4,0)*K306+VLOOKUP($L$1,elemental!$A$3:$L$19,4,0)*L306+VLOOKUP($M$1,elemental!$A$3:$L$19,4,0)*M306+VLOOKUP($N$1,elemental!$A$3:$L$19,4,0)*N306+VLOOKUP($O$1,elemental!$A$3:$L$19,4,0)*O306+VLOOKUP($P$1,elemental!$A$3:$L$19,4,0)*P306+VLOOKUP($Q$1,elemental!$A$3:$L$19,4,0)*Q306)/100</f>
        <v>0.42493999999999998</v>
      </c>
      <c r="T306">
        <f>(VLOOKUP($A$1,elemental!$A$3:$L$19,5,0)*A306+VLOOKUP($B$1,elemental!$A$3:$L$19,5,0)*B306+VLOOKUP($C$1,elemental!$A$3:$L$19,5,0)*C306+VLOOKUP($D$1,elemental!$A$3:$L$19,5,0)*D306+VLOOKUP($E$1,elemental!$A$3:$L$19,5,0)*E306+VLOOKUP($F$1,elemental!$A$3:$L$19,5,0)*F306+VLOOKUP($G$1,elemental!$A$3:$L$19,5,0)*G306+VLOOKUP($H$1,elemental!$A$3:$L$19,5,0)*H306+VLOOKUP($I$1,elemental!$A$3:$L$19,5,0)*I306+VLOOKUP($J$1,elemental!$A$3:$L$19,5,0)*J306+VLOOKUP($K$1,elemental!$A$3:$L$19,5,0)*K306+VLOOKUP($L$1,elemental!$A$3:$L$19,5,0)*L306+VLOOKUP($M$1,elemental!$A$3:$L$19,5,0)*M306+VLOOKUP($N$1,elemental!$A$3:$L$19,5,0)*N306+VLOOKUP($O$1,elemental!$A$3:$L$19,5,0)*O306+VLOOKUP($P$1,elemental!$A$3:$L$19,5,0)*P306+VLOOKUP($Q$1,elemental!$A$3:$L$19,5,0)*Q306)/100</f>
        <v>3.96</v>
      </c>
      <c r="U306">
        <f>(VLOOKUP($A$1,elemental!$A$3:$L$19,6,0)*A306+VLOOKUP($B$1,elemental!$A$3:$L$19,6,0)*B306+VLOOKUP($C$1,elemental!$A$3:$L$19,6,0)*C306+VLOOKUP($D$1,elemental!$A$3:$L$19,6,0)*D306+VLOOKUP($E$1,elemental!$A$3:$L$19,6,0)*E306+VLOOKUP($F$1,elemental!$A$3:$L$19,6,0)*F306+VLOOKUP($G$1,elemental!$A$3:$L$19,6,0)*G306+VLOOKUP($H$1,elemental!$A$3:$L$19,6,0)*H306+VLOOKUP($I$1,elemental!$A$3:$L$19,6,0)*I306+VLOOKUP($J$1,elemental!$A$3:$L$19,6,0)*J306+VLOOKUP($K$1,elemental!$A$3:$L$19,6,0)*K306+VLOOKUP($L$1,elemental!$A$3:$L$19,6,0)*L306+VLOOKUP($M$1,elemental!$A$3:$L$19,6,0)*M306+VLOOKUP($N$1,elemental!$A$3:$L$19,6,0)*N306+VLOOKUP($O$1,elemental!$A$3:$L$19,6,0)*O306+VLOOKUP($P$1,elemental!$A$3:$L$19,6,0)*P306+VLOOKUP($Q$1,elemental!$A$3:$L$19,6,0)*Q306)/100</f>
        <v>0.75312500000000004</v>
      </c>
      <c r="V306">
        <f>(VLOOKUP($A$1,elemental!$A$3:$L$19,7,0)*A306+VLOOKUP($B$1,elemental!$A$3:$L$19,7,0)*B306+VLOOKUP($C$1,elemental!$A$3:$L$19,7,0)*C306+VLOOKUP($D$1,elemental!$A$3:$L$19,7,0)*D306+VLOOKUP($E$1,elemental!$A$3:$L$19,7,0)*E306+VLOOKUP($F$1,elemental!$A$3:$L$19,7,0)*F306+VLOOKUP($G$1,elemental!$A$3:$L$19,7,0)*G306+VLOOKUP($H$1,elemental!$A$3:$L$19,7,0)*H306+VLOOKUP($I$1,elemental!$A$3:$L$19,7,0)*I306+VLOOKUP($J$1,elemental!$A$3:$L$19,7,0)*J306+VLOOKUP($K$1,elemental!$A$3:$L$19,7,0)*K306+VLOOKUP($L$1,elemental!$A$3:$L$19,7,0)*L306+VLOOKUP($M$1,elemental!$A$3:$L$19,7,0)*M306+VLOOKUP($N$1,elemental!$A$3:$L$19,7,0)*N306+VLOOKUP($O$1,elemental!$A$3:$L$19,7,0)*O306+VLOOKUP($P$1,elemental!$A$3:$L$19,7,0)*P306+VLOOKUP($Q$1,elemental!$A$3:$L$19,7,0)*Q306)/100</f>
        <v>0.85365999999999997</v>
      </c>
      <c r="W306">
        <f>(VLOOKUP($A$1,elemental!$A$3:$L$19,9,0)*A306+VLOOKUP($B$1,elemental!$A$3:$L$19,9,0)*B306+VLOOKUP($C$1,elemental!$A$3:$L$19,9,0)*C306+VLOOKUP($D$1,elemental!$A$3:$L$19,9,0)*D306+VLOOKUP($E$1,elemental!$A$3:$L$19,9,0)*E306+VLOOKUP($F$1,elemental!$A$3:$L$19,9,0)*F306+VLOOKUP($G$1,elemental!$A$3:$L$19,9,0)*G306+VLOOKUP($H$1,elemental!$A$3:$L$19,9,0)*H306+VLOOKUP($I$1,elemental!$A$3:$L$19,9,0)*I306+VLOOKUP($J$1,elemental!$A$3:$L$19,9,0)*J306+VLOOKUP($K$1,elemental!$A$3:$L$19,9,0)*K306+VLOOKUP($L$1,elemental!$A$3:$L$19,9,0)*L306+VLOOKUP($M$1,elemental!$A$3:$L$19,9,0)*M306+VLOOKUP($N$1,elemental!$A$3:$L$19,9,0)*N306+VLOOKUP($O$1,elemental!$A$3:$L$19,9,0)*O306+VLOOKUP($P$1,elemental!$A$3:$L$19,9,0)*P306+VLOOKUP($Q$1,elemental!$A$3:$L$19,9,0)*Q306)/100</f>
        <v>1.575</v>
      </c>
      <c r="X306">
        <f>(VLOOKUP($A$1,elemental!$A$3:$L$19,10,0)*A306+VLOOKUP($B$1,elemental!$A$3:$L$19,10,0)*B306+VLOOKUP($C$1,elemental!$A$3:$L$19,10,0)*C306+VLOOKUP($D$1,elemental!$A$3:$L$19,10,0)*D306+VLOOKUP($E$1,elemental!$A$3:$L$19,10,0)*E306+VLOOKUP($F$1,elemental!$A$3:$L$19,10,0)*F306+VLOOKUP($G$1,elemental!$A$3:$L$19,10,0)*G306+VLOOKUP($H$1,elemental!$A$3:$L$19,10,0)*H306+VLOOKUP($I$1,elemental!$A$3:$L$19,10,0)*I306+VLOOKUP($J$1,elemental!$A$3:$L$19,10,0)*J306+VLOOKUP($K$1,elemental!$A$3:$L$19,10,0)*K306+VLOOKUP($L$1,elemental!$A$3:$L$19,10,0)*L306+VLOOKUP($M$1,elemental!$A$3:$L$19,10,0)*M306+VLOOKUP($N$1,elemental!$A$3:$L$19,10,0)*N306+VLOOKUP($O$1,elemental!$A$3:$L$19,10,0)*O306+VLOOKUP($P$1,elemental!$A$3:$L$19,10,0)*P306+VLOOKUP($Q$1,elemental!$A$3:$L$19,10,0)*Q306)/100</f>
        <v>2.0384000000000002</v>
      </c>
      <c r="Y306">
        <v>25</v>
      </c>
      <c r="Z306">
        <v>5.11189119883612</v>
      </c>
      <c r="AA306">
        <v>5.1930458428584103</v>
      </c>
      <c r="AB306" t="s">
        <v>61</v>
      </c>
      <c r="AC306" t="s">
        <v>56</v>
      </c>
    </row>
    <row r="307" spans="1:29">
      <c r="A307">
        <v>5</v>
      </c>
      <c r="B307">
        <v>0</v>
      </c>
      <c r="C307">
        <v>0</v>
      </c>
      <c r="D307">
        <v>0</v>
      </c>
      <c r="E307">
        <v>0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4"/>
        <v>93</v>
      </c>
      <c r="R307">
        <f>(VLOOKUP($A$1,elemental!$A$3:$L$19,2,0)*A307+VLOOKUP($B$1,elemental!$A$3:$L$19,2,0)*B307+VLOOKUP($C$1,elemental!$A$3:$L$19,2,0)*C307+VLOOKUP($D$1,elemental!$A$3:$L$19,2,0)*D307+VLOOKUP($E$1,elemental!$A$3:$L$19,2,0)*E307+VLOOKUP($F$1,elemental!$A$3:$L$19,2,0)*F307+VLOOKUP($G$1,elemental!$A$3:$L$19,2,0)*G307+VLOOKUP($H$1,elemental!$A$3:$L$19,2,0)*H307+VLOOKUP($I$1,elemental!$A$3:$L$19,2,0)*I307+VLOOKUP($J$1,elemental!$A$3:$L$19,2,0)*J307+VLOOKUP($K$1,elemental!$A$3:$L$19,2,0)*K307+VLOOKUP($L$1,elemental!$A$3:$L$19,2,0)*L307+VLOOKUP($M$1,elemental!$A$3:$L$19,2,0)*M307+VLOOKUP($N$1,elemental!$A$3:$L$19,2,0)*N307+VLOOKUP($O$1,elemental!$A$3:$L$19,2,0)*O307+VLOOKUP($P$1,elemental!$A$3:$L$19,2,0)*P307+VLOOKUP($Q$1,elemental!$A$3:$L$19,2,0)*Q307)/100</f>
        <v>1.3173000000000001</v>
      </c>
      <c r="S307">
        <f>(VLOOKUP($A$1,elemental!$A$3:$L$19,4,0)*A307+VLOOKUP($B$1,elemental!$A$3:$L$19,4,0)*B307+VLOOKUP($C$1,elemental!$A$3:$L$19,4,0)*C307+VLOOKUP($D$1,elemental!$A$3:$L$19,4,0)*D307+VLOOKUP($E$1,elemental!$A$3:$L$19,4,0)*E307+VLOOKUP($F$1,elemental!$A$3:$L$19,4,0)*F307+VLOOKUP($G$1,elemental!$A$3:$L$19,4,0)*G307+VLOOKUP($H$1,elemental!$A$3:$L$19,4,0)*H307+VLOOKUP($I$1,elemental!$A$3:$L$19,4,0)*I307+VLOOKUP($J$1,elemental!$A$3:$L$19,4,0)*J307+VLOOKUP($K$1,elemental!$A$3:$L$19,4,0)*K307+VLOOKUP($L$1,elemental!$A$3:$L$19,4,0)*L307+VLOOKUP($M$1,elemental!$A$3:$L$19,4,0)*M307+VLOOKUP($N$1,elemental!$A$3:$L$19,4,0)*N307+VLOOKUP($O$1,elemental!$A$3:$L$19,4,0)*O307+VLOOKUP($P$1,elemental!$A$3:$L$19,4,0)*P307+VLOOKUP($Q$1,elemental!$A$3:$L$19,4,0)*Q307)/100</f>
        <v>0.42731999999999998</v>
      </c>
      <c r="T307">
        <f>(VLOOKUP($A$1,elemental!$A$3:$L$19,5,0)*A307+VLOOKUP($B$1,elemental!$A$3:$L$19,5,0)*B307+VLOOKUP($C$1,elemental!$A$3:$L$19,5,0)*C307+VLOOKUP($D$1,elemental!$A$3:$L$19,5,0)*D307+VLOOKUP($E$1,elemental!$A$3:$L$19,5,0)*E307+VLOOKUP($F$1,elemental!$A$3:$L$19,5,0)*F307+VLOOKUP($G$1,elemental!$A$3:$L$19,5,0)*G307+VLOOKUP($H$1,elemental!$A$3:$L$19,5,0)*H307+VLOOKUP($I$1,elemental!$A$3:$L$19,5,0)*I307+VLOOKUP($J$1,elemental!$A$3:$L$19,5,0)*J307+VLOOKUP($K$1,elemental!$A$3:$L$19,5,0)*K307+VLOOKUP($L$1,elemental!$A$3:$L$19,5,0)*L307+VLOOKUP($M$1,elemental!$A$3:$L$19,5,0)*M307+VLOOKUP($N$1,elemental!$A$3:$L$19,5,0)*N307+VLOOKUP($O$1,elemental!$A$3:$L$19,5,0)*O307+VLOOKUP($P$1,elemental!$A$3:$L$19,5,0)*P307+VLOOKUP($Q$1,elemental!$A$3:$L$19,5,0)*Q307)/100</f>
        <v>3.98</v>
      </c>
      <c r="U307">
        <f>(VLOOKUP($A$1,elemental!$A$3:$L$19,6,0)*A307+VLOOKUP($B$1,elemental!$A$3:$L$19,6,0)*B307+VLOOKUP($C$1,elemental!$A$3:$L$19,6,0)*C307+VLOOKUP($D$1,elemental!$A$3:$L$19,6,0)*D307+VLOOKUP($E$1,elemental!$A$3:$L$19,6,0)*E307+VLOOKUP($F$1,elemental!$A$3:$L$19,6,0)*F307+VLOOKUP($G$1,elemental!$A$3:$L$19,6,0)*G307+VLOOKUP($H$1,elemental!$A$3:$L$19,6,0)*H307+VLOOKUP($I$1,elemental!$A$3:$L$19,6,0)*I307+VLOOKUP($J$1,elemental!$A$3:$L$19,6,0)*J307+VLOOKUP($K$1,elemental!$A$3:$L$19,6,0)*K307+VLOOKUP($L$1,elemental!$A$3:$L$19,6,0)*L307+VLOOKUP($M$1,elemental!$A$3:$L$19,6,0)*M307+VLOOKUP($N$1,elemental!$A$3:$L$19,6,0)*N307+VLOOKUP($O$1,elemental!$A$3:$L$19,6,0)*O307+VLOOKUP($P$1,elemental!$A$3:$L$19,6,0)*P307+VLOOKUP($Q$1,elemental!$A$3:$L$19,6,0)*Q307)/100</f>
        <v>0.75512500000000005</v>
      </c>
      <c r="V307">
        <f>(VLOOKUP($A$1,elemental!$A$3:$L$19,7,0)*A307+VLOOKUP($B$1,elemental!$A$3:$L$19,7,0)*B307+VLOOKUP($C$1,elemental!$A$3:$L$19,7,0)*C307+VLOOKUP($D$1,elemental!$A$3:$L$19,7,0)*D307+VLOOKUP($E$1,elemental!$A$3:$L$19,7,0)*E307+VLOOKUP($F$1,elemental!$A$3:$L$19,7,0)*F307+VLOOKUP($G$1,elemental!$A$3:$L$19,7,0)*G307+VLOOKUP($H$1,elemental!$A$3:$L$19,7,0)*H307+VLOOKUP($I$1,elemental!$A$3:$L$19,7,0)*I307+VLOOKUP($J$1,elemental!$A$3:$L$19,7,0)*J307+VLOOKUP($K$1,elemental!$A$3:$L$19,7,0)*K307+VLOOKUP($L$1,elemental!$A$3:$L$19,7,0)*L307+VLOOKUP($M$1,elemental!$A$3:$L$19,7,0)*M307+VLOOKUP($N$1,elemental!$A$3:$L$19,7,0)*N307+VLOOKUP($O$1,elemental!$A$3:$L$19,7,0)*O307+VLOOKUP($P$1,elemental!$A$3:$L$19,7,0)*P307+VLOOKUP($Q$1,elemental!$A$3:$L$19,7,0)*Q307)/100</f>
        <v>0.85007999999999995</v>
      </c>
      <c r="W307">
        <f>(VLOOKUP($A$1,elemental!$A$3:$L$19,9,0)*A307+VLOOKUP($B$1,elemental!$A$3:$L$19,9,0)*B307+VLOOKUP($C$1,elemental!$A$3:$L$19,9,0)*C307+VLOOKUP($D$1,elemental!$A$3:$L$19,9,0)*D307+VLOOKUP($E$1,elemental!$A$3:$L$19,9,0)*E307+VLOOKUP($F$1,elemental!$A$3:$L$19,9,0)*F307+VLOOKUP($G$1,elemental!$A$3:$L$19,9,0)*G307+VLOOKUP($H$1,elemental!$A$3:$L$19,9,0)*H307+VLOOKUP($I$1,elemental!$A$3:$L$19,9,0)*I307+VLOOKUP($J$1,elemental!$A$3:$L$19,9,0)*J307+VLOOKUP($K$1,elemental!$A$3:$L$19,9,0)*K307+VLOOKUP($L$1,elemental!$A$3:$L$19,9,0)*L307+VLOOKUP($M$1,elemental!$A$3:$L$19,9,0)*M307+VLOOKUP($N$1,elemental!$A$3:$L$19,9,0)*N307+VLOOKUP($O$1,elemental!$A$3:$L$19,9,0)*O307+VLOOKUP($P$1,elemental!$A$3:$L$19,9,0)*P307+VLOOKUP($Q$1,elemental!$A$3:$L$19,9,0)*Q307)/100</f>
        <v>1.57</v>
      </c>
      <c r="X307">
        <f>(VLOOKUP($A$1,elemental!$A$3:$L$19,10,0)*A307+VLOOKUP($B$1,elemental!$A$3:$L$19,10,0)*B307+VLOOKUP($C$1,elemental!$A$3:$L$19,10,0)*C307+VLOOKUP($D$1,elemental!$A$3:$L$19,10,0)*D307+VLOOKUP($E$1,elemental!$A$3:$L$19,10,0)*E307+VLOOKUP($F$1,elemental!$A$3:$L$19,10,0)*F307+VLOOKUP($G$1,elemental!$A$3:$L$19,10,0)*G307+VLOOKUP($H$1,elemental!$A$3:$L$19,10,0)*H307+VLOOKUP($I$1,elemental!$A$3:$L$19,10,0)*I307+VLOOKUP($J$1,elemental!$A$3:$L$19,10,0)*J307+VLOOKUP($K$1,elemental!$A$3:$L$19,10,0)*K307+VLOOKUP($L$1,elemental!$A$3:$L$19,10,0)*L307+VLOOKUP($M$1,elemental!$A$3:$L$19,10,0)*M307+VLOOKUP($N$1,elemental!$A$3:$L$19,10,0)*N307+VLOOKUP($O$1,elemental!$A$3:$L$19,10,0)*O307+VLOOKUP($P$1,elemental!$A$3:$L$19,10,0)*P307+VLOOKUP($Q$1,elemental!$A$3:$L$19,10,0)*Q307)/100</f>
        <v>2.0372000000000003</v>
      </c>
      <c r="Y307">
        <v>600</v>
      </c>
      <c r="Z307">
        <v>5.1391216191608704</v>
      </c>
      <c r="AA307">
        <v>5.2388477634722896</v>
      </c>
      <c r="AB307" t="s">
        <v>86</v>
      </c>
      <c r="AC307" t="s">
        <v>56</v>
      </c>
    </row>
    <row r="308" spans="1:29">
      <c r="A308">
        <v>5</v>
      </c>
      <c r="B308">
        <v>0</v>
      </c>
      <c r="C308">
        <v>0</v>
      </c>
      <c r="D308">
        <v>0</v>
      </c>
      <c r="E308">
        <v>0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4"/>
        <v>93</v>
      </c>
      <c r="R308">
        <f>(VLOOKUP($A$1,elemental!$A$3:$L$19,2,0)*A308+VLOOKUP($B$1,elemental!$A$3:$L$19,2,0)*B308+VLOOKUP($C$1,elemental!$A$3:$L$19,2,0)*C308+VLOOKUP($D$1,elemental!$A$3:$L$19,2,0)*D308+VLOOKUP($E$1,elemental!$A$3:$L$19,2,0)*E308+VLOOKUP($F$1,elemental!$A$3:$L$19,2,0)*F308+VLOOKUP($G$1,elemental!$A$3:$L$19,2,0)*G308+VLOOKUP($H$1,elemental!$A$3:$L$19,2,0)*H308+VLOOKUP($I$1,elemental!$A$3:$L$19,2,0)*I308+VLOOKUP($J$1,elemental!$A$3:$L$19,2,0)*J308+VLOOKUP($K$1,elemental!$A$3:$L$19,2,0)*K308+VLOOKUP($L$1,elemental!$A$3:$L$19,2,0)*L308+VLOOKUP($M$1,elemental!$A$3:$L$19,2,0)*M308+VLOOKUP($N$1,elemental!$A$3:$L$19,2,0)*N308+VLOOKUP($O$1,elemental!$A$3:$L$19,2,0)*O308+VLOOKUP($P$1,elemental!$A$3:$L$19,2,0)*P308+VLOOKUP($Q$1,elemental!$A$3:$L$19,2,0)*Q308)/100</f>
        <v>1.3173000000000001</v>
      </c>
      <c r="S308">
        <f>(VLOOKUP($A$1,elemental!$A$3:$L$19,4,0)*A308+VLOOKUP($B$1,elemental!$A$3:$L$19,4,0)*B308+VLOOKUP($C$1,elemental!$A$3:$L$19,4,0)*C308+VLOOKUP($D$1,elemental!$A$3:$L$19,4,0)*D308+VLOOKUP($E$1,elemental!$A$3:$L$19,4,0)*E308+VLOOKUP($F$1,elemental!$A$3:$L$19,4,0)*F308+VLOOKUP($G$1,elemental!$A$3:$L$19,4,0)*G308+VLOOKUP($H$1,elemental!$A$3:$L$19,4,0)*H308+VLOOKUP($I$1,elemental!$A$3:$L$19,4,0)*I308+VLOOKUP($J$1,elemental!$A$3:$L$19,4,0)*J308+VLOOKUP($K$1,elemental!$A$3:$L$19,4,0)*K308+VLOOKUP($L$1,elemental!$A$3:$L$19,4,0)*L308+VLOOKUP($M$1,elemental!$A$3:$L$19,4,0)*M308+VLOOKUP($N$1,elemental!$A$3:$L$19,4,0)*N308+VLOOKUP($O$1,elemental!$A$3:$L$19,4,0)*O308+VLOOKUP($P$1,elemental!$A$3:$L$19,4,0)*P308+VLOOKUP($Q$1,elemental!$A$3:$L$19,4,0)*Q308)/100</f>
        <v>0.42731999999999998</v>
      </c>
      <c r="T308">
        <f>(VLOOKUP($A$1,elemental!$A$3:$L$19,5,0)*A308+VLOOKUP($B$1,elemental!$A$3:$L$19,5,0)*B308+VLOOKUP($C$1,elemental!$A$3:$L$19,5,0)*C308+VLOOKUP($D$1,elemental!$A$3:$L$19,5,0)*D308+VLOOKUP($E$1,elemental!$A$3:$L$19,5,0)*E308+VLOOKUP($F$1,elemental!$A$3:$L$19,5,0)*F308+VLOOKUP($G$1,elemental!$A$3:$L$19,5,0)*G308+VLOOKUP($H$1,elemental!$A$3:$L$19,5,0)*H308+VLOOKUP($I$1,elemental!$A$3:$L$19,5,0)*I308+VLOOKUP($J$1,elemental!$A$3:$L$19,5,0)*J308+VLOOKUP($K$1,elemental!$A$3:$L$19,5,0)*K308+VLOOKUP($L$1,elemental!$A$3:$L$19,5,0)*L308+VLOOKUP($M$1,elemental!$A$3:$L$19,5,0)*M308+VLOOKUP($N$1,elemental!$A$3:$L$19,5,0)*N308+VLOOKUP($O$1,elemental!$A$3:$L$19,5,0)*O308+VLOOKUP($P$1,elemental!$A$3:$L$19,5,0)*P308+VLOOKUP($Q$1,elemental!$A$3:$L$19,5,0)*Q308)/100</f>
        <v>3.98</v>
      </c>
      <c r="U308">
        <f>(VLOOKUP($A$1,elemental!$A$3:$L$19,6,0)*A308+VLOOKUP($B$1,elemental!$A$3:$L$19,6,0)*B308+VLOOKUP($C$1,elemental!$A$3:$L$19,6,0)*C308+VLOOKUP($D$1,elemental!$A$3:$L$19,6,0)*D308+VLOOKUP($E$1,elemental!$A$3:$L$19,6,0)*E308+VLOOKUP($F$1,elemental!$A$3:$L$19,6,0)*F308+VLOOKUP($G$1,elemental!$A$3:$L$19,6,0)*G308+VLOOKUP($H$1,elemental!$A$3:$L$19,6,0)*H308+VLOOKUP($I$1,elemental!$A$3:$L$19,6,0)*I308+VLOOKUP($J$1,elemental!$A$3:$L$19,6,0)*J308+VLOOKUP($K$1,elemental!$A$3:$L$19,6,0)*K308+VLOOKUP($L$1,elemental!$A$3:$L$19,6,0)*L308+VLOOKUP($M$1,elemental!$A$3:$L$19,6,0)*M308+VLOOKUP($N$1,elemental!$A$3:$L$19,6,0)*N308+VLOOKUP($O$1,elemental!$A$3:$L$19,6,0)*O308+VLOOKUP($P$1,elemental!$A$3:$L$19,6,0)*P308+VLOOKUP($Q$1,elemental!$A$3:$L$19,6,0)*Q308)/100</f>
        <v>0.75512500000000005</v>
      </c>
      <c r="V308">
        <f>(VLOOKUP($A$1,elemental!$A$3:$L$19,7,0)*A308+VLOOKUP($B$1,elemental!$A$3:$L$19,7,0)*B308+VLOOKUP($C$1,elemental!$A$3:$L$19,7,0)*C308+VLOOKUP($D$1,elemental!$A$3:$L$19,7,0)*D308+VLOOKUP($E$1,elemental!$A$3:$L$19,7,0)*E308+VLOOKUP($F$1,elemental!$A$3:$L$19,7,0)*F308+VLOOKUP($G$1,elemental!$A$3:$L$19,7,0)*G308+VLOOKUP($H$1,elemental!$A$3:$L$19,7,0)*H308+VLOOKUP($I$1,elemental!$A$3:$L$19,7,0)*I308+VLOOKUP($J$1,elemental!$A$3:$L$19,7,0)*J308+VLOOKUP($K$1,elemental!$A$3:$L$19,7,0)*K308+VLOOKUP($L$1,elemental!$A$3:$L$19,7,0)*L308+VLOOKUP($M$1,elemental!$A$3:$L$19,7,0)*M308+VLOOKUP($N$1,elemental!$A$3:$L$19,7,0)*N308+VLOOKUP($O$1,elemental!$A$3:$L$19,7,0)*O308+VLOOKUP($P$1,elemental!$A$3:$L$19,7,0)*P308+VLOOKUP($Q$1,elemental!$A$3:$L$19,7,0)*Q308)/100</f>
        <v>0.85007999999999995</v>
      </c>
      <c r="W308">
        <f>(VLOOKUP($A$1,elemental!$A$3:$L$19,9,0)*A308+VLOOKUP($B$1,elemental!$A$3:$L$19,9,0)*B308+VLOOKUP($C$1,elemental!$A$3:$L$19,9,0)*C308+VLOOKUP($D$1,elemental!$A$3:$L$19,9,0)*D308+VLOOKUP($E$1,elemental!$A$3:$L$19,9,0)*E308+VLOOKUP($F$1,elemental!$A$3:$L$19,9,0)*F308+VLOOKUP($G$1,elemental!$A$3:$L$19,9,0)*G308+VLOOKUP($H$1,elemental!$A$3:$L$19,9,0)*H308+VLOOKUP($I$1,elemental!$A$3:$L$19,9,0)*I308+VLOOKUP($J$1,elemental!$A$3:$L$19,9,0)*J308+VLOOKUP($K$1,elemental!$A$3:$L$19,9,0)*K308+VLOOKUP($L$1,elemental!$A$3:$L$19,9,0)*L308+VLOOKUP($M$1,elemental!$A$3:$L$19,9,0)*M308+VLOOKUP($N$1,elemental!$A$3:$L$19,9,0)*N308+VLOOKUP($O$1,elemental!$A$3:$L$19,9,0)*O308+VLOOKUP($P$1,elemental!$A$3:$L$19,9,0)*P308+VLOOKUP($Q$1,elemental!$A$3:$L$19,9,0)*Q308)/100</f>
        <v>1.57</v>
      </c>
      <c r="X308">
        <f>(VLOOKUP($A$1,elemental!$A$3:$L$19,10,0)*A308+VLOOKUP($B$1,elemental!$A$3:$L$19,10,0)*B308+VLOOKUP($C$1,elemental!$A$3:$L$19,10,0)*C308+VLOOKUP($D$1,elemental!$A$3:$L$19,10,0)*D308+VLOOKUP($E$1,elemental!$A$3:$L$19,10,0)*E308+VLOOKUP($F$1,elemental!$A$3:$L$19,10,0)*F308+VLOOKUP($G$1,elemental!$A$3:$L$19,10,0)*G308+VLOOKUP($H$1,elemental!$A$3:$L$19,10,0)*H308+VLOOKUP($I$1,elemental!$A$3:$L$19,10,0)*I308+VLOOKUP($J$1,elemental!$A$3:$L$19,10,0)*J308+VLOOKUP($K$1,elemental!$A$3:$L$19,10,0)*K308+VLOOKUP($L$1,elemental!$A$3:$L$19,10,0)*L308+VLOOKUP($M$1,elemental!$A$3:$L$19,10,0)*M308+VLOOKUP($N$1,elemental!$A$3:$L$19,10,0)*N308+VLOOKUP($O$1,elemental!$A$3:$L$19,10,0)*O308+VLOOKUP($P$1,elemental!$A$3:$L$19,10,0)*P308+VLOOKUP($Q$1,elemental!$A$3:$L$19,10,0)*Q308)/100</f>
        <v>2.0372000000000003</v>
      </c>
      <c r="Y308">
        <v>800</v>
      </c>
      <c r="Z308">
        <v>5.15087983760254</v>
      </c>
      <c r="AA308">
        <v>5.2528037945520198</v>
      </c>
      <c r="AB308" t="s">
        <v>87</v>
      </c>
      <c r="AC308" t="s">
        <v>56</v>
      </c>
    </row>
    <row r="309" spans="1:29">
      <c r="A309">
        <v>5</v>
      </c>
      <c r="B309">
        <v>0</v>
      </c>
      <c r="C309">
        <v>0</v>
      </c>
      <c r="D309">
        <v>0</v>
      </c>
      <c r="E309">
        <v>0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4"/>
        <v>93</v>
      </c>
      <c r="R309">
        <f>(VLOOKUP($A$1,elemental!$A$3:$L$19,2,0)*A309+VLOOKUP($B$1,elemental!$A$3:$L$19,2,0)*B309+VLOOKUP($C$1,elemental!$A$3:$L$19,2,0)*C309+VLOOKUP($D$1,elemental!$A$3:$L$19,2,0)*D309+VLOOKUP($E$1,elemental!$A$3:$L$19,2,0)*E309+VLOOKUP($F$1,elemental!$A$3:$L$19,2,0)*F309+VLOOKUP($G$1,elemental!$A$3:$L$19,2,0)*G309+VLOOKUP($H$1,elemental!$A$3:$L$19,2,0)*H309+VLOOKUP($I$1,elemental!$A$3:$L$19,2,0)*I309+VLOOKUP($J$1,elemental!$A$3:$L$19,2,0)*J309+VLOOKUP($K$1,elemental!$A$3:$L$19,2,0)*K309+VLOOKUP($L$1,elemental!$A$3:$L$19,2,0)*L309+VLOOKUP($M$1,elemental!$A$3:$L$19,2,0)*M309+VLOOKUP($N$1,elemental!$A$3:$L$19,2,0)*N309+VLOOKUP($O$1,elemental!$A$3:$L$19,2,0)*O309+VLOOKUP($P$1,elemental!$A$3:$L$19,2,0)*P309+VLOOKUP($Q$1,elemental!$A$3:$L$19,2,0)*Q309)/100</f>
        <v>1.3173000000000001</v>
      </c>
      <c r="S309">
        <f>(VLOOKUP($A$1,elemental!$A$3:$L$19,4,0)*A309+VLOOKUP($B$1,elemental!$A$3:$L$19,4,0)*B309+VLOOKUP($C$1,elemental!$A$3:$L$19,4,0)*C309+VLOOKUP($D$1,elemental!$A$3:$L$19,4,0)*D309+VLOOKUP($E$1,elemental!$A$3:$L$19,4,0)*E309+VLOOKUP($F$1,elemental!$A$3:$L$19,4,0)*F309+VLOOKUP($G$1,elemental!$A$3:$L$19,4,0)*G309+VLOOKUP($H$1,elemental!$A$3:$L$19,4,0)*H309+VLOOKUP($I$1,elemental!$A$3:$L$19,4,0)*I309+VLOOKUP($J$1,elemental!$A$3:$L$19,4,0)*J309+VLOOKUP($K$1,elemental!$A$3:$L$19,4,0)*K309+VLOOKUP($L$1,elemental!$A$3:$L$19,4,0)*L309+VLOOKUP($M$1,elemental!$A$3:$L$19,4,0)*M309+VLOOKUP($N$1,elemental!$A$3:$L$19,4,0)*N309+VLOOKUP($O$1,elemental!$A$3:$L$19,4,0)*O309+VLOOKUP($P$1,elemental!$A$3:$L$19,4,0)*P309+VLOOKUP($Q$1,elemental!$A$3:$L$19,4,0)*Q309)/100</f>
        <v>0.42731999999999998</v>
      </c>
      <c r="T309">
        <f>(VLOOKUP($A$1,elemental!$A$3:$L$19,5,0)*A309+VLOOKUP($B$1,elemental!$A$3:$L$19,5,0)*B309+VLOOKUP($C$1,elemental!$A$3:$L$19,5,0)*C309+VLOOKUP($D$1,elemental!$A$3:$L$19,5,0)*D309+VLOOKUP($E$1,elemental!$A$3:$L$19,5,0)*E309+VLOOKUP($F$1,elemental!$A$3:$L$19,5,0)*F309+VLOOKUP($G$1,elemental!$A$3:$L$19,5,0)*G309+VLOOKUP($H$1,elemental!$A$3:$L$19,5,0)*H309+VLOOKUP($I$1,elemental!$A$3:$L$19,5,0)*I309+VLOOKUP($J$1,elemental!$A$3:$L$19,5,0)*J309+VLOOKUP($K$1,elemental!$A$3:$L$19,5,0)*K309+VLOOKUP($L$1,elemental!$A$3:$L$19,5,0)*L309+VLOOKUP($M$1,elemental!$A$3:$L$19,5,0)*M309+VLOOKUP($N$1,elemental!$A$3:$L$19,5,0)*N309+VLOOKUP($O$1,elemental!$A$3:$L$19,5,0)*O309+VLOOKUP($P$1,elemental!$A$3:$L$19,5,0)*P309+VLOOKUP($Q$1,elemental!$A$3:$L$19,5,0)*Q309)/100</f>
        <v>3.98</v>
      </c>
      <c r="U309">
        <f>(VLOOKUP($A$1,elemental!$A$3:$L$19,6,0)*A309+VLOOKUP($B$1,elemental!$A$3:$L$19,6,0)*B309+VLOOKUP($C$1,elemental!$A$3:$L$19,6,0)*C309+VLOOKUP($D$1,elemental!$A$3:$L$19,6,0)*D309+VLOOKUP($E$1,elemental!$A$3:$L$19,6,0)*E309+VLOOKUP($F$1,elemental!$A$3:$L$19,6,0)*F309+VLOOKUP($G$1,elemental!$A$3:$L$19,6,0)*G309+VLOOKUP($H$1,elemental!$A$3:$L$19,6,0)*H309+VLOOKUP($I$1,elemental!$A$3:$L$19,6,0)*I309+VLOOKUP($J$1,elemental!$A$3:$L$19,6,0)*J309+VLOOKUP($K$1,elemental!$A$3:$L$19,6,0)*K309+VLOOKUP($L$1,elemental!$A$3:$L$19,6,0)*L309+VLOOKUP($M$1,elemental!$A$3:$L$19,6,0)*M309+VLOOKUP($N$1,elemental!$A$3:$L$19,6,0)*N309+VLOOKUP($O$1,elemental!$A$3:$L$19,6,0)*O309+VLOOKUP($P$1,elemental!$A$3:$L$19,6,0)*P309+VLOOKUP($Q$1,elemental!$A$3:$L$19,6,0)*Q309)/100</f>
        <v>0.75512500000000005</v>
      </c>
      <c r="V309">
        <f>(VLOOKUP($A$1,elemental!$A$3:$L$19,7,0)*A309+VLOOKUP($B$1,elemental!$A$3:$L$19,7,0)*B309+VLOOKUP($C$1,elemental!$A$3:$L$19,7,0)*C309+VLOOKUP($D$1,elemental!$A$3:$L$19,7,0)*D309+VLOOKUP($E$1,elemental!$A$3:$L$19,7,0)*E309+VLOOKUP($F$1,elemental!$A$3:$L$19,7,0)*F309+VLOOKUP($G$1,elemental!$A$3:$L$19,7,0)*G309+VLOOKUP($H$1,elemental!$A$3:$L$19,7,0)*H309+VLOOKUP($I$1,elemental!$A$3:$L$19,7,0)*I309+VLOOKUP($J$1,elemental!$A$3:$L$19,7,0)*J309+VLOOKUP($K$1,elemental!$A$3:$L$19,7,0)*K309+VLOOKUP($L$1,elemental!$A$3:$L$19,7,0)*L309+VLOOKUP($M$1,elemental!$A$3:$L$19,7,0)*M309+VLOOKUP($N$1,elemental!$A$3:$L$19,7,0)*N309+VLOOKUP($O$1,elemental!$A$3:$L$19,7,0)*O309+VLOOKUP($P$1,elemental!$A$3:$L$19,7,0)*P309+VLOOKUP($Q$1,elemental!$A$3:$L$19,7,0)*Q309)/100</f>
        <v>0.85007999999999995</v>
      </c>
      <c r="W309">
        <f>(VLOOKUP($A$1,elemental!$A$3:$L$19,9,0)*A309+VLOOKUP($B$1,elemental!$A$3:$L$19,9,0)*B309+VLOOKUP($C$1,elemental!$A$3:$L$19,9,0)*C309+VLOOKUP($D$1,elemental!$A$3:$L$19,9,0)*D309+VLOOKUP($E$1,elemental!$A$3:$L$19,9,0)*E309+VLOOKUP($F$1,elemental!$A$3:$L$19,9,0)*F309+VLOOKUP($G$1,elemental!$A$3:$L$19,9,0)*G309+VLOOKUP($H$1,elemental!$A$3:$L$19,9,0)*H309+VLOOKUP($I$1,elemental!$A$3:$L$19,9,0)*I309+VLOOKUP($J$1,elemental!$A$3:$L$19,9,0)*J309+VLOOKUP($K$1,elemental!$A$3:$L$19,9,0)*K309+VLOOKUP($L$1,elemental!$A$3:$L$19,9,0)*L309+VLOOKUP($M$1,elemental!$A$3:$L$19,9,0)*M309+VLOOKUP($N$1,elemental!$A$3:$L$19,9,0)*N309+VLOOKUP($O$1,elemental!$A$3:$L$19,9,0)*O309+VLOOKUP($P$1,elemental!$A$3:$L$19,9,0)*P309+VLOOKUP($Q$1,elemental!$A$3:$L$19,9,0)*Q309)/100</f>
        <v>1.57</v>
      </c>
      <c r="X309">
        <f>(VLOOKUP($A$1,elemental!$A$3:$L$19,10,0)*A309+VLOOKUP($B$1,elemental!$A$3:$L$19,10,0)*B309+VLOOKUP($C$1,elemental!$A$3:$L$19,10,0)*C309+VLOOKUP($D$1,elemental!$A$3:$L$19,10,0)*D309+VLOOKUP($E$1,elemental!$A$3:$L$19,10,0)*E309+VLOOKUP($F$1,elemental!$A$3:$L$19,10,0)*F309+VLOOKUP($G$1,elemental!$A$3:$L$19,10,0)*G309+VLOOKUP($H$1,elemental!$A$3:$L$19,10,0)*H309+VLOOKUP($I$1,elemental!$A$3:$L$19,10,0)*I309+VLOOKUP($J$1,elemental!$A$3:$L$19,10,0)*J309+VLOOKUP($K$1,elemental!$A$3:$L$19,10,0)*K309+VLOOKUP($L$1,elemental!$A$3:$L$19,10,0)*L309+VLOOKUP($M$1,elemental!$A$3:$L$19,10,0)*M309+VLOOKUP($N$1,elemental!$A$3:$L$19,10,0)*N309+VLOOKUP($O$1,elemental!$A$3:$L$19,10,0)*O309+VLOOKUP($P$1,elemental!$A$3:$L$19,10,0)*P309+VLOOKUP($Q$1,elemental!$A$3:$L$19,10,0)*Q309)/100</f>
        <v>2.0372000000000003</v>
      </c>
      <c r="Y309">
        <v>1000</v>
      </c>
      <c r="Z309">
        <v>5.1618142721645697</v>
      </c>
      <c r="AA309">
        <v>5.2678595236700296</v>
      </c>
      <c r="AB309" t="s">
        <v>88</v>
      </c>
      <c r="AC309" t="s">
        <v>56</v>
      </c>
    </row>
    <row r="310" spans="1:29">
      <c r="A310">
        <v>5</v>
      </c>
      <c r="B310">
        <v>0</v>
      </c>
      <c r="C310">
        <v>0</v>
      </c>
      <c r="D310">
        <v>0</v>
      </c>
      <c r="E310">
        <v>0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4"/>
        <v>92</v>
      </c>
      <c r="R310">
        <f>(VLOOKUP($A$1,elemental!$A$3:$L$19,2,0)*A310+VLOOKUP($B$1,elemental!$A$3:$L$19,2,0)*B310+VLOOKUP($C$1,elemental!$A$3:$L$19,2,0)*C310+VLOOKUP($D$1,elemental!$A$3:$L$19,2,0)*D310+VLOOKUP($E$1,elemental!$A$3:$L$19,2,0)*E310+VLOOKUP($F$1,elemental!$A$3:$L$19,2,0)*F310+VLOOKUP($G$1,elemental!$A$3:$L$19,2,0)*G310+VLOOKUP($H$1,elemental!$A$3:$L$19,2,0)*H310+VLOOKUP($I$1,elemental!$A$3:$L$19,2,0)*I310+VLOOKUP($J$1,elemental!$A$3:$L$19,2,0)*J310+VLOOKUP($K$1,elemental!$A$3:$L$19,2,0)*K310+VLOOKUP($L$1,elemental!$A$3:$L$19,2,0)*L310+VLOOKUP($M$1,elemental!$A$3:$L$19,2,0)*M310+VLOOKUP($N$1,elemental!$A$3:$L$19,2,0)*N310+VLOOKUP($O$1,elemental!$A$3:$L$19,2,0)*O310+VLOOKUP($P$1,elemental!$A$3:$L$19,2,0)*P310+VLOOKUP($Q$1,elemental!$A$3:$L$19,2,0)*Q310)/100</f>
        <v>1.3162</v>
      </c>
      <c r="S310">
        <f>(VLOOKUP($A$1,elemental!$A$3:$L$19,4,0)*A310+VLOOKUP($B$1,elemental!$A$3:$L$19,4,0)*B310+VLOOKUP($C$1,elemental!$A$3:$L$19,4,0)*C310+VLOOKUP($D$1,elemental!$A$3:$L$19,4,0)*D310+VLOOKUP($E$1,elemental!$A$3:$L$19,4,0)*E310+VLOOKUP($F$1,elemental!$A$3:$L$19,4,0)*F310+VLOOKUP($G$1,elemental!$A$3:$L$19,4,0)*G310+VLOOKUP($H$1,elemental!$A$3:$L$19,4,0)*H310+VLOOKUP($I$1,elemental!$A$3:$L$19,4,0)*I310+VLOOKUP($J$1,elemental!$A$3:$L$19,4,0)*J310+VLOOKUP($K$1,elemental!$A$3:$L$19,4,0)*K310+VLOOKUP($L$1,elemental!$A$3:$L$19,4,0)*L310+VLOOKUP($M$1,elemental!$A$3:$L$19,4,0)*M310+VLOOKUP($N$1,elemental!$A$3:$L$19,4,0)*N310+VLOOKUP($O$1,elemental!$A$3:$L$19,4,0)*O310+VLOOKUP($P$1,elemental!$A$3:$L$19,4,0)*P310+VLOOKUP($Q$1,elemental!$A$3:$L$19,4,0)*Q310)/100</f>
        <v>0.42613000000000001</v>
      </c>
      <c r="T310">
        <f>(VLOOKUP($A$1,elemental!$A$3:$L$19,5,0)*A310+VLOOKUP($B$1,elemental!$A$3:$L$19,5,0)*B310+VLOOKUP($C$1,elemental!$A$3:$L$19,5,0)*C310+VLOOKUP($D$1,elemental!$A$3:$L$19,5,0)*D310+VLOOKUP($E$1,elemental!$A$3:$L$19,5,0)*E310+VLOOKUP($F$1,elemental!$A$3:$L$19,5,0)*F310+VLOOKUP($G$1,elemental!$A$3:$L$19,5,0)*G310+VLOOKUP($H$1,elemental!$A$3:$L$19,5,0)*H310+VLOOKUP($I$1,elemental!$A$3:$L$19,5,0)*I310+VLOOKUP($J$1,elemental!$A$3:$L$19,5,0)*J310+VLOOKUP($K$1,elemental!$A$3:$L$19,5,0)*K310+VLOOKUP($L$1,elemental!$A$3:$L$19,5,0)*L310+VLOOKUP($M$1,elemental!$A$3:$L$19,5,0)*M310+VLOOKUP($N$1,elemental!$A$3:$L$19,5,0)*N310+VLOOKUP($O$1,elemental!$A$3:$L$19,5,0)*O310+VLOOKUP($P$1,elemental!$A$3:$L$19,5,0)*P310+VLOOKUP($Q$1,elemental!$A$3:$L$19,5,0)*Q310)/100</f>
        <v>3.97</v>
      </c>
      <c r="U310">
        <f>(VLOOKUP($A$1,elemental!$A$3:$L$19,6,0)*A310+VLOOKUP($B$1,elemental!$A$3:$L$19,6,0)*B310+VLOOKUP($C$1,elemental!$A$3:$L$19,6,0)*C310+VLOOKUP($D$1,elemental!$A$3:$L$19,6,0)*D310+VLOOKUP($E$1,elemental!$A$3:$L$19,6,0)*E310+VLOOKUP($F$1,elemental!$A$3:$L$19,6,0)*F310+VLOOKUP($G$1,elemental!$A$3:$L$19,6,0)*G310+VLOOKUP($H$1,elemental!$A$3:$L$19,6,0)*H310+VLOOKUP($I$1,elemental!$A$3:$L$19,6,0)*I310+VLOOKUP($J$1,elemental!$A$3:$L$19,6,0)*J310+VLOOKUP($K$1,elemental!$A$3:$L$19,6,0)*K310+VLOOKUP($L$1,elemental!$A$3:$L$19,6,0)*L310+VLOOKUP($M$1,elemental!$A$3:$L$19,6,0)*M310+VLOOKUP($N$1,elemental!$A$3:$L$19,6,0)*N310+VLOOKUP($O$1,elemental!$A$3:$L$19,6,0)*O310+VLOOKUP($P$1,elemental!$A$3:$L$19,6,0)*P310+VLOOKUP($Q$1,elemental!$A$3:$L$19,6,0)*Q310)/100</f>
        <v>0.75412499999999993</v>
      </c>
      <c r="V310">
        <f>(VLOOKUP($A$1,elemental!$A$3:$L$19,7,0)*A310+VLOOKUP($B$1,elemental!$A$3:$L$19,7,0)*B310+VLOOKUP($C$1,elemental!$A$3:$L$19,7,0)*C310+VLOOKUP($D$1,elemental!$A$3:$L$19,7,0)*D310+VLOOKUP($E$1,elemental!$A$3:$L$19,7,0)*E310+VLOOKUP($F$1,elemental!$A$3:$L$19,7,0)*F310+VLOOKUP($G$1,elemental!$A$3:$L$19,7,0)*G310+VLOOKUP($H$1,elemental!$A$3:$L$19,7,0)*H310+VLOOKUP($I$1,elemental!$A$3:$L$19,7,0)*I310+VLOOKUP($J$1,elemental!$A$3:$L$19,7,0)*J310+VLOOKUP($K$1,elemental!$A$3:$L$19,7,0)*K310+VLOOKUP($L$1,elemental!$A$3:$L$19,7,0)*L310+VLOOKUP($M$1,elemental!$A$3:$L$19,7,0)*M310+VLOOKUP($N$1,elemental!$A$3:$L$19,7,0)*N310+VLOOKUP($O$1,elemental!$A$3:$L$19,7,0)*O310+VLOOKUP($P$1,elemental!$A$3:$L$19,7,0)*P310+VLOOKUP($Q$1,elemental!$A$3:$L$19,7,0)*Q310)/100</f>
        <v>0.85187000000000002</v>
      </c>
      <c r="W310">
        <f>(VLOOKUP($A$1,elemental!$A$3:$L$19,9,0)*A310+VLOOKUP($B$1,elemental!$A$3:$L$19,9,0)*B310+VLOOKUP($C$1,elemental!$A$3:$L$19,9,0)*C310+VLOOKUP($D$1,elemental!$A$3:$L$19,9,0)*D310+VLOOKUP($E$1,elemental!$A$3:$L$19,9,0)*E310+VLOOKUP($F$1,elemental!$A$3:$L$19,9,0)*F310+VLOOKUP($G$1,elemental!$A$3:$L$19,9,0)*G310+VLOOKUP($H$1,elemental!$A$3:$L$19,9,0)*H310+VLOOKUP($I$1,elemental!$A$3:$L$19,9,0)*I310+VLOOKUP($J$1,elemental!$A$3:$L$19,9,0)*J310+VLOOKUP($K$1,elemental!$A$3:$L$19,9,0)*K310+VLOOKUP($L$1,elemental!$A$3:$L$19,9,0)*L310+VLOOKUP($M$1,elemental!$A$3:$L$19,9,0)*M310+VLOOKUP($N$1,elemental!$A$3:$L$19,9,0)*N310+VLOOKUP($O$1,elemental!$A$3:$L$19,9,0)*O310+VLOOKUP($P$1,elemental!$A$3:$L$19,9,0)*P310+VLOOKUP($Q$1,elemental!$A$3:$L$19,9,0)*Q310)/100</f>
        <v>1.5725</v>
      </c>
      <c r="X310">
        <f>(VLOOKUP($A$1,elemental!$A$3:$L$19,10,0)*A310+VLOOKUP($B$1,elemental!$A$3:$L$19,10,0)*B310+VLOOKUP($C$1,elemental!$A$3:$L$19,10,0)*C310+VLOOKUP($D$1,elemental!$A$3:$L$19,10,0)*D310+VLOOKUP($E$1,elemental!$A$3:$L$19,10,0)*E310+VLOOKUP($F$1,elemental!$A$3:$L$19,10,0)*F310+VLOOKUP($G$1,elemental!$A$3:$L$19,10,0)*G310+VLOOKUP($H$1,elemental!$A$3:$L$19,10,0)*H310+VLOOKUP($I$1,elemental!$A$3:$L$19,10,0)*I310+VLOOKUP($J$1,elemental!$A$3:$L$19,10,0)*J310+VLOOKUP($K$1,elemental!$A$3:$L$19,10,0)*K310+VLOOKUP($L$1,elemental!$A$3:$L$19,10,0)*L310+VLOOKUP($M$1,elemental!$A$3:$L$19,10,0)*M310+VLOOKUP($N$1,elemental!$A$3:$L$19,10,0)*N310+VLOOKUP($O$1,elemental!$A$3:$L$19,10,0)*O310+VLOOKUP($P$1,elemental!$A$3:$L$19,10,0)*P310+VLOOKUP($Q$1,elemental!$A$3:$L$19,10,0)*Q310)/100</f>
        <v>2.0377999999999998</v>
      </c>
      <c r="Y310">
        <v>450</v>
      </c>
      <c r="Z310">
        <v>5.1339425876868603</v>
      </c>
      <c r="AA310">
        <v>5.2243276324269203</v>
      </c>
      <c r="AB310" t="s">
        <v>89</v>
      </c>
      <c r="AC310" t="s">
        <v>56</v>
      </c>
    </row>
    <row r="311" spans="1:29">
      <c r="A311">
        <v>5</v>
      </c>
      <c r="B311">
        <v>0</v>
      </c>
      <c r="C311">
        <v>0</v>
      </c>
      <c r="D311">
        <v>0</v>
      </c>
      <c r="E311">
        <v>0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4"/>
        <v>92</v>
      </c>
      <c r="R311">
        <f>(VLOOKUP($A$1,elemental!$A$3:$L$19,2,0)*A311+VLOOKUP($B$1,elemental!$A$3:$L$19,2,0)*B311+VLOOKUP($C$1,elemental!$A$3:$L$19,2,0)*C311+VLOOKUP($D$1,elemental!$A$3:$L$19,2,0)*D311+VLOOKUP($E$1,elemental!$A$3:$L$19,2,0)*E311+VLOOKUP($F$1,elemental!$A$3:$L$19,2,0)*F311+VLOOKUP($G$1,elemental!$A$3:$L$19,2,0)*G311+VLOOKUP($H$1,elemental!$A$3:$L$19,2,0)*H311+VLOOKUP($I$1,elemental!$A$3:$L$19,2,0)*I311+VLOOKUP($J$1,elemental!$A$3:$L$19,2,0)*J311+VLOOKUP($K$1,elemental!$A$3:$L$19,2,0)*K311+VLOOKUP($L$1,elemental!$A$3:$L$19,2,0)*L311+VLOOKUP($M$1,elemental!$A$3:$L$19,2,0)*M311+VLOOKUP($N$1,elemental!$A$3:$L$19,2,0)*N311+VLOOKUP($O$1,elemental!$A$3:$L$19,2,0)*O311+VLOOKUP($P$1,elemental!$A$3:$L$19,2,0)*P311+VLOOKUP($Q$1,elemental!$A$3:$L$19,2,0)*Q311)/100</f>
        <v>1.3162</v>
      </c>
      <c r="S311">
        <f>(VLOOKUP($A$1,elemental!$A$3:$L$19,4,0)*A311+VLOOKUP($B$1,elemental!$A$3:$L$19,4,0)*B311+VLOOKUP($C$1,elemental!$A$3:$L$19,4,0)*C311+VLOOKUP($D$1,elemental!$A$3:$L$19,4,0)*D311+VLOOKUP($E$1,elemental!$A$3:$L$19,4,0)*E311+VLOOKUP($F$1,elemental!$A$3:$L$19,4,0)*F311+VLOOKUP($G$1,elemental!$A$3:$L$19,4,0)*G311+VLOOKUP($H$1,elemental!$A$3:$L$19,4,0)*H311+VLOOKUP($I$1,elemental!$A$3:$L$19,4,0)*I311+VLOOKUP($J$1,elemental!$A$3:$L$19,4,0)*J311+VLOOKUP($K$1,elemental!$A$3:$L$19,4,0)*K311+VLOOKUP($L$1,elemental!$A$3:$L$19,4,0)*L311+VLOOKUP($M$1,elemental!$A$3:$L$19,4,0)*M311+VLOOKUP($N$1,elemental!$A$3:$L$19,4,0)*N311+VLOOKUP($O$1,elemental!$A$3:$L$19,4,0)*O311+VLOOKUP($P$1,elemental!$A$3:$L$19,4,0)*P311+VLOOKUP($Q$1,elemental!$A$3:$L$19,4,0)*Q311)/100</f>
        <v>0.42613000000000001</v>
      </c>
      <c r="T311">
        <f>(VLOOKUP($A$1,elemental!$A$3:$L$19,5,0)*A311+VLOOKUP($B$1,elemental!$A$3:$L$19,5,0)*B311+VLOOKUP($C$1,elemental!$A$3:$L$19,5,0)*C311+VLOOKUP($D$1,elemental!$A$3:$L$19,5,0)*D311+VLOOKUP($E$1,elemental!$A$3:$L$19,5,0)*E311+VLOOKUP($F$1,elemental!$A$3:$L$19,5,0)*F311+VLOOKUP($G$1,elemental!$A$3:$L$19,5,0)*G311+VLOOKUP($H$1,elemental!$A$3:$L$19,5,0)*H311+VLOOKUP($I$1,elemental!$A$3:$L$19,5,0)*I311+VLOOKUP($J$1,elemental!$A$3:$L$19,5,0)*J311+VLOOKUP($K$1,elemental!$A$3:$L$19,5,0)*K311+VLOOKUP($L$1,elemental!$A$3:$L$19,5,0)*L311+VLOOKUP($M$1,elemental!$A$3:$L$19,5,0)*M311+VLOOKUP($N$1,elemental!$A$3:$L$19,5,0)*N311+VLOOKUP($O$1,elemental!$A$3:$L$19,5,0)*O311+VLOOKUP($P$1,elemental!$A$3:$L$19,5,0)*P311+VLOOKUP($Q$1,elemental!$A$3:$L$19,5,0)*Q311)/100</f>
        <v>3.97</v>
      </c>
      <c r="U311">
        <f>(VLOOKUP($A$1,elemental!$A$3:$L$19,6,0)*A311+VLOOKUP($B$1,elemental!$A$3:$L$19,6,0)*B311+VLOOKUP($C$1,elemental!$A$3:$L$19,6,0)*C311+VLOOKUP($D$1,elemental!$A$3:$L$19,6,0)*D311+VLOOKUP($E$1,elemental!$A$3:$L$19,6,0)*E311+VLOOKUP($F$1,elemental!$A$3:$L$19,6,0)*F311+VLOOKUP($G$1,elemental!$A$3:$L$19,6,0)*G311+VLOOKUP($H$1,elemental!$A$3:$L$19,6,0)*H311+VLOOKUP($I$1,elemental!$A$3:$L$19,6,0)*I311+VLOOKUP($J$1,elemental!$A$3:$L$19,6,0)*J311+VLOOKUP($K$1,elemental!$A$3:$L$19,6,0)*K311+VLOOKUP($L$1,elemental!$A$3:$L$19,6,0)*L311+VLOOKUP($M$1,elemental!$A$3:$L$19,6,0)*M311+VLOOKUP($N$1,elemental!$A$3:$L$19,6,0)*N311+VLOOKUP($O$1,elemental!$A$3:$L$19,6,0)*O311+VLOOKUP($P$1,elemental!$A$3:$L$19,6,0)*P311+VLOOKUP($Q$1,elemental!$A$3:$L$19,6,0)*Q311)/100</f>
        <v>0.75412499999999993</v>
      </c>
      <c r="V311">
        <f>(VLOOKUP($A$1,elemental!$A$3:$L$19,7,0)*A311+VLOOKUP($B$1,elemental!$A$3:$L$19,7,0)*B311+VLOOKUP($C$1,elemental!$A$3:$L$19,7,0)*C311+VLOOKUP($D$1,elemental!$A$3:$L$19,7,0)*D311+VLOOKUP($E$1,elemental!$A$3:$L$19,7,0)*E311+VLOOKUP($F$1,elemental!$A$3:$L$19,7,0)*F311+VLOOKUP($G$1,elemental!$A$3:$L$19,7,0)*G311+VLOOKUP($H$1,elemental!$A$3:$L$19,7,0)*H311+VLOOKUP($I$1,elemental!$A$3:$L$19,7,0)*I311+VLOOKUP($J$1,elemental!$A$3:$L$19,7,0)*J311+VLOOKUP($K$1,elemental!$A$3:$L$19,7,0)*K311+VLOOKUP($L$1,elemental!$A$3:$L$19,7,0)*L311+VLOOKUP($M$1,elemental!$A$3:$L$19,7,0)*M311+VLOOKUP($N$1,elemental!$A$3:$L$19,7,0)*N311+VLOOKUP($O$1,elemental!$A$3:$L$19,7,0)*O311+VLOOKUP($P$1,elemental!$A$3:$L$19,7,0)*P311+VLOOKUP($Q$1,elemental!$A$3:$L$19,7,0)*Q311)/100</f>
        <v>0.85187000000000002</v>
      </c>
      <c r="W311">
        <f>(VLOOKUP($A$1,elemental!$A$3:$L$19,9,0)*A311+VLOOKUP($B$1,elemental!$A$3:$L$19,9,0)*B311+VLOOKUP($C$1,elemental!$A$3:$L$19,9,0)*C311+VLOOKUP($D$1,elemental!$A$3:$L$19,9,0)*D311+VLOOKUP($E$1,elemental!$A$3:$L$19,9,0)*E311+VLOOKUP($F$1,elemental!$A$3:$L$19,9,0)*F311+VLOOKUP($G$1,elemental!$A$3:$L$19,9,0)*G311+VLOOKUP($H$1,elemental!$A$3:$L$19,9,0)*H311+VLOOKUP($I$1,elemental!$A$3:$L$19,9,0)*I311+VLOOKUP($J$1,elemental!$A$3:$L$19,9,0)*J311+VLOOKUP($K$1,elemental!$A$3:$L$19,9,0)*K311+VLOOKUP($L$1,elemental!$A$3:$L$19,9,0)*L311+VLOOKUP($M$1,elemental!$A$3:$L$19,9,0)*M311+VLOOKUP($N$1,elemental!$A$3:$L$19,9,0)*N311+VLOOKUP($O$1,elemental!$A$3:$L$19,9,0)*O311+VLOOKUP($P$1,elemental!$A$3:$L$19,9,0)*P311+VLOOKUP($Q$1,elemental!$A$3:$L$19,9,0)*Q311)/100</f>
        <v>1.5725</v>
      </c>
      <c r="X311">
        <f>(VLOOKUP($A$1,elemental!$A$3:$L$19,10,0)*A311+VLOOKUP($B$1,elemental!$A$3:$L$19,10,0)*B311+VLOOKUP($C$1,elemental!$A$3:$L$19,10,0)*C311+VLOOKUP($D$1,elemental!$A$3:$L$19,10,0)*D311+VLOOKUP($E$1,elemental!$A$3:$L$19,10,0)*E311+VLOOKUP($F$1,elemental!$A$3:$L$19,10,0)*F311+VLOOKUP($G$1,elemental!$A$3:$L$19,10,0)*G311+VLOOKUP($H$1,elemental!$A$3:$L$19,10,0)*H311+VLOOKUP($I$1,elemental!$A$3:$L$19,10,0)*I311+VLOOKUP($J$1,elemental!$A$3:$L$19,10,0)*J311+VLOOKUP($K$1,elemental!$A$3:$L$19,10,0)*K311+VLOOKUP($L$1,elemental!$A$3:$L$19,10,0)*L311+VLOOKUP($M$1,elemental!$A$3:$L$19,10,0)*M311+VLOOKUP($N$1,elemental!$A$3:$L$19,10,0)*N311+VLOOKUP($O$1,elemental!$A$3:$L$19,10,0)*O311+VLOOKUP($P$1,elemental!$A$3:$L$19,10,0)*P311+VLOOKUP($Q$1,elemental!$A$3:$L$19,10,0)*Q311)/100</f>
        <v>2.0377999999999998</v>
      </c>
      <c r="Y311">
        <v>600</v>
      </c>
      <c r="Z311">
        <v>5.1426926688380803</v>
      </c>
      <c r="AA311">
        <v>5.2355510445151996</v>
      </c>
      <c r="AB311" t="s">
        <v>90</v>
      </c>
      <c r="AC311" t="s">
        <v>56</v>
      </c>
    </row>
    <row r="312" spans="1:29">
      <c r="A312">
        <v>5</v>
      </c>
      <c r="B312">
        <v>0</v>
      </c>
      <c r="C312">
        <v>0</v>
      </c>
      <c r="D312">
        <v>0</v>
      </c>
      <c r="E312">
        <v>0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4"/>
        <v>92</v>
      </c>
      <c r="R312">
        <f>(VLOOKUP($A$1,elemental!$A$3:$L$19,2,0)*A312+VLOOKUP($B$1,elemental!$A$3:$L$19,2,0)*B312+VLOOKUP($C$1,elemental!$A$3:$L$19,2,0)*C312+VLOOKUP($D$1,elemental!$A$3:$L$19,2,0)*D312+VLOOKUP($E$1,elemental!$A$3:$L$19,2,0)*E312+VLOOKUP($F$1,elemental!$A$3:$L$19,2,0)*F312+VLOOKUP($G$1,elemental!$A$3:$L$19,2,0)*G312+VLOOKUP($H$1,elemental!$A$3:$L$19,2,0)*H312+VLOOKUP($I$1,elemental!$A$3:$L$19,2,0)*I312+VLOOKUP($J$1,elemental!$A$3:$L$19,2,0)*J312+VLOOKUP($K$1,elemental!$A$3:$L$19,2,0)*K312+VLOOKUP($L$1,elemental!$A$3:$L$19,2,0)*L312+VLOOKUP($M$1,elemental!$A$3:$L$19,2,0)*M312+VLOOKUP($N$1,elemental!$A$3:$L$19,2,0)*N312+VLOOKUP($O$1,elemental!$A$3:$L$19,2,0)*O312+VLOOKUP($P$1,elemental!$A$3:$L$19,2,0)*P312+VLOOKUP($Q$1,elemental!$A$3:$L$19,2,0)*Q312)/100</f>
        <v>1.3162</v>
      </c>
      <c r="S312">
        <f>(VLOOKUP($A$1,elemental!$A$3:$L$19,4,0)*A312+VLOOKUP($B$1,elemental!$A$3:$L$19,4,0)*B312+VLOOKUP($C$1,elemental!$A$3:$L$19,4,0)*C312+VLOOKUP($D$1,elemental!$A$3:$L$19,4,0)*D312+VLOOKUP($E$1,elemental!$A$3:$L$19,4,0)*E312+VLOOKUP($F$1,elemental!$A$3:$L$19,4,0)*F312+VLOOKUP($G$1,elemental!$A$3:$L$19,4,0)*G312+VLOOKUP($H$1,elemental!$A$3:$L$19,4,0)*H312+VLOOKUP($I$1,elemental!$A$3:$L$19,4,0)*I312+VLOOKUP($J$1,elemental!$A$3:$L$19,4,0)*J312+VLOOKUP($K$1,elemental!$A$3:$L$19,4,0)*K312+VLOOKUP($L$1,elemental!$A$3:$L$19,4,0)*L312+VLOOKUP($M$1,elemental!$A$3:$L$19,4,0)*M312+VLOOKUP($N$1,elemental!$A$3:$L$19,4,0)*N312+VLOOKUP($O$1,elemental!$A$3:$L$19,4,0)*O312+VLOOKUP($P$1,elemental!$A$3:$L$19,4,0)*P312+VLOOKUP($Q$1,elemental!$A$3:$L$19,4,0)*Q312)/100</f>
        <v>0.42613000000000001</v>
      </c>
      <c r="T312">
        <f>(VLOOKUP($A$1,elemental!$A$3:$L$19,5,0)*A312+VLOOKUP($B$1,elemental!$A$3:$L$19,5,0)*B312+VLOOKUP($C$1,elemental!$A$3:$L$19,5,0)*C312+VLOOKUP($D$1,elemental!$A$3:$L$19,5,0)*D312+VLOOKUP($E$1,elemental!$A$3:$L$19,5,0)*E312+VLOOKUP($F$1,elemental!$A$3:$L$19,5,0)*F312+VLOOKUP($G$1,elemental!$A$3:$L$19,5,0)*G312+VLOOKUP($H$1,elemental!$A$3:$L$19,5,0)*H312+VLOOKUP($I$1,elemental!$A$3:$L$19,5,0)*I312+VLOOKUP($J$1,elemental!$A$3:$L$19,5,0)*J312+VLOOKUP($K$1,elemental!$A$3:$L$19,5,0)*K312+VLOOKUP($L$1,elemental!$A$3:$L$19,5,0)*L312+VLOOKUP($M$1,elemental!$A$3:$L$19,5,0)*M312+VLOOKUP($N$1,elemental!$A$3:$L$19,5,0)*N312+VLOOKUP($O$1,elemental!$A$3:$L$19,5,0)*O312+VLOOKUP($P$1,elemental!$A$3:$L$19,5,0)*P312+VLOOKUP($Q$1,elemental!$A$3:$L$19,5,0)*Q312)/100</f>
        <v>3.97</v>
      </c>
      <c r="U312">
        <f>(VLOOKUP($A$1,elemental!$A$3:$L$19,6,0)*A312+VLOOKUP($B$1,elemental!$A$3:$L$19,6,0)*B312+VLOOKUP($C$1,elemental!$A$3:$L$19,6,0)*C312+VLOOKUP($D$1,elemental!$A$3:$L$19,6,0)*D312+VLOOKUP($E$1,elemental!$A$3:$L$19,6,0)*E312+VLOOKUP($F$1,elemental!$A$3:$L$19,6,0)*F312+VLOOKUP($G$1,elemental!$A$3:$L$19,6,0)*G312+VLOOKUP($H$1,elemental!$A$3:$L$19,6,0)*H312+VLOOKUP($I$1,elemental!$A$3:$L$19,6,0)*I312+VLOOKUP($J$1,elemental!$A$3:$L$19,6,0)*J312+VLOOKUP($K$1,elemental!$A$3:$L$19,6,0)*K312+VLOOKUP($L$1,elemental!$A$3:$L$19,6,0)*L312+VLOOKUP($M$1,elemental!$A$3:$L$19,6,0)*M312+VLOOKUP($N$1,elemental!$A$3:$L$19,6,0)*N312+VLOOKUP($O$1,elemental!$A$3:$L$19,6,0)*O312+VLOOKUP($P$1,elemental!$A$3:$L$19,6,0)*P312+VLOOKUP($Q$1,elemental!$A$3:$L$19,6,0)*Q312)/100</f>
        <v>0.75412499999999993</v>
      </c>
      <c r="V312">
        <f>(VLOOKUP($A$1,elemental!$A$3:$L$19,7,0)*A312+VLOOKUP($B$1,elemental!$A$3:$L$19,7,0)*B312+VLOOKUP($C$1,elemental!$A$3:$L$19,7,0)*C312+VLOOKUP($D$1,elemental!$A$3:$L$19,7,0)*D312+VLOOKUP($E$1,elemental!$A$3:$L$19,7,0)*E312+VLOOKUP($F$1,elemental!$A$3:$L$19,7,0)*F312+VLOOKUP($G$1,elemental!$A$3:$L$19,7,0)*G312+VLOOKUP($H$1,elemental!$A$3:$L$19,7,0)*H312+VLOOKUP($I$1,elemental!$A$3:$L$19,7,0)*I312+VLOOKUP($J$1,elemental!$A$3:$L$19,7,0)*J312+VLOOKUP($K$1,elemental!$A$3:$L$19,7,0)*K312+VLOOKUP($L$1,elemental!$A$3:$L$19,7,0)*L312+VLOOKUP($M$1,elemental!$A$3:$L$19,7,0)*M312+VLOOKUP($N$1,elemental!$A$3:$L$19,7,0)*N312+VLOOKUP($O$1,elemental!$A$3:$L$19,7,0)*O312+VLOOKUP($P$1,elemental!$A$3:$L$19,7,0)*P312+VLOOKUP($Q$1,elemental!$A$3:$L$19,7,0)*Q312)/100</f>
        <v>0.85187000000000002</v>
      </c>
      <c r="W312">
        <f>(VLOOKUP($A$1,elemental!$A$3:$L$19,9,0)*A312+VLOOKUP($B$1,elemental!$A$3:$L$19,9,0)*B312+VLOOKUP($C$1,elemental!$A$3:$L$19,9,0)*C312+VLOOKUP($D$1,elemental!$A$3:$L$19,9,0)*D312+VLOOKUP($E$1,elemental!$A$3:$L$19,9,0)*E312+VLOOKUP($F$1,elemental!$A$3:$L$19,9,0)*F312+VLOOKUP($G$1,elemental!$A$3:$L$19,9,0)*G312+VLOOKUP($H$1,elemental!$A$3:$L$19,9,0)*H312+VLOOKUP($I$1,elemental!$A$3:$L$19,9,0)*I312+VLOOKUP($J$1,elemental!$A$3:$L$19,9,0)*J312+VLOOKUP($K$1,elemental!$A$3:$L$19,9,0)*K312+VLOOKUP($L$1,elemental!$A$3:$L$19,9,0)*L312+VLOOKUP($M$1,elemental!$A$3:$L$19,9,0)*M312+VLOOKUP($N$1,elemental!$A$3:$L$19,9,0)*N312+VLOOKUP($O$1,elemental!$A$3:$L$19,9,0)*O312+VLOOKUP($P$1,elemental!$A$3:$L$19,9,0)*P312+VLOOKUP($Q$1,elemental!$A$3:$L$19,9,0)*Q312)/100</f>
        <v>1.5725</v>
      </c>
      <c r="X312">
        <f>(VLOOKUP($A$1,elemental!$A$3:$L$19,10,0)*A312+VLOOKUP($B$1,elemental!$A$3:$L$19,10,0)*B312+VLOOKUP($C$1,elemental!$A$3:$L$19,10,0)*C312+VLOOKUP($D$1,elemental!$A$3:$L$19,10,0)*D312+VLOOKUP($E$1,elemental!$A$3:$L$19,10,0)*E312+VLOOKUP($F$1,elemental!$A$3:$L$19,10,0)*F312+VLOOKUP($G$1,elemental!$A$3:$L$19,10,0)*G312+VLOOKUP($H$1,elemental!$A$3:$L$19,10,0)*H312+VLOOKUP($I$1,elemental!$A$3:$L$19,10,0)*I312+VLOOKUP($J$1,elemental!$A$3:$L$19,10,0)*J312+VLOOKUP($K$1,elemental!$A$3:$L$19,10,0)*K312+VLOOKUP($L$1,elemental!$A$3:$L$19,10,0)*L312+VLOOKUP($M$1,elemental!$A$3:$L$19,10,0)*M312+VLOOKUP($N$1,elemental!$A$3:$L$19,10,0)*N312+VLOOKUP($O$1,elemental!$A$3:$L$19,10,0)*O312+VLOOKUP($P$1,elemental!$A$3:$L$19,10,0)*P312+VLOOKUP($Q$1,elemental!$A$3:$L$19,10,0)*Q312)/100</f>
        <v>2.0377999999999998</v>
      </c>
      <c r="Y312">
        <v>750</v>
      </c>
      <c r="Z312">
        <v>5.1508936926894204</v>
      </c>
      <c r="AA312">
        <v>5.2456747585652099</v>
      </c>
      <c r="AB312" t="s">
        <v>91</v>
      </c>
      <c r="AC312" t="s">
        <v>56</v>
      </c>
    </row>
    <row r="313" spans="1:29">
      <c r="A313">
        <v>3</v>
      </c>
      <c r="B313">
        <v>0</v>
      </c>
      <c r="C313">
        <v>0</v>
      </c>
      <c r="D313">
        <v>0</v>
      </c>
      <c r="E313">
        <v>0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4"/>
        <v>94</v>
      </c>
      <c r="R313">
        <f>(VLOOKUP($A$1,elemental!$A$3:$L$19,2,0)*A313+VLOOKUP($B$1,elemental!$A$3:$L$19,2,0)*B313+VLOOKUP($C$1,elemental!$A$3:$L$19,2,0)*C313+VLOOKUP($D$1,elemental!$A$3:$L$19,2,0)*D313+VLOOKUP($E$1,elemental!$A$3:$L$19,2,0)*E313+VLOOKUP($F$1,elemental!$A$3:$L$19,2,0)*F313+VLOOKUP($G$1,elemental!$A$3:$L$19,2,0)*G313+VLOOKUP($H$1,elemental!$A$3:$L$19,2,0)*H313+VLOOKUP($I$1,elemental!$A$3:$L$19,2,0)*I313+VLOOKUP($J$1,elemental!$A$3:$L$19,2,0)*J313+VLOOKUP($K$1,elemental!$A$3:$L$19,2,0)*K313+VLOOKUP($L$1,elemental!$A$3:$L$19,2,0)*L313+VLOOKUP($M$1,elemental!$A$3:$L$19,2,0)*M313+VLOOKUP($N$1,elemental!$A$3:$L$19,2,0)*N313+VLOOKUP($O$1,elemental!$A$3:$L$19,2,0)*O313+VLOOKUP($P$1,elemental!$A$3:$L$19,2,0)*P313+VLOOKUP($Q$1,elemental!$A$3:$L$19,2,0)*Q313)/100</f>
        <v>1.3204000000000002</v>
      </c>
      <c r="S313">
        <f>(VLOOKUP($A$1,elemental!$A$3:$L$19,4,0)*A313+VLOOKUP($B$1,elemental!$A$3:$L$19,4,0)*B313+VLOOKUP($C$1,elemental!$A$3:$L$19,4,0)*C313+VLOOKUP($D$1,elemental!$A$3:$L$19,4,0)*D313+VLOOKUP($E$1,elemental!$A$3:$L$19,4,0)*E313+VLOOKUP($F$1,elemental!$A$3:$L$19,4,0)*F313+VLOOKUP($G$1,elemental!$A$3:$L$19,4,0)*G313+VLOOKUP($H$1,elemental!$A$3:$L$19,4,0)*H313+VLOOKUP($I$1,elemental!$A$3:$L$19,4,0)*I313+VLOOKUP($J$1,elemental!$A$3:$L$19,4,0)*J313+VLOOKUP($K$1,elemental!$A$3:$L$19,4,0)*K313+VLOOKUP($L$1,elemental!$A$3:$L$19,4,0)*L313+VLOOKUP($M$1,elemental!$A$3:$L$19,4,0)*M313+VLOOKUP($N$1,elemental!$A$3:$L$19,4,0)*N313+VLOOKUP($O$1,elemental!$A$3:$L$19,4,0)*O313+VLOOKUP($P$1,elemental!$A$3:$L$19,4,0)*P313+VLOOKUP($Q$1,elemental!$A$3:$L$19,4,0)*Q313)/100</f>
        <v>0.42464999999999997</v>
      </c>
      <c r="T313">
        <f>(VLOOKUP($A$1,elemental!$A$3:$L$19,5,0)*A313+VLOOKUP($B$1,elemental!$A$3:$L$19,5,0)*B313+VLOOKUP($C$1,elemental!$A$3:$L$19,5,0)*C313+VLOOKUP($D$1,elemental!$A$3:$L$19,5,0)*D313+VLOOKUP($E$1,elemental!$A$3:$L$19,5,0)*E313+VLOOKUP($F$1,elemental!$A$3:$L$19,5,0)*F313+VLOOKUP($G$1,elemental!$A$3:$L$19,5,0)*G313+VLOOKUP($H$1,elemental!$A$3:$L$19,5,0)*H313+VLOOKUP($I$1,elemental!$A$3:$L$19,5,0)*I313+VLOOKUP($J$1,elemental!$A$3:$L$19,5,0)*J313+VLOOKUP($K$1,elemental!$A$3:$L$19,5,0)*K313+VLOOKUP($L$1,elemental!$A$3:$L$19,5,0)*L313+VLOOKUP($M$1,elemental!$A$3:$L$19,5,0)*M313+VLOOKUP($N$1,elemental!$A$3:$L$19,5,0)*N313+VLOOKUP($O$1,elemental!$A$3:$L$19,5,0)*O313+VLOOKUP($P$1,elemental!$A$3:$L$19,5,0)*P313+VLOOKUP($Q$1,elemental!$A$3:$L$19,5,0)*Q313)/100</f>
        <v>3.97</v>
      </c>
      <c r="U313">
        <f>(VLOOKUP($A$1,elemental!$A$3:$L$19,6,0)*A313+VLOOKUP($B$1,elemental!$A$3:$L$19,6,0)*B313+VLOOKUP($C$1,elemental!$A$3:$L$19,6,0)*C313+VLOOKUP($D$1,elemental!$A$3:$L$19,6,0)*D313+VLOOKUP($E$1,elemental!$A$3:$L$19,6,0)*E313+VLOOKUP($F$1,elemental!$A$3:$L$19,6,0)*F313+VLOOKUP($G$1,elemental!$A$3:$L$19,6,0)*G313+VLOOKUP($H$1,elemental!$A$3:$L$19,6,0)*H313+VLOOKUP($I$1,elemental!$A$3:$L$19,6,0)*I313+VLOOKUP($J$1,elemental!$A$3:$L$19,6,0)*J313+VLOOKUP($K$1,elemental!$A$3:$L$19,6,0)*K313+VLOOKUP($L$1,elemental!$A$3:$L$19,6,0)*L313+VLOOKUP($M$1,elemental!$A$3:$L$19,6,0)*M313+VLOOKUP($N$1,elemental!$A$3:$L$19,6,0)*N313+VLOOKUP($O$1,elemental!$A$3:$L$19,6,0)*O313+VLOOKUP($P$1,elemental!$A$3:$L$19,6,0)*P313+VLOOKUP($Q$1,elemental!$A$3:$L$19,6,0)*Q313)/100</f>
        <v>0.75527500000000003</v>
      </c>
      <c r="V313">
        <f>(VLOOKUP($A$1,elemental!$A$3:$L$19,7,0)*A313+VLOOKUP($B$1,elemental!$A$3:$L$19,7,0)*B313+VLOOKUP($C$1,elemental!$A$3:$L$19,7,0)*C313+VLOOKUP($D$1,elemental!$A$3:$L$19,7,0)*D313+VLOOKUP($E$1,elemental!$A$3:$L$19,7,0)*E313+VLOOKUP($F$1,elemental!$A$3:$L$19,7,0)*F313+VLOOKUP($G$1,elemental!$A$3:$L$19,7,0)*G313+VLOOKUP($H$1,elemental!$A$3:$L$19,7,0)*H313+VLOOKUP($I$1,elemental!$A$3:$L$19,7,0)*I313+VLOOKUP($J$1,elemental!$A$3:$L$19,7,0)*J313+VLOOKUP($K$1,elemental!$A$3:$L$19,7,0)*K313+VLOOKUP($L$1,elemental!$A$3:$L$19,7,0)*L313+VLOOKUP($M$1,elemental!$A$3:$L$19,7,0)*M313+VLOOKUP($N$1,elemental!$A$3:$L$19,7,0)*N313+VLOOKUP($O$1,elemental!$A$3:$L$19,7,0)*O313+VLOOKUP($P$1,elemental!$A$3:$L$19,7,0)*P313+VLOOKUP($Q$1,elemental!$A$3:$L$19,7,0)*Q313)/100</f>
        <v>0.84926999999999997</v>
      </c>
      <c r="W313">
        <f>(VLOOKUP($A$1,elemental!$A$3:$L$19,9,0)*A313+VLOOKUP($B$1,elemental!$A$3:$L$19,9,0)*B313+VLOOKUP($C$1,elemental!$A$3:$L$19,9,0)*C313+VLOOKUP($D$1,elemental!$A$3:$L$19,9,0)*D313+VLOOKUP($E$1,elemental!$A$3:$L$19,9,0)*E313+VLOOKUP($F$1,elemental!$A$3:$L$19,9,0)*F313+VLOOKUP($G$1,elemental!$A$3:$L$19,9,0)*G313+VLOOKUP($H$1,elemental!$A$3:$L$19,9,0)*H313+VLOOKUP($I$1,elemental!$A$3:$L$19,9,0)*I313+VLOOKUP($J$1,elemental!$A$3:$L$19,9,0)*J313+VLOOKUP($K$1,elemental!$A$3:$L$19,9,0)*K313+VLOOKUP($L$1,elemental!$A$3:$L$19,9,0)*L313+VLOOKUP($M$1,elemental!$A$3:$L$19,9,0)*M313+VLOOKUP($N$1,elemental!$A$3:$L$19,9,0)*N313+VLOOKUP($O$1,elemental!$A$3:$L$19,9,0)*O313+VLOOKUP($P$1,elemental!$A$3:$L$19,9,0)*P313+VLOOKUP($Q$1,elemental!$A$3:$L$19,9,0)*Q313)/100</f>
        <v>1.5665</v>
      </c>
      <c r="X313">
        <f>(VLOOKUP($A$1,elemental!$A$3:$L$19,10,0)*A313+VLOOKUP($B$1,elemental!$A$3:$L$19,10,0)*B313+VLOOKUP($C$1,elemental!$A$3:$L$19,10,0)*C313+VLOOKUP($D$1,elemental!$A$3:$L$19,10,0)*D313+VLOOKUP($E$1,elemental!$A$3:$L$19,10,0)*E313+VLOOKUP($F$1,elemental!$A$3:$L$19,10,0)*F313+VLOOKUP($G$1,elemental!$A$3:$L$19,10,0)*G313+VLOOKUP($H$1,elemental!$A$3:$L$19,10,0)*H313+VLOOKUP($I$1,elemental!$A$3:$L$19,10,0)*I313+VLOOKUP($J$1,elemental!$A$3:$L$19,10,0)*J313+VLOOKUP($K$1,elemental!$A$3:$L$19,10,0)*K313+VLOOKUP($L$1,elemental!$A$3:$L$19,10,0)*L313+VLOOKUP($M$1,elemental!$A$3:$L$19,10,0)*M313+VLOOKUP($N$1,elemental!$A$3:$L$19,10,0)*N313+VLOOKUP($O$1,elemental!$A$3:$L$19,10,0)*O313+VLOOKUP($P$1,elemental!$A$3:$L$19,10,0)*P313+VLOOKUP($Q$1,elemental!$A$3:$L$19,10,0)*Q313)/100</f>
        <v>2.0474000000000001</v>
      </c>
      <c r="Y313">
        <v>550</v>
      </c>
      <c r="Z313">
        <v>5.1317174607346798</v>
      </c>
      <c r="AA313">
        <v>5.2259486775913304</v>
      </c>
      <c r="AB313" t="s">
        <v>92</v>
      </c>
      <c r="AC313" t="s">
        <v>56</v>
      </c>
    </row>
    <row r="314" spans="1:29">
      <c r="A314">
        <v>3</v>
      </c>
      <c r="B314">
        <v>0</v>
      </c>
      <c r="C314">
        <v>0</v>
      </c>
      <c r="D314">
        <v>0</v>
      </c>
      <c r="E314">
        <v>0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4"/>
        <v>94</v>
      </c>
      <c r="R314">
        <f>(VLOOKUP($A$1,elemental!$A$3:$L$19,2,0)*A314+VLOOKUP($B$1,elemental!$A$3:$L$19,2,0)*B314+VLOOKUP($C$1,elemental!$A$3:$L$19,2,0)*C314+VLOOKUP($D$1,elemental!$A$3:$L$19,2,0)*D314+VLOOKUP($E$1,elemental!$A$3:$L$19,2,0)*E314+VLOOKUP($F$1,elemental!$A$3:$L$19,2,0)*F314+VLOOKUP($G$1,elemental!$A$3:$L$19,2,0)*G314+VLOOKUP($H$1,elemental!$A$3:$L$19,2,0)*H314+VLOOKUP($I$1,elemental!$A$3:$L$19,2,0)*I314+VLOOKUP($J$1,elemental!$A$3:$L$19,2,0)*J314+VLOOKUP($K$1,elemental!$A$3:$L$19,2,0)*K314+VLOOKUP($L$1,elemental!$A$3:$L$19,2,0)*L314+VLOOKUP($M$1,elemental!$A$3:$L$19,2,0)*M314+VLOOKUP($N$1,elemental!$A$3:$L$19,2,0)*N314+VLOOKUP($O$1,elemental!$A$3:$L$19,2,0)*O314+VLOOKUP($P$1,elemental!$A$3:$L$19,2,0)*P314+VLOOKUP($Q$1,elemental!$A$3:$L$19,2,0)*Q314)/100</f>
        <v>1.3204000000000002</v>
      </c>
      <c r="S314">
        <f>(VLOOKUP($A$1,elemental!$A$3:$L$19,4,0)*A314+VLOOKUP($B$1,elemental!$A$3:$L$19,4,0)*B314+VLOOKUP($C$1,elemental!$A$3:$L$19,4,0)*C314+VLOOKUP($D$1,elemental!$A$3:$L$19,4,0)*D314+VLOOKUP($E$1,elemental!$A$3:$L$19,4,0)*E314+VLOOKUP($F$1,elemental!$A$3:$L$19,4,0)*F314+VLOOKUP($G$1,elemental!$A$3:$L$19,4,0)*G314+VLOOKUP($H$1,elemental!$A$3:$L$19,4,0)*H314+VLOOKUP($I$1,elemental!$A$3:$L$19,4,0)*I314+VLOOKUP($J$1,elemental!$A$3:$L$19,4,0)*J314+VLOOKUP($K$1,elemental!$A$3:$L$19,4,0)*K314+VLOOKUP($L$1,elemental!$A$3:$L$19,4,0)*L314+VLOOKUP($M$1,elemental!$A$3:$L$19,4,0)*M314+VLOOKUP($N$1,elemental!$A$3:$L$19,4,0)*N314+VLOOKUP($O$1,elemental!$A$3:$L$19,4,0)*O314+VLOOKUP($P$1,elemental!$A$3:$L$19,4,0)*P314+VLOOKUP($Q$1,elemental!$A$3:$L$19,4,0)*Q314)/100</f>
        <v>0.42464999999999997</v>
      </c>
      <c r="T314">
        <f>(VLOOKUP($A$1,elemental!$A$3:$L$19,5,0)*A314+VLOOKUP($B$1,elemental!$A$3:$L$19,5,0)*B314+VLOOKUP($C$1,elemental!$A$3:$L$19,5,0)*C314+VLOOKUP($D$1,elemental!$A$3:$L$19,5,0)*D314+VLOOKUP($E$1,elemental!$A$3:$L$19,5,0)*E314+VLOOKUP($F$1,elemental!$A$3:$L$19,5,0)*F314+VLOOKUP($G$1,elemental!$A$3:$L$19,5,0)*G314+VLOOKUP($H$1,elemental!$A$3:$L$19,5,0)*H314+VLOOKUP($I$1,elemental!$A$3:$L$19,5,0)*I314+VLOOKUP($J$1,elemental!$A$3:$L$19,5,0)*J314+VLOOKUP($K$1,elemental!$A$3:$L$19,5,0)*K314+VLOOKUP($L$1,elemental!$A$3:$L$19,5,0)*L314+VLOOKUP($M$1,elemental!$A$3:$L$19,5,0)*M314+VLOOKUP($N$1,elemental!$A$3:$L$19,5,0)*N314+VLOOKUP($O$1,elemental!$A$3:$L$19,5,0)*O314+VLOOKUP($P$1,elemental!$A$3:$L$19,5,0)*P314+VLOOKUP($Q$1,elemental!$A$3:$L$19,5,0)*Q314)/100</f>
        <v>3.97</v>
      </c>
      <c r="U314">
        <f>(VLOOKUP($A$1,elemental!$A$3:$L$19,6,0)*A314+VLOOKUP($B$1,elemental!$A$3:$L$19,6,0)*B314+VLOOKUP($C$1,elemental!$A$3:$L$19,6,0)*C314+VLOOKUP($D$1,elemental!$A$3:$L$19,6,0)*D314+VLOOKUP($E$1,elemental!$A$3:$L$19,6,0)*E314+VLOOKUP($F$1,elemental!$A$3:$L$19,6,0)*F314+VLOOKUP($G$1,elemental!$A$3:$L$19,6,0)*G314+VLOOKUP($H$1,elemental!$A$3:$L$19,6,0)*H314+VLOOKUP($I$1,elemental!$A$3:$L$19,6,0)*I314+VLOOKUP($J$1,elemental!$A$3:$L$19,6,0)*J314+VLOOKUP($K$1,elemental!$A$3:$L$19,6,0)*K314+VLOOKUP($L$1,elemental!$A$3:$L$19,6,0)*L314+VLOOKUP($M$1,elemental!$A$3:$L$19,6,0)*M314+VLOOKUP($N$1,elemental!$A$3:$L$19,6,0)*N314+VLOOKUP($O$1,elemental!$A$3:$L$19,6,0)*O314+VLOOKUP($P$1,elemental!$A$3:$L$19,6,0)*P314+VLOOKUP($Q$1,elemental!$A$3:$L$19,6,0)*Q314)/100</f>
        <v>0.75527500000000003</v>
      </c>
      <c r="V314">
        <f>(VLOOKUP($A$1,elemental!$A$3:$L$19,7,0)*A314+VLOOKUP($B$1,elemental!$A$3:$L$19,7,0)*B314+VLOOKUP($C$1,elemental!$A$3:$L$19,7,0)*C314+VLOOKUP($D$1,elemental!$A$3:$L$19,7,0)*D314+VLOOKUP($E$1,elemental!$A$3:$L$19,7,0)*E314+VLOOKUP($F$1,elemental!$A$3:$L$19,7,0)*F314+VLOOKUP($G$1,elemental!$A$3:$L$19,7,0)*G314+VLOOKUP($H$1,elemental!$A$3:$L$19,7,0)*H314+VLOOKUP($I$1,elemental!$A$3:$L$19,7,0)*I314+VLOOKUP($J$1,elemental!$A$3:$L$19,7,0)*J314+VLOOKUP($K$1,elemental!$A$3:$L$19,7,0)*K314+VLOOKUP($L$1,elemental!$A$3:$L$19,7,0)*L314+VLOOKUP($M$1,elemental!$A$3:$L$19,7,0)*M314+VLOOKUP($N$1,elemental!$A$3:$L$19,7,0)*N314+VLOOKUP($O$1,elemental!$A$3:$L$19,7,0)*O314+VLOOKUP($P$1,elemental!$A$3:$L$19,7,0)*P314+VLOOKUP($Q$1,elemental!$A$3:$L$19,7,0)*Q314)/100</f>
        <v>0.84926999999999997</v>
      </c>
      <c r="W314">
        <f>(VLOOKUP($A$1,elemental!$A$3:$L$19,9,0)*A314+VLOOKUP($B$1,elemental!$A$3:$L$19,9,0)*B314+VLOOKUP($C$1,elemental!$A$3:$L$19,9,0)*C314+VLOOKUP($D$1,elemental!$A$3:$L$19,9,0)*D314+VLOOKUP($E$1,elemental!$A$3:$L$19,9,0)*E314+VLOOKUP($F$1,elemental!$A$3:$L$19,9,0)*F314+VLOOKUP($G$1,elemental!$A$3:$L$19,9,0)*G314+VLOOKUP($H$1,elemental!$A$3:$L$19,9,0)*H314+VLOOKUP($I$1,elemental!$A$3:$L$19,9,0)*I314+VLOOKUP($J$1,elemental!$A$3:$L$19,9,0)*J314+VLOOKUP($K$1,elemental!$A$3:$L$19,9,0)*K314+VLOOKUP($L$1,elemental!$A$3:$L$19,9,0)*L314+VLOOKUP($M$1,elemental!$A$3:$L$19,9,0)*M314+VLOOKUP($N$1,elemental!$A$3:$L$19,9,0)*N314+VLOOKUP($O$1,elemental!$A$3:$L$19,9,0)*O314+VLOOKUP($P$1,elemental!$A$3:$L$19,9,0)*P314+VLOOKUP($Q$1,elemental!$A$3:$L$19,9,0)*Q314)/100</f>
        <v>1.5665</v>
      </c>
      <c r="X314">
        <f>(VLOOKUP($A$1,elemental!$A$3:$L$19,10,0)*A314+VLOOKUP($B$1,elemental!$A$3:$L$19,10,0)*B314+VLOOKUP($C$1,elemental!$A$3:$L$19,10,0)*C314+VLOOKUP($D$1,elemental!$A$3:$L$19,10,0)*D314+VLOOKUP($E$1,elemental!$A$3:$L$19,10,0)*E314+VLOOKUP($F$1,elemental!$A$3:$L$19,10,0)*F314+VLOOKUP($G$1,elemental!$A$3:$L$19,10,0)*G314+VLOOKUP($H$1,elemental!$A$3:$L$19,10,0)*H314+VLOOKUP($I$1,elemental!$A$3:$L$19,10,0)*I314+VLOOKUP($J$1,elemental!$A$3:$L$19,10,0)*J314+VLOOKUP($K$1,elemental!$A$3:$L$19,10,0)*K314+VLOOKUP($L$1,elemental!$A$3:$L$19,10,0)*L314+VLOOKUP($M$1,elemental!$A$3:$L$19,10,0)*M314+VLOOKUP($N$1,elemental!$A$3:$L$19,10,0)*N314+VLOOKUP($O$1,elemental!$A$3:$L$19,10,0)*O314+VLOOKUP($P$1,elemental!$A$3:$L$19,10,0)*P314+VLOOKUP($Q$1,elemental!$A$3:$L$19,10,0)*Q314)/100</f>
        <v>2.0474000000000001</v>
      </c>
      <c r="Y314">
        <v>700</v>
      </c>
      <c r="Z314">
        <v>5.1404675418858998</v>
      </c>
      <c r="AA314">
        <v>5.2366218448008501</v>
      </c>
      <c r="AB314" t="s">
        <v>93</v>
      </c>
      <c r="AC314" t="s">
        <v>56</v>
      </c>
    </row>
    <row r="315" spans="1:29">
      <c r="A315">
        <v>3</v>
      </c>
      <c r="B315">
        <v>0</v>
      </c>
      <c r="C315">
        <v>0</v>
      </c>
      <c r="D315">
        <v>0</v>
      </c>
      <c r="E315">
        <v>0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4"/>
        <v>94</v>
      </c>
      <c r="R315">
        <f>(VLOOKUP($A$1,elemental!$A$3:$L$19,2,0)*A315+VLOOKUP($B$1,elemental!$A$3:$L$19,2,0)*B315+VLOOKUP($C$1,elemental!$A$3:$L$19,2,0)*C315+VLOOKUP($D$1,elemental!$A$3:$L$19,2,0)*D315+VLOOKUP($E$1,elemental!$A$3:$L$19,2,0)*E315+VLOOKUP($F$1,elemental!$A$3:$L$19,2,0)*F315+VLOOKUP($G$1,elemental!$A$3:$L$19,2,0)*G315+VLOOKUP($H$1,elemental!$A$3:$L$19,2,0)*H315+VLOOKUP($I$1,elemental!$A$3:$L$19,2,0)*I315+VLOOKUP($J$1,elemental!$A$3:$L$19,2,0)*J315+VLOOKUP($K$1,elemental!$A$3:$L$19,2,0)*K315+VLOOKUP($L$1,elemental!$A$3:$L$19,2,0)*L315+VLOOKUP($M$1,elemental!$A$3:$L$19,2,0)*M315+VLOOKUP($N$1,elemental!$A$3:$L$19,2,0)*N315+VLOOKUP($O$1,elemental!$A$3:$L$19,2,0)*O315+VLOOKUP($P$1,elemental!$A$3:$L$19,2,0)*P315+VLOOKUP($Q$1,elemental!$A$3:$L$19,2,0)*Q315)/100</f>
        <v>1.3204000000000002</v>
      </c>
      <c r="S315">
        <f>(VLOOKUP($A$1,elemental!$A$3:$L$19,4,0)*A315+VLOOKUP($B$1,elemental!$A$3:$L$19,4,0)*B315+VLOOKUP($C$1,elemental!$A$3:$L$19,4,0)*C315+VLOOKUP($D$1,elemental!$A$3:$L$19,4,0)*D315+VLOOKUP($E$1,elemental!$A$3:$L$19,4,0)*E315+VLOOKUP($F$1,elemental!$A$3:$L$19,4,0)*F315+VLOOKUP($G$1,elemental!$A$3:$L$19,4,0)*G315+VLOOKUP($H$1,elemental!$A$3:$L$19,4,0)*H315+VLOOKUP($I$1,elemental!$A$3:$L$19,4,0)*I315+VLOOKUP($J$1,elemental!$A$3:$L$19,4,0)*J315+VLOOKUP($K$1,elemental!$A$3:$L$19,4,0)*K315+VLOOKUP($L$1,elemental!$A$3:$L$19,4,0)*L315+VLOOKUP($M$1,elemental!$A$3:$L$19,4,0)*M315+VLOOKUP($N$1,elemental!$A$3:$L$19,4,0)*N315+VLOOKUP($O$1,elemental!$A$3:$L$19,4,0)*O315+VLOOKUP($P$1,elemental!$A$3:$L$19,4,0)*P315+VLOOKUP($Q$1,elemental!$A$3:$L$19,4,0)*Q315)/100</f>
        <v>0.42464999999999997</v>
      </c>
      <c r="T315">
        <f>(VLOOKUP($A$1,elemental!$A$3:$L$19,5,0)*A315+VLOOKUP($B$1,elemental!$A$3:$L$19,5,0)*B315+VLOOKUP($C$1,elemental!$A$3:$L$19,5,0)*C315+VLOOKUP($D$1,elemental!$A$3:$L$19,5,0)*D315+VLOOKUP($E$1,elemental!$A$3:$L$19,5,0)*E315+VLOOKUP($F$1,elemental!$A$3:$L$19,5,0)*F315+VLOOKUP($G$1,elemental!$A$3:$L$19,5,0)*G315+VLOOKUP($H$1,elemental!$A$3:$L$19,5,0)*H315+VLOOKUP($I$1,elemental!$A$3:$L$19,5,0)*I315+VLOOKUP($J$1,elemental!$A$3:$L$19,5,0)*J315+VLOOKUP($K$1,elemental!$A$3:$L$19,5,0)*K315+VLOOKUP($L$1,elemental!$A$3:$L$19,5,0)*L315+VLOOKUP($M$1,elemental!$A$3:$L$19,5,0)*M315+VLOOKUP($N$1,elemental!$A$3:$L$19,5,0)*N315+VLOOKUP($O$1,elemental!$A$3:$L$19,5,0)*O315+VLOOKUP($P$1,elemental!$A$3:$L$19,5,0)*P315+VLOOKUP($Q$1,elemental!$A$3:$L$19,5,0)*Q315)/100</f>
        <v>3.97</v>
      </c>
      <c r="U315">
        <f>(VLOOKUP($A$1,elemental!$A$3:$L$19,6,0)*A315+VLOOKUP($B$1,elemental!$A$3:$L$19,6,0)*B315+VLOOKUP($C$1,elemental!$A$3:$L$19,6,0)*C315+VLOOKUP($D$1,elemental!$A$3:$L$19,6,0)*D315+VLOOKUP($E$1,elemental!$A$3:$L$19,6,0)*E315+VLOOKUP($F$1,elemental!$A$3:$L$19,6,0)*F315+VLOOKUP($G$1,elemental!$A$3:$L$19,6,0)*G315+VLOOKUP($H$1,elemental!$A$3:$L$19,6,0)*H315+VLOOKUP($I$1,elemental!$A$3:$L$19,6,0)*I315+VLOOKUP($J$1,elemental!$A$3:$L$19,6,0)*J315+VLOOKUP($K$1,elemental!$A$3:$L$19,6,0)*K315+VLOOKUP($L$1,elemental!$A$3:$L$19,6,0)*L315+VLOOKUP($M$1,elemental!$A$3:$L$19,6,0)*M315+VLOOKUP($N$1,elemental!$A$3:$L$19,6,0)*N315+VLOOKUP($O$1,elemental!$A$3:$L$19,6,0)*O315+VLOOKUP($P$1,elemental!$A$3:$L$19,6,0)*P315+VLOOKUP($Q$1,elemental!$A$3:$L$19,6,0)*Q315)/100</f>
        <v>0.75527500000000003</v>
      </c>
      <c r="V315">
        <f>(VLOOKUP($A$1,elemental!$A$3:$L$19,7,0)*A315+VLOOKUP($B$1,elemental!$A$3:$L$19,7,0)*B315+VLOOKUP($C$1,elemental!$A$3:$L$19,7,0)*C315+VLOOKUP($D$1,elemental!$A$3:$L$19,7,0)*D315+VLOOKUP($E$1,elemental!$A$3:$L$19,7,0)*E315+VLOOKUP($F$1,elemental!$A$3:$L$19,7,0)*F315+VLOOKUP($G$1,elemental!$A$3:$L$19,7,0)*G315+VLOOKUP($H$1,elemental!$A$3:$L$19,7,0)*H315+VLOOKUP($I$1,elemental!$A$3:$L$19,7,0)*I315+VLOOKUP($J$1,elemental!$A$3:$L$19,7,0)*J315+VLOOKUP($K$1,elemental!$A$3:$L$19,7,0)*K315+VLOOKUP($L$1,elemental!$A$3:$L$19,7,0)*L315+VLOOKUP($M$1,elemental!$A$3:$L$19,7,0)*M315+VLOOKUP($N$1,elemental!$A$3:$L$19,7,0)*N315+VLOOKUP($O$1,elemental!$A$3:$L$19,7,0)*O315+VLOOKUP($P$1,elemental!$A$3:$L$19,7,0)*P315+VLOOKUP($Q$1,elemental!$A$3:$L$19,7,0)*Q315)/100</f>
        <v>0.84926999999999997</v>
      </c>
      <c r="W315">
        <f>(VLOOKUP($A$1,elemental!$A$3:$L$19,9,0)*A315+VLOOKUP($B$1,elemental!$A$3:$L$19,9,0)*B315+VLOOKUP($C$1,elemental!$A$3:$L$19,9,0)*C315+VLOOKUP($D$1,elemental!$A$3:$L$19,9,0)*D315+VLOOKUP($E$1,elemental!$A$3:$L$19,9,0)*E315+VLOOKUP($F$1,elemental!$A$3:$L$19,9,0)*F315+VLOOKUP($G$1,elemental!$A$3:$L$19,9,0)*G315+VLOOKUP($H$1,elemental!$A$3:$L$19,9,0)*H315+VLOOKUP($I$1,elemental!$A$3:$L$19,9,0)*I315+VLOOKUP($J$1,elemental!$A$3:$L$19,9,0)*J315+VLOOKUP($K$1,elemental!$A$3:$L$19,9,0)*K315+VLOOKUP($L$1,elemental!$A$3:$L$19,9,0)*L315+VLOOKUP($M$1,elemental!$A$3:$L$19,9,0)*M315+VLOOKUP($N$1,elemental!$A$3:$L$19,9,0)*N315+VLOOKUP($O$1,elemental!$A$3:$L$19,9,0)*O315+VLOOKUP($P$1,elemental!$A$3:$L$19,9,0)*P315+VLOOKUP($Q$1,elemental!$A$3:$L$19,9,0)*Q315)/100</f>
        <v>1.5665</v>
      </c>
      <c r="X315">
        <f>(VLOOKUP($A$1,elemental!$A$3:$L$19,10,0)*A315+VLOOKUP($B$1,elemental!$A$3:$L$19,10,0)*B315+VLOOKUP($C$1,elemental!$A$3:$L$19,10,0)*C315+VLOOKUP($D$1,elemental!$A$3:$L$19,10,0)*D315+VLOOKUP($E$1,elemental!$A$3:$L$19,10,0)*E315+VLOOKUP($F$1,elemental!$A$3:$L$19,10,0)*F315+VLOOKUP($G$1,elemental!$A$3:$L$19,10,0)*G315+VLOOKUP($H$1,elemental!$A$3:$L$19,10,0)*H315+VLOOKUP($I$1,elemental!$A$3:$L$19,10,0)*I315+VLOOKUP($J$1,elemental!$A$3:$L$19,10,0)*J315+VLOOKUP($K$1,elemental!$A$3:$L$19,10,0)*K315+VLOOKUP($L$1,elemental!$A$3:$L$19,10,0)*L315+VLOOKUP($M$1,elemental!$A$3:$L$19,10,0)*M315+VLOOKUP($N$1,elemental!$A$3:$L$19,10,0)*N315+VLOOKUP($O$1,elemental!$A$3:$L$19,10,0)*O315+VLOOKUP($P$1,elemental!$A$3:$L$19,10,0)*P315+VLOOKUP($Q$1,elemental!$A$3:$L$19,10,0)*Q315)/100</f>
        <v>2.0474000000000001</v>
      </c>
      <c r="Y315">
        <v>850</v>
      </c>
      <c r="Z315">
        <v>5.1481187167181002</v>
      </c>
      <c r="AA315">
        <v>5.2467467464297401</v>
      </c>
      <c r="AB315" t="s">
        <v>94</v>
      </c>
      <c r="AC315" t="s">
        <v>56</v>
      </c>
    </row>
    <row r="316" spans="1:29">
      <c r="A316">
        <v>7</v>
      </c>
      <c r="B316">
        <v>0</v>
      </c>
      <c r="C316">
        <v>0</v>
      </c>
      <c r="D316">
        <v>0</v>
      </c>
      <c r="E316">
        <v>0</v>
      </c>
      <c r="F316">
        <v>2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4"/>
        <v>91</v>
      </c>
      <c r="R316">
        <f>(VLOOKUP($A$1,elemental!$A$3:$L$19,2,0)*A316+VLOOKUP($B$1,elemental!$A$3:$L$19,2,0)*B316+VLOOKUP($C$1,elemental!$A$3:$L$19,2,0)*C316+VLOOKUP($D$1,elemental!$A$3:$L$19,2,0)*D316+VLOOKUP($E$1,elemental!$A$3:$L$19,2,0)*E316+VLOOKUP($F$1,elemental!$A$3:$L$19,2,0)*F316+VLOOKUP($G$1,elemental!$A$3:$L$19,2,0)*G316+VLOOKUP($H$1,elemental!$A$3:$L$19,2,0)*H316+VLOOKUP($I$1,elemental!$A$3:$L$19,2,0)*I316+VLOOKUP($J$1,elemental!$A$3:$L$19,2,0)*J316+VLOOKUP($K$1,elemental!$A$3:$L$19,2,0)*K316+VLOOKUP($L$1,elemental!$A$3:$L$19,2,0)*L316+VLOOKUP($M$1,elemental!$A$3:$L$19,2,0)*M316+VLOOKUP($N$1,elemental!$A$3:$L$19,2,0)*N316+VLOOKUP($O$1,elemental!$A$3:$L$19,2,0)*O316+VLOOKUP($P$1,elemental!$A$3:$L$19,2,0)*P316+VLOOKUP($Q$1,elemental!$A$3:$L$19,2,0)*Q316)/100</f>
        <v>1.3130999999999999</v>
      </c>
      <c r="S316">
        <f>(VLOOKUP($A$1,elemental!$A$3:$L$19,4,0)*A316+VLOOKUP($B$1,elemental!$A$3:$L$19,4,0)*B316+VLOOKUP($C$1,elemental!$A$3:$L$19,4,0)*C316+VLOOKUP($D$1,elemental!$A$3:$L$19,4,0)*D316+VLOOKUP($E$1,elemental!$A$3:$L$19,4,0)*E316+VLOOKUP($F$1,elemental!$A$3:$L$19,4,0)*F316+VLOOKUP($G$1,elemental!$A$3:$L$19,4,0)*G316+VLOOKUP($H$1,elemental!$A$3:$L$19,4,0)*H316+VLOOKUP($I$1,elemental!$A$3:$L$19,4,0)*I316+VLOOKUP($J$1,elemental!$A$3:$L$19,4,0)*J316+VLOOKUP($K$1,elemental!$A$3:$L$19,4,0)*K316+VLOOKUP($L$1,elemental!$A$3:$L$19,4,0)*L316+VLOOKUP($M$1,elemental!$A$3:$L$19,4,0)*M316+VLOOKUP($N$1,elemental!$A$3:$L$19,4,0)*N316+VLOOKUP($O$1,elemental!$A$3:$L$19,4,0)*O316+VLOOKUP($P$1,elemental!$A$3:$L$19,4,0)*P316+VLOOKUP($Q$1,elemental!$A$3:$L$19,4,0)*Q316)/100</f>
        <v>0.42879999999999996</v>
      </c>
      <c r="T316">
        <f>(VLOOKUP($A$1,elemental!$A$3:$L$19,5,0)*A316+VLOOKUP($B$1,elemental!$A$3:$L$19,5,0)*B316+VLOOKUP($C$1,elemental!$A$3:$L$19,5,0)*C316+VLOOKUP($D$1,elemental!$A$3:$L$19,5,0)*D316+VLOOKUP($E$1,elemental!$A$3:$L$19,5,0)*E316+VLOOKUP($F$1,elemental!$A$3:$L$19,5,0)*F316+VLOOKUP($G$1,elemental!$A$3:$L$19,5,0)*G316+VLOOKUP($H$1,elemental!$A$3:$L$19,5,0)*H316+VLOOKUP($I$1,elemental!$A$3:$L$19,5,0)*I316+VLOOKUP($J$1,elemental!$A$3:$L$19,5,0)*J316+VLOOKUP($K$1,elemental!$A$3:$L$19,5,0)*K316+VLOOKUP($L$1,elemental!$A$3:$L$19,5,0)*L316+VLOOKUP($M$1,elemental!$A$3:$L$19,5,0)*M316+VLOOKUP($N$1,elemental!$A$3:$L$19,5,0)*N316+VLOOKUP($O$1,elemental!$A$3:$L$19,5,0)*O316+VLOOKUP($P$1,elemental!$A$3:$L$19,5,0)*P316+VLOOKUP($Q$1,elemental!$A$3:$L$19,5,0)*Q316)/100</f>
        <v>3.98</v>
      </c>
      <c r="U316">
        <f>(VLOOKUP($A$1,elemental!$A$3:$L$19,6,0)*A316+VLOOKUP($B$1,elemental!$A$3:$L$19,6,0)*B316+VLOOKUP($C$1,elemental!$A$3:$L$19,6,0)*C316+VLOOKUP($D$1,elemental!$A$3:$L$19,6,0)*D316+VLOOKUP($E$1,elemental!$A$3:$L$19,6,0)*E316+VLOOKUP($F$1,elemental!$A$3:$L$19,6,0)*F316+VLOOKUP($G$1,elemental!$A$3:$L$19,6,0)*G316+VLOOKUP($H$1,elemental!$A$3:$L$19,6,0)*H316+VLOOKUP($I$1,elemental!$A$3:$L$19,6,0)*I316+VLOOKUP($J$1,elemental!$A$3:$L$19,6,0)*J316+VLOOKUP($K$1,elemental!$A$3:$L$19,6,0)*K316+VLOOKUP($L$1,elemental!$A$3:$L$19,6,0)*L316+VLOOKUP($M$1,elemental!$A$3:$L$19,6,0)*M316+VLOOKUP($N$1,elemental!$A$3:$L$19,6,0)*N316+VLOOKUP($O$1,elemental!$A$3:$L$19,6,0)*O316+VLOOKUP($P$1,elemental!$A$3:$L$19,6,0)*P316+VLOOKUP($Q$1,elemental!$A$3:$L$19,6,0)*Q316)/100</f>
        <v>0.75397499999999995</v>
      </c>
      <c r="V316">
        <f>(VLOOKUP($A$1,elemental!$A$3:$L$19,7,0)*A316+VLOOKUP($B$1,elemental!$A$3:$L$19,7,0)*B316+VLOOKUP($C$1,elemental!$A$3:$L$19,7,0)*C316+VLOOKUP($D$1,elemental!$A$3:$L$19,7,0)*D316+VLOOKUP($E$1,elemental!$A$3:$L$19,7,0)*E316+VLOOKUP($F$1,elemental!$A$3:$L$19,7,0)*F316+VLOOKUP($G$1,elemental!$A$3:$L$19,7,0)*G316+VLOOKUP($H$1,elemental!$A$3:$L$19,7,0)*H316+VLOOKUP($I$1,elemental!$A$3:$L$19,7,0)*I316+VLOOKUP($J$1,elemental!$A$3:$L$19,7,0)*J316+VLOOKUP($K$1,elemental!$A$3:$L$19,7,0)*K316+VLOOKUP($L$1,elemental!$A$3:$L$19,7,0)*L316+VLOOKUP($M$1,elemental!$A$3:$L$19,7,0)*M316+VLOOKUP($N$1,elemental!$A$3:$L$19,7,0)*N316+VLOOKUP($O$1,elemental!$A$3:$L$19,7,0)*O316+VLOOKUP($P$1,elemental!$A$3:$L$19,7,0)*P316+VLOOKUP($Q$1,elemental!$A$3:$L$19,7,0)*Q316)/100</f>
        <v>0.85267999999999999</v>
      </c>
      <c r="W316">
        <f>(VLOOKUP($A$1,elemental!$A$3:$L$19,9,0)*A316+VLOOKUP($B$1,elemental!$A$3:$L$19,9,0)*B316+VLOOKUP($C$1,elemental!$A$3:$L$19,9,0)*C316+VLOOKUP($D$1,elemental!$A$3:$L$19,9,0)*D316+VLOOKUP($E$1,elemental!$A$3:$L$19,9,0)*E316+VLOOKUP($F$1,elemental!$A$3:$L$19,9,0)*F316+VLOOKUP($G$1,elemental!$A$3:$L$19,9,0)*G316+VLOOKUP($H$1,elemental!$A$3:$L$19,9,0)*H316+VLOOKUP($I$1,elemental!$A$3:$L$19,9,0)*I316+VLOOKUP($J$1,elemental!$A$3:$L$19,9,0)*J316+VLOOKUP($K$1,elemental!$A$3:$L$19,9,0)*K316+VLOOKUP($L$1,elemental!$A$3:$L$19,9,0)*L316+VLOOKUP($M$1,elemental!$A$3:$L$19,9,0)*M316+VLOOKUP($N$1,elemental!$A$3:$L$19,9,0)*N316+VLOOKUP($O$1,elemental!$A$3:$L$19,9,0)*O316+VLOOKUP($P$1,elemental!$A$3:$L$19,9,0)*P316+VLOOKUP($Q$1,elemental!$A$3:$L$19,9,0)*Q316)/100</f>
        <v>1.5760000000000003</v>
      </c>
      <c r="X316">
        <f>(VLOOKUP($A$1,elemental!$A$3:$L$19,10,0)*A316+VLOOKUP($B$1,elemental!$A$3:$L$19,10,0)*B316+VLOOKUP($C$1,elemental!$A$3:$L$19,10,0)*C316+VLOOKUP($D$1,elemental!$A$3:$L$19,10,0)*D316+VLOOKUP($E$1,elemental!$A$3:$L$19,10,0)*E316+VLOOKUP($F$1,elemental!$A$3:$L$19,10,0)*F316+VLOOKUP($G$1,elemental!$A$3:$L$19,10,0)*G316+VLOOKUP($H$1,elemental!$A$3:$L$19,10,0)*H316+VLOOKUP($I$1,elemental!$A$3:$L$19,10,0)*I316+VLOOKUP($J$1,elemental!$A$3:$L$19,10,0)*J316+VLOOKUP($K$1,elemental!$A$3:$L$19,10,0)*K316+VLOOKUP($L$1,elemental!$A$3:$L$19,10,0)*L316+VLOOKUP($M$1,elemental!$A$3:$L$19,10,0)*M316+VLOOKUP($N$1,elemental!$A$3:$L$19,10,0)*N316+VLOOKUP($O$1,elemental!$A$3:$L$19,10,0)*O316+VLOOKUP($P$1,elemental!$A$3:$L$19,10,0)*P316+VLOOKUP($Q$1,elemental!$A$3:$L$19,10,0)*Q316)/100</f>
        <v>2.0276000000000001</v>
      </c>
      <c r="Y316">
        <v>450</v>
      </c>
      <c r="Z316">
        <v>5.1372397025035701</v>
      </c>
      <c r="AA316">
        <v>5.2328449481186299</v>
      </c>
      <c r="AB316" t="s">
        <v>95</v>
      </c>
      <c r="AC316" t="s">
        <v>56</v>
      </c>
    </row>
    <row r="317" spans="1:29">
      <c r="A317">
        <v>7</v>
      </c>
      <c r="B317">
        <v>0</v>
      </c>
      <c r="C317">
        <v>0</v>
      </c>
      <c r="D317">
        <v>0</v>
      </c>
      <c r="E317">
        <v>0</v>
      </c>
      <c r="F317">
        <v>2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91</v>
      </c>
      <c r="R317">
        <f>(VLOOKUP($A$1,elemental!$A$3:$L$19,2,0)*A317+VLOOKUP($B$1,elemental!$A$3:$L$19,2,0)*B317+VLOOKUP($C$1,elemental!$A$3:$L$19,2,0)*C317+VLOOKUP($D$1,elemental!$A$3:$L$19,2,0)*D317+VLOOKUP($E$1,elemental!$A$3:$L$19,2,0)*E317+VLOOKUP($F$1,elemental!$A$3:$L$19,2,0)*F317+VLOOKUP($G$1,elemental!$A$3:$L$19,2,0)*G317+VLOOKUP($H$1,elemental!$A$3:$L$19,2,0)*H317+VLOOKUP($I$1,elemental!$A$3:$L$19,2,0)*I317+VLOOKUP($J$1,elemental!$A$3:$L$19,2,0)*J317+VLOOKUP($K$1,elemental!$A$3:$L$19,2,0)*K317+VLOOKUP($L$1,elemental!$A$3:$L$19,2,0)*L317+VLOOKUP($M$1,elemental!$A$3:$L$19,2,0)*M317+VLOOKUP($N$1,elemental!$A$3:$L$19,2,0)*N317+VLOOKUP($O$1,elemental!$A$3:$L$19,2,0)*O317+VLOOKUP($P$1,elemental!$A$3:$L$19,2,0)*P317+VLOOKUP($Q$1,elemental!$A$3:$L$19,2,0)*Q317)/100</f>
        <v>1.3130999999999999</v>
      </c>
      <c r="S317">
        <f>(VLOOKUP($A$1,elemental!$A$3:$L$19,4,0)*A317+VLOOKUP($B$1,elemental!$A$3:$L$19,4,0)*B317+VLOOKUP($C$1,elemental!$A$3:$L$19,4,0)*C317+VLOOKUP($D$1,elemental!$A$3:$L$19,4,0)*D317+VLOOKUP($E$1,elemental!$A$3:$L$19,4,0)*E317+VLOOKUP($F$1,elemental!$A$3:$L$19,4,0)*F317+VLOOKUP($G$1,elemental!$A$3:$L$19,4,0)*G317+VLOOKUP($H$1,elemental!$A$3:$L$19,4,0)*H317+VLOOKUP($I$1,elemental!$A$3:$L$19,4,0)*I317+VLOOKUP($J$1,elemental!$A$3:$L$19,4,0)*J317+VLOOKUP($K$1,elemental!$A$3:$L$19,4,0)*K317+VLOOKUP($L$1,elemental!$A$3:$L$19,4,0)*L317+VLOOKUP($M$1,elemental!$A$3:$L$19,4,0)*M317+VLOOKUP($N$1,elemental!$A$3:$L$19,4,0)*N317+VLOOKUP($O$1,elemental!$A$3:$L$19,4,0)*O317+VLOOKUP($P$1,elemental!$A$3:$L$19,4,0)*P317+VLOOKUP($Q$1,elemental!$A$3:$L$19,4,0)*Q317)/100</f>
        <v>0.42879999999999996</v>
      </c>
      <c r="T317">
        <f>(VLOOKUP($A$1,elemental!$A$3:$L$19,5,0)*A317+VLOOKUP($B$1,elemental!$A$3:$L$19,5,0)*B317+VLOOKUP($C$1,elemental!$A$3:$L$19,5,0)*C317+VLOOKUP($D$1,elemental!$A$3:$L$19,5,0)*D317+VLOOKUP($E$1,elemental!$A$3:$L$19,5,0)*E317+VLOOKUP($F$1,elemental!$A$3:$L$19,5,0)*F317+VLOOKUP($G$1,elemental!$A$3:$L$19,5,0)*G317+VLOOKUP($H$1,elemental!$A$3:$L$19,5,0)*H317+VLOOKUP($I$1,elemental!$A$3:$L$19,5,0)*I317+VLOOKUP($J$1,elemental!$A$3:$L$19,5,0)*J317+VLOOKUP($K$1,elemental!$A$3:$L$19,5,0)*K317+VLOOKUP($L$1,elemental!$A$3:$L$19,5,0)*L317+VLOOKUP($M$1,elemental!$A$3:$L$19,5,0)*M317+VLOOKUP($N$1,elemental!$A$3:$L$19,5,0)*N317+VLOOKUP($O$1,elemental!$A$3:$L$19,5,0)*O317+VLOOKUP($P$1,elemental!$A$3:$L$19,5,0)*P317+VLOOKUP($Q$1,elemental!$A$3:$L$19,5,0)*Q317)/100</f>
        <v>3.98</v>
      </c>
      <c r="U317">
        <f>(VLOOKUP($A$1,elemental!$A$3:$L$19,6,0)*A317+VLOOKUP($B$1,elemental!$A$3:$L$19,6,0)*B317+VLOOKUP($C$1,elemental!$A$3:$L$19,6,0)*C317+VLOOKUP($D$1,elemental!$A$3:$L$19,6,0)*D317+VLOOKUP($E$1,elemental!$A$3:$L$19,6,0)*E317+VLOOKUP($F$1,elemental!$A$3:$L$19,6,0)*F317+VLOOKUP($G$1,elemental!$A$3:$L$19,6,0)*G317+VLOOKUP($H$1,elemental!$A$3:$L$19,6,0)*H317+VLOOKUP($I$1,elemental!$A$3:$L$19,6,0)*I317+VLOOKUP($J$1,elemental!$A$3:$L$19,6,0)*J317+VLOOKUP($K$1,elemental!$A$3:$L$19,6,0)*K317+VLOOKUP($L$1,elemental!$A$3:$L$19,6,0)*L317+VLOOKUP($M$1,elemental!$A$3:$L$19,6,0)*M317+VLOOKUP($N$1,elemental!$A$3:$L$19,6,0)*N317+VLOOKUP($O$1,elemental!$A$3:$L$19,6,0)*O317+VLOOKUP($P$1,elemental!$A$3:$L$19,6,0)*P317+VLOOKUP($Q$1,elemental!$A$3:$L$19,6,0)*Q317)/100</f>
        <v>0.75397499999999995</v>
      </c>
      <c r="V317">
        <f>(VLOOKUP($A$1,elemental!$A$3:$L$19,7,0)*A317+VLOOKUP($B$1,elemental!$A$3:$L$19,7,0)*B317+VLOOKUP($C$1,elemental!$A$3:$L$19,7,0)*C317+VLOOKUP($D$1,elemental!$A$3:$L$19,7,0)*D317+VLOOKUP($E$1,elemental!$A$3:$L$19,7,0)*E317+VLOOKUP($F$1,elemental!$A$3:$L$19,7,0)*F317+VLOOKUP($G$1,elemental!$A$3:$L$19,7,0)*G317+VLOOKUP($H$1,elemental!$A$3:$L$19,7,0)*H317+VLOOKUP($I$1,elemental!$A$3:$L$19,7,0)*I317+VLOOKUP($J$1,elemental!$A$3:$L$19,7,0)*J317+VLOOKUP($K$1,elemental!$A$3:$L$19,7,0)*K317+VLOOKUP($L$1,elemental!$A$3:$L$19,7,0)*L317+VLOOKUP($M$1,elemental!$A$3:$L$19,7,0)*M317+VLOOKUP($N$1,elemental!$A$3:$L$19,7,0)*N317+VLOOKUP($O$1,elemental!$A$3:$L$19,7,0)*O317+VLOOKUP($P$1,elemental!$A$3:$L$19,7,0)*P317+VLOOKUP($Q$1,elemental!$A$3:$L$19,7,0)*Q317)/100</f>
        <v>0.85267999999999999</v>
      </c>
      <c r="W317">
        <f>(VLOOKUP($A$1,elemental!$A$3:$L$19,9,0)*A317+VLOOKUP($B$1,elemental!$A$3:$L$19,9,0)*B317+VLOOKUP($C$1,elemental!$A$3:$L$19,9,0)*C317+VLOOKUP($D$1,elemental!$A$3:$L$19,9,0)*D317+VLOOKUP($E$1,elemental!$A$3:$L$19,9,0)*E317+VLOOKUP($F$1,elemental!$A$3:$L$19,9,0)*F317+VLOOKUP($G$1,elemental!$A$3:$L$19,9,0)*G317+VLOOKUP($H$1,elemental!$A$3:$L$19,9,0)*H317+VLOOKUP($I$1,elemental!$A$3:$L$19,9,0)*I317+VLOOKUP($J$1,elemental!$A$3:$L$19,9,0)*J317+VLOOKUP($K$1,elemental!$A$3:$L$19,9,0)*K317+VLOOKUP($L$1,elemental!$A$3:$L$19,9,0)*L317+VLOOKUP($M$1,elemental!$A$3:$L$19,9,0)*M317+VLOOKUP($N$1,elemental!$A$3:$L$19,9,0)*N317+VLOOKUP($O$1,elemental!$A$3:$L$19,9,0)*O317+VLOOKUP($P$1,elemental!$A$3:$L$19,9,0)*P317+VLOOKUP($Q$1,elemental!$A$3:$L$19,9,0)*Q317)/100</f>
        <v>1.5760000000000003</v>
      </c>
      <c r="X317">
        <f>(VLOOKUP($A$1,elemental!$A$3:$L$19,10,0)*A317+VLOOKUP($B$1,elemental!$A$3:$L$19,10,0)*B317+VLOOKUP($C$1,elemental!$A$3:$L$19,10,0)*C317+VLOOKUP($D$1,elemental!$A$3:$L$19,10,0)*D317+VLOOKUP($E$1,elemental!$A$3:$L$19,10,0)*E317+VLOOKUP($F$1,elemental!$A$3:$L$19,10,0)*F317+VLOOKUP($G$1,elemental!$A$3:$L$19,10,0)*G317+VLOOKUP($H$1,elemental!$A$3:$L$19,10,0)*H317+VLOOKUP($I$1,elemental!$A$3:$L$19,10,0)*I317+VLOOKUP($J$1,elemental!$A$3:$L$19,10,0)*J317+VLOOKUP($K$1,elemental!$A$3:$L$19,10,0)*K317+VLOOKUP($L$1,elemental!$A$3:$L$19,10,0)*L317+VLOOKUP($M$1,elemental!$A$3:$L$19,10,0)*M317+VLOOKUP($N$1,elemental!$A$3:$L$19,10,0)*N317+VLOOKUP($O$1,elemental!$A$3:$L$19,10,0)*O317+VLOOKUP($P$1,elemental!$A$3:$L$19,10,0)*P317+VLOOKUP($Q$1,elemental!$A$3:$L$19,10,0)*Q317)/100</f>
        <v>2.0276000000000001</v>
      </c>
      <c r="Y317">
        <v>600</v>
      </c>
      <c r="Z317">
        <v>5.1451656039155198</v>
      </c>
      <c r="AA317">
        <v>5.2437928419079096</v>
      </c>
      <c r="AB317" t="s">
        <v>96</v>
      </c>
      <c r="AC317" t="s">
        <v>56</v>
      </c>
    </row>
    <row r="318" spans="1:29">
      <c r="A318">
        <v>7</v>
      </c>
      <c r="B318">
        <v>0</v>
      </c>
      <c r="C318">
        <v>0</v>
      </c>
      <c r="D318">
        <v>0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4"/>
        <v>91</v>
      </c>
      <c r="R318">
        <f>(VLOOKUP($A$1,elemental!$A$3:$L$19,2,0)*A318+VLOOKUP($B$1,elemental!$A$3:$L$19,2,0)*B318+VLOOKUP($C$1,elemental!$A$3:$L$19,2,0)*C318+VLOOKUP($D$1,elemental!$A$3:$L$19,2,0)*D318+VLOOKUP($E$1,elemental!$A$3:$L$19,2,0)*E318+VLOOKUP($F$1,elemental!$A$3:$L$19,2,0)*F318+VLOOKUP($G$1,elemental!$A$3:$L$19,2,0)*G318+VLOOKUP($H$1,elemental!$A$3:$L$19,2,0)*H318+VLOOKUP($I$1,elemental!$A$3:$L$19,2,0)*I318+VLOOKUP($J$1,elemental!$A$3:$L$19,2,0)*J318+VLOOKUP($K$1,elemental!$A$3:$L$19,2,0)*K318+VLOOKUP($L$1,elemental!$A$3:$L$19,2,0)*L318+VLOOKUP($M$1,elemental!$A$3:$L$19,2,0)*M318+VLOOKUP($N$1,elemental!$A$3:$L$19,2,0)*N318+VLOOKUP($O$1,elemental!$A$3:$L$19,2,0)*O318+VLOOKUP($P$1,elemental!$A$3:$L$19,2,0)*P318+VLOOKUP($Q$1,elemental!$A$3:$L$19,2,0)*Q318)/100</f>
        <v>1.3130999999999999</v>
      </c>
      <c r="S318">
        <f>(VLOOKUP($A$1,elemental!$A$3:$L$19,4,0)*A318+VLOOKUP($B$1,elemental!$A$3:$L$19,4,0)*B318+VLOOKUP($C$1,elemental!$A$3:$L$19,4,0)*C318+VLOOKUP($D$1,elemental!$A$3:$L$19,4,0)*D318+VLOOKUP($E$1,elemental!$A$3:$L$19,4,0)*E318+VLOOKUP($F$1,elemental!$A$3:$L$19,4,0)*F318+VLOOKUP($G$1,elemental!$A$3:$L$19,4,0)*G318+VLOOKUP($H$1,elemental!$A$3:$L$19,4,0)*H318+VLOOKUP($I$1,elemental!$A$3:$L$19,4,0)*I318+VLOOKUP($J$1,elemental!$A$3:$L$19,4,0)*J318+VLOOKUP($K$1,elemental!$A$3:$L$19,4,0)*K318+VLOOKUP($L$1,elemental!$A$3:$L$19,4,0)*L318+VLOOKUP($M$1,elemental!$A$3:$L$19,4,0)*M318+VLOOKUP($N$1,elemental!$A$3:$L$19,4,0)*N318+VLOOKUP($O$1,elemental!$A$3:$L$19,4,0)*O318+VLOOKUP($P$1,elemental!$A$3:$L$19,4,0)*P318+VLOOKUP($Q$1,elemental!$A$3:$L$19,4,0)*Q318)/100</f>
        <v>0.42879999999999996</v>
      </c>
      <c r="T318">
        <f>(VLOOKUP($A$1,elemental!$A$3:$L$19,5,0)*A318+VLOOKUP($B$1,elemental!$A$3:$L$19,5,0)*B318+VLOOKUP($C$1,elemental!$A$3:$L$19,5,0)*C318+VLOOKUP($D$1,elemental!$A$3:$L$19,5,0)*D318+VLOOKUP($E$1,elemental!$A$3:$L$19,5,0)*E318+VLOOKUP($F$1,elemental!$A$3:$L$19,5,0)*F318+VLOOKUP($G$1,elemental!$A$3:$L$19,5,0)*G318+VLOOKUP($H$1,elemental!$A$3:$L$19,5,0)*H318+VLOOKUP($I$1,elemental!$A$3:$L$19,5,0)*I318+VLOOKUP($J$1,elemental!$A$3:$L$19,5,0)*J318+VLOOKUP($K$1,elemental!$A$3:$L$19,5,0)*K318+VLOOKUP($L$1,elemental!$A$3:$L$19,5,0)*L318+VLOOKUP($M$1,elemental!$A$3:$L$19,5,0)*M318+VLOOKUP($N$1,elemental!$A$3:$L$19,5,0)*N318+VLOOKUP($O$1,elemental!$A$3:$L$19,5,0)*O318+VLOOKUP($P$1,elemental!$A$3:$L$19,5,0)*P318+VLOOKUP($Q$1,elemental!$A$3:$L$19,5,0)*Q318)/100</f>
        <v>3.98</v>
      </c>
      <c r="U318">
        <f>(VLOOKUP($A$1,elemental!$A$3:$L$19,6,0)*A318+VLOOKUP($B$1,elemental!$A$3:$L$19,6,0)*B318+VLOOKUP($C$1,elemental!$A$3:$L$19,6,0)*C318+VLOOKUP($D$1,elemental!$A$3:$L$19,6,0)*D318+VLOOKUP($E$1,elemental!$A$3:$L$19,6,0)*E318+VLOOKUP($F$1,elemental!$A$3:$L$19,6,0)*F318+VLOOKUP($G$1,elemental!$A$3:$L$19,6,0)*G318+VLOOKUP($H$1,elemental!$A$3:$L$19,6,0)*H318+VLOOKUP($I$1,elemental!$A$3:$L$19,6,0)*I318+VLOOKUP($J$1,elemental!$A$3:$L$19,6,0)*J318+VLOOKUP($K$1,elemental!$A$3:$L$19,6,0)*K318+VLOOKUP($L$1,elemental!$A$3:$L$19,6,0)*L318+VLOOKUP($M$1,elemental!$A$3:$L$19,6,0)*M318+VLOOKUP($N$1,elemental!$A$3:$L$19,6,0)*N318+VLOOKUP($O$1,elemental!$A$3:$L$19,6,0)*O318+VLOOKUP($P$1,elemental!$A$3:$L$19,6,0)*P318+VLOOKUP($Q$1,elemental!$A$3:$L$19,6,0)*Q318)/100</f>
        <v>0.75397499999999995</v>
      </c>
      <c r="V318">
        <f>(VLOOKUP($A$1,elemental!$A$3:$L$19,7,0)*A318+VLOOKUP($B$1,elemental!$A$3:$L$19,7,0)*B318+VLOOKUP($C$1,elemental!$A$3:$L$19,7,0)*C318+VLOOKUP($D$1,elemental!$A$3:$L$19,7,0)*D318+VLOOKUP($E$1,elemental!$A$3:$L$19,7,0)*E318+VLOOKUP($F$1,elemental!$A$3:$L$19,7,0)*F318+VLOOKUP($G$1,elemental!$A$3:$L$19,7,0)*G318+VLOOKUP($H$1,elemental!$A$3:$L$19,7,0)*H318+VLOOKUP($I$1,elemental!$A$3:$L$19,7,0)*I318+VLOOKUP($J$1,elemental!$A$3:$L$19,7,0)*J318+VLOOKUP($K$1,elemental!$A$3:$L$19,7,0)*K318+VLOOKUP($L$1,elemental!$A$3:$L$19,7,0)*L318+VLOOKUP($M$1,elemental!$A$3:$L$19,7,0)*M318+VLOOKUP($N$1,elemental!$A$3:$L$19,7,0)*N318+VLOOKUP($O$1,elemental!$A$3:$L$19,7,0)*O318+VLOOKUP($P$1,elemental!$A$3:$L$19,7,0)*P318+VLOOKUP($Q$1,elemental!$A$3:$L$19,7,0)*Q318)/100</f>
        <v>0.85267999999999999</v>
      </c>
      <c r="W318">
        <f>(VLOOKUP($A$1,elemental!$A$3:$L$19,9,0)*A318+VLOOKUP($B$1,elemental!$A$3:$L$19,9,0)*B318+VLOOKUP($C$1,elemental!$A$3:$L$19,9,0)*C318+VLOOKUP($D$1,elemental!$A$3:$L$19,9,0)*D318+VLOOKUP($E$1,elemental!$A$3:$L$19,9,0)*E318+VLOOKUP($F$1,elemental!$A$3:$L$19,9,0)*F318+VLOOKUP($G$1,elemental!$A$3:$L$19,9,0)*G318+VLOOKUP($H$1,elemental!$A$3:$L$19,9,0)*H318+VLOOKUP($I$1,elemental!$A$3:$L$19,9,0)*I318+VLOOKUP($J$1,elemental!$A$3:$L$19,9,0)*J318+VLOOKUP($K$1,elemental!$A$3:$L$19,9,0)*K318+VLOOKUP($L$1,elemental!$A$3:$L$19,9,0)*L318+VLOOKUP($M$1,elemental!$A$3:$L$19,9,0)*M318+VLOOKUP($N$1,elemental!$A$3:$L$19,9,0)*N318+VLOOKUP($O$1,elemental!$A$3:$L$19,9,0)*O318+VLOOKUP($P$1,elemental!$A$3:$L$19,9,0)*P318+VLOOKUP($Q$1,elemental!$A$3:$L$19,9,0)*Q318)/100</f>
        <v>1.5760000000000003</v>
      </c>
      <c r="X318">
        <f>(VLOOKUP($A$1,elemental!$A$3:$L$19,10,0)*A318+VLOOKUP($B$1,elemental!$A$3:$L$19,10,0)*B318+VLOOKUP($C$1,elemental!$A$3:$L$19,10,0)*C318+VLOOKUP($D$1,elemental!$A$3:$L$19,10,0)*D318+VLOOKUP($E$1,elemental!$A$3:$L$19,10,0)*E318+VLOOKUP($F$1,elemental!$A$3:$L$19,10,0)*F318+VLOOKUP($G$1,elemental!$A$3:$L$19,10,0)*G318+VLOOKUP($H$1,elemental!$A$3:$L$19,10,0)*H318+VLOOKUP($I$1,elemental!$A$3:$L$19,10,0)*I318+VLOOKUP($J$1,elemental!$A$3:$L$19,10,0)*J318+VLOOKUP($K$1,elemental!$A$3:$L$19,10,0)*K318+VLOOKUP($L$1,elemental!$A$3:$L$19,10,0)*L318+VLOOKUP($M$1,elemental!$A$3:$L$19,10,0)*M318+VLOOKUP($N$1,elemental!$A$3:$L$19,10,0)*N318+VLOOKUP($O$1,elemental!$A$3:$L$19,10,0)*O318+VLOOKUP($P$1,elemental!$A$3:$L$19,10,0)*P318+VLOOKUP($Q$1,elemental!$A$3:$L$19,10,0)*Q318)/100</f>
        <v>2.0276000000000001</v>
      </c>
      <c r="Y318">
        <v>750</v>
      </c>
      <c r="Z318">
        <v>5.1536409584869904</v>
      </c>
      <c r="AA318">
        <v>5.2544660091174302</v>
      </c>
      <c r="AB318" t="s">
        <v>97</v>
      </c>
      <c r="AC318" t="s">
        <v>56</v>
      </c>
    </row>
    <row r="319" spans="1:29">
      <c r="A319">
        <v>11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89</v>
      </c>
      <c r="R319">
        <f>(VLOOKUP($A$1,elemental!$A$3:$L$19,2,0)*A319+VLOOKUP($B$1,elemental!$A$3:$L$19,2,0)*B319+VLOOKUP($C$1,elemental!$A$3:$L$19,2,0)*C319+VLOOKUP($D$1,elemental!$A$3:$L$19,2,0)*D319+VLOOKUP($E$1,elemental!$A$3:$L$19,2,0)*E319+VLOOKUP($F$1,elemental!$A$3:$L$19,2,0)*F319+VLOOKUP($G$1,elemental!$A$3:$L$19,2,0)*G319+VLOOKUP($H$1,elemental!$A$3:$L$19,2,0)*H319+VLOOKUP($I$1,elemental!$A$3:$L$19,2,0)*I319+VLOOKUP($J$1,elemental!$A$3:$L$19,2,0)*J319+VLOOKUP($K$1,elemental!$A$3:$L$19,2,0)*K319+VLOOKUP($L$1,elemental!$A$3:$L$19,2,0)*L319+VLOOKUP($M$1,elemental!$A$3:$L$19,2,0)*M319+VLOOKUP($N$1,elemental!$A$3:$L$19,2,0)*N319+VLOOKUP($O$1,elemental!$A$3:$L$19,2,0)*O319+VLOOKUP($P$1,elemental!$A$3:$L$19,2,0)*P319+VLOOKUP($Q$1,elemental!$A$3:$L$19,2,0)*Q319)/100</f>
        <v>1.3069</v>
      </c>
      <c r="S319">
        <f>(VLOOKUP($A$1,elemental!$A$3:$L$19,4,0)*A319+VLOOKUP($B$1,elemental!$A$3:$L$19,4,0)*B319+VLOOKUP($C$1,elemental!$A$3:$L$19,4,0)*C319+VLOOKUP($D$1,elemental!$A$3:$L$19,4,0)*D319+VLOOKUP($E$1,elemental!$A$3:$L$19,4,0)*E319+VLOOKUP($F$1,elemental!$A$3:$L$19,4,0)*F319+VLOOKUP($G$1,elemental!$A$3:$L$19,4,0)*G319+VLOOKUP($H$1,elemental!$A$3:$L$19,4,0)*H319+VLOOKUP($I$1,elemental!$A$3:$L$19,4,0)*I319+VLOOKUP($J$1,elemental!$A$3:$L$19,4,0)*J319+VLOOKUP($K$1,elemental!$A$3:$L$19,4,0)*K319+VLOOKUP($L$1,elemental!$A$3:$L$19,4,0)*L319+VLOOKUP($M$1,elemental!$A$3:$L$19,4,0)*M319+VLOOKUP($N$1,elemental!$A$3:$L$19,4,0)*N319+VLOOKUP($O$1,elemental!$A$3:$L$19,4,0)*O319+VLOOKUP($P$1,elemental!$A$3:$L$19,4,0)*P319+VLOOKUP($Q$1,elemental!$A$3:$L$19,4,0)*Q319)/100</f>
        <v>0.43414000000000003</v>
      </c>
      <c r="T319">
        <f>(VLOOKUP($A$1,elemental!$A$3:$L$19,5,0)*A319+VLOOKUP($B$1,elemental!$A$3:$L$19,5,0)*B319+VLOOKUP($C$1,elemental!$A$3:$L$19,5,0)*C319+VLOOKUP($D$1,elemental!$A$3:$L$19,5,0)*D319+VLOOKUP($E$1,elemental!$A$3:$L$19,5,0)*E319+VLOOKUP($F$1,elemental!$A$3:$L$19,5,0)*F319+VLOOKUP($G$1,elemental!$A$3:$L$19,5,0)*G319+VLOOKUP($H$1,elemental!$A$3:$L$19,5,0)*H319+VLOOKUP($I$1,elemental!$A$3:$L$19,5,0)*I319+VLOOKUP($J$1,elemental!$A$3:$L$19,5,0)*J319+VLOOKUP($K$1,elemental!$A$3:$L$19,5,0)*K319+VLOOKUP($L$1,elemental!$A$3:$L$19,5,0)*L319+VLOOKUP($M$1,elemental!$A$3:$L$19,5,0)*M319+VLOOKUP($N$1,elemental!$A$3:$L$19,5,0)*N319+VLOOKUP($O$1,elemental!$A$3:$L$19,5,0)*O319+VLOOKUP($P$1,elemental!$A$3:$L$19,5,0)*P319+VLOOKUP($Q$1,elemental!$A$3:$L$19,5,0)*Q319)/100</f>
        <v>4</v>
      </c>
      <c r="U319">
        <f>(VLOOKUP($A$1,elemental!$A$3:$L$19,6,0)*A319+VLOOKUP($B$1,elemental!$A$3:$L$19,6,0)*B319+VLOOKUP($C$1,elemental!$A$3:$L$19,6,0)*C319+VLOOKUP($D$1,elemental!$A$3:$L$19,6,0)*D319+VLOOKUP($E$1,elemental!$A$3:$L$19,6,0)*E319+VLOOKUP($F$1,elemental!$A$3:$L$19,6,0)*F319+VLOOKUP($G$1,elemental!$A$3:$L$19,6,0)*G319+VLOOKUP($H$1,elemental!$A$3:$L$19,6,0)*H319+VLOOKUP($I$1,elemental!$A$3:$L$19,6,0)*I319+VLOOKUP($J$1,elemental!$A$3:$L$19,6,0)*J319+VLOOKUP($K$1,elemental!$A$3:$L$19,6,0)*K319+VLOOKUP($L$1,elemental!$A$3:$L$19,6,0)*L319+VLOOKUP($M$1,elemental!$A$3:$L$19,6,0)*M319+VLOOKUP($N$1,elemental!$A$3:$L$19,6,0)*N319+VLOOKUP($O$1,elemental!$A$3:$L$19,6,0)*O319+VLOOKUP($P$1,elemental!$A$3:$L$19,6,0)*P319+VLOOKUP($Q$1,elemental!$A$3:$L$19,6,0)*Q319)/100</f>
        <v>0.75367500000000009</v>
      </c>
      <c r="V319">
        <f>(VLOOKUP($A$1,elemental!$A$3:$L$19,7,0)*A319+VLOOKUP($B$1,elemental!$A$3:$L$19,7,0)*B319+VLOOKUP($C$1,elemental!$A$3:$L$19,7,0)*C319+VLOOKUP($D$1,elemental!$A$3:$L$19,7,0)*D319+VLOOKUP($E$1,elemental!$A$3:$L$19,7,0)*E319+VLOOKUP($F$1,elemental!$A$3:$L$19,7,0)*F319+VLOOKUP($G$1,elemental!$A$3:$L$19,7,0)*G319+VLOOKUP($H$1,elemental!$A$3:$L$19,7,0)*H319+VLOOKUP($I$1,elemental!$A$3:$L$19,7,0)*I319+VLOOKUP($J$1,elemental!$A$3:$L$19,7,0)*J319+VLOOKUP($K$1,elemental!$A$3:$L$19,7,0)*K319+VLOOKUP($L$1,elemental!$A$3:$L$19,7,0)*L319+VLOOKUP($M$1,elemental!$A$3:$L$19,7,0)*M319+VLOOKUP($N$1,elemental!$A$3:$L$19,7,0)*N319+VLOOKUP($O$1,elemental!$A$3:$L$19,7,0)*O319+VLOOKUP($P$1,elemental!$A$3:$L$19,7,0)*P319+VLOOKUP($Q$1,elemental!$A$3:$L$19,7,0)*Q319)/100</f>
        <v>0.85429999999999995</v>
      </c>
      <c r="W319">
        <f>(VLOOKUP($A$1,elemental!$A$3:$L$19,9,0)*A319+VLOOKUP($B$1,elemental!$A$3:$L$19,9,0)*B319+VLOOKUP($C$1,elemental!$A$3:$L$19,9,0)*C319+VLOOKUP($D$1,elemental!$A$3:$L$19,9,0)*D319+VLOOKUP($E$1,elemental!$A$3:$L$19,9,0)*E319+VLOOKUP($F$1,elemental!$A$3:$L$19,9,0)*F319+VLOOKUP($G$1,elemental!$A$3:$L$19,9,0)*G319+VLOOKUP($H$1,elemental!$A$3:$L$19,9,0)*H319+VLOOKUP($I$1,elemental!$A$3:$L$19,9,0)*I319+VLOOKUP($J$1,elemental!$A$3:$L$19,9,0)*J319+VLOOKUP($K$1,elemental!$A$3:$L$19,9,0)*K319+VLOOKUP($L$1,elemental!$A$3:$L$19,9,0)*L319+VLOOKUP($M$1,elemental!$A$3:$L$19,9,0)*M319+VLOOKUP($N$1,elemental!$A$3:$L$19,9,0)*N319+VLOOKUP($O$1,elemental!$A$3:$L$19,9,0)*O319+VLOOKUP($P$1,elemental!$A$3:$L$19,9,0)*P319+VLOOKUP($Q$1,elemental!$A$3:$L$19,9,0)*Q319)/100</f>
        <v>1.5830000000000002</v>
      </c>
      <c r="X319">
        <f>(VLOOKUP($A$1,elemental!$A$3:$L$19,10,0)*A319+VLOOKUP($B$1,elemental!$A$3:$L$19,10,0)*B319+VLOOKUP($C$1,elemental!$A$3:$L$19,10,0)*C319+VLOOKUP($D$1,elemental!$A$3:$L$19,10,0)*D319+VLOOKUP($E$1,elemental!$A$3:$L$19,10,0)*E319+VLOOKUP($F$1,elemental!$A$3:$L$19,10,0)*F319+VLOOKUP($G$1,elemental!$A$3:$L$19,10,0)*G319+VLOOKUP($H$1,elemental!$A$3:$L$19,10,0)*H319+VLOOKUP($I$1,elemental!$A$3:$L$19,10,0)*I319+VLOOKUP($J$1,elemental!$A$3:$L$19,10,0)*J319+VLOOKUP($K$1,elemental!$A$3:$L$19,10,0)*K319+VLOOKUP($L$1,elemental!$A$3:$L$19,10,0)*L319+VLOOKUP($M$1,elemental!$A$3:$L$19,10,0)*M319+VLOOKUP($N$1,elemental!$A$3:$L$19,10,0)*N319+VLOOKUP($O$1,elemental!$A$3:$L$19,10,0)*O319+VLOOKUP($P$1,elemental!$A$3:$L$19,10,0)*P319+VLOOKUP($Q$1,elemental!$A$3:$L$19,10,0)*Q319)/100</f>
        <v>2.0072000000000001</v>
      </c>
      <c r="Y319">
        <v>25</v>
      </c>
      <c r="Z319">
        <v>5.1219999999999999</v>
      </c>
      <c r="AA319">
        <v>5.218</v>
      </c>
      <c r="AB319" t="s">
        <v>98</v>
      </c>
      <c r="AC319" t="s">
        <v>99</v>
      </c>
    </row>
    <row r="320" spans="1:29">
      <c r="A320">
        <v>16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4"/>
        <v>84</v>
      </c>
      <c r="R320">
        <f>(VLOOKUP($A$1,elemental!$A$3:$L$19,2,0)*A320+VLOOKUP($B$1,elemental!$A$3:$L$19,2,0)*B320+VLOOKUP($C$1,elemental!$A$3:$L$19,2,0)*C320+VLOOKUP($D$1,elemental!$A$3:$L$19,2,0)*D320+VLOOKUP($E$1,elemental!$A$3:$L$19,2,0)*E320+VLOOKUP($F$1,elemental!$A$3:$L$19,2,0)*F320+VLOOKUP($G$1,elemental!$A$3:$L$19,2,0)*G320+VLOOKUP($H$1,elemental!$A$3:$L$19,2,0)*H320+VLOOKUP($I$1,elemental!$A$3:$L$19,2,0)*I320+VLOOKUP($J$1,elemental!$A$3:$L$19,2,0)*J320+VLOOKUP($K$1,elemental!$A$3:$L$19,2,0)*K320+VLOOKUP($L$1,elemental!$A$3:$L$19,2,0)*L320+VLOOKUP($M$1,elemental!$A$3:$L$19,2,0)*M320+VLOOKUP($N$1,elemental!$A$3:$L$19,2,0)*N320+VLOOKUP($O$1,elemental!$A$3:$L$19,2,0)*O320+VLOOKUP($P$1,elemental!$A$3:$L$19,2,0)*P320+VLOOKUP($Q$1,elemental!$A$3:$L$19,2,0)*Q320)/100</f>
        <v>1.2963999999999998</v>
      </c>
      <c r="S320">
        <f>(VLOOKUP($A$1,elemental!$A$3:$L$19,4,0)*A320+VLOOKUP($B$1,elemental!$A$3:$L$19,4,0)*B320+VLOOKUP($C$1,elemental!$A$3:$L$19,4,0)*C320+VLOOKUP($D$1,elemental!$A$3:$L$19,4,0)*D320+VLOOKUP($E$1,elemental!$A$3:$L$19,4,0)*E320+VLOOKUP($F$1,elemental!$A$3:$L$19,4,0)*F320+VLOOKUP($G$1,elemental!$A$3:$L$19,4,0)*G320+VLOOKUP($H$1,elemental!$A$3:$L$19,4,0)*H320+VLOOKUP($I$1,elemental!$A$3:$L$19,4,0)*I320+VLOOKUP($J$1,elemental!$A$3:$L$19,4,0)*J320+VLOOKUP($K$1,elemental!$A$3:$L$19,4,0)*K320+VLOOKUP($L$1,elemental!$A$3:$L$19,4,0)*L320+VLOOKUP($M$1,elemental!$A$3:$L$19,4,0)*M320+VLOOKUP($N$1,elemental!$A$3:$L$19,4,0)*N320+VLOOKUP($O$1,elemental!$A$3:$L$19,4,0)*O320+VLOOKUP($P$1,elemental!$A$3:$L$19,4,0)*P320+VLOOKUP($Q$1,elemental!$A$3:$L$19,4,0)*Q320)/100</f>
        <v>0.43784000000000001</v>
      </c>
      <c r="T320">
        <f>(VLOOKUP($A$1,elemental!$A$3:$L$19,5,0)*A320+VLOOKUP($B$1,elemental!$A$3:$L$19,5,0)*B320+VLOOKUP($C$1,elemental!$A$3:$L$19,5,0)*C320+VLOOKUP($D$1,elemental!$A$3:$L$19,5,0)*D320+VLOOKUP($E$1,elemental!$A$3:$L$19,5,0)*E320+VLOOKUP($F$1,elemental!$A$3:$L$19,5,0)*F320+VLOOKUP($G$1,elemental!$A$3:$L$19,5,0)*G320+VLOOKUP($H$1,elemental!$A$3:$L$19,5,0)*H320+VLOOKUP($I$1,elemental!$A$3:$L$19,5,0)*I320+VLOOKUP($J$1,elemental!$A$3:$L$19,5,0)*J320+VLOOKUP($K$1,elemental!$A$3:$L$19,5,0)*K320+VLOOKUP($L$1,elemental!$A$3:$L$19,5,0)*L320+VLOOKUP($M$1,elemental!$A$3:$L$19,5,0)*M320+VLOOKUP($N$1,elemental!$A$3:$L$19,5,0)*N320+VLOOKUP($O$1,elemental!$A$3:$L$19,5,0)*O320+VLOOKUP($P$1,elemental!$A$3:$L$19,5,0)*P320+VLOOKUP($Q$1,elemental!$A$3:$L$19,5,0)*Q320)/100</f>
        <v>4</v>
      </c>
      <c r="U320">
        <f>(VLOOKUP($A$1,elemental!$A$3:$L$19,6,0)*A320+VLOOKUP($B$1,elemental!$A$3:$L$19,6,0)*B320+VLOOKUP($C$1,elemental!$A$3:$L$19,6,0)*C320+VLOOKUP($D$1,elemental!$A$3:$L$19,6,0)*D320+VLOOKUP($E$1,elemental!$A$3:$L$19,6,0)*E320+VLOOKUP($F$1,elemental!$A$3:$L$19,6,0)*F320+VLOOKUP($G$1,elemental!$A$3:$L$19,6,0)*G320+VLOOKUP($H$1,elemental!$A$3:$L$19,6,0)*H320+VLOOKUP($I$1,elemental!$A$3:$L$19,6,0)*I320+VLOOKUP($J$1,elemental!$A$3:$L$19,6,0)*J320+VLOOKUP($K$1,elemental!$A$3:$L$19,6,0)*K320+VLOOKUP($L$1,elemental!$A$3:$L$19,6,0)*L320+VLOOKUP($M$1,elemental!$A$3:$L$19,6,0)*M320+VLOOKUP($N$1,elemental!$A$3:$L$19,6,0)*N320+VLOOKUP($O$1,elemental!$A$3:$L$19,6,0)*O320+VLOOKUP($P$1,elemental!$A$3:$L$19,6,0)*P320+VLOOKUP($Q$1,elemental!$A$3:$L$19,6,0)*Q320)/100</f>
        <v>0.75080000000000002</v>
      </c>
      <c r="V320">
        <f>(VLOOKUP($A$1,elemental!$A$3:$L$19,7,0)*A320+VLOOKUP($B$1,elemental!$A$3:$L$19,7,0)*B320+VLOOKUP($C$1,elemental!$A$3:$L$19,7,0)*C320+VLOOKUP($D$1,elemental!$A$3:$L$19,7,0)*D320+VLOOKUP($E$1,elemental!$A$3:$L$19,7,0)*E320+VLOOKUP($F$1,elemental!$A$3:$L$19,7,0)*F320+VLOOKUP($G$1,elemental!$A$3:$L$19,7,0)*G320+VLOOKUP($H$1,elemental!$A$3:$L$19,7,0)*H320+VLOOKUP($I$1,elemental!$A$3:$L$19,7,0)*I320+VLOOKUP($J$1,elemental!$A$3:$L$19,7,0)*J320+VLOOKUP($K$1,elemental!$A$3:$L$19,7,0)*K320+VLOOKUP($L$1,elemental!$A$3:$L$19,7,0)*L320+VLOOKUP($M$1,elemental!$A$3:$L$19,7,0)*M320+VLOOKUP($N$1,elemental!$A$3:$L$19,7,0)*N320+VLOOKUP($O$1,elemental!$A$3:$L$19,7,0)*O320+VLOOKUP($P$1,elemental!$A$3:$L$19,7,0)*P320+VLOOKUP($Q$1,elemental!$A$3:$L$19,7,0)*Q320)/100</f>
        <v>0.86080000000000001</v>
      </c>
      <c r="W320">
        <f>(VLOOKUP($A$1,elemental!$A$3:$L$19,9,0)*A320+VLOOKUP($B$1,elemental!$A$3:$L$19,9,0)*B320+VLOOKUP($C$1,elemental!$A$3:$L$19,9,0)*C320+VLOOKUP($D$1,elemental!$A$3:$L$19,9,0)*D320+VLOOKUP($E$1,elemental!$A$3:$L$19,9,0)*E320+VLOOKUP($F$1,elemental!$A$3:$L$19,9,0)*F320+VLOOKUP($G$1,elemental!$A$3:$L$19,9,0)*G320+VLOOKUP($H$1,elemental!$A$3:$L$19,9,0)*H320+VLOOKUP($I$1,elemental!$A$3:$L$19,9,0)*I320+VLOOKUP($J$1,elemental!$A$3:$L$19,9,0)*J320+VLOOKUP($K$1,elemental!$A$3:$L$19,9,0)*K320+VLOOKUP($L$1,elemental!$A$3:$L$19,9,0)*L320+VLOOKUP($M$1,elemental!$A$3:$L$19,9,0)*M320+VLOOKUP($N$1,elemental!$A$3:$L$19,9,0)*N320+VLOOKUP($O$1,elemental!$A$3:$L$19,9,0)*O320+VLOOKUP($P$1,elemental!$A$3:$L$19,9,0)*P320+VLOOKUP($Q$1,elemental!$A$3:$L$19,9,0)*Q320)/100</f>
        <v>1.5980000000000001</v>
      </c>
      <c r="X320">
        <f>(VLOOKUP($A$1,elemental!$A$3:$L$19,10,0)*A320+VLOOKUP($B$1,elemental!$A$3:$L$19,10,0)*B320+VLOOKUP($C$1,elemental!$A$3:$L$19,10,0)*C320+VLOOKUP($D$1,elemental!$A$3:$L$19,10,0)*D320+VLOOKUP($E$1,elemental!$A$3:$L$19,10,0)*E320+VLOOKUP($F$1,elemental!$A$3:$L$19,10,0)*F320+VLOOKUP($G$1,elemental!$A$3:$L$19,10,0)*G320+VLOOKUP($H$1,elemental!$A$3:$L$19,10,0)*H320+VLOOKUP($I$1,elemental!$A$3:$L$19,10,0)*I320+VLOOKUP($J$1,elemental!$A$3:$L$19,10,0)*J320+VLOOKUP($K$1,elemental!$A$3:$L$19,10,0)*K320+VLOOKUP($L$1,elemental!$A$3:$L$19,10,0)*L320+VLOOKUP($M$1,elemental!$A$3:$L$19,10,0)*M320+VLOOKUP($N$1,elemental!$A$3:$L$19,10,0)*N320+VLOOKUP($O$1,elemental!$A$3:$L$19,10,0)*O320+VLOOKUP($P$1,elemental!$A$3:$L$19,10,0)*P320+VLOOKUP($Q$1,elemental!$A$3:$L$19,10,0)*Q320)/100</f>
        <v>1.9831999999999999</v>
      </c>
      <c r="Y320">
        <v>25</v>
      </c>
      <c r="Z320">
        <v>5.1390000000000002</v>
      </c>
      <c r="AA320">
        <v>5.2309999999999999</v>
      </c>
      <c r="AB320" t="s">
        <v>98</v>
      </c>
      <c r="AC320" t="s">
        <v>99</v>
      </c>
    </row>
    <row r="321" spans="1:29">
      <c r="A321">
        <v>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75</v>
      </c>
      <c r="R321">
        <f>(VLOOKUP($A$1,elemental!$A$3:$L$19,2,0)*A321+VLOOKUP($B$1,elemental!$A$3:$L$19,2,0)*B321+VLOOKUP($C$1,elemental!$A$3:$L$19,2,0)*C321+VLOOKUP($D$1,elemental!$A$3:$L$19,2,0)*D321+VLOOKUP($E$1,elemental!$A$3:$L$19,2,0)*E321+VLOOKUP($F$1,elemental!$A$3:$L$19,2,0)*F321+VLOOKUP($G$1,elemental!$A$3:$L$19,2,0)*G321+VLOOKUP($H$1,elemental!$A$3:$L$19,2,0)*H321+VLOOKUP($I$1,elemental!$A$3:$L$19,2,0)*I321+VLOOKUP($J$1,elemental!$A$3:$L$19,2,0)*J321+VLOOKUP($K$1,elemental!$A$3:$L$19,2,0)*K321+VLOOKUP($L$1,elemental!$A$3:$L$19,2,0)*L321+VLOOKUP($M$1,elemental!$A$3:$L$19,2,0)*M321+VLOOKUP($N$1,elemental!$A$3:$L$19,2,0)*N321+VLOOKUP($O$1,elemental!$A$3:$L$19,2,0)*O321+VLOOKUP($P$1,elemental!$A$3:$L$19,2,0)*P321+VLOOKUP($Q$1,elemental!$A$3:$L$19,2,0)*Q321)/100</f>
        <v>1.2775000000000001</v>
      </c>
      <c r="S321">
        <f>(VLOOKUP($A$1,elemental!$A$3:$L$19,4,0)*A321+VLOOKUP($B$1,elemental!$A$3:$L$19,4,0)*B321+VLOOKUP($C$1,elemental!$A$3:$L$19,4,0)*C321+VLOOKUP($D$1,elemental!$A$3:$L$19,4,0)*D321+VLOOKUP($E$1,elemental!$A$3:$L$19,4,0)*E321+VLOOKUP($F$1,elemental!$A$3:$L$19,4,0)*F321+VLOOKUP($G$1,elemental!$A$3:$L$19,4,0)*G321+VLOOKUP($H$1,elemental!$A$3:$L$19,4,0)*H321+VLOOKUP($I$1,elemental!$A$3:$L$19,4,0)*I321+VLOOKUP($J$1,elemental!$A$3:$L$19,4,0)*J321+VLOOKUP($K$1,elemental!$A$3:$L$19,4,0)*K321+VLOOKUP($L$1,elemental!$A$3:$L$19,4,0)*L321+VLOOKUP($M$1,elemental!$A$3:$L$19,4,0)*M321+VLOOKUP($N$1,elemental!$A$3:$L$19,4,0)*N321+VLOOKUP($O$1,elemental!$A$3:$L$19,4,0)*O321+VLOOKUP($P$1,elemental!$A$3:$L$19,4,0)*P321+VLOOKUP($Q$1,elemental!$A$3:$L$19,4,0)*Q321)/100</f>
        <v>0.44450000000000001</v>
      </c>
      <c r="T321">
        <f>(VLOOKUP($A$1,elemental!$A$3:$L$19,5,0)*A321+VLOOKUP($B$1,elemental!$A$3:$L$19,5,0)*B321+VLOOKUP($C$1,elemental!$A$3:$L$19,5,0)*C321+VLOOKUP($D$1,elemental!$A$3:$L$19,5,0)*D321+VLOOKUP($E$1,elemental!$A$3:$L$19,5,0)*E321+VLOOKUP($F$1,elemental!$A$3:$L$19,5,0)*F321+VLOOKUP($G$1,elemental!$A$3:$L$19,5,0)*G321+VLOOKUP($H$1,elemental!$A$3:$L$19,5,0)*H321+VLOOKUP($I$1,elemental!$A$3:$L$19,5,0)*I321+VLOOKUP($J$1,elemental!$A$3:$L$19,5,0)*J321+VLOOKUP($K$1,elemental!$A$3:$L$19,5,0)*K321+VLOOKUP($L$1,elemental!$A$3:$L$19,5,0)*L321+VLOOKUP($M$1,elemental!$A$3:$L$19,5,0)*M321+VLOOKUP($N$1,elemental!$A$3:$L$19,5,0)*N321+VLOOKUP($O$1,elemental!$A$3:$L$19,5,0)*O321+VLOOKUP($P$1,elemental!$A$3:$L$19,5,0)*P321+VLOOKUP($Q$1,elemental!$A$3:$L$19,5,0)*Q321)/100</f>
        <v>4</v>
      </c>
      <c r="U321">
        <f>(VLOOKUP($A$1,elemental!$A$3:$L$19,6,0)*A321+VLOOKUP($B$1,elemental!$A$3:$L$19,6,0)*B321+VLOOKUP($C$1,elemental!$A$3:$L$19,6,0)*C321+VLOOKUP($D$1,elemental!$A$3:$L$19,6,0)*D321+VLOOKUP($E$1,elemental!$A$3:$L$19,6,0)*E321+VLOOKUP($F$1,elemental!$A$3:$L$19,6,0)*F321+VLOOKUP($G$1,elemental!$A$3:$L$19,6,0)*G321+VLOOKUP($H$1,elemental!$A$3:$L$19,6,0)*H321+VLOOKUP($I$1,elemental!$A$3:$L$19,6,0)*I321+VLOOKUP($J$1,elemental!$A$3:$L$19,6,0)*J321+VLOOKUP($K$1,elemental!$A$3:$L$19,6,0)*K321+VLOOKUP($L$1,elemental!$A$3:$L$19,6,0)*L321+VLOOKUP($M$1,elemental!$A$3:$L$19,6,0)*M321+VLOOKUP($N$1,elemental!$A$3:$L$19,6,0)*N321+VLOOKUP($O$1,elemental!$A$3:$L$19,6,0)*O321+VLOOKUP($P$1,elemental!$A$3:$L$19,6,0)*P321+VLOOKUP($Q$1,elemental!$A$3:$L$19,6,0)*Q321)/100</f>
        <v>0.74562499999999998</v>
      </c>
      <c r="V321">
        <f>(VLOOKUP($A$1,elemental!$A$3:$L$19,7,0)*A321+VLOOKUP($B$1,elemental!$A$3:$L$19,7,0)*B321+VLOOKUP($C$1,elemental!$A$3:$L$19,7,0)*C321+VLOOKUP($D$1,elemental!$A$3:$L$19,7,0)*D321+VLOOKUP($E$1,elemental!$A$3:$L$19,7,0)*E321+VLOOKUP($F$1,elemental!$A$3:$L$19,7,0)*F321+VLOOKUP($G$1,elemental!$A$3:$L$19,7,0)*G321+VLOOKUP($H$1,elemental!$A$3:$L$19,7,0)*H321+VLOOKUP($I$1,elemental!$A$3:$L$19,7,0)*I321+VLOOKUP($J$1,elemental!$A$3:$L$19,7,0)*J321+VLOOKUP($K$1,elemental!$A$3:$L$19,7,0)*K321+VLOOKUP($L$1,elemental!$A$3:$L$19,7,0)*L321+VLOOKUP($M$1,elemental!$A$3:$L$19,7,0)*M321+VLOOKUP($N$1,elemental!$A$3:$L$19,7,0)*N321+VLOOKUP($O$1,elemental!$A$3:$L$19,7,0)*O321+VLOOKUP($P$1,elemental!$A$3:$L$19,7,0)*P321+VLOOKUP($Q$1,elemental!$A$3:$L$19,7,0)*Q321)/100</f>
        <v>0.87250000000000005</v>
      </c>
      <c r="W321">
        <f>(VLOOKUP($A$1,elemental!$A$3:$L$19,9,0)*A321+VLOOKUP($B$1,elemental!$A$3:$L$19,9,0)*B321+VLOOKUP($C$1,elemental!$A$3:$L$19,9,0)*C321+VLOOKUP($D$1,elemental!$A$3:$L$19,9,0)*D321+VLOOKUP($E$1,elemental!$A$3:$L$19,9,0)*E321+VLOOKUP($F$1,elemental!$A$3:$L$19,9,0)*F321+VLOOKUP($G$1,elemental!$A$3:$L$19,9,0)*G321+VLOOKUP($H$1,elemental!$A$3:$L$19,9,0)*H321+VLOOKUP($I$1,elemental!$A$3:$L$19,9,0)*I321+VLOOKUP($J$1,elemental!$A$3:$L$19,9,0)*J321+VLOOKUP($K$1,elemental!$A$3:$L$19,9,0)*K321+VLOOKUP($L$1,elemental!$A$3:$L$19,9,0)*L321+VLOOKUP($M$1,elemental!$A$3:$L$19,9,0)*M321+VLOOKUP($N$1,elemental!$A$3:$L$19,9,0)*N321+VLOOKUP($O$1,elemental!$A$3:$L$19,9,0)*O321+VLOOKUP($P$1,elemental!$A$3:$L$19,9,0)*P321+VLOOKUP($Q$1,elemental!$A$3:$L$19,9,0)*Q321)/100</f>
        <v>1.625</v>
      </c>
      <c r="X321">
        <f>(VLOOKUP($A$1,elemental!$A$3:$L$19,10,0)*A321+VLOOKUP($B$1,elemental!$A$3:$L$19,10,0)*B321+VLOOKUP($C$1,elemental!$A$3:$L$19,10,0)*C321+VLOOKUP($D$1,elemental!$A$3:$L$19,10,0)*D321+VLOOKUP($E$1,elemental!$A$3:$L$19,10,0)*E321+VLOOKUP($F$1,elemental!$A$3:$L$19,10,0)*F321+VLOOKUP($G$1,elemental!$A$3:$L$19,10,0)*G321+VLOOKUP($H$1,elemental!$A$3:$L$19,10,0)*H321+VLOOKUP($I$1,elemental!$A$3:$L$19,10,0)*I321+VLOOKUP($J$1,elemental!$A$3:$L$19,10,0)*J321+VLOOKUP($K$1,elemental!$A$3:$L$19,10,0)*K321+VLOOKUP($L$1,elemental!$A$3:$L$19,10,0)*L321+VLOOKUP($M$1,elemental!$A$3:$L$19,10,0)*M321+VLOOKUP($N$1,elemental!$A$3:$L$19,10,0)*N321+VLOOKUP($O$1,elemental!$A$3:$L$19,10,0)*O321+VLOOKUP($P$1,elemental!$A$3:$L$19,10,0)*P321+VLOOKUP($Q$1,elemental!$A$3:$L$19,10,0)*Q321)/100</f>
        <v>1.94</v>
      </c>
      <c r="Y321">
        <v>25</v>
      </c>
      <c r="Z321">
        <v>5.1689999999999996</v>
      </c>
      <c r="AA321">
        <v>5.2530000000000001</v>
      </c>
      <c r="AB321" t="s">
        <v>98</v>
      </c>
      <c r="AC321" t="s">
        <v>100</v>
      </c>
    </row>
    <row r="322" spans="1:29">
      <c r="A322">
        <v>0</v>
      </c>
      <c r="B322">
        <v>0</v>
      </c>
      <c r="C322">
        <v>0</v>
      </c>
      <c r="D322">
        <v>0</v>
      </c>
      <c r="E322">
        <v>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ref="Q322:Q385" si="5">100-SUM(A322:P322)</f>
        <v>95</v>
      </c>
      <c r="R322">
        <f>(VLOOKUP($A$1,elemental!$A$3:$L$19,2,0)*A322+VLOOKUP($B$1,elemental!$A$3:$L$19,2,0)*B322+VLOOKUP($C$1,elemental!$A$3:$L$19,2,0)*C322+VLOOKUP($D$1,elemental!$A$3:$L$19,2,0)*D322+VLOOKUP($E$1,elemental!$A$3:$L$19,2,0)*E322+VLOOKUP($F$1,elemental!$A$3:$L$19,2,0)*F322+VLOOKUP($G$1,elemental!$A$3:$L$19,2,0)*G322+VLOOKUP($H$1,elemental!$A$3:$L$19,2,0)*H322+VLOOKUP($I$1,elemental!$A$3:$L$19,2,0)*I322+VLOOKUP($J$1,elemental!$A$3:$L$19,2,0)*J322+VLOOKUP($K$1,elemental!$A$3:$L$19,2,0)*K322+VLOOKUP($L$1,elemental!$A$3:$L$19,2,0)*L322+VLOOKUP($M$1,elemental!$A$3:$L$19,2,0)*M322+VLOOKUP($N$1,elemental!$A$3:$L$19,2,0)*N322+VLOOKUP($O$1,elemental!$A$3:$L$19,2,0)*O322+VLOOKUP($P$1,elemental!$A$3:$L$19,2,0)*P322+VLOOKUP($Q$1,elemental!$A$3:$L$19,2,0)*Q322)/100</f>
        <v>1.3640000000000001</v>
      </c>
      <c r="S322">
        <f>(VLOOKUP($A$1,elemental!$A$3:$L$19,4,0)*A322+VLOOKUP($B$1,elemental!$A$3:$L$19,4,0)*B322+VLOOKUP($C$1,elemental!$A$3:$L$19,4,0)*C322+VLOOKUP($D$1,elemental!$A$3:$L$19,4,0)*D322+VLOOKUP($E$1,elemental!$A$3:$L$19,4,0)*E322+VLOOKUP($F$1,elemental!$A$3:$L$19,4,0)*F322+VLOOKUP($G$1,elemental!$A$3:$L$19,4,0)*G322+VLOOKUP($H$1,elemental!$A$3:$L$19,4,0)*H322+VLOOKUP($I$1,elemental!$A$3:$L$19,4,0)*I322+VLOOKUP($J$1,elemental!$A$3:$L$19,4,0)*J322+VLOOKUP($K$1,elemental!$A$3:$L$19,4,0)*K322+VLOOKUP($L$1,elemental!$A$3:$L$19,4,0)*L322+VLOOKUP($M$1,elemental!$A$3:$L$19,4,0)*M322+VLOOKUP($N$1,elemental!$A$3:$L$19,4,0)*N322+VLOOKUP($O$1,elemental!$A$3:$L$19,4,0)*O322+VLOOKUP($P$1,elemental!$A$3:$L$19,4,0)*P322+VLOOKUP($Q$1,elemental!$A$3:$L$19,4,0)*Q322)/100</f>
        <v>0.4647</v>
      </c>
      <c r="T322">
        <f>(VLOOKUP($A$1,elemental!$A$3:$L$19,5,0)*A322+VLOOKUP($B$1,elemental!$A$3:$L$19,5,0)*B322+VLOOKUP($C$1,elemental!$A$3:$L$19,5,0)*C322+VLOOKUP($D$1,elemental!$A$3:$L$19,5,0)*D322+VLOOKUP($E$1,elemental!$A$3:$L$19,5,0)*E322+VLOOKUP($F$1,elemental!$A$3:$L$19,5,0)*F322+VLOOKUP($G$1,elemental!$A$3:$L$19,5,0)*G322+VLOOKUP($H$1,elemental!$A$3:$L$19,5,0)*H322+VLOOKUP($I$1,elemental!$A$3:$L$19,5,0)*I322+VLOOKUP($J$1,elemental!$A$3:$L$19,5,0)*J322+VLOOKUP($K$1,elemental!$A$3:$L$19,5,0)*K322+VLOOKUP($L$1,elemental!$A$3:$L$19,5,0)*L322+VLOOKUP($M$1,elemental!$A$3:$L$19,5,0)*M322+VLOOKUP($N$1,elemental!$A$3:$L$19,5,0)*N322+VLOOKUP($O$1,elemental!$A$3:$L$19,5,0)*O322+VLOOKUP($P$1,elemental!$A$3:$L$19,5,0)*P322+VLOOKUP($Q$1,elemental!$A$3:$L$19,5,0)*Q322)/100</f>
        <v>4</v>
      </c>
      <c r="U322">
        <f>(VLOOKUP($A$1,elemental!$A$3:$L$19,6,0)*A322+VLOOKUP($B$1,elemental!$A$3:$L$19,6,0)*B322+VLOOKUP($C$1,elemental!$A$3:$L$19,6,0)*C322+VLOOKUP($D$1,elemental!$A$3:$L$19,6,0)*D322+VLOOKUP($E$1,elemental!$A$3:$L$19,6,0)*E322+VLOOKUP($F$1,elemental!$A$3:$L$19,6,0)*F322+VLOOKUP($G$1,elemental!$A$3:$L$19,6,0)*G322+VLOOKUP($H$1,elemental!$A$3:$L$19,6,0)*H322+VLOOKUP($I$1,elemental!$A$3:$L$19,6,0)*I322+VLOOKUP($J$1,elemental!$A$3:$L$19,6,0)*J322+VLOOKUP($K$1,elemental!$A$3:$L$19,6,0)*K322+VLOOKUP($L$1,elemental!$A$3:$L$19,6,0)*L322+VLOOKUP($M$1,elemental!$A$3:$L$19,6,0)*M322+VLOOKUP($N$1,elemental!$A$3:$L$19,6,0)*N322+VLOOKUP($O$1,elemental!$A$3:$L$19,6,0)*O322+VLOOKUP($P$1,elemental!$A$3:$L$19,6,0)*P322+VLOOKUP($Q$1,elemental!$A$3:$L$19,6,0)*Q322)/100</f>
        <v>0.81799999999999995</v>
      </c>
      <c r="V322">
        <f>(VLOOKUP($A$1,elemental!$A$3:$L$19,7,0)*A322+VLOOKUP($B$1,elemental!$A$3:$L$19,7,0)*B322+VLOOKUP($C$1,elemental!$A$3:$L$19,7,0)*C322+VLOOKUP($D$1,elemental!$A$3:$L$19,7,0)*D322+VLOOKUP($E$1,elemental!$A$3:$L$19,7,0)*E322+VLOOKUP($F$1,elemental!$A$3:$L$19,7,0)*F322+VLOOKUP($G$1,elemental!$A$3:$L$19,7,0)*G322+VLOOKUP($H$1,elemental!$A$3:$L$19,7,0)*H322+VLOOKUP($I$1,elemental!$A$3:$L$19,7,0)*I322+VLOOKUP($J$1,elemental!$A$3:$L$19,7,0)*J322+VLOOKUP($K$1,elemental!$A$3:$L$19,7,0)*K322+VLOOKUP($L$1,elemental!$A$3:$L$19,7,0)*L322+VLOOKUP($M$1,elemental!$A$3:$L$19,7,0)*M322+VLOOKUP($N$1,elemental!$A$3:$L$19,7,0)*N322+VLOOKUP($O$1,elemental!$A$3:$L$19,7,0)*O322+VLOOKUP($P$1,elemental!$A$3:$L$19,7,0)*P322+VLOOKUP($Q$1,elemental!$A$3:$L$19,7,0)*Q322)/100</f>
        <v>0.8175</v>
      </c>
      <c r="W322">
        <f>(VLOOKUP($A$1,elemental!$A$3:$L$19,9,0)*A322+VLOOKUP($B$1,elemental!$A$3:$L$19,9,0)*B322+VLOOKUP($C$1,elemental!$A$3:$L$19,9,0)*C322+VLOOKUP($D$1,elemental!$A$3:$L$19,9,0)*D322+VLOOKUP($E$1,elemental!$A$3:$L$19,9,0)*E322+VLOOKUP($F$1,elemental!$A$3:$L$19,9,0)*F322+VLOOKUP($G$1,elemental!$A$3:$L$19,9,0)*G322+VLOOKUP($H$1,elemental!$A$3:$L$19,9,0)*H322+VLOOKUP($I$1,elemental!$A$3:$L$19,9,0)*I322+VLOOKUP($J$1,elemental!$A$3:$L$19,9,0)*J322+VLOOKUP($K$1,elemental!$A$3:$L$19,9,0)*K322+VLOOKUP($L$1,elemental!$A$3:$L$19,9,0)*L322+VLOOKUP($M$1,elemental!$A$3:$L$19,9,0)*M322+VLOOKUP($N$1,elemental!$A$3:$L$19,9,0)*N322+VLOOKUP($O$1,elemental!$A$3:$L$19,9,0)*O322+VLOOKUP($P$1,elemental!$A$3:$L$19,9,0)*P322+VLOOKUP($Q$1,elemental!$A$3:$L$19,9,0)*Q322)/100</f>
        <v>1.5349999999999999</v>
      </c>
      <c r="X322">
        <f>(VLOOKUP($A$1,elemental!$A$3:$L$19,10,0)*A322+VLOOKUP($B$1,elemental!$A$3:$L$19,10,0)*B322+VLOOKUP($C$1,elemental!$A$3:$L$19,10,0)*C322+VLOOKUP($D$1,elemental!$A$3:$L$19,10,0)*D322+VLOOKUP($E$1,elemental!$A$3:$L$19,10,0)*E322+VLOOKUP($F$1,elemental!$A$3:$L$19,10,0)*F322+VLOOKUP($G$1,elemental!$A$3:$L$19,10,0)*G322+VLOOKUP($H$1,elemental!$A$3:$L$19,10,0)*H322+VLOOKUP($I$1,elemental!$A$3:$L$19,10,0)*I322+VLOOKUP($J$1,elemental!$A$3:$L$19,10,0)*J322+VLOOKUP($K$1,elemental!$A$3:$L$19,10,0)*K322+VLOOKUP($L$1,elemental!$A$3:$L$19,10,0)*L322+VLOOKUP($M$1,elemental!$A$3:$L$19,10,0)*M322+VLOOKUP($N$1,elemental!$A$3:$L$19,10,0)*N322+VLOOKUP($O$1,elemental!$A$3:$L$19,10,0)*O322+VLOOKUP($P$1,elemental!$A$3:$L$19,10,0)*P322+VLOOKUP($Q$1,elemental!$A$3:$L$19,10,0)*Q322)/100</f>
        <v>2.0195000000000003</v>
      </c>
      <c r="Y322">
        <v>25</v>
      </c>
      <c r="Z322">
        <v>5.0759999999999996</v>
      </c>
      <c r="AA322">
        <v>5.1870000000000003</v>
      </c>
      <c r="AB322" t="s">
        <v>98</v>
      </c>
      <c r="AC322" t="s">
        <v>99</v>
      </c>
    </row>
    <row r="323" spans="1:29">
      <c r="A323">
        <v>0</v>
      </c>
      <c r="B323">
        <v>0</v>
      </c>
      <c r="C323">
        <v>0</v>
      </c>
      <c r="D323">
        <v>0</v>
      </c>
      <c r="E323">
        <v>10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90</v>
      </c>
      <c r="R323">
        <f>(VLOOKUP($A$1,elemental!$A$3:$L$19,2,0)*A323+VLOOKUP($B$1,elemental!$A$3:$L$19,2,0)*B323+VLOOKUP($C$1,elemental!$A$3:$L$19,2,0)*C323+VLOOKUP($D$1,elemental!$A$3:$L$19,2,0)*D323+VLOOKUP($E$1,elemental!$A$3:$L$19,2,0)*E323+VLOOKUP($F$1,elemental!$A$3:$L$19,2,0)*F323+VLOOKUP($G$1,elemental!$A$3:$L$19,2,0)*G323+VLOOKUP($H$1,elemental!$A$3:$L$19,2,0)*H323+VLOOKUP($I$1,elemental!$A$3:$L$19,2,0)*I323+VLOOKUP($J$1,elemental!$A$3:$L$19,2,0)*J323+VLOOKUP($K$1,elemental!$A$3:$L$19,2,0)*K323+VLOOKUP($L$1,elemental!$A$3:$L$19,2,0)*L323+VLOOKUP($M$1,elemental!$A$3:$L$19,2,0)*M323+VLOOKUP($N$1,elemental!$A$3:$L$19,2,0)*N323+VLOOKUP($O$1,elemental!$A$3:$L$19,2,0)*O323+VLOOKUP($P$1,elemental!$A$3:$L$19,2,0)*P323+VLOOKUP($Q$1,elemental!$A$3:$L$19,2,0)*Q323)/100</f>
        <v>1.3980000000000001</v>
      </c>
      <c r="S323">
        <f>(VLOOKUP($A$1,elemental!$A$3:$L$19,4,0)*A323+VLOOKUP($B$1,elemental!$A$3:$L$19,4,0)*B323+VLOOKUP($C$1,elemental!$A$3:$L$19,4,0)*C323+VLOOKUP($D$1,elemental!$A$3:$L$19,4,0)*D323+VLOOKUP($E$1,elemental!$A$3:$L$19,4,0)*E323+VLOOKUP($F$1,elemental!$A$3:$L$19,4,0)*F323+VLOOKUP($G$1,elemental!$A$3:$L$19,4,0)*G323+VLOOKUP($H$1,elemental!$A$3:$L$19,4,0)*H323+VLOOKUP($I$1,elemental!$A$3:$L$19,4,0)*I323+VLOOKUP($J$1,elemental!$A$3:$L$19,4,0)*J323+VLOOKUP($K$1,elemental!$A$3:$L$19,4,0)*K323+VLOOKUP($L$1,elemental!$A$3:$L$19,4,0)*L323+VLOOKUP($M$1,elemental!$A$3:$L$19,4,0)*M323+VLOOKUP($N$1,elemental!$A$3:$L$19,4,0)*N323+VLOOKUP($O$1,elemental!$A$3:$L$19,4,0)*O323+VLOOKUP($P$1,elemental!$A$3:$L$19,4,0)*P323+VLOOKUP($Q$1,elemental!$A$3:$L$19,4,0)*Q323)/100</f>
        <v>0.50339999999999996</v>
      </c>
      <c r="T323">
        <f>(VLOOKUP($A$1,elemental!$A$3:$L$19,5,0)*A323+VLOOKUP($B$1,elemental!$A$3:$L$19,5,0)*B323+VLOOKUP($C$1,elemental!$A$3:$L$19,5,0)*C323+VLOOKUP($D$1,elemental!$A$3:$L$19,5,0)*D323+VLOOKUP($E$1,elemental!$A$3:$L$19,5,0)*E323+VLOOKUP($F$1,elemental!$A$3:$L$19,5,0)*F323+VLOOKUP($G$1,elemental!$A$3:$L$19,5,0)*G323+VLOOKUP($H$1,elemental!$A$3:$L$19,5,0)*H323+VLOOKUP($I$1,elemental!$A$3:$L$19,5,0)*I323+VLOOKUP($J$1,elemental!$A$3:$L$19,5,0)*J323+VLOOKUP($K$1,elemental!$A$3:$L$19,5,0)*K323+VLOOKUP($L$1,elemental!$A$3:$L$19,5,0)*L323+VLOOKUP($M$1,elemental!$A$3:$L$19,5,0)*M323+VLOOKUP($N$1,elemental!$A$3:$L$19,5,0)*N323+VLOOKUP($O$1,elemental!$A$3:$L$19,5,0)*O323+VLOOKUP($P$1,elemental!$A$3:$L$19,5,0)*P323+VLOOKUP($Q$1,elemental!$A$3:$L$19,5,0)*Q323)/100</f>
        <v>4</v>
      </c>
      <c r="U323">
        <f>(VLOOKUP($A$1,elemental!$A$3:$L$19,6,0)*A323+VLOOKUP($B$1,elemental!$A$3:$L$19,6,0)*B323+VLOOKUP($C$1,elemental!$A$3:$L$19,6,0)*C323+VLOOKUP($D$1,elemental!$A$3:$L$19,6,0)*D323+VLOOKUP($E$1,elemental!$A$3:$L$19,6,0)*E323+VLOOKUP($F$1,elemental!$A$3:$L$19,6,0)*F323+VLOOKUP($G$1,elemental!$A$3:$L$19,6,0)*G323+VLOOKUP($H$1,elemental!$A$3:$L$19,6,0)*H323+VLOOKUP($I$1,elemental!$A$3:$L$19,6,0)*I323+VLOOKUP($J$1,elemental!$A$3:$L$19,6,0)*J323+VLOOKUP($K$1,elemental!$A$3:$L$19,6,0)*K323+VLOOKUP($L$1,elemental!$A$3:$L$19,6,0)*L323+VLOOKUP($M$1,elemental!$A$3:$L$19,6,0)*M323+VLOOKUP($N$1,elemental!$A$3:$L$19,6,0)*N323+VLOOKUP($O$1,elemental!$A$3:$L$19,6,0)*O323+VLOOKUP($P$1,elemental!$A$3:$L$19,6,0)*P323+VLOOKUP($Q$1,elemental!$A$3:$L$19,6,0)*Q323)/100</f>
        <v>0.87600000000000011</v>
      </c>
      <c r="V323">
        <f>(VLOOKUP($A$1,elemental!$A$3:$L$19,7,0)*A323+VLOOKUP($B$1,elemental!$A$3:$L$19,7,0)*B323+VLOOKUP($C$1,elemental!$A$3:$L$19,7,0)*C323+VLOOKUP($D$1,elemental!$A$3:$L$19,7,0)*D323+VLOOKUP($E$1,elemental!$A$3:$L$19,7,0)*E323+VLOOKUP($F$1,elemental!$A$3:$L$19,7,0)*F323+VLOOKUP($G$1,elemental!$A$3:$L$19,7,0)*G323+VLOOKUP($H$1,elemental!$A$3:$L$19,7,0)*H323+VLOOKUP($I$1,elemental!$A$3:$L$19,7,0)*I323+VLOOKUP($J$1,elemental!$A$3:$L$19,7,0)*J323+VLOOKUP($K$1,elemental!$A$3:$L$19,7,0)*K323+VLOOKUP($L$1,elemental!$A$3:$L$19,7,0)*L323+VLOOKUP($M$1,elemental!$A$3:$L$19,7,0)*M323+VLOOKUP($N$1,elemental!$A$3:$L$19,7,0)*N323+VLOOKUP($O$1,elemental!$A$3:$L$19,7,0)*O323+VLOOKUP($P$1,elemental!$A$3:$L$19,7,0)*P323+VLOOKUP($Q$1,elemental!$A$3:$L$19,7,0)*Q323)/100</f>
        <v>0.79500000000000004</v>
      </c>
      <c r="W323">
        <f>(VLOOKUP($A$1,elemental!$A$3:$L$19,9,0)*A323+VLOOKUP($B$1,elemental!$A$3:$L$19,9,0)*B323+VLOOKUP($C$1,elemental!$A$3:$L$19,9,0)*C323+VLOOKUP($D$1,elemental!$A$3:$L$19,9,0)*D323+VLOOKUP($E$1,elemental!$A$3:$L$19,9,0)*E323+VLOOKUP($F$1,elemental!$A$3:$L$19,9,0)*F323+VLOOKUP($G$1,elemental!$A$3:$L$19,9,0)*G323+VLOOKUP($H$1,elemental!$A$3:$L$19,9,0)*H323+VLOOKUP($I$1,elemental!$A$3:$L$19,9,0)*I323+VLOOKUP($J$1,elemental!$A$3:$L$19,9,0)*J323+VLOOKUP($K$1,elemental!$A$3:$L$19,9,0)*K323+VLOOKUP($L$1,elemental!$A$3:$L$19,9,0)*L323+VLOOKUP($M$1,elemental!$A$3:$L$19,9,0)*M323+VLOOKUP($N$1,elemental!$A$3:$L$19,9,0)*N323+VLOOKUP($O$1,elemental!$A$3:$L$19,9,0)*O323+VLOOKUP($P$1,elemental!$A$3:$L$19,9,0)*P323+VLOOKUP($Q$1,elemental!$A$3:$L$19,9,0)*Q323)/100</f>
        <v>1.52</v>
      </c>
      <c r="X323">
        <f>(VLOOKUP($A$1,elemental!$A$3:$L$19,10,0)*A323+VLOOKUP($B$1,elemental!$A$3:$L$19,10,0)*B323+VLOOKUP($C$1,elemental!$A$3:$L$19,10,0)*C323+VLOOKUP($D$1,elemental!$A$3:$L$19,10,0)*D323+VLOOKUP($E$1,elemental!$A$3:$L$19,10,0)*E323+VLOOKUP($F$1,elemental!$A$3:$L$19,10,0)*F323+VLOOKUP($G$1,elemental!$A$3:$L$19,10,0)*G323+VLOOKUP($H$1,elemental!$A$3:$L$19,10,0)*H323+VLOOKUP($I$1,elemental!$A$3:$L$19,10,0)*I323+VLOOKUP($J$1,elemental!$A$3:$L$19,10,0)*J323+VLOOKUP($K$1,elemental!$A$3:$L$19,10,0)*K323+VLOOKUP($L$1,elemental!$A$3:$L$19,10,0)*L323+VLOOKUP($M$1,elemental!$A$3:$L$19,10,0)*M323+VLOOKUP($N$1,elemental!$A$3:$L$19,10,0)*N323+VLOOKUP($O$1,elemental!$A$3:$L$19,10,0)*O323+VLOOKUP($P$1,elemental!$A$3:$L$19,10,0)*P323+VLOOKUP($Q$1,elemental!$A$3:$L$19,10,0)*Q323)/100</f>
        <v>1.9790000000000001</v>
      </c>
      <c r="Y323">
        <v>25</v>
      </c>
      <c r="Z323">
        <v>5.0629999999999997</v>
      </c>
      <c r="AA323">
        <v>5.1879999999999997</v>
      </c>
      <c r="AB323" t="s">
        <v>98</v>
      </c>
      <c r="AC323" t="s">
        <v>99</v>
      </c>
    </row>
    <row r="324" spans="1:29">
      <c r="A324">
        <v>0</v>
      </c>
      <c r="B324">
        <v>0</v>
      </c>
      <c r="C324">
        <v>0</v>
      </c>
      <c r="D324">
        <v>0</v>
      </c>
      <c r="E324">
        <v>15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85</v>
      </c>
      <c r="R324">
        <f>(VLOOKUP($A$1,elemental!$A$3:$L$19,2,0)*A324+VLOOKUP($B$1,elemental!$A$3:$L$19,2,0)*B324+VLOOKUP($C$1,elemental!$A$3:$L$19,2,0)*C324+VLOOKUP($D$1,elemental!$A$3:$L$19,2,0)*D324+VLOOKUP($E$1,elemental!$A$3:$L$19,2,0)*E324+VLOOKUP($F$1,elemental!$A$3:$L$19,2,0)*F324+VLOOKUP($G$1,elemental!$A$3:$L$19,2,0)*G324+VLOOKUP($H$1,elemental!$A$3:$L$19,2,0)*H324+VLOOKUP($I$1,elemental!$A$3:$L$19,2,0)*I324+VLOOKUP($J$1,elemental!$A$3:$L$19,2,0)*J324+VLOOKUP($K$1,elemental!$A$3:$L$19,2,0)*K324+VLOOKUP($L$1,elemental!$A$3:$L$19,2,0)*L324+VLOOKUP($M$1,elemental!$A$3:$L$19,2,0)*M324+VLOOKUP($N$1,elemental!$A$3:$L$19,2,0)*N324+VLOOKUP($O$1,elemental!$A$3:$L$19,2,0)*O324+VLOOKUP($P$1,elemental!$A$3:$L$19,2,0)*P324+VLOOKUP($Q$1,elemental!$A$3:$L$19,2,0)*Q324)/100</f>
        <v>1.4320000000000002</v>
      </c>
      <c r="S324">
        <f>(VLOOKUP($A$1,elemental!$A$3:$L$19,4,0)*A324+VLOOKUP($B$1,elemental!$A$3:$L$19,4,0)*B324+VLOOKUP($C$1,elemental!$A$3:$L$19,4,0)*C324+VLOOKUP($D$1,elemental!$A$3:$L$19,4,0)*D324+VLOOKUP($E$1,elemental!$A$3:$L$19,4,0)*E324+VLOOKUP($F$1,elemental!$A$3:$L$19,4,0)*F324+VLOOKUP($G$1,elemental!$A$3:$L$19,4,0)*G324+VLOOKUP($H$1,elemental!$A$3:$L$19,4,0)*H324+VLOOKUP($I$1,elemental!$A$3:$L$19,4,0)*I324+VLOOKUP($J$1,elemental!$A$3:$L$19,4,0)*J324+VLOOKUP($K$1,elemental!$A$3:$L$19,4,0)*K324+VLOOKUP($L$1,elemental!$A$3:$L$19,4,0)*L324+VLOOKUP($M$1,elemental!$A$3:$L$19,4,0)*M324+VLOOKUP($N$1,elemental!$A$3:$L$19,4,0)*N324+VLOOKUP($O$1,elemental!$A$3:$L$19,4,0)*O324+VLOOKUP($P$1,elemental!$A$3:$L$19,4,0)*P324+VLOOKUP($Q$1,elemental!$A$3:$L$19,4,0)*Q324)/100</f>
        <v>0.54210000000000003</v>
      </c>
      <c r="T324">
        <f>(VLOOKUP($A$1,elemental!$A$3:$L$19,5,0)*A324+VLOOKUP($B$1,elemental!$A$3:$L$19,5,0)*B324+VLOOKUP($C$1,elemental!$A$3:$L$19,5,0)*C324+VLOOKUP($D$1,elemental!$A$3:$L$19,5,0)*D324+VLOOKUP($E$1,elemental!$A$3:$L$19,5,0)*E324+VLOOKUP($F$1,elemental!$A$3:$L$19,5,0)*F324+VLOOKUP($G$1,elemental!$A$3:$L$19,5,0)*G324+VLOOKUP($H$1,elemental!$A$3:$L$19,5,0)*H324+VLOOKUP($I$1,elemental!$A$3:$L$19,5,0)*I324+VLOOKUP($J$1,elemental!$A$3:$L$19,5,0)*J324+VLOOKUP($K$1,elemental!$A$3:$L$19,5,0)*K324+VLOOKUP($L$1,elemental!$A$3:$L$19,5,0)*L324+VLOOKUP($M$1,elemental!$A$3:$L$19,5,0)*M324+VLOOKUP($N$1,elemental!$A$3:$L$19,5,0)*N324+VLOOKUP($O$1,elemental!$A$3:$L$19,5,0)*O324+VLOOKUP($P$1,elemental!$A$3:$L$19,5,0)*P324+VLOOKUP($Q$1,elemental!$A$3:$L$19,5,0)*Q324)/100</f>
        <v>4</v>
      </c>
      <c r="U324">
        <f>(VLOOKUP($A$1,elemental!$A$3:$L$19,6,0)*A324+VLOOKUP($B$1,elemental!$A$3:$L$19,6,0)*B324+VLOOKUP($C$1,elemental!$A$3:$L$19,6,0)*C324+VLOOKUP($D$1,elemental!$A$3:$L$19,6,0)*D324+VLOOKUP($E$1,elemental!$A$3:$L$19,6,0)*E324+VLOOKUP($F$1,elemental!$A$3:$L$19,6,0)*F324+VLOOKUP($G$1,elemental!$A$3:$L$19,6,0)*G324+VLOOKUP($H$1,elemental!$A$3:$L$19,6,0)*H324+VLOOKUP($I$1,elemental!$A$3:$L$19,6,0)*I324+VLOOKUP($J$1,elemental!$A$3:$L$19,6,0)*J324+VLOOKUP($K$1,elemental!$A$3:$L$19,6,0)*K324+VLOOKUP($L$1,elemental!$A$3:$L$19,6,0)*L324+VLOOKUP($M$1,elemental!$A$3:$L$19,6,0)*M324+VLOOKUP($N$1,elemental!$A$3:$L$19,6,0)*N324+VLOOKUP($O$1,elemental!$A$3:$L$19,6,0)*O324+VLOOKUP($P$1,elemental!$A$3:$L$19,6,0)*P324+VLOOKUP($Q$1,elemental!$A$3:$L$19,6,0)*Q324)/100</f>
        <v>0.93399999999999994</v>
      </c>
      <c r="V324">
        <f>(VLOOKUP($A$1,elemental!$A$3:$L$19,7,0)*A324+VLOOKUP($B$1,elemental!$A$3:$L$19,7,0)*B324+VLOOKUP($C$1,elemental!$A$3:$L$19,7,0)*C324+VLOOKUP($D$1,elemental!$A$3:$L$19,7,0)*D324+VLOOKUP($E$1,elemental!$A$3:$L$19,7,0)*E324+VLOOKUP($F$1,elemental!$A$3:$L$19,7,0)*F324+VLOOKUP($G$1,elemental!$A$3:$L$19,7,0)*G324+VLOOKUP($H$1,elemental!$A$3:$L$19,7,0)*H324+VLOOKUP($I$1,elemental!$A$3:$L$19,7,0)*I324+VLOOKUP($J$1,elemental!$A$3:$L$19,7,0)*J324+VLOOKUP($K$1,elemental!$A$3:$L$19,7,0)*K324+VLOOKUP($L$1,elemental!$A$3:$L$19,7,0)*L324+VLOOKUP($M$1,elemental!$A$3:$L$19,7,0)*M324+VLOOKUP($N$1,elemental!$A$3:$L$19,7,0)*N324+VLOOKUP($O$1,elemental!$A$3:$L$19,7,0)*O324+VLOOKUP($P$1,elemental!$A$3:$L$19,7,0)*P324+VLOOKUP($Q$1,elemental!$A$3:$L$19,7,0)*Q324)/100</f>
        <v>0.77249999999999985</v>
      </c>
      <c r="W324">
        <f>(VLOOKUP($A$1,elemental!$A$3:$L$19,9,0)*A324+VLOOKUP($B$1,elemental!$A$3:$L$19,9,0)*B324+VLOOKUP($C$1,elemental!$A$3:$L$19,9,0)*C324+VLOOKUP($D$1,elemental!$A$3:$L$19,9,0)*D324+VLOOKUP($E$1,elemental!$A$3:$L$19,9,0)*E324+VLOOKUP($F$1,elemental!$A$3:$L$19,9,0)*F324+VLOOKUP($G$1,elemental!$A$3:$L$19,9,0)*G324+VLOOKUP($H$1,elemental!$A$3:$L$19,9,0)*H324+VLOOKUP($I$1,elemental!$A$3:$L$19,9,0)*I324+VLOOKUP($J$1,elemental!$A$3:$L$19,9,0)*J324+VLOOKUP($K$1,elemental!$A$3:$L$19,9,0)*K324+VLOOKUP($L$1,elemental!$A$3:$L$19,9,0)*L324+VLOOKUP($M$1,elemental!$A$3:$L$19,9,0)*M324+VLOOKUP($N$1,elemental!$A$3:$L$19,9,0)*N324+VLOOKUP($O$1,elemental!$A$3:$L$19,9,0)*O324+VLOOKUP($P$1,elemental!$A$3:$L$19,9,0)*P324+VLOOKUP($Q$1,elemental!$A$3:$L$19,9,0)*Q324)/100</f>
        <v>1.5049999999999999</v>
      </c>
      <c r="X324">
        <f>(VLOOKUP($A$1,elemental!$A$3:$L$19,10,0)*A324+VLOOKUP($B$1,elemental!$A$3:$L$19,10,0)*B324+VLOOKUP($C$1,elemental!$A$3:$L$19,10,0)*C324+VLOOKUP($D$1,elemental!$A$3:$L$19,10,0)*D324+VLOOKUP($E$1,elemental!$A$3:$L$19,10,0)*E324+VLOOKUP($F$1,elemental!$A$3:$L$19,10,0)*F324+VLOOKUP($G$1,elemental!$A$3:$L$19,10,0)*G324+VLOOKUP($H$1,elemental!$A$3:$L$19,10,0)*H324+VLOOKUP($I$1,elemental!$A$3:$L$19,10,0)*I324+VLOOKUP($J$1,elemental!$A$3:$L$19,10,0)*J324+VLOOKUP($K$1,elemental!$A$3:$L$19,10,0)*K324+VLOOKUP($L$1,elemental!$A$3:$L$19,10,0)*L324+VLOOKUP($M$1,elemental!$A$3:$L$19,10,0)*M324+VLOOKUP($N$1,elemental!$A$3:$L$19,10,0)*N324+VLOOKUP($O$1,elemental!$A$3:$L$19,10,0)*O324+VLOOKUP($P$1,elemental!$A$3:$L$19,10,0)*P324+VLOOKUP($Q$1,elemental!$A$3:$L$19,10,0)*Q324)/100</f>
        <v>1.9384999999999999</v>
      </c>
      <c r="Y324">
        <v>25</v>
      </c>
      <c r="Z324">
        <v>5.0419999999999998</v>
      </c>
      <c r="AA324">
        <v>5.2039999999999997</v>
      </c>
      <c r="AB324" t="s">
        <v>98</v>
      </c>
      <c r="AC324" t="s">
        <v>101</v>
      </c>
    </row>
    <row r="325" spans="1:29">
      <c r="A325">
        <v>0</v>
      </c>
      <c r="B325">
        <v>0</v>
      </c>
      <c r="C325">
        <v>0</v>
      </c>
      <c r="D325">
        <v>0</v>
      </c>
      <c r="E325">
        <v>0</v>
      </c>
      <c r="F325">
        <v>5.825242718446602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94.174757281553397</v>
      </c>
      <c r="R325">
        <f>(VLOOKUP($A$1,elemental!$A$3:$L$19,2,0)*A325+VLOOKUP($B$1,elemental!$A$3:$L$19,2,0)*B325+VLOOKUP($C$1,elemental!$A$3:$L$19,2,0)*C325+VLOOKUP($D$1,elemental!$A$3:$L$19,2,0)*D325+VLOOKUP($E$1,elemental!$A$3:$L$19,2,0)*E325+VLOOKUP($F$1,elemental!$A$3:$L$19,2,0)*F325+VLOOKUP($G$1,elemental!$A$3:$L$19,2,0)*G325+VLOOKUP($H$1,elemental!$A$3:$L$19,2,0)*H325+VLOOKUP($I$1,elemental!$A$3:$L$19,2,0)*I325+VLOOKUP($J$1,elemental!$A$3:$L$19,2,0)*J325+VLOOKUP($K$1,elemental!$A$3:$L$19,2,0)*K325+VLOOKUP($L$1,elemental!$A$3:$L$19,2,0)*L325+VLOOKUP($M$1,elemental!$A$3:$L$19,2,0)*M325+VLOOKUP($N$1,elemental!$A$3:$L$19,2,0)*N325+VLOOKUP($O$1,elemental!$A$3:$L$19,2,0)*O325+VLOOKUP($P$1,elemental!$A$3:$L$19,2,0)*P325+VLOOKUP($Q$1,elemental!$A$3:$L$19,2,0)*Q325)/100</f>
        <v>1.3235922330097087</v>
      </c>
      <c r="S325">
        <f>(VLOOKUP($A$1,elemental!$A$3:$L$19,4,0)*A325+VLOOKUP($B$1,elemental!$A$3:$L$19,4,0)*B325+VLOOKUP($C$1,elemental!$A$3:$L$19,4,0)*C325+VLOOKUP($D$1,elemental!$A$3:$L$19,4,0)*D325+VLOOKUP($E$1,elemental!$A$3:$L$19,4,0)*E325+VLOOKUP($F$1,elemental!$A$3:$L$19,4,0)*F325+VLOOKUP($G$1,elemental!$A$3:$L$19,4,0)*G325+VLOOKUP($H$1,elemental!$A$3:$L$19,4,0)*H325+VLOOKUP($I$1,elemental!$A$3:$L$19,4,0)*I325+VLOOKUP($J$1,elemental!$A$3:$L$19,4,0)*J325+VLOOKUP($K$1,elemental!$A$3:$L$19,4,0)*K325+VLOOKUP($L$1,elemental!$A$3:$L$19,4,0)*L325+VLOOKUP($M$1,elemental!$A$3:$L$19,4,0)*M325+VLOOKUP($N$1,elemental!$A$3:$L$19,4,0)*N325+VLOOKUP($O$1,elemental!$A$3:$L$19,4,0)*O325+VLOOKUP($P$1,elemental!$A$3:$L$19,4,0)*P325+VLOOKUP($Q$1,elemental!$A$3:$L$19,4,0)*Q325)/100</f>
        <v>0.41906796116504857</v>
      </c>
      <c r="T325">
        <f>(VLOOKUP($A$1,elemental!$A$3:$L$19,5,0)*A325+VLOOKUP($B$1,elemental!$A$3:$L$19,5,0)*B325+VLOOKUP($C$1,elemental!$A$3:$L$19,5,0)*C325+VLOOKUP($D$1,elemental!$A$3:$L$19,5,0)*D325+VLOOKUP($E$1,elemental!$A$3:$L$19,5,0)*E325+VLOOKUP($F$1,elemental!$A$3:$L$19,5,0)*F325+VLOOKUP($G$1,elemental!$A$3:$L$19,5,0)*G325+VLOOKUP($H$1,elemental!$A$3:$L$19,5,0)*H325+VLOOKUP($I$1,elemental!$A$3:$L$19,5,0)*I325+VLOOKUP($J$1,elemental!$A$3:$L$19,5,0)*J325+VLOOKUP($K$1,elemental!$A$3:$L$19,5,0)*K325+VLOOKUP($L$1,elemental!$A$3:$L$19,5,0)*L325+VLOOKUP($M$1,elemental!$A$3:$L$19,5,0)*M325+VLOOKUP($N$1,elemental!$A$3:$L$19,5,0)*N325+VLOOKUP($O$1,elemental!$A$3:$L$19,5,0)*O325+VLOOKUP($P$1,elemental!$A$3:$L$19,5,0)*P325+VLOOKUP($Q$1,elemental!$A$3:$L$19,5,0)*Q325)/100</f>
        <v>3.941747572815534</v>
      </c>
      <c r="U325">
        <f>(VLOOKUP($A$1,elemental!$A$3:$L$19,6,0)*A325+VLOOKUP($B$1,elemental!$A$3:$L$19,6,0)*B325+VLOOKUP($C$1,elemental!$A$3:$L$19,6,0)*C325+VLOOKUP($D$1,elemental!$A$3:$L$19,6,0)*D325+VLOOKUP($E$1,elemental!$A$3:$L$19,6,0)*E325+VLOOKUP($F$1,elemental!$A$3:$L$19,6,0)*F325+VLOOKUP($G$1,elemental!$A$3:$L$19,6,0)*G325+VLOOKUP($H$1,elemental!$A$3:$L$19,6,0)*H325+VLOOKUP($I$1,elemental!$A$3:$L$19,6,0)*I325+VLOOKUP($J$1,elemental!$A$3:$L$19,6,0)*J325+VLOOKUP($K$1,elemental!$A$3:$L$19,6,0)*K325+VLOOKUP($L$1,elemental!$A$3:$L$19,6,0)*L325+VLOOKUP($M$1,elemental!$A$3:$L$19,6,0)*M325+VLOOKUP($N$1,elemental!$A$3:$L$19,6,0)*N325+VLOOKUP($O$1,elemental!$A$3:$L$19,6,0)*O325+VLOOKUP($P$1,elemental!$A$3:$L$19,6,0)*P325+VLOOKUP($Q$1,elemental!$A$3:$L$19,6,0)*Q325)/100</f>
        <v>0.75417475728155348</v>
      </c>
      <c r="V325">
        <f>(VLOOKUP($A$1,elemental!$A$3:$L$19,7,0)*A325+VLOOKUP($B$1,elemental!$A$3:$L$19,7,0)*B325+VLOOKUP($C$1,elemental!$A$3:$L$19,7,0)*C325+VLOOKUP($D$1,elemental!$A$3:$L$19,7,0)*D325+VLOOKUP($E$1,elemental!$A$3:$L$19,7,0)*E325+VLOOKUP($F$1,elemental!$A$3:$L$19,7,0)*F325+VLOOKUP($G$1,elemental!$A$3:$L$19,7,0)*G325+VLOOKUP($H$1,elemental!$A$3:$L$19,7,0)*H325+VLOOKUP($I$1,elemental!$A$3:$L$19,7,0)*I325+VLOOKUP($J$1,elemental!$A$3:$L$19,7,0)*J325+VLOOKUP($K$1,elemental!$A$3:$L$19,7,0)*K325+VLOOKUP($L$1,elemental!$A$3:$L$19,7,0)*L325+VLOOKUP($M$1,elemental!$A$3:$L$19,7,0)*M325+VLOOKUP($N$1,elemental!$A$3:$L$19,7,0)*N325+VLOOKUP($O$1,elemental!$A$3:$L$19,7,0)*O325+VLOOKUP($P$1,elemental!$A$3:$L$19,7,0)*P325+VLOOKUP($Q$1,elemental!$A$3:$L$19,7,0)*Q325)/100</f>
        <v>0.85042718446601939</v>
      </c>
      <c r="W325">
        <f>(VLOOKUP($A$1,elemental!$A$3:$L$19,9,0)*A325+VLOOKUP($B$1,elemental!$A$3:$L$19,9,0)*B325+VLOOKUP($C$1,elemental!$A$3:$L$19,9,0)*C325+VLOOKUP($D$1,elemental!$A$3:$L$19,9,0)*D325+VLOOKUP($E$1,elemental!$A$3:$L$19,9,0)*E325+VLOOKUP($F$1,elemental!$A$3:$L$19,9,0)*F325+VLOOKUP($G$1,elemental!$A$3:$L$19,9,0)*G325+VLOOKUP($H$1,elemental!$A$3:$L$19,9,0)*H325+VLOOKUP($I$1,elemental!$A$3:$L$19,9,0)*I325+VLOOKUP($J$1,elemental!$A$3:$L$19,9,0)*J325+VLOOKUP($K$1,elemental!$A$3:$L$19,9,0)*K325+VLOOKUP($L$1,elemental!$A$3:$L$19,9,0)*L325+VLOOKUP($M$1,elemental!$A$3:$L$19,9,0)*M325+VLOOKUP($N$1,elemental!$A$3:$L$19,9,0)*N325+VLOOKUP($O$1,elemental!$A$3:$L$19,9,0)*O325+VLOOKUP($P$1,elemental!$A$3:$L$19,9,0)*P325+VLOOKUP($Q$1,elemental!$A$3:$L$19,9,0)*Q325)/100</f>
        <v>1.5645631067961165</v>
      </c>
      <c r="X325">
        <f>(VLOOKUP($A$1,elemental!$A$3:$L$19,10,0)*A325+VLOOKUP($B$1,elemental!$A$3:$L$19,10,0)*B325+VLOOKUP($C$1,elemental!$A$3:$L$19,10,0)*C325+VLOOKUP($D$1,elemental!$A$3:$L$19,10,0)*D325+VLOOKUP($E$1,elemental!$A$3:$L$19,10,0)*E325+VLOOKUP($F$1,elemental!$A$3:$L$19,10,0)*F325+VLOOKUP($G$1,elemental!$A$3:$L$19,10,0)*G325+VLOOKUP($H$1,elemental!$A$3:$L$19,10,0)*H325+VLOOKUP($I$1,elemental!$A$3:$L$19,10,0)*I325+VLOOKUP($J$1,elemental!$A$3:$L$19,10,0)*J325+VLOOKUP($K$1,elemental!$A$3:$L$19,10,0)*K325+VLOOKUP($L$1,elemental!$A$3:$L$19,10,0)*L325+VLOOKUP($M$1,elemental!$A$3:$L$19,10,0)*M325+VLOOKUP($N$1,elemental!$A$3:$L$19,10,0)*N325+VLOOKUP($O$1,elemental!$A$3:$L$19,10,0)*O325+VLOOKUP($P$1,elemental!$A$3:$L$19,10,0)*P325+VLOOKUP($Q$1,elemental!$A$3:$L$19,10,0)*Q325)/100</f>
        <v>2.0634951456310677</v>
      </c>
      <c r="Y325">
        <v>25</v>
      </c>
      <c r="Z325">
        <v>5.1059999999999999</v>
      </c>
      <c r="AA325">
        <v>5.1807999999999996</v>
      </c>
      <c r="AB325" t="s">
        <v>102</v>
      </c>
      <c r="AC325" t="s">
        <v>99</v>
      </c>
    </row>
    <row r="326" spans="1:29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5.825242718446602</v>
      </c>
      <c r="M326">
        <v>0</v>
      </c>
      <c r="N326">
        <v>0</v>
      </c>
      <c r="O326">
        <v>0</v>
      </c>
      <c r="P326">
        <v>0</v>
      </c>
      <c r="Q326">
        <f t="shared" si="5"/>
        <v>94.174757281553397</v>
      </c>
      <c r="R326">
        <f>(VLOOKUP($A$1,elemental!$A$3:$L$19,2,0)*A326+VLOOKUP($B$1,elemental!$A$3:$L$19,2,0)*B326+VLOOKUP($C$1,elemental!$A$3:$L$19,2,0)*C326+VLOOKUP($D$1,elemental!$A$3:$L$19,2,0)*D326+VLOOKUP($E$1,elemental!$A$3:$L$19,2,0)*E326+VLOOKUP($F$1,elemental!$A$3:$L$19,2,0)*F326+VLOOKUP($G$1,elemental!$A$3:$L$19,2,0)*G326+VLOOKUP($H$1,elemental!$A$3:$L$19,2,0)*H326+VLOOKUP($I$1,elemental!$A$3:$L$19,2,0)*I326+VLOOKUP($J$1,elemental!$A$3:$L$19,2,0)*J326+VLOOKUP($K$1,elemental!$A$3:$L$19,2,0)*K326+VLOOKUP($L$1,elemental!$A$3:$L$19,2,0)*L326+VLOOKUP($M$1,elemental!$A$3:$L$19,2,0)*M326+VLOOKUP($N$1,elemental!$A$3:$L$19,2,0)*N326+VLOOKUP($O$1,elemental!$A$3:$L$19,2,0)*O326+VLOOKUP($P$1,elemental!$A$3:$L$19,2,0)*P326+VLOOKUP($Q$1,elemental!$A$3:$L$19,2,0)*Q326)/100</f>
        <v>1.3224271844660194</v>
      </c>
      <c r="S326">
        <f>(VLOOKUP($A$1,elemental!$A$3:$L$19,4,0)*A326+VLOOKUP($B$1,elemental!$A$3:$L$19,4,0)*B326+VLOOKUP($C$1,elemental!$A$3:$L$19,4,0)*C326+VLOOKUP($D$1,elemental!$A$3:$L$19,4,0)*D326+VLOOKUP($E$1,elemental!$A$3:$L$19,4,0)*E326+VLOOKUP($F$1,elemental!$A$3:$L$19,4,0)*F326+VLOOKUP($G$1,elemental!$A$3:$L$19,4,0)*G326+VLOOKUP($H$1,elemental!$A$3:$L$19,4,0)*H326+VLOOKUP($I$1,elemental!$A$3:$L$19,4,0)*I326+VLOOKUP($J$1,elemental!$A$3:$L$19,4,0)*J326+VLOOKUP($K$1,elemental!$A$3:$L$19,4,0)*K326+VLOOKUP($L$1,elemental!$A$3:$L$19,4,0)*L326+VLOOKUP($M$1,elemental!$A$3:$L$19,4,0)*M326+VLOOKUP($N$1,elemental!$A$3:$L$19,4,0)*N326+VLOOKUP($O$1,elemental!$A$3:$L$19,4,0)*O326+VLOOKUP($P$1,elemental!$A$3:$L$19,4,0)*P326+VLOOKUP($Q$1,elemental!$A$3:$L$19,4,0)*Q326)/100</f>
        <v>0.43031067961165048</v>
      </c>
      <c r="T326">
        <f>(VLOOKUP($A$1,elemental!$A$3:$L$19,5,0)*A326+VLOOKUP($B$1,elemental!$A$3:$L$19,5,0)*B326+VLOOKUP($C$1,elemental!$A$3:$L$19,5,0)*C326+VLOOKUP($D$1,elemental!$A$3:$L$19,5,0)*D326+VLOOKUP($E$1,elemental!$A$3:$L$19,5,0)*E326+VLOOKUP($F$1,elemental!$A$3:$L$19,5,0)*F326+VLOOKUP($G$1,elemental!$A$3:$L$19,5,0)*G326+VLOOKUP($H$1,elemental!$A$3:$L$19,5,0)*H326+VLOOKUP($I$1,elemental!$A$3:$L$19,5,0)*I326+VLOOKUP($J$1,elemental!$A$3:$L$19,5,0)*J326+VLOOKUP($K$1,elemental!$A$3:$L$19,5,0)*K326+VLOOKUP($L$1,elemental!$A$3:$L$19,5,0)*L326+VLOOKUP($M$1,elemental!$A$3:$L$19,5,0)*M326+VLOOKUP($N$1,elemental!$A$3:$L$19,5,0)*N326+VLOOKUP($O$1,elemental!$A$3:$L$19,5,0)*O326+VLOOKUP($P$1,elemental!$A$3:$L$19,5,0)*P326+VLOOKUP($Q$1,elemental!$A$3:$L$19,5,0)*Q326)/100</f>
        <v>3.941747572815534</v>
      </c>
      <c r="U326">
        <f>(VLOOKUP($A$1,elemental!$A$3:$L$19,6,0)*A326+VLOOKUP($B$1,elemental!$A$3:$L$19,6,0)*B326+VLOOKUP($C$1,elemental!$A$3:$L$19,6,0)*C326+VLOOKUP($D$1,elemental!$A$3:$L$19,6,0)*D326+VLOOKUP($E$1,elemental!$A$3:$L$19,6,0)*E326+VLOOKUP($F$1,elemental!$A$3:$L$19,6,0)*F326+VLOOKUP($G$1,elemental!$A$3:$L$19,6,0)*G326+VLOOKUP($H$1,elemental!$A$3:$L$19,6,0)*H326+VLOOKUP($I$1,elemental!$A$3:$L$19,6,0)*I326+VLOOKUP($J$1,elemental!$A$3:$L$19,6,0)*J326+VLOOKUP($K$1,elemental!$A$3:$L$19,6,0)*K326+VLOOKUP($L$1,elemental!$A$3:$L$19,6,0)*L326+VLOOKUP($M$1,elemental!$A$3:$L$19,6,0)*M326+VLOOKUP($N$1,elemental!$A$3:$L$19,6,0)*N326+VLOOKUP($O$1,elemental!$A$3:$L$19,6,0)*O326+VLOOKUP($P$1,elemental!$A$3:$L$19,6,0)*P326+VLOOKUP($Q$1,elemental!$A$3:$L$19,6,0)*Q326)/100</f>
        <v>0.75592233009708754</v>
      </c>
      <c r="V326">
        <f>(VLOOKUP($A$1,elemental!$A$3:$L$19,7,0)*A326+VLOOKUP($B$1,elemental!$A$3:$L$19,7,0)*B326+VLOOKUP($C$1,elemental!$A$3:$L$19,7,0)*C326+VLOOKUP($D$1,elemental!$A$3:$L$19,7,0)*D326+VLOOKUP($E$1,elemental!$A$3:$L$19,7,0)*E326+VLOOKUP($F$1,elemental!$A$3:$L$19,7,0)*F326+VLOOKUP($G$1,elemental!$A$3:$L$19,7,0)*G326+VLOOKUP($H$1,elemental!$A$3:$L$19,7,0)*H326+VLOOKUP($I$1,elemental!$A$3:$L$19,7,0)*I326+VLOOKUP($J$1,elemental!$A$3:$L$19,7,0)*J326+VLOOKUP($K$1,elemental!$A$3:$L$19,7,0)*K326+VLOOKUP($L$1,elemental!$A$3:$L$19,7,0)*L326+VLOOKUP($M$1,elemental!$A$3:$L$19,7,0)*M326+VLOOKUP($N$1,elemental!$A$3:$L$19,7,0)*N326+VLOOKUP($O$1,elemental!$A$3:$L$19,7,0)*O326+VLOOKUP($P$1,elemental!$A$3:$L$19,7,0)*P326+VLOOKUP($Q$1,elemental!$A$3:$L$19,7,0)*Q326)/100</f>
        <v>0.8524077669902913</v>
      </c>
      <c r="W326">
        <f>(VLOOKUP($A$1,elemental!$A$3:$L$19,9,0)*A326+VLOOKUP($B$1,elemental!$A$3:$L$19,9,0)*B326+VLOOKUP($C$1,elemental!$A$3:$L$19,9,0)*C326+VLOOKUP($D$1,elemental!$A$3:$L$19,9,0)*D326+VLOOKUP($E$1,elemental!$A$3:$L$19,9,0)*E326+VLOOKUP($F$1,elemental!$A$3:$L$19,9,0)*F326+VLOOKUP($G$1,elemental!$A$3:$L$19,9,0)*G326+VLOOKUP($H$1,elemental!$A$3:$L$19,9,0)*H326+VLOOKUP($I$1,elemental!$A$3:$L$19,9,0)*I326+VLOOKUP($J$1,elemental!$A$3:$L$19,9,0)*J326+VLOOKUP($K$1,elemental!$A$3:$L$19,9,0)*K326+VLOOKUP($L$1,elemental!$A$3:$L$19,9,0)*L326+VLOOKUP($M$1,elemental!$A$3:$L$19,9,0)*M326+VLOOKUP($N$1,elemental!$A$3:$L$19,9,0)*N326+VLOOKUP($O$1,elemental!$A$3:$L$19,9,0)*O326+VLOOKUP($P$1,elemental!$A$3:$L$19,9,0)*P326+VLOOKUP($Q$1,elemental!$A$3:$L$19,9,0)*Q326)/100</f>
        <v>1.5645631067961165</v>
      </c>
      <c r="X326">
        <f>(VLOOKUP($A$1,elemental!$A$3:$L$19,10,0)*A326+VLOOKUP($B$1,elemental!$A$3:$L$19,10,0)*B326+VLOOKUP($C$1,elemental!$A$3:$L$19,10,0)*C326+VLOOKUP($D$1,elemental!$A$3:$L$19,10,0)*D326+VLOOKUP($E$1,elemental!$A$3:$L$19,10,0)*E326+VLOOKUP($F$1,elemental!$A$3:$L$19,10,0)*F326+VLOOKUP($G$1,elemental!$A$3:$L$19,10,0)*G326+VLOOKUP($H$1,elemental!$A$3:$L$19,10,0)*H326+VLOOKUP($I$1,elemental!$A$3:$L$19,10,0)*I326+VLOOKUP($J$1,elemental!$A$3:$L$19,10,0)*J326+VLOOKUP($K$1,elemental!$A$3:$L$19,10,0)*K326+VLOOKUP($L$1,elemental!$A$3:$L$19,10,0)*L326+VLOOKUP($M$1,elemental!$A$3:$L$19,10,0)*M326+VLOOKUP($N$1,elemental!$A$3:$L$19,10,0)*N326+VLOOKUP($O$1,elemental!$A$3:$L$19,10,0)*O326+VLOOKUP($P$1,elemental!$A$3:$L$19,10,0)*P326+VLOOKUP($Q$1,elemental!$A$3:$L$19,10,0)*Q326)/100</f>
        <v>2.0757281553398057</v>
      </c>
      <c r="Y326">
        <v>25</v>
      </c>
      <c r="Z326">
        <v>5.1078999999999999</v>
      </c>
      <c r="AA326">
        <v>5.1902999999999997</v>
      </c>
      <c r="AB326" t="s">
        <v>102</v>
      </c>
      <c r="AC326" t="s">
        <v>99</v>
      </c>
    </row>
    <row r="327" spans="1:29">
      <c r="A327">
        <v>0</v>
      </c>
      <c r="B327">
        <v>0</v>
      </c>
      <c r="C327">
        <v>0</v>
      </c>
      <c r="D327">
        <v>0</v>
      </c>
      <c r="E327">
        <v>0</v>
      </c>
      <c r="F327">
        <v>9.0909090909090917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9.0909090909090917</v>
      </c>
      <c r="P327">
        <v>0</v>
      </c>
      <c r="Q327">
        <f t="shared" si="5"/>
        <v>81.818181818181813</v>
      </c>
      <c r="R327">
        <f>(VLOOKUP($A$1,elemental!$A$3:$L$19,2,0)*A327+VLOOKUP($B$1,elemental!$A$3:$L$19,2,0)*B327+VLOOKUP($C$1,elemental!$A$3:$L$19,2,0)*C327+VLOOKUP($D$1,elemental!$A$3:$L$19,2,0)*D327+VLOOKUP($E$1,elemental!$A$3:$L$19,2,0)*E327+VLOOKUP($F$1,elemental!$A$3:$L$19,2,0)*F327+VLOOKUP($G$1,elemental!$A$3:$L$19,2,0)*G327+VLOOKUP($H$1,elemental!$A$3:$L$19,2,0)*H327+VLOOKUP($I$1,elemental!$A$3:$L$19,2,0)*I327+VLOOKUP($J$1,elemental!$A$3:$L$19,2,0)*J327+VLOOKUP($K$1,elemental!$A$3:$L$19,2,0)*K327+VLOOKUP($L$1,elemental!$A$3:$L$19,2,0)*L327+VLOOKUP($M$1,elemental!$A$3:$L$19,2,0)*M327+VLOOKUP($N$1,elemental!$A$3:$L$19,2,0)*N327+VLOOKUP($O$1,elemental!$A$3:$L$19,2,0)*O327+VLOOKUP($P$1,elemental!$A$3:$L$19,2,0)*P327+VLOOKUP($Q$1,elemental!$A$3:$L$19,2,0)*Q327)/100</f>
        <v>1.3445454545454545</v>
      </c>
      <c r="S327">
        <f>(VLOOKUP($A$1,elemental!$A$3:$L$19,4,0)*A327+VLOOKUP($B$1,elemental!$A$3:$L$19,4,0)*B327+VLOOKUP($C$1,elemental!$A$3:$L$19,4,0)*C327+VLOOKUP($D$1,elemental!$A$3:$L$19,4,0)*D327+VLOOKUP($E$1,elemental!$A$3:$L$19,4,0)*E327+VLOOKUP($F$1,elemental!$A$3:$L$19,4,0)*F327+VLOOKUP($G$1,elemental!$A$3:$L$19,4,0)*G327+VLOOKUP($H$1,elemental!$A$3:$L$19,4,0)*H327+VLOOKUP($I$1,elemental!$A$3:$L$19,4,0)*I327+VLOOKUP($J$1,elemental!$A$3:$L$19,4,0)*J327+VLOOKUP($K$1,elemental!$A$3:$L$19,4,0)*K327+VLOOKUP($L$1,elemental!$A$3:$L$19,4,0)*L327+VLOOKUP($M$1,elemental!$A$3:$L$19,4,0)*M327+VLOOKUP($N$1,elemental!$A$3:$L$19,4,0)*N327+VLOOKUP($O$1,elemental!$A$3:$L$19,4,0)*O327+VLOOKUP($P$1,elemental!$A$3:$L$19,4,0)*P327+VLOOKUP($Q$1,elemental!$A$3:$L$19,4,0)*Q327)/100</f>
        <v>0.45763636363636367</v>
      </c>
      <c r="T327">
        <f>(VLOOKUP($A$1,elemental!$A$3:$L$19,5,0)*A327+VLOOKUP($B$1,elemental!$A$3:$L$19,5,0)*B327+VLOOKUP($C$1,elemental!$A$3:$L$19,5,0)*C327+VLOOKUP($D$1,elemental!$A$3:$L$19,5,0)*D327+VLOOKUP($E$1,elemental!$A$3:$L$19,5,0)*E327+VLOOKUP($F$1,elemental!$A$3:$L$19,5,0)*F327+VLOOKUP($G$1,elemental!$A$3:$L$19,5,0)*G327+VLOOKUP($H$1,elemental!$A$3:$L$19,5,0)*H327+VLOOKUP($I$1,elemental!$A$3:$L$19,5,0)*I327+VLOOKUP($J$1,elemental!$A$3:$L$19,5,0)*J327+VLOOKUP($K$1,elemental!$A$3:$L$19,5,0)*K327+VLOOKUP($L$1,elemental!$A$3:$L$19,5,0)*L327+VLOOKUP($M$1,elemental!$A$3:$L$19,5,0)*M327+VLOOKUP($N$1,elemental!$A$3:$L$19,5,0)*N327+VLOOKUP($O$1,elemental!$A$3:$L$19,5,0)*O327+VLOOKUP($P$1,elemental!$A$3:$L$19,5,0)*P327+VLOOKUP($Q$1,elemental!$A$3:$L$19,5,0)*Q327)/100</f>
        <v>4</v>
      </c>
      <c r="U327">
        <f>(VLOOKUP($A$1,elemental!$A$3:$L$19,6,0)*A327+VLOOKUP($B$1,elemental!$A$3:$L$19,6,0)*B327+VLOOKUP($C$1,elemental!$A$3:$L$19,6,0)*C327+VLOOKUP($D$1,elemental!$A$3:$L$19,6,0)*D327+VLOOKUP($E$1,elemental!$A$3:$L$19,6,0)*E327+VLOOKUP($F$1,elemental!$A$3:$L$19,6,0)*F327+VLOOKUP($G$1,elemental!$A$3:$L$19,6,0)*G327+VLOOKUP($H$1,elemental!$A$3:$L$19,6,0)*H327+VLOOKUP($I$1,elemental!$A$3:$L$19,6,0)*I327+VLOOKUP($J$1,elemental!$A$3:$L$19,6,0)*J327+VLOOKUP($K$1,elemental!$A$3:$L$19,6,0)*K327+VLOOKUP($L$1,elemental!$A$3:$L$19,6,0)*L327+VLOOKUP($M$1,elemental!$A$3:$L$19,6,0)*M327+VLOOKUP($N$1,elemental!$A$3:$L$19,6,0)*N327+VLOOKUP($O$1,elemental!$A$3:$L$19,6,0)*O327+VLOOKUP($P$1,elemental!$A$3:$L$19,6,0)*P327+VLOOKUP($Q$1,elemental!$A$3:$L$19,6,0)*Q327)/100</f>
        <v>0.75636363636363635</v>
      </c>
      <c r="V327">
        <f>(VLOOKUP($A$1,elemental!$A$3:$L$19,7,0)*A327+VLOOKUP($B$1,elemental!$A$3:$L$19,7,0)*B327+VLOOKUP($C$1,elemental!$A$3:$L$19,7,0)*C327+VLOOKUP($D$1,elemental!$A$3:$L$19,7,0)*D327+VLOOKUP($E$1,elemental!$A$3:$L$19,7,0)*E327+VLOOKUP($F$1,elemental!$A$3:$L$19,7,0)*F327+VLOOKUP($G$1,elemental!$A$3:$L$19,7,0)*G327+VLOOKUP($H$1,elemental!$A$3:$L$19,7,0)*H327+VLOOKUP($I$1,elemental!$A$3:$L$19,7,0)*I327+VLOOKUP($J$1,elemental!$A$3:$L$19,7,0)*J327+VLOOKUP($K$1,elemental!$A$3:$L$19,7,0)*K327+VLOOKUP($L$1,elemental!$A$3:$L$19,7,0)*L327+VLOOKUP($M$1,elemental!$A$3:$L$19,7,0)*M327+VLOOKUP($N$1,elemental!$A$3:$L$19,7,0)*N327+VLOOKUP($O$1,elemental!$A$3:$L$19,7,0)*O327+VLOOKUP($P$1,elemental!$A$3:$L$19,7,0)*P327+VLOOKUP($Q$1,elemental!$A$3:$L$19,7,0)*Q327)/100</f>
        <v>0.84718181818181815</v>
      </c>
      <c r="W327">
        <f>(VLOOKUP($A$1,elemental!$A$3:$L$19,9,0)*A327+VLOOKUP($B$1,elemental!$A$3:$L$19,9,0)*B327+VLOOKUP($C$1,elemental!$A$3:$L$19,9,0)*C327+VLOOKUP($D$1,elemental!$A$3:$L$19,9,0)*D327+VLOOKUP($E$1,elemental!$A$3:$L$19,9,0)*E327+VLOOKUP($F$1,elemental!$A$3:$L$19,9,0)*F327+VLOOKUP($G$1,elemental!$A$3:$L$19,9,0)*G327+VLOOKUP($H$1,elemental!$A$3:$L$19,9,0)*H327+VLOOKUP($I$1,elemental!$A$3:$L$19,9,0)*I327+VLOOKUP($J$1,elemental!$A$3:$L$19,9,0)*J327+VLOOKUP($K$1,elemental!$A$3:$L$19,9,0)*K327+VLOOKUP($L$1,elemental!$A$3:$L$19,9,0)*L327+VLOOKUP($M$1,elemental!$A$3:$L$19,9,0)*M327+VLOOKUP($N$1,elemental!$A$3:$L$19,9,0)*N327+VLOOKUP($O$1,elemental!$A$3:$L$19,9,0)*O327+VLOOKUP($P$1,elemental!$A$3:$L$19,9,0)*P327+VLOOKUP($Q$1,elemental!$A$3:$L$19,9,0)*Q327)/100</f>
        <v>1.5636363636363637</v>
      </c>
      <c r="X327">
        <f>(VLOOKUP($A$1,elemental!$A$3:$L$19,10,0)*A327+VLOOKUP($B$1,elemental!$A$3:$L$19,10,0)*B327+VLOOKUP($C$1,elemental!$A$3:$L$19,10,0)*C327+VLOOKUP($D$1,elemental!$A$3:$L$19,10,0)*D327+VLOOKUP($E$1,elemental!$A$3:$L$19,10,0)*E327+VLOOKUP($F$1,elemental!$A$3:$L$19,10,0)*F327+VLOOKUP($G$1,elemental!$A$3:$L$19,10,0)*G327+VLOOKUP($H$1,elemental!$A$3:$L$19,10,0)*H327+VLOOKUP($I$1,elemental!$A$3:$L$19,10,0)*I327+VLOOKUP($J$1,elemental!$A$3:$L$19,10,0)*J327+VLOOKUP($K$1,elemental!$A$3:$L$19,10,0)*K327+VLOOKUP($L$1,elemental!$A$3:$L$19,10,0)*L327+VLOOKUP($M$1,elemental!$A$3:$L$19,10,0)*M327+VLOOKUP($N$1,elemental!$A$3:$L$19,10,0)*N327+VLOOKUP($O$1,elemental!$A$3:$L$19,10,0)*O327+VLOOKUP($P$1,elemental!$A$3:$L$19,10,0)*P327+VLOOKUP($Q$1,elemental!$A$3:$L$19,10,0)*Q327)/100</f>
        <v>2.0581818181818181</v>
      </c>
      <c r="Y327">
        <v>25</v>
      </c>
      <c r="Z327">
        <v>5.1050000000000004</v>
      </c>
      <c r="AA327">
        <v>5.2270000000000003</v>
      </c>
      <c r="AB327" t="s">
        <v>103</v>
      </c>
      <c r="AC327" t="s">
        <v>104</v>
      </c>
    </row>
    <row r="328" spans="1:29">
      <c r="A328">
        <v>0</v>
      </c>
      <c r="B328">
        <v>0</v>
      </c>
      <c r="C328">
        <v>0</v>
      </c>
      <c r="D328">
        <v>0</v>
      </c>
      <c r="E328">
        <v>0</v>
      </c>
      <c r="F328">
        <v>16.666666666666668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16.666666666666668</v>
      </c>
      <c r="P328">
        <v>0</v>
      </c>
      <c r="Q328">
        <f t="shared" si="5"/>
        <v>66.666666666666657</v>
      </c>
      <c r="R328">
        <f>(VLOOKUP($A$1,elemental!$A$3:$L$19,2,0)*A328+VLOOKUP($B$1,elemental!$A$3:$L$19,2,0)*B328+VLOOKUP($C$1,elemental!$A$3:$L$19,2,0)*C328+VLOOKUP($D$1,elemental!$A$3:$L$19,2,0)*D328+VLOOKUP($E$1,elemental!$A$3:$L$19,2,0)*E328+VLOOKUP($F$1,elemental!$A$3:$L$19,2,0)*F328+VLOOKUP($G$1,elemental!$A$3:$L$19,2,0)*G328+VLOOKUP($H$1,elemental!$A$3:$L$19,2,0)*H328+VLOOKUP($I$1,elemental!$A$3:$L$19,2,0)*I328+VLOOKUP($J$1,elemental!$A$3:$L$19,2,0)*J328+VLOOKUP($K$1,elemental!$A$3:$L$19,2,0)*K328+VLOOKUP($L$1,elemental!$A$3:$L$19,2,0)*L328+VLOOKUP($M$1,elemental!$A$3:$L$19,2,0)*M328+VLOOKUP($N$1,elemental!$A$3:$L$19,2,0)*N328+VLOOKUP($O$1,elemental!$A$3:$L$19,2,0)*O328+VLOOKUP($P$1,elemental!$A$3:$L$19,2,0)*P328+VLOOKUP($Q$1,elemental!$A$3:$L$19,2,0)*Q328)/100</f>
        <v>1.3566666666666665</v>
      </c>
      <c r="S328">
        <f>(VLOOKUP($A$1,elemental!$A$3:$L$19,4,0)*A328+VLOOKUP($B$1,elemental!$A$3:$L$19,4,0)*B328+VLOOKUP($C$1,elemental!$A$3:$L$19,4,0)*C328+VLOOKUP($D$1,elemental!$A$3:$L$19,4,0)*D328+VLOOKUP($E$1,elemental!$A$3:$L$19,4,0)*E328+VLOOKUP($F$1,elemental!$A$3:$L$19,4,0)*F328+VLOOKUP($G$1,elemental!$A$3:$L$19,4,0)*G328+VLOOKUP($H$1,elemental!$A$3:$L$19,4,0)*H328+VLOOKUP($I$1,elemental!$A$3:$L$19,4,0)*I328+VLOOKUP($J$1,elemental!$A$3:$L$19,4,0)*J328+VLOOKUP($K$1,elemental!$A$3:$L$19,4,0)*K328+VLOOKUP($L$1,elemental!$A$3:$L$19,4,0)*L328+VLOOKUP($M$1,elemental!$A$3:$L$19,4,0)*M328+VLOOKUP($N$1,elemental!$A$3:$L$19,4,0)*N328+VLOOKUP($O$1,elemental!$A$3:$L$19,4,0)*O328+VLOOKUP($P$1,elemental!$A$3:$L$19,4,0)*P328+VLOOKUP($Q$1,elemental!$A$3:$L$19,4,0)*Q328)/100</f>
        <v>0.48399999999999993</v>
      </c>
      <c r="T328">
        <f>(VLOOKUP($A$1,elemental!$A$3:$L$19,5,0)*A328+VLOOKUP($B$1,elemental!$A$3:$L$19,5,0)*B328+VLOOKUP($C$1,elemental!$A$3:$L$19,5,0)*C328+VLOOKUP($D$1,elemental!$A$3:$L$19,5,0)*D328+VLOOKUP($E$1,elemental!$A$3:$L$19,5,0)*E328+VLOOKUP($F$1,elemental!$A$3:$L$19,5,0)*F328+VLOOKUP($G$1,elemental!$A$3:$L$19,5,0)*G328+VLOOKUP($H$1,elemental!$A$3:$L$19,5,0)*H328+VLOOKUP($I$1,elemental!$A$3:$L$19,5,0)*I328+VLOOKUP($J$1,elemental!$A$3:$L$19,5,0)*J328+VLOOKUP($K$1,elemental!$A$3:$L$19,5,0)*K328+VLOOKUP($L$1,elemental!$A$3:$L$19,5,0)*L328+VLOOKUP($M$1,elemental!$A$3:$L$19,5,0)*M328+VLOOKUP($N$1,elemental!$A$3:$L$19,5,0)*N328+VLOOKUP($O$1,elemental!$A$3:$L$19,5,0)*O328+VLOOKUP($P$1,elemental!$A$3:$L$19,5,0)*P328+VLOOKUP($Q$1,elemental!$A$3:$L$19,5,0)*Q328)/100</f>
        <v>4</v>
      </c>
      <c r="U328">
        <f>(VLOOKUP($A$1,elemental!$A$3:$L$19,6,0)*A328+VLOOKUP($B$1,elemental!$A$3:$L$19,6,0)*B328+VLOOKUP($C$1,elemental!$A$3:$L$19,6,0)*C328+VLOOKUP($D$1,elemental!$A$3:$L$19,6,0)*D328+VLOOKUP($E$1,elemental!$A$3:$L$19,6,0)*E328+VLOOKUP($F$1,elemental!$A$3:$L$19,6,0)*F328+VLOOKUP($G$1,elemental!$A$3:$L$19,6,0)*G328+VLOOKUP($H$1,elemental!$A$3:$L$19,6,0)*H328+VLOOKUP($I$1,elemental!$A$3:$L$19,6,0)*I328+VLOOKUP($J$1,elemental!$A$3:$L$19,6,0)*J328+VLOOKUP($K$1,elemental!$A$3:$L$19,6,0)*K328+VLOOKUP($L$1,elemental!$A$3:$L$19,6,0)*L328+VLOOKUP($M$1,elemental!$A$3:$L$19,6,0)*M328+VLOOKUP($N$1,elemental!$A$3:$L$19,6,0)*N328+VLOOKUP($O$1,elemental!$A$3:$L$19,6,0)*O328+VLOOKUP($P$1,elemental!$A$3:$L$19,6,0)*P328+VLOOKUP($Q$1,elemental!$A$3:$L$19,6,0)*Q328)/100</f>
        <v>0.7533333333333333</v>
      </c>
      <c r="V328">
        <f>(VLOOKUP($A$1,elemental!$A$3:$L$19,7,0)*A328+VLOOKUP($B$1,elemental!$A$3:$L$19,7,0)*B328+VLOOKUP($C$1,elemental!$A$3:$L$19,7,0)*C328+VLOOKUP($D$1,elemental!$A$3:$L$19,7,0)*D328+VLOOKUP($E$1,elemental!$A$3:$L$19,7,0)*E328+VLOOKUP($F$1,elemental!$A$3:$L$19,7,0)*F328+VLOOKUP($G$1,elemental!$A$3:$L$19,7,0)*G328+VLOOKUP($H$1,elemental!$A$3:$L$19,7,0)*H328+VLOOKUP($I$1,elemental!$A$3:$L$19,7,0)*I328+VLOOKUP($J$1,elemental!$A$3:$L$19,7,0)*J328+VLOOKUP($K$1,elemental!$A$3:$L$19,7,0)*K328+VLOOKUP($L$1,elemental!$A$3:$L$19,7,0)*L328+VLOOKUP($M$1,elemental!$A$3:$L$19,7,0)*M328+VLOOKUP($N$1,elemental!$A$3:$L$19,7,0)*N328+VLOOKUP($O$1,elemental!$A$3:$L$19,7,0)*O328+VLOOKUP($P$1,elemental!$A$3:$L$19,7,0)*P328+VLOOKUP($Q$1,elemental!$A$3:$L$19,7,0)*Q328)/100</f>
        <v>0.85316666666666663</v>
      </c>
      <c r="W328">
        <f>(VLOOKUP($A$1,elemental!$A$3:$L$19,9,0)*A328+VLOOKUP($B$1,elemental!$A$3:$L$19,9,0)*B328+VLOOKUP($C$1,elemental!$A$3:$L$19,9,0)*C328+VLOOKUP($D$1,elemental!$A$3:$L$19,9,0)*D328+VLOOKUP($E$1,elemental!$A$3:$L$19,9,0)*E328+VLOOKUP($F$1,elemental!$A$3:$L$19,9,0)*F328+VLOOKUP($G$1,elemental!$A$3:$L$19,9,0)*G328+VLOOKUP($H$1,elemental!$A$3:$L$19,9,0)*H328+VLOOKUP($I$1,elemental!$A$3:$L$19,9,0)*I328+VLOOKUP($J$1,elemental!$A$3:$L$19,9,0)*J328+VLOOKUP($K$1,elemental!$A$3:$L$19,9,0)*K328+VLOOKUP($L$1,elemental!$A$3:$L$19,9,0)*L328+VLOOKUP($M$1,elemental!$A$3:$L$19,9,0)*M328+VLOOKUP($N$1,elemental!$A$3:$L$19,9,0)*N328+VLOOKUP($O$1,elemental!$A$3:$L$19,9,0)*O328+VLOOKUP($P$1,elemental!$A$3:$L$19,9,0)*P328+VLOOKUP($Q$1,elemental!$A$3:$L$19,9,0)*Q328)/100</f>
        <v>1.575</v>
      </c>
      <c r="X328">
        <f>(VLOOKUP($A$1,elemental!$A$3:$L$19,10,0)*A328+VLOOKUP($B$1,elemental!$A$3:$L$19,10,0)*B328+VLOOKUP($C$1,elemental!$A$3:$L$19,10,0)*C328+VLOOKUP($D$1,elemental!$A$3:$L$19,10,0)*D328+VLOOKUP($E$1,elemental!$A$3:$L$19,10,0)*E328+VLOOKUP($F$1,elemental!$A$3:$L$19,10,0)*F328+VLOOKUP($G$1,elemental!$A$3:$L$19,10,0)*G328+VLOOKUP($H$1,elemental!$A$3:$L$19,10,0)*H328+VLOOKUP($I$1,elemental!$A$3:$L$19,10,0)*I328+VLOOKUP($J$1,elemental!$A$3:$L$19,10,0)*J328+VLOOKUP($K$1,elemental!$A$3:$L$19,10,0)*K328+VLOOKUP($L$1,elemental!$A$3:$L$19,10,0)*L328+VLOOKUP($M$1,elemental!$A$3:$L$19,10,0)*M328+VLOOKUP($N$1,elemental!$A$3:$L$19,10,0)*N328+VLOOKUP($O$1,elemental!$A$3:$L$19,10,0)*O328+VLOOKUP($P$1,elemental!$A$3:$L$19,10,0)*P328+VLOOKUP($Q$1,elemental!$A$3:$L$19,10,0)*Q328)/100</f>
        <v>2.0566666666666666</v>
      </c>
      <c r="Y328">
        <v>25</v>
      </c>
      <c r="Z328">
        <v>5.1139999999999999</v>
      </c>
      <c r="AA328">
        <v>5.2489999999999997</v>
      </c>
      <c r="AB328" t="s">
        <v>103</v>
      </c>
      <c r="AC328" t="s">
        <v>105</v>
      </c>
    </row>
    <row r="329" spans="1:29">
      <c r="A329">
        <v>0</v>
      </c>
      <c r="B329">
        <v>3.9215686274509802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96.078431372549019</v>
      </c>
      <c r="R329">
        <f>(VLOOKUP($A$1,elemental!$A$3:$L$19,2,0)*A329+VLOOKUP($B$1,elemental!$A$3:$L$19,2,0)*B329+VLOOKUP($C$1,elemental!$A$3:$L$19,2,0)*C329+VLOOKUP($D$1,elemental!$A$3:$L$19,2,0)*D329+VLOOKUP($E$1,elemental!$A$3:$L$19,2,0)*E329+VLOOKUP($F$1,elemental!$A$3:$L$19,2,0)*F329+VLOOKUP($G$1,elemental!$A$3:$L$19,2,0)*G329+VLOOKUP($H$1,elemental!$A$3:$L$19,2,0)*H329+VLOOKUP($I$1,elemental!$A$3:$L$19,2,0)*I329+VLOOKUP($J$1,elemental!$A$3:$L$19,2,0)*J329+VLOOKUP($K$1,elemental!$A$3:$L$19,2,0)*K329+VLOOKUP($L$1,elemental!$A$3:$L$19,2,0)*L329+VLOOKUP($M$1,elemental!$A$3:$L$19,2,0)*M329+VLOOKUP($N$1,elemental!$A$3:$L$19,2,0)*N329+VLOOKUP($O$1,elemental!$A$3:$L$19,2,0)*O329+VLOOKUP($P$1,elemental!$A$3:$L$19,2,0)*P329+VLOOKUP($Q$1,elemental!$A$3:$L$19,2,0)*Q329)/100</f>
        <v>1.3382352941176472</v>
      </c>
      <c r="S329">
        <f>(VLOOKUP($A$1,elemental!$A$3:$L$19,4,0)*A329+VLOOKUP($B$1,elemental!$A$3:$L$19,4,0)*B329+VLOOKUP($C$1,elemental!$A$3:$L$19,4,0)*C329+VLOOKUP($D$1,elemental!$A$3:$L$19,4,0)*D329+VLOOKUP($E$1,elemental!$A$3:$L$19,4,0)*E329+VLOOKUP($F$1,elemental!$A$3:$L$19,4,0)*F329+VLOOKUP($G$1,elemental!$A$3:$L$19,4,0)*G329+VLOOKUP($H$1,elemental!$A$3:$L$19,4,0)*H329+VLOOKUP($I$1,elemental!$A$3:$L$19,4,0)*I329+VLOOKUP($J$1,elemental!$A$3:$L$19,4,0)*J329+VLOOKUP($K$1,elemental!$A$3:$L$19,4,0)*K329+VLOOKUP($L$1,elemental!$A$3:$L$19,4,0)*L329+VLOOKUP($M$1,elemental!$A$3:$L$19,4,0)*M329+VLOOKUP($N$1,elemental!$A$3:$L$19,4,0)*N329+VLOOKUP($O$1,elemental!$A$3:$L$19,4,0)*O329+VLOOKUP($P$1,elemental!$A$3:$L$19,4,0)*P329+VLOOKUP($Q$1,elemental!$A$3:$L$19,4,0)*Q329)/100</f>
        <v>0.41239215686274511</v>
      </c>
      <c r="T329">
        <f>(VLOOKUP($A$1,elemental!$A$3:$L$19,5,0)*A329+VLOOKUP($B$1,elemental!$A$3:$L$19,5,0)*B329+VLOOKUP($C$1,elemental!$A$3:$L$19,5,0)*C329+VLOOKUP($D$1,elemental!$A$3:$L$19,5,0)*D329+VLOOKUP($E$1,elemental!$A$3:$L$19,5,0)*E329+VLOOKUP($F$1,elemental!$A$3:$L$19,5,0)*F329+VLOOKUP($G$1,elemental!$A$3:$L$19,5,0)*G329+VLOOKUP($H$1,elemental!$A$3:$L$19,5,0)*H329+VLOOKUP($I$1,elemental!$A$3:$L$19,5,0)*I329+VLOOKUP($J$1,elemental!$A$3:$L$19,5,0)*J329+VLOOKUP($K$1,elemental!$A$3:$L$19,5,0)*K329+VLOOKUP($L$1,elemental!$A$3:$L$19,5,0)*L329+VLOOKUP($M$1,elemental!$A$3:$L$19,5,0)*M329+VLOOKUP($N$1,elemental!$A$3:$L$19,5,0)*N329+VLOOKUP($O$1,elemental!$A$3:$L$19,5,0)*O329+VLOOKUP($P$1,elemental!$A$3:$L$19,5,0)*P329+VLOOKUP($Q$1,elemental!$A$3:$L$19,5,0)*Q329)/100</f>
        <v>4</v>
      </c>
      <c r="U329">
        <f>(VLOOKUP($A$1,elemental!$A$3:$L$19,6,0)*A329+VLOOKUP($B$1,elemental!$A$3:$L$19,6,0)*B329+VLOOKUP($C$1,elemental!$A$3:$L$19,6,0)*C329+VLOOKUP($D$1,elemental!$A$3:$L$19,6,0)*D329+VLOOKUP($E$1,elemental!$A$3:$L$19,6,0)*E329+VLOOKUP($F$1,elemental!$A$3:$L$19,6,0)*F329+VLOOKUP($G$1,elemental!$A$3:$L$19,6,0)*G329+VLOOKUP($H$1,elemental!$A$3:$L$19,6,0)*H329+VLOOKUP($I$1,elemental!$A$3:$L$19,6,0)*I329+VLOOKUP($J$1,elemental!$A$3:$L$19,6,0)*J329+VLOOKUP($K$1,elemental!$A$3:$L$19,6,0)*K329+VLOOKUP($L$1,elemental!$A$3:$L$19,6,0)*L329+VLOOKUP($M$1,elemental!$A$3:$L$19,6,0)*M329+VLOOKUP($N$1,elemental!$A$3:$L$19,6,0)*N329+VLOOKUP($O$1,elemental!$A$3:$L$19,6,0)*O329+VLOOKUP($P$1,elemental!$A$3:$L$19,6,0)*P329+VLOOKUP($Q$1,elemental!$A$3:$L$19,6,0)*Q329)/100</f>
        <v>0.76117647058823523</v>
      </c>
      <c r="V329">
        <f>(VLOOKUP($A$1,elemental!$A$3:$L$19,7,0)*A329+VLOOKUP($B$1,elemental!$A$3:$L$19,7,0)*B329+VLOOKUP($C$1,elemental!$A$3:$L$19,7,0)*C329+VLOOKUP($D$1,elemental!$A$3:$L$19,7,0)*D329+VLOOKUP($E$1,elemental!$A$3:$L$19,7,0)*E329+VLOOKUP($F$1,elemental!$A$3:$L$19,7,0)*F329+VLOOKUP($G$1,elemental!$A$3:$L$19,7,0)*G329+VLOOKUP($H$1,elemental!$A$3:$L$19,7,0)*H329+VLOOKUP($I$1,elemental!$A$3:$L$19,7,0)*I329+VLOOKUP($J$1,elemental!$A$3:$L$19,7,0)*J329+VLOOKUP($K$1,elemental!$A$3:$L$19,7,0)*K329+VLOOKUP($L$1,elemental!$A$3:$L$19,7,0)*L329+VLOOKUP($M$1,elemental!$A$3:$L$19,7,0)*M329+VLOOKUP($N$1,elemental!$A$3:$L$19,7,0)*N329+VLOOKUP($O$1,elemental!$A$3:$L$19,7,0)*O329+VLOOKUP($P$1,elemental!$A$3:$L$19,7,0)*P329+VLOOKUP($Q$1,elemental!$A$3:$L$19,7,0)*Q329)/100</f>
        <v>0.836078431372549</v>
      </c>
      <c r="W329">
        <f>(VLOOKUP($A$1,elemental!$A$3:$L$19,9,0)*A329+VLOOKUP($B$1,elemental!$A$3:$L$19,9,0)*B329+VLOOKUP($C$1,elemental!$A$3:$L$19,9,0)*C329+VLOOKUP($D$1,elemental!$A$3:$L$19,9,0)*D329+VLOOKUP($E$1,elemental!$A$3:$L$19,9,0)*E329+VLOOKUP($F$1,elemental!$A$3:$L$19,9,0)*F329+VLOOKUP($G$1,elemental!$A$3:$L$19,9,0)*G329+VLOOKUP($H$1,elemental!$A$3:$L$19,9,0)*H329+VLOOKUP($I$1,elemental!$A$3:$L$19,9,0)*I329+VLOOKUP($J$1,elemental!$A$3:$L$19,9,0)*J329+VLOOKUP($K$1,elemental!$A$3:$L$19,9,0)*K329+VLOOKUP($L$1,elemental!$A$3:$L$19,9,0)*L329+VLOOKUP($M$1,elemental!$A$3:$L$19,9,0)*M329+VLOOKUP($N$1,elemental!$A$3:$L$19,9,0)*N329+VLOOKUP($O$1,elemental!$A$3:$L$19,9,0)*O329+VLOOKUP($P$1,elemental!$A$3:$L$19,9,0)*P329+VLOOKUP($Q$1,elemental!$A$3:$L$19,9,0)*Q329)/100</f>
        <v>1.5441176470588238</v>
      </c>
      <c r="X329">
        <f>(VLOOKUP($A$1,elemental!$A$3:$L$19,10,0)*A329+VLOOKUP($B$1,elemental!$A$3:$L$19,10,0)*B329+VLOOKUP($C$1,elemental!$A$3:$L$19,10,0)*C329+VLOOKUP($D$1,elemental!$A$3:$L$19,10,0)*D329+VLOOKUP($E$1,elemental!$A$3:$L$19,10,0)*E329+VLOOKUP($F$1,elemental!$A$3:$L$19,10,0)*F329+VLOOKUP($G$1,elemental!$A$3:$L$19,10,0)*G329+VLOOKUP($H$1,elemental!$A$3:$L$19,10,0)*H329+VLOOKUP($I$1,elemental!$A$3:$L$19,10,0)*I329+VLOOKUP($J$1,elemental!$A$3:$L$19,10,0)*J329+VLOOKUP($K$1,elemental!$A$3:$L$19,10,0)*K329+VLOOKUP($L$1,elemental!$A$3:$L$19,10,0)*L329+VLOOKUP($M$1,elemental!$A$3:$L$19,10,0)*M329+VLOOKUP($N$1,elemental!$A$3:$L$19,10,0)*N329+VLOOKUP($O$1,elemental!$A$3:$L$19,10,0)*O329+VLOOKUP($P$1,elemental!$A$3:$L$19,10,0)*P329+VLOOKUP($Q$1,elemental!$A$3:$L$19,10,0)*Q329)/100</f>
        <v>2.0482352941176472</v>
      </c>
      <c r="Y329">
        <v>25</v>
      </c>
      <c r="Z329">
        <v>5.0960999999999999</v>
      </c>
      <c r="AA329">
        <v>5.1805000000000003</v>
      </c>
      <c r="AB329" t="s">
        <v>106</v>
      </c>
    </row>
    <row r="330" spans="1:29">
      <c r="A330">
        <v>0</v>
      </c>
      <c r="B330">
        <v>3.9215686274509802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96.078431372549019</v>
      </c>
      <c r="R330">
        <f>(VLOOKUP($A$1,elemental!$A$3:$L$19,2,0)*A330+VLOOKUP($B$1,elemental!$A$3:$L$19,2,0)*B330+VLOOKUP($C$1,elemental!$A$3:$L$19,2,0)*C330+VLOOKUP($D$1,elemental!$A$3:$L$19,2,0)*D330+VLOOKUP($E$1,elemental!$A$3:$L$19,2,0)*E330+VLOOKUP($F$1,elemental!$A$3:$L$19,2,0)*F330+VLOOKUP($G$1,elemental!$A$3:$L$19,2,0)*G330+VLOOKUP($H$1,elemental!$A$3:$L$19,2,0)*H330+VLOOKUP($I$1,elemental!$A$3:$L$19,2,0)*I330+VLOOKUP($J$1,elemental!$A$3:$L$19,2,0)*J330+VLOOKUP($K$1,elemental!$A$3:$L$19,2,0)*K330+VLOOKUP($L$1,elemental!$A$3:$L$19,2,0)*L330+VLOOKUP($M$1,elemental!$A$3:$L$19,2,0)*M330+VLOOKUP($N$1,elemental!$A$3:$L$19,2,0)*N330+VLOOKUP($O$1,elemental!$A$3:$L$19,2,0)*O330+VLOOKUP($P$1,elemental!$A$3:$L$19,2,0)*P330+VLOOKUP($Q$1,elemental!$A$3:$L$19,2,0)*Q330)/100</f>
        <v>1.3382352941176472</v>
      </c>
      <c r="S330">
        <f>(VLOOKUP($A$1,elemental!$A$3:$L$19,4,0)*A330+VLOOKUP($B$1,elemental!$A$3:$L$19,4,0)*B330+VLOOKUP($C$1,elemental!$A$3:$L$19,4,0)*C330+VLOOKUP($D$1,elemental!$A$3:$L$19,4,0)*D330+VLOOKUP($E$1,elemental!$A$3:$L$19,4,0)*E330+VLOOKUP($F$1,elemental!$A$3:$L$19,4,0)*F330+VLOOKUP($G$1,elemental!$A$3:$L$19,4,0)*G330+VLOOKUP($H$1,elemental!$A$3:$L$19,4,0)*H330+VLOOKUP($I$1,elemental!$A$3:$L$19,4,0)*I330+VLOOKUP($J$1,elemental!$A$3:$L$19,4,0)*J330+VLOOKUP($K$1,elemental!$A$3:$L$19,4,0)*K330+VLOOKUP($L$1,elemental!$A$3:$L$19,4,0)*L330+VLOOKUP($M$1,elemental!$A$3:$L$19,4,0)*M330+VLOOKUP($N$1,elemental!$A$3:$L$19,4,0)*N330+VLOOKUP($O$1,elemental!$A$3:$L$19,4,0)*O330+VLOOKUP($P$1,elemental!$A$3:$L$19,4,0)*P330+VLOOKUP($Q$1,elemental!$A$3:$L$19,4,0)*Q330)/100</f>
        <v>0.41239215686274511</v>
      </c>
      <c r="T330">
        <f>(VLOOKUP($A$1,elemental!$A$3:$L$19,5,0)*A330+VLOOKUP($B$1,elemental!$A$3:$L$19,5,0)*B330+VLOOKUP($C$1,elemental!$A$3:$L$19,5,0)*C330+VLOOKUP($D$1,elemental!$A$3:$L$19,5,0)*D330+VLOOKUP($E$1,elemental!$A$3:$L$19,5,0)*E330+VLOOKUP($F$1,elemental!$A$3:$L$19,5,0)*F330+VLOOKUP($G$1,elemental!$A$3:$L$19,5,0)*G330+VLOOKUP($H$1,elemental!$A$3:$L$19,5,0)*H330+VLOOKUP($I$1,elemental!$A$3:$L$19,5,0)*I330+VLOOKUP($J$1,elemental!$A$3:$L$19,5,0)*J330+VLOOKUP($K$1,elemental!$A$3:$L$19,5,0)*K330+VLOOKUP($L$1,elemental!$A$3:$L$19,5,0)*L330+VLOOKUP($M$1,elemental!$A$3:$L$19,5,0)*M330+VLOOKUP($N$1,elemental!$A$3:$L$19,5,0)*N330+VLOOKUP($O$1,elemental!$A$3:$L$19,5,0)*O330+VLOOKUP($P$1,elemental!$A$3:$L$19,5,0)*P330+VLOOKUP($Q$1,elemental!$A$3:$L$19,5,0)*Q330)/100</f>
        <v>4</v>
      </c>
      <c r="U330">
        <f>(VLOOKUP($A$1,elemental!$A$3:$L$19,6,0)*A330+VLOOKUP($B$1,elemental!$A$3:$L$19,6,0)*B330+VLOOKUP($C$1,elemental!$A$3:$L$19,6,0)*C330+VLOOKUP($D$1,elemental!$A$3:$L$19,6,0)*D330+VLOOKUP($E$1,elemental!$A$3:$L$19,6,0)*E330+VLOOKUP($F$1,elemental!$A$3:$L$19,6,0)*F330+VLOOKUP($G$1,elemental!$A$3:$L$19,6,0)*G330+VLOOKUP($H$1,elemental!$A$3:$L$19,6,0)*H330+VLOOKUP($I$1,elemental!$A$3:$L$19,6,0)*I330+VLOOKUP($J$1,elemental!$A$3:$L$19,6,0)*J330+VLOOKUP($K$1,elemental!$A$3:$L$19,6,0)*K330+VLOOKUP($L$1,elemental!$A$3:$L$19,6,0)*L330+VLOOKUP($M$1,elemental!$A$3:$L$19,6,0)*M330+VLOOKUP($N$1,elemental!$A$3:$L$19,6,0)*N330+VLOOKUP($O$1,elemental!$A$3:$L$19,6,0)*O330+VLOOKUP($P$1,elemental!$A$3:$L$19,6,0)*P330+VLOOKUP($Q$1,elemental!$A$3:$L$19,6,0)*Q330)/100</f>
        <v>0.76117647058823523</v>
      </c>
      <c r="V330">
        <f>(VLOOKUP($A$1,elemental!$A$3:$L$19,7,0)*A330+VLOOKUP($B$1,elemental!$A$3:$L$19,7,0)*B330+VLOOKUP($C$1,elemental!$A$3:$L$19,7,0)*C330+VLOOKUP($D$1,elemental!$A$3:$L$19,7,0)*D330+VLOOKUP($E$1,elemental!$A$3:$L$19,7,0)*E330+VLOOKUP($F$1,elemental!$A$3:$L$19,7,0)*F330+VLOOKUP($G$1,elemental!$A$3:$L$19,7,0)*G330+VLOOKUP($H$1,elemental!$A$3:$L$19,7,0)*H330+VLOOKUP($I$1,elemental!$A$3:$L$19,7,0)*I330+VLOOKUP($J$1,elemental!$A$3:$L$19,7,0)*J330+VLOOKUP($K$1,elemental!$A$3:$L$19,7,0)*K330+VLOOKUP($L$1,elemental!$A$3:$L$19,7,0)*L330+VLOOKUP($M$1,elemental!$A$3:$L$19,7,0)*M330+VLOOKUP($N$1,elemental!$A$3:$L$19,7,0)*N330+VLOOKUP($O$1,elemental!$A$3:$L$19,7,0)*O330+VLOOKUP($P$1,elemental!$A$3:$L$19,7,0)*P330+VLOOKUP($Q$1,elemental!$A$3:$L$19,7,0)*Q330)/100</f>
        <v>0.836078431372549</v>
      </c>
      <c r="W330">
        <f>(VLOOKUP($A$1,elemental!$A$3:$L$19,9,0)*A330+VLOOKUP($B$1,elemental!$A$3:$L$19,9,0)*B330+VLOOKUP($C$1,elemental!$A$3:$L$19,9,0)*C330+VLOOKUP($D$1,elemental!$A$3:$L$19,9,0)*D330+VLOOKUP($E$1,elemental!$A$3:$L$19,9,0)*E330+VLOOKUP($F$1,elemental!$A$3:$L$19,9,0)*F330+VLOOKUP($G$1,elemental!$A$3:$L$19,9,0)*G330+VLOOKUP($H$1,elemental!$A$3:$L$19,9,0)*H330+VLOOKUP($I$1,elemental!$A$3:$L$19,9,0)*I330+VLOOKUP($J$1,elemental!$A$3:$L$19,9,0)*J330+VLOOKUP($K$1,elemental!$A$3:$L$19,9,0)*K330+VLOOKUP($L$1,elemental!$A$3:$L$19,9,0)*L330+VLOOKUP($M$1,elemental!$A$3:$L$19,9,0)*M330+VLOOKUP($N$1,elemental!$A$3:$L$19,9,0)*N330+VLOOKUP($O$1,elemental!$A$3:$L$19,9,0)*O330+VLOOKUP($P$1,elemental!$A$3:$L$19,9,0)*P330+VLOOKUP($Q$1,elemental!$A$3:$L$19,9,0)*Q330)/100</f>
        <v>1.5441176470588238</v>
      </c>
      <c r="X330">
        <f>(VLOOKUP($A$1,elemental!$A$3:$L$19,10,0)*A330+VLOOKUP($B$1,elemental!$A$3:$L$19,10,0)*B330+VLOOKUP($C$1,elemental!$A$3:$L$19,10,0)*C330+VLOOKUP($D$1,elemental!$A$3:$L$19,10,0)*D330+VLOOKUP($E$1,elemental!$A$3:$L$19,10,0)*E330+VLOOKUP($F$1,elemental!$A$3:$L$19,10,0)*F330+VLOOKUP($G$1,elemental!$A$3:$L$19,10,0)*G330+VLOOKUP($H$1,elemental!$A$3:$L$19,10,0)*H330+VLOOKUP($I$1,elemental!$A$3:$L$19,10,0)*I330+VLOOKUP($J$1,elemental!$A$3:$L$19,10,0)*J330+VLOOKUP($K$1,elemental!$A$3:$L$19,10,0)*K330+VLOOKUP($L$1,elemental!$A$3:$L$19,10,0)*L330+VLOOKUP($M$1,elemental!$A$3:$L$19,10,0)*M330+VLOOKUP($N$1,elemental!$A$3:$L$19,10,0)*N330+VLOOKUP($O$1,elemental!$A$3:$L$19,10,0)*O330+VLOOKUP($P$1,elemental!$A$3:$L$19,10,0)*P330+VLOOKUP($Q$1,elemental!$A$3:$L$19,10,0)*Q330)/100</f>
        <v>2.0482352941176472</v>
      </c>
      <c r="Y330">
        <v>300</v>
      </c>
      <c r="Z330">
        <v>5.1081000000000003</v>
      </c>
      <c r="AA330">
        <v>5.1966000000000001</v>
      </c>
      <c r="AB330" t="s">
        <v>106</v>
      </c>
    </row>
    <row r="331" spans="1:29">
      <c r="A331">
        <v>0</v>
      </c>
      <c r="B331">
        <v>3.9215686274509802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96.078431372549019</v>
      </c>
      <c r="R331">
        <f>(VLOOKUP($A$1,elemental!$A$3:$L$19,2,0)*A331+VLOOKUP($B$1,elemental!$A$3:$L$19,2,0)*B331+VLOOKUP($C$1,elemental!$A$3:$L$19,2,0)*C331+VLOOKUP($D$1,elemental!$A$3:$L$19,2,0)*D331+VLOOKUP($E$1,elemental!$A$3:$L$19,2,0)*E331+VLOOKUP($F$1,elemental!$A$3:$L$19,2,0)*F331+VLOOKUP($G$1,elemental!$A$3:$L$19,2,0)*G331+VLOOKUP($H$1,elemental!$A$3:$L$19,2,0)*H331+VLOOKUP($I$1,elemental!$A$3:$L$19,2,0)*I331+VLOOKUP($J$1,elemental!$A$3:$L$19,2,0)*J331+VLOOKUP($K$1,elemental!$A$3:$L$19,2,0)*K331+VLOOKUP($L$1,elemental!$A$3:$L$19,2,0)*L331+VLOOKUP($M$1,elemental!$A$3:$L$19,2,0)*M331+VLOOKUP($N$1,elemental!$A$3:$L$19,2,0)*N331+VLOOKUP($O$1,elemental!$A$3:$L$19,2,0)*O331+VLOOKUP($P$1,elemental!$A$3:$L$19,2,0)*P331+VLOOKUP($Q$1,elemental!$A$3:$L$19,2,0)*Q331)/100</f>
        <v>1.3382352941176472</v>
      </c>
      <c r="S331">
        <f>(VLOOKUP($A$1,elemental!$A$3:$L$19,4,0)*A331+VLOOKUP($B$1,elemental!$A$3:$L$19,4,0)*B331+VLOOKUP($C$1,elemental!$A$3:$L$19,4,0)*C331+VLOOKUP($D$1,elemental!$A$3:$L$19,4,0)*D331+VLOOKUP($E$1,elemental!$A$3:$L$19,4,0)*E331+VLOOKUP($F$1,elemental!$A$3:$L$19,4,0)*F331+VLOOKUP($G$1,elemental!$A$3:$L$19,4,0)*G331+VLOOKUP($H$1,elemental!$A$3:$L$19,4,0)*H331+VLOOKUP($I$1,elemental!$A$3:$L$19,4,0)*I331+VLOOKUP($J$1,elemental!$A$3:$L$19,4,0)*J331+VLOOKUP($K$1,elemental!$A$3:$L$19,4,0)*K331+VLOOKUP($L$1,elemental!$A$3:$L$19,4,0)*L331+VLOOKUP($M$1,elemental!$A$3:$L$19,4,0)*M331+VLOOKUP($N$1,elemental!$A$3:$L$19,4,0)*N331+VLOOKUP($O$1,elemental!$A$3:$L$19,4,0)*O331+VLOOKUP($P$1,elemental!$A$3:$L$19,4,0)*P331+VLOOKUP($Q$1,elemental!$A$3:$L$19,4,0)*Q331)/100</f>
        <v>0.41239215686274511</v>
      </c>
      <c r="T331">
        <f>(VLOOKUP($A$1,elemental!$A$3:$L$19,5,0)*A331+VLOOKUP($B$1,elemental!$A$3:$L$19,5,0)*B331+VLOOKUP($C$1,elemental!$A$3:$L$19,5,0)*C331+VLOOKUP($D$1,elemental!$A$3:$L$19,5,0)*D331+VLOOKUP($E$1,elemental!$A$3:$L$19,5,0)*E331+VLOOKUP($F$1,elemental!$A$3:$L$19,5,0)*F331+VLOOKUP($G$1,elemental!$A$3:$L$19,5,0)*G331+VLOOKUP($H$1,elemental!$A$3:$L$19,5,0)*H331+VLOOKUP($I$1,elemental!$A$3:$L$19,5,0)*I331+VLOOKUP($J$1,elemental!$A$3:$L$19,5,0)*J331+VLOOKUP($K$1,elemental!$A$3:$L$19,5,0)*K331+VLOOKUP($L$1,elemental!$A$3:$L$19,5,0)*L331+VLOOKUP($M$1,elemental!$A$3:$L$19,5,0)*M331+VLOOKUP($N$1,elemental!$A$3:$L$19,5,0)*N331+VLOOKUP($O$1,elemental!$A$3:$L$19,5,0)*O331+VLOOKUP($P$1,elemental!$A$3:$L$19,5,0)*P331+VLOOKUP($Q$1,elemental!$A$3:$L$19,5,0)*Q331)/100</f>
        <v>4</v>
      </c>
      <c r="U331">
        <f>(VLOOKUP($A$1,elemental!$A$3:$L$19,6,0)*A331+VLOOKUP($B$1,elemental!$A$3:$L$19,6,0)*B331+VLOOKUP($C$1,elemental!$A$3:$L$19,6,0)*C331+VLOOKUP($D$1,elemental!$A$3:$L$19,6,0)*D331+VLOOKUP($E$1,elemental!$A$3:$L$19,6,0)*E331+VLOOKUP($F$1,elemental!$A$3:$L$19,6,0)*F331+VLOOKUP($G$1,elemental!$A$3:$L$19,6,0)*G331+VLOOKUP($H$1,elemental!$A$3:$L$19,6,0)*H331+VLOOKUP($I$1,elemental!$A$3:$L$19,6,0)*I331+VLOOKUP($J$1,elemental!$A$3:$L$19,6,0)*J331+VLOOKUP($K$1,elemental!$A$3:$L$19,6,0)*K331+VLOOKUP($L$1,elemental!$A$3:$L$19,6,0)*L331+VLOOKUP($M$1,elemental!$A$3:$L$19,6,0)*M331+VLOOKUP($N$1,elemental!$A$3:$L$19,6,0)*N331+VLOOKUP($O$1,elemental!$A$3:$L$19,6,0)*O331+VLOOKUP($P$1,elemental!$A$3:$L$19,6,0)*P331+VLOOKUP($Q$1,elemental!$A$3:$L$19,6,0)*Q331)/100</f>
        <v>0.76117647058823523</v>
      </c>
      <c r="V331">
        <f>(VLOOKUP($A$1,elemental!$A$3:$L$19,7,0)*A331+VLOOKUP($B$1,elemental!$A$3:$L$19,7,0)*B331+VLOOKUP($C$1,elemental!$A$3:$L$19,7,0)*C331+VLOOKUP($D$1,elemental!$A$3:$L$19,7,0)*D331+VLOOKUP($E$1,elemental!$A$3:$L$19,7,0)*E331+VLOOKUP($F$1,elemental!$A$3:$L$19,7,0)*F331+VLOOKUP($G$1,elemental!$A$3:$L$19,7,0)*G331+VLOOKUP($H$1,elemental!$A$3:$L$19,7,0)*H331+VLOOKUP($I$1,elemental!$A$3:$L$19,7,0)*I331+VLOOKUP($J$1,elemental!$A$3:$L$19,7,0)*J331+VLOOKUP($K$1,elemental!$A$3:$L$19,7,0)*K331+VLOOKUP($L$1,elemental!$A$3:$L$19,7,0)*L331+VLOOKUP($M$1,elemental!$A$3:$L$19,7,0)*M331+VLOOKUP($N$1,elemental!$A$3:$L$19,7,0)*N331+VLOOKUP($O$1,elemental!$A$3:$L$19,7,0)*O331+VLOOKUP($P$1,elemental!$A$3:$L$19,7,0)*P331+VLOOKUP($Q$1,elemental!$A$3:$L$19,7,0)*Q331)/100</f>
        <v>0.836078431372549</v>
      </c>
      <c r="W331">
        <f>(VLOOKUP($A$1,elemental!$A$3:$L$19,9,0)*A331+VLOOKUP($B$1,elemental!$A$3:$L$19,9,0)*B331+VLOOKUP($C$1,elemental!$A$3:$L$19,9,0)*C331+VLOOKUP($D$1,elemental!$A$3:$L$19,9,0)*D331+VLOOKUP($E$1,elemental!$A$3:$L$19,9,0)*E331+VLOOKUP($F$1,elemental!$A$3:$L$19,9,0)*F331+VLOOKUP($G$1,elemental!$A$3:$L$19,9,0)*G331+VLOOKUP($H$1,elemental!$A$3:$L$19,9,0)*H331+VLOOKUP($I$1,elemental!$A$3:$L$19,9,0)*I331+VLOOKUP($J$1,elemental!$A$3:$L$19,9,0)*J331+VLOOKUP($K$1,elemental!$A$3:$L$19,9,0)*K331+VLOOKUP($L$1,elemental!$A$3:$L$19,9,0)*L331+VLOOKUP($M$1,elemental!$A$3:$L$19,9,0)*M331+VLOOKUP($N$1,elemental!$A$3:$L$19,9,0)*N331+VLOOKUP($O$1,elemental!$A$3:$L$19,9,0)*O331+VLOOKUP($P$1,elemental!$A$3:$L$19,9,0)*P331+VLOOKUP($Q$1,elemental!$A$3:$L$19,9,0)*Q331)/100</f>
        <v>1.5441176470588238</v>
      </c>
      <c r="X331">
        <f>(VLOOKUP($A$1,elemental!$A$3:$L$19,10,0)*A331+VLOOKUP($B$1,elemental!$A$3:$L$19,10,0)*B331+VLOOKUP($C$1,elemental!$A$3:$L$19,10,0)*C331+VLOOKUP($D$1,elemental!$A$3:$L$19,10,0)*D331+VLOOKUP($E$1,elemental!$A$3:$L$19,10,0)*E331+VLOOKUP($F$1,elemental!$A$3:$L$19,10,0)*F331+VLOOKUP($G$1,elemental!$A$3:$L$19,10,0)*G331+VLOOKUP($H$1,elemental!$A$3:$L$19,10,0)*H331+VLOOKUP($I$1,elemental!$A$3:$L$19,10,0)*I331+VLOOKUP($J$1,elemental!$A$3:$L$19,10,0)*J331+VLOOKUP($K$1,elemental!$A$3:$L$19,10,0)*K331+VLOOKUP($L$1,elemental!$A$3:$L$19,10,0)*L331+VLOOKUP($M$1,elemental!$A$3:$L$19,10,0)*M331+VLOOKUP($N$1,elemental!$A$3:$L$19,10,0)*N331+VLOOKUP($O$1,elemental!$A$3:$L$19,10,0)*O331+VLOOKUP($P$1,elemental!$A$3:$L$19,10,0)*P331+VLOOKUP($Q$1,elemental!$A$3:$L$19,10,0)*Q331)/100</f>
        <v>2.0482352941176472</v>
      </c>
      <c r="Y331">
        <v>500</v>
      </c>
      <c r="Z331">
        <v>5.1193999999999997</v>
      </c>
      <c r="AA331">
        <v>5.2107000000000001</v>
      </c>
      <c r="AB331" t="s">
        <v>106</v>
      </c>
    </row>
    <row r="332" spans="1:29">
      <c r="A332">
        <v>0</v>
      </c>
      <c r="B332">
        <v>3.9215686274509802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96.078431372549019</v>
      </c>
      <c r="R332">
        <f>(VLOOKUP($A$1,elemental!$A$3:$L$19,2,0)*A332+VLOOKUP($B$1,elemental!$A$3:$L$19,2,0)*B332+VLOOKUP($C$1,elemental!$A$3:$L$19,2,0)*C332+VLOOKUP($D$1,elemental!$A$3:$L$19,2,0)*D332+VLOOKUP($E$1,elemental!$A$3:$L$19,2,0)*E332+VLOOKUP($F$1,elemental!$A$3:$L$19,2,0)*F332+VLOOKUP($G$1,elemental!$A$3:$L$19,2,0)*G332+VLOOKUP($H$1,elemental!$A$3:$L$19,2,0)*H332+VLOOKUP($I$1,elemental!$A$3:$L$19,2,0)*I332+VLOOKUP($J$1,elemental!$A$3:$L$19,2,0)*J332+VLOOKUP($K$1,elemental!$A$3:$L$19,2,0)*K332+VLOOKUP($L$1,elemental!$A$3:$L$19,2,0)*L332+VLOOKUP($M$1,elemental!$A$3:$L$19,2,0)*M332+VLOOKUP($N$1,elemental!$A$3:$L$19,2,0)*N332+VLOOKUP($O$1,elemental!$A$3:$L$19,2,0)*O332+VLOOKUP($P$1,elemental!$A$3:$L$19,2,0)*P332+VLOOKUP($Q$1,elemental!$A$3:$L$19,2,0)*Q332)/100</f>
        <v>1.3382352941176472</v>
      </c>
      <c r="S332">
        <f>(VLOOKUP($A$1,elemental!$A$3:$L$19,4,0)*A332+VLOOKUP($B$1,elemental!$A$3:$L$19,4,0)*B332+VLOOKUP($C$1,elemental!$A$3:$L$19,4,0)*C332+VLOOKUP($D$1,elemental!$A$3:$L$19,4,0)*D332+VLOOKUP($E$1,elemental!$A$3:$L$19,4,0)*E332+VLOOKUP($F$1,elemental!$A$3:$L$19,4,0)*F332+VLOOKUP($G$1,elemental!$A$3:$L$19,4,0)*G332+VLOOKUP($H$1,elemental!$A$3:$L$19,4,0)*H332+VLOOKUP($I$1,elemental!$A$3:$L$19,4,0)*I332+VLOOKUP($J$1,elemental!$A$3:$L$19,4,0)*J332+VLOOKUP($K$1,elemental!$A$3:$L$19,4,0)*K332+VLOOKUP($L$1,elemental!$A$3:$L$19,4,0)*L332+VLOOKUP($M$1,elemental!$A$3:$L$19,4,0)*M332+VLOOKUP($N$1,elemental!$A$3:$L$19,4,0)*N332+VLOOKUP($O$1,elemental!$A$3:$L$19,4,0)*O332+VLOOKUP($P$1,elemental!$A$3:$L$19,4,0)*P332+VLOOKUP($Q$1,elemental!$A$3:$L$19,4,0)*Q332)/100</f>
        <v>0.41239215686274511</v>
      </c>
      <c r="T332">
        <f>(VLOOKUP($A$1,elemental!$A$3:$L$19,5,0)*A332+VLOOKUP($B$1,elemental!$A$3:$L$19,5,0)*B332+VLOOKUP($C$1,elemental!$A$3:$L$19,5,0)*C332+VLOOKUP($D$1,elemental!$A$3:$L$19,5,0)*D332+VLOOKUP($E$1,elemental!$A$3:$L$19,5,0)*E332+VLOOKUP($F$1,elemental!$A$3:$L$19,5,0)*F332+VLOOKUP($G$1,elemental!$A$3:$L$19,5,0)*G332+VLOOKUP($H$1,elemental!$A$3:$L$19,5,0)*H332+VLOOKUP($I$1,elemental!$A$3:$L$19,5,0)*I332+VLOOKUP($J$1,elemental!$A$3:$L$19,5,0)*J332+VLOOKUP($K$1,elemental!$A$3:$L$19,5,0)*K332+VLOOKUP($L$1,elemental!$A$3:$L$19,5,0)*L332+VLOOKUP($M$1,elemental!$A$3:$L$19,5,0)*M332+VLOOKUP($N$1,elemental!$A$3:$L$19,5,0)*N332+VLOOKUP($O$1,elemental!$A$3:$L$19,5,0)*O332+VLOOKUP($P$1,elemental!$A$3:$L$19,5,0)*P332+VLOOKUP($Q$1,elemental!$A$3:$L$19,5,0)*Q332)/100</f>
        <v>4</v>
      </c>
      <c r="U332">
        <f>(VLOOKUP($A$1,elemental!$A$3:$L$19,6,0)*A332+VLOOKUP($B$1,elemental!$A$3:$L$19,6,0)*B332+VLOOKUP($C$1,elemental!$A$3:$L$19,6,0)*C332+VLOOKUP($D$1,elemental!$A$3:$L$19,6,0)*D332+VLOOKUP($E$1,elemental!$A$3:$L$19,6,0)*E332+VLOOKUP($F$1,elemental!$A$3:$L$19,6,0)*F332+VLOOKUP($G$1,elemental!$A$3:$L$19,6,0)*G332+VLOOKUP($H$1,elemental!$A$3:$L$19,6,0)*H332+VLOOKUP($I$1,elemental!$A$3:$L$19,6,0)*I332+VLOOKUP($J$1,elemental!$A$3:$L$19,6,0)*J332+VLOOKUP($K$1,elemental!$A$3:$L$19,6,0)*K332+VLOOKUP($L$1,elemental!$A$3:$L$19,6,0)*L332+VLOOKUP($M$1,elemental!$A$3:$L$19,6,0)*M332+VLOOKUP($N$1,elemental!$A$3:$L$19,6,0)*N332+VLOOKUP($O$1,elemental!$A$3:$L$19,6,0)*O332+VLOOKUP($P$1,elemental!$A$3:$L$19,6,0)*P332+VLOOKUP($Q$1,elemental!$A$3:$L$19,6,0)*Q332)/100</f>
        <v>0.76117647058823523</v>
      </c>
      <c r="V332">
        <f>(VLOOKUP($A$1,elemental!$A$3:$L$19,7,0)*A332+VLOOKUP($B$1,elemental!$A$3:$L$19,7,0)*B332+VLOOKUP($C$1,elemental!$A$3:$L$19,7,0)*C332+VLOOKUP($D$1,elemental!$A$3:$L$19,7,0)*D332+VLOOKUP($E$1,elemental!$A$3:$L$19,7,0)*E332+VLOOKUP($F$1,elemental!$A$3:$L$19,7,0)*F332+VLOOKUP($G$1,elemental!$A$3:$L$19,7,0)*G332+VLOOKUP($H$1,elemental!$A$3:$L$19,7,0)*H332+VLOOKUP($I$1,elemental!$A$3:$L$19,7,0)*I332+VLOOKUP($J$1,elemental!$A$3:$L$19,7,0)*J332+VLOOKUP($K$1,elemental!$A$3:$L$19,7,0)*K332+VLOOKUP($L$1,elemental!$A$3:$L$19,7,0)*L332+VLOOKUP($M$1,elemental!$A$3:$L$19,7,0)*M332+VLOOKUP($N$1,elemental!$A$3:$L$19,7,0)*N332+VLOOKUP($O$1,elemental!$A$3:$L$19,7,0)*O332+VLOOKUP($P$1,elemental!$A$3:$L$19,7,0)*P332+VLOOKUP($Q$1,elemental!$A$3:$L$19,7,0)*Q332)/100</f>
        <v>0.836078431372549</v>
      </c>
      <c r="W332">
        <f>(VLOOKUP($A$1,elemental!$A$3:$L$19,9,0)*A332+VLOOKUP($B$1,elemental!$A$3:$L$19,9,0)*B332+VLOOKUP($C$1,elemental!$A$3:$L$19,9,0)*C332+VLOOKUP($D$1,elemental!$A$3:$L$19,9,0)*D332+VLOOKUP($E$1,elemental!$A$3:$L$19,9,0)*E332+VLOOKUP($F$1,elemental!$A$3:$L$19,9,0)*F332+VLOOKUP($G$1,elemental!$A$3:$L$19,9,0)*G332+VLOOKUP($H$1,elemental!$A$3:$L$19,9,0)*H332+VLOOKUP($I$1,elemental!$A$3:$L$19,9,0)*I332+VLOOKUP($J$1,elemental!$A$3:$L$19,9,0)*J332+VLOOKUP($K$1,elemental!$A$3:$L$19,9,0)*K332+VLOOKUP($L$1,elemental!$A$3:$L$19,9,0)*L332+VLOOKUP($M$1,elemental!$A$3:$L$19,9,0)*M332+VLOOKUP($N$1,elemental!$A$3:$L$19,9,0)*N332+VLOOKUP($O$1,elemental!$A$3:$L$19,9,0)*O332+VLOOKUP($P$1,elemental!$A$3:$L$19,9,0)*P332+VLOOKUP($Q$1,elemental!$A$3:$L$19,9,0)*Q332)/100</f>
        <v>1.5441176470588238</v>
      </c>
      <c r="X332">
        <f>(VLOOKUP($A$1,elemental!$A$3:$L$19,10,0)*A332+VLOOKUP($B$1,elemental!$A$3:$L$19,10,0)*B332+VLOOKUP($C$1,elemental!$A$3:$L$19,10,0)*C332+VLOOKUP($D$1,elemental!$A$3:$L$19,10,0)*D332+VLOOKUP($E$1,elemental!$A$3:$L$19,10,0)*E332+VLOOKUP($F$1,elemental!$A$3:$L$19,10,0)*F332+VLOOKUP($G$1,elemental!$A$3:$L$19,10,0)*G332+VLOOKUP($H$1,elemental!$A$3:$L$19,10,0)*H332+VLOOKUP($I$1,elemental!$A$3:$L$19,10,0)*I332+VLOOKUP($J$1,elemental!$A$3:$L$19,10,0)*J332+VLOOKUP($K$1,elemental!$A$3:$L$19,10,0)*K332+VLOOKUP($L$1,elemental!$A$3:$L$19,10,0)*L332+VLOOKUP($M$1,elemental!$A$3:$L$19,10,0)*M332+VLOOKUP($N$1,elemental!$A$3:$L$19,10,0)*N332+VLOOKUP($O$1,elemental!$A$3:$L$19,10,0)*O332+VLOOKUP($P$1,elemental!$A$3:$L$19,10,0)*P332+VLOOKUP($Q$1,elemental!$A$3:$L$19,10,0)*Q332)/100</f>
        <v>2.0482352941176472</v>
      </c>
      <c r="Y332">
        <v>700</v>
      </c>
      <c r="Z332">
        <v>5.1299000000000001</v>
      </c>
      <c r="AA332">
        <v>5.2241</v>
      </c>
      <c r="AB332" t="s">
        <v>106</v>
      </c>
    </row>
    <row r="333" spans="1:29">
      <c r="A333">
        <v>0</v>
      </c>
      <c r="B333">
        <v>3.9215686274509802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96.078431372549019</v>
      </c>
      <c r="R333">
        <f>(VLOOKUP($A$1,elemental!$A$3:$L$19,2,0)*A333+VLOOKUP($B$1,elemental!$A$3:$L$19,2,0)*B333+VLOOKUP($C$1,elemental!$A$3:$L$19,2,0)*C333+VLOOKUP($D$1,elemental!$A$3:$L$19,2,0)*D333+VLOOKUP($E$1,elemental!$A$3:$L$19,2,0)*E333+VLOOKUP($F$1,elemental!$A$3:$L$19,2,0)*F333+VLOOKUP($G$1,elemental!$A$3:$L$19,2,0)*G333+VLOOKUP($H$1,elemental!$A$3:$L$19,2,0)*H333+VLOOKUP($I$1,elemental!$A$3:$L$19,2,0)*I333+VLOOKUP($J$1,elemental!$A$3:$L$19,2,0)*J333+VLOOKUP($K$1,elemental!$A$3:$L$19,2,0)*K333+VLOOKUP($L$1,elemental!$A$3:$L$19,2,0)*L333+VLOOKUP($M$1,elemental!$A$3:$L$19,2,0)*M333+VLOOKUP($N$1,elemental!$A$3:$L$19,2,0)*N333+VLOOKUP($O$1,elemental!$A$3:$L$19,2,0)*O333+VLOOKUP($P$1,elemental!$A$3:$L$19,2,0)*P333+VLOOKUP($Q$1,elemental!$A$3:$L$19,2,0)*Q333)/100</f>
        <v>1.3382352941176472</v>
      </c>
      <c r="S333">
        <f>(VLOOKUP($A$1,elemental!$A$3:$L$19,4,0)*A333+VLOOKUP($B$1,elemental!$A$3:$L$19,4,0)*B333+VLOOKUP($C$1,elemental!$A$3:$L$19,4,0)*C333+VLOOKUP($D$1,elemental!$A$3:$L$19,4,0)*D333+VLOOKUP($E$1,elemental!$A$3:$L$19,4,0)*E333+VLOOKUP($F$1,elemental!$A$3:$L$19,4,0)*F333+VLOOKUP($G$1,elemental!$A$3:$L$19,4,0)*G333+VLOOKUP($H$1,elemental!$A$3:$L$19,4,0)*H333+VLOOKUP($I$1,elemental!$A$3:$L$19,4,0)*I333+VLOOKUP($J$1,elemental!$A$3:$L$19,4,0)*J333+VLOOKUP($K$1,elemental!$A$3:$L$19,4,0)*K333+VLOOKUP($L$1,elemental!$A$3:$L$19,4,0)*L333+VLOOKUP($M$1,elemental!$A$3:$L$19,4,0)*M333+VLOOKUP($N$1,elemental!$A$3:$L$19,4,0)*N333+VLOOKUP($O$1,elemental!$A$3:$L$19,4,0)*O333+VLOOKUP($P$1,elemental!$A$3:$L$19,4,0)*P333+VLOOKUP($Q$1,elemental!$A$3:$L$19,4,0)*Q333)/100</f>
        <v>0.41239215686274511</v>
      </c>
      <c r="T333">
        <f>(VLOOKUP($A$1,elemental!$A$3:$L$19,5,0)*A333+VLOOKUP($B$1,elemental!$A$3:$L$19,5,0)*B333+VLOOKUP($C$1,elemental!$A$3:$L$19,5,0)*C333+VLOOKUP($D$1,elemental!$A$3:$L$19,5,0)*D333+VLOOKUP($E$1,elemental!$A$3:$L$19,5,0)*E333+VLOOKUP($F$1,elemental!$A$3:$L$19,5,0)*F333+VLOOKUP($G$1,elemental!$A$3:$L$19,5,0)*G333+VLOOKUP($H$1,elemental!$A$3:$L$19,5,0)*H333+VLOOKUP($I$1,elemental!$A$3:$L$19,5,0)*I333+VLOOKUP($J$1,elemental!$A$3:$L$19,5,0)*J333+VLOOKUP($K$1,elemental!$A$3:$L$19,5,0)*K333+VLOOKUP($L$1,elemental!$A$3:$L$19,5,0)*L333+VLOOKUP($M$1,elemental!$A$3:$L$19,5,0)*M333+VLOOKUP($N$1,elemental!$A$3:$L$19,5,0)*N333+VLOOKUP($O$1,elemental!$A$3:$L$19,5,0)*O333+VLOOKUP($P$1,elemental!$A$3:$L$19,5,0)*P333+VLOOKUP($Q$1,elemental!$A$3:$L$19,5,0)*Q333)/100</f>
        <v>4</v>
      </c>
      <c r="U333">
        <f>(VLOOKUP($A$1,elemental!$A$3:$L$19,6,0)*A333+VLOOKUP($B$1,elemental!$A$3:$L$19,6,0)*B333+VLOOKUP($C$1,elemental!$A$3:$L$19,6,0)*C333+VLOOKUP($D$1,elemental!$A$3:$L$19,6,0)*D333+VLOOKUP($E$1,elemental!$A$3:$L$19,6,0)*E333+VLOOKUP($F$1,elemental!$A$3:$L$19,6,0)*F333+VLOOKUP($G$1,elemental!$A$3:$L$19,6,0)*G333+VLOOKUP($H$1,elemental!$A$3:$L$19,6,0)*H333+VLOOKUP($I$1,elemental!$A$3:$L$19,6,0)*I333+VLOOKUP($J$1,elemental!$A$3:$L$19,6,0)*J333+VLOOKUP($K$1,elemental!$A$3:$L$19,6,0)*K333+VLOOKUP($L$1,elemental!$A$3:$L$19,6,0)*L333+VLOOKUP($M$1,elemental!$A$3:$L$19,6,0)*M333+VLOOKUP($N$1,elemental!$A$3:$L$19,6,0)*N333+VLOOKUP($O$1,elemental!$A$3:$L$19,6,0)*O333+VLOOKUP($P$1,elemental!$A$3:$L$19,6,0)*P333+VLOOKUP($Q$1,elemental!$A$3:$L$19,6,0)*Q333)/100</f>
        <v>0.76117647058823523</v>
      </c>
      <c r="V333">
        <f>(VLOOKUP($A$1,elemental!$A$3:$L$19,7,0)*A333+VLOOKUP($B$1,elemental!$A$3:$L$19,7,0)*B333+VLOOKUP($C$1,elemental!$A$3:$L$19,7,0)*C333+VLOOKUP($D$1,elemental!$A$3:$L$19,7,0)*D333+VLOOKUP($E$1,elemental!$A$3:$L$19,7,0)*E333+VLOOKUP($F$1,elemental!$A$3:$L$19,7,0)*F333+VLOOKUP($G$1,elemental!$A$3:$L$19,7,0)*G333+VLOOKUP($H$1,elemental!$A$3:$L$19,7,0)*H333+VLOOKUP($I$1,elemental!$A$3:$L$19,7,0)*I333+VLOOKUP($J$1,elemental!$A$3:$L$19,7,0)*J333+VLOOKUP($K$1,elemental!$A$3:$L$19,7,0)*K333+VLOOKUP($L$1,elemental!$A$3:$L$19,7,0)*L333+VLOOKUP($M$1,elemental!$A$3:$L$19,7,0)*M333+VLOOKUP($N$1,elemental!$A$3:$L$19,7,0)*N333+VLOOKUP($O$1,elemental!$A$3:$L$19,7,0)*O333+VLOOKUP($P$1,elemental!$A$3:$L$19,7,0)*P333+VLOOKUP($Q$1,elemental!$A$3:$L$19,7,0)*Q333)/100</f>
        <v>0.836078431372549</v>
      </c>
      <c r="W333">
        <f>(VLOOKUP($A$1,elemental!$A$3:$L$19,9,0)*A333+VLOOKUP($B$1,elemental!$A$3:$L$19,9,0)*B333+VLOOKUP($C$1,elemental!$A$3:$L$19,9,0)*C333+VLOOKUP($D$1,elemental!$A$3:$L$19,9,0)*D333+VLOOKUP($E$1,elemental!$A$3:$L$19,9,0)*E333+VLOOKUP($F$1,elemental!$A$3:$L$19,9,0)*F333+VLOOKUP($G$1,elemental!$A$3:$L$19,9,0)*G333+VLOOKUP($H$1,elemental!$A$3:$L$19,9,0)*H333+VLOOKUP($I$1,elemental!$A$3:$L$19,9,0)*I333+VLOOKUP($J$1,elemental!$A$3:$L$19,9,0)*J333+VLOOKUP($K$1,elemental!$A$3:$L$19,9,0)*K333+VLOOKUP($L$1,elemental!$A$3:$L$19,9,0)*L333+VLOOKUP($M$1,elemental!$A$3:$L$19,9,0)*M333+VLOOKUP($N$1,elemental!$A$3:$L$19,9,0)*N333+VLOOKUP($O$1,elemental!$A$3:$L$19,9,0)*O333+VLOOKUP($P$1,elemental!$A$3:$L$19,9,0)*P333+VLOOKUP($Q$1,elemental!$A$3:$L$19,9,0)*Q333)/100</f>
        <v>1.5441176470588238</v>
      </c>
      <c r="X333">
        <f>(VLOOKUP($A$1,elemental!$A$3:$L$19,10,0)*A333+VLOOKUP($B$1,elemental!$A$3:$L$19,10,0)*B333+VLOOKUP($C$1,elemental!$A$3:$L$19,10,0)*C333+VLOOKUP($D$1,elemental!$A$3:$L$19,10,0)*D333+VLOOKUP($E$1,elemental!$A$3:$L$19,10,0)*E333+VLOOKUP($F$1,elemental!$A$3:$L$19,10,0)*F333+VLOOKUP($G$1,elemental!$A$3:$L$19,10,0)*G333+VLOOKUP($H$1,elemental!$A$3:$L$19,10,0)*H333+VLOOKUP($I$1,elemental!$A$3:$L$19,10,0)*I333+VLOOKUP($J$1,elemental!$A$3:$L$19,10,0)*J333+VLOOKUP($K$1,elemental!$A$3:$L$19,10,0)*K333+VLOOKUP($L$1,elemental!$A$3:$L$19,10,0)*L333+VLOOKUP($M$1,elemental!$A$3:$L$19,10,0)*M333+VLOOKUP($N$1,elemental!$A$3:$L$19,10,0)*N333+VLOOKUP($O$1,elemental!$A$3:$L$19,10,0)*O333+VLOOKUP($P$1,elemental!$A$3:$L$19,10,0)*P333+VLOOKUP($Q$1,elemental!$A$3:$L$19,10,0)*Q333)/100</f>
        <v>2.0482352941176472</v>
      </c>
      <c r="Y333">
        <v>900</v>
      </c>
      <c r="Z333">
        <v>5.1406000000000001</v>
      </c>
      <c r="AA333">
        <v>5.2363999999999997</v>
      </c>
      <c r="AB333" t="s">
        <v>106</v>
      </c>
    </row>
    <row r="334" spans="1:29">
      <c r="A334">
        <v>0</v>
      </c>
      <c r="B334">
        <v>3.9158100832109639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0.29368575624082233</v>
      </c>
      <c r="P334">
        <v>0</v>
      </c>
      <c r="Q334">
        <f t="shared" si="5"/>
        <v>95.79050416054821</v>
      </c>
      <c r="R334">
        <f>(VLOOKUP($A$1,elemental!$A$3:$L$19,2,0)*A334+VLOOKUP($B$1,elemental!$A$3:$L$19,2,0)*B334+VLOOKUP($C$1,elemental!$A$3:$L$19,2,0)*C334+VLOOKUP($D$1,elemental!$A$3:$L$19,2,0)*D334+VLOOKUP($E$1,elemental!$A$3:$L$19,2,0)*E334+VLOOKUP($F$1,elemental!$A$3:$L$19,2,0)*F334+VLOOKUP($G$1,elemental!$A$3:$L$19,2,0)*G334+VLOOKUP($H$1,elemental!$A$3:$L$19,2,0)*H334+VLOOKUP($I$1,elemental!$A$3:$L$19,2,0)*I334+VLOOKUP($J$1,elemental!$A$3:$L$19,2,0)*J334+VLOOKUP($K$1,elemental!$A$3:$L$19,2,0)*K334+VLOOKUP($L$1,elemental!$A$3:$L$19,2,0)*L334+VLOOKUP($M$1,elemental!$A$3:$L$19,2,0)*M334+VLOOKUP($N$1,elemental!$A$3:$L$19,2,0)*N334+VLOOKUP($O$1,elemental!$A$3:$L$19,2,0)*O334+VLOOKUP($P$1,elemental!$A$3:$L$19,2,0)*P334+VLOOKUP($Q$1,elemental!$A$3:$L$19,2,0)*Q334)/100</f>
        <v>1.3390161527165931</v>
      </c>
      <c r="S334">
        <f>(VLOOKUP($A$1,elemental!$A$3:$L$19,4,0)*A334+VLOOKUP($B$1,elemental!$A$3:$L$19,4,0)*B334+VLOOKUP($C$1,elemental!$A$3:$L$19,4,0)*C334+VLOOKUP($D$1,elemental!$A$3:$L$19,4,0)*D334+VLOOKUP($E$1,elemental!$A$3:$L$19,4,0)*E334+VLOOKUP($F$1,elemental!$A$3:$L$19,4,0)*F334+VLOOKUP($G$1,elemental!$A$3:$L$19,4,0)*G334+VLOOKUP($H$1,elemental!$A$3:$L$19,4,0)*H334+VLOOKUP($I$1,elemental!$A$3:$L$19,4,0)*I334+VLOOKUP($J$1,elemental!$A$3:$L$19,4,0)*J334+VLOOKUP($K$1,elemental!$A$3:$L$19,4,0)*K334+VLOOKUP($L$1,elemental!$A$3:$L$19,4,0)*L334+VLOOKUP($M$1,elemental!$A$3:$L$19,4,0)*M334+VLOOKUP($N$1,elemental!$A$3:$L$19,4,0)*N334+VLOOKUP($O$1,elemental!$A$3:$L$19,4,0)*O334+VLOOKUP($P$1,elemental!$A$3:$L$19,4,0)*P334+VLOOKUP($Q$1,elemental!$A$3:$L$19,4,0)*Q334)/100</f>
        <v>0.41378365149290258</v>
      </c>
      <c r="T334">
        <f>(VLOOKUP($A$1,elemental!$A$3:$L$19,5,0)*A334+VLOOKUP($B$1,elemental!$A$3:$L$19,5,0)*B334+VLOOKUP($C$1,elemental!$A$3:$L$19,5,0)*C334+VLOOKUP($D$1,elemental!$A$3:$L$19,5,0)*D334+VLOOKUP($E$1,elemental!$A$3:$L$19,5,0)*E334+VLOOKUP($F$1,elemental!$A$3:$L$19,5,0)*F334+VLOOKUP($G$1,elemental!$A$3:$L$19,5,0)*G334+VLOOKUP($H$1,elemental!$A$3:$L$19,5,0)*H334+VLOOKUP($I$1,elemental!$A$3:$L$19,5,0)*I334+VLOOKUP($J$1,elemental!$A$3:$L$19,5,0)*J334+VLOOKUP($K$1,elemental!$A$3:$L$19,5,0)*K334+VLOOKUP($L$1,elemental!$A$3:$L$19,5,0)*L334+VLOOKUP($M$1,elemental!$A$3:$L$19,5,0)*M334+VLOOKUP($N$1,elemental!$A$3:$L$19,5,0)*N334+VLOOKUP($O$1,elemental!$A$3:$L$19,5,0)*O334+VLOOKUP($P$1,elemental!$A$3:$L$19,5,0)*P334+VLOOKUP($Q$1,elemental!$A$3:$L$19,5,0)*Q334)/100</f>
        <v>4.0029368575624078</v>
      </c>
      <c r="U334">
        <f>(VLOOKUP($A$1,elemental!$A$3:$L$19,6,0)*A334+VLOOKUP($B$1,elemental!$A$3:$L$19,6,0)*B334+VLOOKUP($C$1,elemental!$A$3:$L$19,6,0)*C334+VLOOKUP($D$1,elemental!$A$3:$L$19,6,0)*D334+VLOOKUP($E$1,elemental!$A$3:$L$19,6,0)*E334+VLOOKUP($F$1,elemental!$A$3:$L$19,6,0)*F334+VLOOKUP($G$1,elemental!$A$3:$L$19,6,0)*G334+VLOOKUP($H$1,elemental!$A$3:$L$19,6,0)*H334+VLOOKUP($I$1,elemental!$A$3:$L$19,6,0)*I334+VLOOKUP($J$1,elemental!$A$3:$L$19,6,0)*J334+VLOOKUP($K$1,elemental!$A$3:$L$19,6,0)*K334+VLOOKUP($L$1,elemental!$A$3:$L$19,6,0)*L334+VLOOKUP($M$1,elemental!$A$3:$L$19,6,0)*M334+VLOOKUP($N$1,elemental!$A$3:$L$19,6,0)*N334+VLOOKUP($O$1,elemental!$A$3:$L$19,6,0)*O334+VLOOKUP($P$1,elemental!$A$3:$L$19,6,0)*P334+VLOOKUP($Q$1,elemental!$A$3:$L$19,6,0)*Q334)/100</f>
        <v>0.76135095447870782</v>
      </c>
      <c r="V334">
        <f>(VLOOKUP($A$1,elemental!$A$3:$L$19,7,0)*A334+VLOOKUP($B$1,elemental!$A$3:$L$19,7,0)*B334+VLOOKUP($C$1,elemental!$A$3:$L$19,7,0)*C334+VLOOKUP($D$1,elemental!$A$3:$L$19,7,0)*D334+VLOOKUP($E$1,elemental!$A$3:$L$19,7,0)*E334+VLOOKUP($F$1,elemental!$A$3:$L$19,7,0)*F334+VLOOKUP($G$1,elemental!$A$3:$L$19,7,0)*G334+VLOOKUP($H$1,elemental!$A$3:$L$19,7,0)*H334+VLOOKUP($I$1,elemental!$A$3:$L$19,7,0)*I334+VLOOKUP($J$1,elemental!$A$3:$L$19,7,0)*J334+VLOOKUP($K$1,elemental!$A$3:$L$19,7,0)*K334+VLOOKUP($L$1,elemental!$A$3:$L$19,7,0)*L334+VLOOKUP($M$1,elemental!$A$3:$L$19,7,0)*M334+VLOOKUP($N$1,elemental!$A$3:$L$19,7,0)*N334+VLOOKUP($O$1,elemental!$A$3:$L$19,7,0)*O334+VLOOKUP($P$1,elemental!$A$3:$L$19,7,0)*P334+VLOOKUP($Q$1,elemental!$A$3:$L$19,7,0)*Q334)/100</f>
        <v>0.83579050416054823</v>
      </c>
      <c r="W334">
        <f>(VLOOKUP($A$1,elemental!$A$3:$L$19,9,0)*A334+VLOOKUP($B$1,elemental!$A$3:$L$19,9,0)*B334+VLOOKUP($C$1,elemental!$A$3:$L$19,9,0)*C334+VLOOKUP($D$1,elemental!$A$3:$L$19,9,0)*D334+VLOOKUP($E$1,elemental!$A$3:$L$19,9,0)*E334+VLOOKUP($F$1,elemental!$A$3:$L$19,9,0)*F334+VLOOKUP($G$1,elemental!$A$3:$L$19,9,0)*G334+VLOOKUP($H$1,elemental!$A$3:$L$19,9,0)*H334+VLOOKUP($I$1,elemental!$A$3:$L$19,9,0)*I334+VLOOKUP($J$1,elemental!$A$3:$L$19,9,0)*J334+VLOOKUP($K$1,elemental!$A$3:$L$19,9,0)*K334+VLOOKUP($L$1,elemental!$A$3:$L$19,9,0)*L334+VLOOKUP($M$1,elemental!$A$3:$L$19,9,0)*M334+VLOOKUP($N$1,elemental!$A$3:$L$19,9,0)*N334+VLOOKUP($O$1,elemental!$A$3:$L$19,9,0)*O334+VLOOKUP($P$1,elemental!$A$3:$L$19,9,0)*P334+VLOOKUP($Q$1,elemental!$A$3:$L$19,9,0)*Q334)/100</f>
        <v>1.5438325991189428</v>
      </c>
      <c r="X334">
        <f>(VLOOKUP($A$1,elemental!$A$3:$L$19,10,0)*A334+VLOOKUP($B$1,elemental!$A$3:$L$19,10,0)*B334+VLOOKUP($C$1,elemental!$A$3:$L$19,10,0)*C334+VLOOKUP($D$1,elemental!$A$3:$L$19,10,0)*D334+VLOOKUP($E$1,elemental!$A$3:$L$19,10,0)*E334+VLOOKUP($F$1,elemental!$A$3:$L$19,10,0)*F334+VLOOKUP($G$1,elemental!$A$3:$L$19,10,0)*G334+VLOOKUP($H$1,elemental!$A$3:$L$19,10,0)*H334+VLOOKUP($I$1,elemental!$A$3:$L$19,10,0)*I334+VLOOKUP($J$1,elemental!$A$3:$L$19,10,0)*J334+VLOOKUP($K$1,elemental!$A$3:$L$19,10,0)*K334+VLOOKUP($L$1,elemental!$A$3:$L$19,10,0)*L334+VLOOKUP($M$1,elemental!$A$3:$L$19,10,0)*M334+VLOOKUP($N$1,elemental!$A$3:$L$19,10,0)*N334+VLOOKUP($O$1,elemental!$A$3:$L$19,10,0)*O334+VLOOKUP($P$1,elemental!$A$3:$L$19,10,0)*P334+VLOOKUP($Q$1,elemental!$A$3:$L$19,10,0)*Q334)/100</f>
        <v>2.0480176211453744</v>
      </c>
      <c r="Y334">
        <v>25</v>
      </c>
      <c r="Z334">
        <v>5.0956999999999999</v>
      </c>
      <c r="AA334">
        <v>5.1825000000000001</v>
      </c>
      <c r="AB334" t="s">
        <v>106</v>
      </c>
    </row>
    <row r="335" spans="1:29">
      <c r="A335">
        <v>0</v>
      </c>
      <c r="B335">
        <v>3.9158100832109639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0.29368575624082233</v>
      </c>
      <c r="P335">
        <v>0</v>
      </c>
      <c r="Q335">
        <f t="shared" si="5"/>
        <v>95.79050416054821</v>
      </c>
      <c r="R335">
        <f>(VLOOKUP($A$1,elemental!$A$3:$L$19,2,0)*A335+VLOOKUP($B$1,elemental!$A$3:$L$19,2,0)*B335+VLOOKUP($C$1,elemental!$A$3:$L$19,2,0)*C335+VLOOKUP($D$1,elemental!$A$3:$L$19,2,0)*D335+VLOOKUP($E$1,elemental!$A$3:$L$19,2,0)*E335+VLOOKUP($F$1,elemental!$A$3:$L$19,2,0)*F335+VLOOKUP($G$1,elemental!$A$3:$L$19,2,0)*G335+VLOOKUP($H$1,elemental!$A$3:$L$19,2,0)*H335+VLOOKUP($I$1,elemental!$A$3:$L$19,2,0)*I335+VLOOKUP($J$1,elemental!$A$3:$L$19,2,0)*J335+VLOOKUP($K$1,elemental!$A$3:$L$19,2,0)*K335+VLOOKUP($L$1,elemental!$A$3:$L$19,2,0)*L335+VLOOKUP($M$1,elemental!$A$3:$L$19,2,0)*M335+VLOOKUP($N$1,elemental!$A$3:$L$19,2,0)*N335+VLOOKUP($O$1,elemental!$A$3:$L$19,2,0)*O335+VLOOKUP($P$1,elemental!$A$3:$L$19,2,0)*P335+VLOOKUP($Q$1,elemental!$A$3:$L$19,2,0)*Q335)/100</f>
        <v>1.3390161527165931</v>
      </c>
      <c r="S335">
        <f>(VLOOKUP($A$1,elemental!$A$3:$L$19,4,0)*A335+VLOOKUP($B$1,elemental!$A$3:$L$19,4,0)*B335+VLOOKUP($C$1,elemental!$A$3:$L$19,4,0)*C335+VLOOKUP($D$1,elemental!$A$3:$L$19,4,0)*D335+VLOOKUP($E$1,elemental!$A$3:$L$19,4,0)*E335+VLOOKUP($F$1,elemental!$A$3:$L$19,4,0)*F335+VLOOKUP($G$1,elemental!$A$3:$L$19,4,0)*G335+VLOOKUP($H$1,elemental!$A$3:$L$19,4,0)*H335+VLOOKUP($I$1,elemental!$A$3:$L$19,4,0)*I335+VLOOKUP($J$1,elemental!$A$3:$L$19,4,0)*J335+VLOOKUP($K$1,elemental!$A$3:$L$19,4,0)*K335+VLOOKUP($L$1,elemental!$A$3:$L$19,4,0)*L335+VLOOKUP($M$1,elemental!$A$3:$L$19,4,0)*M335+VLOOKUP($N$1,elemental!$A$3:$L$19,4,0)*N335+VLOOKUP($O$1,elemental!$A$3:$L$19,4,0)*O335+VLOOKUP($P$1,elemental!$A$3:$L$19,4,0)*P335+VLOOKUP($Q$1,elemental!$A$3:$L$19,4,0)*Q335)/100</f>
        <v>0.41378365149290258</v>
      </c>
      <c r="T335">
        <f>(VLOOKUP($A$1,elemental!$A$3:$L$19,5,0)*A335+VLOOKUP($B$1,elemental!$A$3:$L$19,5,0)*B335+VLOOKUP($C$1,elemental!$A$3:$L$19,5,0)*C335+VLOOKUP($D$1,elemental!$A$3:$L$19,5,0)*D335+VLOOKUP($E$1,elemental!$A$3:$L$19,5,0)*E335+VLOOKUP($F$1,elemental!$A$3:$L$19,5,0)*F335+VLOOKUP($G$1,elemental!$A$3:$L$19,5,0)*G335+VLOOKUP($H$1,elemental!$A$3:$L$19,5,0)*H335+VLOOKUP($I$1,elemental!$A$3:$L$19,5,0)*I335+VLOOKUP($J$1,elemental!$A$3:$L$19,5,0)*J335+VLOOKUP($K$1,elemental!$A$3:$L$19,5,0)*K335+VLOOKUP($L$1,elemental!$A$3:$L$19,5,0)*L335+VLOOKUP($M$1,elemental!$A$3:$L$19,5,0)*M335+VLOOKUP($N$1,elemental!$A$3:$L$19,5,0)*N335+VLOOKUP($O$1,elemental!$A$3:$L$19,5,0)*O335+VLOOKUP($P$1,elemental!$A$3:$L$19,5,0)*P335+VLOOKUP($Q$1,elemental!$A$3:$L$19,5,0)*Q335)/100</f>
        <v>4.0029368575624078</v>
      </c>
      <c r="U335">
        <f>(VLOOKUP($A$1,elemental!$A$3:$L$19,6,0)*A335+VLOOKUP($B$1,elemental!$A$3:$L$19,6,0)*B335+VLOOKUP($C$1,elemental!$A$3:$L$19,6,0)*C335+VLOOKUP($D$1,elemental!$A$3:$L$19,6,0)*D335+VLOOKUP($E$1,elemental!$A$3:$L$19,6,0)*E335+VLOOKUP($F$1,elemental!$A$3:$L$19,6,0)*F335+VLOOKUP($G$1,elemental!$A$3:$L$19,6,0)*G335+VLOOKUP($H$1,elemental!$A$3:$L$19,6,0)*H335+VLOOKUP($I$1,elemental!$A$3:$L$19,6,0)*I335+VLOOKUP($J$1,elemental!$A$3:$L$19,6,0)*J335+VLOOKUP($K$1,elemental!$A$3:$L$19,6,0)*K335+VLOOKUP($L$1,elemental!$A$3:$L$19,6,0)*L335+VLOOKUP($M$1,elemental!$A$3:$L$19,6,0)*M335+VLOOKUP($N$1,elemental!$A$3:$L$19,6,0)*N335+VLOOKUP($O$1,elemental!$A$3:$L$19,6,0)*O335+VLOOKUP($P$1,elemental!$A$3:$L$19,6,0)*P335+VLOOKUP($Q$1,elemental!$A$3:$L$19,6,0)*Q335)/100</f>
        <v>0.76135095447870782</v>
      </c>
      <c r="V335">
        <f>(VLOOKUP($A$1,elemental!$A$3:$L$19,7,0)*A335+VLOOKUP($B$1,elemental!$A$3:$L$19,7,0)*B335+VLOOKUP($C$1,elemental!$A$3:$L$19,7,0)*C335+VLOOKUP($D$1,elemental!$A$3:$L$19,7,0)*D335+VLOOKUP($E$1,elemental!$A$3:$L$19,7,0)*E335+VLOOKUP($F$1,elemental!$A$3:$L$19,7,0)*F335+VLOOKUP($G$1,elemental!$A$3:$L$19,7,0)*G335+VLOOKUP($H$1,elemental!$A$3:$L$19,7,0)*H335+VLOOKUP($I$1,elemental!$A$3:$L$19,7,0)*I335+VLOOKUP($J$1,elemental!$A$3:$L$19,7,0)*J335+VLOOKUP($K$1,elemental!$A$3:$L$19,7,0)*K335+VLOOKUP($L$1,elemental!$A$3:$L$19,7,0)*L335+VLOOKUP($M$1,elemental!$A$3:$L$19,7,0)*M335+VLOOKUP($N$1,elemental!$A$3:$L$19,7,0)*N335+VLOOKUP($O$1,elemental!$A$3:$L$19,7,0)*O335+VLOOKUP($P$1,elemental!$A$3:$L$19,7,0)*P335+VLOOKUP($Q$1,elemental!$A$3:$L$19,7,0)*Q335)/100</f>
        <v>0.83579050416054823</v>
      </c>
      <c r="W335">
        <f>(VLOOKUP($A$1,elemental!$A$3:$L$19,9,0)*A335+VLOOKUP($B$1,elemental!$A$3:$L$19,9,0)*B335+VLOOKUP($C$1,elemental!$A$3:$L$19,9,0)*C335+VLOOKUP($D$1,elemental!$A$3:$L$19,9,0)*D335+VLOOKUP($E$1,elemental!$A$3:$L$19,9,0)*E335+VLOOKUP($F$1,elemental!$A$3:$L$19,9,0)*F335+VLOOKUP($G$1,elemental!$A$3:$L$19,9,0)*G335+VLOOKUP($H$1,elemental!$A$3:$L$19,9,0)*H335+VLOOKUP($I$1,elemental!$A$3:$L$19,9,0)*I335+VLOOKUP($J$1,elemental!$A$3:$L$19,9,0)*J335+VLOOKUP($K$1,elemental!$A$3:$L$19,9,0)*K335+VLOOKUP($L$1,elemental!$A$3:$L$19,9,0)*L335+VLOOKUP($M$1,elemental!$A$3:$L$19,9,0)*M335+VLOOKUP($N$1,elemental!$A$3:$L$19,9,0)*N335+VLOOKUP($O$1,elemental!$A$3:$L$19,9,0)*O335+VLOOKUP($P$1,elemental!$A$3:$L$19,9,0)*P335+VLOOKUP($Q$1,elemental!$A$3:$L$19,9,0)*Q335)/100</f>
        <v>1.5438325991189428</v>
      </c>
      <c r="X335">
        <f>(VLOOKUP($A$1,elemental!$A$3:$L$19,10,0)*A335+VLOOKUP($B$1,elemental!$A$3:$L$19,10,0)*B335+VLOOKUP($C$1,elemental!$A$3:$L$19,10,0)*C335+VLOOKUP($D$1,elemental!$A$3:$L$19,10,0)*D335+VLOOKUP($E$1,elemental!$A$3:$L$19,10,0)*E335+VLOOKUP($F$1,elemental!$A$3:$L$19,10,0)*F335+VLOOKUP($G$1,elemental!$A$3:$L$19,10,0)*G335+VLOOKUP($H$1,elemental!$A$3:$L$19,10,0)*H335+VLOOKUP($I$1,elemental!$A$3:$L$19,10,0)*I335+VLOOKUP($J$1,elemental!$A$3:$L$19,10,0)*J335+VLOOKUP($K$1,elemental!$A$3:$L$19,10,0)*K335+VLOOKUP($L$1,elemental!$A$3:$L$19,10,0)*L335+VLOOKUP($M$1,elemental!$A$3:$L$19,10,0)*M335+VLOOKUP($N$1,elemental!$A$3:$L$19,10,0)*N335+VLOOKUP($O$1,elemental!$A$3:$L$19,10,0)*O335+VLOOKUP($P$1,elemental!$A$3:$L$19,10,0)*P335+VLOOKUP($Q$1,elemental!$A$3:$L$19,10,0)*Q335)/100</f>
        <v>2.0480176211453744</v>
      </c>
      <c r="Y335">
        <v>300</v>
      </c>
      <c r="Z335">
        <v>5.1074000000000002</v>
      </c>
      <c r="AA335">
        <v>5.1977000000000002</v>
      </c>
      <c r="AB335" t="s">
        <v>106</v>
      </c>
    </row>
    <row r="336" spans="1:29">
      <c r="A336">
        <v>0</v>
      </c>
      <c r="B336">
        <v>3.9158100832109639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0.29368575624082233</v>
      </c>
      <c r="P336">
        <v>0</v>
      </c>
      <c r="Q336">
        <f t="shared" si="5"/>
        <v>95.79050416054821</v>
      </c>
      <c r="R336">
        <f>(VLOOKUP($A$1,elemental!$A$3:$L$19,2,0)*A336+VLOOKUP($B$1,elemental!$A$3:$L$19,2,0)*B336+VLOOKUP($C$1,elemental!$A$3:$L$19,2,0)*C336+VLOOKUP($D$1,elemental!$A$3:$L$19,2,0)*D336+VLOOKUP($E$1,elemental!$A$3:$L$19,2,0)*E336+VLOOKUP($F$1,elemental!$A$3:$L$19,2,0)*F336+VLOOKUP($G$1,elemental!$A$3:$L$19,2,0)*G336+VLOOKUP($H$1,elemental!$A$3:$L$19,2,0)*H336+VLOOKUP($I$1,elemental!$A$3:$L$19,2,0)*I336+VLOOKUP($J$1,elemental!$A$3:$L$19,2,0)*J336+VLOOKUP($K$1,elemental!$A$3:$L$19,2,0)*K336+VLOOKUP($L$1,elemental!$A$3:$L$19,2,0)*L336+VLOOKUP($M$1,elemental!$A$3:$L$19,2,0)*M336+VLOOKUP($N$1,elemental!$A$3:$L$19,2,0)*N336+VLOOKUP($O$1,elemental!$A$3:$L$19,2,0)*O336+VLOOKUP($P$1,elemental!$A$3:$L$19,2,0)*P336+VLOOKUP($Q$1,elemental!$A$3:$L$19,2,0)*Q336)/100</f>
        <v>1.3390161527165931</v>
      </c>
      <c r="S336">
        <f>(VLOOKUP($A$1,elemental!$A$3:$L$19,4,0)*A336+VLOOKUP($B$1,elemental!$A$3:$L$19,4,0)*B336+VLOOKUP($C$1,elemental!$A$3:$L$19,4,0)*C336+VLOOKUP($D$1,elemental!$A$3:$L$19,4,0)*D336+VLOOKUP($E$1,elemental!$A$3:$L$19,4,0)*E336+VLOOKUP($F$1,elemental!$A$3:$L$19,4,0)*F336+VLOOKUP($G$1,elemental!$A$3:$L$19,4,0)*G336+VLOOKUP($H$1,elemental!$A$3:$L$19,4,0)*H336+VLOOKUP($I$1,elemental!$A$3:$L$19,4,0)*I336+VLOOKUP($J$1,elemental!$A$3:$L$19,4,0)*J336+VLOOKUP($K$1,elemental!$A$3:$L$19,4,0)*K336+VLOOKUP($L$1,elemental!$A$3:$L$19,4,0)*L336+VLOOKUP($M$1,elemental!$A$3:$L$19,4,0)*M336+VLOOKUP($N$1,elemental!$A$3:$L$19,4,0)*N336+VLOOKUP($O$1,elemental!$A$3:$L$19,4,0)*O336+VLOOKUP($P$1,elemental!$A$3:$L$19,4,0)*P336+VLOOKUP($Q$1,elemental!$A$3:$L$19,4,0)*Q336)/100</f>
        <v>0.41378365149290258</v>
      </c>
      <c r="T336">
        <f>(VLOOKUP($A$1,elemental!$A$3:$L$19,5,0)*A336+VLOOKUP($B$1,elemental!$A$3:$L$19,5,0)*B336+VLOOKUP($C$1,elemental!$A$3:$L$19,5,0)*C336+VLOOKUP($D$1,elemental!$A$3:$L$19,5,0)*D336+VLOOKUP($E$1,elemental!$A$3:$L$19,5,0)*E336+VLOOKUP($F$1,elemental!$A$3:$L$19,5,0)*F336+VLOOKUP($G$1,elemental!$A$3:$L$19,5,0)*G336+VLOOKUP($H$1,elemental!$A$3:$L$19,5,0)*H336+VLOOKUP($I$1,elemental!$A$3:$L$19,5,0)*I336+VLOOKUP($J$1,elemental!$A$3:$L$19,5,0)*J336+VLOOKUP($K$1,elemental!$A$3:$L$19,5,0)*K336+VLOOKUP($L$1,elemental!$A$3:$L$19,5,0)*L336+VLOOKUP($M$1,elemental!$A$3:$L$19,5,0)*M336+VLOOKUP($N$1,elemental!$A$3:$L$19,5,0)*N336+VLOOKUP($O$1,elemental!$A$3:$L$19,5,0)*O336+VLOOKUP($P$1,elemental!$A$3:$L$19,5,0)*P336+VLOOKUP($Q$1,elemental!$A$3:$L$19,5,0)*Q336)/100</f>
        <v>4.0029368575624078</v>
      </c>
      <c r="U336">
        <f>(VLOOKUP($A$1,elemental!$A$3:$L$19,6,0)*A336+VLOOKUP($B$1,elemental!$A$3:$L$19,6,0)*B336+VLOOKUP($C$1,elemental!$A$3:$L$19,6,0)*C336+VLOOKUP($D$1,elemental!$A$3:$L$19,6,0)*D336+VLOOKUP($E$1,elemental!$A$3:$L$19,6,0)*E336+VLOOKUP($F$1,elemental!$A$3:$L$19,6,0)*F336+VLOOKUP($G$1,elemental!$A$3:$L$19,6,0)*G336+VLOOKUP($H$1,elemental!$A$3:$L$19,6,0)*H336+VLOOKUP($I$1,elemental!$A$3:$L$19,6,0)*I336+VLOOKUP($J$1,elemental!$A$3:$L$19,6,0)*J336+VLOOKUP($K$1,elemental!$A$3:$L$19,6,0)*K336+VLOOKUP($L$1,elemental!$A$3:$L$19,6,0)*L336+VLOOKUP($M$1,elemental!$A$3:$L$19,6,0)*M336+VLOOKUP($N$1,elemental!$A$3:$L$19,6,0)*N336+VLOOKUP($O$1,elemental!$A$3:$L$19,6,0)*O336+VLOOKUP($P$1,elemental!$A$3:$L$19,6,0)*P336+VLOOKUP($Q$1,elemental!$A$3:$L$19,6,0)*Q336)/100</f>
        <v>0.76135095447870782</v>
      </c>
      <c r="V336">
        <f>(VLOOKUP($A$1,elemental!$A$3:$L$19,7,0)*A336+VLOOKUP($B$1,elemental!$A$3:$L$19,7,0)*B336+VLOOKUP($C$1,elemental!$A$3:$L$19,7,0)*C336+VLOOKUP($D$1,elemental!$A$3:$L$19,7,0)*D336+VLOOKUP($E$1,elemental!$A$3:$L$19,7,0)*E336+VLOOKUP($F$1,elemental!$A$3:$L$19,7,0)*F336+VLOOKUP($G$1,elemental!$A$3:$L$19,7,0)*G336+VLOOKUP($H$1,elemental!$A$3:$L$19,7,0)*H336+VLOOKUP($I$1,elemental!$A$3:$L$19,7,0)*I336+VLOOKUP($J$1,elemental!$A$3:$L$19,7,0)*J336+VLOOKUP($K$1,elemental!$A$3:$L$19,7,0)*K336+VLOOKUP($L$1,elemental!$A$3:$L$19,7,0)*L336+VLOOKUP($M$1,elemental!$A$3:$L$19,7,0)*M336+VLOOKUP($N$1,elemental!$A$3:$L$19,7,0)*N336+VLOOKUP($O$1,elemental!$A$3:$L$19,7,0)*O336+VLOOKUP($P$1,elemental!$A$3:$L$19,7,0)*P336+VLOOKUP($Q$1,elemental!$A$3:$L$19,7,0)*Q336)/100</f>
        <v>0.83579050416054823</v>
      </c>
      <c r="W336">
        <f>(VLOOKUP($A$1,elemental!$A$3:$L$19,9,0)*A336+VLOOKUP($B$1,elemental!$A$3:$L$19,9,0)*B336+VLOOKUP($C$1,elemental!$A$3:$L$19,9,0)*C336+VLOOKUP($D$1,elemental!$A$3:$L$19,9,0)*D336+VLOOKUP($E$1,elemental!$A$3:$L$19,9,0)*E336+VLOOKUP($F$1,elemental!$A$3:$L$19,9,0)*F336+VLOOKUP($G$1,elemental!$A$3:$L$19,9,0)*G336+VLOOKUP($H$1,elemental!$A$3:$L$19,9,0)*H336+VLOOKUP($I$1,elemental!$A$3:$L$19,9,0)*I336+VLOOKUP($J$1,elemental!$A$3:$L$19,9,0)*J336+VLOOKUP($K$1,elemental!$A$3:$L$19,9,0)*K336+VLOOKUP($L$1,elemental!$A$3:$L$19,9,0)*L336+VLOOKUP($M$1,elemental!$A$3:$L$19,9,0)*M336+VLOOKUP($N$1,elemental!$A$3:$L$19,9,0)*N336+VLOOKUP($O$1,elemental!$A$3:$L$19,9,0)*O336+VLOOKUP($P$1,elemental!$A$3:$L$19,9,0)*P336+VLOOKUP($Q$1,elemental!$A$3:$L$19,9,0)*Q336)/100</f>
        <v>1.5438325991189428</v>
      </c>
      <c r="X336">
        <f>(VLOOKUP($A$1,elemental!$A$3:$L$19,10,0)*A336+VLOOKUP($B$1,elemental!$A$3:$L$19,10,0)*B336+VLOOKUP($C$1,elemental!$A$3:$L$19,10,0)*C336+VLOOKUP($D$1,elemental!$A$3:$L$19,10,0)*D336+VLOOKUP($E$1,elemental!$A$3:$L$19,10,0)*E336+VLOOKUP($F$1,elemental!$A$3:$L$19,10,0)*F336+VLOOKUP($G$1,elemental!$A$3:$L$19,10,0)*G336+VLOOKUP($H$1,elemental!$A$3:$L$19,10,0)*H336+VLOOKUP($I$1,elemental!$A$3:$L$19,10,0)*I336+VLOOKUP($J$1,elemental!$A$3:$L$19,10,0)*J336+VLOOKUP($K$1,elemental!$A$3:$L$19,10,0)*K336+VLOOKUP($L$1,elemental!$A$3:$L$19,10,0)*L336+VLOOKUP($M$1,elemental!$A$3:$L$19,10,0)*M336+VLOOKUP($N$1,elemental!$A$3:$L$19,10,0)*N336+VLOOKUP($O$1,elemental!$A$3:$L$19,10,0)*O336+VLOOKUP($P$1,elemental!$A$3:$L$19,10,0)*P336+VLOOKUP($Q$1,elemental!$A$3:$L$19,10,0)*Q336)/100</f>
        <v>2.0480176211453744</v>
      </c>
      <c r="Y336">
        <v>500</v>
      </c>
      <c r="Z336">
        <v>5.1186999999999996</v>
      </c>
      <c r="AA336">
        <v>5.2117000000000004</v>
      </c>
      <c r="AB336" t="s">
        <v>106</v>
      </c>
    </row>
    <row r="337" spans="1:29">
      <c r="A337">
        <v>0</v>
      </c>
      <c r="B337">
        <v>3.9158100832109639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0.29368575624082233</v>
      </c>
      <c r="P337">
        <v>0</v>
      </c>
      <c r="Q337">
        <f t="shared" si="5"/>
        <v>95.79050416054821</v>
      </c>
      <c r="R337">
        <f>(VLOOKUP($A$1,elemental!$A$3:$L$19,2,0)*A337+VLOOKUP($B$1,elemental!$A$3:$L$19,2,0)*B337+VLOOKUP($C$1,elemental!$A$3:$L$19,2,0)*C337+VLOOKUP($D$1,elemental!$A$3:$L$19,2,0)*D337+VLOOKUP($E$1,elemental!$A$3:$L$19,2,0)*E337+VLOOKUP($F$1,elemental!$A$3:$L$19,2,0)*F337+VLOOKUP($G$1,elemental!$A$3:$L$19,2,0)*G337+VLOOKUP($H$1,elemental!$A$3:$L$19,2,0)*H337+VLOOKUP($I$1,elemental!$A$3:$L$19,2,0)*I337+VLOOKUP($J$1,elemental!$A$3:$L$19,2,0)*J337+VLOOKUP($K$1,elemental!$A$3:$L$19,2,0)*K337+VLOOKUP($L$1,elemental!$A$3:$L$19,2,0)*L337+VLOOKUP($M$1,elemental!$A$3:$L$19,2,0)*M337+VLOOKUP($N$1,elemental!$A$3:$L$19,2,0)*N337+VLOOKUP($O$1,elemental!$A$3:$L$19,2,0)*O337+VLOOKUP($P$1,elemental!$A$3:$L$19,2,0)*P337+VLOOKUP($Q$1,elemental!$A$3:$L$19,2,0)*Q337)/100</f>
        <v>1.3390161527165931</v>
      </c>
      <c r="S337">
        <f>(VLOOKUP($A$1,elemental!$A$3:$L$19,4,0)*A337+VLOOKUP($B$1,elemental!$A$3:$L$19,4,0)*B337+VLOOKUP($C$1,elemental!$A$3:$L$19,4,0)*C337+VLOOKUP($D$1,elemental!$A$3:$L$19,4,0)*D337+VLOOKUP($E$1,elemental!$A$3:$L$19,4,0)*E337+VLOOKUP($F$1,elemental!$A$3:$L$19,4,0)*F337+VLOOKUP($G$1,elemental!$A$3:$L$19,4,0)*G337+VLOOKUP($H$1,elemental!$A$3:$L$19,4,0)*H337+VLOOKUP($I$1,elemental!$A$3:$L$19,4,0)*I337+VLOOKUP($J$1,elemental!$A$3:$L$19,4,0)*J337+VLOOKUP($K$1,elemental!$A$3:$L$19,4,0)*K337+VLOOKUP($L$1,elemental!$A$3:$L$19,4,0)*L337+VLOOKUP($M$1,elemental!$A$3:$L$19,4,0)*M337+VLOOKUP($N$1,elemental!$A$3:$L$19,4,0)*N337+VLOOKUP($O$1,elemental!$A$3:$L$19,4,0)*O337+VLOOKUP($P$1,elemental!$A$3:$L$19,4,0)*P337+VLOOKUP($Q$1,elemental!$A$3:$L$19,4,0)*Q337)/100</f>
        <v>0.41378365149290258</v>
      </c>
      <c r="T337">
        <f>(VLOOKUP($A$1,elemental!$A$3:$L$19,5,0)*A337+VLOOKUP($B$1,elemental!$A$3:$L$19,5,0)*B337+VLOOKUP($C$1,elemental!$A$3:$L$19,5,0)*C337+VLOOKUP($D$1,elemental!$A$3:$L$19,5,0)*D337+VLOOKUP($E$1,elemental!$A$3:$L$19,5,0)*E337+VLOOKUP($F$1,elemental!$A$3:$L$19,5,0)*F337+VLOOKUP($G$1,elemental!$A$3:$L$19,5,0)*G337+VLOOKUP($H$1,elemental!$A$3:$L$19,5,0)*H337+VLOOKUP($I$1,elemental!$A$3:$L$19,5,0)*I337+VLOOKUP($J$1,elemental!$A$3:$L$19,5,0)*J337+VLOOKUP($K$1,elemental!$A$3:$L$19,5,0)*K337+VLOOKUP($L$1,elemental!$A$3:$L$19,5,0)*L337+VLOOKUP($M$1,elemental!$A$3:$L$19,5,0)*M337+VLOOKUP($N$1,elemental!$A$3:$L$19,5,0)*N337+VLOOKUP($O$1,elemental!$A$3:$L$19,5,0)*O337+VLOOKUP($P$1,elemental!$A$3:$L$19,5,0)*P337+VLOOKUP($Q$1,elemental!$A$3:$L$19,5,0)*Q337)/100</f>
        <v>4.0029368575624078</v>
      </c>
      <c r="U337">
        <f>(VLOOKUP($A$1,elemental!$A$3:$L$19,6,0)*A337+VLOOKUP($B$1,elemental!$A$3:$L$19,6,0)*B337+VLOOKUP($C$1,elemental!$A$3:$L$19,6,0)*C337+VLOOKUP($D$1,elemental!$A$3:$L$19,6,0)*D337+VLOOKUP($E$1,elemental!$A$3:$L$19,6,0)*E337+VLOOKUP($F$1,elemental!$A$3:$L$19,6,0)*F337+VLOOKUP($G$1,elemental!$A$3:$L$19,6,0)*G337+VLOOKUP($H$1,elemental!$A$3:$L$19,6,0)*H337+VLOOKUP($I$1,elemental!$A$3:$L$19,6,0)*I337+VLOOKUP($J$1,elemental!$A$3:$L$19,6,0)*J337+VLOOKUP($K$1,elemental!$A$3:$L$19,6,0)*K337+VLOOKUP($L$1,elemental!$A$3:$L$19,6,0)*L337+VLOOKUP($M$1,elemental!$A$3:$L$19,6,0)*M337+VLOOKUP($N$1,elemental!$A$3:$L$19,6,0)*N337+VLOOKUP($O$1,elemental!$A$3:$L$19,6,0)*O337+VLOOKUP($P$1,elemental!$A$3:$L$19,6,0)*P337+VLOOKUP($Q$1,elemental!$A$3:$L$19,6,0)*Q337)/100</f>
        <v>0.76135095447870782</v>
      </c>
      <c r="V337">
        <f>(VLOOKUP($A$1,elemental!$A$3:$L$19,7,0)*A337+VLOOKUP($B$1,elemental!$A$3:$L$19,7,0)*B337+VLOOKUP($C$1,elemental!$A$3:$L$19,7,0)*C337+VLOOKUP($D$1,elemental!$A$3:$L$19,7,0)*D337+VLOOKUP($E$1,elemental!$A$3:$L$19,7,0)*E337+VLOOKUP($F$1,elemental!$A$3:$L$19,7,0)*F337+VLOOKUP($G$1,elemental!$A$3:$L$19,7,0)*G337+VLOOKUP($H$1,elemental!$A$3:$L$19,7,0)*H337+VLOOKUP($I$1,elemental!$A$3:$L$19,7,0)*I337+VLOOKUP($J$1,elemental!$A$3:$L$19,7,0)*J337+VLOOKUP($K$1,elemental!$A$3:$L$19,7,0)*K337+VLOOKUP($L$1,elemental!$A$3:$L$19,7,0)*L337+VLOOKUP($M$1,elemental!$A$3:$L$19,7,0)*M337+VLOOKUP($N$1,elemental!$A$3:$L$19,7,0)*N337+VLOOKUP($O$1,elemental!$A$3:$L$19,7,0)*O337+VLOOKUP($P$1,elemental!$A$3:$L$19,7,0)*P337+VLOOKUP($Q$1,elemental!$A$3:$L$19,7,0)*Q337)/100</f>
        <v>0.83579050416054823</v>
      </c>
      <c r="W337">
        <f>(VLOOKUP($A$1,elemental!$A$3:$L$19,9,0)*A337+VLOOKUP($B$1,elemental!$A$3:$L$19,9,0)*B337+VLOOKUP($C$1,elemental!$A$3:$L$19,9,0)*C337+VLOOKUP($D$1,elemental!$A$3:$L$19,9,0)*D337+VLOOKUP($E$1,elemental!$A$3:$L$19,9,0)*E337+VLOOKUP($F$1,elemental!$A$3:$L$19,9,0)*F337+VLOOKUP($G$1,elemental!$A$3:$L$19,9,0)*G337+VLOOKUP($H$1,elemental!$A$3:$L$19,9,0)*H337+VLOOKUP($I$1,elemental!$A$3:$L$19,9,0)*I337+VLOOKUP($J$1,elemental!$A$3:$L$19,9,0)*J337+VLOOKUP($K$1,elemental!$A$3:$L$19,9,0)*K337+VLOOKUP($L$1,elemental!$A$3:$L$19,9,0)*L337+VLOOKUP($M$1,elemental!$A$3:$L$19,9,0)*M337+VLOOKUP($N$1,elemental!$A$3:$L$19,9,0)*N337+VLOOKUP($O$1,elemental!$A$3:$L$19,9,0)*O337+VLOOKUP($P$1,elemental!$A$3:$L$19,9,0)*P337+VLOOKUP($Q$1,elemental!$A$3:$L$19,9,0)*Q337)/100</f>
        <v>1.5438325991189428</v>
      </c>
      <c r="X337">
        <f>(VLOOKUP($A$1,elemental!$A$3:$L$19,10,0)*A337+VLOOKUP($B$1,elemental!$A$3:$L$19,10,0)*B337+VLOOKUP($C$1,elemental!$A$3:$L$19,10,0)*C337+VLOOKUP($D$1,elemental!$A$3:$L$19,10,0)*D337+VLOOKUP($E$1,elemental!$A$3:$L$19,10,0)*E337+VLOOKUP($F$1,elemental!$A$3:$L$19,10,0)*F337+VLOOKUP($G$1,elemental!$A$3:$L$19,10,0)*G337+VLOOKUP($H$1,elemental!$A$3:$L$19,10,0)*H337+VLOOKUP($I$1,elemental!$A$3:$L$19,10,0)*I337+VLOOKUP($J$1,elemental!$A$3:$L$19,10,0)*J337+VLOOKUP($K$1,elemental!$A$3:$L$19,10,0)*K337+VLOOKUP($L$1,elemental!$A$3:$L$19,10,0)*L337+VLOOKUP($M$1,elemental!$A$3:$L$19,10,0)*M337+VLOOKUP($N$1,elemental!$A$3:$L$19,10,0)*N337+VLOOKUP($O$1,elemental!$A$3:$L$19,10,0)*O337+VLOOKUP($P$1,elemental!$A$3:$L$19,10,0)*P337+VLOOKUP($Q$1,elemental!$A$3:$L$19,10,0)*Q337)/100</f>
        <v>2.0480176211453744</v>
      </c>
      <c r="Y337">
        <v>700</v>
      </c>
      <c r="Z337">
        <v>5.1300999999999997</v>
      </c>
      <c r="AA337">
        <v>5.2255000000000003</v>
      </c>
      <c r="AB337" t="s">
        <v>106</v>
      </c>
    </row>
    <row r="338" spans="1:29">
      <c r="A338">
        <v>0</v>
      </c>
      <c r="B338">
        <v>3.9158100832109639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0.29368575624082233</v>
      </c>
      <c r="P338">
        <v>0</v>
      </c>
      <c r="Q338">
        <f t="shared" si="5"/>
        <v>95.79050416054821</v>
      </c>
      <c r="R338">
        <f>(VLOOKUP($A$1,elemental!$A$3:$L$19,2,0)*A338+VLOOKUP($B$1,elemental!$A$3:$L$19,2,0)*B338+VLOOKUP($C$1,elemental!$A$3:$L$19,2,0)*C338+VLOOKUP($D$1,elemental!$A$3:$L$19,2,0)*D338+VLOOKUP($E$1,elemental!$A$3:$L$19,2,0)*E338+VLOOKUP($F$1,elemental!$A$3:$L$19,2,0)*F338+VLOOKUP($G$1,elemental!$A$3:$L$19,2,0)*G338+VLOOKUP($H$1,elemental!$A$3:$L$19,2,0)*H338+VLOOKUP($I$1,elemental!$A$3:$L$19,2,0)*I338+VLOOKUP($J$1,elemental!$A$3:$L$19,2,0)*J338+VLOOKUP($K$1,elemental!$A$3:$L$19,2,0)*K338+VLOOKUP($L$1,elemental!$A$3:$L$19,2,0)*L338+VLOOKUP($M$1,elemental!$A$3:$L$19,2,0)*M338+VLOOKUP($N$1,elemental!$A$3:$L$19,2,0)*N338+VLOOKUP($O$1,elemental!$A$3:$L$19,2,0)*O338+VLOOKUP($P$1,elemental!$A$3:$L$19,2,0)*P338+VLOOKUP($Q$1,elemental!$A$3:$L$19,2,0)*Q338)/100</f>
        <v>1.3390161527165931</v>
      </c>
      <c r="S338">
        <f>(VLOOKUP($A$1,elemental!$A$3:$L$19,4,0)*A338+VLOOKUP($B$1,elemental!$A$3:$L$19,4,0)*B338+VLOOKUP($C$1,elemental!$A$3:$L$19,4,0)*C338+VLOOKUP($D$1,elemental!$A$3:$L$19,4,0)*D338+VLOOKUP($E$1,elemental!$A$3:$L$19,4,0)*E338+VLOOKUP($F$1,elemental!$A$3:$L$19,4,0)*F338+VLOOKUP($G$1,elemental!$A$3:$L$19,4,0)*G338+VLOOKUP($H$1,elemental!$A$3:$L$19,4,0)*H338+VLOOKUP($I$1,elemental!$A$3:$L$19,4,0)*I338+VLOOKUP($J$1,elemental!$A$3:$L$19,4,0)*J338+VLOOKUP($K$1,elemental!$A$3:$L$19,4,0)*K338+VLOOKUP($L$1,elemental!$A$3:$L$19,4,0)*L338+VLOOKUP($M$1,elemental!$A$3:$L$19,4,0)*M338+VLOOKUP($N$1,elemental!$A$3:$L$19,4,0)*N338+VLOOKUP($O$1,elemental!$A$3:$L$19,4,0)*O338+VLOOKUP($P$1,elemental!$A$3:$L$19,4,0)*P338+VLOOKUP($Q$1,elemental!$A$3:$L$19,4,0)*Q338)/100</f>
        <v>0.41378365149290258</v>
      </c>
      <c r="T338">
        <f>(VLOOKUP($A$1,elemental!$A$3:$L$19,5,0)*A338+VLOOKUP($B$1,elemental!$A$3:$L$19,5,0)*B338+VLOOKUP($C$1,elemental!$A$3:$L$19,5,0)*C338+VLOOKUP($D$1,elemental!$A$3:$L$19,5,0)*D338+VLOOKUP($E$1,elemental!$A$3:$L$19,5,0)*E338+VLOOKUP($F$1,elemental!$A$3:$L$19,5,0)*F338+VLOOKUP($G$1,elemental!$A$3:$L$19,5,0)*G338+VLOOKUP($H$1,elemental!$A$3:$L$19,5,0)*H338+VLOOKUP($I$1,elemental!$A$3:$L$19,5,0)*I338+VLOOKUP($J$1,elemental!$A$3:$L$19,5,0)*J338+VLOOKUP($K$1,elemental!$A$3:$L$19,5,0)*K338+VLOOKUP($L$1,elemental!$A$3:$L$19,5,0)*L338+VLOOKUP($M$1,elemental!$A$3:$L$19,5,0)*M338+VLOOKUP($N$1,elemental!$A$3:$L$19,5,0)*N338+VLOOKUP($O$1,elemental!$A$3:$L$19,5,0)*O338+VLOOKUP($P$1,elemental!$A$3:$L$19,5,0)*P338+VLOOKUP($Q$1,elemental!$A$3:$L$19,5,0)*Q338)/100</f>
        <v>4.0029368575624078</v>
      </c>
      <c r="U338">
        <f>(VLOOKUP($A$1,elemental!$A$3:$L$19,6,0)*A338+VLOOKUP($B$1,elemental!$A$3:$L$19,6,0)*B338+VLOOKUP($C$1,elemental!$A$3:$L$19,6,0)*C338+VLOOKUP($D$1,elemental!$A$3:$L$19,6,0)*D338+VLOOKUP($E$1,elemental!$A$3:$L$19,6,0)*E338+VLOOKUP($F$1,elemental!$A$3:$L$19,6,0)*F338+VLOOKUP($G$1,elemental!$A$3:$L$19,6,0)*G338+VLOOKUP($H$1,elemental!$A$3:$L$19,6,0)*H338+VLOOKUP($I$1,elemental!$A$3:$L$19,6,0)*I338+VLOOKUP($J$1,elemental!$A$3:$L$19,6,0)*J338+VLOOKUP($K$1,elemental!$A$3:$L$19,6,0)*K338+VLOOKUP($L$1,elemental!$A$3:$L$19,6,0)*L338+VLOOKUP($M$1,elemental!$A$3:$L$19,6,0)*M338+VLOOKUP($N$1,elemental!$A$3:$L$19,6,0)*N338+VLOOKUP($O$1,elemental!$A$3:$L$19,6,0)*O338+VLOOKUP($P$1,elemental!$A$3:$L$19,6,0)*P338+VLOOKUP($Q$1,elemental!$A$3:$L$19,6,0)*Q338)/100</f>
        <v>0.76135095447870782</v>
      </c>
      <c r="V338">
        <f>(VLOOKUP($A$1,elemental!$A$3:$L$19,7,0)*A338+VLOOKUP($B$1,elemental!$A$3:$L$19,7,0)*B338+VLOOKUP($C$1,elemental!$A$3:$L$19,7,0)*C338+VLOOKUP($D$1,elemental!$A$3:$L$19,7,0)*D338+VLOOKUP($E$1,elemental!$A$3:$L$19,7,0)*E338+VLOOKUP($F$1,elemental!$A$3:$L$19,7,0)*F338+VLOOKUP($G$1,elemental!$A$3:$L$19,7,0)*G338+VLOOKUP($H$1,elemental!$A$3:$L$19,7,0)*H338+VLOOKUP($I$1,elemental!$A$3:$L$19,7,0)*I338+VLOOKUP($J$1,elemental!$A$3:$L$19,7,0)*J338+VLOOKUP($K$1,elemental!$A$3:$L$19,7,0)*K338+VLOOKUP($L$1,elemental!$A$3:$L$19,7,0)*L338+VLOOKUP($M$1,elemental!$A$3:$L$19,7,0)*M338+VLOOKUP($N$1,elemental!$A$3:$L$19,7,0)*N338+VLOOKUP($O$1,elemental!$A$3:$L$19,7,0)*O338+VLOOKUP($P$1,elemental!$A$3:$L$19,7,0)*P338+VLOOKUP($Q$1,elemental!$A$3:$L$19,7,0)*Q338)/100</f>
        <v>0.83579050416054823</v>
      </c>
      <c r="W338">
        <f>(VLOOKUP($A$1,elemental!$A$3:$L$19,9,0)*A338+VLOOKUP($B$1,elemental!$A$3:$L$19,9,0)*B338+VLOOKUP($C$1,elemental!$A$3:$L$19,9,0)*C338+VLOOKUP($D$1,elemental!$A$3:$L$19,9,0)*D338+VLOOKUP($E$1,elemental!$A$3:$L$19,9,0)*E338+VLOOKUP($F$1,elemental!$A$3:$L$19,9,0)*F338+VLOOKUP($G$1,elemental!$A$3:$L$19,9,0)*G338+VLOOKUP($H$1,elemental!$A$3:$L$19,9,0)*H338+VLOOKUP($I$1,elemental!$A$3:$L$19,9,0)*I338+VLOOKUP($J$1,elemental!$A$3:$L$19,9,0)*J338+VLOOKUP($K$1,elemental!$A$3:$L$19,9,0)*K338+VLOOKUP($L$1,elemental!$A$3:$L$19,9,0)*L338+VLOOKUP($M$1,elemental!$A$3:$L$19,9,0)*M338+VLOOKUP($N$1,elemental!$A$3:$L$19,9,0)*N338+VLOOKUP($O$1,elemental!$A$3:$L$19,9,0)*O338+VLOOKUP($P$1,elemental!$A$3:$L$19,9,0)*P338+VLOOKUP($Q$1,elemental!$A$3:$L$19,9,0)*Q338)/100</f>
        <v>1.5438325991189428</v>
      </c>
      <c r="X338">
        <f>(VLOOKUP($A$1,elemental!$A$3:$L$19,10,0)*A338+VLOOKUP($B$1,elemental!$A$3:$L$19,10,0)*B338+VLOOKUP($C$1,elemental!$A$3:$L$19,10,0)*C338+VLOOKUP($D$1,elemental!$A$3:$L$19,10,0)*D338+VLOOKUP($E$1,elemental!$A$3:$L$19,10,0)*E338+VLOOKUP($F$1,elemental!$A$3:$L$19,10,0)*F338+VLOOKUP($G$1,elemental!$A$3:$L$19,10,0)*G338+VLOOKUP($H$1,elemental!$A$3:$L$19,10,0)*H338+VLOOKUP($I$1,elemental!$A$3:$L$19,10,0)*I338+VLOOKUP($J$1,elemental!$A$3:$L$19,10,0)*J338+VLOOKUP($K$1,elemental!$A$3:$L$19,10,0)*K338+VLOOKUP($L$1,elemental!$A$3:$L$19,10,0)*L338+VLOOKUP($M$1,elemental!$A$3:$L$19,10,0)*M338+VLOOKUP($N$1,elemental!$A$3:$L$19,10,0)*N338+VLOOKUP($O$1,elemental!$A$3:$L$19,10,0)*O338+VLOOKUP($P$1,elemental!$A$3:$L$19,10,0)*P338+VLOOKUP($Q$1,elemental!$A$3:$L$19,10,0)*Q338)/100</f>
        <v>2.0480176211453744</v>
      </c>
      <c r="Y338">
        <v>900</v>
      </c>
      <c r="Z338">
        <v>5.1412000000000004</v>
      </c>
      <c r="AA338">
        <v>5.2385000000000002</v>
      </c>
      <c r="AB338" t="s">
        <v>106</v>
      </c>
    </row>
    <row r="339" spans="1:29">
      <c r="A339">
        <v>0</v>
      </c>
      <c r="B339">
        <v>3.9100684261974585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0.5865102639296188</v>
      </c>
      <c r="P339">
        <v>0</v>
      </c>
      <c r="Q339">
        <f t="shared" si="5"/>
        <v>95.50342130987292</v>
      </c>
      <c r="R339">
        <f>(VLOOKUP($A$1,elemental!$A$3:$L$19,2,0)*A339+VLOOKUP($B$1,elemental!$A$3:$L$19,2,0)*B339+VLOOKUP($C$1,elemental!$A$3:$L$19,2,0)*C339+VLOOKUP($D$1,elemental!$A$3:$L$19,2,0)*D339+VLOOKUP($E$1,elemental!$A$3:$L$19,2,0)*E339+VLOOKUP($F$1,elemental!$A$3:$L$19,2,0)*F339+VLOOKUP($G$1,elemental!$A$3:$L$19,2,0)*G339+VLOOKUP($H$1,elemental!$A$3:$L$19,2,0)*H339+VLOOKUP($I$1,elemental!$A$3:$L$19,2,0)*I339+VLOOKUP($J$1,elemental!$A$3:$L$19,2,0)*J339+VLOOKUP($K$1,elemental!$A$3:$L$19,2,0)*K339+VLOOKUP($L$1,elemental!$A$3:$L$19,2,0)*L339+VLOOKUP($M$1,elemental!$A$3:$L$19,2,0)*M339+VLOOKUP($N$1,elemental!$A$3:$L$19,2,0)*N339+VLOOKUP($O$1,elemental!$A$3:$L$19,2,0)*O339+VLOOKUP($P$1,elemental!$A$3:$L$19,2,0)*P339+VLOOKUP($Q$1,elemental!$A$3:$L$19,2,0)*Q339)/100</f>
        <v>1.3397947214076245</v>
      </c>
      <c r="S339">
        <f>(VLOOKUP($A$1,elemental!$A$3:$L$19,4,0)*A339+VLOOKUP($B$1,elemental!$A$3:$L$19,4,0)*B339+VLOOKUP($C$1,elemental!$A$3:$L$19,4,0)*C339+VLOOKUP($D$1,elemental!$A$3:$L$19,4,0)*D339+VLOOKUP($E$1,elemental!$A$3:$L$19,4,0)*E339+VLOOKUP($F$1,elemental!$A$3:$L$19,4,0)*F339+VLOOKUP($G$1,elemental!$A$3:$L$19,4,0)*G339+VLOOKUP($H$1,elemental!$A$3:$L$19,4,0)*H339+VLOOKUP($I$1,elemental!$A$3:$L$19,4,0)*I339+VLOOKUP($J$1,elemental!$A$3:$L$19,4,0)*J339+VLOOKUP($K$1,elemental!$A$3:$L$19,4,0)*K339+VLOOKUP($L$1,elemental!$A$3:$L$19,4,0)*L339+VLOOKUP($M$1,elemental!$A$3:$L$19,4,0)*M339+VLOOKUP($N$1,elemental!$A$3:$L$19,4,0)*N339+VLOOKUP($O$1,elemental!$A$3:$L$19,4,0)*O339+VLOOKUP($P$1,elemental!$A$3:$L$19,4,0)*P339+VLOOKUP($Q$1,elemental!$A$3:$L$19,4,0)*Q339)/100</f>
        <v>0.41517106549364613</v>
      </c>
      <c r="T339">
        <f>(VLOOKUP($A$1,elemental!$A$3:$L$19,5,0)*A339+VLOOKUP($B$1,elemental!$A$3:$L$19,5,0)*B339+VLOOKUP($C$1,elemental!$A$3:$L$19,5,0)*C339+VLOOKUP($D$1,elemental!$A$3:$L$19,5,0)*D339+VLOOKUP($E$1,elemental!$A$3:$L$19,5,0)*E339+VLOOKUP($F$1,elemental!$A$3:$L$19,5,0)*F339+VLOOKUP($G$1,elemental!$A$3:$L$19,5,0)*G339+VLOOKUP($H$1,elemental!$A$3:$L$19,5,0)*H339+VLOOKUP($I$1,elemental!$A$3:$L$19,5,0)*I339+VLOOKUP($J$1,elemental!$A$3:$L$19,5,0)*J339+VLOOKUP($K$1,elemental!$A$3:$L$19,5,0)*K339+VLOOKUP($L$1,elemental!$A$3:$L$19,5,0)*L339+VLOOKUP($M$1,elemental!$A$3:$L$19,5,0)*M339+VLOOKUP($N$1,elemental!$A$3:$L$19,5,0)*N339+VLOOKUP($O$1,elemental!$A$3:$L$19,5,0)*O339+VLOOKUP($P$1,elemental!$A$3:$L$19,5,0)*P339+VLOOKUP($Q$1,elemental!$A$3:$L$19,5,0)*Q339)/100</f>
        <v>4.0058651026392962</v>
      </c>
      <c r="U339">
        <f>(VLOOKUP($A$1,elemental!$A$3:$L$19,6,0)*A339+VLOOKUP($B$1,elemental!$A$3:$L$19,6,0)*B339+VLOOKUP($C$1,elemental!$A$3:$L$19,6,0)*C339+VLOOKUP($D$1,elemental!$A$3:$L$19,6,0)*D339+VLOOKUP($E$1,elemental!$A$3:$L$19,6,0)*E339+VLOOKUP($F$1,elemental!$A$3:$L$19,6,0)*F339+VLOOKUP($G$1,elemental!$A$3:$L$19,6,0)*G339+VLOOKUP($H$1,elemental!$A$3:$L$19,6,0)*H339+VLOOKUP($I$1,elemental!$A$3:$L$19,6,0)*I339+VLOOKUP($J$1,elemental!$A$3:$L$19,6,0)*J339+VLOOKUP($K$1,elemental!$A$3:$L$19,6,0)*K339+VLOOKUP($L$1,elemental!$A$3:$L$19,6,0)*L339+VLOOKUP($M$1,elemental!$A$3:$L$19,6,0)*M339+VLOOKUP($N$1,elemental!$A$3:$L$19,6,0)*N339+VLOOKUP($O$1,elemental!$A$3:$L$19,6,0)*O339+VLOOKUP($P$1,elemental!$A$3:$L$19,6,0)*P339+VLOOKUP($Q$1,elemental!$A$3:$L$19,6,0)*Q339)/100</f>
        <v>0.76152492668621707</v>
      </c>
      <c r="V339">
        <f>(VLOOKUP($A$1,elemental!$A$3:$L$19,7,0)*A339+VLOOKUP($B$1,elemental!$A$3:$L$19,7,0)*B339+VLOOKUP($C$1,elemental!$A$3:$L$19,7,0)*C339+VLOOKUP($D$1,elemental!$A$3:$L$19,7,0)*D339+VLOOKUP($E$1,elemental!$A$3:$L$19,7,0)*E339+VLOOKUP($F$1,elemental!$A$3:$L$19,7,0)*F339+VLOOKUP($G$1,elemental!$A$3:$L$19,7,0)*G339+VLOOKUP($H$1,elemental!$A$3:$L$19,7,0)*H339+VLOOKUP($I$1,elemental!$A$3:$L$19,7,0)*I339+VLOOKUP($J$1,elemental!$A$3:$L$19,7,0)*J339+VLOOKUP($K$1,elemental!$A$3:$L$19,7,0)*K339+VLOOKUP($L$1,elemental!$A$3:$L$19,7,0)*L339+VLOOKUP($M$1,elemental!$A$3:$L$19,7,0)*M339+VLOOKUP($N$1,elemental!$A$3:$L$19,7,0)*N339+VLOOKUP($O$1,elemental!$A$3:$L$19,7,0)*O339+VLOOKUP($P$1,elemental!$A$3:$L$19,7,0)*P339+VLOOKUP($Q$1,elemental!$A$3:$L$19,7,0)*Q339)/100</f>
        <v>0.83550342130987287</v>
      </c>
      <c r="W339">
        <f>(VLOOKUP($A$1,elemental!$A$3:$L$19,9,0)*A339+VLOOKUP($B$1,elemental!$A$3:$L$19,9,0)*B339+VLOOKUP($C$1,elemental!$A$3:$L$19,9,0)*C339+VLOOKUP($D$1,elemental!$A$3:$L$19,9,0)*D339+VLOOKUP($E$1,elemental!$A$3:$L$19,9,0)*E339+VLOOKUP($F$1,elemental!$A$3:$L$19,9,0)*F339+VLOOKUP($G$1,elemental!$A$3:$L$19,9,0)*G339+VLOOKUP($H$1,elemental!$A$3:$L$19,9,0)*H339+VLOOKUP($I$1,elemental!$A$3:$L$19,9,0)*I339+VLOOKUP($J$1,elemental!$A$3:$L$19,9,0)*J339+VLOOKUP($K$1,elemental!$A$3:$L$19,9,0)*K339+VLOOKUP($L$1,elemental!$A$3:$L$19,9,0)*L339+VLOOKUP($M$1,elemental!$A$3:$L$19,9,0)*M339+VLOOKUP($N$1,elemental!$A$3:$L$19,9,0)*N339+VLOOKUP($O$1,elemental!$A$3:$L$19,9,0)*O339+VLOOKUP($P$1,elemental!$A$3:$L$19,9,0)*P339+VLOOKUP($Q$1,elemental!$A$3:$L$19,9,0)*Q339)/100</f>
        <v>1.5435483870967741</v>
      </c>
      <c r="X339">
        <f>(VLOOKUP($A$1,elemental!$A$3:$L$19,10,0)*A339+VLOOKUP($B$1,elemental!$A$3:$L$19,10,0)*B339+VLOOKUP($C$1,elemental!$A$3:$L$19,10,0)*C339+VLOOKUP($D$1,elemental!$A$3:$L$19,10,0)*D339+VLOOKUP($E$1,elemental!$A$3:$L$19,10,0)*E339+VLOOKUP($F$1,elemental!$A$3:$L$19,10,0)*F339+VLOOKUP($G$1,elemental!$A$3:$L$19,10,0)*G339+VLOOKUP($H$1,elemental!$A$3:$L$19,10,0)*H339+VLOOKUP($I$1,elemental!$A$3:$L$19,10,0)*I339+VLOOKUP($J$1,elemental!$A$3:$L$19,10,0)*J339+VLOOKUP($K$1,elemental!$A$3:$L$19,10,0)*K339+VLOOKUP($L$1,elemental!$A$3:$L$19,10,0)*L339+VLOOKUP($M$1,elemental!$A$3:$L$19,10,0)*M339+VLOOKUP($N$1,elemental!$A$3:$L$19,10,0)*N339+VLOOKUP($O$1,elemental!$A$3:$L$19,10,0)*O339+VLOOKUP($P$1,elemental!$A$3:$L$19,10,0)*P339+VLOOKUP($Q$1,elemental!$A$3:$L$19,10,0)*Q339)/100</f>
        <v>2.047800586510264</v>
      </c>
      <c r="Y339">
        <v>25</v>
      </c>
      <c r="Z339">
        <v>5.0949</v>
      </c>
      <c r="AA339">
        <v>5.1830999999999996</v>
      </c>
      <c r="AB339" t="s">
        <v>106</v>
      </c>
    </row>
    <row r="340" spans="1:29">
      <c r="A340">
        <v>0</v>
      </c>
      <c r="B340">
        <v>3.9100684261974585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0.5865102639296188</v>
      </c>
      <c r="P340">
        <v>0</v>
      </c>
      <c r="Q340">
        <f t="shared" si="5"/>
        <v>95.50342130987292</v>
      </c>
      <c r="R340">
        <f>(VLOOKUP($A$1,elemental!$A$3:$L$19,2,0)*A340+VLOOKUP($B$1,elemental!$A$3:$L$19,2,0)*B340+VLOOKUP($C$1,elemental!$A$3:$L$19,2,0)*C340+VLOOKUP($D$1,elemental!$A$3:$L$19,2,0)*D340+VLOOKUP($E$1,elemental!$A$3:$L$19,2,0)*E340+VLOOKUP($F$1,elemental!$A$3:$L$19,2,0)*F340+VLOOKUP($G$1,elemental!$A$3:$L$19,2,0)*G340+VLOOKUP($H$1,elemental!$A$3:$L$19,2,0)*H340+VLOOKUP($I$1,elemental!$A$3:$L$19,2,0)*I340+VLOOKUP($J$1,elemental!$A$3:$L$19,2,0)*J340+VLOOKUP($K$1,elemental!$A$3:$L$19,2,0)*K340+VLOOKUP($L$1,elemental!$A$3:$L$19,2,0)*L340+VLOOKUP($M$1,elemental!$A$3:$L$19,2,0)*M340+VLOOKUP($N$1,elemental!$A$3:$L$19,2,0)*N340+VLOOKUP($O$1,elemental!$A$3:$L$19,2,0)*O340+VLOOKUP($P$1,elemental!$A$3:$L$19,2,0)*P340+VLOOKUP($Q$1,elemental!$A$3:$L$19,2,0)*Q340)/100</f>
        <v>1.3397947214076245</v>
      </c>
      <c r="S340">
        <f>(VLOOKUP($A$1,elemental!$A$3:$L$19,4,0)*A340+VLOOKUP($B$1,elemental!$A$3:$L$19,4,0)*B340+VLOOKUP($C$1,elemental!$A$3:$L$19,4,0)*C340+VLOOKUP($D$1,elemental!$A$3:$L$19,4,0)*D340+VLOOKUP($E$1,elemental!$A$3:$L$19,4,0)*E340+VLOOKUP($F$1,elemental!$A$3:$L$19,4,0)*F340+VLOOKUP($G$1,elemental!$A$3:$L$19,4,0)*G340+VLOOKUP($H$1,elemental!$A$3:$L$19,4,0)*H340+VLOOKUP($I$1,elemental!$A$3:$L$19,4,0)*I340+VLOOKUP($J$1,elemental!$A$3:$L$19,4,0)*J340+VLOOKUP($K$1,elemental!$A$3:$L$19,4,0)*K340+VLOOKUP($L$1,elemental!$A$3:$L$19,4,0)*L340+VLOOKUP($M$1,elemental!$A$3:$L$19,4,0)*M340+VLOOKUP($N$1,elemental!$A$3:$L$19,4,0)*N340+VLOOKUP($O$1,elemental!$A$3:$L$19,4,0)*O340+VLOOKUP($P$1,elemental!$A$3:$L$19,4,0)*P340+VLOOKUP($Q$1,elemental!$A$3:$L$19,4,0)*Q340)/100</f>
        <v>0.41517106549364613</v>
      </c>
      <c r="T340">
        <f>(VLOOKUP($A$1,elemental!$A$3:$L$19,5,0)*A340+VLOOKUP($B$1,elemental!$A$3:$L$19,5,0)*B340+VLOOKUP($C$1,elemental!$A$3:$L$19,5,0)*C340+VLOOKUP($D$1,elemental!$A$3:$L$19,5,0)*D340+VLOOKUP($E$1,elemental!$A$3:$L$19,5,0)*E340+VLOOKUP($F$1,elemental!$A$3:$L$19,5,0)*F340+VLOOKUP($G$1,elemental!$A$3:$L$19,5,0)*G340+VLOOKUP($H$1,elemental!$A$3:$L$19,5,0)*H340+VLOOKUP($I$1,elemental!$A$3:$L$19,5,0)*I340+VLOOKUP($J$1,elemental!$A$3:$L$19,5,0)*J340+VLOOKUP($K$1,elemental!$A$3:$L$19,5,0)*K340+VLOOKUP($L$1,elemental!$A$3:$L$19,5,0)*L340+VLOOKUP($M$1,elemental!$A$3:$L$19,5,0)*M340+VLOOKUP($N$1,elemental!$A$3:$L$19,5,0)*N340+VLOOKUP($O$1,elemental!$A$3:$L$19,5,0)*O340+VLOOKUP($P$1,elemental!$A$3:$L$19,5,0)*P340+VLOOKUP($Q$1,elemental!$A$3:$L$19,5,0)*Q340)/100</f>
        <v>4.0058651026392962</v>
      </c>
      <c r="U340">
        <f>(VLOOKUP($A$1,elemental!$A$3:$L$19,6,0)*A340+VLOOKUP($B$1,elemental!$A$3:$L$19,6,0)*B340+VLOOKUP($C$1,elemental!$A$3:$L$19,6,0)*C340+VLOOKUP($D$1,elemental!$A$3:$L$19,6,0)*D340+VLOOKUP($E$1,elemental!$A$3:$L$19,6,0)*E340+VLOOKUP($F$1,elemental!$A$3:$L$19,6,0)*F340+VLOOKUP($G$1,elemental!$A$3:$L$19,6,0)*G340+VLOOKUP($H$1,elemental!$A$3:$L$19,6,0)*H340+VLOOKUP($I$1,elemental!$A$3:$L$19,6,0)*I340+VLOOKUP($J$1,elemental!$A$3:$L$19,6,0)*J340+VLOOKUP($K$1,elemental!$A$3:$L$19,6,0)*K340+VLOOKUP($L$1,elemental!$A$3:$L$19,6,0)*L340+VLOOKUP($M$1,elemental!$A$3:$L$19,6,0)*M340+VLOOKUP($N$1,elemental!$A$3:$L$19,6,0)*N340+VLOOKUP($O$1,elemental!$A$3:$L$19,6,0)*O340+VLOOKUP($P$1,elemental!$A$3:$L$19,6,0)*P340+VLOOKUP($Q$1,elemental!$A$3:$L$19,6,0)*Q340)/100</f>
        <v>0.76152492668621707</v>
      </c>
      <c r="V340">
        <f>(VLOOKUP($A$1,elemental!$A$3:$L$19,7,0)*A340+VLOOKUP($B$1,elemental!$A$3:$L$19,7,0)*B340+VLOOKUP($C$1,elemental!$A$3:$L$19,7,0)*C340+VLOOKUP($D$1,elemental!$A$3:$L$19,7,0)*D340+VLOOKUP($E$1,elemental!$A$3:$L$19,7,0)*E340+VLOOKUP($F$1,elemental!$A$3:$L$19,7,0)*F340+VLOOKUP($G$1,elemental!$A$3:$L$19,7,0)*G340+VLOOKUP($H$1,elemental!$A$3:$L$19,7,0)*H340+VLOOKUP($I$1,elemental!$A$3:$L$19,7,0)*I340+VLOOKUP($J$1,elemental!$A$3:$L$19,7,0)*J340+VLOOKUP($K$1,elemental!$A$3:$L$19,7,0)*K340+VLOOKUP($L$1,elemental!$A$3:$L$19,7,0)*L340+VLOOKUP($M$1,elemental!$A$3:$L$19,7,0)*M340+VLOOKUP($N$1,elemental!$A$3:$L$19,7,0)*N340+VLOOKUP($O$1,elemental!$A$3:$L$19,7,0)*O340+VLOOKUP($P$1,elemental!$A$3:$L$19,7,0)*P340+VLOOKUP($Q$1,elemental!$A$3:$L$19,7,0)*Q340)/100</f>
        <v>0.83550342130987287</v>
      </c>
      <c r="W340">
        <f>(VLOOKUP($A$1,elemental!$A$3:$L$19,9,0)*A340+VLOOKUP($B$1,elemental!$A$3:$L$19,9,0)*B340+VLOOKUP($C$1,elemental!$A$3:$L$19,9,0)*C340+VLOOKUP($D$1,elemental!$A$3:$L$19,9,0)*D340+VLOOKUP($E$1,elemental!$A$3:$L$19,9,0)*E340+VLOOKUP($F$1,elemental!$A$3:$L$19,9,0)*F340+VLOOKUP($G$1,elemental!$A$3:$L$19,9,0)*G340+VLOOKUP($H$1,elemental!$A$3:$L$19,9,0)*H340+VLOOKUP($I$1,elemental!$A$3:$L$19,9,0)*I340+VLOOKUP($J$1,elemental!$A$3:$L$19,9,0)*J340+VLOOKUP($K$1,elemental!$A$3:$L$19,9,0)*K340+VLOOKUP($L$1,elemental!$A$3:$L$19,9,0)*L340+VLOOKUP($M$1,elemental!$A$3:$L$19,9,0)*M340+VLOOKUP($N$1,elemental!$A$3:$L$19,9,0)*N340+VLOOKUP($O$1,elemental!$A$3:$L$19,9,0)*O340+VLOOKUP($P$1,elemental!$A$3:$L$19,9,0)*P340+VLOOKUP($Q$1,elemental!$A$3:$L$19,9,0)*Q340)/100</f>
        <v>1.5435483870967741</v>
      </c>
      <c r="X340">
        <f>(VLOOKUP($A$1,elemental!$A$3:$L$19,10,0)*A340+VLOOKUP($B$1,elemental!$A$3:$L$19,10,0)*B340+VLOOKUP($C$1,elemental!$A$3:$L$19,10,0)*C340+VLOOKUP($D$1,elemental!$A$3:$L$19,10,0)*D340+VLOOKUP($E$1,elemental!$A$3:$L$19,10,0)*E340+VLOOKUP($F$1,elemental!$A$3:$L$19,10,0)*F340+VLOOKUP($G$1,elemental!$A$3:$L$19,10,0)*G340+VLOOKUP($H$1,elemental!$A$3:$L$19,10,0)*H340+VLOOKUP($I$1,elemental!$A$3:$L$19,10,0)*I340+VLOOKUP($J$1,elemental!$A$3:$L$19,10,0)*J340+VLOOKUP($K$1,elemental!$A$3:$L$19,10,0)*K340+VLOOKUP($L$1,elemental!$A$3:$L$19,10,0)*L340+VLOOKUP($M$1,elemental!$A$3:$L$19,10,0)*M340+VLOOKUP($N$1,elemental!$A$3:$L$19,10,0)*N340+VLOOKUP($O$1,elemental!$A$3:$L$19,10,0)*O340+VLOOKUP($P$1,elemental!$A$3:$L$19,10,0)*P340+VLOOKUP($Q$1,elemental!$A$3:$L$19,10,0)*Q340)/100</f>
        <v>2.047800586510264</v>
      </c>
      <c r="Y340">
        <v>300</v>
      </c>
      <c r="Z340">
        <v>5.1070000000000002</v>
      </c>
      <c r="AA340">
        <v>5.1988000000000003</v>
      </c>
      <c r="AB340" t="s">
        <v>106</v>
      </c>
    </row>
    <row r="341" spans="1:29">
      <c r="A341">
        <v>0</v>
      </c>
      <c r="B341">
        <v>3.9100684261974585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0.5865102639296188</v>
      </c>
      <c r="P341">
        <v>0</v>
      </c>
      <c r="Q341">
        <f t="shared" si="5"/>
        <v>95.50342130987292</v>
      </c>
      <c r="R341">
        <f>(VLOOKUP($A$1,elemental!$A$3:$L$19,2,0)*A341+VLOOKUP($B$1,elemental!$A$3:$L$19,2,0)*B341+VLOOKUP($C$1,elemental!$A$3:$L$19,2,0)*C341+VLOOKUP($D$1,elemental!$A$3:$L$19,2,0)*D341+VLOOKUP($E$1,elemental!$A$3:$L$19,2,0)*E341+VLOOKUP($F$1,elemental!$A$3:$L$19,2,0)*F341+VLOOKUP($G$1,elemental!$A$3:$L$19,2,0)*G341+VLOOKUP($H$1,elemental!$A$3:$L$19,2,0)*H341+VLOOKUP($I$1,elemental!$A$3:$L$19,2,0)*I341+VLOOKUP($J$1,elemental!$A$3:$L$19,2,0)*J341+VLOOKUP($K$1,elemental!$A$3:$L$19,2,0)*K341+VLOOKUP($L$1,elemental!$A$3:$L$19,2,0)*L341+VLOOKUP($M$1,elemental!$A$3:$L$19,2,0)*M341+VLOOKUP($N$1,elemental!$A$3:$L$19,2,0)*N341+VLOOKUP($O$1,elemental!$A$3:$L$19,2,0)*O341+VLOOKUP($P$1,elemental!$A$3:$L$19,2,0)*P341+VLOOKUP($Q$1,elemental!$A$3:$L$19,2,0)*Q341)/100</f>
        <v>1.3397947214076245</v>
      </c>
      <c r="S341">
        <f>(VLOOKUP($A$1,elemental!$A$3:$L$19,4,0)*A341+VLOOKUP($B$1,elemental!$A$3:$L$19,4,0)*B341+VLOOKUP($C$1,elemental!$A$3:$L$19,4,0)*C341+VLOOKUP($D$1,elemental!$A$3:$L$19,4,0)*D341+VLOOKUP($E$1,elemental!$A$3:$L$19,4,0)*E341+VLOOKUP($F$1,elemental!$A$3:$L$19,4,0)*F341+VLOOKUP($G$1,elemental!$A$3:$L$19,4,0)*G341+VLOOKUP($H$1,elemental!$A$3:$L$19,4,0)*H341+VLOOKUP($I$1,elemental!$A$3:$L$19,4,0)*I341+VLOOKUP($J$1,elemental!$A$3:$L$19,4,0)*J341+VLOOKUP($K$1,elemental!$A$3:$L$19,4,0)*K341+VLOOKUP($L$1,elemental!$A$3:$L$19,4,0)*L341+VLOOKUP($M$1,elemental!$A$3:$L$19,4,0)*M341+VLOOKUP($N$1,elemental!$A$3:$L$19,4,0)*N341+VLOOKUP($O$1,elemental!$A$3:$L$19,4,0)*O341+VLOOKUP($P$1,elemental!$A$3:$L$19,4,0)*P341+VLOOKUP($Q$1,elemental!$A$3:$L$19,4,0)*Q341)/100</f>
        <v>0.41517106549364613</v>
      </c>
      <c r="T341">
        <f>(VLOOKUP($A$1,elemental!$A$3:$L$19,5,0)*A341+VLOOKUP($B$1,elemental!$A$3:$L$19,5,0)*B341+VLOOKUP($C$1,elemental!$A$3:$L$19,5,0)*C341+VLOOKUP($D$1,elemental!$A$3:$L$19,5,0)*D341+VLOOKUP($E$1,elemental!$A$3:$L$19,5,0)*E341+VLOOKUP($F$1,elemental!$A$3:$L$19,5,0)*F341+VLOOKUP($G$1,elemental!$A$3:$L$19,5,0)*G341+VLOOKUP($H$1,elemental!$A$3:$L$19,5,0)*H341+VLOOKUP($I$1,elemental!$A$3:$L$19,5,0)*I341+VLOOKUP($J$1,elemental!$A$3:$L$19,5,0)*J341+VLOOKUP($K$1,elemental!$A$3:$L$19,5,0)*K341+VLOOKUP($L$1,elemental!$A$3:$L$19,5,0)*L341+VLOOKUP($M$1,elemental!$A$3:$L$19,5,0)*M341+VLOOKUP($N$1,elemental!$A$3:$L$19,5,0)*N341+VLOOKUP($O$1,elemental!$A$3:$L$19,5,0)*O341+VLOOKUP($P$1,elemental!$A$3:$L$19,5,0)*P341+VLOOKUP($Q$1,elemental!$A$3:$L$19,5,0)*Q341)/100</f>
        <v>4.0058651026392962</v>
      </c>
      <c r="U341">
        <f>(VLOOKUP($A$1,elemental!$A$3:$L$19,6,0)*A341+VLOOKUP($B$1,elemental!$A$3:$L$19,6,0)*B341+VLOOKUP($C$1,elemental!$A$3:$L$19,6,0)*C341+VLOOKUP($D$1,elemental!$A$3:$L$19,6,0)*D341+VLOOKUP($E$1,elemental!$A$3:$L$19,6,0)*E341+VLOOKUP($F$1,elemental!$A$3:$L$19,6,0)*F341+VLOOKUP($G$1,elemental!$A$3:$L$19,6,0)*G341+VLOOKUP($H$1,elemental!$A$3:$L$19,6,0)*H341+VLOOKUP($I$1,elemental!$A$3:$L$19,6,0)*I341+VLOOKUP($J$1,elemental!$A$3:$L$19,6,0)*J341+VLOOKUP($K$1,elemental!$A$3:$L$19,6,0)*K341+VLOOKUP($L$1,elemental!$A$3:$L$19,6,0)*L341+VLOOKUP($M$1,elemental!$A$3:$L$19,6,0)*M341+VLOOKUP($N$1,elemental!$A$3:$L$19,6,0)*N341+VLOOKUP($O$1,elemental!$A$3:$L$19,6,0)*O341+VLOOKUP($P$1,elemental!$A$3:$L$19,6,0)*P341+VLOOKUP($Q$1,elemental!$A$3:$L$19,6,0)*Q341)/100</f>
        <v>0.76152492668621707</v>
      </c>
      <c r="V341">
        <f>(VLOOKUP($A$1,elemental!$A$3:$L$19,7,0)*A341+VLOOKUP($B$1,elemental!$A$3:$L$19,7,0)*B341+VLOOKUP($C$1,elemental!$A$3:$L$19,7,0)*C341+VLOOKUP($D$1,elemental!$A$3:$L$19,7,0)*D341+VLOOKUP($E$1,elemental!$A$3:$L$19,7,0)*E341+VLOOKUP($F$1,elemental!$A$3:$L$19,7,0)*F341+VLOOKUP($G$1,elemental!$A$3:$L$19,7,0)*G341+VLOOKUP($H$1,elemental!$A$3:$L$19,7,0)*H341+VLOOKUP($I$1,elemental!$A$3:$L$19,7,0)*I341+VLOOKUP($J$1,elemental!$A$3:$L$19,7,0)*J341+VLOOKUP($K$1,elemental!$A$3:$L$19,7,0)*K341+VLOOKUP($L$1,elemental!$A$3:$L$19,7,0)*L341+VLOOKUP($M$1,elemental!$A$3:$L$19,7,0)*M341+VLOOKUP($N$1,elemental!$A$3:$L$19,7,0)*N341+VLOOKUP($O$1,elemental!$A$3:$L$19,7,0)*O341+VLOOKUP($P$1,elemental!$A$3:$L$19,7,0)*P341+VLOOKUP($Q$1,elemental!$A$3:$L$19,7,0)*Q341)/100</f>
        <v>0.83550342130987287</v>
      </c>
      <c r="W341">
        <f>(VLOOKUP($A$1,elemental!$A$3:$L$19,9,0)*A341+VLOOKUP($B$1,elemental!$A$3:$L$19,9,0)*B341+VLOOKUP($C$1,elemental!$A$3:$L$19,9,0)*C341+VLOOKUP($D$1,elemental!$A$3:$L$19,9,0)*D341+VLOOKUP($E$1,elemental!$A$3:$L$19,9,0)*E341+VLOOKUP($F$1,elemental!$A$3:$L$19,9,0)*F341+VLOOKUP($G$1,elemental!$A$3:$L$19,9,0)*G341+VLOOKUP($H$1,elemental!$A$3:$L$19,9,0)*H341+VLOOKUP($I$1,elemental!$A$3:$L$19,9,0)*I341+VLOOKUP($J$1,elemental!$A$3:$L$19,9,0)*J341+VLOOKUP($K$1,elemental!$A$3:$L$19,9,0)*K341+VLOOKUP($L$1,elemental!$A$3:$L$19,9,0)*L341+VLOOKUP($M$1,elemental!$A$3:$L$19,9,0)*M341+VLOOKUP($N$1,elemental!$A$3:$L$19,9,0)*N341+VLOOKUP($O$1,elemental!$A$3:$L$19,9,0)*O341+VLOOKUP($P$1,elemental!$A$3:$L$19,9,0)*P341+VLOOKUP($Q$1,elemental!$A$3:$L$19,9,0)*Q341)/100</f>
        <v>1.5435483870967741</v>
      </c>
      <c r="X341">
        <f>(VLOOKUP($A$1,elemental!$A$3:$L$19,10,0)*A341+VLOOKUP($B$1,elemental!$A$3:$L$19,10,0)*B341+VLOOKUP($C$1,elemental!$A$3:$L$19,10,0)*C341+VLOOKUP($D$1,elemental!$A$3:$L$19,10,0)*D341+VLOOKUP($E$1,elemental!$A$3:$L$19,10,0)*E341+VLOOKUP($F$1,elemental!$A$3:$L$19,10,0)*F341+VLOOKUP($G$1,elemental!$A$3:$L$19,10,0)*G341+VLOOKUP($H$1,elemental!$A$3:$L$19,10,0)*H341+VLOOKUP($I$1,elemental!$A$3:$L$19,10,0)*I341+VLOOKUP($J$1,elemental!$A$3:$L$19,10,0)*J341+VLOOKUP($K$1,elemental!$A$3:$L$19,10,0)*K341+VLOOKUP($L$1,elemental!$A$3:$L$19,10,0)*L341+VLOOKUP($M$1,elemental!$A$3:$L$19,10,0)*M341+VLOOKUP($N$1,elemental!$A$3:$L$19,10,0)*N341+VLOOKUP($O$1,elemental!$A$3:$L$19,10,0)*O341+VLOOKUP($P$1,elemental!$A$3:$L$19,10,0)*P341+VLOOKUP($Q$1,elemental!$A$3:$L$19,10,0)*Q341)/100</f>
        <v>2.047800586510264</v>
      </c>
      <c r="Y341">
        <v>500</v>
      </c>
      <c r="Z341">
        <v>5.1191000000000004</v>
      </c>
      <c r="AA341">
        <v>5.2157999999999998</v>
      </c>
      <c r="AB341" t="s">
        <v>106</v>
      </c>
    </row>
    <row r="342" spans="1:29">
      <c r="A342">
        <v>0</v>
      </c>
      <c r="B342">
        <v>3.9100684261974585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0.5865102639296188</v>
      </c>
      <c r="P342">
        <v>0</v>
      </c>
      <c r="Q342">
        <f t="shared" si="5"/>
        <v>95.50342130987292</v>
      </c>
      <c r="R342">
        <f>(VLOOKUP($A$1,elemental!$A$3:$L$19,2,0)*A342+VLOOKUP($B$1,elemental!$A$3:$L$19,2,0)*B342+VLOOKUP($C$1,elemental!$A$3:$L$19,2,0)*C342+VLOOKUP($D$1,elemental!$A$3:$L$19,2,0)*D342+VLOOKUP($E$1,elemental!$A$3:$L$19,2,0)*E342+VLOOKUP($F$1,elemental!$A$3:$L$19,2,0)*F342+VLOOKUP($G$1,elemental!$A$3:$L$19,2,0)*G342+VLOOKUP($H$1,elemental!$A$3:$L$19,2,0)*H342+VLOOKUP($I$1,elemental!$A$3:$L$19,2,0)*I342+VLOOKUP($J$1,elemental!$A$3:$L$19,2,0)*J342+VLOOKUP($K$1,elemental!$A$3:$L$19,2,0)*K342+VLOOKUP($L$1,elemental!$A$3:$L$19,2,0)*L342+VLOOKUP($M$1,elemental!$A$3:$L$19,2,0)*M342+VLOOKUP($N$1,elemental!$A$3:$L$19,2,0)*N342+VLOOKUP($O$1,elemental!$A$3:$L$19,2,0)*O342+VLOOKUP($P$1,elemental!$A$3:$L$19,2,0)*P342+VLOOKUP($Q$1,elemental!$A$3:$L$19,2,0)*Q342)/100</f>
        <v>1.3397947214076245</v>
      </c>
      <c r="S342">
        <f>(VLOOKUP($A$1,elemental!$A$3:$L$19,4,0)*A342+VLOOKUP($B$1,elemental!$A$3:$L$19,4,0)*B342+VLOOKUP($C$1,elemental!$A$3:$L$19,4,0)*C342+VLOOKUP($D$1,elemental!$A$3:$L$19,4,0)*D342+VLOOKUP($E$1,elemental!$A$3:$L$19,4,0)*E342+VLOOKUP($F$1,elemental!$A$3:$L$19,4,0)*F342+VLOOKUP($G$1,elemental!$A$3:$L$19,4,0)*G342+VLOOKUP($H$1,elemental!$A$3:$L$19,4,0)*H342+VLOOKUP($I$1,elemental!$A$3:$L$19,4,0)*I342+VLOOKUP($J$1,elemental!$A$3:$L$19,4,0)*J342+VLOOKUP($K$1,elemental!$A$3:$L$19,4,0)*K342+VLOOKUP($L$1,elemental!$A$3:$L$19,4,0)*L342+VLOOKUP($M$1,elemental!$A$3:$L$19,4,0)*M342+VLOOKUP($N$1,elemental!$A$3:$L$19,4,0)*N342+VLOOKUP($O$1,elemental!$A$3:$L$19,4,0)*O342+VLOOKUP($P$1,elemental!$A$3:$L$19,4,0)*P342+VLOOKUP($Q$1,elemental!$A$3:$L$19,4,0)*Q342)/100</f>
        <v>0.41517106549364613</v>
      </c>
      <c r="T342">
        <f>(VLOOKUP($A$1,elemental!$A$3:$L$19,5,0)*A342+VLOOKUP($B$1,elemental!$A$3:$L$19,5,0)*B342+VLOOKUP($C$1,elemental!$A$3:$L$19,5,0)*C342+VLOOKUP($D$1,elemental!$A$3:$L$19,5,0)*D342+VLOOKUP($E$1,elemental!$A$3:$L$19,5,0)*E342+VLOOKUP($F$1,elemental!$A$3:$L$19,5,0)*F342+VLOOKUP($G$1,elemental!$A$3:$L$19,5,0)*G342+VLOOKUP($H$1,elemental!$A$3:$L$19,5,0)*H342+VLOOKUP($I$1,elemental!$A$3:$L$19,5,0)*I342+VLOOKUP($J$1,elemental!$A$3:$L$19,5,0)*J342+VLOOKUP($K$1,elemental!$A$3:$L$19,5,0)*K342+VLOOKUP($L$1,elemental!$A$3:$L$19,5,0)*L342+VLOOKUP($M$1,elemental!$A$3:$L$19,5,0)*M342+VLOOKUP($N$1,elemental!$A$3:$L$19,5,0)*N342+VLOOKUP($O$1,elemental!$A$3:$L$19,5,0)*O342+VLOOKUP($P$1,elemental!$A$3:$L$19,5,0)*P342+VLOOKUP($Q$1,elemental!$A$3:$L$19,5,0)*Q342)/100</f>
        <v>4.0058651026392962</v>
      </c>
      <c r="U342">
        <f>(VLOOKUP($A$1,elemental!$A$3:$L$19,6,0)*A342+VLOOKUP($B$1,elemental!$A$3:$L$19,6,0)*B342+VLOOKUP($C$1,elemental!$A$3:$L$19,6,0)*C342+VLOOKUP($D$1,elemental!$A$3:$L$19,6,0)*D342+VLOOKUP($E$1,elemental!$A$3:$L$19,6,0)*E342+VLOOKUP($F$1,elemental!$A$3:$L$19,6,0)*F342+VLOOKUP($G$1,elemental!$A$3:$L$19,6,0)*G342+VLOOKUP($H$1,elemental!$A$3:$L$19,6,0)*H342+VLOOKUP($I$1,elemental!$A$3:$L$19,6,0)*I342+VLOOKUP($J$1,elemental!$A$3:$L$19,6,0)*J342+VLOOKUP($K$1,elemental!$A$3:$L$19,6,0)*K342+VLOOKUP($L$1,elemental!$A$3:$L$19,6,0)*L342+VLOOKUP($M$1,elemental!$A$3:$L$19,6,0)*M342+VLOOKUP($N$1,elemental!$A$3:$L$19,6,0)*N342+VLOOKUP($O$1,elemental!$A$3:$L$19,6,0)*O342+VLOOKUP($P$1,elemental!$A$3:$L$19,6,0)*P342+VLOOKUP($Q$1,elemental!$A$3:$L$19,6,0)*Q342)/100</f>
        <v>0.76152492668621707</v>
      </c>
      <c r="V342">
        <f>(VLOOKUP($A$1,elemental!$A$3:$L$19,7,0)*A342+VLOOKUP($B$1,elemental!$A$3:$L$19,7,0)*B342+VLOOKUP($C$1,elemental!$A$3:$L$19,7,0)*C342+VLOOKUP($D$1,elemental!$A$3:$L$19,7,0)*D342+VLOOKUP($E$1,elemental!$A$3:$L$19,7,0)*E342+VLOOKUP($F$1,elemental!$A$3:$L$19,7,0)*F342+VLOOKUP($G$1,elemental!$A$3:$L$19,7,0)*G342+VLOOKUP($H$1,elemental!$A$3:$L$19,7,0)*H342+VLOOKUP($I$1,elemental!$A$3:$L$19,7,0)*I342+VLOOKUP($J$1,elemental!$A$3:$L$19,7,0)*J342+VLOOKUP($K$1,elemental!$A$3:$L$19,7,0)*K342+VLOOKUP($L$1,elemental!$A$3:$L$19,7,0)*L342+VLOOKUP($M$1,elemental!$A$3:$L$19,7,0)*M342+VLOOKUP($N$1,elemental!$A$3:$L$19,7,0)*N342+VLOOKUP($O$1,elemental!$A$3:$L$19,7,0)*O342+VLOOKUP($P$1,elemental!$A$3:$L$19,7,0)*P342+VLOOKUP($Q$1,elemental!$A$3:$L$19,7,0)*Q342)/100</f>
        <v>0.83550342130987287</v>
      </c>
      <c r="W342">
        <f>(VLOOKUP($A$1,elemental!$A$3:$L$19,9,0)*A342+VLOOKUP($B$1,elemental!$A$3:$L$19,9,0)*B342+VLOOKUP($C$1,elemental!$A$3:$L$19,9,0)*C342+VLOOKUP($D$1,elemental!$A$3:$L$19,9,0)*D342+VLOOKUP($E$1,elemental!$A$3:$L$19,9,0)*E342+VLOOKUP($F$1,elemental!$A$3:$L$19,9,0)*F342+VLOOKUP($G$1,elemental!$A$3:$L$19,9,0)*G342+VLOOKUP($H$1,elemental!$A$3:$L$19,9,0)*H342+VLOOKUP($I$1,elemental!$A$3:$L$19,9,0)*I342+VLOOKUP($J$1,elemental!$A$3:$L$19,9,0)*J342+VLOOKUP($K$1,elemental!$A$3:$L$19,9,0)*K342+VLOOKUP($L$1,elemental!$A$3:$L$19,9,0)*L342+VLOOKUP($M$1,elemental!$A$3:$L$19,9,0)*M342+VLOOKUP($N$1,elemental!$A$3:$L$19,9,0)*N342+VLOOKUP($O$1,elemental!$A$3:$L$19,9,0)*O342+VLOOKUP($P$1,elemental!$A$3:$L$19,9,0)*P342+VLOOKUP($Q$1,elemental!$A$3:$L$19,9,0)*Q342)/100</f>
        <v>1.5435483870967741</v>
      </c>
      <c r="X342">
        <f>(VLOOKUP($A$1,elemental!$A$3:$L$19,10,0)*A342+VLOOKUP($B$1,elemental!$A$3:$L$19,10,0)*B342+VLOOKUP($C$1,elemental!$A$3:$L$19,10,0)*C342+VLOOKUP($D$1,elemental!$A$3:$L$19,10,0)*D342+VLOOKUP($E$1,elemental!$A$3:$L$19,10,0)*E342+VLOOKUP($F$1,elemental!$A$3:$L$19,10,0)*F342+VLOOKUP($G$1,elemental!$A$3:$L$19,10,0)*G342+VLOOKUP($H$1,elemental!$A$3:$L$19,10,0)*H342+VLOOKUP($I$1,elemental!$A$3:$L$19,10,0)*I342+VLOOKUP($J$1,elemental!$A$3:$L$19,10,0)*J342+VLOOKUP($K$1,elemental!$A$3:$L$19,10,0)*K342+VLOOKUP($L$1,elemental!$A$3:$L$19,10,0)*L342+VLOOKUP($M$1,elemental!$A$3:$L$19,10,0)*M342+VLOOKUP($N$1,elemental!$A$3:$L$19,10,0)*N342+VLOOKUP($O$1,elemental!$A$3:$L$19,10,0)*O342+VLOOKUP($P$1,elemental!$A$3:$L$19,10,0)*P342+VLOOKUP($Q$1,elemental!$A$3:$L$19,10,0)*Q342)/100</f>
        <v>2.047800586510264</v>
      </c>
      <c r="Y342">
        <v>700</v>
      </c>
      <c r="Z342">
        <v>5.1299000000000001</v>
      </c>
      <c r="AA342">
        <v>5.2276999999999996</v>
      </c>
      <c r="AB342" t="s">
        <v>106</v>
      </c>
    </row>
    <row r="343" spans="1:29">
      <c r="A343">
        <v>0</v>
      </c>
      <c r="B343">
        <v>3.9100684261974585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0.5865102639296188</v>
      </c>
      <c r="P343">
        <v>0</v>
      </c>
      <c r="Q343">
        <f t="shared" si="5"/>
        <v>95.50342130987292</v>
      </c>
      <c r="R343">
        <f>(VLOOKUP($A$1,elemental!$A$3:$L$19,2,0)*A343+VLOOKUP($B$1,elemental!$A$3:$L$19,2,0)*B343+VLOOKUP($C$1,elemental!$A$3:$L$19,2,0)*C343+VLOOKUP($D$1,elemental!$A$3:$L$19,2,0)*D343+VLOOKUP($E$1,elemental!$A$3:$L$19,2,0)*E343+VLOOKUP($F$1,elemental!$A$3:$L$19,2,0)*F343+VLOOKUP($G$1,elemental!$A$3:$L$19,2,0)*G343+VLOOKUP($H$1,elemental!$A$3:$L$19,2,0)*H343+VLOOKUP($I$1,elemental!$A$3:$L$19,2,0)*I343+VLOOKUP($J$1,elemental!$A$3:$L$19,2,0)*J343+VLOOKUP($K$1,elemental!$A$3:$L$19,2,0)*K343+VLOOKUP($L$1,elemental!$A$3:$L$19,2,0)*L343+VLOOKUP($M$1,elemental!$A$3:$L$19,2,0)*M343+VLOOKUP($N$1,elemental!$A$3:$L$19,2,0)*N343+VLOOKUP($O$1,elemental!$A$3:$L$19,2,0)*O343+VLOOKUP($P$1,elemental!$A$3:$L$19,2,0)*P343+VLOOKUP($Q$1,elemental!$A$3:$L$19,2,0)*Q343)/100</f>
        <v>1.3397947214076245</v>
      </c>
      <c r="S343">
        <f>(VLOOKUP($A$1,elemental!$A$3:$L$19,4,0)*A343+VLOOKUP($B$1,elemental!$A$3:$L$19,4,0)*B343+VLOOKUP($C$1,elemental!$A$3:$L$19,4,0)*C343+VLOOKUP($D$1,elemental!$A$3:$L$19,4,0)*D343+VLOOKUP($E$1,elemental!$A$3:$L$19,4,0)*E343+VLOOKUP($F$1,elemental!$A$3:$L$19,4,0)*F343+VLOOKUP($G$1,elemental!$A$3:$L$19,4,0)*G343+VLOOKUP($H$1,elemental!$A$3:$L$19,4,0)*H343+VLOOKUP($I$1,elemental!$A$3:$L$19,4,0)*I343+VLOOKUP($J$1,elemental!$A$3:$L$19,4,0)*J343+VLOOKUP($K$1,elemental!$A$3:$L$19,4,0)*K343+VLOOKUP($L$1,elemental!$A$3:$L$19,4,0)*L343+VLOOKUP($M$1,elemental!$A$3:$L$19,4,0)*M343+VLOOKUP($N$1,elemental!$A$3:$L$19,4,0)*N343+VLOOKUP($O$1,elemental!$A$3:$L$19,4,0)*O343+VLOOKUP($P$1,elemental!$A$3:$L$19,4,0)*P343+VLOOKUP($Q$1,elemental!$A$3:$L$19,4,0)*Q343)/100</f>
        <v>0.41517106549364613</v>
      </c>
      <c r="T343">
        <f>(VLOOKUP($A$1,elemental!$A$3:$L$19,5,0)*A343+VLOOKUP($B$1,elemental!$A$3:$L$19,5,0)*B343+VLOOKUP($C$1,elemental!$A$3:$L$19,5,0)*C343+VLOOKUP($D$1,elemental!$A$3:$L$19,5,0)*D343+VLOOKUP($E$1,elemental!$A$3:$L$19,5,0)*E343+VLOOKUP($F$1,elemental!$A$3:$L$19,5,0)*F343+VLOOKUP($G$1,elemental!$A$3:$L$19,5,0)*G343+VLOOKUP($H$1,elemental!$A$3:$L$19,5,0)*H343+VLOOKUP($I$1,elemental!$A$3:$L$19,5,0)*I343+VLOOKUP($J$1,elemental!$A$3:$L$19,5,0)*J343+VLOOKUP($K$1,elemental!$A$3:$L$19,5,0)*K343+VLOOKUP($L$1,elemental!$A$3:$L$19,5,0)*L343+VLOOKUP($M$1,elemental!$A$3:$L$19,5,0)*M343+VLOOKUP($N$1,elemental!$A$3:$L$19,5,0)*N343+VLOOKUP($O$1,elemental!$A$3:$L$19,5,0)*O343+VLOOKUP($P$1,elemental!$A$3:$L$19,5,0)*P343+VLOOKUP($Q$1,elemental!$A$3:$L$19,5,0)*Q343)/100</f>
        <v>4.0058651026392962</v>
      </c>
      <c r="U343">
        <f>(VLOOKUP($A$1,elemental!$A$3:$L$19,6,0)*A343+VLOOKUP($B$1,elemental!$A$3:$L$19,6,0)*B343+VLOOKUP($C$1,elemental!$A$3:$L$19,6,0)*C343+VLOOKUP($D$1,elemental!$A$3:$L$19,6,0)*D343+VLOOKUP($E$1,elemental!$A$3:$L$19,6,0)*E343+VLOOKUP($F$1,elemental!$A$3:$L$19,6,0)*F343+VLOOKUP($G$1,elemental!$A$3:$L$19,6,0)*G343+VLOOKUP($H$1,elemental!$A$3:$L$19,6,0)*H343+VLOOKUP($I$1,elemental!$A$3:$L$19,6,0)*I343+VLOOKUP($J$1,elemental!$A$3:$L$19,6,0)*J343+VLOOKUP($K$1,elemental!$A$3:$L$19,6,0)*K343+VLOOKUP($L$1,elemental!$A$3:$L$19,6,0)*L343+VLOOKUP($M$1,elemental!$A$3:$L$19,6,0)*M343+VLOOKUP($N$1,elemental!$A$3:$L$19,6,0)*N343+VLOOKUP($O$1,elemental!$A$3:$L$19,6,0)*O343+VLOOKUP($P$1,elemental!$A$3:$L$19,6,0)*P343+VLOOKUP($Q$1,elemental!$A$3:$L$19,6,0)*Q343)/100</f>
        <v>0.76152492668621707</v>
      </c>
      <c r="V343">
        <f>(VLOOKUP($A$1,elemental!$A$3:$L$19,7,0)*A343+VLOOKUP($B$1,elemental!$A$3:$L$19,7,0)*B343+VLOOKUP($C$1,elemental!$A$3:$L$19,7,0)*C343+VLOOKUP($D$1,elemental!$A$3:$L$19,7,0)*D343+VLOOKUP($E$1,elemental!$A$3:$L$19,7,0)*E343+VLOOKUP($F$1,elemental!$A$3:$L$19,7,0)*F343+VLOOKUP($G$1,elemental!$A$3:$L$19,7,0)*G343+VLOOKUP($H$1,elemental!$A$3:$L$19,7,0)*H343+VLOOKUP($I$1,elemental!$A$3:$L$19,7,0)*I343+VLOOKUP($J$1,elemental!$A$3:$L$19,7,0)*J343+VLOOKUP($K$1,elemental!$A$3:$L$19,7,0)*K343+VLOOKUP($L$1,elemental!$A$3:$L$19,7,0)*L343+VLOOKUP($M$1,elemental!$A$3:$L$19,7,0)*M343+VLOOKUP($N$1,elemental!$A$3:$L$19,7,0)*N343+VLOOKUP($O$1,elemental!$A$3:$L$19,7,0)*O343+VLOOKUP($P$1,elemental!$A$3:$L$19,7,0)*P343+VLOOKUP($Q$1,elemental!$A$3:$L$19,7,0)*Q343)/100</f>
        <v>0.83550342130987287</v>
      </c>
      <c r="W343">
        <f>(VLOOKUP($A$1,elemental!$A$3:$L$19,9,0)*A343+VLOOKUP($B$1,elemental!$A$3:$L$19,9,0)*B343+VLOOKUP($C$1,elemental!$A$3:$L$19,9,0)*C343+VLOOKUP($D$1,elemental!$A$3:$L$19,9,0)*D343+VLOOKUP($E$1,elemental!$A$3:$L$19,9,0)*E343+VLOOKUP($F$1,elemental!$A$3:$L$19,9,0)*F343+VLOOKUP($G$1,elemental!$A$3:$L$19,9,0)*G343+VLOOKUP($H$1,elemental!$A$3:$L$19,9,0)*H343+VLOOKUP($I$1,elemental!$A$3:$L$19,9,0)*I343+VLOOKUP($J$1,elemental!$A$3:$L$19,9,0)*J343+VLOOKUP($K$1,elemental!$A$3:$L$19,9,0)*K343+VLOOKUP($L$1,elemental!$A$3:$L$19,9,0)*L343+VLOOKUP($M$1,elemental!$A$3:$L$19,9,0)*M343+VLOOKUP($N$1,elemental!$A$3:$L$19,9,0)*N343+VLOOKUP($O$1,elemental!$A$3:$L$19,9,0)*O343+VLOOKUP($P$1,elemental!$A$3:$L$19,9,0)*P343+VLOOKUP($Q$1,elemental!$A$3:$L$19,9,0)*Q343)/100</f>
        <v>1.5435483870967741</v>
      </c>
      <c r="X343">
        <f>(VLOOKUP($A$1,elemental!$A$3:$L$19,10,0)*A343+VLOOKUP($B$1,elemental!$A$3:$L$19,10,0)*B343+VLOOKUP($C$1,elemental!$A$3:$L$19,10,0)*C343+VLOOKUP($D$1,elemental!$A$3:$L$19,10,0)*D343+VLOOKUP($E$1,elemental!$A$3:$L$19,10,0)*E343+VLOOKUP($F$1,elemental!$A$3:$L$19,10,0)*F343+VLOOKUP($G$1,elemental!$A$3:$L$19,10,0)*G343+VLOOKUP($H$1,elemental!$A$3:$L$19,10,0)*H343+VLOOKUP($I$1,elemental!$A$3:$L$19,10,0)*I343+VLOOKUP($J$1,elemental!$A$3:$L$19,10,0)*J343+VLOOKUP($K$1,elemental!$A$3:$L$19,10,0)*K343+VLOOKUP($L$1,elemental!$A$3:$L$19,10,0)*L343+VLOOKUP($M$1,elemental!$A$3:$L$19,10,0)*M343+VLOOKUP($N$1,elemental!$A$3:$L$19,10,0)*N343+VLOOKUP($O$1,elemental!$A$3:$L$19,10,0)*O343+VLOOKUP($P$1,elemental!$A$3:$L$19,10,0)*P343+VLOOKUP($Q$1,elemental!$A$3:$L$19,10,0)*Q343)/100</f>
        <v>2.047800586510264</v>
      </c>
      <c r="Y343">
        <v>900</v>
      </c>
      <c r="Z343">
        <v>5.1436000000000002</v>
      </c>
      <c r="AA343">
        <v>5.2454999999999998</v>
      </c>
      <c r="AB343" t="s">
        <v>106</v>
      </c>
    </row>
    <row r="344" spans="1:29">
      <c r="A344">
        <v>0</v>
      </c>
      <c r="B344">
        <v>3.9043435822352368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0.87847730600292828</v>
      </c>
      <c r="P344">
        <v>0</v>
      </c>
      <c r="Q344">
        <f t="shared" si="5"/>
        <v>95.217179111761837</v>
      </c>
      <c r="R344">
        <f>(VLOOKUP($A$1,elemental!$A$3:$L$19,2,0)*A344+VLOOKUP($B$1,elemental!$A$3:$L$19,2,0)*B344+VLOOKUP($C$1,elemental!$A$3:$L$19,2,0)*C344+VLOOKUP($D$1,elemental!$A$3:$L$19,2,0)*D344+VLOOKUP($E$1,elemental!$A$3:$L$19,2,0)*E344+VLOOKUP($F$1,elemental!$A$3:$L$19,2,0)*F344+VLOOKUP($G$1,elemental!$A$3:$L$19,2,0)*G344+VLOOKUP($H$1,elemental!$A$3:$L$19,2,0)*H344+VLOOKUP($I$1,elemental!$A$3:$L$19,2,0)*I344+VLOOKUP($J$1,elemental!$A$3:$L$19,2,0)*J344+VLOOKUP($K$1,elemental!$A$3:$L$19,2,0)*K344+VLOOKUP($L$1,elemental!$A$3:$L$19,2,0)*L344+VLOOKUP($M$1,elemental!$A$3:$L$19,2,0)*M344+VLOOKUP($N$1,elemental!$A$3:$L$19,2,0)*N344+VLOOKUP($O$1,elemental!$A$3:$L$19,2,0)*O344+VLOOKUP($P$1,elemental!$A$3:$L$19,2,0)*P344+VLOOKUP($Q$1,elemental!$A$3:$L$19,2,0)*Q344)/100</f>
        <v>1.3405710102489019</v>
      </c>
      <c r="S344">
        <f>(VLOOKUP($A$1,elemental!$A$3:$L$19,4,0)*A344+VLOOKUP($B$1,elemental!$A$3:$L$19,4,0)*B344+VLOOKUP($C$1,elemental!$A$3:$L$19,4,0)*C344+VLOOKUP($D$1,elemental!$A$3:$L$19,4,0)*D344+VLOOKUP($E$1,elemental!$A$3:$L$19,4,0)*E344+VLOOKUP($F$1,elemental!$A$3:$L$19,4,0)*F344+VLOOKUP($G$1,elemental!$A$3:$L$19,4,0)*G344+VLOOKUP($H$1,elemental!$A$3:$L$19,4,0)*H344+VLOOKUP($I$1,elemental!$A$3:$L$19,4,0)*I344+VLOOKUP($J$1,elemental!$A$3:$L$19,4,0)*J344+VLOOKUP($K$1,elemental!$A$3:$L$19,4,0)*K344+VLOOKUP($L$1,elemental!$A$3:$L$19,4,0)*L344+VLOOKUP($M$1,elemental!$A$3:$L$19,4,0)*M344+VLOOKUP($N$1,elemental!$A$3:$L$19,4,0)*N344+VLOOKUP($O$1,elemental!$A$3:$L$19,4,0)*O344+VLOOKUP($P$1,elemental!$A$3:$L$19,4,0)*P344+VLOOKUP($Q$1,elemental!$A$3:$L$19,4,0)*Q344)/100</f>
        <v>0.41655441678867738</v>
      </c>
      <c r="T344">
        <f>(VLOOKUP($A$1,elemental!$A$3:$L$19,5,0)*A344+VLOOKUP($B$1,elemental!$A$3:$L$19,5,0)*B344+VLOOKUP($C$1,elemental!$A$3:$L$19,5,0)*C344+VLOOKUP($D$1,elemental!$A$3:$L$19,5,0)*D344+VLOOKUP($E$1,elemental!$A$3:$L$19,5,0)*E344+VLOOKUP($F$1,elemental!$A$3:$L$19,5,0)*F344+VLOOKUP($G$1,elemental!$A$3:$L$19,5,0)*G344+VLOOKUP($H$1,elemental!$A$3:$L$19,5,0)*H344+VLOOKUP($I$1,elemental!$A$3:$L$19,5,0)*I344+VLOOKUP($J$1,elemental!$A$3:$L$19,5,0)*J344+VLOOKUP($K$1,elemental!$A$3:$L$19,5,0)*K344+VLOOKUP($L$1,elemental!$A$3:$L$19,5,0)*L344+VLOOKUP($M$1,elemental!$A$3:$L$19,5,0)*M344+VLOOKUP($N$1,elemental!$A$3:$L$19,5,0)*N344+VLOOKUP($O$1,elemental!$A$3:$L$19,5,0)*O344+VLOOKUP($P$1,elemental!$A$3:$L$19,5,0)*P344+VLOOKUP($Q$1,elemental!$A$3:$L$19,5,0)*Q344)/100</f>
        <v>4.0087847730600297</v>
      </c>
      <c r="U344">
        <f>(VLOOKUP($A$1,elemental!$A$3:$L$19,6,0)*A344+VLOOKUP($B$1,elemental!$A$3:$L$19,6,0)*B344+VLOOKUP($C$1,elemental!$A$3:$L$19,6,0)*C344+VLOOKUP($D$1,elemental!$A$3:$L$19,6,0)*D344+VLOOKUP($E$1,elemental!$A$3:$L$19,6,0)*E344+VLOOKUP($F$1,elemental!$A$3:$L$19,6,0)*F344+VLOOKUP($G$1,elemental!$A$3:$L$19,6,0)*G344+VLOOKUP($H$1,elemental!$A$3:$L$19,6,0)*H344+VLOOKUP($I$1,elemental!$A$3:$L$19,6,0)*I344+VLOOKUP($J$1,elemental!$A$3:$L$19,6,0)*J344+VLOOKUP($K$1,elemental!$A$3:$L$19,6,0)*K344+VLOOKUP($L$1,elemental!$A$3:$L$19,6,0)*L344+VLOOKUP($M$1,elemental!$A$3:$L$19,6,0)*M344+VLOOKUP($N$1,elemental!$A$3:$L$19,6,0)*N344+VLOOKUP($O$1,elemental!$A$3:$L$19,6,0)*O344+VLOOKUP($P$1,elemental!$A$3:$L$19,6,0)*P344+VLOOKUP($Q$1,elemental!$A$3:$L$19,6,0)*Q344)/100</f>
        <v>0.7616983894582724</v>
      </c>
      <c r="V344">
        <f>(VLOOKUP($A$1,elemental!$A$3:$L$19,7,0)*A344+VLOOKUP($B$1,elemental!$A$3:$L$19,7,0)*B344+VLOOKUP($C$1,elemental!$A$3:$L$19,7,0)*C344+VLOOKUP($D$1,elemental!$A$3:$L$19,7,0)*D344+VLOOKUP($E$1,elemental!$A$3:$L$19,7,0)*E344+VLOOKUP($F$1,elemental!$A$3:$L$19,7,0)*F344+VLOOKUP($G$1,elemental!$A$3:$L$19,7,0)*G344+VLOOKUP($H$1,elemental!$A$3:$L$19,7,0)*H344+VLOOKUP($I$1,elemental!$A$3:$L$19,7,0)*I344+VLOOKUP($J$1,elemental!$A$3:$L$19,7,0)*J344+VLOOKUP($K$1,elemental!$A$3:$L$19,7,0)*K344+VLOOKUP($L$1,elemental!$A$3:$L$19,7,0)*L344+VLOOKUP($M$1,elemental!$A$3:$L$19,7,0)*M344+VLOOKUP($N$1,elemental!$A$3:$L$19,7,0)*N344+VLOOKUP($O$1,elemental!$A$3:$L$19,7,0)*O344+VLOOKUP($P$1,elemental!$A$3:$L$19,7,0)*P344+VLOOKUP($Q$1,elemental!$A$3:$L$19,7,0)*Q344)/100</f>
        <v>0.83521717911176185</v>
      </c>
      <c r="W344">
        <f>(VLOOKUP($A$1,elemental!$A$3:$L$19,9,0)*A344+VLOOKUP($B$1,elemental!$A$3:$L$19,9,0)*B344+VLOOKUP($C$1,elemental!$A$3:$L$19,9,0)*C344+VLOOKUP($D$1,elemental!$A$3:$L$19,9,0)*D344+VLOOKUP($E$1,elemental!$A$3:$L$19,9,0)*E344+VLOOKUP($F$1,elemental!$A$3:$L$19,9,0)*F344+VLOOKUP($G$1,elemental!$A$3:$L$19,9,0)*G344+VLOOKUP($H$1,elemental!$A$3:$L$19,9,0)*H344+VLOOKUP($I$1,elemental!$A$3:$L$19,9,0)*I344+VLOOKUP($J$1,elemental!$A$3:$L$19,9,0)*J344+VLOOKUP($K$1,elemental!$A$3:$L$19,9,0)*K344+VLOOKUP($L$1,elemental!$A$3:$L$19,9,0)*L344+VLOOKUP($M$1,elemental!$A$3:$L$19,9,0)*M344+VLOOKUP($N$1,elemental!$A$3:$L$19,9,0)*N344+VLOOKUP($O$1,elemental!$A$3:$L$19,9,0)*O344+VLOOKUP($P$1,elemental!$A$3:$L$19,9,0)*P344+VLOOKUP($Q$1,elemental!$A$3:$L$19,9,0)*Q344)/100</f>
        <v>1.543265007320644</v>
      </c>
      <c r="X344">
        <f>(VLOOKUP($A$1,elemental!$A$3:$L$19,10,0)*A344+VLOOKUP($B$1,elemental!$A$3:$L$19,10,0)*B344+VLOOKUP($C$1,elemental!$A$3:$L$19,10,0)*C344+VLOOKUP($D$1,elemental!$A$3:$L$19,10,0)*D344+VLOOKUP($E$1,elemental!$A$3:$L$19,10,0)*E344+VLOOKUP($F$1,elemental!$A$3:$L$19,10,0)*F344+VLOOKUP($G$1,elemental!$A$3:$L$19,10,0)*G344+VLOOKUP($H$1,elemental!$A$3:$L$19,10,0)*H344+VLOOKUP($I$1,elemental!$A$3:$L$19,10,0)*I344+VLOOKUP($J$1,elemental!$A$3:$L$19,10,0)*J344+VLOOKUP($K$1,elemental!$A$3:$L$19,10,0)*K344+VLOOKUP($L$1,elemental!$A$3:$L$19,10,0)*L344+VLOOKUP($M$1,elemental!$A$3:$L$19,10,0)*M344+VLOOKUP($N$1,elemental!$A$3:$L$19,10,0)*N344+VLOOKUP($O$1,elemental!$A$3:$L$19,10,0)*O344+VLOOKUP($P$1,elemental!$A$3:$L$19,10,0)*P344+VLOOKUP($Q$1,elemental!$A$3:$L$19,10,0)*Q344)/100</f>
        <v>2.0475841874084919</v>
      </c>
      <c r="Y344">
        <v>25</v>
      </c>
      <c r="Z344">
        <v>5.0941999999999998</v>
      </c>
      <c r="AA344">
        <v>5.1855000000000002</v>
      </c>
      <c r="AB344" t="s">
        <v>106</v>
      </c>
    </row>
    <row r="345" spans="1:29">
      <c r="A345">
        <v>0</v>
      </c>
      <c r="B345">
        <v>3.9043435822352368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0.87847730600292828</v>
      </c>
      <c r="P345">
        <v>0</v>
      </c>
      <c r="Q345">
        <f t="shared" si="5"/>
        <v>95.217179111761837</v>
      </c>
      <c r="R345">
        <f>(VLOOKUP($A$1,elemental!$A$3:$L$19,2,0)*A345+VLOOKUP($B$1,elemental!$A$3:$L$19,2,0)*B345+VLOOKUP($C$1,elemental!$A$3:$L$19,2,0)*C345+VLOOKUP($D$1,elemental!$A$3:$L$19,2,0)*D345+VLOOKUP($E$1,elemental!$A$3:$L$19,2,0)*E345+VLOOKUP($F$1,elemental!$A$3:$L$19,2,0)*F345+VLOOKUP($G$1,elemental!$A$3:$L$19,2,0)*G345+VLOOKUP($H$1,elemental!$A$3:$L$19,2,0)*H345+VLOOKUP($I$1,elemental!$A$3:$L$19,2,0)*I345+VLOOKUP($J$1,elemental!$A$3:$L$19,2,0)*J345+VLOOKUP($K$1,elemental!$A$3:$L$19,2,0)*K345+VLOOKUP($L$1,elemental!$A$3:$L$19,2,0)*L345+VLOOKUP($M$1,elemental!$A$3:$L$19,2,0)*M345+VLOOKUP($N$1,elemental!$A$3:$L$19,2,0)*N345+VLOOKUP($O$1,elemental!$A$3:$L$19,2,0)*O345+VLOOKUP($P$1,elemental!$A$3:$L$19,2,0)*P345+VLOOKUP($Q$1,elemental!$A$3:$L$19,2,0)*Q345)/100</f>
        <v>1.3405710102489019</v>
      </c>
      <c r="S345">
        <f>(VLOOKUP($A$1,elemental!$A$3:$L$19,4,0)*A345+VLOOKUP($B$1,elemental!$A$3:$L$19,4,0)*B345+VLOOKUP($C$1,elemental!$A$3:$L$19,4,0)*C345+VLOOKUP($D$1,elemental!$A$3:$L$19,4,0)*D345+VLOOKUP($E$1,elemental!$A$3:$L$19,4,0)*E345+VLOOKUP($F$1,elemental!$A$3:$L$19,4,0)*F345+VLOOKUP($G$1,elemental!$A$3:$L$19,4,0)*G345+VLOOKUP($H$1,elemental!$A$3:$L$19,4,0)*H345+VLOOKUP($I$1,elemental!$A$3:$L$19,4,0)*I345+VLOOKUP($J$1,elemental!$A$3:$L$19,4,0)*J345+VLOOKUP($K$1,elemental!$A$3:$L$19,4,0)*K345+VLOOKUP($L$1,elemental!$A$3:$L$19,4,0)*L345+VLOOKUP($M$1,elemental!$A$3:$L$19,4,0)*M345+VLOOKUP($N$1,elemental!$A$3:$L$19,4,0)*N345+VLOOKUP($O$1,elemental!$A$3:$L$19,4,0)*O345+VLOOKUP($P$1,elemental!$A$3:$L$19,4,0)*P345+VLOOKUP($Q$1,elemental!$A$3:$L$19,4,0)*Q345)/100</f>
        <v>0.41655441678867738</v>
      </c>
      <c r="T345">
        <f>(VLOOKUP($A$1,elemental!$A$3:$L$19,5,0)*A345+VLOOKUP($B$1,elemental!$A$3:$L$19,5,0)*B345+VLOOKUP($C$1,elemental!$A$3:$L$19,5,0)*C345+VLOOKUP($D$1,elemental!$A$3:$L$19,5,0)*D345+VLOOKUP($E$1,elemental!$A$3:$L$19,5,0)*E345+VLOOKUP($F$1,elemental!$A$3:$L$19,5,0)*F345+VLOOKUP($G$1,elemental!$A$3:$L$19,5,0)*G345+VLOOKUP($H$1,elemental!$A$3:$L$19,5,0)*H345+VLOOKUP($I$1,elemental!$A$3:$L$19,5,0)*I345+VLOOKUP($J$1,elemental!$A$3:$L$19,5,0)*J345+VLOOKUP($K$1,elemental!$A$3:$L$19,5,0)*K345+VLOOKUP($L$1,elemental!$A$3:$L$19,5,0)*L345+VLOOKUP($M$1,elemental!$A$3:$L$19,5,0)*M345+VLOOKUP($N$1,elemental!$A$3:$L$19,5,0)*N345+VLOOKUP($O$1,elemental!$A$3:$L$19,5,0)*O345+VLOOKUP($P$1,elemental!$A$3:$L$19,5,0)*P345+VLOOKUP($Q$1,elemental!$A$3:$L$19,5,0)*Q345)/100</f>
        <v>4.0087847730600297</v>
      </c>
      <c r="U345">
        <f>(VLOOKUP($A$1,elemental!$A$3:$L$19,6,0)*A345+VLOOKUP($B$1,elemental!$A$3:$L$19,6,0)*B345+VLOOKUP($C$1,elemental!$A$3:$L$19,6,0)*C345+VLOOKUP($D$1,elemental!$A$3:$L$19,6,0)*D345+VLOOKUP($E$1,elemental!$A$3:$L$19,6,0)*E345+VLOOKUP($F$1,elemental!$A$3:$L$19,6,0)*F345+VLOOKUP($G$1,elemental!$A$3:$L$19,6,0)*G345+VLOOKUP($H$1,elemental!$A$3:$L$19,6,0)*H345+VLOOKUP($I$1,elemental!$A$3:$L$19,6,0)*I345+VLOOKUP($J$1,elemental!$A$3:$L$19,6,0)*J345+VLOOKUP($K$1,elemental!$A$3:$L$19,6,0)*K345+VLOOKUP($L$1,elemental!$A$3:$L$19,6,0)*L345+VLOOKUP($M$1,elemental!$A$3:$L$19,6,0)*M345+VLOOKUP($N$1,elemental!$A$3:$L$19,6,0)*N345+VLOOKUP($O$1,elemental!$A$3:$L$19,6,0)*O345+VLOOKUP($P$1,elemental!$A$3:$L$19,6,0)*P345+VLOOKUP($Q$1,elemental!$A$3:$L$19,6,0)*Q345)/100</f>
        <v>0.7616983894582724</v>
      </c>
      <c r="V345">
        <f>(VLOOKUP($A$1,elemental!$A$3:$L$19,7,0)*A345+VLOOKUP($B$1,elemental!$A$3:$L$19,7,0)*B345+VLOOKUP($C$1,elemental!$A$3:$L$19,7,0)*C345+VLOOKUP($D$1,elemental!$A$3:$L$19,7,0)*D345+VLOOKUP($E$1,elemental!$A$3:$L$19,7,0)*E345+VLOOKUP($F$1,elemental!$A$3:$L$19,7,0)*F345+VLOOKUP($G$1,elemental!$A$3:$L$19,7,0)*G345+VLOOKUP($H$1,elemental!$A$3:$L$19,7,0)*H345+VLOOKUP($I$1,elemental!$A$3:$L$19,7,0)*I345+VLOOKUP($J$1,elemental!$A$3:$L$19,7,0)*J345+VLOOKUP($K$1,elemental!$A$3:$L$19,7,0)*K345+VLOOKUP($L$1,elemental!$A$3:$L$19,7,0)*L345+VLOOKUP($M$1,elemental!$A$3:$L$19,7,0)*M345+VLOOKUP($N$1,elemental!$A$3:$L$19,7,0)*N345+VLOOKUP($O$1,elemental!$A$3:$L$19,7,0)*O345+VLOOKUP($P$1,elemental!$A$3:$L$19,7,0)*P345+VLOOKUP($Q$1,elemental!$A$3:$L$19,7,0)*Q345)/100</f>
        <v>0.83521717911176185</v>
      </c>
      <c r="W345">
        <f>(VLOOKUP($A$1,elemental!$A$3:$L$19,9,0)*A345+VLOOKUP($B$1,elemental!$A$3:$L$19,9,0)*B345+VLOOKUP($C$1,elemental!$A$3:$L$19,9,0)*C345+VLOOKUP($D$1,elemental!$A$3:$L$19,9,0)*D345+VLOOKUP($E$1,elemental!$A$3:$L$19,9,0)*E345+VLOOKUP($F$1,elemental!$A$3:$L$19,9,0)*F345+VLOOKUP($G$1,elemental!$A$3:$L$19,9,0)*G345+VLOOKUP($H$1,elemental!$A$3:$L$19,9,0)*H345+VLOOKUP($I$1,elemental!$A$3:$L$19,9,0)*I345+VLOOKUP($J$1,elemental!$A$3:$L$19,9,0)*J345+VLOOKUP($K$1,elemental!$A$3:$L$19,9,0)*K345+VLOOKUP($L$1,elemental!$A$3:$L$19,9,0)*L345+VLOOKUP($M$1,elemental!$A$3:$L$19,9,0)*M345+VLOOKUP($N$1,elemental!$A$3:$L$19,9,0)*N345+VLOOKUP($O$1,elemental!$A$3:$L$19,9,0)*O345+VLOOKUP($P$1,elemental!$A$3:$L$19,9,0)*P345+VLOOKUP($Q$1,elemental!$A$3:$L$19,9,0)*Q345)/100</f>
        <v>1.543265007320644</v>
      </c>
      <c r="X345">
        <f>(VLOOKUP($A$1,elemental!$A$3:$L$19,10,0)*A345+VLOOKUP($B$1,elemental!$A$3:$L$19,10,0)*B345+VLOOKUP($C$1,elemental!$A$3:$L$19,10,0)*C345+VLOOKUP($D$1,elemental!$A$3:$L$19,10,0)*D345+VLOOKUP($E$1,elemental!$A$3:$L$19,10,0)*E345+VLOOKUP($F$1,elemental!$A$3:$L$19,10,0)*F345+VLOOKUP($G$1,elemental!$A$3:$L$19,10,0)*G345+VLOOKUP($H$1,elemental!$A$3:$L$19,10,0)*H345+VLOOKUP($I$1,elemental!$A$3:$L$19,10,0)*I345+VLOOKUP($J$1,elemental!$A$3:$L$19,10,0)*J345+VLOOKUP($K$1,elemental!$A$3:$L$19,10,0)*K345+VLOOKUP($L$1,elemental!$A$3:$L$19,10,0)*L345+VLOOKUP($M$1,elemental!$A$3:$L$19,10,0)*M345+VLOOKUP($N$1,elemental!$A$3:$L$19,10,0)*N345+VLOOKUP($O$1,elemental!$A$3:$L$19,10,0)*O345+VLOOKUP($P$1,elemental!$A$3:$L$19,10,0)*P345+VLOOKUP($Q$1,elemental!$A$3:$L$19,10,0)*Q345)/100</f>
        <v>2.0475841874084919</v>
      </c>
      <c r="Y345">
        <v>500</v>
      </c>
      <c r="Z345">
        <v>5.1208999999999998</v>
      </c>
      <c r="AA345">
        <v>5.22</v>
      </c>
      <c r="AB345" t="s">
        <v>106</v>
      </c>
    </row>
    <row r="346" spans="1:29">
      <c r="A346">
        <v>0</v>
      </c>
      <c r="B346">
        <v>3.9043435822352368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0.87847730600292828</v>
      </c>
      <c r="P346">
        <v>0</v>
      </c>
      <c r="Q346">
        <f t="shared" si="5"/>
        <v>95.217179111761837</v>
      </c>
      <c r="R346">
        <f>(VLOOKUP($A$1,elemental!$A$3:$L$19,2,0)*A346+VLOOKUP($B$1,elemental!$A$3:$L$19,2,0)*B346+VLOOKUP($C$1,elemental!$A$3:$L$19,2,0)*C346+VLOOKUP($D$1,elemental!$A$3:$L$19,2,0)*D346+VLOOKUP($E$1,elemental!$A$3:$L$19,2,0)*E346+VLOOKUP($F$1,elemental!$A$3:$L$19,2,0)*F346+VLOOKUP($G$1,elemental!$A$3:$L$19,2,0)*G346+VLOOKUP($H$1,elemental!$A$3:$L$19,2,0)*H346+VLOOKUP($I$1,elemental!$A$3:$L$19,2,0)*I346+VLOOKUP($J$1,elemental!$A$3:$L$19,2,0)*J346+VLOOKUP($K$1,elemental!$A$3:$L$19,2,0)*K346+VLOOKUP($L$1,elemental!$A$3:$L$19,2,0)*L346+VLOOKUP($M$1,elemental!$A$3:$L$19,2,0)*M346+VLOOKUP($N$1,elemental!$A$3:$L$19,2,0)*N346+VLOOKUP($O$1,elemental!$A$3:$L$19,2,0)*O346+VLOOKUP($P$1,elemental!$A$3:$L$19,2,0)*P346+VLOOKUP($Q$1,elemental!$A$3:$L$19,2,0)*Q346)/100</f>
        <v>1.3405710102489019</v>
      </c>
      <c r="S346">
        <f>(VLOOKUP($A$1,elemental!$A$3:$L$19,4,0)*A346+VLOOKUP($B$1,elemental!$A$3:$L$19,4,0)*B346+VLOOKUP($C$1,elemental!$A$3:$L$19,4,0)*C346+VLOOKUP($D$1,elemental!$A$3:$L$19,4,0)*D346+VLOOKUP($E$1,elemental!$A$3:$L$19,4,0)*E346+VLOOKUP($F$1,elemental!$A$3:$L$19,4,0)*F346+VLOOKUP($G$1,elemental!$A$3:$L$19,4,0)*G346+VLOOKUP($H$1,elemental!$A$3:$L$19,4,0)*H346+VLOOKUP($I$1,elemental!$A$3:$L$19,4,0)*I346+VLOOKUP($J$1,elemental!$A$3:$L$19,4,0)*J346+VLOOKUP($K$1,elemental!$A$3:$L$19,4,0)*K346+VLOOKUP($L$1,elemental!$A$3:$L$19,4,0)*L346+VLOOKUP($M$1,elemental!$A$3:$L$19,4,0)*M346+VLOOKUP($N$1,elemental!$A$3:$L$19,4,0)*N346+VLOOKUP($O$1,elemental!$A$3:$L$19,4,0)*O346+VLOOKUP($P$1,elemental!$A$3:$L$19,4,0)*P346+VLOOKUP($Q$1,elemental!$A$3:$L$19,4,0)*Q346)/100</f>
        <v>0.41655441678867738</v>
      </c>
      <c r="T346">
        <f>(VLOOKUP($A$1,elemental!$A$3:$L$19,5,0)*A346+VLOOKUP($B$1,elemental!$A$3:$L$19,5,0)*B346+VLOOKUP($C$1,elemental!$A$3:$L$19,5,0)*C346+VLOOKUP($D$1,elemental!$A$3:$L$19,5,0)*D346+VLOOKUP($E$1,elemental!$A$3:$L$19,5,0)*E346+VLOOKUP($F$1,elemental!$A$3:$L$19,5,0)*F346+VLOOKUP($G$1,elemental!$A$3:$L$19,5,0)*G346+VLOOKUP($H$1,elemental!$A$3:$L$19,5,0)*H346+VLOOKUP($I$1,elemental!$A$3:$L$19,5,0)*I346+VLOOKUP($J$1,elemental!$A$3:$L$19,5,0)*J346+VLOOKUP($K$1,elemental!$A$3:$L$19,5,0)*K346+VLOOKUP($L$1,elemental!$A$3:$L$19,5,0)*L346+VLOOKUP($M$1,elemental!$A$3:$L$19,5,0)*M346+VLOOKUP($N$1,elemental!$A$3:$L$19,5,0)*N346+VLOOKUP($O$1,elemental!$A$3:$L$19,5,0)*O346+VLOOKUP($P$1,elemental!$A$3:$L$19,5,0)*P346+VLOOKUP($Q$1,elemental!$A$3:$L$19,5,0)*Q346)/100</f>
        <v>4.0087847730600297</v>
      </c>
      <c r="U346">
        <f>(VLOOKUP($A$1,elemental!$A$3:$L$19,6,0)*A346+VLOOKUP($B$1,elemental!$A$3:$L$19,6,0)*B346+VLOOKUP($C$1,elemental!$A$3:$L$19,6,0)*C346+VLOOKUP($D$1,elemental!$A$3:$L$19,6,0)*D346+VLOOKUP($E$1,elemental!$A$3:$L$19,6,0)*E346+VLOOKUP($F$1,elemental!$A$3:$L$19,6,0)*F346+VLOOKUP($G$1,elemental!$A$3:$L$19,6,0)*G346+VLOOKUP($H$1,elemental!$A$3:$L$19,6,0)*H346+VLOOKUP($I$1,elemental!$A$3:$L$19,6,0)*I346+VLOOKUP($J$1,elemental!$A$3:$L$19,6,0)*J346+VLOOKUP($K$1,elemental!$A$3:$L$19,6,0)*K346+VLOOKUP($L$1,elemental!$A$3:$L$19,6,0)*L346+VLOOKUP($M$1,elemental!$A$3:$L$19,6,0)*M346+VLOOKUP($N$1,elemental!$A$3:$L$19,6,0)*N346+VLOOKUP($O$1,elemental!$A$3:$L$19,6,0)*O346+VLOOKUP($P$1,elemental!$A$3:$L$19,6,0)*P346+VLOOKUP($Q$1,elemental!$A$3:$L$19,6,0)*Q346)/100</f>
        <v>0.7616983894582724</v>
      </c>
      <c r="V346">
        <f>(VLOOKUP($A$1,elemental!$A$3:$L$19,7,0)*A346+VLOOKUP($B$1,elemental!$A$3:$L$19,7,0)*B346+VLOOKUP($C$1,elemental!$A$3:$L$19,7,0)*C346+VLOOKUP($D$1,elemental!$A$3:$L$19,7,0)*D346+VLOOKUP($E$1,elemental!$A$3:$L$19,7,0)*E346+VLOOKUP($F$1,elemental!$A$3:$L$19,7,0)*F346+VLOOKUP($G$1,elemental!$A$3:$L$19,7,0)*G346+VLOOKUP($H$1,elemental!$A$3:$L$19,7,0)*H346+VLOOKUP($I$1,elemental!$A$3:$L$19,7,0)*I346+VLOOKUP($J$1,elemental!$A$3:$L$19,7,0)*J346+VLOOKUP($K$1,elemental!$A$3:$L$19,7,0)*K346+VLOOKUP($L$1,elemental!$A$3:$L$19,7,0)*L346+VLOOKUP($M$1,elemental!$A$3:$L$19,7,0)*M346+VLOOKUP($N$1,elemental!$A$3:$L$19,7,0)*N346+VLOOKUP($O$1,elemental!$A$3:$L$19,7,0)*O346+VLOOKUP($P$1,elemental!$A$3:$L$19,7,0)*P346+VLOOKUP($Q$1,elemental!$A$3:$L$19,7,0)*Q346)/100</f>
        <v>0.83521717911176185</v>
      </c>
      <c r="W346">
        <f>(VLOOKUP($A$1,elemental!$A$3:$L$19,9,0)*A346+VLOOKUP($B$1,elemental!$A$3:$L$19,9,0)*B346+VLOOKUP($C$1,elemental!$A$3:$L$19,9,0)*C346+VLOOKUP($D$1,elemental!$A$3:$L$19,9,0)*D346+VLOOKUP($E$1,elemental!$A$3:$L$19,9,0)*E346+VLOOKUP($F$1,elemental!$A$3:$L$19,9,0)*F346+VLOOKUP($G$1,elemental!$A$3:$L$19,9,0)*G346+VLOOKUP($H$1,elemental!$A$3:$L$19,9,0)*H346+VLOOKUP($I$1,elemental!$A$3:$L$19,9,0)*I346+VLOOKUP($J$1,elemental!$A$3:$L$19,9,0)*J346+VLOOKUP($K$1,elemental!$A$3:$L$19,9,0)*K346+VLOOKUP($L$1,elemental!$A$3:$L$19,9,0)*L346+VLOOKUP($M$1,elemental!$A$3:$L$19,9,0)*M346+VLOOKUP($N$1,elemental!$A$3:$L$19,9,0)*N346+VLOOKUP($O$1,elemental!$A$3:$L$19,9,0)*O346+VLOOKUP($P$1,elemental!$A$3:$L$19,9,0)*P346+VLOOKUP($Q$1,elemental!$A$3:$L$19,9,0)*Q346)/100</f>
        <v>1.543265007320644</v>
      </c>
      <c r="X346">
        <f>(VLOOKUP($A$1,elemental!$A$3:$L$19,10,0)*A346+VLOOKUP($B$1,elemental!$A$3:$L$19,10,0)*B346+VLOOKUP($C$1,elemental!$A$3:$L$19,10,0)*C346+VLOOKUP($D$1,elemental!$A$3:$L$19,10,0)*D346+VLOOKUP($E$1,elemental!$A$3:$L$19,10,0)*E346+VLOOKUP($F$1,elemental!$A$3:$L$19,10,0)*F346+VLOOKUP($G$1,elemental!$A$3:$L$19,10,0)*G346+VLOOKUP($H$1,elemental!$A$3:$L$19,10,0)*H346+VLOOKUP($I$1,elemental!$A$3:$L$19,10,0)*I346+VLOOKUP($J$1,elemental!$A$3:$L$19,10,0)*J346+VLOOKUP($K$1,elemental!$A$3:$L$19,10,0)*K346+VLOOKUP($L$1,elemental!$A$3:$L$19,10,0)*L346+VLOOKUP($M$1,elemental!$A$3:$L$19,10,0)*M346+VLOOKUP($N$1,elemental!$A$3:$L$19,10,0)*N346+VLOOKUP($O$1,elemental!$A$3:$L$19,10,0)*O346+VLOOKUP($P$1,elemental!$A$3:$L$19,10,0)*P346+VLOOKUP($Q$1,elemental!$A$3:$L$19,10,0)*Q346)/100</f>
        <v>2.0475841874084919</v>
      </c>
      <c r="Y346">
        <v>700</v>
      </c>
      <c r="Z346">
        <v>5.1321000000000003</v>
      </c>
      <c r="AA346">
        <v>5.2339000000000002</v>
      </c>
      <c r="AB346" t="s">
        <v>106</v>
      </c>
    </row>
    <row r="347" spans="1:29">
      <c r="A347">
        <v>0</v>
      </c>
      <c r="B347">
        <v>3.9043435822352368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0.87847730600292828</v>
      </c>
      <c r="P347">
        <v>0</v>
      </c>
      <c r="Q347">
        <f t="shared" si="5"/>
        <v>95.217179111761837</v>
      </c>
      <c r="R347">
        <f>(VLOOKUP($A$1,elemental!$A$3:$L$19,2,0)*A347+VLOOKUP($B$1,elemental!$A$3:$L$19,2,0)*B347+VLOOKUP($C$1,elemental!$A$3:$L$19,2,0)*C347+VLOOKUP($D$1,elemental!$A$3:$L$19,2,0)*D347+VLOOKUP($E$1,elemental!$A$3:$L$19,2,0)*E347+VLOOKUP($F$1,elemental!$A$3:$L$19,2,0)*F347+VLOOKUP($G$1,elemental!$A$3:$L$19,2,0)*G347+VLOOKUP($H$1,elemental!$A$3:$L$19,2,0)*H347+VLOOKUP($I$1,elemental!$A$3:$L$19,2,0)*I347+VLOOKUP($J$1,elemental!$A$3:$L$19,2,0)*J347+VLOOKUP($K$1,elemental!$A$3:$L$19,2,0)*K347+VLOOKUP($L$1,elemental!$A$3:$L$19,2,0)*L347+VLOOKUP($M$1,elemental!$A$3:$L$19,2,0)*M347+VLOOKUP($N$1,elemental!$A$3:$L$19,2,0)*N347+VLOOKUP($O$1,elemental!$A$3:$L$19,2,0)*O347+VLOOKUP($P$1,elemental!$A$3:$L$19,2,0)*P347+VLOOKUP($Q$1,elemental!$A$3:$L$19,2,0)*Q347)/100</f>
        <v>1.3405710102489019</v>
      </c>
      <c r="S347">
        <f>(VLOOKUP($A$1,elemental!$A$3:$L$19,4,0)*A347+VLOOKUP($B$1,elemental!$A$3:$L$19,4,0)*B347+VLOOKUP($C$1,elemental!$A$3:$L$19,4,0)*C347+VLOOKUP($D$1,elemental!$A$3:$L$19,4,0)*D347+VLOOKUP($E$1,elemental!$A$3:$L$19,4,0)*E347+VLOOKUP($F$1,elemental!$A$3:$L$19,4,0)*F347+VLOOKUP($G$1,elemental!$A$3:$L$19,4,0)*G347+VLOOKUP($H$1,elemental!$A$3:$L$19,4,0)*H347+VLOOKUP($I$1,elemental!$A$3:$L$19,4,0)*I347+VLOOKUP($J$1,elemental!$A$3:$L$19,4,0)*J347+VLOOKUP($K$1,elemental!$A$3:$L$19,4,0)*K347+VLOOKUP($L$1,elemental!$A$3:$L$19,4,0)*L347+VLOOKUP($M$1,elemental!$A$3:$L$19,4,0)*M347+VLOOKUP($N$1,elemental!$A$3:$L$19,4,0)*N347+VLOOKUP($O$1,elemental!$A$3:$L$19,4,0)*O347+VLOOKUP($P$1,elemental!$A$3:$L$19,4,0)*P347+VLOOKUP($Q$1,elemental!$A$3:$L$19,4,0)*Q347)/100</f>
        <v>0.41655441678867738</v>
      </c>
      <c r="T347">
        <f>(VLOOKUP($A$1,elemental!$A$3:$L$19,5,0)*A347+VLOOKUP($B$1,elemental!$A$3:$L$19,5,0)*B347+VLOOKUP($C$1,elemental!$A$3:$L$19,5,0)*C347+VLOOKUP($D$1,elemental!$A$3:$L$19,5,0)*D347+VLOOKUP($E$1,elemental!$A$3:$L$19,5,0)*E347+VLOOKUP($F$1,elemental!$A$3:$L$19,5,0)*F347+VLOOKUP($G$1,elemental!$A$3:$L$19,5,0)*G347+VLOOKUP($H$1,elemental!$A$3:$L$19,5,0)*H347+VLOOKUP($I$1,elemental!$A$3:$L$19,5,0)*I347+VLOOKUP($J$1,elemental!$A$3:$L$19,5,0)*J347+VLOOKUP($K$1,elemental!$A$3:$L$19,5,0)*K347+VLOOKUP($L$1,elemental!$A$3:$L$19,5,0)*L347+VLOOKUP($M$1,elemental!$A$3:$L$19,5,0)*M347+VLOOKUP($N$1,elemental!$A$3:$L$19,5,0)*N347+VLOOKUP($O$1,elemental!$A$3:$L$19,5,0)*O347+VLOOKUP($P$1,elemental!$A$3:$L$19,5,0)*P347+VLOOKUP($Q$1,elemental!$A$3:$L$19,5,0)*Q347)/100</f>
        <v>4.0087847730600297</v>
      </c>
      <c r="U347">
        <f>(VLOOKUP($A$1,elemental!$A$3:$L$19,6,0)*A347+VLOOKUP($B$1,elemental!$A$3:$L$19,6,0)*B347+VLOOKUP($C$1,elemental!$A$3:$L$19,6,0)*C347+VLOOKUP($D$1,elemental!$A$3:$L$19,6,0)*D347+VLOOKUP($E$1,elemental!$A$3:$L$19,6,0)*E347+VLOOKUP($F$1,elemental!$A$3:$L$19,6,0)*F347+VLOOKUP($G$1,elemental!$A$3:$L$19,6,0)*G347+VLOOKUP($H$1,elemental!$A$3:$L$19,6,0)*H347+VLOOKUP($I$1,elemental!$A$3:$L$19,6,0)*I347+VLOOKUP($J$1,elemental!$A$3:$L$19,6,0)*J347+VLOOKUP($K$1,elemental!$A$3:$L$19,6,0)*K347+VLOOKUP($L$1,elemental!$A$3:$L$19,6,0)*L347+VLOOKUP($M$1,elemental!$A$3:$L$19,6,0)*M347+VLOOKUP($N$1,elemental!$A$3:$L$19,6,0)*N347+VLOOKUP($O$1,elemental!$A$3:$L$19,6,0)*O347+VLOOKUP($P$1,elemental!$A$3:$L$19,6,0)*P347+VLOOKUP($Q$1,elemental!$A$3:$L$19,6,0)*Q347)/100</f>
        <v>0.7616983894582724</v>
      </c>
      <c r="V347">
        <f>(VLOOKUP($A$1,elemental!$A$3:$L$19,7,0)*A347+VLOOKUP($B$1,elemental!$A$3:$L$19,7,0)*B347+VLOOKUP($C$1,elemental!$A$3:$L$19,7,0)*C347+VLOOKUP($D$1,elemental!$A$3:$L$19,7,0)*D347+VLOOKUP($E$1,elemental!$A$3:$L$19,7,0)*E347+VLOOKUP($F$1,elemental!$A$3:$L$19,7,0)*F347+VLOOKUP($G$1,elemental!$A$3:$L$19,7,0)*G347+VLOOKUP($H$1,elemental!$A$3:$L$19,7,0)*H347+VLOOKUP($I$1,elemental!$A$3:$L$19,7,0)*I347+VLOOKUP($J$1,elemental!$A$3:$L$19,7,0)*J347+VLOOKUP($K$1,elemental!$A$3:$L$19,7,0)*K347+VLOOKUP($L$1,elemental!$A$3:$L$19,7,0)*L347+VLOOKUP($M$1,elemental!$A$3:$L$19,7,0)*M347+VLOOKUP($N$1,elemental!$A$3:$L$19,7,0)*N347+VLOOKUP($O$1,elemental!$A$3:$L$19,7,0)*O347+VLOOKUP($P$1,elemental!$A$3:$L$19,7,0)*P347+VLOOKUP($Q$1,elemental!$A$3:$L$19,7,0)*Q347)/100</f>
        <v>0.83521717911176185</v>
      </c>
      <c r="W347">
        <f>(VLOOKUP($A$1,elemental!$A$3:$L$19,9,0)*A347+VLOOKUP($B$1,elemental!$A$3:$L$19,9,0)*B347+VLOOKUP($C$1,elemental!$A$3:$L$19,9,0)*C347+VLOOKUP($D$1,elemental!$A$3:$L$19,9,0)*D347+VLOOKUP($E$1,elemental!$A$3:$L$19,9,0)*E347+VLOOKUP($F$1,elemental!$A$3:$L$19,9,0)*F347+VLOOKUP($G$1,elemental!$A$3:$L$19,9,0)*G347+VLOOKUP($H$1,elemental!$A$3:$L$19,9,0)*H347+VLOOKUP($I$1,elemental!$A$3:$L$19,9,0)*I347+VLOOKUP($J$1,elemental!$A$3:$L$19,9,0)*J347+VLOOKUP($K$1,elemental!$A$3:$L$19,9,0)*K347+VLOOKUP($L$1,elemental!$A$3:$L$19,9,0)*L347+VLOOKUP($M$1,elemental!$A$3:$L$19,9,0)*M347+VLOOKUP($N$1,elemental!$A$3:$L$19,9,0)*N347+VLOOKUP($O$1,elemental!$A$3:$L$19,9,0)*O347+VLOOKUP($P$1,elemental!$A$3:$L$19,9,0)*P347+VLOOKUP($Q$1,elemental!$A$3:$L$19,9,0)*Q347)/100</f>
        <v>1.543265007320644</v>
      </c>
      <c r="X347">
        <f>(VLOOKUP($A$1,elemental!$A$3:$L$19,10,0)*A347+VLOOKUP($B$1,elemental!$A$3:$L$19,10,0)*B347+VLOOKUP($C$1,elemental!$A$3:$L$19,10,0)*C347+VLOOKUP($D$1,elemental!$A$3:$L$19,10,0)*D347+VLOOKUP($E$1,elemental!$A$3:$L$19,10,0)*E347+VLOOKUP($F$1,elemental!$A$3:$L$19,10,0)*F347+VLOOKUP($G$1,elemental!$A$3:$L$19,10,0)*G347+VLOOKUP($H$1,elemental!$A$3:$L$19,10,0)*H347+VLOOKUP($I$1,elemental!$A$3:$L$19,10,0)*I347+VLOOKUP($J$1,elemental!$A$3:$L$19,10,0)*J347+VLOOKUP($K$1,elemental!$A$3:$L$19,10,0)*K347+VLOOKUP($L$1,elemental!$A$3:$L$19,10,0)*L347+VLOOKUP($M$1,elemental!$A$3:$L$19,10,0)*M347+VLOOKUP($N$1,elemental!$A$3:$L$19,10,0)*N347+VLOOKUP($O$1,elemental!$A$3:$L$19,10,0)*O347+VLOOKUP($P$1,elemental!$A$3:$L$19,10,0)*P347+VLOOKUP($Q$1,elemental!$A$3:$L$19,10,0)*Q347)/100</f>
        <v>2.0475841874084919</v>
      </c>
      <c r="Y347">
        <v>900</v>
      </c>
      <c r="Z347">
        <v>5.1444999999999999</v>
      </c>
      <c r="AA347">
        <v>5.2495000000000003</v>
      </c>
      <c r="AB347" t="s">
        <v>106</v>
      </c>
    </row>
    <row r="348" spans="1:29">
      <c r="A348">
        <v>0</v>
      </c>
      <c r="B348">
        <v>0</v>
      </c>
      <c r="C348">
        <v>0</v>
      </c>
      <c r="D348">
        <v>0</v>
      </c>
      <c r="E348">
        <v>0</v>
      </c>
      <c r="F348">
        <v>3.891953301745275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96.108046698254725</v>
      </c>
      <c r="R348">
        <f>(VLOOKUP($A$1,elemental!$A$3:$L$19,2,0)*A348+VLOOKUP($B$1,elemental!$A$3:$L$19,2,0)*B348+VLOOKUP($C$1,elemental!$A$3:$L$19,2,0)*C348+VLOOKUP($D$1,elemental!$A$3:$L$19,2,0)*D348+VLOOKUP($E$1,elemental!$A$3:$L$19,2,0)*E348+VLOOKUP($F$1,elemental!$A$3:$L$19,2,0)*F348+VLOOKUP($G$1,elemental!$A$3:$L$19,2,0)*G348+VLOOKUP($H$1,elemental!$A$3:$L$19,2,0)*H348+VLOOKUP($I$1,elemental!$A$3:$L$19,2,0)*I348+VLOOKUP($J$1,elemental!$A$3:$L$19,2,0)*J348+VLOOKUP($K$1,elemental!$A$3:$L$19,2,0)*K348+VLOOKUP($L$1,elemental!$A$3:$L$19,2,0)*L348+VLOOKUP($M$1,elemental!$A$3:$L$19,2,0)*M348+VLOOKUP($N$1,elemental!$A$3:$L$19,2,0)*N348+VLOOKUP($O$1,elemental!$A$3:$L$19,2,0)*O348+VLOOKUP($P$1,elemental!$A$3:$L$19,2,0)*P348+VLOOKUP($Q$1,elemental!$A$3:$L$19,2,0)*Q348)/100</f>
        <v>1.3257188513680802</v>
      </c>
      <c r="S348">
        <f>(VLOOKUP($A$1,elemental!$A$3:$L$19,4,0)*A348+VLOOKUP($B$1,elemental!$A$3:$L$19,4,0)*B348+VLOOKUP($C$1,elemental!$A$3:$L$19,4,0)*C348+VLOOKUP($D$1,elemental!$A$3:$L$19,4,0)*D348+VLOOKUP($E$1,elemental!$A$3:$L$19,4,0)*E348+VLOOKUP($F$1,elemental!$A$3:$L$19,4,0)*F348+VLOOKUP($G$1,elemental!$A$3:$L$19,4,0)*G348+VLOOKUP($H$1,elemental!$A$3:$L$19,4,0)*H348+VLOOKUP($I$1,elemental!$A$3:$L$19,4,0)*I348+VLOOKUP($J$1,elemental!$A$3:$L$19,4,0)*J348+VLOOKUP($K$1,elemental!$A$3:$L$19,4,0)*K348+VLOOKUP($L$1,elemental!$A$3:$L$19,4,0)*L348+VLOOKUP($M$1,elemental!$A$3:$L$19,4,0)*M348+VLOOKUP($N$1,elemental!$A$3:$L$19,4,0)*N348+VLOOKUP($O$1,elemental!$A$3:$L$19,4,0)*O348+VLOOKUP($P$1,elemental!$A$3:$L$19,4,0)*P348+VLOOKUP($Q$1,elemental!$A$3:$L$19,4,0)*Q348)/100</f>
        <v>0.42136857557092311</v>
      </c>
      <c r="T348">
        <f>(VLOOKUP($A$1,elemental!$A$3:$L$19,5,0)*A348+VLOOKUP($B$1,elemental!$A$3:$L$19,5,0)*B348+VLOOKUP($C$1,elemental!$A$3:$L$19,5,0)*C348+VLOOKUP($D$1,elemental!$A$3:$L$19,5,0)*D348+VLOOKUP($E$1,elemental!$A$3:$L$19,5,0)*E348+VLOOKUP($F$1,elemental!$A$3:$L$19,5,0)*F348+VLOOKUP($G$1,elemental!$A$3:$L$19,5,0)*G348+VLOOKUP($H$1,elemental!$A$3:$L$19,5,0)*H348+VLOOKUP($I$1,elemental!$A$3:$L$19,5,0)*I348+VLOOKUP($J$1,elemental!$A$3:$L$19,5,0)*J348+VLOOKUP($K$1,elemental!$A$3:$L$19,5,0)*K348+VLOOKUP($L$1,elemental!$A$3:$L$19,5,0)*L348+VLOOKUP($M$1,elemental!$A$3:$L$19,5,0)*M348+VLOOKUP($N$1,elemental!$A$3:$L$19,5,0)*N348+VLOOKUP($O$1,elemental!$A$3:$L$19,5,0)*O348+VLOOKUP($P$1,elemental!$A$3:$L$19,5,0)*P348+VLOOKUP($Q$1,elemental!$A$3:$L$19,5,0)*Q348)/100</f>
        <v>3.9610804669825472</v>
      </c>
      <c r="U348">
        <f>(VLOOKUP($A$1,elemental!$A$3:$L$19,6,0)*A348+VLOOKUP($B$1,elemental!$A$3:$L$19,6,0)*B348+VLOOKUP($C$1,elemental!$A$3:$L$19,6,0)*C348+VLOOKUP($D$1,elemental!$A$3:$L$19,6,0)*D348+VLOOKUP($E$1,elemental!$A$3:$L$19,6,0)*E348+VLOOKUP($F$1,elemental!$A$3:$L$19,6,0)*F348+VLOOKUP($G$1,elemental!$A$3:$L$19,6,0)*G348+VLOOKUP($H$1,elemental!$A$3:$L$19,6,0)*H348+VLOOKUP($I$1,elemental!$A$3:$L$19,6,0)*I348+VLOOKUP($J$1,elemental!$A$3:$L$19,6,0)*J348+VLOOKUP($K$1,elemental!$A$3:$L$19,6,0)*K348+VLOOKUP($L$1,elemental!$A$3:$L$19,6,0)*L348+VLOOKUP($M$1,elemental!$A$3:$L$19,6,0)*M348+VLOOKUP($N$1,elemental!$A$3:$L$19,6,0)*N348+VLOOKUP($O$1,elemental!$A$3:$L$19,6,0)*O348+VLOOKUP($P$1,elemental!$A$3:$L$19,6,0)*P348+VLOOKUP($Q$1,elemental!$A$3:$L$19,6,0)*Q348)/100</f>
        <v>0.75610804669825482</v>
      </c>
      <c r="V348">
        <f>(VLOOKUP($A$1,elemental!$A$3:$L$19,7,0)*A348+VLOOKUP($B$1,elemental!$A$3:$L$19,7,0)*B348+VLOOKUP($C$1,elemental!$A$3:$L$19,7,0)*C348+VLOOKUP($D$1,elemental!$A$3:$L$19,7,0)*D348+VLOOKUP($E$1,elemental!$A$3:$L$19,7,0)*E348+VLOOKUP($F$1,elemental!$A$3:$L$19,7,0)*F348+VLOOKUP($G$1,elemental!$A$3:$L$19,7,0)*G348+VLOOKUP($H$1,elemental!$A$3:$L$19,7,0)*H348+VLOOKUP($I$1,elemental!$A$3:$L$19,7,0)*I348+VLOOKUP($J$1,elemental!$A$3:$L$19,7,0)*J348+VLOOKUP($K$1,elemental!$A$3:$L$19,7,0)*K348+VLOOKUP($L$1,elemental!$A$3:$L$19,7,0)*L348+VLOOKUP($M$1,elemental!$A$3:$L$19,7,0)*M348+VLOOKUP($N$1,elemental!$A$3:$L$19,7,0)*N348+VLOOKUP($O$1,elemental!$A$3:$L$19,7,0)*O348+VLOOKUP($P$1,elemental!$A$3:$L$19,7,0)*P348+VLOOKUP($Q$1,elemental!$A$3:$L$19,7,0)*Q348)/100</f>
        <v>0.84696659641012406</v>
      </c>
      <c r="W348">
        <f>(VLOOKUP($A$1,elemental!$A$3:$L$19,9,0)*A348+VLOOKUP($B$1,elemental!$A$3:$L$19,9,0)*B348+VLOOKUP($C$1,elemental!$A$3:$L$19,9,0)*C348+VLOOKUP($D$1,elemental!$A$3:$L$19,9,0)*D348+VLOOKUP($E$1,elemental!$A$3:$L$19,9,0)*E348+VLOOKUP($F$1,elemental!$A$3:$L$19,9,0)*F348+VLOOKUP($G$1,elemental!$A$3:$L$19,9,0)*G348+VLOOKUP($H$1,elemental!$A$3:$L$19,9,0)*H348+VLOOKUP($I$1,elemental!$A$3:$L$19,9,0)*I348+VLOOKUP($J$1,elemental!$A$3:$L$19,9,0)*J348+VLOOKUP($K$1,elemental!$A$3:$L$19,9,0)*K348+VLOOKUP($L$1,elemental!$A$3:$L$19,9,0)*L348+VLOOKUP($M$1,elemental!$A$3:$L$19,9,0)*M348+VLOOKUP($N$1,elemental!$A$3:$L$19,9,0)*N348+VLOOKUP($O$1,elemental!$A$3:$L$19,9,0)*O348+VLOOKUP($P$1,elemental!$A$3:$L$19,9,0)*P348+VLOOKUP($Q$1,elemental!$A$3:$L$19,9,0)*Q348)/100</f>
        <v>1.5597298832543631</v>
      </c>
      <c r="X348">
        <f>(VLOOKUP($A$1,elemental!$A$3:$L$19,10,0)*A348+VLOOKUP($B$1,elemental!$A$3:$L$19,10,0)*B348+VLOOKUP($C$1,elemental!$A$3:$L$19,10,0)*C348+VLOOKUP($D$1,elemental!$A$3:$L$19,10,0)*D348+VLOOKUP($E$1,elemental!$A$3:$L$19,10,0)*E348+VLOOKUP($F$1,elemental!$A$3:$L$19,10,0)*F348+VLOOKUP($G$1,elemental!$A$3:$L$19,10,0)*G348+VLOOKUP($H$1,elemental!$A$3:$L$19,10,0)*H348+VLOOKUP($I$1,elemental!$A$3:$L$19,10,0)*I348+VLOOKUP($J$1,elemental!$A$3:$L$19,10,0)*J348+VLOOKUP($K$1,elemental!$A$3:$L$19,10,0)*K348+VLOOKUP($L$1,elemental!$A$3:$L$19,10,0)*L348+VLOOKUP($M$1,elemental!$A$3:$L$19,10,0)*M348+VLOOKUP($N$1,elemental!$A$3:$L$19,10,0)*N348+VLOOKUP($O$1,elemental!$A$3:$L$19,10,0)*O348+VLOOKUP($P$1,elemental!$A$3:$L$19,10,0)*P348+VLOOKUP($Q$1,elemental!$A$3:$L$19,10,0)*Q348)/100</f>
        <v>2.0623351719810472</v>
      </c>
      <c r="Y348">
        <v>25</v>
      </c>
      <c r="Z348">
        <v>5.0966675247277102</v>
      </c>
      <c r="AA348">
        <v>5.1750752825628901</v>
      </c>
      <c r="AB348" t="s">
        <v>107</v>
      </c>
      <c r="AC348" t="s">
        <v>56</v>
      </c>
    </row>
    <row r="349" spans="1:29">
      <c r="A349">
        <v>0</v>
      </c>
      <c r="B349">
        <v>0</v>
      </c>
      <c r="C349">
        <v>0</v>
      </c>
      <c r="D349">
        <v>0</v>
      </c>
      <c r="E349">
        <v>0</v>
      </c>
      <c r="F349">
        <v>4.7159474327624746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95.284052567237524</v>
      </c>
      <c r="R349">
        <f>(VLOOKUP($A$1,elemental!$A$3:$L$19,2,0)*A349+VLOOKUP($B$1,elemental!$A$3:$L$19,2,0)*B349+VLOOKUP($C$1,elemental!$A$3:$L$19,2,0)*C349+VLOOKUP($D$1,elemental!$A$3:$L$19,2,0)*D349+VLOOKUP($E$1,elemental!$A$3:$L$19,2,0)*E349+VLOOKUP($F$1,elemental!$A$3:$L$19,2,0)*F349+VLOOKUP($G$1,elemental!$A$3:$L$19,2,0)*G349+VLOOKUP($H$1,elemental!$A$3:$L$19,2,0)*H349+VLOOKUP($I$1,elemental!$A$3:$L$19,2,0)*I349+VLOOKUP($J$1,elemental!$A$3:$L$19,2,0)*J349+VLOOKUP($K$1,elemental!$A$3:$L$19,2,0)*K349+VLOOKUP($L$1,elemental!$A$3:$L$19,2,0)*L349+VLOOKUP($M$1,elemental!$A$3:$L$19,2,0)*M349+VLOOKUP($N$1,elemental!$A$3:$L$19,2,0)*N349+VLOOKUP($O$1,elemental!$A$3:$L$19,2,0)*O349+VLOOKUP($P$1,elemental!$A$3:$L$19,2,0)*P349+VLOOKUP($Q$1,elemental!$A$3:$L$19,2,0)*Q349)/100</f>
        <v>1.3248124578239615</v>
      </c>
      <c r="S349">
        <f>(VLOOKUP($A$1,elemental!$A$3:$L$19,4,0)*A349+VLOOKUP($B$1,elemental!$A$3:$L$19,4,0)*B349+VLOOKUP($C$1,elemental!$A$3:$L$19,4,0)*C349+VLOOKUP($D$1,elemental!$A$3:$L$19,4,0)*D349+VLOOKUP($E$1,elemental!$A$3:$L$19,4,0)*E349+VLOOKUP($F$1,elemental!$A$3:$L$19,4,0)*F349+VLOOKUP($G$1,elemental!$A$3:$L$19,4,0)*G349+VLOOKUP($H$1,elemental!$A$3:$L$19,4,0)*H349+VLOOKUP($I$1,elemental!$A$3:$L$19,4,0)*I349+VLOOKUP($J$1,elemental!$A$3:$L$19,4,0)*J349+VLOOKUP($K$1,elemental!$A$3:$L$19,4,0)*K349+VLOOKUP($L$1,elemental!$A$3:$L$19,4,0)*L349+VLOOKUP($M$1,elemental!$A$3:$L$19,4,0)*M349+VLOOKUP($N$1,elemental!$A$3:$L$19,4,0)*N349+VLOOKUP($O$1,elemental!$A$3:$L$19,4,0)*O349+VLOOKUP($P$1,elemental!$A$3:$L$19,4,0)*P349+VLOOKUP($Q$1,elemental!$A$3:$L$19,4,0)*Q349)/100</f>
        <v>0.42038802255501267</v>
      </c>
      <c r="T349">
        <f>(VLOOKUP($A$1,elemental!$A$3:$L$19,5,0)*A349+VLOOKUP($B$1,elemental!$A$3:$L$19,5,0)*B349+VLOOKUP($C$1,elemental!$A$3:$L$19,5,0)*C349+VLOOKUP($D$1,elemental!$A$3:$L$19,5,0)*D349+VLOOKUP($E$1,elemental!$A$3:$L$19,5,0)*E349+VLOOKUP($F$1,elemental!$A$3:$L$19,5,0)*F349+VLOOKUP($G$1,elemental!$A$3:$L$19,5,0)*G349+VLOOKUP($H$1,elemental!$A$3:$L$19,5,0)*H349+VLOOKUP($I$1,elemental!$A$3:$L$19,5,0)*I349+VLOOKUP($J$1,elemental!$A$3:$L$19,5,0)*J349+VLOOKUP($K$1,elemental!$A$3:$L$19,5,0)*K349+VLOOKUP($L$1,elemental!$A$3:$L$19,5,0)*L349+VLOOKUP($M$1,elemental!$A$3:$L$19,5,0)*M349+VLOOKUP($N$1,elemental!$A$3:$L$19,5,0)*N349+VLOOKUP($O$1,elemental!$A$3:$L$19,5,0)*O349+VLOOKUP($P$1,elemental!$A$3:$L$19,5,0)*P349+VLOOKUP($Q$1,elemental!$A$3:$L$19,5,0)*Q349)/100</f>
        <v>3.9528405256723751</v>
      </c>
      <c r="U349">
        <f>(VLOOKUP($A$1,elemental!$A$3:$L$19,6,0)*A349+VLOOKUP($B$1,elemental!$A$3:$L$19,6,0)*B349+VLOOKUP($C$1,elemental!$A$3:$L$19,6,0)*C349+VLOOKUP($D$1,elemental!$A$3:$L$19,6,0)*D349+VLOOKUP($E$1,elemental!$A$3:$L$19,6,0)*E349+VLOOKUP($F$1,elemental!$A$3:$L$19,6,0)*F349+VLOOKUP($G$1,elemental!$A$3:$L$19,6,0)*G349+VLOOKUP($H$1,elemental!$A$3:$L$19,6,0)*H349+VLOOKUP($I$1,elemental!$A$3:$L$19,6,0)*I349+VLOOKUP($J$1,elemental!$A$3:$L$19,6,0)*J349+VLOOKUP($K$1,elemental!$A$3:$L$19,6,0)*K349+VLOOKUP($L$1,elemental!$A$3:$L$19,6,0)*L349+VLOOKUP($M$1,elemental!$A$3:$L$19,6,0)*M349+VLOOKUP($N$1,elemental!$A$3:$L$19,6,0)*N349+VLOOKUP($O$1,elemental!$A$3:$L$19,6,0)*O349+VLOOKUP($P$1,elemental!$A$3:$L$19,6,0)*P349+VLOOKUP($Q$1,elemental!$A$3:$L$19,6,0)*Q349)/100</f>
        <v>0.75528405256723763</v>
      </c>
      <c r="V349">
        <f>(VLOOKUP($A$1,elemental!$A$3:$L$19,7,0)*A349+VLOOKUP($B$1,elemental!$A$3:$L$19,7,0)*B349+VLOOKUP($C$1,elemental!$A$3:$L$19,7,0)*C349+VLOOKUP($D$1,elemental!$A$3:$L$19,7,0)*D349+VLOOKUP($E$1,elemental!$A$3:$L$19,7,0)*E349+VLOOKUP($F$1,elemental!$A$3:$L$19,7,0)*F349+VLOOKUP($G$1,elemental!$A$3:$L$19,7,0)*G349+VLOOKUP($H$1,elemental!$A$3:$L$19,7,0)*H349+VLOOKUP($I$1,elemental!$A$3:$L$19,7,0)*I349+VLOOKUP($J$1,elemental!$A$3:$L$19,7,0)*J349+VLOOKUP($K$1,elemental!$A$3:$L$19,7,0)*K349+VLOOKUP($L$1,elemental!$A$3:$L$19,7,0)*L349+VLOOKUP($M$1,elemental!$A$3:$L$19,7,0)*M349+VLOOKUP($N$1,elemental!$A$3:$L$19,7,0)*N349+VLOOKUP($O$1,elemental!$A$3:$L$19,7,0)*O349+VLOOKUP($P$1,elemental!$A$3:$L$19,7,0)*P349+VLOOKUP($Q$1,elemental!$A$3:$L$19,7,0)*Q349)/100</f>
        <v>0.84844154590464482</v>
      </c>
      <c r="W349">
        <f>(VLOOKUP($A$1,elemental!$A$3:$L$19,9,0)*A349+VLOOKUP($B$1,elemental!$A$3:$L$19,9,0)*B349+VLOOKUP($C$1,elemental!$A$3:$L$19,9,0)*C349+VLOOKUP($D$1,elemental!$A$3:$L$19,9,0)*D349+VLOOKUP($E$1,elemental!$A$3:$L$19,9,0)*E349+VLOOKUP($F$1,elemental!$A$3:$L$19,9,0)*F349+VLOOKUP($G$1,elemental!$A$3:$L$19,9,0)*G349+VLOOKUP($H$1,elemental!$A$3:$L$19,9,0)*H349+VLOOKUP($I$1,elemental!$A$3:$L$19,9,0)*I349+VLOOKUP($J$1,elemental!$A$3:$L$19,9,0)*J349+VLOOKUP($K$1,elemental!$A$3:$L$19,9,0)*K349+VLOOKUP($L$1,elemental!$A$3:$L$19,9,0)*L349+VLOOKUP($M$1,elemental!$A$3:$L$19,9,0)*M349+VLOOKUP($N$1,elemental!$A$3:$L$19,9,0)*N349+VLOOKUP($O$1,elemental!$A$3:$L$19,9,0)*O349+VLOOKUP($P$1,elemental!$A$3:$L$19,9,0)*P349+VLOOKUP($Q$1,elemental!$A$3:$L$19,9,0)*Q349)/100</f>
        <v>1.5617898685819063</v>
      </c>
      <c r="X349">
        <f>(VLOOKUP($A$1,elemental!$A$3:$L$19,10,0)*A349+VLOOKUP($B$1,elemental!$A$3:$L$19,10,0)*B349+VLOOKUP($C$1,elemental!$A$3:$L$19,10,0)*C349+VLOOKUP($D$1,elemental!$A$3:$L$19,10,0)*D349+VLOOKUP($E$1,elemental!$A$3:$L$19,10,0)*E349+VLOOKUP($F$1,elemental!$A$3:$L$19,10,0)*F349+VLOOKUP($G$1,elemental!$A$3:$L$19,10,0)*G349+VLOOKUP($H$1,elemental!$A$3:$L$19,10,0)*H349+VLOOKUP($I$1,elemental!$A$3:$L$19,10,0)*I349+VLOOKUP($J$1,elemental!$A$3:$L$19,10,0)*J349+VLOOKUP($K$1,elemental!$A$3:$L$19,10,0)*K349+VLOOKUP($L$1,elemental!$A$3:$L$19,10,0)*L349+VLOOKUP($M$1,elemental!$A$3:$L$19,10,0)*M349+VLOOKUP($N$1,elemental!$A$3:$L$19,10,0)*N349+VLOOKUP($O$1,elemental!$A$3:$L$19,10,0)*O349+VLOOKUP($P$1,elemental!$A$3:$L$19,10,0)*P349+VLOOKUP($Q$1,elemental!$A$3:$L$19,10,0)*Q349)/100</f>
        <v>2.0628295684596574</v>
      </c>
      <c r="Y349">
        <v>25</v>
      </c>
      <c r="Z349">
        <v>5.0978557821983399</v>
      </c>
      <c r="AA349">
        <v>5.1738687161901202</v>
      </c>
      <c r="AB349" t="s">
        <v>107</v>
      </c>
      <c r="AC349" t="s">
        <v>56</v>
      </c>
    </row>
    <row r="350" spans="1:29">
      <c r="A350">
        <v>0</v>
      </c>
      <c r="B350">
        <v>0</v>
      </c>
      <c r="C350">
        <v>0</v>
      </c>
      <c r="D350">
        <v>0</v>
      </c>
      <c r="E350">
        <v>0</v>
      </c>
      <c r="F350">
        <v>5.5750787385083242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94.424921261491676</v>
      </c>
      <c r="R350">
        <f>(VLOOKUP($A$1,elemental!$A$3:$L$19,2,0)*A350+VLOOKUP($B$1,elemental!$A$3:$L$19,2,0)*B350+VLOOKUP($C$1,elemental!$A$3:$L$19,2,0)*C350+VLOOKUP($D$1,elemental!$A$3:$L$19,2,0)*D350+VLOOKUP($E$1,elemental!$A$3:$L$19,2,0)*E350+VLOOKUP($F$1,elemental!$A$3:$L$19,2,0)*F350+VLOOKUP($G$1,elemental!$A$3:$L$19,2,0)*G350+VLOOKUP($H$1,elemental!$A$3:$L$19,2,0)*H350+VLOOKUP($I$1,elemental!$A$3:$L$19,2,0)*I350+VLOOKUP($J$1,elemental!$A$3:$L$19,2,0)*J350+VLOOKUP($K$1,elemental!$A$3:$L$19,2,0)*K350+VLOOKUP($L$1,elemental!$A$3:$L$19,2,0)*L350+VLOOKUP($M$1,elemental!$A$3:$L$19,2,0)*M350+VLOOKUP($N$1,elemental!$A$3:$L$19,2,0)*N350+VLOOKUP($O$1,elemental!$A$3:$L$19,2,0)*O350+VLOOKUP($P$1,elemental!$A$3:$L$19,2,0)*P350+VLOOKUP($Q$1,elemental!$A$3:$L$19,2,0)*Q350)/100</f>
        <v>1.3238674133876409</v>
      </c>
      <c r="S350">
        <f>(VLOOKUP($A$1,elemental!$A$3:$L$19,4,0)*A350+VLOOKUP($B$1,elemental!$A$3:$L$19,4,0)*B350+VLOOKUP($C$1,elemental!$A$3:$L$19,4,0)*C350+VLOOKUP($D$1,elemental!$A$3:$L$19,4,0)*D350+VLOOKUP($E$1,elemental!$A$3:$L$19,4,0)*E350+VLOOKUP($F$1,elemental!$A$3:$L$19,4,0)*F350+VLOOKUP($G$1,elemental!$A$3:$L$19,4,0)*G350+VLOOKUP($H$1,elemental!$A$3:$L$19,4,0)*H350+VLOOKUP($I$1,elemental!$A$3:$L$19,4,0)*I350+VLOOKUP($J$1,elemental!$A$3:$L$19,4,0)*J350+VLOOKUP($K$1,elemental!$A$3:$L$19,4,0)*K350+VLOOKUP($L$1,elemental!$A$3:$L$19,4,0)*L350+VLOOKUP($M$1,elemental!$A$3:$L$19,4,0)*M350+VLOOKUP($N$1,elemental!$A$3:$L$19,4,0)*N350+VLOOKUP($O$1,elemental!$A$3:$L$19,4,0)*O350+VLOOKUP($P$1,elemental!$A$3:$L$19,4,0)*P350+VLOOKUP($Q$1,elemental!$A$3:$L$19,4,0)*Q350)/100</f>
        <v>0.41936565630117512</v>
      </c>
      <c r="T350">
        <f>(VLOOKUP($A$1,elemental!$A$3:$L$19,5,0)*A350+VLOOKUP($B$1,elemental!$A$3:$L$19,5,0)*B350+VLOOKUP($C$1,elemental!$A$3:$L$19,5,0)*C350+VLOOKUP($D$1,elemental!$A$3:$L$19,5,0)*D350+VLOOKUP($E$1,elemental!$A$3:$L$19,5,0)*E350+VLOOKUP($F$1,elemental!$A$3:$L$19,5,0)*F350+VLOOKUP($G$1,elemental!$A$3:$L$19,5,0)*G350+VLOOKUP($H$1,elemental!$A$3:$L$19,5,0)*H350+VLOOKUP($I$1,elemental!$A$3:$L$19,5,0)*I350+VLOOKUP($J$1,elemental!$A$3:$L$19,5,0)*J350+VLOOKUP($K$1,elemental!$A$3:$L$19,5,0)*K350+VLOOKUP($L$1,elemental!$A$3:$L$19,5,0)*L350+VLOOKUP($M$1,elemental!$A$3:$L$19,5,0)*M350+VLOOKUP($N$1,elemental!$A$3:$L$19,5,0)*N350+VLOOKUP($O$1,elemental!$A$3:$L$19,5,0)*O350+VLOOKUP($P$1,elemental!$A$3:$L$19,5,0)*P350+VLOOKUP($Q$1,elemental!$A$3:$L$19,5,0)*Q350)/100</f>
        <v>3.9442492126149169</v>
      </c>
      <c r="U350">
        <f>(VLOOKUP($A$1,elemental!$A$3:$L$19,6,0)*A350+VLOOKUP($B$1,elemental!$A$3:$L$19,6,0)*B350+VLOOKUP($C$1,elemental!$A$3:$L$19,6,0)*C350+VLOOKUP($D$1,elemental!$A$3:$L$19,6,0)*D350+VLOOKUP($E$1,elemental!$A$3:$L$19,6,0)*E350+VLOOKUP($F$1,elemental!$A$3:$L$19,6,0)*F350+VLOOKUP($G$1,elemental!$A$3:$L$19,6,0)*G350+VLOOKUP($H$1,elemental!$A$3:$L$19,6,0)*H350+VLOOKUP($I$1,elemental!$A$3:$L$19,6,0)*I350+VLOOKUP($J$1,elemental!$A$3:$L$19,6,0)*J350+VLOOKUP($K$1,elemental!$A$3:$L$19,6,0)*K350+VLOOKUP($L$1,elemental!$A$3:$L$19,6,0)*L350+VLOOKUP($M$1,elemental!$A$3:$L$19,6,0)*M350+VLOOKUP($N$1,elemental!$A$3:$L$19,6,0)*N350+VLOOKUP($O$1,elemental!$A$3:$L$19,6,0)*O350+VLOOKUP($P$1,elemental!$A$3:$L$19,6,0)*P350+VLOOKUP($Q$1,elemental!$A$3:$L$19,6,0)*Q350)/100</f>
        <v>0.75442492126149163</v>
      </c>
      <c r="V350">
        <f>(VLOOKUP($A$1,elemental!$A$3:$L$19,7,0)*A350+VLOOKUP($B$1,elemental!$A$3:$L$19,7,0)*B350+VLOOKUP($C$1,elemental!$A$3:$L$19,7,0)*C350+VLOOKUP($D$1,elemental!$A$3:$L$19,7,0)*D350+VLOOKUP($E$1,elemental!$A$3:$L$19,7,0)*E350+VLOOKUP($F$1,elemental!$A$3:$L$19,7,0)*F350+VLOOKUP($G$1,elemental!$A$3:$L$19,7,0)*G350+VLOOKUP($H$1,elemental!$A$3:$L$19,7,0)*H350+VLOOKUP($I$1,elemental!$A$3:$L$19,7,0)*I350+VLOOKUP($J$1,elemental!$A$3:$L$19,7,0)*J350+VLOOKUP($K$1,elemental!$A$3:$L$19,7,0)*K350+VLOOKUP($L$1,elemental!$A$3:$L$19,7,0)*L350+VLOOKUP($M$1,elemental!$A$3:$L$19,7,0)*M350+VLOOKUP($N$1,elemental!$A$3:$L$19,7,0)*N350+VLOOKUP($O$1,elemental!$A$3:$L$19,7,0)*O350+VLOOKUP($P$1,elemental!$A$3:$L$19,7,0)*P350+VLOOKUP($Q$1,elemental!$A$3:$L$19,7,0)*Q350)/100</f>
        <v>0.84997939094192987</v>
      </c>
      <c r="W350">
        <f>(VLOOKUP($A$1,elemental!$A$3:$L$19,9,0)*A350+VLOOKUP($B$1,elemental!$A$3:$L$19,9,0)*B350+VLOOKUP($C$1,elemental!$A$3:$L$19,9,0)*C350+VLOOKUP($D$1,elemental!$A$3:$L$19,9,0)*D350+VLOOKUP($E$1,elemental!$A$3:$L$19,9,0)*E350+VLOOKUP($F$1,elemental!$A$3:$L$19,9,0)*F350+VLOOKUP($G$1,elemental!$A$3:$L$19,9,0)*G350+VLOOKUP($H$1,elemental!$A$3:$L$19,9,0)*H350+VLOOKUP($I$1,elemental!$A$3:$L$19,9,0)*I350+VLOOKUP($J$1,elemental!$A$3:$L$19,9,0)*J350+VLOOKUP($K$1,elemental!$A$3:$L$19,9,0)*K350+VLOOKUP($L$1,elemental!$A$3:$L$19,9,0)*L350+VLOOKUP($M$1,elemental!$A$3:$L$19,9,0)*M350+VLOOKUP($N$1,elemental!$A$3:$L$19,9,0)*N350+VLOOKUP($O$1,elemental!$A$3:$L$19,9,0)*O350+VLOOKUP($P$1,elemental!$A$3:$L$19,9,0)*P350+VLOOKUP($Q$1,elemental!$A$3:$L$19,9,0)*Q350)/100</f>
        <v>1.5639376968462708</v>
      </c>
      <c r="X350">
        <f>(VLOOKUP($A$1,elemental!$A$3:$L$19,10,0)*A350+VLOOKUP($B$1,elemental!$A$3:$L$19,10,0)*B350+VLOOKUP($C$1,elemental!$A$3:$L$19,10,0)*C350+VLOOKUP($D$1,elemental!$A$3:$L$19,10,0)*D350+VLOOKUP($E$1,elemental!$A$3:$L$19,10,0)*E350+VLOOKUP($F$1,elemental!$A$3:$L$19,10,0)*F350+VLOOKUP($G$1,elemental!$A$3:$L$19,10,0)*G350+VLOOKUP($H$1,elemental!$A$3:$L$19,10,0)*H350+VLOOKUP($I$1,elemental!$A$3:$L$19,10,0)*I350+VLOOKUP($J$1,elemental!$A$3:$L$19,10,0)*J350+VLOOKUP($K$1,elemental!$A$3:$L$19,10,0)*K350+VLOOKUP($L$1,elemental!$A$3:$L$19,10,0)*L350+VLOOKUP($M$1,elemental!$A$3:$L$19,10,0)*M350+VLOOKUP($N$1,elemental!$A$3:$L$19,10,0)*N350+VLOOKUP($O$1,elemental!$A$3:$L$19,10,0)*O350+VLOOKUP($P$1,elemental!$A$3:$L$19,10,0)*P350+VLOOKUP($Q$1,elemental!$A$3:$L$19,10,0)*Q350)/100</f>
        <v>2.063345047243105</v>
      </c>
      <c r="Y350">
        <v>25</v>
      </c>
      <c r="Z350">
        <v>5.1009096363737196</v>
      </c>
      <c r="AA350">
        <v>5.1716741954405299</v>
      </c>
      <c r="AB350" t="s">
        <v>107</v>
      </c>
      <c r="AC350" t="s">
        <v>56</v>
      </c>
    </row>
    <row r="351" spans="1:29">
      <c r="A351">
        <v>0</v>
      </c>
      <c r="B351">
        <v>0</v>
      </c>
      <c r="C351">
        <v>0</v>
      </c>
      <c r="D351">
        <v>0</v>
      </c>
      <c r="E351">
        <v>0</v>
      </c>
      <c r="F351">
        <v>5.6767260788108151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94.323273921189184</v>
      </c>
      <c r="R351">
        <f>(VLOOKUP($A$1,elemental!$A$3:$L$19,2,0)*A351+VLOOKUP($B$1,elemental!$A$3:$L$19,2,0)*B351+VLOOKUP($C$1,elemental!$A$3:$L$19,2,0)*C351+VLOOKUP($D$1,elemental!$A$3:$L$19,2,0)*D351+VLOOKUP($E$1,elemental!$A$3:$L$19,2,0)*E351+VLOOKUP($F$1,elemental!$A$3:$L$19,2,0)*F351+VLOOKUP($G$1,elemental!$A$3:$L$19,2,0)*G351+VLOOKUP($H$1,elemental!$A$3:$L$19,2,0)*H351+VLOOKUP($I$1,elemental!$A$3:$L$19,2,0)*I351+VLOOKUP($J$1,elemental!$A$3:$L$19,2,0)*J351+VLOOKUP($K$1,elemental!$A$3:$L$19,2,0)*K351+VLOOKUP($L$1,elemental!$A$3:$L$19,2,0)*L351+VLOOKUP($M$1,elemental!$A$3:$L$19,2,0)*M351+VLOOKUP($N$1,elemental!$A$3:$L$19,2,0)*N351+VLOOKUP($O$1,elemental!$A$3:$L$19,2,0)*O351+VLOOKUP($P$1,elemental!$A$3:$L$19,2,0)*P351+VLOOKUP($Q$1,elemental!$A$3:$L$19,2,0)*Q351)/100</f>
        <v>1.3237556013133081</v>
      </c>
      <c r="S351">
        <f>(VLOOKUP($A$1,elemental!$A$3:$L$19,4,0)*A351+VLOOKUP($B$1,elemental!$A$3:$L$19,4,0)*B351+VLOOKUP($C$1,elemental!$A$3:$L$19,4,0)*C351+VLOOKUP($D$1,elemental!$A$3:$L$19,4,0)*D351+VLOOKUP($E$1,elemental!$A$3:$L$19,4,0)*E351+VLOOKUP($F$1,elemental!$A$3:$L$19,4,0)*F351+VLOOKUP($G$1,elemental!$A$3:$L$19,4,0)*G351+VLOOKUP($H$1,elemental!$A$3:$L$19,4,0)*H351+VLOOKUP($I$1,elemental!$A$3:$L$19,4,0)*I351+VLOOKUP($J$1,elemental!$A$3:$L$19,4,0)*J351+VLOOKUP($K$1,elemental!$A$3:$L$19,4,0)*K351+VLOOKUP($L$1,elemental!$A$3:$L$19,4,0)*L351+VLOOKUP($M$1,elemental!$A$3:$L$19,4,0)*M351+VLOOKUP($N$1,elemental!$A$3:$L$19,4,0)*N351+VLOOKUP($O$1,elemental!$A$3:$L$19,4,0)*O351+VLOOKUP($P$1,elemental!$A$3:$L$19,4,0)*P351+VLOOKUP($Q$1,elemental!$A$3:$L$19,4,0)*Q351)/100</f>
        <v>0.41924469596621505</v>
      </c>
      <c r="T351">
        <f>(VLOOKUP($A$1,elemental!$A$3:$L$19,5,0)*A351+VLOOKUP($B$1,elemental!$A$3:$L$19,5,0)*B351+VLOOKUP($C$1,elemental!$A$3:$L$19,5,0)*C351+VLOOKUP($D$1,elemental!$A$3:$L$19,5,0)*D351+VLOOKUP($E$1,elemental!$A$3:$L$19,5,0)*E351+VLOOKUP($F$1,elemental!$A$3:$L$19,5,0)*F351+VLOOKUP($G$1,elemental!$A$3:$L$19,5,0)*G351+VLOOKUP($H$1,elemental!$A$3:$L$19,5,0)*H351+VLOOKUP($I$1,elemental!$A$3:$L$19,5,0)*I351+VLOOKUP($J$1,elemental!$A$3:$L$19,5,0)*J351+VLOOKUP($K$1,elemental!$A$3:$L$19,5,0)*K351+VLOOKUP($L$1,elemental!$A$3:$L$19,5,0)*L351+VLOOKUP($M$1,elemental!$A$3:$L$19,5,0)*M351+VLOOKUP($N$1,elemental!$A$3:$L$19,5,0)*N351+VLOOKUP($O$1,elemental!$A$3:$L$19,5,0)*O351+VLOOKUP($P$1,elemental!$A$3:$L$19,5,0)*P351+VLOOKUP($Q$1,elemental!$A$3:$L$19,5,0)*Q351)/100</f>
        <v>3.9432327392118918</v>
      </c>
      <c r="U351">
        <f>(VLOOKUP($A$1,elemental!$A$3:$L$19,6,0)*A351+VLOOKUP($B$1,elemental!$A$3:$L$19,6,0)*B351+VLOOKUP($C$1,elemental!$A$3:$L$19,6,0)*C351+VLOOKUP($D$1,elemental!$A$3:$L$19,6,0)*D351+VLOOKUP($E$1,elemental!$A$3:$L$19,6,0)*E351+VLOOKUP($F$1,elemental!$A$3:$L$19,6,0)*F351+VLOOKUP($G$1,elemental!$A$3:$L$19,6,0)*G351+VLOOKUP($H$1,elemental!$A$3:$L$19,6,0)*H351+VLOOKUP($I$1,elemental!$A$3:$L$19,6,0)*I351+VLOOKUP($J$1,elemental!$A$3:$L$19,6,0)*J351+VLOOKUP($K$1,elemental!$A$3:$L$19,6,0)*K351+VLOOKUP($L$1,elemental!$A$3:$L$19,6,0)*L351+VLOOKUP($M$1,elemental!$A$3:$L$19,6,0)*M351+VLOOKUP($N$1,elemental!$A$3:$L$19,6,0)*N351+VLOOKUP($O$1,elemental!$A$3:$L$19,6,0)*O351+VLOOKUP($P$1,elemental!$A$3:$L$19,6,0)*P351+VLOOKUP($Q$1,elemental!$A$3:$L$19,6,0)*Q351)/100</f>
        <v>0.75432327392118925</v>
      </c>
      <c r="V351">
        <f>(VLOOKUP($A$1,elemental!$A$3:$L$19,7,0)*A351+VLOOKUP($B$1,elemental!$A$3:$L$19,7,0)*B351+VLOOKUP($C$1,elemental!$A$3:$L$19,7,0)*C351+VLOOKUP($D$1,elemental!$A$3:$L$19,7,0)*D351+VLOOKUP($E$1,elemental!$A$3:$L$19,7,0)*E351+VLOOKUP($F$1,elemental!$A$3:$L$19,7,0)*F351+VLOOKUP($G$1,elemental!$A$3:$L$19,7,0)*G351+VLOOKUP($H$1,elemental!$A$3:$L$19,7,0)*H351+VLOOKUP($I$1,elemental!$A$3:$L$19,7,0)*I351+VLOOKUP($J$1,elemental!$A$3:$L$19,7,0)*J351+VLOOKUP($K$1,elemental!$A$3:$L$19,7,0)*K351+VLOOKUP($L$1,elemental!$A$3:$L$19,7,0)*L351+VLOOKUP($M$1,elemental!$A$3:$L$19,7,0)*M351+VLOOKUP($N$1,elemental!$A$3:$L$19,7,0)*N351+VLOOKUP($O$1,elemental!$A$3:$L$19,7,0)*O351+VLOOKUP($P$1,elemental!$A$3:$L$19,7,0)*P351+VLOOKUP($Q$1,elemental!$A$3:$L$19,7,0)*Q351)/100</f>
        <v>0.85016133968107144</v>
      </c>
      <c r="W351">
        <f>(VLOOKUP($A$1,elemental!$A$3:$L$19,9,0)*A351+VLOOKUP($B$1,elemental!$A$3:$L$19,9,0)*B351+VLOOKUP($C$1,elemental!$A$3:$L$19,9,0)*C351+VLOOKUP($D$1,elemental!$A$3:$L$19,9,0)*D351+VLOOKUP($E$1,elemental!$A$3:$L$19,9,0)*E351+VLOOKUP($F$1,elemental!$A$3:$L$19,9,0)*F351+VLOOKUP($G$1,elemental!$A$3:$L$19,9,0)*G351+VLOOKUP($H$1,elemental!$A$3:$L$19,9,0)*H351+VLOOKUP($I$1,elemental!$A$3:$L$19,9,0)*I351+VLOOKUP($J$1,elemental!$A$3:$L$19,9,0)*J351+VLOOKUP($K$1,elemental!$A$3:$L$19,9,0)*K351+VLOOKUP($L$1,elemental!$A$3:$L$19,9,0)*L351+VLOOKUP($M$1,elemental!$A$3:$L$19,9,0)*M351+VLOOKUP($N$1,elemental!$A$3:$L$19,9,0)*N351+VLOOKUP($O$1,elemental!$A$3:$L$19,9,0)*O351+VLOOKUP($P$1,elemental!$A$3:$L$19,9,0)*P351+VLOOKUP($Q$1,elemental!$A$3:$L$19,9,0)*Q351)/100</f>
        <v>1.5641918151970271</v>
      </c>
      <c r="X351">
        <f>(VLOOKUP($A$1,elemental!$A$3:$L$19,10,0)*A351+VLOOKUP($B$1,elemental!$A$3:$L$19,10,0)*B351+VLOOKUP($C$1,elemental!$A$3:$L$19,10,0)*C351+VLOOKUP($D$1,elemental!$A$3:$L$19,10,0)*D351+VLOOKUP($E$1,elemental!$A$3:$L$19,10,0)*E351+VLOOKUP($F$1,elemental!$A$3:$L$19,10,0)*F351+VLOOKUP($G$1,elemental!$A$3:$L$19,10,0)*G351+VLOOKUP($H$1,elemental!$A$3:$L$19,10,0)*H351+VLOOKUP($I$1,elemental!$A$3:$L$19,10,0)*I351+VLOOKUP($J$1,elemental!$A$3:$L$19,10,0)*J351+VLOOKUP($K$1,elemental!$A$3:$L$19,10,0)*K351+VLOOKUP($L$1,elemental!$A$3:$L$19,10,0)*L351+VLOOKUP($M$1,elemental!$A$3:$L$19,10,0)*M351+VLOOKUP($N$1,elemental!$A$3:$L$19,10,0)*N351+VLOOKUP($O$1,elemental!$A$3:$L$19,10,0)*O351+VLOOKUP($P$1,elemental!$A$3:$L$19,10,0)*P351+VLOOKUP($Q$1,elemental!$A$3:$L$19,10,0)*Q351)/100</f>
        <v>2.0634060356472865</v>
      </c>
      <c r="Y351">
        <v>25</v>
      </c>
      <c r="Z351">
        <v>5.1018217836747004</v>
      </c>
      <c r="AA351">
        <v>5.1659040238423701</v>
      </c>
      <c r="AB351" t="s">
        <v>107</v>
      </c>
      <c r="AC351" t="s">
        <v>56</v>
      </c>
    </row>
    <row r="352" spans="1:29">
      <c r="A352">
        <v>0</v>
      </c>
      <c r="B352">
        <v>0</v>
      </c>
      <c r="C352">
        <v>0</v>
      </c>
      <c r="D352">
        <v>0</v>
      </c>
      <c r="E352">
        <v>0</v>
      </c>
      <c r="F352">
        <v>6.6170395297139351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93.382960470286065</v>
      </c>
      <c r="R352">
        <f>(VLOOKUP($A$1,elemental!$A$3:$L$19,2,0)*A352+VLOOKUP($B$1,elemental!$A$3:$L$19,2,0)*B352+VLOOKUP($C$1,elemental!$A$3:$L$19,2,0)*C352+VLOOKUP($D$1,elemental!$A$3:$L$19,2,0)*D352+VLOOKUP($E$1,elemental!$A$3:$L$19,2,0)*E352+VLOOKUP($F$1,elemental!$A$3:$L$19,2,0)*F352+VLOOKUP($G$1,elemental!$A$3:$L$19,2,0)*G352+VLOOKUP($H$1,elemental!$A$3:$L$19,2,0)*H352+VLOOKUP($I$1,elemental!$A$3:$L$19,2,0)*I352+VLOOKUP($J$1,elemental!$A$3:$L$19,2,0)*J352+VLOOKUP($K$1,elemental!$A$3:$L$19,2,0)*K352+VLOOKUP($L$1,elemental!$A$3:$L$19,2,0)*L352+VLOOKUP($M$1,elemental!$A$3:$L$19,2,0)*M352+VLOOKUP($N$1,elemental!$A$3:$L$19,2,0)*N352+VLOOKUP($O$1,elemental!$A$3:$L$19,2,0)*O352+VLOOKUP($P$1,elemental!$A$3:$L$19,2,0)*P352+VLOOKUP($Q$1,elemental!$A$3:$L$19,2,0)*Q352)/100</f>
        <v>1.3227212565173148</v>
      </c>
      <c r="S352">
        <f>(VLOOKUP($A$1,elemental!$A$3:$L$19,4,0)*A352+VLOOKUP($B$1,elemental!$A$3:$L$19,4,0)*B352+VLOOKUP($C$1,elemental!$A$3:$L$19,4,0)*C352+VLOOKUP($D$1,elemental!$A$3:$L$19,4,0)*D352+VLOOKUP($E$1,elemental!$A$3:$L$19,4,0)*E352+VLOOKUP($F$1,elemental!$A$3:$L$19,4,0)*F352+VLOOKUP($G$1,elemental!$A$3:$L$19,4,0)*G352+VLOOKUP($H$1,elemental!$A$3:$L$19,4,0)*H352+VLOOKUP($I$1,elemental!$A$3:$L$19,4,0)*I352+VLOOKUP($J$1,elemental!$A$3:$L$19,4,0)*J352+VLOOKUP($K$1,elemental!$A$3:$L$19,4,0)*K352+VLOOKUP($L$1,elemental!$A$3:$L$19,4,0)*L352+VLOOKUP($M$1,elemental!$A$3:$L$19,4,0)*M352+VLOOKUP($N$1,elemental!$A$3:$L$19,4,0)*N352+VLOOKUP($O$1,elemental!$A$3:$L$19,4,0)*O352+VLOOKUP($P$1,elemental!$A$3:$L$19,4,0)*P352+VLOOKUP($Q$1,elemental!$A$3:$L$19,4,0)*Q352)/100</f>
        <v>0.4181257229596404</v>
      </c>
      <c r="T352">
        <f>(VLOOKUP($A$1,elemental!$A$3:$L$19,5,0)*A352+VLOOKUP($B$1,elemental!$A$3:$L$19,5,0)*B352+VLOOKUP($C$1,elemental!$A$3:$L$19,5,0)*C352+VLOOKUP($D$1,elemental!$A$3:$L$19,5,0)*D352+VLOOKUP($E$1,elemental!$A$3:$L$19,5,0)*E352+VLOOKUP($F$1,elemental!$A$3:$L$19,5,0)*F352+VLOOKUP($G$1,elemental!$A$3:$L$19,5,0)*G352+VLOOKUP($H$1,elemental!$A$3:$L$19,5,0)*H352+VLOOKUP($I$1,elemental!$A$3:$L$19,5,0)*I352+VLOOKUP($J$1,elemental!$A$3:$L$19,5,0)*J352+VLOOKUP($K$1,elemental!$A$3:$L$19,5,0)*K352+VLOOKUP($L$1,elemental!$A$3:$L$19,5,0)*L352+VLOOKUP($M$1,elemental!$A$3:$L$19,5,0)*M352+VLOOKUP($N$1,elemental!$A$3:$L$19,5,0)*N352+VLOOKUP($O$1,elemental!$A$3:$L$19,5,0)*O352+VLOOKUP($P$1,elemental!$A$3:$L$19,5,0)*P352+VLOOKUP($Q$1,elemental!$A$3:$L$19,5,0)*Q352)/100</f>
        <v>3.9338296047028609</v>
      </c>
      <c r="U352">
        <f>(VLOOKUP($A$1,elemental!$A$3:$L$19,6,0)*A352+VLOOKUP($B$1,elemental!$A$3:$L$19,6,0)*B352+VLOOKUP($C$1,elemental!$A$3:$L$19,6,0)*C352+VLOOKUP($D$1,elemental!$A$3:$L$19,6,0)*D352+VLOOKUP($E$1,elemental!$A$3:$L$19,6,0)*E352+VLOOKUP($F$1,elemental!$A$3:$L$19,6,0)*F352+VLOOKUP($G$1,elemental!$A$3:$L$19,6,0)*G352+VLOOKUP($H$1,elemental!$A$3:$L$19,6,0)*H352+VLOOKUP($I$1,elemental!$A$3:$L$19,6,0)*I352+VLOOKUP($J$1,elemental!$A$3:$L$19,6,0)*J352+VLOOKUP($K$1,elemental!$A$3:$L$19,6,0)*K352+VLOOKUP($L$1,elemental!$A$3:$L$19,6,0)*L352+VLOOKUP($M$1,elemental!$A$3:$L$19,6,0)*M352+VLOOKUP($N$1,elemental!$A$3:$L$19,6,0)*N352+VLOOKUP($O$1,elemental!$A$3:$L$19,6,0)*O352+VLOOKUP($P$1,elemental!$A$3:$L$19,6,0)*P352+VLOOKUP($Q$1,elemental!$A$3:$L$19,6,0)*Q352)/100</f>
        <v>0.75338296047028608</v>
      </c>
      <c r="V352">
        <f>(VLOOKUP($A$1,elemental!$A$3:$L$19,7,0)*A352+VLOOKUP($B$1,elemental!$A$3:$L$19,7,0)*B352+VLOOKUP($C$1,elemental!$A$3:$L$19,7,0)*C352+VLOOKUP($D$1,elemental!$A$3:$L$19,7,0)*D352+VLOOKUP($E$1,elemental!$A$3:$L$19,7,0)*E352+VLOOKUP($F$1,elemental!$A$3:$L$19,7,0)*F352+VLOOKUP($G$1,elemental!$A$3:$L$19,7,0)*G352+VLOOKUP($H$1,elemental!$A$3:$L$19,7,0)*H352+VLOOKUP($I$1,elemental!$A$3:$L$19,7,0)*I352+VLOOKUP($J$1,elemental!$A$3:$L$19,7,0)*J352+VLOOKUP($K$1,elemental!$A$3:$L$19,7,0)*K352+VLOOKUP($L$1,elemental!$A$3:$L$19,7,0)*L352+VLOOKUP($M$1,elemental!$A$3:$L$19,7,0)*M352+VLOOKUP($N$1,elemental!$A$3:$L$19,7,0)*N352+VLOOKUP($O$1,elemental!$A$3:$L$19,7,0)*O352+VLOOKUP($P$1,elemental!$A$3:$L$19,7,0)*P352+VLOOKUP($Q$1,elemental!$A$3:$L$19,7,0)*Q352)/100</f>
        <v>0.85184450075818807</v>
      </c>
      <c r="W352">
        <f>(VLOOKUP($A$1,elemental!$A$3:$L$19,9,0)*A352+VLOOKUP($B$1,elemental!$A$3:$L$19,9,0)*B352+VLOOKUP($C$1,elemental!$A$3:$L$19,9,0)*C352+VLOOKUP($D$1,elemental!$A$3:$L$19,9,0)*D352+VLOOKUP($E$1,elemental!$A$3:$L$19,9,0)*E352+VLOOKUP($F$1,elemental!$A$3:$L$19,9,0)*F352+VLOOKUP($G$1,elemental!$A$3:$L$19,9,0)*G352+VLOOKUP($H$1,elemental!$A$3:$L$19,9,0)*H352+VLOOKUP($I$1,elemental!$A$3:$L$19,9,0)*I352+VLOOKUP($J$1,elemental!$A$3:$L$19,9,0)*J352+VLOOKUP($K$1,elemental!$A$3:$L$19,9,0)*K352+VLOOKUP($L$1,elemental!$A$3:$L$19,9,0)*L352+VLOOKUP($M$1,elemental!$A$3:$L$19,9,0)*M352+VLOOKUP($N$1,elemental!$A$3:$L$19,9,0)*N352+VLOOKUP($O$1,elemental!$A$3:$L$19,9,0)*O352+VLOOKUP($P$1,elemental!$A$3:$L$19,9,0)*P352+VLOOKUP($Q$1,elemental!$A$3:$L$19,9,0)*Q352)/100</f>
        <v>1.5665425988242847</v>
      </c>
      <c r="X352">
        <f>(VLOOKUP($A$1,elemental!$A$3:$L$19,10,0)*A352+VLOOKUP($B$1,elemental!$A$3:$L$19,10,0)*B352+VLOOKUP($C$1,elemental!$A$3:$L$19,10,0)*C352+VLOOKUP($D$1,elemental!$A$3:$L$19,10,0)*D352+VLOOKUP($E$1,elemental!$A$3:$L$19,10,0)*E352+VLOOKUP($F$1,elemental!$A$3:$L$19,10,0)*F352+VLOOKUP($G$1,elemental!$A$3:$L$19,10,0)*G352+VLOOKUP($H$1,elemental!$A$3:$L$19,10,0)*H352+VLOOKUP($I$1,elemental!$A$3:$L$19,10,0)*I352+VLOOKUP($J$1,elemental!$A$3:$L$19,10,0)*J352+VLOOKUP($K$1,elemental!$A$3:$L$19,10,0)*K352+VLOOKUP($L$1,elemental!$A$3:$L$19,10,0)*L352+VLOOKUP($M$1,elemental!$A$3:$L$19,10,0)*M352+VLOOKUP($N$1,elemental!$A$3:$L$19,10,0)*N352+VLOOKUP($O$1,elemental!$A$3:$L$19,10,0)*O352+VLOOKUP($P$1,elemental!$A$3:$L$19,10,0)*P352+VLOOKUP($Q$1,elemental!$A$3:$L$19,10,0)*Q352)/100</f>
        <v>2.0639702237178286</v>
      </c>
      <c r="Y352">
        <v>25</v>
      </c>
      <c r="Z352">
        <v>5.1019690934460504</v>
      </c>
      <c r="AA352">
        <v>5.1689399044062201</v>
      </c>
      <c r="AB352" t="s">
        <v>107</v>
      </c>
      <c r="AC352" t="s">
        <v>56</v>
      </c>
    </row>
    <row r="353" spans="1:29">
      <c r="A353">
        <v>0</v>
      </c>
      <c r="B353">
        <v>0</v>
      </c>
      <c r="C353">
        <v>0</v>
      </c>
      <c r="D353">
        <v>0</v>
      </c>
      <c r="E353">
        <v>0</v>
      </c>
      <c r="F353">
        <v>6.935054783475195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93.064945216524805</v>
      </c>
      <c r="R353">
        <f>(VLOOKUP($A$1,elemental!$A$3:$L$19,2,0)*A353+VLOOKUP($B$1,elemental!$A$3:$L$19,2,0)*B353+VLOOKUP($C$1,elemental!$A$3:$L$19,2,0)*C353+VLOOKUP($D$1,elemental!$A$3:$L$19,2,0)*D353+VLOOKUP($E$1,elemental!$A$3:$L$19,2,0)*E353+VLOOKUP($F$1,elemental!$A$3:$L$19,2,0)*F353+VLOOKUP($G$1,elemental!$A$3:$L$19,2,0)*G353+VLOOKUP($H$1,elemental!$A$3:$L$19,2,0)*H353+VLOOKUP($I$1,elemental!$A$3:$L$19,2,0)*I353+VLOOKUP($J$1,elemental!$A$3:$L$19,2,0)*J353+VLOOKUP($K$1,elemental!$A$3:$L$19,2,0)*K353+VLOOKUP($L$1,elemental!$A$3:$L$19,2,0)*L353+VLOOKUP($M$1,elemental!$A$3:$L$19,2,0)*M353+VLOOKUP($N$1,elemental!$A$3:$L$19,2,0)*N353+VLOOKUP($O$1,elemental!$A$3:$L$19,2,0)*O353+VLOOKUP($P$1,elemental!$A$3:$L$19,2,0)*P353+VLOOKUP($Q$1,elemental!$A$3:$L$19,2,0)*Q353)/100</f>
        <v>1.3223714397381776</v>
      </c>
      <c r="S353">
        <f>(VLOOKUP($A$1,elemental!$A$3:$L$19,4,0)*A353+VLOOKUP($B$1,elemental!$A$3:$L$19,4,0)*B353+VLOOKUP($C$1,elemental!$A$3:$L$19,4,0)*C353+VLOOKUP($D$1,elemental!$A$3:$L$19,4,0)*D353+VLOOKUP($E$1,elemental!$A$3:$L$19,4,0)*E353+VLOOKUP($F$1,elemental!$A$3:$L$19,4,0)*F353+VLOOKUP($G$1,elemental!$A$3:$L$19,4,0)*G353+VLOOKUP($H$1,elemental!$A$3:$L$19,4,0)*H353+VLOOKUP($I$1,elemental!$A$3:$L$19,4,0)*I353+VLOOKUP($J$1,elemental!$A$3:$L$19,4,0)*J353+VLOOKUP($K$1,elemental!$A$3:$L$19,4,0)*K353+VLOOKUP($L$1,elemental!$A$3:$L$19,4,0)*L353+VLOOKUP($M$1,elemental!$A$3:$L$19,4,0)*M353+VLOOKUP($N$1,elemental!$A$3:$L$19,4,0)*N353+VLOOKUP($O$1,elemental!$A$3:$L$19,4,0)*O353+VLOOKUP($P$1,elemental!$A$3:$L$19,4,0)*P353+VLOOKUP($Q$1,elemental!$A$3:$L$19,4,0)*Q353)/100</f>
        <v>0.41774728480766449</v>
      </c>
      <c r="T353">
        <f>(VLOOKUP($A$1,elemental!$A$3:$L$19,5,0)*A353+VLOOKUP($B$1,elemental!$A$3:$L$19,5,0)*B353+VLOOKUP($C$1,elemental!$A$3:$L$19,5,0)*C353+VLOOKUP($D$1,elemental!$A$3:$L$19,5,0)*D353+VLOOKUP($E$1,elemental!$A$3:$L$19,5,0)*E353+VLOOKUP($F$1,elemental!$A$3:$L$19,5,0)*F353+VLOOKUP($G$1,elemental!$A$3:$L$19,5,0)*G353+VLOOKUP($H$1,elemental!$A$3:$L$19,5,0)*H353+VLOOKUP($I$1,elemental!$A$3:$L$19,5,0)*I353+VLOOKUP($J$1,elemental!$A$3:$L$19,5,0)*J353+VLOOKUP($K$1,elemental!$A$3:$L$19,5,0)*K353+VLOOKUP($L$1,elemental!$A$3:$L$19,5,0)*L353+VLOOKUP($M$1,elemental!$A$3:$L$19,5,0)*M353+VLOOKUP($N$1,elemental!$A$3:$L$19,5,0)*N353+VLOOKUP($O$1,elemental!$A$3:$L$19,5,0)*O353+VLOOKUP($P$1,elemental!$A$3:$L$19,5,0)*P353+VLOOKUP($Q$1,elemental!$A$3:$L$19,5,0)*Q353)/100</f>
        <v>3.9306494521652477</v>
      </c>
      <c r="U353">
        <f>(VLOOKUP($A$1,elemental!$A$3:$L$19,6,0)*A353+VLOOKUP($B$1,elemental!$A$3:$L$19,6,0)*B353+VLOOKUP($C$1,elemental!$A$3:$L$19,6,0)*C353+VLOOKUP($D$1,elemental!$A$3:$L$19,6,0)*D353+VLOOKUP($E$1,elemental!$A$3:$L$19,6,0)*E353+VLOOKUP($F$1,elemental!$A$3:$L$19,6,0)*F353+VLOOKUP($G$1,elemental!$A$3:$L$19,6,0)*G353+VLOOKUP($H$1,elemental!$A$3:$L$19,6,0)*H353+VLOOKUP($I$1,elemental!$A$3:$L$19,6,0)*I353+VLOOKUP($J$1,elemental!$A$3:$L$19,6,0)*J353+VLOOKUP($K$1,elemental!$A$3:$L$19,6,0)*K353+VLOOKUP($L$1,elemental!$A$3:$L$19,6,0)*L353+VLOOKUP($M$1,elemental!$A$3:$L$19,6,0)*M353+VLOOKUP($N$1,elemental!$A$3:$L$19,6,0)*N353+VLOOKUP($O$1,elemental!$A$3:$L$19,6,0)*O353+VLOOKUP($P$1,elemental!$A$3:$L$19,6,0)*P353+VLOOKUP($Q$1,elemental!$A$3:$L$19,6,0)*Q353)/100</f>
        <v>0.75306494521652478</v>
      </c>
      <c r="V353">
        <f>(VLOOKUP($A$1,elemental!$A$3:$L$19,7,0)*A353+VLOOKUP($B$1,elemental!$A$3:$L$19,7,0)*B353+VLOOKUP($C$1,elemental!$A$3:$L$19,7,0)*C353+VLOOKUP($D$1,elemental!$A$3:$L$19,7,0)*D353+VLOOKUP($E$1,elemental!$A$3:$L$19,7,0)*E353+VLOOKUP($F$1,elemental!$A$3:$L$19,7,0)*F353+VLOOKUP($G$1,elemental!$A$3:$L$19,7,0)*G353+VLOOKUP($H$1,elemental!$A$3:$L$19,7,0)*H353+VLOOKUP($I$1,elemental!$A$3:$L$19,7,0)*I353+VLOOKUP($J$1,elemental!$A$3:$L$19,7,0)*J353+VLOOKUP($K$1,elemental!$A$3:$L$19,7,0)*K353+VLOOKUP($L$1,elemental!$A$3:$L$19,7,0)*L353+VLOOKUP($M$1,elemental!$A$3:$L$19,7,0)*M353+VLOOKUP($N$1,elemental!$A$3:$L$19,7,0)*N353+VLOOKUP($O$1,elemental!$A$3:$L$19,7,0)*O353+VLOOKUP($P$1,elemental!$A$3:$L$19,7,0)*P353+VLOOKUP($Q$1,elemental!$A$3:$L$19,7,0)*Q353)/100</f>
        <v>0.85241374806242054</v>
      </c>
      <c r="W353">
        <f>(VLOOKUP($A$1,elemental!$A$3:$L$19,9,0)*A353+VLOOKUP($B$1,elemental!$A$3:$L$19,9,0)*B353+VLOOKUP($C$1,elemental!$A$3:$L$19,9,0)*C353+VLOOKUP($D$1,elemental!$A$3:$L$19,9,0)*D353+VLOOKUP($E$1,elemental!$A$3:$L$19,9,0)*E353+VLOOKUP($F$1,elemental!$A$3:$L$19,9,0)*F353+VLOOKUP($G$1,elemental!$A$3:$L$19,9,0)*G353+VLOOKUP($H$1,elemental!$A$3:$L$19,9,0)*H353+VLOOKUP($I$1,elemental!$A$3:$L$19,9,0)*I353+VLOOKUP($J$1,elemental!$A$3:$L$19,9,0)*J353+VLOOKUP($K$1,elemental!$A$3:$L$19,9,0)*K353+VLOOKUP($L$1,elemental!$A$3:$L$19,9,0)*L353+VLOOKUP($M$1,elemental!$A$3:$L$19,9,0)*M353+VLOOKUP($N$1,elemental!$A$3:$L$19,9,0)*N353+VLOOKUP($O$1,elemental!$A$3:$L$19,9,0)*O353+VLOOKUP($P$1,elemental!$A$3:$L$19,9,0)*P353+VLOOKUP($Q$1,elemental!$A$3:$L$19,9,0)*Q353)/100</f>
        <v>1.5673376369586882</v>
      </c>
      <c r="X353">
        <f>(VLOOKUP($A$1,elemental!$A$3:$L$19,10,0)*A353+VLOOKUP($B$1,elemental!$A$3:$L$19,10,0)*B353+VLOOKUP($C$1,elemental!$A$3:$L$19,10,0)*C353+VLOOKUP($D$1,elemental!$A$3:$L$19,10,0)*D353+VLOOKUP($E$1,elemental!$A$3:$L$19,10,0)*E353+VLOOKUP($F$1,elemental!$A$3:$L$19,10,0)*F353+VLOOKUP($G$1,elemental!$A$3:$L$19,10,0)*G353+VLOOKUP($H$1,elemental!$A$3:$L$19,10,0)*H353+VLOOKUP($I$1,elemental!$A$3:$L$19,10,0)*I353+VLOOKUP($J$1,elemental!$A$3:$L$19,10,0)*J353+VLOOKUP($K$1,elemental!$A$3:$L$19,10,0)*K353+VLOOKUP($L$1,elemental!$A$3:$L$19,10,0)*L353+VLOOKUP($M$1,elemental!$A$3:$L$19,10,0)*M353+VLOOKUP($N$1,elemental!$A$3:$L$19,10,0)*N353+VLOOKUP($O$1,elemental!$A$3:$L$19,10,0)*O353+VLOOKUP($P$1,elemental!$A$3:$L$19,10,0)*P353+VLOOKUP($Q$1,elemental!$A$3:$L$19,10,0)*Q353)/100</f>
        <v>2.0641610328700852</v>
      </c>
      <c r="Y353">
        <v>25</v>
      </c>
      <c r="Z353">
        <v>5.1070774323373298</v>
      </c>
      <c r="AA353">
        <v>5.16593134773857</v>
      </c>
      <c r="AB353" t="s">
        <v>107</v>
      </c>
      <c r="AC353" t="s">
        <v>56</v>
      </c>
    </row>
    <row r="354" spans="1:29">
      <c r="A354">
        <v>0</v>
      </c>
      <c r="B354">
        <v>0</v>
      </c>
      <c r="C354">
        <v>0</v>
      </c>
      <c r="D354">
        <v>0</v>
      </c>
      <c r="E354">
        <v>0</v>
      </c>
      <c r="F354">
        <v>7.5905584322273647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92.409441567772632</v>
      </c>
      <c r="R354">
        <f>(VLOOKUP($A$1,elemental!$A$3:$L$19,2,0)*A354+VLOOKUP($B$1,elemental!$A$3:$L$19,2,0)*B354+VLOOKUP($C$1,elemental!$A$3:$L$19,2,0)*C354+VLOOKUP($D$1,elemental!$A$3:$L$19,2,0)*D354+VLOOKUP($E$1,elemental!$A$3:$L$19,2,0)*E354+VLOOKUP($F$1,elemental!$A$3:$L$19,2,0)*F354+VLOOKUP($G$1,elemental!$A$3:$L$19,2,0)*G354+VLOOKUP($H$1,elemental!$A$3:$L$19,2,0)*H354+VLOOKUP($I$1,elemental!$A$3:$L$19,2,0)*I354+VLOOKUP($J$1,elemental!$A$3:$L$19,2,0)*J354+VLOOKUP($K$1,elemental!$A$3:$L$19,2,0)*K354+VLOOKUP($L$1,elemental!$A$3:$L$19,2,0)*L354+VLOOKUP($M$1,elemental!$A$3:$L$19,2,0)*M354+VLOOKUP($N$1,elemental!$A$3:$L$19,2,0)*N354+VLOOKUP($O$1,elemental!$A$3:$L$19,2,0)*O354+VLOOKUP($P$1,elemental!$A$3:$L$19,2,0)*P354+VLOOKUP($Q$1,elemental!$A$3:$L$19,2,0)*Q354)/100</f>
        <v>1.3216503857245498</v>
      </c>
      <c r="S354">
        <f>(VLOOKUP($A$1,elemental!$A$3:$L$19,4,0)*A354+VLOOKUP($B$1,elemental!$A$3:$L$19,4,0)*B354+VLOOKUP($C$1,elemental!$A$3:$L$19,4,0)*C354+VLOOKUP($D$1,elemental!$A$3:$L$19,4,0)*D354+VLOOKUP($E$1,elemental!$A$3:$L$19,4,0)*E354+VLOOKUP($F$1,elemental!$A$3:$L$19,4,0)*F354+VLOOKUP($G$1,elemental!$A$3:$L$19,4,0)*G354+VLOOKUP($H$1,elemental!$A$3:$L$19,4,0)*H354+VLOOKUP($I$1,elemental!$A$3:$L$19,4,0)*I354+VLOOKUP($J$1,elemental!$A$3:$L$19,4,0)*J354+VLOOKUP($K$1,elemental!$A$3:$L$19,4,0)*K354+VLOOKUP($L$1,elemental!$A$3:$L$19,4,0)*L354+VLOOKUP($M$1,elemental!$A$3:$L$19,4,0)*M354+VLOOKUP($N$1,elemental!$A$3:$L$19,4,0)*N354+VLOOKUP($O$1,elemental!$A$3:$L$19,4,0)*O354+VLOOKUP($P$1,elemental!$A$3:$L$19,4,0)*P354+VLOOKUP($Q$1,elemental!$A$3:$L$19,4,0)*Q354)/100</f>
        <v>0.4169672354656494</v>
      </c>
      <c r="T354">
        <f>(VLOOKUP($A$1,elemental!$A$3:$L$19,5,0)*A354+VLOOKUP($B$1,elemental!$A$3:$L$19,5,0)*B354+VLOOKUP($C$1,elemental!$A$3:$L$19,5,0)*C354+VLOOKUP($D$1,elemental!$A$3:$L$19,5,0)*D354+VLOOKUP($E$1,elemental!$A$3:$L$19,5,0)*E354+VLOOKUP($F$1,elemental!$A$3:$L$19,5,0)*F354+VLOOKUP($G$1,elemental!$A$3:$L$19,5,0)*G354+VLOOKUP($H$1,elemental!$A$3:$L$19,5,0)*H354+VLOOKUP($I$1,elemental!$A$3:$L$19,5,0)*I354+VLOOKUP($J$1,elemental!$A$3:$L$19,5,0)*J354+VLOOKUP($K$1,elemental!$A$3:$L$19,5,0)*K354+VLOOKUP($L$1,elemental!$A$3:$L$19,5,0)*L354+VLOOKUP($M$1,elemental!$A$3:$L$19,5,0)*M354+VLOOKUP($N$1,elemental!$A$3:$L$19,5,0)*N354+VLOOKUP($O$1,elemental!$A$3:$L$19,5,0)*O354+VLOOKUP($P$1,elemental!$A$3:$L$19,5,0)*P354+VLOOKUP($Q$1,elemental!$A$3:$L$19,5,0)*Q354)/100</f>
        <v>3.9240944156777262</v>
      </c>
      <c r="U354">
        <f>(VLOOKUP($A$1,elemental!$A$3:$L$19,6,0)*A354+VLOOKUP($B$1,elemental!$A$3:$L$19,6,0)*B354+VLOOKUP($C$1,elemental!$A$3:$L$19,6,0)*C354+VLOOKUP($D$1,elemental!$A$3:$L$19,6,0)*D354+VLOOKUP($E$1,elemental!$A$3:$L$19,6,0)*E354+VLOOKUP($F$1,elemental!$A$3:$L$19,6,0)*F354+VLOOKUP($G$1,elemental!$A$3:$L$19,6,0)*G354+VLOOKUP($H$1,elemental!$A$3:$L$19,6,0)*H354+VLOOKUP($I$1,elemental!$A$3:$L$19,6,0)*I354+VLOOKUP($J$1,elemental!$A$3:$L$19,6,0)*J354+VLOOKUP($K$1,elemental!$A$3:$L$19,6,0)*K354+VLOOKUP($L$1,elemental!$A$3:$L$19,6,0)*L354+VLOOKUP($M$1,elemental!$A$3:$L$19,6,0)*M354+VLOOKUP($N$1,elemental!$A$3:$L$19,6,0)*N354+VLOOKUP($O$1,elemental!$A$3:$L$19,6,0)*O354+VLOOKUP($P$1,elemental!$A$3:$L$19,6,0)*P354+VLOOKUP($Q$1,elemental!$A$3:$L$19,6,0)*Q354)/100</f>
        <v>0.75240944156777256</v>
      </c>
      <c r="V354">
        <f>(VLOOKUP($A$1,elemental!$A$3:$L$19,7,0)*A354+VLOOKUP($B$1,elemental!$A$3:$L$19,7,0)*B354+VLOOKUP($C$1,elemental!$A$3:$L$19,7,0)*C354+VLOOKUP($D$1,elemental!$A$3:$L$19,7,0)*D354+VLOOKUP($E$1,elemental!$A$3:$L$19,7,0)*E354+VLOOKUP($F$1,elemental!$A$3:$L$19,7,0)*F354+VLOOKUP($G$1,elemental!$A$3:$L$19,7,0)*G354+VLOOKUP($H$1,elemental!$A$3:$L$19,7,0)*H354+VLOOKUP($I$1,elemental!$A$3:$L$19,7,0)*I354+VLOOKUP($J$1,elemental!$A$3:$L$19,7,0)*J354+VLOOKUP($K$1,elemental!$A$3:$L$19,7,0)*K354+VLOOKUP($L$1,elemental!$A$3:$L$19,7,0)*L354+VLOOKUP($M$1,elemental!$A$3:$L$19,7,0)*M354+VLOOKUP($N$1,elemental!$A$3:$L$19,7,0)*N354+VLOOKUP($O$1,elemental!$A$3:$L$19,7,0)*O354+VLOOKUP($P$1,elemental!$A$3:$L$19,7,0)*P354+VLOOKUP($Q$1,elemental!$A$3:$L$19,7,0)*Q354)/100</f>
        <v>0.85358709959368695</v>
      </c>
      <c r="W354">
        <f>(VLOOKUP($A$1,elemental!$A$3:$L$19,9,0)*A354+VLOOKUP($B$1,elemental!$A$3:$L$19,9,0)*B354+VLOOKUP($C$1,elemental!$A$3:$L$19,9,0)*C354+VLOOKUP($D$1,elemental!$A$3:$L$19,9,0)*D354+VLOOKUP($E$1,elemental!$A$3:$L$19,9,0)*E354+VLOOKUP($F$1,elemental!$A$3:$L$19,9,0)*F354+VLOOKUP($G$1,elemental!$A$3:$L$19,9,0)*G354+VLOOKUP($H$1,elemental!$A$3:$L$19,9,0)*H354+VLOOKUP($I$1,elemental!$A$3:$L$19,9,0)*I354+VLOOKUP($J$1,elemental!$A$3:$L$19,9,0)*J354+VLOOKUP($K$1,elemental!$A$3:$L$19,9,0)*K354+VLOOKUP($L$1,elemental!$A$3:$L$19,9,0)*L354+VLOOKUP($M$1,elemental!$A$3:$L$19,9,0)*M354+VLOOKUP($N$1,elemental!$A$3:$L$19,9,0)*N354+VLOOKUP($O$1,elemental!$A$3:$L$19,9,0)*O354+VLOOKUP($P$1,elemental!$A$3:$L$19,9,0)*P354+VLOOKUP($Q$1,elemental!$A$3:$L$19,9,0)*Q354)/100</f>
        <v>1.5689763960805683</v>
      </c>
      <c r="X354">
        <f>(VLOOKUP($A$1,elemental!$A$3:$L$19,10,0)*A354+VLOOKUP($B$1,elemental!$A$3:$L$19,10,0)*B354+VLOOKUP($C$1,elemental!$A$3:$L$19,10,0)*C354+VLOOKUP($D$1,elemental!$A$3:$L$19,10,0)*D354+VLOOKUP($E$1,elemental!$A$3:$L$19,10,0)*E354+VLOOKUP($F$1,elemental!$A$3:$L$19,10,0)*F354+VLOOKUP($G$1,elemental!$A$3:$L$19,10,0)*G354+VLOOKUP($H$1,elemental!$A$3:$L$19,10,0)*H354+VLOOKUP($I$1,elemental!$A$3:$L$19,10,0)*I354+VLOOKUP($J$1,elemental!$A$3:$L$19,10,0)*J354+VLOOKUP($K$1,elemental!$A$3:$L$19,10,0)*K354+VLOOKUP($L$1,elemental!$A$3:$L$19,10,0)*L354+VLOOKUP($M$1,elemental!$A$3:$L$19,10,0)*M354+VLOOKUP($N$1,elemental!$A$3:$L$19,10,0)*N354+VLOOKUP($O$1,elemental!$A$3:$L$19,10,0)*O354+VLOOKUP($P$1,elemental!$A$3:$L$19,10,0)*P354+VLOOKUP($Q$1,elemental!$A$3:$L$19,10,0)*Q354)/100</f>
        <v>2.0645543350593365</v>
      </c>
      <c r="Y354">
        <v>25</v>
      </c>
      <c r="Z354">
        <v>5.1068371509116401</v>
      </c>
      <c r="AA354">
        <v>5.1668589148750703</v>
      </c>
      <c r="AB354" t="s">
        <v>107</v>
      </c>
      <c r="AC354" t="s">
        <v>56</v>
      </c>
    </row>
    <row r="355" spans="1:29">
      <c r="A355">
        <v>0</v>
      </c>
      <c r="B355">
        <v>0</v>
      </c>
      <c r="C355">
        <v>0</v>
      </c>
      <c r="D355">
        <v>0</v>
      </c>
      <c r="E355">
        <v>0</v>
      </c>
      <c r="F355">
        <v>8.3912378295898087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91.608762170410188</v>
      </c>
      <c r="R355">
        <f>(VLOOKUP($A$1,elemental!$A$3:$L$19,2,0)*A355+VLOOKUP($B$1,elemental!$A$3:$L$19,2,0)*B355+VLOOKUP($C$1,elemental!$A$3:$L$19,2,0)*C355+VLOOKUP($D$1,elemental!$A$3:$L$19,2,0)*D355+VLOOKUP($E$1,elemental!$A$3:$L$19,2,0)*E355+VLOOKUP($F$1,elemental!$A$3:$L$19,2,0)*F355+VLOOKUP($G$1,elemental!$A$3:$L$19,2,0)*G355+VLOOKUP($H$1,elemental!$A$3:$L$19,2,0)*H355+VLOOKUP($I$1,elemental!$A$3:$L$19,2,0)*I355+VLOOKUP($J$1,elemental!$A$3:$L$19,2,0)*J355+VLOOKUP($K$1,elemental!$A$3:$L$19,2,0)*K355+VLOOKUP($L$1,elemental!$A$3:$L$19,2,0)*L355+VLOOKUP($M$1,elemental!$A$3:$L$19,2,0)*M355+VLOOKUP($N$1,elemental!$A$3:$L$19,2,0)*N355+VLOOKUP($O$1,elemental!$A$3:$L$19,2,0)*O355+VLOOKUP($P$1,elemental!$A$3:$L$19,2,0)*P355+VLOOKUP($Q$1,elemental!$A$3:$L$19,2,0)*Q355)/100</f>
        <v>1.3207696383874512</v>
      </c>
      <c r="S355">
        <f>(VLOOKUP($A$1,elemental!$A$3:$L$19,4,0)*A355+VLOOKUP($B$1,elemental!$A$3:$L$19,4,0)*B355+VLOOKUP($C$1,elemental!$A$3:$L$19,4,0)*C355+VLOOKUP($D$1,elemental!$A$3:$L$19,4,0)*D355+VLOOKUP($E$1,elemental!$A$3:$L$19,4,0)*E355+VLOOKUP($F$1,elemental!$A$3:$L$19,4,0)*F355+VLOOKUP($G$1,elemental!$A$3:$L$19,4,0)*G355+VLOOKUP($H$1,elemental!$A$3:$L$19,4,0)*H355+VLOOKUP($I$1,elemental!$A$3:$L$19,4,0)*I355+VLOOKUP($J$1,elemental!$A$3:$L$19,4,0)*J355+VLOOKUP($K$1,elemental!$A$3:$L$19,4,0)*K355+VLOOKUP($L$1,elemental!$A$3:$L$19,4,0)*L355+VLOOKUP($M$1,elemental!$A$3:$L$19,4,0)*M355+VLOOKUP($N$1,elemental!$A$3:$L$19,4,0)*N355+VLOOKUP($O$1,elemental!$A$3:$L$19,4,0)*O355+VLOOKUP($P$1,elemental!$A$3:$L$19,4,0)*P355+VLOOKUP($Q$1,elemental!$A$3:$L$19,4,0)*Q355)/100</f>
        <v>0.41601442698278812</v>
      </c>
      <c r="T355">
        <f>(VLOOKUP($A$1,elemental!$A$3:$L$19,5,0)*A355+VLOOKUP($B$1,elemental!$A$3:$L$19,5,0)*B355+VLOOKUP($C$1,elemental!$A$3:$L$19,5,0)*C355+VLOOKUP($D$1,elemental!$A$3:$L$19,5,0)*D355+VLOOKUP($E$1,elemental!$A$3:$L$19,5,0)*E355+VLOOKUP($F$1,elemental!$A$3:$L$19,5,0)*F355+VLOOKUP($G$1,elemental!$A$3:$L$19,5,0)*G355+VLOOKUP($H$1,elemental!$A$3:$L$19,5,0)*H355+VLOOKUP($I$1,elemental!$A$3:$L$19,5,0)*I355+VLOOKUP($J$1,elemental!$A$3:$L$19,5,0)*J355+VLOOKUP($K$1,elemental!$A$3:$L$19,5,0)*K355+VLOOKUP($L$1,elemental!$A$3:$L$19,5,0)*L355+VLOOKUP($M$1,elemental!$A$3:$L$19,5,0)*M355+VLOOKUP($N$1,elemental!$A$3:$L$19,5,0)*N355+VLOOKUP($O$1,elemental!$A$3:$L$19,5,0)*O355+VLOOKUP($P$1,elemental!$A$3:$L$19,5,0)*P355+VLOOKUP($Q$1,elemental!$A$3:$L$19,5,0)*Q355)/100</f>
        <v>3.9160876217041016</v>
      </c>
      <c r="U355">
        <f>(VLOOKUP($A$1,elemental!$A$3:$L$19,6,0)*A355+VLOOKUP($B$1,elemental!$A$3:$L$19,6,0)*B355+VLOOKUP($C$1,elemental!$A$3:$L$19,6,0)*C355+VLOOKUP($D$1,elemental!$A$3:$L$19,6,0)*D355+VLOOKUP($E$1,elemental!$A$3:$L$19,6,0)*E355+VLOOKUP($F$1,elemental!$A$3:$L$19,6,0)*F355+VLOOKUP($G$1,elemental!$A$3:$L$19,6,0)*G355+VLOOKUP($H$1,elemental!$A$3:$L$19,6,0)*H355+VLOOKUP($I$1,elemental!$A$3:$L$19,6,0)*I355+VLOOKUP($J$1,elemental!$A$3:$L$19,6,0)*J355+VLOOKUP($K$1,elemental!$A$3:$L$19,6,0)*K355+VLOOKUP($L$1,elemental!$A$3:$L$19,6,0)*L355+VLOOKUP($M$1,elemental!$A$3:$L$19,6,0)*M355+VLOOKUP($N$1,elemental!$A$3:$L$19,6,0)*N355+VLOOKUP($O$1,elemental!$A$3:$L$19,6,0)*O355+VLOOKUP($P$1,elemental!$A$3:$L$19,6,0)*P355+VLOOKUP($Q$1,elemental!$A$3:$L$19,6,0)*Q355)/100</f>
        <v>0.75160876217041017</v>
      </c>
      <c r="V355">
        <f>(VLOOKUP($A$1,elemental!$A$3:$L$19,7,0)*A355+VLOOKUP($B$1,elemental!$A$3:$L$19,7,0)*B355+VLOOKUP($C$1,elemental!$A$3:$L$19,7,0)*C355+VLOOKUP($D$1,elemental!$A$3:$L$19,7,0)*D355+VLOOKUP($E$1,elemental!$A$3:$L$19,7,0)*E355+VLOOKUP($F$1,elemental!$A$3:$L$19,7,0)*F355+VLOOKUP($G$1,elemental!$A$3:$L$19,7,0)*G355+VLOOKUP($H$1,elemental!$A$3:$L$19,7,0)*H355+VLOOKUP($I$1,elemental!$A$3:$L$19,7,0)*I355+VLOOKUP($J$1,elemental!$A$3:$L$19,7,0)*J355+VLOOKUP($K$1,elemental!$A$3:$L$19,7,0)*K355+VLOOKUP($L$1,elemental!$A$3:$L$19,7,0)*L355+VLOOKUP($M$1,elemental!$A$3:$L$19,7,0)*M355+VLOOKUP($N$1,elemental!$A$3:$L$19,7,0)*N355+VLOOKUP($O$1,elemental!$A$3:$L$19,7,0)*O355+VLOOKUP($P$1,elemental!$A$3:$L$19,7,0)*P355+VLOOKUP($Q$1,elemental!$A$3:$L$19,7,0)*Q355)/100</f>
        <v>0.85502031571496573</v>
      </c>
      <c r="W355">
        <f>(VLOOKUP($A$1,elemental!$A$3:$L$19,9,0)*A355+VLOOKUP($B$1,elemental!$A$3:$L$19,9,0)*B355+VLOOKUP($C$1,elemental!$A$3:$L$19,9,0)*C355+VLOOKUP($D$1,elemental!$A$3:$L$19,9,0)*D355+VLOOKUP($E$1,elemental!$A$3:$L$19,9,0)*E355+VLOOKUP($F$1,elemental!$A$3:$L$19,9,0)*F355+VLOOKUP($G$1,elemental!$A$3:$L$19,9,0)*G355+VLOOKUP($H$1,elemental!$A$3:$L$19,9,0)*H355+VLOOKUP($I$1,elemental!$A$3:$L$19,9,0)*I355+VLOOKUP($J$1,elemental!$A$3:$L$19,9,0)*J355+VLOOKUP($K$1,elemental!$A$3:$L$19,9,0)*K355+VLOOKUP($L$1,elemental!$A$3:$L$19,9,0)*L355+VLOOKUP($M$1,elemental!$A$3:$L$19,9,0)*M355+VLOOKUP($N$1,elemental!$A$3:$L$19,9,0)*N355+VLOOKUP($O$1,elemental!$A$3:$L$19,9,0)*O355+VLOOKUP($P$1,elemental!$A$3:$L$19,9,0)*P355+VLOOKUP($Q$1,elemental!$A$3:$L$19,9,0)*Q355)/100</f>
        <v>1.5709780945739746</v>
      </c>
      <c r="X355">
        <f>(VLOOKUP($A$1,elemental!$A$3:$L$19,10,0)*A355+VLOOKUP($B$1,elemental!$A$3:$L$19,10,0)*B355+VLOOKUP($C$1,elemental!$A$3:$L$19,10,0)*C355+VLOOKUP($D$1,elemental!$A$3:$L$19,10,0)*D355+VLOOKUP($E$1,elemental!$A$3:$L$19,10,0)*E355+VLOOKUP($F$1,elemental!$A$3:$L$19,10,0)*F355+VLOOKUP($G$1,elemental!$A$3:$L$19,10,0)*G355+VLOOKUP($H$1,elemental!$A$3:$L$19,10,0)*H355+VLOOKUP($I$1,elemental!$A$3:$L$19,10,0)*I355+VLOOKUP($J$1,elemental!$A$3:$L$19,10,0)*J355+VLOOKUP($K$1,elemental!$A$3:$L$19,10,0)*K355+VLOOKUP($L$1,elemental!$A$3:$L$19,10,0)*L355+VLOOKUP($M$1,elemental!$A$3:$L$19,10,0)*M355+VLOOKUP($N$1,elemental!$A$3:$L$19,10,0)*N355+VLOOKUP($O$1,elemental!$A$3:$L$19,10,0)*O355+VLOOKUP($P$1,elemental!$A$3:$L$19,10,0)*P355+VLOOKUP($Q$1,elemental!$A$3:$L$19,10,0)*Q355)/100</f>
        <v>2.0650347426977538</v>
      </c>
      <c r="Y355">
        <v>25</v>
      </c>
      <c r="Z355">
        <v>5.1099341440326898</v>
      </c>
      <c r="AA355">
        <v>5.1584549274607499</v>
      </c>
      <c r="AB355" t="s">
        <v>107</v>
      </c>
      <c r="AC355" t="s">
        <v>56</v>
      </c>
    </row>
    <row r="356" spans="1:29">
      <c r="A356">
        <v>0</v>
      </c>
      <c r="B356">
        <v>0</v>
      </c>
      <c r="C356">
        <v>0</v>
      </c>
      <c r="D356">
        <v>0</v>
      </c>
      <c r="E356">
        <v>0</v>
      </c>
      <c r="F356">
        <v>8.4687618387733306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91.531238161226668</v>
      </c>
      <c r="R356">
        <f>(VLOOKUP($A$1,elemental!$A$3:$L$19,2,0)*A356+VLOOKUP($B$1,elemental!$A$3:$L$19,2,0)*B356+VLOOKUP($C$1,elemental!$A$3:$L$19,2,0)*C356+VLOOKUP($D$1,elemental!$A$3:$L$19,2,0)*D356+VLOOKUP($E$1,elemental!$A$3:$L$19,2,0)*E356+VLOOKUP($F$1,elemental!$A$3:$L$19,2,0)*F356+VLOOKUP($G$1,elemental!$A$3:$L$19,2,0)*G356+VLOOKUP($H$1,elemental!$A$3:$L$19,2,0)*H356+VLOOKUP($I$1,elemental!$A$3:$L$19,2,0)*I356+VLOOKUP($J$1,elemental!$A$3:$L$19,2,0)*J356+VLOOKUP($K$1,elemental!$A$3:$L$19,2,0)*K356+VLOOKUP($L$1,elemental!$A$3:$L$19,2,0)*L356+VLOOKUP($M$1,elemental!$A$3:$L$19,2,0)*M356+VLOOKUP($N$1,elemental!$A$3:$L$19,2,0)*N356+VLOOKUP($O$1,elemental!$A$3:$L$19,2,0)*O356+VLOOKUP($P$1,elemental!$A$3:$L$19,2,0)*P356+VLOOKUP($Q$1,elemental!$A$3:$L$19,2,0)*Q356)/100</f>
        <v>1.3206843619773494</v>
      </c>
      <c r="S356">
        <f>(VLOOKUP($A$1,elemental!$A$3:$L$19,4,0)*A356+VLOOKUP($B$1,elemental!$A$3:$L$19,4,0)*B356+VLOOKUP($C$1,elemental!$A$3:$L$19,4,0)*C356+VLOOKUP($D$1,elemental!$A$3:$L$19,4,0)*D356+VLOOKUP($E$1,elemental!$A$3:$L$19,4,0)*E356+VLOOKUP($F$1,elemental!$A$3:$L$19,4,0)*F356+VLOOKUP($G$1,elemental!$A$3:$L$19,4,0)*G356+VLOOKUP($H$1,elemental!$A$3:$L$19,4,0)*H356+VLOOKUP($I$1,elemental!$A$3:$L$19,4,0)*I356+VLOOKUP($J$1,elemental!$A$3:$L$19,4,0)*J356+VLOOKUP($K$1,elemental!$A$3:$L$19,4,0)*K356+VLOOKUP($L$1,elemental!$A$3:$L$19,4,0)*L356+VLOOKUP($M$1,elemental!$A$3:$L$19,4,0)*M356+VLOOKUP($N$1,elemental!$A$3:$L$19,4,0)*N356+VLOOKUP($O$1,elemental!$A$3:$L$19,4,0)*O356+VLOOKUP($P$1,elemental!$A$3:$L$19,4,0)*P356+VLOOKUP($Q$1,elemental!$A$3:$L$19,4,0)*Q356)/100</f>
        <v>0.41592217341185972</v>
      </c>
      <c r="T356">
        <f>(VLOOKUP($A$1,elemental!$A$3:$L$19,5,0)*A356+VLOOKUP($B$1,elemental!$A$3:$L$19,5,0)*B356+VLOOKUP($C$1,elemental!$A$3:$L$19,5,0)*C356+VLOOKUP($D$1,elemental!$A$3:$L$19,5,0)*D356+VLOOKUP($E$1,elemental!$A$3:$L$19,5,0)*E356+VLOOKUP($F$1,elemental!$A$3:$L$19,5,0)*F356+VLOOKUP($G$1,elemental!$A$3:$L$19,5,0)*G356+VLOOKUP($H$1,elemental!$A$3:$L$19,5,0)*H356+VLOOKUP($I$1,elemental!$A$3:$L$19,5,0)*I356+VLOOKUP($J$1,elemental!$A$3:$L$19,5,0)*J356+VLOOKUP($K$1,elemental!$A$3:$L$19,5,0)*K356+VLOOKUP($L$1,elemental!$A$3:$L$19,5,0)*L356+VLOOKUP($M$1,elemental!$A$3:$L$19,5,0)*M356+VLOOKUP($N$1,elemental!$A$3:$L$19,5,0)*N356+VLOOKUP($O$1,elemental!$A$3:$L$19,5,0)*O356+VLOOKUP($P$1,elemental!$A$3:$L$19,5,0)*P356+VLOOKUP($Q$1,elemental!$A$3:$L$19,5,0)*Q356)/100</f>
        <v>3.9153123816122668</v>
      </c>
      <c r="U356">
        <f>(VLOOKUP($A$1,elemental!$A$3:$L$19,6,0)*A356+VLOOKUP($B$1,elemental!$A$3:$L$19,6,0)*B356+VLOOKUP($C$1,elemental!$A$3:$L$19,6,0)*C356+VLOOKUP($D$1,elemental!$A$3:$L$19,6,0)*D356+VLOOKUP($E$1,elemental!$A$3:$L$19,6,0)*E356+VLOOKUP($F$1,elemental!$A$3:$L$19,6,0)*F356+VLOOKUP($G$1,elemental!$A$3:$L$19,6,0)*G356+VLOOKUP($H$1,elemental!$A$3:$L$19,6,0)*H356+VLOOKUP($I$1,elemental!$A$3:$L$19,6,0)*I356+VLOOKUP($J$1,elemental!$A$3:$L$19,6,0)*J356+VLOOKUP($K$1,elemental!$A$3:$L$19,6,0)*K356+VLOOKUP($L$1,elemental!$A$3:$L$19,6,0)*L356+VLOOKUP($M$1,elemental!$A$3:$L$19,6,0)*M356+VLOOKUP($N$1,elemental!$A$3:$L$19,6,0)*N356+VLOOKUP($O$1,elemental!$A$3:$L$19,6,0)*O356+VLOOKUP($P$1,elemental!$A$3:$L$19,6,0)*P356+VLOOKUP($Q$1,elemental!$A$3:$L$19,6,0)*Q356)/100</f>
        <v>0.75153123816122669</v>
      </c>
      <c r="V356">
        <f>(VLOOKUP($A$1,elemental!$A$3:$L$19,7,0)*A356+VLOOKUP($B$1,elemental!$A$3:$L$19,7,0)*B356+VLOOKUP($C$1,elemental!$A$3:$L$19,7,0)*C356+VLOOKUP($D$1,elemental!$A$3:$L$19,7,0)*D356+VLOOKUP($E$1,elemental!$A$3:$L$19,7,0)*E356+VLOOKUP($F$1,elemental!$A$3:$L$19,7,0)*F356+VLOOKUP($G$1,elemental!$A$3:$L$19,7,0)*G356+VLOOKUP($H$1,elemental!$A$3:$L$19,7,0)*H356+VLOOKUP($I$1,elemental!$A$3:$L$19,7,0)*I356+VLOOKUP($J$1,elemental!$A$3:$L$19,7,0)*J356+VLOOKUP($K$1,elemental!$A$3:$L$19,7,0)*K356+VLOOKUP($L$1,elemental!$A$3:$L$19,7,0)*L356+VLOOKUP($M$1,elemental!$A$3:$L$19,7,0)*M356+VLOOKUP($N$1,elemental!$A$3:$L$19,7,0)*N356+VLOOKUP($O$1,elemental!$A$3:$L$19,7,0)*O356+VLOOKUP($P$1,elemental!$A$3:$L$19,7,0)*P356+VLOOKUP($Q$1,elemental!$A$3:$L$19,7,0)*Q356)/100</f>
        <v>0.85515908369140414</v>
      </c>
      <c r="W356">
        <f>(VLOOKUP($A$1,elemental!$A$3:$L$19,9,0)*A356+VLOOKUP($B$1,elemental!$A$3:$L$19,9,0)*B356+VLOOKUP($C$1,elemental!$A$3:$L$19,9,0)*C356+VLOOKUP($D$1,elemental!$A$3:$L$19,9,0)*D356+VLOOKUP($E$1,elemental!$A$3:$L$19,9,0)*E356+VLOOKUP($F$1,elemental!$A$3:$L$19,9,0)*F356+VLOOKUP($G$1,elemental!$A$3:$L$19,9,0)*G356+VLOOKUP($H$1,elemental!$A$3:$L$19,9,0)*H356+VLOOKUP($I$1,elemental!$A$3:$L$19,9,0)*I356+VLOOKUP($J$1,elemental!$A$3:$L$19,9,0)*J356+VLOOKUP($K$1,elemental!$A$3:$L$19,9,0)*K356+VLOOKUP($L$1,elemental!$A$3:$L$19,9,0)*L356+VLOOKUP($M$1,elemental!$A$3:$L$19,9,0)*M356+VLOOKUP($N$1,elemental!$A$3:$L$19,9,0)*N356+VLOOKUP($O$1,elemental!$A$3:$L$19,9,0)*O356+VLOOKUP($P$1,elemental!$A$3:$L$19,9,0)*P356+VLOOKUP($Q$1,elemental!$A$3:$L$19,9,0)*Q356)/100</f>
        <v>1.5711719045969335</v>
      </c>
      <c r="X356">
        <f>(VLOOKUP($A$1,elemental!$A$3:$L$19,10,0)*A356+VLOOKUP($B$1,elemental!$A$3:$L$19,10,0)*B356+VLOOKUP($C$1,elemental!$A$3:$L$19,10,0)*C356+VLOOKUP($D$1,elemental!$A$3:$L$19,10,0)*D356+VLOOKUP($E$1,elemental!$A$3:$L$19,10,0)*E356+VLOOKUP($F$1,elemental!$A$3:$L$19,10,0)*F356+VLOOKUP($G$1,elemental!$A$3:$L$19,10,0)*G356+VLOOKUP($H$1,elemental!$A$3:$L$19,10,0)*H356+VLOOKUP($I$1,elemental!$A$3:$L$19,10,0)*I356+VLOOKUP($J$1,elemental!$A$3:$L$19,10,0)*J356+VLOOKUP($K$1,elemental!$A$3:$L$19,10,0)*K356+VLOOKUP($L$1,elemental!$A$3:$L$19,10,0)*L356+VLOOKUP($M$1,elemental!$A$3:$L$19,10,0)*M356+VLOOKUP($N$1,elemental!$A$3:$L$19,10,0)*N356+VLOOKUP($O$1,elemental!$A$3:$L$19,10,0)*O356+VLOOKUP($P$1,elemental!$A$3:$L$19,10,0)*P356+VLOOKUP($Q$1,elemental!$A$3:$L$19,10,0)*Q356)/100</f>
        <v>2.0650812571032642</v>
      </c>
      <c r="Y356">
        <v>25</v>
      </c>
      <c r="Z356">
        <v>5.1080534474607404</v>
      </c>
      <c r="AA356">
        <v>5.16344806787927</v>
      </c>
      <c r="AB356" t="s">
        <v>107</v>
      </c>
      <c r="AC356" t="s">
        <v>56</v>
      </c>
    </row>
    <row r="357" spans="1:29">
      <c r="A357">
        <v>0</v>
      </c>
      <c r="B357">
        <v>0</v>
      </c>
      <c r="C357">
        <v>0</v>
      </c>
      <c r="D357">
        <v>0</v>
      </c>
      <c r="E357">
        <v>0</v>
      </c>
      <c r="F357">
        <v>9.1260784114803304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90.873921588519664</v>
      </c>
      <c r="R357">
        <f>(VLOOKUP($A$1,elemental!$A$3:$L$19,2,0)*A357+VLOOKUP($B$1,elemental!$A$3:$L$19,2,0)*B357+VLOOKUP($C$1,elemental!$A$3:$L$19,2,0)*C357+VLOOKUP($D$1,elemental!$A$3:$L$19,2,0)*D357+VLOOKUP($E$1,elemental!$A$3:$L$19,2,0)*E357+VLOOKUP($F$1,elemental!$A$3:$L$19,2,0)*F357+VLOOKUP($G$1,elemental!$A$3:$L$19,2,0)*G357+VLOOKUP($H$1,elemental!$A$3:$L$19,2,0)*H357+VLOOKUP($I$1,elemental!$A$3:$L$19,2,0)*I357+VLOOKUP($J$1,elemental!$A$3:$L$19,2,0)*J357+VLOOKUP($K$1,elemental!$A$3:$L$19,2,0)*K357+VLOOKUP($L$1,elemental!$A$3:$L$19,2,0)*L357+VLOOKUP($M$1,elemental!$A$3:$L$19,2,0)*M357+VLOOKUP($N$1,elemental!$A$3:$L$19,2,0)*N357+VLOOKUP($O$1,elemental!$A$3:$L$19,2,0)*O357+VLOOKUP($P$1,elemental!$A$3:$L$19,2,0)*P357+VLOOKUP($Q$1,elemental!$A$3:$L$19,2,0)*Q357)/100</f>
        <v>1.3199613137473716</v>
      </c>
      <c r="S357">
        <f>(VLOOKUP($A$1,elemental!$A$3:$L$19,4,0)*A357+VLOOKUP($B$1,elemental!$A$3:$L$19,4,0)*B357+VLOOKUP($C$1,elemental!$A$3:$L$19,4,0)*C357+VLOOKUP($D$1,elemental!$A$3:$L$19,4,0)*D357+VLOOKUP($E$1,elemental!$A$3:$L$19,4,0)*E357+VLOOKUP($F$1,elemental!$A$3:$L$19,4,0)*F357+VLOOKUP($G$1,elemental!$A$3:$L$19,4,0)*G357+VLOOKUP($H$1,elemental!$A$3:$L$19,4,0)*H357+VLOOKUP($I$1,elemental!$A$3:$L$19,4,0)*I357+VLOOKUP($J$1,elemental!$A$3:$L$19,4,0)*J357+VLOOKUP($K$1,elemental!$A$3:$L$19,4,0)*K357+VLOOKUP($L$1,elemental!$A$3:$L$19,4,0)*L357+VLOOKUP($M$1,elemental!$A$3:$L$19,4,0)*M357+VLOOKUP($N$1,elemental!$A$3:$L$19,4,0)*N357+VLOOKUP($O$1,elemental!$A$3:$L$19,4,0)*O357+VLOOKUP($P$1,elemental!$A$3:$L$19,4,0)*P357+VLOOKUP($Q$1,elemental!$A$3:$L$19,4,0)*Q357)/100</f>
        <v>0.41513996669033837</v>
      </c>
      <c r="T357">
        <f>(VLOOKUP($A$1,elemental!$A$3:$L$19,5,0)*A357+VLOOKUP($B$1,elemental!$A$3:$L$19,5,0)*B357+VLOOKUP($C$1,elemental!$A$3:$L$19,5,0)*C357+VLOOKUP($D$1,elemental!$A$3:$L$19,5,0)*D357+VLOOKUP($E$1,elemental!$A$3:$L$19,5,0)*E357+VLOOKUP($F$1,elemental!$A$3:$L$19,5,0)*F357+VLOOKUP($G$1,elemental!$A$3:$L$19,5,0)*G357+VLOOKUP($H$1,elemental!$A$3:$L$19,5,0)*H357+VLOOKUP($I$1,elemental!$A$3:$L$19,5,0)*I357+VLOOKUP($J$1,elemental!$A$3:$L$19,5,0)*J357+VLOOKUP($K$1,elemental!$A$3:$L$19,5,0)*K357+VLOOKUP($L$1,elemental!$A$3:$L$19,5,0)*L357+VLOOKUP($M$1,elemental!$A$3:$L$19,5,0)*M357+VLOOKUP($N$1,elemental!$A$3:$L$19,5,0)*N357+VLOOKUP($O$1,elemental!$A$3:$L$19,5,0)*O357+VLOOKUP($P$1,elemental!$A$3:$L$19,5,0)*P357+VLOOKUP($Q$1,elemental!$A$3:$L$19,5,0)*Q357)/100</f>
        <v>3.9087392158851966</v>
      </c>
      <c r="U357">
        <f>(VLOOKUP($A$1,elemental!$A$3:$L$19,6,0)*A357+VLOOKUP($B$1,elemental!$A$3:$L$19,6,0)*B357+VLOOKUP($C$1,elemental!$A$3:$L$19,6,0)*C357+VLOOKUP($D$1,elemental!$A$3:$L$19,6,0)*D357+VLOOKUP($E$1,elemental!$A$3:$L$19,6,0)*E357+VLOOKUP($F$1,elemental!$A$3:$L$19,6,0)*F357+VLOOKUP($G$1,elemental!$A$3:$L$19,6,0)*G357+VLOOKUP($H$1,elemental!$A$3:$L$19,6,0)*H357+VLOOKUP($I$1,elemental!$A$3:$L$19,6,0)*I357+VLOOKUP($J$1,elemental!$A$3:$L$19,6,0)*J357+VLOOKUP($K$1,elemental!$A$3:$L$19,6,0)*K357+VLOOKUP($L$1,elemental!$A$3:$L$19,6,0)*L357+VLOOKUP($M$1,elemental!$A$3:$L$19,6,0)*M357+VLOOKUP($N$1,elemental!$A$3:$L$19,6,0)*N357+VLOOKUP($O$1,elemental!$A$3:$L$19,6,0)*O357+VLOOKUP($P$1,elemental!$A$3:$L$19,6,0)*P357+VLOOKUP($Q$1,elemental!$A$3:$L$19,6,0)*Q357)/100</f>
        <v>0.75087392158851973</v>
      </c>
      <c r="V357">
        <f>(VLOOKUP($A$1,elemental!$A$3:$L$19,7,0)*A357+VLOOKUP($B$1,elemental!$A$3:$L$19,7,0)*B357+VLOOKUP($C$1,elemental!$A$3:$L$19,7,0)*C357+VLOOKUP($D$1,elemental!$A$3:$L$19,7,0)*D357+VLOOKUP($E$1,elemental!$A$3:$L$19,7,0)*E357+VLOOKUP($F$1,elemental!$A$3:$L$19,7,0)*F357+VLOOKUP($G$1,elemental!$A$3:$L$19,7,0)*G357+VLOOKUP($H$1,elemental!$A$3:$L$19,7,0)*H357+VLOOKUP($I$1,elemental!$A$3:$L$19,7,0)*I357+VLOOKUP($J$1,elemental!$A$3:$L$19,7,0)*J357+VLOOKUP($K$1,elemental!$A$3:$L$19,7,0)*K357+VLOOKUP($L$1,elemental!$A$3:$L$19,7,0)*L357+VLOOKUP($M$1,elemental!$A$3:$L$19,7,0)*M357+VLOOKUP($N$1,elemental!$A$3:$L$19,7,0)*N357+VLOOKUP($O$1,elemental!$A$3:$L$19,7,0)*O357+VLOOKUP($P$1,elemental!$A$3:$L$19,7,0)*P357+VLOOKUP($Q$1,elemental!$A$3:$L$19,7,0)*Q357)/100</f>
        <v>0.85633568035654972</v>
      </c>
      <c r="W357">
        <f>(VLOOKUP($A$1,elemental!$A$3:$L$19,9,0)*A357+VLOOKUP($B$1,elemental!$A$3:$L$19,9,0)*B357+VLOOKUP($C$1,elemental!$A$3:$L$19,9,0)*C357+VLOOKUP($D$1,elemental!$A$3:$L$19,9,0)*D357+VLOOKUP($E$1,elemental!$A$3:$L$19,9,0)*E357+VLOOKUP($F$1,elemental!$A$3:$L$19,9,0)*F357+VLOOKUP($G$1,elemental!$A$3:$L$19,9,0)*G357+VLOOKUP($H$1,elemental!$A$3:$L$19,9,0)*H357+VLOOKUP($I$1,elemental!$A$3:$L$19,9,0)*I357+VLOOKUP($J$1,elemental!$A$3:$L$19,9,0)*J357+VLOOKUP($K$1,elemental!$A$3:$L$19,9,0)*K357+VLOOKUP($L$1,elemental!$A$3:$L$19,9,0)*L357+VLOOKUP($M$1,elemental!$A$3:$L$19,9,0)*M357+VLOOKUP($N$1,elemental!$A$3:$L$19,9,0)*N357+VLOOKUP($O$1,elemental!$A$3:$L$19,9,0)*O357+VLOOKUP($P$1,elemental!$A$3:$L$19,9,0)*P357+VLOOKUP($Q$1,elemental!$A$3:$L$19,9,0)*Q357)/100</f>
        <v>1.5728151960287011</v>
      </c>
      <c r="X357">
        <f>(VLOOKUP($A$1,elemental!$A$3:$L$19,10,0)*A357+VLOOKUP($B$1,elemental!$A$3:$L$19,10,0)*B357+VLOOKUP($C$1,elemental!$A$3:$L$19,10,0)*C357+VLOOKUP($D$1,elemental!$A$3:$L$19,10,0)*D357+VLOOKUP($E$1,elemental!$A$3:$L$19,10,0)*E357+VLOOKUP($F$1,elemental!$A$3:$L$19,10,0)*F357+VLOOKUP($G$1,elemental!$A$3:$L$19,10,0)*G357+VLOOKUP($H$1,elemental!$A$3:$L$19,10,0)*H357+VLOOKUP($I$1,elemental!$A$3:$L$19,10,0)*I357+VLOOKUP($J$1,elemental!$A$3:$L$19,10,0)*J357+VLOOKUP($K$1,elemental!$A$3:$L$19,10,0)*K357+VLOOKUP($L$1,elemental!$A$3:$L$19,10,0)*L357+VLOOKUP($M$1,elemental!$A$3:$L$19,10,0)*M357+VLOOKUP($N$1,elemental!$A$3:$L$19,10,0)*N357+VLOOKUP($O$1,elemental!$A$3:$L$19,10,0)*O357+VLOOKUP($P$1,elemental!$A$3:$L$19,10,0)*P357+VLOOKUP($Q$1,elemental!$A$3:$L$19,10,0)*Q357)/100</f>
        <v>2.0654756470468878</v>
      </c>
      <c r="Y357">
        <v>25</v>
      </c>
      <c r="Z357">
        <v>5.1122061870907798</v>
      </c>
      <c r="AA357">
        <v>5.1571830359833797</v>
      </c>
      <c r="AB357" t="s">
        <v>107</v>
      </c>
      <c r="AC357" t="s">
        <v>56</v>
      </c>
    </row>
    <row r="358" spans="1:29">
      <c r="A358">
        <v>0</v>
      </c>
      <c r="B358">
        <v>0</v>
      </c>
      <c r="C358">
        <v>0</v>
      </c>
      <c r="D358">
        <v>0</v>
      </c>
      <c r="E358">
        <v>0</v>
      </c>
      <c r="F358">
        <v>9.4356624232552413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90.564337576744762</v>
      </c>
      <c r="R358">
        <f>(VLOOKUP($A$1,elemental!$A$3:$L$19,2,0)*A358+VLOOKUP($B$1,elemental!$A$3:$L$19,2,0)*B358+VLOOKUP($C$1,elemental!$A$3:$L$19,2,0)*C358+VLOOKUP($D$1,elemental!$A$3:$L$19,2,0)*D358+VLOOKUP($E$1,elemental!$A$3:$L$19,2,0)*E358+VLOOKUP($F$1,elemental!$A$3:$L$19,2,0)*F358+VLOOKUP($G$1,elemental!$A$3:$L$19,2,0)*G358+VLOOKUP($H$1,elemental!$A$3:$L$19,2,0)*H358+VLOOKUP($I$1,elemental!$A$3:$L$19,2,0)*I358+VLOOKUP($J$1,elemental!$A$3:$L$19,2,0)*J358+VLOOKUP($K$1,elemental!$A$3:$L$19,2,0)*K358+VLOOKUP($L$1,elemental!$A$3:$L$19,2,0)*L358+VLOOKUP($M$1,elemental!$A$3:$L$19,2,0)*M358+VLOOKUP($N$1,elemental!$A$3:$L$19,2,0)*N358+VLOOKUP($O$1,elemental!$A$3:$L$19,2,0)*O358+VLOOKUP($P$1,elemental!$A$3:$L$19,2,0)*P358+VLOOKUP($Q$1,elemental!$A$3:$L$19,2,0)*Q358)/100</f>
        <v>1.3196207713344195</v>
      </c>
      <c r="S358">
        <f>(VLOOKUP($A$1,elemental!$A$3:$L$19,4,0)*A358+VLOOKUP($B$1,elemental!$A$3:$L$19,4,0)*B358+VLOOKUP($C$1,elemental!$A$3:$L$19,4,0)*C358+VLOOKUP($D$1,elemental!$A$3:$L$19,4,0)*D358+VLOOKUP($E$1,elemental!$A$3:$L$19,4,0)*E358+VLOOKUP($F$1,elemental!$A$3:$L$19,4,0)*F358+VLOOKUP($G$1,elemental!$A$3:$L$19,4,0)*G358+VLOOKUP($H$1,elemental!$A$3:$L$19,4,0)*H358+VLOOKUP($I$1,elemental!$A$3:$L$19,4,0)*I358+VLOOKUP($J$1,elemental!$A$3:$L$19,4,0)*J358+VLOOKUP($K$1,elemental!$A$3:$L$19,4,0)*K358+VLOOKUP($L$1,elemental!$A$3:$L$19,4,0)*L358+VLOOKUP($M$1,elemental!$A$3:$L$19,4,0)*M358+VLOOKUP($N$1,elemental!$A$3:$L$19,4,0)*N358+VLOOKUP($O$1,elemental!$A$3:$L$19,4,0)*O358+VLOOKUP($P$1,elemental!$A$3:$L$19,4,0)*P358+VLOOKUP($Q$1,elemental!$A$3:$L$19,4,0)*Q358)/100</f>
        <v>0.41477156171632629</v>
      </c>
      <c r="T358">
        <f>(VLOOKUP($A$1,elemental!$A$3:$L$19,5,0)*A358+VLOOKUP($B$1,elemental!$A$3:$L$19,5,0)*B358+VLOOKUP($C$1,elemental!$A$3:$L$19,5,0)*C358+VLOOKUP($D$1,elemental!$A$3:$L$19,5,0)*D358+VLOOKUP($E$1,elemental!$A$3:$L$19,5,0)*E358+VLOOKUP($F$1,elemental!$A$3:$L$19,5,0)*F358+VLOOKUP($G$1,elemental!$A$3:$L$19,5,0)*G358+VLOOKUP($H$1,elemental!$A$3:$L$19,5,0)*H358+VLOOKUP($I$1,elemental!$A$3:$L$19,5,0)*I358+VLOOKUP($J$1,elemental!$A$3:$L$19,5,0)*J358+VLOOKUP($K$1,elemental!$A$3:$L$19,5,0)*K358+VLOOKUP($L$1,elemental!$A$3:$L$19,5,0)*L358+VLOOKUP($M$1,elemental!$A$3:$L$19,5,0)*M358+VLOOKUP($N$1,elemental!$A$3:$L$19,5,0)*N358+VLOOKUP($O$1,elemental!$A$3:$L$19,5,0)*O358+VLOOKUP($P$1,elemental!$A$3:$L$19,5,0)*P358+VLOOKUP($Q$1,elemental!$A$3:$L$19,5,0)*Q358)/100</f>
        <v>3.9056433757674478</v>
      </c>
      <c r="U358">
        <f>(VLOOKUP($A$1,elemental!$A$3:$L$19,6,0)*A358+VLOOKUP($B$1,elemental!$A$3:$L$19,6,0)*B358+VLOOKUP($C$1,elemental!$A$3:$L$19,6,0)*C358+VLOOKUP($D$1,elemental!$A$3:$L$19,6,0)*D358+VLOOKUP($E$1,elemental!$A$3:$L$19,6,0)*E358+VLOOKUP($F$1,elemental!$A$3:$L$19,6,0)*F358+VLOOKUP($G$1,elemental!$A$3:$L$19,6,0)*G358+VLOOKUP($H$1,elemental!$A$3:$L$19,6,0)*H358+VLOOKUP($I$1,elemental!$A$3:$L$19,6,0)*I358+VLOOKUP($J$1,elemental!$A$3:$L$19,6,0)*J358+VLOOKUP($K$1,elemental!$A$3:$L$19,6,0)*K358+VLOOKUP($L$1,elemental!$A$3:$L$19,6,0)*L358+VLOOKUP($M$1,elemental!$A$3:$L$19,6,0)*M358+VLOOKUP($N$1,elemental!$A$3:$L$19,6,0)*N358+VLOOKUP($O$1,elemental!$A$3:$L$19,6,0)*O358+VLOOKUP($P$1,elemental!$A$3:$L$19,6,0)*P358+VLOOKUP($Q$1,elemental!$A$3:$L$19,6,0)*Q358)/100</f>
        <v>0.75056433757674479</v>
      </c>
      <c r="V358">
        <f>(VLOOKUP($A$1,elemental!$A$3:$L$19,7,0)*A358+VLOOKUP($B$1,elemental!$A$3:$L$19,7,0)*B358+VLOOKUP($C$1,elemental!$A$3:$L$19,7,0)*C358+VLOOKUP($D$1,elemental!$A$3:$L$19,7,0)*D358+VLOOKUP($E$1,elemental!$A$3:$L$19,7,0)*E358+VLOOKUP($F$1,elemental!$A$3:$L$19,7,0)*F358+VLOOKUP($G$1,elemental!$A$3:$L$19,7,0)*G358+VLOOKUP($H$1,elemental!$A$3:$L$19,7,0)*H358+VLOOKUP($I$1,elemental!$A$3:$L$19,7,0)*I358+VLOOKUP($J$1,elemental!$A$3:$L$19,7,0)*J358+VLOOKUP($K$1,elemental!$A$3:$L$19,7,0)*K358+VLOOKUP($L$1,elemental!$A$3:$L$19,7,0)*L358+VLOOKUP($M$1,elemental!$A$3:$L$19,7,0)*M358+VLOOKUP($N$1,elemental!$A$3:$L$19,7,0)*N358+VLOOKUP($O$1,elemental!$A$3:$L$19,7,0)*O358+VLOOKUP($P$1,elemental!$A$3:$L$19,7,0)*P358+VLOOKUP($Q$1,elemental!$A$3:$L$19,7,0)*Q358)/100</f>
        <v>0.85688983573762689</v>
      </c>
      <c r="W358">
        <f>(VLOOKUP($A$1,elemental!$A$3:$L$19,9,0)*A358+VLOOKUP($B$1,elemental!$A$3:$L$19,9,0)*B358+VLOOKUP($C$1,elemental!$A$3:$L$19,9,0)*C358+VLOOKUP($D$1,elemental!$A$3:$L$19,9,0)*D358+VLOOKUP($E$1,elemental!$A$3:$L$19,9,0)*E358+VLOOKUP($F$1,elemental!$A$3:$L$19,9,0)*F358+VLOOKUP($G$1,elemental!$A$3:$L$19,9,0)*G358+VLOOKUP($H$1,elemental!$A$3:$L$19,9,0)*H358+VLOOKUP($I$1,elemental!$A$3:$L$19,9,0)*I358+VLOOKUP($J$1,elemental!$A$3:$L$19,9,0)*J358+VLOOKUP($K$1,elemental!$A$3:$L$19,9,0)*K358+VLOOKUP($L$1,elemental!$A$3:$L$19,9,0)*L358+VLOOKUP($M$1,elemental!$A$3:$L$19,9,0)*M358+VLOOKUP($N$1,elemental!$A$3:$L$19,9,0)*N358+VLOOKUP($O$1,elemental!$A$3:$L$19,9,0)*O358+VLOOKUP($P$1,elemental!$A$3:$L$19,9,0)*P358+VLOOKUP($Q$1,elemental!$A$3:$L$19,9,0)*Q358)/100</f>
        <v>1.5735891560581381</v>
      </c>
      <c r="X358">
        <f>(VLOOKUP($A$1,elemental!$A$3:$L$19,10,0)*A358+VLOOKUP($B$1,elemental!$A$3:$L$19,10,0)*B358+VLOOKUP($C$1,elemental!$A$3:$L$19,10,0)*C358+VLOOKUP($D$1,elemental!$A$3:$L$19,10,0)*D358+VLOOKUP($E$1,elemental!$A$3:$L$19,10,0)*E358+VLOOKUP($F$1,elemental!$A$3:$L$19,10,0)*F358+VLOOKUP($G$1,elemental!$A$3:$L$19,10,0)*G358+VLOOKUP($H$1,elemental!$A$3:$L$19,10,0)*H358+VLOOKUP($I$1,elemental!$A$3:$L$19,10,0)*I358+VLOOKUP($J$1,elemental!$A$3:$L$19,10,0)*J358+VLOOKUP($K$1,elemental!$A$3:$L$19,10,0)*K358+VLOOKUP($L$1,elemental!$A$3:$L$19,10,0)*L358+VLOOKUP($M$1,elemental!$A$3:$L$19,10,0)*M358+VLOOKUP($N$1,elemental!$A$3:$L$19,10,0)*N358+VLOOKUP($O$1,elemental!$A$3:$L$19,10,0)*O358+VLOOKUP($P$1,elemental!$A$3:$L$19,10,0)*P358+VLOOKUP($Q$1,elemental!$A$3:$L$19,10,0)*Q358)/100</f>
        <v>2.0656613974539533</v>
      </c>
      <c r="Y358">
        <v>25</v>
      </c>
      <c r="Z358">
        <v>5.1130179899972603</v>
      </c>
      <c r="AA358">
        <v>5.1605775878206197</v>
      </c>
      <c r="AB358" t="s">
        <v>107</v>
      </c>
      <c r="AC358" t="s">
        <v>56</v>
      </c>
    </row>
    <row r="359" spans="1:29">
      <c r="A359">
        <v>0</v>
      </c>
      <c r="B359">
        <v>0</v>
      </c>
      <c r="C359">
        <v>0</v>
      </c>
      <c r="D359">
        <v>0</v>
      </c>
      <c r="E359">
        <v>0</v>
      </c>
      <c r="F359">
        <v>9.5283839040023004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90.471616095997703</v>
      </c>
      <c r="R359">
        <f>(VLOOKUP($A$1,elemental!$A$3:$L$19,2,0)*A359+VLOOKUP($B$1,elemental!$A$3:$L$19,2,0)*B359+VLOOKUP($C$1,elemental!$A$3:$L$19,2,0)*C359+VLOOKUP($D$1,elemental!$A$3:$L$19,2,0)*D359+VLOOKUP($E$1,elemental!$A$3:$L$19,2,0)*E359+VLOOKUP($F$1,elemental!$A$3:$L$19,2,0)*F359+VLOOKUP($G$1,elemental!$A$3:$L$19,2,0)*G359+VLOOKUP($H$1,elemental!$A$3:$L$19,2,0)*H359+VLOOKUP($I$1,elemental!$A$3:$L$19,2,0)*I359+VLOOKUP($J$1,elemental!$A$3:$L$19,2,0)*J359+VLOOKUP($K$1,elemental!$A$3:$L$19,2,0)*K359+VLOOKUP($L$1,elemental!$A$3:$L$19,2,0)*L359+VLOOKUP($M$1,elemental!$A$3:$L$19,2,0)*M359+VLOOKUP($N$1,elemental!$A$3:$L$19,2,0)*N359+VLOOKUP($O$1,elemental!$A$3:$L$19,2,0)*O359+VLOOKUP($P$1,elemental!$A$3:$L$19,2,0)*P359+VLOOKUP($Q$1,elemental!$A$3:$L$19,2,0)*Q359)/100</f>
        <v>1.3195187777055974</v>
      </c>
      <c r="S359">
        <f>(VLOOKUP($A$1,elemental!$A$3:$L$19,4,0)*A359+VLOOKUP($B$1,elemental!$A$3:$L$19,4,0)*B359+VLOOKUP($C$1,elemental!$A$3:$L$19,4,0)*C359+VLOOKUP($D$1,elemental!$A$3:$L$19,4,0)*D359+VLOOKUP($E$1,elemental!$A$3:$L$19,4,0)*E359+VLOOKUP($F$1,elemental!$A$3:$L$19,4,0)*F359+VLOOKUP($G$1,elemental!$A$3:$L$19,4,0)*G359+VLOOKUP($H$1,elemental!$A$3:$L$19,4,0)*H359+VLOOKUP($I$1,elemental!$A$3:$L$19,4,0)*I359+VLOOKUP($J$1,elemental!$A$3:$L$19,4,0)*J359+VLOOKUP($K$1,elemental!$A$3:$L$19,4,0)*K359+VLOOKUP($L$1,elemental!$A$3:$L$19,4,0)*L359+VLOOKUP($M$1,elemental!$A$3:$L$19,4,0)*M359+VLOOKUP($N$1,elemental!$A$3:$L$19,4,0)*N359+VLOOKUP($O$1,elemental!$A$3:$L$19,4,0)*O359+VLOOKUP($P$1,elemental!$A$3:$L$19,4,0)*P359+VLOOKUP($Q$1,elemental!$A$3:$L$19,4,0)*Q359)/100</f>
        <v>0.41466122315423726</v>
      </c>
      <c r="T359">
        <f>(VLOOKUP($A$1,elemental!$A$3:$L$19,5,0)*A359+VLOOKUP($B$1,elemental!$A$3:$L$19,5,0)*B359+VLOOKUP($C$1,elemental!$A$3:$L$19,5,0)*C359+VLOOKUP($D$1,elemental!$A$3:$L$19,5,0)*D359+VLOOKUP($E$1,elemental!$A$3:$L$19,5,0)*E359+VLOOKUP($F$1,elemental!$A$3:$L$19,5,0)*F359+VLOOKUP($G$1,elemental!$A$3:$L$19,5,0)*G359+VLOOKUP($H$1,elemental!$A$3:$L$19,5,0)*H359+VLOOKUP($I$1,elemental!$A$3:$L$19,5,0)*I359+VLOOKUP($J$1,elemental!$A$3:$L$19,5,0)*J359+VLOOKUP($K$1,elemental!$A$3:$L$19,5,0)*K359+VLOOKUP($L$1,elemental!$A$3:$L$19,5,0)*L359+VLOOKUP($M$1,elemental!$A$3:$L$19,5,0)*M359+VLOOKUP($N$1,elemental!$A$3:$L$19,5,0)*N359+VLOOKUP($O$1,elemental!$A$3:$L$19,5,0)*O359+VLOOKUP($P$1,elemental!$A$3:$L$19,5,0)*P359+VLOOKUP($Q$1,elemental!$A$3:$L$19,5,0)*Q359)/100</f>
        <v>3.904716160959977</v>
      </c>
      <c r="U359">
        <f>(VLOOKUP($A$1,elemental!$A$3:$L$19,6,0)*A359+VLOOKUP($B$1,elemental!$A$3:$L$19,6,0)*B359+VLOOKUP($C$1,elemental!$A$3:$L$19,6,0)*C359+VLOOKUP($D$1,elemental!$A$3:$L$19,6,0)*D359+VLOOKUP($E$1,elemental!$A$3:$L$19,6,0)*E359+VLOOKUP($F$1,elemental!$A$3:$L$19,6,0)*F359+VLOOKUP($G$1,elemental!$A$3:$L$19,6,0)*G359+VLOOKUP($H$1,elemental!$A$3:$L$19,6,0)*H359+VLOOKUP($I$1,elemental!$A$3:$L$19,6,0)*I359+VLOOKUP($J$1,elemental!$A$3:$L$19,6,0)*J359+VLOOKUP($K$1,elemental!$A$3:$L$19,6,0)*K359+VLOOKUP($L$1,elemental!$A$3:$L$19,6,0)*L359+VLOOKUP($M$1,elemental!$A$3:$L$19,6,0)*M359+VLOOKUP($N$1,elemental!$A$3:$L$19,6,0)*N359+VLOOKUP($O$1,elemental!$A$3:$L$19,6,0)*O359+VLOOKUP($P$1,elemental!$A$3:$L$19,6,0)*P359+VLOOKUP($Q$1,elemental!$A$3:$L$19,6,0)*Q359)/100</f>
        <v>0.75047161609599766</v>
      </c>
      <c r="V359">
        <f>(VLOOKUP($A$1,elemental!$A$3:$L$19,7,0)*A359+VLOOKUP($B$1,elemental!$A$3:$L$19,7,0)*B359+VLOOKUP($C$1,elemental!$A$3:$L$19,7,0)*C359+VLOOKUP($D$1,elemental!$A$3:$L$19,7,0)*D359+VLOOKUP($E$1,elemental!$A$3:$L$19,7,0)*E359+VLOOKUP($F$1,elemental!$A$3:$L$19,7,0)*F359+VLOOKUP($G$1,elemental!$A$3:$L$19,7,0)*G359+VLOOKUP($H$1,elemental!$A$3:$L$19,7,0)*H359+VLOOKUP($I$1,elemental!$A$3:$L$19,7,0)*I359+VLOOKUP($J$1,elemental!$A$3:$L$19,7,0)*J359+VLOOKUP($K$1,elemental!$A$3:$L$19,7,0)*K359+VLOOKUP($L$1,elemental!$A$3:$L$19,7,0)*L359+VLOOKUP($M$1,elemental!$A$3:$L$19,7,0)*M359+VLOOKUP($N$1,elemental!$A$3:$L$19,7,0)*N359+VLOOKUP($O$1,elemental!$A$3:$L$19,7,0)*O359+VLOOKUP($P$1,elemental!$A$3:$L$19,7,0)*P359+VLOOKUP($Q$1,elemental!$A$3:$L$19,7,0)*Q359)/100</f>
        <v>0.8570558071881641</v>
      </c>
      <c r="W359">
        <f>(VLOOKUP($A$1,elemental!$A$3:$L$19,9,0)*A359+VLOOKUP($B$1,elemental!$A$3:$L$19,9,0)*B359+VLOOKUP($C$1,elemental!$A$3:$L$19,9,0)*C359+VLOOKUP($D$1,elemental!$A$3:$L$19,9,0)*D359+VLOOKUP($E$1,elemental!$A$3:$L$19,9,0)*E359+VLOOKUP($F$1,elemental!$A$3:$L$19,9,0)*F359+VLOOKUP($G$1,elemental!$A$3:$L$19,9,0)*G359+VLOOKUP($H$1,elemental!$A$3:$L$19,9,0)*H359+VLOOKUP($I$1,elemental!$A$3:$L$19,9,0)*I359+VLOOKUP($J$1,elemental!$A$3:$L$19,9,0)*J359+VLOOKUP($K$1,elemental!$A$3:$L$19,9,0)*K359+VLOOKUP($L$1,elemental!$A$3:$L$19,9,0)*L359+VLOOKUP($M$1,elemental!$A$3:$L$19,9,0)*M359+VLOOKUP($N$1,elemental!$A$3:$L$19,9,0)*N359+VLOOKUP($O$1,elemental!$A$3:$L$19,9,0)*O359+VLOOKUP($P$1,elemental!$A$3:$L$19,9,0)*P359+VLOOKUP($Q$1,elemental!$A$3:$L$19,9,0)*Q359)/100</f>
        <v>1.5738209597600059</v>
      </c>
      <c r="X359">
        <f>(VLOOKUP($A$1,elemental!$A$3:$L$19,10,0)*A359+VLOOKUP($B$1,elemental!$A$3:$L$19,10,0)*B359+VLOOKUP($C$1,elemental!$A$3:$L$19,10,0)*C359+VLOOKUP($D$1,elemental!$A$3:$L$19,10,0)*D359+VLOOKUP($E$1,elemental!$A$3:$L$19,10,0)*E359+VLOOKUP($F$1,elemental!$A$3:$L$19,10,0)*F359+VLOOKUP($G$1,elemental!$A$3:$L$19,10,0)*G359+VLOOKUP($H$1,elemental!$A$3:$L$19,10,0)*H359+VLOOKUP($I$1,elemental!$A$3:$L$19,10,0)*I359+VLOOKUP($J$1,elemental!$A$3:$L$19,10,0)*J359+VLOOKUP($K$1,elemental!$A$3:$L$19,10,0)*K359+VLOOKUP($L$1,elemental!$A$3:$L$19,10,0)*L359+VLOOKUP($M$1,elemental!$A$3:$L$19,10,0)*M359+VLOOKUP($N$1,elemental!$A$3:$L$19,10,0)*N359+VLOOKUP($O$1,elemental!$A$3:$L$19,10,0)*O359+VLOOKUP($P$1,elemental!$A$3:$L$19,10,0)*P359+VLOOKUP($Q$1,elemental!$A$3:$L$19,10,0)*Q359)/100</f>
        <v>2.0657170303424017</v>
      </c>
      <c r="Y359">
        <v>25</v>
      </c>
      <c r="Z359">
        <v>5.11390828336111</v>
      </c>
      <c r="AA359">
        <v>5.1649545859914401</v>
      </c>
      <c r="AB359" t="s">
        <v>107</v>
      </c>
      <c r="AC359" t="s">
        <v>56</v>
      </c>
    </row>
    <row r="360" spans="1:29">
      <c r="A360">
        <v>0</v>
      </c>
      <c r="B360">
        <v>0</v>
      </c>
      <c r="C360">
        <v>0</v>
      </c>
      <c r="D360">
        <v>0</v>
      </c>
      <c r="E360">
        <v>0</v>
      </c>
      <c r="F360">
        <v>10.293809372347351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89.706190627652646</v>
      </c>
      <c r="R360">
        <f>(VLOOKUP($A$1,elemental!$A$3:$L$19,2,0)*A360+VLOOKUP($B$1,elemental!$A$3:$L$19,2,0)*B360+VLOOKUP($C$1,elemental!$A$3:$L$19,2,0)*C360+VLOOKUP($D$1,elemental!$A$3:$L$19,2,0)*D360+VLOOKUP($E$1,elemental!$A$3:$L$19,2,0)*E360+VLOOKUP($F$1,elemental!$A$3:$L$19,2,0)*F360+VLOOKUP($G$1,elemental!$A$3:$L$19,2,0)*G360+VLOOKUP($H$1,elemental!$A$3:$L$19,2,0)*H360+VLOOKUP($I$1,elemental!$A$3:$L$19,2,0)*I360+VLOOKUP($J$1,elemental!$A$3:$L$19,2,0)*J360+VLOOKUP($K$1,elemental!$A$3:$L$19,2,0)*K360+VLOOKUP($L$1,elemental!$A$3:$L$19,2,0)*L360+VLOOKUP($M$1,elemental!$A$3:$L$19,2,0)*M360+VLOOKUP($N$1,elemental!$A$3:$L$19,2,0)*N360+VLOOKUP($O$1,elemental!$A$3:$L$19,2,0)*O360+VLOOKUP($P$1,elemental!$A$3:$L$19,2,0)*P360+VLOOKUP($Q$1,elemental!$A$3:$L$19,2,0)*Q360)/100</f>
        <v>1.318676809690418</v>
      </c>
      <c r="S360">
        <f>(VLOOKUP($A$1,elemental!$A$3:$L$19,4,0)*A360+VLOOKUP($B$1,elemental!$A$3:$L$19,4,0)*B360+VLOOKUP($C$1,elemental!$A$3:$L$19,4,0)*C360+VLOOKUP($D$1,elemental!$A$3:$L$19,4,0)*D360+VLOOKUP($E$1,elemental!$A$3:$L$19,4,0)*E360+VLOOKUP($F$1,elemental!$A$3:$L$19,4,0)*F360+VLOOKUP($G$1,elemental!$A$3:$L$19,4,0)*G360+VLOOKUP($H$1,elemental!$A$3:$L$19,4,0)*H360+VLOOKUP($I$1,elemental!$A$3:$L$19,4,0)*I360+VLOOKUP($J$1,elemental!$A$3:$L$19,4,0)*J360+VLOOKUP($K$1,elemental!$A$3:$L$19,4,0)*K360+VLOOKUP($L$1,elemental!$A$3:$L$19,4,0)*L360+VLOOKUP($M$1,elemental!$A$3:$L$19,4,0)*M360+VLOOKUP($N$1,elemental!$A$3:$L$19,4,0)*N360+VLOOKUP($O$1,elemental!$A$3:$L$19,4,0)*O360+VLOOKUP($P$1,elemental!$A$3:$L$19,4,0)*P360+VLOOKUP($Q$1,elemental!$A$3:$L$19,4,0)*Q360)/100</f>
        <v>0.41375036684690664</v>
      </c>
      <c r="T360">
        <f>(VLOOKUP($A$1,elemental!$A$3:$L$19,5,0)*A360+VLOOKUP($B$1,elemental!$A$3:$L$19,5,0)*B360+VLOOKUP($C$1,elemental!$A$3:$L$19,5,0)*C360+VLOOKUP($D$1,elemental!$A$3:$L$19,5,0)*D360+VLOOKUP($E$1,elemental!$A$3:$L$19,5,0)*E360+VLOOKUP($F$1,elemental!$A$3:$L$19,5,0)*F360+VLOOKUP($G$1,elemental!$A$3:$L$19,5,0)*G360+VLOOKUP($H$1,elemental!$A$3:$L$19,5,0)*H360+VLOOKUP($I$1,elemental!$A$3:$L$19,5,0)*I360+VLOOKUP($J$1,elemental!$A$3:$L$19,5,0)*J360+VLOOKUP($K$1,elemental!$A$3:$L$19,5,0)*K360+VLOOKUP($L$1,elemental!$A$3:$L$19,5,0)*L360+VLOOKUP($M$1,elemental!$A$3:$L$19,5,0)*M360+VLOOKUP($N$1,elemental!$A$3:$L$19,5,0)*N360+VLOOKUP($O$1,elemental!$A$3:$L$19,5,0)*O360+VLOOKUP($P$1,elemental!$A$3:$L$19,5,0)*P360+VLOOKUP($Q$1,elemental!$A$3:$L$19,5,0)*Q360)/100</f>
        <v>3.8970619062765262</v>
      </c>
      <c r="U360">
        <f>(VLOOKUP($A$1,elemental!$A$3:$L$19,6,0)*A360+VLOOKUP($B$1,elemental!$A$3:$L$19,6,0)*B360+VLOOKUP($C$1,elemental!$A$3:$L$19,6,0)*C360+VLOOKUP($D$1,elemental!$A$3:$L$19,6,0)*D360+VLOOKUP($E$1,elemental!$A$3:$L$19,6,0)*E360+VLOOKUP($F$1,elemental!$A$3:$L$19,6,0)*F360+VLOOKUP($G$1,elemental!$A$3:$L$19,6,0)*G360+VLOOKUP($H$1,elemental!$A$3:$L$19,6,0)*H360+VLOOKUP($I$1,elemental!$A$3:$L$19,6,0)*I360+VLOOKUP($J$1,elemental!$A$3:$L$19,6,0)*J360+VLOOKUP($K$1,elemental!$A$3:$L$19,6,0)*K360+VLOOKUP($L$1,elemental!$A$3:$L$19,6,0)*L360+VLOOKUP($M$1,elemental!$A$3:$L$19,6,0)*M360+VLOOKUP($N$1,elemental!$A$3:$L$19,6,0)*N360+VLOOKUP($O$1,elemental!$A$3:$L$19,6,0)*O360+VLOOKUP($P$1,elemental!$A$3:$L$19,6,0)*P360+VLOOKUP($Q$1,elemental!$A$3:$L$19,6,0)*Q360)/100</f>
        <v>0.74970619062765254</v>
      </c>
      <c r="V360">
        <f>(VLOOKUP($A$1,elemental!$A$3:$L$19,7,0)*A360+VLOOKUP($B$1,elemental!$A$3:$L$19,7,0)*B360+VLOOKUP($C$1,elemental!$A$3:$L$19,7,0)*C360+VLOOKUP($D$1,elemental!$A$3:$L$19,7,0)*D360+VLOOKUP($E$1,elemental!$A$3:$L$19,7,0)*E360+VLOOKUP($F$1,elemental!$A$3:$L$19,7,0)*F360+VLOOKUP($G$1,elemental!$A$3:$L$19,7,0)*G360+VLOOKUP($H$1,elemental!$A$3:$L$19,7,0)*H360+VLOOKUP($I$1,elemental!$A$3:$L$19,7,0)*I360+VLOOKUP($J$1,elemental!$A$3:$L$19,7,0)*J360+VLOOKUP($K$1,elemental!$A$3:$L$19,7,0)*K360+VLOOKUP($L$1,elemental!$A$3:$L$19,7,0)*L360+VLOOKUP($M$1,elemental!$A$3:$L$19,7,0)*M360+VLOOKUP($N$1,elemental!$A$3:$L$19,7,0)*N360+VLOOKUP($O$1,elemental!$A$3:$L$19,7,0)*O360+VLOOKUP($P$1,elemental!$A$3:$L$19,7,0)*P360+VLOOKUP($Q$1,elemental!$A$3:$L$19,7,0)*Q360)/100</f>
        <v>0.85842591877650165</v>
      </c>
      <c r="W360">
        <f>(VLOOKUP($A$1,elemental!$A$3:$L$19,9,0)*A360+VLOOKUP($B$1,elemental!$A$3:$L$19,9,0)*B360+VLOOKUP($C$1,elemental!$A$3:$L$19,9,0)*C360+VLOOKUP($D$1,elemental!$A$3:$L$19,9,0)*D360+VLOOKUP($E$1,elemental!$A$3:$L$19,9,0)*E360+VLOOKUP($F$1,elemental!$A$3:$L$19,9,0)*F360+VLOOKUP($G$1,elemental!$A$3:$L$19,9,0)*G360+VLOOKUP($H$1,elemental!$A$3:$L$19,9,0)*H360+VLOOKUP($I$1,elemental!$A$3:$L$19,9,0)*I360+VLOOKUP($J$1,elemental!$A$3:$L$19,9,0)*J360+VLOOKUP($K$1,elemental!$A$3:$L$19,9,0)*K360+VLOOKUP($L$1,elemental!$A$3:$L$19,9,0)*L360+VLOOKUP($M$1,elemental!$A$3:$L$19,9,0)*M360+VLOOKUP($N$1,elemental!$A$3:$L$19,9,0)*N360+VLOOKUP($O$1,elemental!$A$3:$L$19,9,0)*O360+VLOOKUP($P$1,elemental!$A$3:$L$19,9,0)*P360+VLOOKUP($Q$1,elemental!$A$3:$L$19,9,0)*Q360)/100</f>
        <v>1.5757345234308684</v>
      </c>
      <c r="X360">
        <f>(VLOOKUP($A$1,elemental!$A$3:$L$19,10,0)*A360+VLOOKUP($B$1,elemental!$A$3:$L$19,10,0)*B360+VLOOKUP($C$1,elemental!$A$3:$L$19,10,0)*C360+VLOOKUP($D$1,elemental!$A$3:$L$19,10,0)*D360+VLOOKUP($E$1,elemental!$A$3:$L$19,10,0)*E360+VLOOKUP($F$1,elemental!$A$3:$L$19,10,0)*F360+VLOOKUP($G$1,elemental!$A$3:$L$19,10,0)*G360+VLOOKUP($H$1,elemental!$A$3:$L$19,10,0)*H360+VLOOKUP($I$1,elemental!$A$3:$L$19,10,0)*I360+VLOOKUP($J$1,elemental!$A$3:$L$19,10,0)*J360+VLOOKUP($K$1,elemental!$A$3:$L$19,10,0)*K360+VLOOKUP($L$1,elemental!$A$3:$L$19,10,0)*L360+VLOOKUP($M$1,elemental!$A$3:$L$19,10,0)*M360+VLOOKUP($N$1,elemental!$A$3:$L$19,10,0)*N360+VLOOKUP($O$1,elemental!$A$3:$L$19,10,0)*O360+VLOOKUP($P$1,elemental!$A$3:$L$19,10,0)*P360+VLOOKUP($Q$1,elemental!$A$3:$L$19,10,0)*Q360)/100</f>
        <v>2.0661762856234085</v>
      </c>
      <c r="Y360">
        <v>25</v>
      </c>
      <c r="Z360">
        <v>5.1159452345708401</v>
      </c>
      <c r="AA360">
        <v>5.1606617011033098</v>
      </c>
      <c r="AB360" t="s">
        <v>107</v>
      </c>
      <c r="AC360" t="s">
        <v>56</v>
      </c>
    </row>
    <row r="361" spans="1:29">
      <c r="A361">
        <v>0</v>
      </c>
      <c r="B361">
        <v>0</v>
      </c>
      <c r="C361">
        <v>0</v>
      </c>
      <c r="D361">
        <v>0</v>
      </c>
      <c r="E361">
        <v>0</v>
      </c>
      <c r="F361">
        <v>10.6192788329496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89.380721167050396</v>
      </c>
      <c r="R361">
        <f>(VLOOKUP($A$1,elemental!$A$3:$L$19,2,0)*A361+VLOOKUP($B$1,elemental!$A$3:$L$19,2,0)*B361+VLOOKUP($C$1,elemental!$A$3:$L$19,2,0)*C361+VLOOKUP($D$1,elemental!$A$3:$L$19,2,0)*D361+VLOOKUP($E$1,elemental!$A$3:$L$19,2,0)*E361+VLOOKUP($F$1,elemental!$A$3:$L$19,2,0)*F361+VLOOKUP($G$1,elemental!$A$3:$L$19,2,0)*G361+VLOOKUP($H$1,elemental!$A$3:$L$19,2,0)*H361+VLOOKUP($I$1,elemental!$A$3:$L$19,2,0)*I361+VLOOKUP($J$1,elemental!$A$3:$L$19,2,0)*J361+VLOOKUP($K$1,elemental!$A$3:$L$19,2,0)*K361+VLOOKUP($L$1,elemental!$A$3:$L$19,2,0)*L361+VLOOKUP($M$1,elemental!$A$3:$L$19,2,0)*M361+VLOOKUP($N$1,elemental!$A$3:$L$19,2,0)*N361+VLOOKUP($O$1,elemental!$A$3:$L$19,2,0)*O361+VLOOKUP($P$1,elemental!$A$3:$L$19,2,0)*P361+VLOOKUP($Q$1,elemental!$A$3:$L$19,2,0)*Q361)/100</f>
        <v>1.3183187932837555</v>
      </c>
      <c r="S361">
        <f>(VLOOKUP($A$1,elemental!$A$3:$L$19,4,0)*A361+VLOOKUP($B$1,elemental!$A$3:$L$19,4,0)*B361+VLOOKUP($C$1,elemental!$A$3:$L$19,4,0)*C361+VLOOKUP($D$1,elemental!$A$3:$L$19,4,0)*D361+VLOOKUP($E$1,elemental!$A$3:$L$19,4,0)*E361+VLOOKUP($F$1,elemental!$A$3:$L$19,4,0)*F361+VLOOKUP($G$1,elemental!$A$3:$L$19,4,0)*G361+VLOOKUP($H$1,elemental!$A$3:$L$19,4,0)*H361+VLOOKUP($I$1,elemental!$A$3:$L$19,4,0)*I361+VLOOKUP($J$1,elemental!$A$3:$L$19,4,0)*J361+VLOOKUP($K$1,elemental!$A$3:$L$19,4,0)*K361+VLOOKUP($L$1,elemental!$A$3:$L$19,4,0)*L361+VLOOKUP($M$1,elemental!$A$3:$L$19,4,0)*M361+VLOOKUP($N$1,elemental!$A$3:$L$19,4,0)*N361+VLOOKUP($O$1,elemental!$A$3:$L$19,4,0)*O361+VLOOKUP($P$1,elemental!$A$3:$L$19,4,0)*P361+VLOOKUP($Q$1,elemental!$A$3:$L$19,4,0)*Q361)/100</f>
        <v>0.41336305818878993</v>
      </c>
      <c r="T361">
        <f>(VLOOKUP($A$1,elemental!$A$3:$L$19,5,0)*A361+VLOOKUP($B$1,elemental!$A$3:$L$19,5,0)*B361+VLOOKUP($C$1,elemental!$A$3:$L$19,5,0)*C361+VLOOKUP($D$1,elemental!$A$3:$L$19,5,0)*D361+VLOOKUP($E$1,elemental!$A$3:$L$19,5,0)*E361+VLOOKUP($F$1,elemental!$A$3:$L$19,5,0)*F361+VLOOKUP($G$1,elemental!$A$3:$L$19,5,0)*G361+VLOOKUP($H$1,elemental!$A$3:$L$19,5,0)*H361+VLOOKUP($I$1,elemental!$A$3:$L$19,5,0)*I361+VLOOKUP($J$1,elemental!$A$3:$L$19,5,0)*J361+VLOOKUP($K$1,elemental!$A$3:$L$19,5,0)*K361+VLOOKUP($L$1,elemental!$A$3:$L$19,5,0)*L361+VLOOKUP($M$1,elemental!$A$3:$L$19,5,0)*M361+VLOOKUP($N$1,elemental!$A$3:$L$19,5,0)*N361+VLOOKUP($O$1,elemental!$A$3:$L$19,5,0)*O361+VLOOKUP($P$1,elemental!$A$3:$L$19,5,0)*P361+VLOOKUP($Q$1,elemental!$A$3:$L$19,5,0)*Q361)/100</f>
        <v>3.893807211670504</v>
      </c>
      <c r="U361">
        <f>(VLOOKUP($A$1,elemental!$A$3:$L$19,6,0)*A361+VLOOKUP($B$1,elemental!$A$3:$L$19,6,0)*B361+VLOOKUP($C$1,elemental!$A$3:$L$19,6,0)*C361+VLOOKUP($D$1,elemental!$A$3:$L$19,6,0)*D361+VLOOKUP($E$1,elemental!$A$3:$L$19,6,0)*E361+VLOOKUP($F$1,elemental!$A$3:$L$19,6,0)*F361+VLOOKUP($G$1,elemental!$A$3:$L$19,6,0)*G361+VLOOKUP($H$1,elemental!$A$3:$L$19,6,0)*H361+VLOOKUP($I$1,elemental!$A$3:$L$19,6,0)*I361+VLOOKUP($J$1,elemental!$A$3:$L$19,6,0)*J361+VLOOKUP($K$1,elemental!$A$3:$L$19,6,0)*K361+VLOOKUP($L$1,elemental!$A$3:$L$19,6,0)*L361+VLOOKUP($M$1,elemental!$A$3:$L$19,6,0)*M361+VLOOKUP($N$1,elemental!$A$3:$L$19,6,0)*N361+VLOOKUP($O$1,elemental!$A$3:$L$19,6,0)*O361+VLOOKUP($P$1,elemental!$A$3:$L$19,6,0)*P361+VLOOKUP($Q$1,elemental!$A$3:$L$19,6,0)*Q361)/100</f>
        <v>0.74938072116705035</v>
      </c>
      <c r="V361">
        <f>(VLOOKUP($A$1,elemental!$A$3:$L$19,7,0)*A361+VLOOKUP($B$1,elemental!$A$3:$L$19,7,0)*B361+VLOOKUP($C$1,elemental!$A$3:$L$19,7,0)*C361+VLOOKUP($D$1,elemental!$A$3:$L$19,7,0)*D361+VLOOKUP($E$1,elemental!$A$3:$L$19,7,0)*E361+VLOOKUP($F$1,elemental!$A$3:$L$19,7,0)*F361+VLOOKUP($G$1,elemental!$A$3:$L$19,7,0)*G361+VLOOKUP($H$1,elemental!$A$3:$L$19,7,0)*H361+VLOOKUP($I$1,elemental!$A$3:$L$19,7,0)*I361+VLOOKUP($J$1,elemental!$A$3:$L$19,7,0)*J361+VLOOKUP($K$1,elemental!$A$3:$L$19,7,0)*K361+VLOOKUP($L$1,elemental!$A$3:$L$19,7,0)*L361+VLOOKUP($M$1,elemental!$A$3:$L$19,7,0)*M361+VLOOKUP($N$1,elemental!$A$3:$L$19,7,0)*N361+VLOOKUP($O$1,elemental!$A$3:$L$19,7,0)*O361+VLOOKUP($P$1,elemental!$A$3:$L$19,7,0)*P361+VLOOKUP($Q$1,elemental!$A$3:$L$19,7,0)*Q361)/100</f>
        <v>0.85900850911097981</v>
      </c>
      <c r="W361">
        <f>(VLOOKUP($A$1,elemental!$A$3:$L$19,9,0)*A361+VLOOKUP($B$1,elemental!$A$3:$L$19,9,0)*B361+VLOOKUP($C$1,elemental!$A$3:$L$19,9,0)*C361+VLOOKUP($D$1,elemental!$A$3:$L$19,9,0)*D361+VLOOKUP($E$1,elemental!$A$3:$L$19,9,0)*E361+VLOOKUP($F$1,elemental!$A$3:$L$19,9,0)*F361+VLOOKUP($G$1,elemental!$A$3:$L$19,9,0)*G361+VLOOKUP($H$1,elemental!$A$3:$L$19,9,0)*H361+VLOOKUP($I$1,elemental!$A$3:$L$19,9,0)*I361+VLOOKUP($J$1,elemental!$A$3:$L$19,9,0)*J361+VLOOKUP($K$1,elemental!$A$3:$L$19,9,0)*K361+VLOOKUP($L$1,elemental!$A$3:$L$19,9,0)*L361+VLOOKUP($M$1,elemental!$A$3:$L$19,9,0)*M361+VLOOKUP($N$1,elemental!$A$3:$L$19,9,0)*N361+VLOOKUP($O$1,elemental!$A$3:$L$19,9,0)*O361+VLOOKUP($P$1,elemental!$A$3:$L$19,9,0)*P361+VLOOKUP($Q$1,elemental!$A$3:$L$19,9,0)*Q361)/100</f>
        <v>1.5765481970823743</v>
      </c>
      <c r="X361">
        <f>(VLOOKUP($A$1,elemental!$A$3:$L$19,10,0)*A361+VLOOKUP($B$1,elemental!$A$3:$L$19,10,0)*B361+VLOOKUP($C$1,elemental!$A$3:$L$19,10,0)*C361+VLOOKUP($D$1,elemental!$A$3:$L$19,10,0)*D361+VLOOKUP($E$1,elemental!$A$3:$L$19,10,0)*E361+VLOOKUP($F$1,elemental!$A$3:$L$19,10,0)*F361+VLOOKUP($G$1,elemental!$A$3:$L$19,10,0)*G361+VLOOKUP($H$1,elemental!$A$3:$L$19,10,0)*H361+VLOOKUP($I$1,elemental!$A$3:$L$19,10,0)*I361+VLOOKUP($J$1,elemental!$A$3:$L$19,10,0)*J361+VLOOKUP($K$1,elemental!$A$3:$L$19,10,0)*K361+VLOOKUP($L$1,elemental!$A$3:$L$19,10,0)*L361+VLOOKUP($M$1,elemental!$A$3:$L$19,10,0)*M361+VLOOKUP($N$1,elemental!$A$3:$L$19,10,0)*N361+VLOOKUP($O$1,elemental!$A$3:$L$19,10,0)*O361+VLOOKUP($P$1,elemental!$A$3:$L$19,10,0)*P361+VLOOKUP($Q$1,elemental!$A$3:$L$19,10,0)*Q361)/100</f>
        <v>2.06637156729977</v>
      </c>
      <c r="Y361">
        <v>25</v>
      </c>
      <c r="Z361">
        <v>5.1207306623059097</v>
      </c>
      <c r="AA361">
        <v>5.1538969795769196</v>
      </c>
      <c r="AB361" t="s">
        <v>107</v>
      </c>
      <c r="AC361" t="s">
        <v>56</v>
      </c>
    </row>
    <row r="362" spans="1:29">
      <c r="A362">
        <v>0</v>
      </c>
      <c r="B362">
        <v>0</v>
      </c>
      <c r="C362">
        <v>0</v>
      </c>
      <c r="D362">
        <v>0</v>
      </c>
      <c r="E362">
        <v>0</v>
      </c>
      <c r="F362">
        <v>11.229265050018949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88.770734949981048</v>
      </c>
      <c r="R362">
        <f>(VLOOKUP($A$1,elemental!$A$3:$L$19,2,0)*A362+VLOOKUP($B$1,elemental!$A$3:$L$19,2,0)*B362+VLOOKUP($C$1,elemental!$A$3:$L$19,2,0)*C362+VLOOKUP($D$1,elemental!$A$3:$L$19,2,0)*D362+VLOOKUP($E$1,elemental!$A$3:$L$19,2,0)*E362+VLOOKUP($F$1,elemental!$A$3:$L$19,2,0)*F362+VLOOKUP($G$1,elemental!$A$3:$L$19,2,0)*G362+VLOOKUP($H$1,elemental!$A$3:$L$19,2,0)*H362+VLOOKUP($I$1,elemental!$A$3:$L$19,2,0)*I362+VLOOKUP($J$1,elemental!$A$3:$L$19,2,0)*J362+VLOOKUP($K$1,elemental!$A$3:$L$19,2,0)*K362+VLOOKUP($L$1,elemental!$A$3:$L$19,2,0)*L362+VLOOKUP($M$1,elemental!$A$3:$L$19,2,0)*M362+VLOOKUP($N$1,elemental!$A$3:$L$19,2,0)*N362+VLOOKUP($O$1,elemental!$A$3:$L$19,2,0)*O362+VLOOKUP($P$1,elemental!$A$3:$L$19,2,0)*P362+VLOOKUP($Q$1,elemental!$A$3:$L$19,2,0)*Q362)/100</f>
        <v>1.3176478084449792</v>
      </c>
      <c r="S362">
        <f>(VLOOKUP($A$1,elemental!$A$3:$L$19,4,0)*A362+VLOOKUP($B$1,elemental!$A$3:$L$19,4,0)*B362+VLOOKUP($C$1,elemental!$A$3:$L$19,4,0)*C362+VLOOKUP($D$1,elemental!$A$3:$L$19,4,0)*D362+VLOOKUP($E$1,elemental!$A$3:$L$19,4,0)*E362+VLOOKUP($F$1,elemental!$A$3:$L$19,4,0)*F362+VLOOKUP($G$1,elemental!$A$3:$L$19,4,0)*G362+VLOOKUP($H$1,elemental!$A$3:$L$19,4,0)*H362+VLOOKUP($I$1,elemental!$A$3:$L$19,4,0)*I362+VLOOKUP($J$1,elemental!$A$3:$L$19,4,0)*J362+VLOOKUP($K$1,elemental!$A$3:$L$19,4,0)*K362+VLOOKUP($L$1,elemental!$A$3:$L$19,4,0)*L362+VLOOKUP($M$1,elemental!$A$3:$L$19,4,0)*M362+VLOOKUP($N$1,elemental!$A$3:$L$19,4,0)*N362+VLOOKUP($O$1,elemental!$A$3:$L$19,4,0)*O362+VLOOKUP($P$1,elemental!$A$3:$L$19,4,0)*P362+VLOOKUP($Q$1,elemental!$A$3:$L$19,4,0)*Q362)/100</f>
        <v>0.4126371745904775</v>
      </c>
      <c r="T362">
        <f>(VLOOKUP($A$1,elemental!$A$3:$L$19,5,0)*A362+VLOOKUP($B$1,elemental!$A$3:$L$19,5,0)*B362+VLOOKUP($C$1,elemental!$A$3:$L$19,5,0)*C362+VLOOKUP($D$1,elemental!$A$3:$L$19,5,0)*D362+VLOOKUP($E$1,elemental!$A$3:$L$19,5,0)*E362+VLOOKUP($F$1,elemental!$A$3:$L$19,5,0)*F362+VLOOKUP($G$1,elemental!$A$3:$L$19,5,0)*G362+VLOOKUP($H$1,elemental!$A$3:$L$19,5,0)*H362+VLOOKUP($I$1,elemental!$A$3:$L$19,5,0)*I362+VLOOKUP($J$1,elemental!$A$3:$L$19,5,0)*J362+VLOOKUP($K$1,elemental!$A$3:$L$19,5,0)*K362+VLOOKUP($L$1,elemental!$A$3:$L$19,5,0)*L362+VLOOKUP($M$1,elemental!$A$3:$L$19,5,0)*M362+VLOOKUP($N$1,elemental!$A$3:$L$19,5,0)*N362+VLOOKUP($O$1,elemental!$A$3:$L$19,5,0)*O362+VLOOKUP($P$1,elemental!$A$3:$L$19,5,0)*P362+VLOOKUP($Q$1,elemental!$A$3:$L$19,5,0)*Q362)/100</f>
        <v>3.8877073494998102</v>
      </c>
      <c r="U362">
        <f>(VLOOKUP($A$1,elemental!$A$3:$L$19,6,0)*A362+VLOOKUP($B$1,elemental!$A$3:$L$19,6,0)*B362+VLOOKUP($C$1,elemental!$A$3:$L$19,6,0)*C362+VLOOKUP($D$1,elemental!$A$3:$L$19,6,0)*D362+VLOOKUP($E$1,elemental!$A$3:$L$19,6,0)*E362+VLOOKUP($F$1,elemental!$A$3:$L$19,6,0)*F362+VLOOKUP($G$1,elemental!$A$3:$L$19,6,0)*G362+VLOOKUP($H$1,elemental!$A$3:$L$19,6,0)*H362+VLOOKUP($I$1,elemental!$A$3:$L$19,6,0)*I362+VLOOKUP($J$1,elemental!$A$3:$L$19,6,0)*J362+VLOOKUP($K$1,elemental!$A$3:$L$19,6,0)*K362+VLOOKUP($L$1,elemental!$A$3:$L$19,6,0)*L362+VLOOKUP($M$1,elemental!$A$3:$L$19,6,0)*M362+VLOOKUP($N$1,elemental!$A$3:$L$19,6,0)*N362+VLOOKUP($O$1,elemental!$A$3:$L$19,6,0)*O362+VLOOKUP($P$1,elemental!$A$3:$L$19,6,0)*P362+VLOOKUP($Q$1,elemental!$A$3:$L$19,6,0)*Q362)/100</f>
        <v>0.74877073494998103</v>
      </c>
      <c r="V362">
        <f>(VLOOKUP($A$1,elemental!$A$3:$L$19,7,0)*A362+VLOOKUP($B$1,elemental!$A$3:$L$19,7,0)*B362+VLOOKUP($C$1,elemental!$A$3:$L$19,7,0)*C362+VLOOKUP($D$1,elemental!$A$3:$L$19,7,0)*D362+VLOOKUP($E$1,elemental!$A$3:$L$19,7,0)*E362+VLOOKUP($F$1,elemental!$A$3:$L$19,7,0)*F362+VLOOKUP($G$1,elemental!$A$3:$L$19,7,0)*G362+VLOOKUP($H$1,elemental!$A$3:$L$19,7,0)*H362+VLOOKUP($I$1,elemental!$A$3:$L$19,7,0)*I362+VLOOKUP($J$1,elemental!$A$3:$L$19,7,0)*J362+VLOOKUP($K$1,elemental!$A$3:$L$19,7,0)*K362+VLOOKUP($L$1,elemental!$A$3:$L$19,7,0)*L362+VLOOKUP($M$1,elemental!$A$3:$L$19,7,0)*M362+VLOOKUP($N$1,elemental!$A$3:$L$19,7,0)*N362+VLOOKUP($O$1,elemental!$A$3:$L$19,7,0)*O362+VLOOKUP($P$1,elemental!$A$3:$L$19,7,0)*P362+VLOOKUP($Q$1,elemental!$A$3:$L$19,7,0)*Q362)/100</f>
        <v>0.86010038443953396</v>
      </c>
      <c r="W362">
        <f>(VLOOKUP($A$1,elemental!$A$3:$L$19,9,0)*A362+VLOOKUP($B$1,elemental!$A$3:$L$19,9,0)*B362+VLOOKUP($C$1,elemental!$A$3:$L$19,9,0)*C362+VLOOKUP($D$1,elemental!$A$3:$L$19,9,0)*D362+VLOOKUP($E$1,elemental!$A$3:$L$19,9,0)*E362+VLOOKUP($F$1,elemental!$A$3:$L$19,9,0)*F362+VLOOKUP($G$1,elemental!$A$3:$L$19,9,0)*G362+VLOOKUP($H$1,elemental!$A$3:$L$19,9,0)*H362+VLOOKUP($I$1,elemental!$A$3:$L$19,9,0)*I362+VLOOKUP($J$1,elemental!$A$3:$L$19,9,0)*J362+VLOOKUP($K$1,elemental!$A$3:$L$19,9,0)*K362+VLOOKUP($L$1,elemental!$A$3:$L$19,9,0)*L362+VLOOKUP($M$1,elemental!$A$3:$L$19,9,0)*M362+VLOOKUP($N$1,elemental!$A$3:$L$19,9,0)*N362+VLOOKUP($O$1,elemental!$A$3:$L$19,9,0)*O362+VLOOKUP($P$1,elemental!$A$3:$L$19,9,0)*P362+VLOOKUP($Q$1,elemental!$A$3:$L$19,9,0)*Q362)/100</f>
        <v>1.5780731626250475</v>
      </c>
      <c r="X362">
        <f>(VLOOKUP($A$1,elemental!$A$3:$L$19,10,0)*A362+VLOOKUP($B$1,elemental!$A$3:$L$19,10,0)*B362+VLOOKUP($C$1,elemental!$A$3:$L$19,10,0)*C362+VLOOKUP($D$1,elemental!$A$3:$L$19,10,0)*D362+VLOOKUP($E$1,elemental!$A$3:$L$19,10,0)*E362+VLOOKUP($F$1,elemental!$A$3:$L$19,10,0)*F362+VLOOKUP($G$1,elemental!$A$3:$L$19,10,0)*G362+VLOOKUP($H$1,elemental!$A$3:$L$19,10,0)*H362+VLOOKUP($I$1,elemental!$A$3:$L$19,10,0)*I362+VLOOKUP($J$1,elemental!$A$3:$L$19,10,0)*J362+VLOOKUP($K$1,elemental!$A$3:$L$19,10,0)*K362+VLOOKUP($L$1,elemental!$A$3:$L$19,10,0)*L362+VLOOKUP($M$1,elemental!$A$3:$L$19,10,0)*M362+VLOOKUP($N$1,elemental!$A$3:$L$19,10,0)*N362+VLOOKUP($O$1,elemental!$A$3:$L$19,10,0)*O362+VLOOKUP($P$1,elemental!$A$3:$L$19,10,0)*P362+VLOOKUP($Q$1,elemental!$A$3:$L$19,10,0)*Q362)/100</f>
        <v>2.0667375590300114</v>
      </c>
      <c r="Y362">
        <v>25</v>
      </c>
      <c r="Z362">
        <v>5.1210503211379397</v>
      </c>
      <c r="AA362">
        <v>5.1575882980887302</v>
      </c>
      <c r="AB362" t="s">
        <v>107</v>
      </c>
      <c r="AC362" t="s">
        <v>56</v>
      </c>
    </row>
    <row r="363" spans="1:29">
      <c r="A363">
        <v>0</v>
      </c>
      <c r="B363">
        <v>0</v>
      </c>
      <c r="C363">
        <v>0</v>
      </c>
      <c r="D363">
        <v>0</v>
      </c>
      <c r="E363">
        <v>0</v>
      </c>
      <c r="F363">
        <v>11.98074846144395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88.019251538556048</v>
      </c>
      <c r="R363">
        <f>(VLOOKUP($A$1,elemental!$A$3:$L$19,2,0)*A363+VLOOKUP($B$1,elemental!$A$3:$L$19,2,0)*B363+VLOOKUP($C$1,elemental!$A$3:$L$19,2,0)*C363+VLOOKUP($D$1,elemental!$A$3:$L$19,2,0)*D363+VLOOKUP($E$1,elemental!$A$3:$L$19,2,0)*E363+VLOOKUP($F$1,elemental!$A$3:$L$19,2,0)*F363+VLOOKUP($G$1,elemental!$A$3:$L$19,2,0)*G363+VLOOKUP($H$1,elemental!$A$3:$L$19,2,0)*H363+VLOOKUP($I$1,elemental!$A$3:$L$19,2,0)*I363+VLOOKUP($J$1,elemental!$A$3:$L$19,2,0)*J363+VLOOKUP($K$1,elemental!$A$3:$L$19,2,0)*K363+VLOOKUP($L$1,elemental!$A$3:$L$19,2,0)*L363+VLOOKUP($M$1,elemental!$A$3:$L$19,2,0)*M363+VLOOKUP($N$1,elemental!$A$3:$L$19,2,0)*N363+VLOOKUP($O$1,elemental!$A$3:$L$19,2,0)*O363+VLOOKUP($P$1,elemental!$A$3:$L$19,2,0)*P363+VLOOKUP($Q$1,elemental!$A$3:$L$19,2,0)*Q363)/100</f>
        <v>1.3168211766924116</v>
      </c>
      <c r="S363">
        <f>(VLOOKUP($A$1,elemental!$A$3:$L$19,4,0)*A363+VLOOKUP($B$1,elemental!$A$3:$L$19,4,0)*B363+VLOOKUP($C$1,elemental!$A$3:$L$19,4,0)*C363+VLOOKUP($D$1,elemental!$A$3:$L$19,4,0)*D363+VLOOKUP($E$1,elemental!$A$3:$L$19,4,0)*E363+VLOOKUP($F$1,elemental!$A$3:$L$19,4,0)*F363+VLOOKUP($G$1,elemental!$A$3:$L$19,4,0)*G363+VLOOKUP($H$1,elemental!$A$3:$L$19,4,0)*H363+VLOOKUP($I$1,elemental!$A$3:$L$19,4,0)*I363+VLOOKUP($J$1,elemental!$A$3:$L$19,4,0)*J363+VLOOKUP($K$1,elemental!$A$3:$L$19,4,0)*K363+VLOOKUP($L$1,elemental!$A$3:$L$19,4,0)*L363+VLOOKUP($M$1,elemental!$A$3:$L$19,4,0)*M363+VLOOKUP($N$1,elemental!$A$3:$L$19,4,0)*N363+VLOOKUP($O$1,elemental!$A$3:$L$19,4,0)*O363+VLOOKUP($P$1,elemental!$A$3:$L$19,4,0)*P363+VLOOKUP($Q$1,elemental!$A$3:$L$19,4,0)*Q363)/100</f>
        <v>0.41174290933088176</v>
      </c>
      <c r="T363">
        <f>(VLOOKUP($A$1,elemental!$A$3:$L$19,5,0)*A363+VLOOKUP($B$1,elemental!$A$3:$L$19,5,0)*B363+VLOOKUP($C$1,elemental!$A$3:$L$19,5,0)*C363+VLOOKUP($D$1,elemental!$A$3:$L$19,5,0)*D363+VLOOKUP($E$1,elemental!$A$3:$L$19,5,0)*E363+VLOOKUP($F$1,elemental!$A$3:$L$19,5,0)*F363+VLOOKUP($G$1,elemental!$A$3:$L$19,5,0)*G363+VLOOKUP($H$1,elemental!$A$3:$L$19,5,0)*H363+VLOOKUP($I$1,elemental!$A$3:$L$19,5,0)*I363+VLOOKUP($J$1,elemental!$A$3:$L$19,5,0)*J363+VLOOKUP($K$1,elemental!$A$3:$L$19,5,0)*K363+VLOOKUP($L$1,elemental!$A$3:$L$19,5,0)*L363+VLOOKUP($M$1,elemental!$A$3:$L$19,5,0)*M363+VLOOKUP($N$1,elemental!$A$3:$L$19,5,0)*N363+VLOOKUP($O$1,elemental!$A$3:$L$19,5,0)*O363+VLOOKUP($P$1,elemental!$A$3:$L$19,5,0)*P363+VLOOKUP($Q$1,elemental!$A$3:$L$19,5,0)*Q363)/100</f>
        <v>3.8801925153855605</v>
      </c>
      <c r="U363">
        <f>(VLOOKUP($A$1,elemental!$A$3:$L$19,6,0)*A363+VLOOKUP($B$1,elemental!$A$3:$L$19,6,0)*B363+VLOOKUP($C$1,elemental!$A$3:$L$19,6,0)*C363+VLOOKUP($D$1,elemental!$A$3:$L$19,6,0)*D363+VLOOKUP($E$1,elemental!$A$3:$L$19,6,0)*E363+VLOOKUP($F$1,elemental!$A$3:$L$19,6,0)*F363+VLOOKUP($G$1,elemental!$A$3:$L$19,6,0)*G363+VLOOKUP($H$1,elemental!$A$3:$L$19,6,0)*H363+VLOOKUP($I$1,elemental!$A$3:$L$19,6,0)*I363+VLOOKUP($J$1,elemental!$A$3:$L$19,6,0)*J363+VLOOKUP($K$1,elemental!$A$3:$L$19,6,0)*K363+VLOOKUP($L$1,elemental!$A$3:$L$19,6,0)*L363+VLOOKUP($M$1,elemental!$A$3:$L$19,6,0)*M363+VLOOKUP($N$1,elemental!$A$3:$L$19,6,0)*N363+VLOOKUP($O$1,elemental!$A$3:$L$19,6,0)*O363+VLOOKUP($P$1,elemental!$A$3:$L$19,6,0)*P363+VLOOKUP($Q$1,elemental!$A$3:$L$19,6,0)*Q363)/100</f>
        <v>0.74801925153855608</v>
      </c>
      <c r="V363">
        <f>(VLOOKUP($A$1,elemental!$A$3:$L$19,7,0)*A363+VLOOKUP($B$1,elemental!$A$3:$L$19,7,0)*B363+VLOOKUP($C$1,elemental!$A$3:$L$19,7,0)*C363+VLOOKUP($D$1,elemental!$A$3:$L$19,7,0)*D363+VLOOKUP($E$1,elemental!$A$3:$L$19,7,0)*E363+VLOOKUP($F$1,elemental!$A$3:$L$19,7,0)*F363+VLOOKUP($G$1,elemental!$A$3:$L$19,7,0)*G363+VLOOKUP($H$1,elemental!$A$3:$L$19,7,0)*H363+VLOOKUP($I$1,elemental!$A$3:$L$19,7,0)*I363+VLOOKUP($J$1,elemental!$A$3:$L$19,7,0)*J363+VLOOKUP($K$1,elemental!$A$3:$L$19,7,0)*K363+VLOOKUP($L$1,elemental!$A$3:$L$19,7,0)*L363+VLOOKUP($M$1,elemental!$A$3:$L$19,7,0)*M363+VLOOKUP($N$1,elemental!$A$3:$L$19,7,0)*N363+VLOOKUP($O$1,elemental!$A$3:$L$19,7,0)*O363+VLOOKUP($P$1,elemental!$A$3:$L$19,7,0)*P363+VLOOKUP($Q$1,elemental!$A$3:$L$19,7,0)*Q363)/100</f>
        <v>0.86144553974598448</v>
      </c>
      <c r="W363">
        <f>(VLOOKUP($A$1,elemental!$A$3:$L$19,9,0)*A363+VLOOKUP($B$1,elemental!$A$3:$L$19,9,0)*B363+VLOOKUP($C$1,elemental!$A$3:$L$19,9,0)*C363+VLOOKUP($D$1,elemental!$A$3:$L$19,9,0)*D363+VLOOKUP($E$1,elemental!$A$3:$L$19,9,0)*E363+VLOOKUP($F$1,elemental!$A$3:$L$19,9,0)*F363+VLOOKUP($G$1,elemental!$A$3:$L$19,9,0)*G363+VLOOKUP($H$1,elemental!$A$3:$L$19,9,0)*H363+VLOOKUP($I$1,elemental!$A$3:$L$19,9,0)*I363+VLOOKUP($J$1,elemental!$A$3:$L$19,9,0)*J363+VLOOKUP($K$1,elemental!$A$3:$L$19,9,0)*K363+VLOOKUP($L$1,elemental!$A$3:$L$19,9,0)*L363+VLOOKUP($M$1,elemental!$A$3:$L$19,9,0)*M363+VLOOKUP($N$1,elemental!$A$3:$L$19,9,0)*N363+VLOOKUP($O$1,elemental!$A$3:$L$19,9,0)*O363+VLOOKUP($P$1,elemental!$A$3:$L$19,9,0)*P363+VLOOKUP($Q$1,elemental!$A$3:$L$19,9,0)*Q363)/100</f>
        <v>1.57995187115361</v>
      </c>
      <c r="X363">
        <f>(VLOOKUP($A$1,elemental!$A$3:$L$19,10,0)*A363+VLOOKUP($B$1,elemental!$A$3:$L$19,10,0)*B363+VLOOKUP($C$1,elemental!$A$3:$L$19,10,0)*C363+VLOOKUP($D$1,elemental!$A$3:$L$19,10,0)*D363+VLOOKUP($E$1,elemental!$A$3:$L$19,10,0)*E363+VLOOKUP($F$1,elemental!$A$3:$L$19,10,0)*F363+VLOOKUP($G$1,elemental!$A$3:$L$19,10,0)*G363+VLOOKUP($H$1,elemental!$A$3:$L$19,10,0)*H363+VLOOKUP($I$1,elemental!$A$3:$L$19,10,0)*I363+VLOOKUP($J$1,elemental!$A$3:$L$19,10,0)*J363+VLOOKUP($K$1,elemental!$A$3:$L$19,10,0)*K363+VLOOKUP($L$1,elemental!$A$3:$L$19,10,0)*L363+VLOOKUP($M$1,elemental!$A$3:$L$19,10,0)*M363+VLOOKUP($N$1,elemental!$A$3:$L$19,10,0)*N363+VLOOKUP($O$1,elemental!$A$3:$L$19,10,0)*O363+VLOOKUP($P$1,elemental!$A$3:$L$19,10,0)*P363+VLOOKUP($Q$1,elemental!$A$3:$L$19,10,0)*Q363)/100</f>
        <v>2.0671884490768662</v>
      </c>
      <c r="Y363">
        <v>25</v>
      </c>
      <c r="Z363">
        <v>5.1213570589222304</v>
      </c>
      <c r="AA363">
        <v>5.1568538202050203</v>
      </c>
      <c r="AB363" t="s">
        <v>107</v>
      </c>
      <c r="AC363" t="s">
        <v>56</v>
      </c>
    </row>
    <row r="364" spans="1:29">
      <c r="A364">
        <v>0</v>
      </c>
      <c r="B364">
        <v>0</v>
      </c>
      <c r="C364">
        <v>0</v>
      </c>
      <c r="D364">
        <v>0</v>
      </c>
      <c r="E364">
        <v>0</v>
      </c>
      <c r="F364">
        <v>11.982167635080401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5"/>
        <v>88.017832364919599</v>
      </c>
      <c r="R364">
        <f>(VLOOKUP($A$1,elemental!$A$3:$L$19,2,0)*A364+VLOOKUP($B$1,elemental!$A$3:$L$19,2,0)*B364+VLOOKUP($C$1,elemental!$A$3:$L$19,2,0)*C364+VLOOKUP($D$1,elemental!$A$3:$L$19,2,0)*D364+VLOOKUP($E$1,elemental!$A$3:$L$19,2,0)*E364+VLOOKUP($F$1,elemental!$A$3:$L$19,2,0)*F364+VLOOKUP($G$1,elemental!$A$3:$L$19,2,0)*G364+VLOOKUP($H$1,elemental!$A$3:$L$19,2,0)*H364+VLOOKUP($I$1,elemental!$A$3:$L$19,2,0)*I364+VLOOKUP($J$1,elemental!$A$3:$L$19,2,0)*J364+VLOOKUP($K$1,elemental!$A$3:$L$19,2,0)*K364+VLOOKUP($L$1,elemental!$A$3:$L$19,2,0)*L364+VLOOKUP($M$1,elemental!$A$3:$L$19,2,0)*M364+VLOOKUP($N$1,elemental!$A$3:$L$19,2,0)*N364+VLOOKUP($O$1,elemental!$A$3:$L$19,2,0)*O364+VLOOKUP($P$1,elemental!$A$3:$L$19,2,0)*P364+VLOOKUP($Q$1,elemental!$A$3:$L$19,2,0)*Q364)/100</f>
        <v>1.3168196156014116</v>
      </c>
      <c r="S364">
        <f>(VLOOKUP($A$1,elemental!$A$3:$L$19,4,0)*A364+VLOOKUP($B$1,elemental!$A$3:$L$19,4,0)*B364+VLOOKUP($C$1,elemental!$A$3:$L$19,4,0)*C364+VLOOKUP($D$1,elemental!$A$3:$L$19,4,0)*D364+VLOOKUP($E$1,elemental!$A$3:$L$19,4,0)*E364+VLOOKUP($F$1,elemental!$A$3:$L$19,4,0)*F364+VLOOKUP($G$1,elemental!$A$3:$L$19,4,0)*G364+VLOOKUP($H$1,elemental!$A$3:$L$19,4,0)*H364+VLOOKUP($I$1,elemental!$A$3:$L$19,4,0)*I364+VLOOKUP($J$1,elemental!$A$3:$L$19,4,0)*J364+VLOOKUP($K$1,elemental!$A$3:$L$19,4,0)*K364+VLOOKUP($L$1,elemental!$A$3:$L$19,4,0)*L364+VLOOKUP($M$1,elemental!$A$3:$L$19,4,0)*M364+VLOOKUP($N$1,elemental!$A$3:$L$19,4,0)*N364+VLOOKUP($O$1,elemental!$A$3:$L$19,4,0)*O364+VLOOKUP($P$1,elemental!$A$3:$L$19,4,0)*P364+VLOOKUP($Q$1,elemental!$A$3:$L$19,4,0)*Q364)/100</f>
        <v>0.41174122051425432</v>
      </c>
      <c r="T364">
        <f>(VLOOKUP($A$1,elemental!$A$3:$L$19,5,0)*A364+VLOOKUP($B$1,elemental!$A$3:$L$19,5,0)*B364+VLOOKUP($C$1,elemental!$A$3:$L$19,5,0)*C364+VLOOKUP($D$1,elemental!$A$3:$L$19,5,0)*D364+VLOOKUP($E$1,elemental!$A$3:$L$19,5,0)*E364+VLOOKUP($F$1,elemental!$A$3:$L$19,5,0)*F364+VLOOKUP($G$1,elemental!$A$3:$L$19,5,0)*G364+VLOOKUP($H$1,elemental!$A$3:$L$19,5,0)*H364+VLOOKUP($I$1,elemental!$A$3:$L$19,5,0)*I364+VLOOKUP($J$1,elemental!$A$3:$L$19,5,0)*J364+VLOOKUP($K$1,elemental!$A$3:$L$19,5,0)*K364+VLOOKUP($L$1,elemental!$A$3:$L$19,5,0)*L364+VLOOKUP($M$1,elemental!$A$3:$L$19,5,0)*M364+VLOOKUP($N$1,elemental!$A$3:$L$19,5,0)*N364+VLOOKUP($O$1,elemental!$A$3:$L$19,5,0)*O364+VLOOKUP($P$1,elemental!$A$3:$L$19,5,0)*P364+VLOOKUP($Q$1,elemental!$A$3:$L$19,5,0)*Q364)/100</f>
        <v>3.8801783236491962</v>
      </c>
      <c r="U364">
        <f>(VLOOKUP($A$1,elemental!$A$3:$L$19,6,0)*A364+VLOOKUP($B$1,elemental!$A$3:$L$19,6,0)*B364+VLOOKUP($C$1,elemental!$A$3:$L$19,6,0)*C364+VLOOKUP($D$1,elemental!$A$3:$L$19,6,0)*D364+VLOOKUP($E$1,elemental!$A$3:$L$19,6,0)*E364+VLOOKUP($F$1,elemental!$A$3:$L$19,6,0)*F364+VLOOKUP($G$1,elemental!$A$3:$L$19,6,0)*G364+VLOOKUP($H$1,elemental!$A$3:$L$19,6,0)*H364+VLOOKUP($I$1,elemental!$A$3:$L$19,6,0)*I364+VLOOKUP($J$1,elemental!$A$3:$L$19,6,0)*J364+VLOOKUP($K$1,elemental!$A$3:$L$19,6,0)*K364+VLOOKUP($L$1,elemental!$A$3:$L$19,6,0)*L364+VLOOKUP($M$1,elemental!$A$3:$L$19,6,0)*M364+VLOOKUP($N$1,elemental!$A$3:$L$19,6,0)*N364+VLOOKUP($O$1,elemental!$A$3:$L$19,6,0)*O364+VLOOKUP($P$1,elemental!$A$3:$L$19,6,0)*P364+VLOOKUP($Q$1,elemental!$A$3:$L$19,6,0)*Q364)/100</f>
        <v>0.74801783236491959</v>
      </c>
      <c r="V364">
        <f>(VLOOKUP($A$1,elemental!$A$3:$L$19,7,0)*A364+VLOOKUP($B$1,elemental!$A$3:$L$19,7,0)*B364+VLOOKUP($C$1,elemental!$A$3:$L$19,7,0)*C364+VLOOKUP($D$1,elemental!$A$3:$L$19,7,0)*D364+VLOOKUP($E$1,elemental!$A$3:$L$19,7,0)*E364+VLOOKUP($F$1,elemental!$A$3:$L$19,7,0)*F364+VLOOKUP($G$1,elemental!$A$3:$L$19,7,0)*G364+VLOOKUP($H$1,elemental!$A$3:$L$19,7,0)*H364+VLOOKUP($I$1,elemental!$A$3:$L$19,7,0)*I364+VLOOKUP($J$1,elemental!$A$3:$L$19,7,0)*J364+VLOOKUP($K$1,elemental!$A$3:$L$19,7,0)*K364+VLOOKUP($L$1,elemental!$A$3:$L$19,7,0)*L364+VLOOKUP($M$1,elemental!$A$3:$L$19,7,0)*M364+VLOOKUP($N$1,elemental!$A$3:$L$19,7,0)*N364+VLOOKUP($O$1,elemental!$A$3:$L$19,7,0)*O364+VLOOKUP($P$1,elemental!$A$3:$L$19,7,0)*P364+VLOOKUP($Q$1,elemental!$A$3:$L$19,7,0)*Q364)/100</f>
        <v>0.86144808006679385</v>
      </c>
      <c r="W364">
        <f>(VLOOKUP($A$1,elemental!$A$3:$L$19,9,0)*A364+VLOOKUP($B$1,elemental!$A$3:$L$19,9,0)*B364+VLOOKUP($C$1,elemental!$A$3:$L$19,9,0)*C364+VLOOKUP($D$1,elemental!$A$3:$L$19,9,0)*D364+VLOOKUP($E$1,elemental!$A$3:$L$19,9,0)*E364+VLOOKUP($F$1,elemental!$A$3:$L$19,9,0)*F364+VLOOKUP($G$1,elemental!$A$3:$L$19,9,0)*G364+VLOOKUP($H$1,elemental!$A$3:$L$19,9,0)*H364+VLOOKUP($I$1,elemental!$A$3:$L$19,9,0)*I364+VLOOKUP($J$1,elemental!$A$3:$L$19,9,0)*J364+VLOOKUP($K$1,elemental!$A$3:$L$19,9,0)*K364+VLOOKUP($L$1,elemental!$A$3:$L$19,9,0)*L364+VLOOKUP($M$1,elemental!$A$3:$L$19,9,0)*M364+VLOOKUP($N$1,elemental!$A$3:$L$19,9,0)*N364+VLOOKUP($O$1,elemental!$A$3:$L$19,9,0)*O364+VLOOKUP($P$1,elemental!$A$3:$L$19,9,0)*P364+VLOOKUP($Q$1,elemental!$A$3:$L$19,9,0)*Q364)/100</f>
        <v>1.579955419087701</v>
      </c>
      <c r="X364">
        <f>(VLOOKUP($A$1,elemental!$A$3:$L$19,10,0)*A364+VLOOKUP($B$1,elemental!$A$3:$L$19,10,0)*B364+VLOOKUP($C$1,elemental!$A$3:$L$19,10,0)*C364+VLOOKUP($D$1,elemental!$A$3:$L$19,10,0)*D364+VLOOKUP($E$1,elemental!$A$3:$L$19,10,0)*E364+VLOOKUP($F$1,elemental!$A$3:$L$19,10,0)*F364+VLOOKUP($G$1,elemental!$A$3:$L$19,10,0)*G364+VLOOKUP($H$1,elemental!$A$3:$L$19,10,0)*H364+VLOOKUP($I$1,elemental!$A$3:$L$19,10,0)*I364+VLOOKUP($J$1,elemental!$A$3:$L$19,10,0)*J364+VLOOKUP($K$1,elemental!$A$3:$L$19,10,0)*K364+VLOOKUP($L$1,elemental!$A$3:$L$19,10,0)*L364+VLOOKUP($M$1,elemental!$A$3:$L$19,10,0)*M364+VLOOKUP($N$1,elemental!$A$3:$L$19,10,0)*N364+VLOOKUP($O$1,elemental!$A$3:$L$19,10,0)*O364+VLOOKUP($P$1,elemental!$A$3:$L$19,10,0)*P364+VLOOKUP($Q$1,elemental!$A$3:$L$19,10,0)*Q364)/100</f>
        <v>2.0671893005810484</v>
      </c>
      <c r="Y364">
        <v>25</v>
      </c>
      <c r="Z364">
        <v>5.1213058299534699</v>
      </c>
      <c r="AA364">
        <v>5.1536802181719299</v>
      </c>
      <c r="AB364" t="s">
        <v>107</v>
      </c>
      <c r="AC364" t="s">
        <v>56</v>
      </c>
    </row>
    <row r="365" spans="1:29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4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5"/>
        <v>96</v>
      </c>
      <c r="R365">
        <f>(VLOOKUP($A$1,elemental!$A$3:$L$19,2,0)*A365+VLOOKUP($B$1,elemental!$A$3:$L$19,2,0)*B365+VLOOKUP($C$1,elemental!$A$3:$L$19,2,0)*C365+VLOOKUP($D$1,elemental!$A$3:$L$19,2,0)*D365+VLOOKUP($E$1,elemental!$A$3:$L$19,2,0)*E365+VLOOKUP($F$1,elemental!$A$3:$L$19,2,0)*F365+VLOOKUP($G$1,elemental!$A$3:$L$19,2,0)*G365+VLOOKUP($H$1,elemental!$A$3:$L$19,2,0)*H365+VLOOKUP($I$1,elemental!$A$3:$L$19,2,0)*I365+VLOOKUP($J$1,elemental!$A$3:$L$19,2,0)*J365+VLOOKUP($K$1,elemental!$A$3:$L$19,2,0)*K365+VLOOKUP($L$1,elemental!$A$3:$L$19,2,0)*L365+VLOOKUP($M$1,elemental!$A$3:$L$19,2,0)*M365+VLOOKUP($N$1,elemental!$A$3:$L$19,2,0)*N365+VLOOKUP($O$1,elemental!$A$3:$L$19,2,0)*O365+VLOOKUP($P$1,elemental!$A$3:$L$19,2,0)*P365+VLOOKUP($Q$1,elemental!$A$3:$L$19,2,0)*Q365)/100</f>
        <v>1.3311999999999999</v>
      </c>
      <c r="S365">
        <f>(VLOOKUP($A$1,elemental!$A$3:$L$19,4,0)*A365+VLOOKUP($B$1,elemental!$A$3:$L$19,4,0)*B365+VLOOKUP($C$1,elemental!$A$3:$L$19,4,0)*C365+VLOOKUP($D$1,elemental!$A$3:$L$19,4,0)*D365+VLOOKUP($E$1,elemental!$A$3:$L$19,4,0)*E365+VLOOKUP($F$1,elemental!$A$3:$L$19,4,0)*F365+VLOOKUP($G$1,elemental!$A$3:$L$19,4,0)*G365+VLOOKUP($H$1,elemental!$A$3:$L$19,4,0)*H365+VLOOKUP($I$1,elemental!$A$3:$L$19,4,0)*I365+VLOOKUP($J$1,elemental!$A$3:$L$19,4,0)*J365+VLOOKUP($K$1,elemental!$A$3:$L$19,4,0)*K365+VLOOKUP($L$1,elemental!$A$3:$L$19,4,0)*L365+VLOOKUP($M$1,elemental!$A$3:$L$19,4,0)*M365+VLOOKUP($N$1,elemental!$A$3:$L$19,4,0)*N365+VLOOKUP($O$1,elemental!$A$3:$L$19,4,0)*O365+VLOOKUP($P$1,elemental!$A$3:$L$19,4,0)*P365+VLOOKUP($Q$1,elemental!$A$3:$L$19,4,0)*Q365)/100</f>
        <v>0.41648000000000002</v>
      </c>
      <c r="T365">
        <f>(VLOOKUP($A$1,elemental!$A$3:$L$19,5,0)*A365+VLOOKUP($B$1,elemental!$A$3:$L$19,5,0)*B365+VLOOKUP($C$1,elemental!$A$3:$L$19,5,0)*C365+VLOOKUP($D$1,elemental!$A$3:$L$19,5,0)*D365+VLOOKUP($E$1,elemental!$A$3:$L$19,5,0)*E365+VLOOKUP($F$1,elemental!$A$3:$L$19,5,0)*F365+VLOOKUP($G$1,elemental!$A$3:$L$19,5,0)*G365+VLOOKUP($H$1,elemental!$A$3:$L$19,5,0)*H365+VLOOKUP($I$1,elemental!$A$3:$L$19,5,0)*I365+VLOOKUP($J$1,elemental!$A$3:$L$19,5,0)*J365+VLOOKUP($K$1,elemental!$A$3:$L$19,5,0)*K365+VLOOKUP($L$1,elemental!$A$3:$L$19,5,0)*L365+VLOOKUP($M$1,elemental!$A$3:$L$19,5,0)*M365+VLOOKUP($N$1,elemental!$A$3:$L$19,5,0)*N365+VLOOKUP($O$1,elemental!$A$3:$L$19,5,0)*O365+VLOOKUP($P$1,elemental!$A$3:$L$19,5,0)*P365+VLOOKUP($Q$1,elemental!$A$3:$L$19,5,0)*Q365)/100</f>
        <v>3.96</v>
      </c>
      <c r="U365">
        <f>(VLOOKUP($A$1,elemental!$A$3:$L$19,6,0)*A365+VLOOKUP($B$1,elemental!$A$3:$L$19,6,0)*B365+VLOOKUP($C$1,elemental!$A$3:$L$19,6,0)*C365+VLOOKUP($D$1,elemental!$A$3:$L$19,6,0)*D365+VLOOKUP($E$1,elemental!$A$3:$L$19,6,0)*E365+VLOOKUP($F$1,elemental!$A$3:$L$19,6,0)*F365+VLOOKUP($G$1,elemental!$A$3:$L$19,6,0)*G365+VLOOKUP($H$1,elemental!$A$3:$L$19,6,0)*H365+VLOOKUP($I$1,elemental!$A$3:$L$19,6,0)*I365+VLOOKUP($J$1,elemental!$A$3:$L$19,6,0)*J365+VLOOKUP($K$1,elemental!$A$3:$L$19,6,0)*K365+VLOOKUP($L$1,elemental!$A$3:$L$19,6,0)*L365+VLOOKUP($M$1,elemental!$A$3:$L$19,6,0)*M365+VLOOKUP($N$1,elemental!$A$3:$L$19,6,0)*N365+VLOOKUP($O$1,elemental!$A$3:$L$19,6,0)*O365+VLOOKUP($P$1,elemental!$A$3:$L$19,6,0)*P365+VLOOKUP($Q$1,elemental!$A$3:$L$19,6,0)*Q365)/100</f>
        <v>0.75640000000000018</v>
      </c>
      <c r="V365">
        <f>(VLOOKUP($A$1,elemental!$A$3:$L$19,7,0)*A365+VLOOKUP($B$1,elemental!$A$3:$L$19,7,0)*B365+VLOOKUP($C$1,elemental!$A$3:$L$19,7,0)*C365+VLOOKUP($D$1,elemental!$A$3:$L$19,7,0)*D365+VLOOKUP($E$1,elemental!$A$3:$L$19,7,0)*E365+VLOOKUP($F$1,elemental!$A$3:$L$19,7,0)*F365+VLOOKUP($G$1,elemental!$A$3:$L$19,7,0)*G365+VLOOKUP($H$1,elemental!$A$3:$L$19,7,0)*H365+VLOOKUP($I$1,elemental!$A$3:$L$19,7,0)*I365+VLOOKUP($J$1,elemental!$A$3:$L$19,7,0)*J365+VLOOKUP($K$1,elemental!$A$3:$L$19,7,0)*K365+VLOOKUP($L$1,elemental!$A$3:$L$19,7,0)*L365+VLOOKUP($M$1,elemental!$A$3:$L$19,7,0)*M365+VLOOKUP($N$1,elemental!$A$3:$L$19,7,0)*N365+VLOOKUP($O$1,elemental!$A$3:$L$19,7,0)*O365+VLOOKUP($P$1,elemental!$A$3:$L$19,7,0)*P365+VLOOKUP($Q$1,elemental!$A$3:$L$19,7,0)*Q365)/100</f>
        <v>0.84120000000000006</v>
      </c>
      <c r="W365">
        <f>(VLOOKUP($A$1,elemental!$A$3:$L$19,9,0)*A365+VLOOKUP($B$1,elemental!$A$3:$L$19,9,0)*B365+VLOOKUP($C$1,elemental!$A$3:$L$19,9,0)*C365+VLOOKUP($D$1,elemental!$A$3:$L$19,9,0)*D365+VLOOKUP($E$1,elemental!$A$3:$L$19,9,0)*E365+VLOOKUP($F$1,elemental!$A$3:$L$19,9,0)*F365+VLOOKUP($G$1,elemental!$A$3:$L$19,9,0)*G365+VLOOKUP($H$1,elemental!$A$3:$L$19,9,0)*H365+VLOOKUP($I$1,elemental!$A$3:$L$19,9,0)*I365+VLOOKUP($J$1,elemental!$A$3:$L$19,9,0)*J365+VLOOKUP($K$1,elemental!$A$3:$L$19,9,0)*K365+VLOOKUP($L$1,elemental!$A$3:$L$19,9,0)*L365+VLOOKUP($M$1,elemental!$A$3:$L$19,9,0)*M365+VLOOKUP($N$1,elemental!$A$3:$L$19,9,0)*N365+VLOOKUP($O$1,elemental!$A$3:$L$19,9,0)*O365+VLOOKUP($P$1,elemental!$A$3:$L$19,9,0)*P365+VLOOKUP($Q$1,elemental!$A$3:$L$19,9,0)*Q365)/100</f>
        <v>1.5520000000000003</v>
      </c>
      <c r="X365">
        <f>(VLOOKUP($A$1,elemental!$A$3:$L$19,10,0)*A365+VLOOKUP($B$1,elemental!$A$3:$L$19,10,0)*B365+VLOOKUP($C$1,elemental!$A$3:$L$19,10,0)*C365+VLOOKUP($D$1,elemental!$A$3:$L$19,10,0)*D365+VLOOKUP($E$1,elemental!$A$3:$L$19,10,0)*E365+VLOOKUP($F$1,elemental!$A$3:$L$19,10,0)*F365+VLOOKUP($G$1,elemental!$A$3:$L$19,10,0)*G365+VLOOKUP($H$1,elemental!$A$3:$L$19,10,0)*H365+VLOOKUP($I$1,elemental!$A$3:$L$19,10,0)*I365+VLOOKUP($J$1,elemental!$A$3:$L$19,10,0)*J365+VLOOKUP($K$1,elemental!$A$3:$L$19,10,0)*K365+VLOOKUP($L$1,elemental!$A$3:$L$19,10,0)*L365+VLOOKUP($M$1,elemental!$A$3:$L$19,10,0)*M365+VLOOKUP($N$1,elemental!$A$3:$L$19,10,0)*N365+VLOOKUP($O$1,elemental!$A$3:$L$19,10,0)*O365+VLOOKUP($P$1,elemental!$A$3:$L$19,10,0)*P365+VLOOKUP($Q$1,elemental!$A$3:$L$19,10,0)*Q365)/100</f>
        <v>2.0512000000000001</v>
      </c>
      <c r="Y365">
        <v>25</v>
      </c>
      <c r="Z365">
        <v>5.0850122070922099</v>
      </c>
      <c r="AA365">
        <v>5.1652370058336601</v>
      </c>
      <c r="AB365" t="s">
        <v>107</v>
      </c>
      <c r="AC365" t="s">
        <v>56</v>
      </c>
    </row>
    <row r="366" spans="1:29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94</v>
      </c>
      <c r="R366">
        <f>(VLOOKUP($A$1,elemental!$A$3:$L$19,2,0)*A366+VLOOKUP($B$1,elemental!$A$3:$L$19,2,0)*B366+VLOOKUP($C$1,elemental!$A$3:$L$19,2,0)*C366+VLOOKUP($D$1,elemental!$A$3:$L$19,2,0)*D366+VLOOKUP($E$1,elemental!$A$3:$L$19,2,0)*E366+VLOOKUP($F$1,elemental!$A$3:$L$19,2,0)*F366+VLOOKUP($G$1,elemental!$A$3:$L$19,2,0)*G366+VLOOKUP($H$1,elemental!$A$3:$L$19,2,0)*H366+VLOOKUP($I$1,elemental!$A$3:$L$19,2,0)*I366+VLOOKUP($J$1,elemental!$A$3:$L$19,2,0)*J366+VLOOKUP($K$1,elemental!$A$3:$L$19,2,0)*K366+VLOOKUP($L$1,elemental!$A$3:$L$19,2,0)*L366+VLOOKUP($M$1,elemental!$A$3:$L$19,2,0)*M366+VLOOKUP($N$1,elemental!$A$3:$L$19,2,0)*N366+VLOOKUP($O$1,elemental!$A$3:$L$19,2,0)*O366+VLOOKUP($P$1,elemental!$A$3:$L$19,2,0)*P366+VLOOKUP($Q$1,elemental!$A$3:$L$19,2,0)*Q366)/100</f>
        <v>1.3318000000000001</v>
      </c>
      <c r="S366">
        <f>(VLOOKUP($A$1,elemental!$A$3:$L$19,4,0)*A366+VLOOKUP($B$1,elemental!$A$3:$L$19,4,0)*B366+VLOOKUP($C$1,elemental!$A$3:$L$19,4,0)*C366+VLOOKUP($D$1,elemental!$A$3:$L$19,4,0)*D366+VLOOKUP($E$1,elemental!$A$3:$L$19,4,0)*E366+VLOOKUP($F$1,elemental!$A$3:$L$19,4,0)*F366+VLOOKUP($G$1,elemental!$A$3:$L$19,4,0)*G366+VLOOKUP($H$1,elemental!$A$3:$L$19,4,0)*H366+VLOOKUP($I$1,elemental!$A$3:$L$19,4,0)*I366+VLOOKUP($J$1,elemental!$A$3:$L$19,4,0)*J366+VLOOKUP($K$1,elemental!$A$3:$L$19,4,0)*K366+VLOOKUP($L$1,elemental!$A$3:$L$19,4,0)*L366+VLOOKUP($M$1,elemental!$A$3:$L$19,4,0)*M366+VLOOKUP($N$1,elemental!$A$3:$L$19,4,0)*N366+VLOOKUP($O$1,elemental!$A$3:$L$19,4,0)*O366+VLOOKUP($P$1,elemental!$A$3:$L$19,4,0)*P366+VLOOKUP($Q$1,elemental!$A$3:$L$19,4,0)*Q366)/100</f>
        <v>0.41171999999999997</v>
      </c>
      <c r="T366">
        <f>(VLOOKUP($A$1,elemental!$A$3:$L$19,5,0)*A366+VLOOKUP($B$1,elemental!$A$3:$L$19,5,0)*B366+VLOOKUP($C$1,elemental!$A$3:$L$19,5,0)*C366+VLOOKUP($D$1,elemental!$A$3:$L$19,5,0)*D366+VLOOKUP($E$1,elemental!$A$3:$L$19,5,0)*E366+VLOOKUP($F$1,elemental!$A$3:$L$19,5,0)*F366+VLOOKUP($G$1,elemental!$A$3:$L$19,5,0)*G366+VLOOKUP($H$1,elemental!$A$3:$L$19,5,0)*H366+VLOOKUP($I$1,elemental!$A$3:$L$19,5,0)*I366+VLOOKUP($J$1,elemental!$A$3:$L$19,5,0)*J366+VLOOKUP($K$1,elemental!$A$3:$L$19,5,0)*K366+VLOOKUP($L$1,elemental!$A$3:$L$19,5,0)*L366+VLOOKUP($M$1,elemental!$A$3:$L$19,5,0)*M366+VLOOKUP($N$1,elemental!$A$3:$L$19,5,0)*N366+VLOOKUP($O$1,elemental!$A$3:$L$19,5,0)*O366+VLOOKUP($P$1,elemental!$A$3:$L$19,5,0)*P366+VLOOKUP($Q$1,elemental!$A$3:$L$19,5,0)*Q366)/100</f>
        <v>3.94</v>
      </c>
      <c r="U366">
        <f>(VLOOKUP($A$1,elemental!$A$3:$L$19,6,0)*A366+VLOOKUP($B$1,elemental!$A$3:$L$19,6,0)*B366+VLOOKUP($C$1,elemental!$A$3:$L$19,6,0)*C366+VLOOKUP($D$1,elemental!$A$3:$L$19,6,0)*D366+VLOOKUP($E$1,elemental!$A$3:$L$19,6,0)*E366+VLOOKUP($F$1,elemental!$A$3:$L$19,6,0)*F366+VLOOKUP($G$1,elemental!$A$3:$L$19,6,0)*G366+VLOOKUP($H$1,elemental!$A$3:$L$19,6,0)*H366+VLOOKUP($I$1,elemental!$A$3:$L$19,6,0)*I366+VLOOKUP($J$1,elemental!$A$3:$L$19,6,0)*J366+VLOOKUP($K$1,elemental!$A$3:$L$19,6,0)*K366+VLOOKUP($L$1,elemental!$A$3:$L$19,6,0)*L366+VLOOKUP($M$1,elemental!$A$3:$L$19,6,0)*M366+VLOOKUP($N$1,elemental!$A$3:$L$19,6,0)*N366+VLOOKUP($O$1,elemental!$A$3:$L$19,6,0)*O366+VLOOKUP($P$1,elemental!$A$3:$L$19,6,0)*P366+VLOOKUP($Q$1,elemental!$A$3:$L$19,6,0)*Q366)/100</f>
        <v>0.75459999999999994</v>
      </c>
      <c r="V366">
        <f>(VLOOKUP($A$1,elemental!$A$3:$L$19,7,0)*A366+VLOOKUP($B$1,elemental!$A$3:$L$19,7,0)*B366+VLOOKUP($C$1,elemental!$A$3:$L$19,7,0)*C366+VLOOKUP($D$1,elemental!$A$3:$L$19,7,0)*D366+VLOOKUP($E$1,elemental!$A$3:$L$19,7,0)*E366+VLOOKUP($F$1,elemental!$A$3:$L$19,7,0)*F366+VLOOKUP($G$1,elemental!$A$3:$L$19,7,0)*G366+VLOOKUP($H$1,elemental!$A$3:$L$19,7,0)*H366+VLOOKUP($I$1,elemental!$A$3:$L$19,7,0)*I366+VLOOKUP($J$1,elemental!$A$3:$L$19,7,0)*J366+VLOOKUP($K$1,elemental!$A$3:$L$19,7,0)*K366+VLOOKUP($L$1,elemental!$A$3:$L$19,7,0)*L366+VLOOKUP($M$1,elemental!$A$3:$L$19,7,0)*M366+VLOOKUP($N$1,elemental!$A$3:$L$19,7,0)*N366+VLOOKUP($O$1,elemental!$A$3:$L$19,7,0)*O366+VLOOKUP($P$1,elemental!$A$3:$L$19,7,0)*P366+VLOOKUP($Q$1,elemental!$A$3:$L$19,7,0)*Q366)/100</f>
        <v>0.84179999999999988</v>
      </c>
      <c r="W366">
        <f>(VLOOKUP($A$1,elemental!$A$3:$L$19,9,0)*A366+VLOOKUP($B$1,elemental!$A$3:$L$19,9,0)*B366+VLOOKUP($C$1,elemental!$A$3:$L$19,9,0)*C366+VLOOKUP($D$1,elemental!$A$3:$L$19,9,0)*D366+VLOOKUP($E$1,elemental!$A$3:$L$19,9,0)*E366+VLOOKUP($F$1,elemental!$A$3:$L$19,9,0)*F366+VLOOKUP($G$1,elemental!$A$3:$L$19,9,0)*G366+VLOOKUP($H$1,elemental!$A$3:$L$19,9,0)*H366+VLOOKUP($I$1,elemental!$A$3:$L$19,9,0)*I366+VLOOKUP($J$1,elemental!$A$3:$L$19,9,0)*J366+VLOOKUP($K$1,elemental!$A$3:$L$19,9,0)*K366+VLOOKUP($L$1,elemental!$A$3:$L$19,9,0)*L366+VLOOKUP($M$1,elemental!$A$3:$L$19,9,0)*M366+VLOOKUP($N$1,elemental!$A$3:$L$19,9,0)*N366+VLOOKUP($O$1,elemental!$A$3:$L$19,9,0)*O366+VLOOKUP($P$1,elemental!$A$3:$L$19,9,0)*P366+VLOOKUP($Q$1,elemental!$A$3:$L$19,9,0)*Q366)/100</f>
        <v>1.5530000000000002</v>
      </c>
      <c r="X366">
        <f>(VLOOKUP($A$1,elemental!$A$3:$L$19,10,0)*A366+VLOOKUP($B$1,elemental!$A$3:$L$19,10,0)*B366+VLOOKUP($C$1,elemental!$A$3:$L$19,10,0)*C366+VLOOKUP($D$1,elemental!$A$3:$L$19,10,0)*D366+VLOOKUP($E$1,elemental!$A$3:$L$19,10,0)*E366+VLOOKUP($F$1,elemental!$A$3:$L$19,10,0)*F366+VLOOKUP($G$1,elemental!$A$3:$L$19,10,0)*G366+VLOOKUP($H$1,elemental!$A$3:$L$19,10,0)*H366+VLOOKUP($I$1,elemental!$A$3:$L$19,10,0)*I366+VLOOKUP($J$1,elemental!$A$3:$L$19,10,0)*J366+VLOOKUP($K$1,elemental!$A$3:$L$19,10,0)*K366+VLOOKUP($L$1,elemental!$A$3:$L$19,10,0)*L366+VLOOKUP($M$1,elemental!$A$3:$L$19,10,0)*M366+VLOOKUP($N$1,elemental!$A$3:$L$19,10,0)*N366+VLOOKUP($O$1,elemental!$A$3:$L$19,10,0)*O366+VLOOKUP($P$1,elemental!$A$3:$L$19,10,0)*P366+VLOOKUP($Q$1,elemental!$A$3:$L$19,10,0)*Q366)/100</f>
        <v>2.0468000000000002</v>
      </c>
      <c r="Y366">
        <v>25</v>
      </c>
      <c r="Z366">
        <v>5.0856539678332</v>
      </c>
      <c r="AA366">
        <v>5.1566732168136999</v>
      </c>
      <c r="AB366" t="s">
        <v>107</v>
      </c>
      <c r="AC366" t="s">
        <v>56</v>
      </c>
    </row>
    <row r="367" spans="1:29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8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92</v>
      </c>
      <c r="R367">
        <f>(VLOOKUP($A$1,elemental!$A$3:$L$19,2,0)*A367+VLOOKUP($B$1,elemental!$A$3:$L$19,2,0)*B367+VLOOKUP($C$1,elemental!$A$3:$L$19,2,0)*C367+VLOOKUP($D$1,elemental!$A$3:$L$19,2,0)*D367+VLOOKUP($E$1,elemental!$A$3:$L$19,2,0)*E367+VLOOKUP($F$1,elemental!$A$3:$L$19,2,0)*F367+VLOOKUP($G$1,elemental!$A$3:$L$19,2,0)*G367+VLOOKUP($H$1,elemental!$A$3:$L$19,2,0)*H367+VLOOKUP($I$1,elemental!$A$3:$L$19,2,0)*I367+VLOOKUP($J$1,elemental!$A$3:$L$19,2,0)*J367+VLOOKUP($K$1,elemental!$A$3:$L$19,2,0)*K367+VLOOKUP($L$1,elemental!$A$3:$L$19,2,0)*L367+VLOOKUP($M$1,elemental!$A$3:$L$19,2,0)*M367+VLOOKUP($N$1,elemental!$A$3:$L$19,2,0)*N367+VLOOKUP($O$1,elemental!$A$3:$L$19,2,0)*O367+VLOOKUP($P$1,elemental!$A$3:$L$19,2,0)*P367+VLOOKUP($Q$1,elemental!$A$3:$L$19,2,0)*Q367)/100</f>
        <v>1.3324</v>
      </c>
      <c r="S367">
        <f>(VLOOKUP($A$1,elemental!$A$3:$L$19,4,0)*A367+VLOOKUP($B$1,elemental!$A$3:$L$19,4,0)*B367+VLOOKUP($C$1,elemental!$A$3:$L$19,4,0)*C367+VLOOKUP($D$1,elemental!$A$3:$L$19,4,0)*D367+VLOOKUP($E$1,elemental!$A$3:$L$19,4,0)*E367+VLOOKUP($F$1,elemental!$A$3:$L$19,4,0)*F367+VLOOKUP($G$1,elemental!$A$3:$L$19,4,0)*G367+VLOOKUP($H$1,elemental!$A$3:$L$19,4,0)*H367+VLOOKUP($I$1,elemental!$A$3:$L$19,4,0)*I367+VLOOKUP($J$1,elemental!$A$3:$L$19,4,0)*J367+VLOOKUP($K$1,elemental!$A$3:$L$19,4,0)*K367+VLOOKUP($L$1,elemental!$A$3:$L$19,4,0)*L367+VLOOKUP($M$1,elemental!$A$3:$L$19,4,0)*M367+VLOOKUP($N$1,elemental!$A$3:$L$19,4,0)*N367+VLOOKUP($O$1,elemental!$A$3:$L$19,4,0)*O367+VLOOKUP($P$1,elemental!$A$3:$L$19,4,0)*P367+VLOOKUP($Q$1,elemental!$A$3:$L$19,4,0)*Q367)/100</f>
        <v>0.40695999999999999</v>
      </c>
      <c r="T367">
        <f>(VLOOKUP($A$1,elemental!$A$3:$L$19,5,0)*A367+VLOOKUP($B$1,elemental!$A$3:$L$19,5,0)*B367+VLOOKUP($C$1,elemental!$A$3:$L$19,5,0)*C367+VLOOKUP($D$1,elemental!$A$3:$L$19,5,0)*D367+VLOOKUP($E$1,elemental!$A$3:$L$19,5,0)*E367+VLOOKUP($F$1,elemental!$A$3:$L$19,5,0)*F367+VLOOKUP($G$1,elemental!$A$3:$L$19,5,0)*G367+VLOOKUP($H$1,elemental!$A$3:$L$19,5,0)*H367+VLOOKUP($I$1,elemental!$A$3:$L$19,5,0)*I367+VLOOKUP($J$1,elemental!$A$3:$L$19,5,0)*J367+VLOOKUP($K$1,elemental!$A$3:$L$19,5,0)*K367+VLOOKUP($L$1,elemental!$A$3:$L$19,5,0)*L367+VLOOKUP($M$1,elemental!$A$3:$L$19,5,0)*M367+VLOOKUP($N$1,elemental!$A$3:$L$19,5,0)*N367+VLOOKUP($O$1,elemental!$A$3:$L$19,5,0)*O367+VLOOKUP($P$1,elemental!$A$3:$L$19,5,0)*P367+VLOOKUP($Q$1,elemental!$A$3:$L$19,5,0)*Q367)/100</f>
        <v>3.92</v>
      </c>
      <c r="U367">
        <f>(VLOOKUP($A$1,elemental!$A$3:$L$19,6,0)*A367+VLOOKUP($B$1,elemental!$A$3:$L$19,6,0)*B367+VLOOKUP($C$1,elemental!$A$3:$L$19,6,0)*C367+VLOOKUP($D$1,elemental!$A$3:$L$19,6,0)*D367+VLOOKUP($E$1,elemental!$A$3:$L$19,6,0)*E367+VLOOKUP($F$1,elemental!$A$3:$L$19,6,0)*F367+VLOOKUP($G$1,elemental!$A$3:$L$19,6,0)*G367+VLOOKUP($H$1,elemental!$A$3:$L$19,6,0)*H367+VLOOKUP($I$1,elemental!$A$3:$L$19,6,0)*I367+VLOOKUP($J$1,elemental!$A$3:$L$19,6,0)*J367+VLOOKUP($K$1,elemental!$A$3:$L$19,6,0)*K367+VLOOKUP($L$1,elemental!$A$3:$L$19,6,0)*L367+VLOOKUP($M$1,elemental!$A$3:$L$19,6,0)*M367+VLOOKUP($N$1,elemental!$A$3:$L$19,6,0)*N367+VLOOKUP($O$1,elemental!$A$3:$L$19,6,0)*O367+VLOOKUP($P$1,elemental!$A$3:$L$19,6,0)*P367+VLOOKUP($Q$1,elemental!$A$3:$L$19,6,0)*Q367)/100</f>
        <v>0.75280000000000002</v>
      </c>
      <c r="V367">
        <f>(VLOOKUP($A$1,elemental!$A$3:$L$19,7,0)*A367+VLOOKUP($B$1,elemental!$A$3:$L$19,7,0)*B367+VLOOKUP($C$1,elemental!$A$3:$L$19,7,0)*C367+VLOOKUP($D$1,elemental!$A$3:$L$19,7,0)*D367+VLOOKUP($E$1,elemental!$A$3:$L$19,7,0)*E367+VLOOKUP($F$1,elemental!$A$3:$L$19,7,0)*F367+VLOOKUP($G$1,elemental!$A$3:$L$19,7,0)*G367+VLOOKUP($H$1,elemental!$A$3:$L$19,7,0)*H367+VLOOKUP($I$1,elemental!$A$3:$L$19,7,0)*I367+VLOOKUP($J$1,elemental!$A$3:$L$19,7,0)*J367+VLOOKUP($K$1,elemental!$A$3:$L$19,7,0)*K367+VLOOKUP($L$1,elemental!$A$3:$L$19,7,0)*L367+VLOOKUP($M$1,elemental!$A$3:$L$19,7,0)*M367+VLOOKUP($N$1,elemental!$A$3:$L$19,7,0)*N367+VLOOKUP($O$1,elemental!$A$3:$L$19,7,0)*O367+VLOOKUP($P$1,elemental!$A$3:$L$19,7,0)*P367+VLOOKUP($Q$1,elemental!$A$3:$L$19,7,0)*Q367)/100</f>
        <v>0.84239999999999993</v>
      </c>
      <c r="W367">
        <f>(VLOOKUP($A$1,elemental!$A$3:$L$19,9,0)*A367+VLOOKUP($B$1,elemental!$A$3:$L$19,9,0)*B367+VLOOKUP($C$1,elemental!$A$3:$L$19,9,0)*C367+VLOOKUP($D$1,elemental!$A$3:$L$19,9,0)*D367+VLOOKUP($E$1,elemental!$A$3:$L$19,9,0)*E367+VLOOKUP($F$1,elemental!$A$3:$L$19,9,0)*F367+VLOOKUP($G$1,elemental!$A$3:$L$19,9,0)*G367+VLOOKUP($H$1,elemental!$A$3:$L$19,9,0)*H367+VLOOKUP($I$1,elemental!$A$3:$L$19,9,0)*I367+VLOOKUP($J$1,elemental!$A$3:$L$19,9,0)*J367+VLOOKUP($K$1,elemental!$A$3:$L$19,9,0)*K367+VLOOKUP($L$1,elemental!$A$3:$L$19,9,0)*L367+VLOOKUP($M$1,elemental!$A$3:$L$19,9,0)*M367+VLOOKUP($N$1,elemental!$A$3:$L$19,9,0)*N367+VLOOKUP($O$1,elemental!$A$3:$L$19,9,0)*O367+VLOOKUP($P$1,elemental!$A$3:$L$19,9,0)*P367+VLOOKUP($Q$1,elemental!$A$3:$L$19,9,0)*Q367)/100</f>
        <v>1.554</v>
      </c>
      <c r="X367">
        <f>(VLOOKUP($A$1,elemental!$A$3:$L$19,10,0)*A367+VLOOKUP($B$1,elemental!$A$3:$L$19,10,0)*B367+VLOOKUP($C$1,elemental!$A$3:$L$19,10,0)*C367+VLOOKUP($D$1,elemental!$A$3:$L$19,10,0)*D367+VLOOKUP($E$1,elemental!$A$3:$L$19,10,0)*E367+VLOOKUP($F$1,elemental!$A$3:$L$19,10,0)*F367+VLOOKUP($G$1,elemental!$A$3:$L$19,10,0)*G367+VLOOKUP($H$1,elemental!$A$3:$L$19,10,0)*H367+VLOOKUP($I$1,elemental!$A$3:$L$19,10,0)*I367+VLOOKUP($J$1,elemental!$A$3:$L$19,10,0)*J367+VLOOKUP($K$1,elemental!$A$3:$L$19,10,0)*K367+VLOOKUP($L$1,elemental!$A$3:$L$19,10,0)*L367+VLOOKUP($M$1,elemental!$A$3:$L$19,10,0)*M367+VLOOKUP($N$1,elemental!$A$3:$L$19,10,0)*N367+VLOOKUP($O$1,elemental!$A$3:$L$19,10,0)*O367+VLOOKUP($P$1,elemental!$A$3:$L$19,10,0)*P367+VLOOKUP($Q$1,elemental!$A$3:$L$19,10,0)*Q367)/100</f>
        <v>2.0424000000000002</v>
      </c>
      <c r="Y367">
        <v>25</v>
      </c>
      <c r="Z367">
        <v>5.0838064806117496</v>
      </c>
      <c r="AA367">
        <v>5.1467418685014703</v>
      </c>
      <c r="AB367" t="s">
        <v>107</v>
      </c>
      <c r="AC367" t="s">
        <v>56</v>
      </c>
    </row>
    <row r="368" spans="1:29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90</v>
      </c>
      <c r="R368">
        <f>(VLOOKUP($A$1,elemental!$A$3:$L$19,2,0)*A368+VLOOKUP($B$1,elemental!$A$3:$L$19,2,0)*B368+VLOOKUP($C$1,elemental!$A$3:$L$19,2,0)*C368+VLOOKUP($D$1,elemental!$A$3:$L$19,2,0)*D368+VLOOKUP($E$1,elemental!$A$3:$L$19,2,0)*E368+VLOOKUP($F$1,elemental!$A$3:$L$19,2,0)*F368+VLOOKUP($G$1,elemental!$A$3:$L$19,2,0)*G368+VLOOKUP($H$1,elemental!$A$3:$L$19,2,0)*H368+VLOOKUP($I$1,elemental!$A$3:$L$19,2,0)*I368+VLOOKUP($J$1,elemental!$A$3:$L$19,2,0)*J368+VLOOKUP($K$1,elemental!$A$3:$L$19,2,0)*K368+VLOOKUP($L$1,elemental!$A$3:$L$19,2,0)*L368+VLOOKUP($M$1,elemental!$A$3:$L$19,2,0)*M368+VLOOKUP($N$1,elemental!$A$3:$L$19,2,0)*N368+VLOOKUP($O$1,elemental!$A$3:$L$19,2,0)*O368+VLOOKUP($P$1,elemental!$A$3:$L$19,2,0)*P368+VLOOKUP($Q$1,elemental!$A$3:$L$19,2,0)*Q368)/100</f>
        <v>1.3330000000000002</v>
      </c>
      <c r="S368">
        <f>(VLOOKUP($A$1,elemental!$A$3:$L$19,4,0)*A368+VLOOKUP($B$1,elemental!$A$3:$L$19,4,0)*B368+VLOOKUP($C$1,elemental!$A$3:$L$19,4,0)*C368+VLOOKUP($D$1,elemental!$A$3:$L$19,4,0)*D368+VLOOKUP($E$1,elemental!$A$3:$L$19,4,0)*E368+VLOOKUP($F$1,elemental!$A$3:$L$19,4,0)*F368+VLOOKUP($G$1,elemental!$A$3:$L$19,4,0)*G368+VLOOKUP($H$1,elemental!$A$3:$L$19,4,0)*H368+VLOOKUP($I$1,elemental!$A$3:$L$19,4,0)*I368+VLOOKUP($J$1,elemental!$A$3:$L$19,4,0)*J368+VLOOKUP($K$1,elemental!$A$3:$L$19,4,0)*K368+VLOOKUP($L$1,elemental!$A$3:$L$19,4,0)*L368+VLOOKUP($M$1,elemental!$A$3:$L$19,4,0)*M368+VLOOKUP($N$1,elemental!$A$3:$L$19,4,0)*N368+VLOOKUP($O$1,elemental!$A$3:$L$19,4,0)*O368+VLOOKUP($P$1,elemental!$A$3:$L$19,4,0)*P368+VLOOKUP($Q$1,elemental!$A$3:$L$19,4,0)*Q368)/100</f>
        <v>0.4022</v>
      </c>
      <c r="T368">
        <f>(VLOOKUP($A$1,elemental!$A$3:$L$19,5,0)*A368+VLOOKUP($B$1,elemental!$A$3:$L$19,5,0)*B368+VLOOKUP($C$1,elemental!$A$3:$L$19,5,0)*C368+VLOOKUP($D$1,elemental!$A$3:$L$19,5,0)*D368+VLOOKUP($E$1,elemental!$A$3:$L$19,5,0)*E368+VLOOKUP($F$1,elemental!$A$3:$L$19,5,0)*F368+VLOOKUP($G$1,elemental!$A$3:$L$19,5,0)*G368+VLOOKUP($H$1,elemental!$A$3:$L$19,5,0)*H368+VLOOKUP($I$1,elemental!$A$3:$L$19,5,0)*I368+VLOOKUP($J$1,elemental!$A$3:$L$19,5,0)*J368+VLOOKUP($K$1,elemental!$A$3:$L$19,5,0)*K368+VLOOKUP($L$1,elemental!$A$3:$L$19,5,0)*L368+VLOOKUP($M$1,elemental!$A$3:$L$19,5,0)*M368+VLOOKUP($N$1,elemental!$A$3:$L$19,5,0)*N368+VLOOKUP($O$1,elemental!$A$3:$L$19,5,0)*O368+VLOOKUP($P$1,elemental!$A$3:$L$19,5,0)*P368+VLOOKUP($Q$1,elemental!$A$3:$L$19,5,0)*Q368)/100</f>
        <v>3.9</v>
      </c>
      <c r="U368">
        <f>(VLOOKUP($A$1,elemental!$A$3:$L$19,6,0)*A368+VLOOKUP($B$1,elemental!$A$3:$L$19,6,0)*B368+VLOOKUP($C$1,elemental!$A$3:$L$19,6,0)*C368+VLOOKUP($D$1,elemental!$A$3:$L$19,6,0)*D368+VLOOKUP($E$1,elemental!$A$3:$L$19,6,0)*E368+VLOOKUP($F$1,elemental!$A$3:$L$19,6,0)*F368+VLOOKUP($G$1,elemental!$A$3:$L$19,6,0)*G368+VLOOKUP($H$1,elemental!$A$3:$L$19,6,0)*H368+VLOOKUP($I$1,elemental!$A$3:$L$19,6,0)*I368+VLOOKUP($J$1,elemental!$A$3:$L$19,6,0)*J368+VLOOKUP($K$1,elemental!$A$3:$L$19,6,0)*K368+VLOOKUP($L$1,elemental!$A$3:$L$19,6,0)*L368+VLOOKUP($M$1,elemental!$A$3:$L$19,6,0)*M368+VLOOKUP($N$1,elemental!$A$3:$L$19,6,0)*N368+VLOOKUP($O$1,elemental!$A$3:$L$19,6,0)*O368+VLOOKUP($P$1,elemental!$A$3:$L$19,6,0)*P368+VLOOKUP($Q$1,elemental!$A$3:$L$19,6,0)*Q368)/100</f>
        <v>0.75100000000000011</v>
      </c>
      <c r="V368">
        <f>(VLOOKUP($A$1,elemental!$A$3:$L$19,7,0)*A368+VLOOKUP($B$1,elemental!$A$3:$L$19,7,0)*B368+VLOOKUP($C$1,elemental!$A$3:$L$19,7,0)*C368+VLOOKUP($D$1,elemental!$A$3:$L$19,7,0)*D368+VLOOKUP($E$1,elemental!$A$3:$L$19,7,0)*E368+VLOOKUP($F$1,elemental!$A$3:$L$19,7,0)*F368+VLOOKUP($G$1,elemental!$A$3:$L$19,7,0)*G368+VLOOKUP($H$1,elemental!$A$3:$L$19,7,0)*H368+VLOOKUP($I$1,elemental!$A$3:$L$19,7,0)*I368+VLOOKUP($J$1,elemental!$A$3:$L$19,7,0)*J368+VLOOKUP($K$1,elemental!$A$3:$L$19,7,0)*K368+VLOOKUP($L$1,elemental!$A$3:$L$19,7,0)*L368+VLOOKUP($M$1,elemental!$A$3:$L$19,7,0)*M368+VLOOKUP($N$1,elemental!$A$3:$L$19,7,0)*N368+VLOOKUP($O$1,elemental!$A$3:$L$19,7,0)*O368+VLOOKUP($P$1,elemental!$A$3:$L$19,7,0)*P368+VLOOKUP($Q$1,elemental!$A$3:$L$19,7,0)*Q368)/100</f>
        <v>0.84299999999999997</v>
      </c>
      <c r="W368">
        <f>(VLOOKUP($A$1,elemental!$A$3:$L$19,9,0)*A368+VLOOKUP($B$1,elemental!$A$3:$L$19,9,0)*B368+VLOOKUP($C$1,elemental!$A$3:$L$19,9,0)*C368+VLOOKUP($D$1,elemental!$A$3:$L$19,9,0)*D368+VLOOKUP($E$1,elemental!$A$3:$L$19,9,0)*E368+VLOOKUP($F$1,elemental!$A$3:$L$19,9,0)*F368+VLOOKUP($G$1,elemental!$A$3:$L$19,9,0)*G368+VLOOKUP($H$1,elemental!$A$3:$L$19,9,0)*H368+VLOOKUP($I$1,elemental!$A$3:$L$19,9,0)*I368+VLOOKUP($J$1,elemental!$A$3:$L$19,9,0)*J368+VLOOKUP($K$1,elemental!$A$3:$L$19,9,0)*K368+VLOOKUP($L$1,elemental!$A$3:$L$19,9,0)*L368+VLOOKUP($M$1,elemental!$A$3:$L$19,9,0)*M368+VLOOKUP($N$1,elemental!$A$3:$L$19,9,0)*N368+VLOOKUP($O$1,elemental!$A$3:$L$19,9,0)*O368+VLOOKUP($P$1,elemental!$A$3:$L$19,9,0)*P368+VLOOKUP($Q$1,elemental!$A$3:$L$19,9,0)*Q368)/100</f>
        <v>1.5549999999999999</v>
      </c>
      <c r="X368">
        <f>(VLOOKUP($A$1,elemental!$A$3:$L$19,10,0)*A368+VLOOKUP($B$1,elemental!$A$3:$L$19,10,0)*B368+VLOOKUP($C$1,elemental!$A$3:$L$19,10,0)*C368+VLOOKUP($D$1,elemental!$A$3:$L$19,10,0)*D368+VLOOKUP($E$1,elemental!$A$3:$L$19,10,0)*E368+VLOOKUP($F$1,elemental!$A$3:$L$19,10,0)*F368+VLOOKUP($G$1,elemental!$A$3:$L$19,10,0)*G368+VLOOKUP($H$1,elemental!$A$3:$L$19,10,0)*H368+VLOOKUP($I$1,elemental!$A$3:$L$19,10,0)*I368+VLOOKUP($J$1,elemental!$A$3:$L$19,10,0)*J368+VLOOKUP($K$1,elemental!$A$3:$L$19,10,0)*K368+VLOOKUP($L$1,elemental!$A$3:$L$19,10,0)*L368+VLOOKUP($M$1,elemental!$A$3:$L$19,10,0)*M368+VLOOKUP($N$1,elemental!$A$3:$L$19,10,0)*N368+VLOOKUP($O$1,elemental!$A$3:$L$19,10,0)*O368+VLOOKUP($P$1,elemental!$A$3:$L$19,10,0)*P368+VLOOKUP($Q$1,elemental!$A$3:$L$19,10,0)*Q368)/100</f>
        <v>2.0380000000000003</v>
      </c>
      <c r="Y368">
        <v>25</v>
      </c>
      <c r="Z368">
        <v>5.0841983369157404</v>
      </c>
      <c r="AA368">
        <v>5.1375564878149902</v>
      </c>
      <c r="AB368" t="s">
        <v>107</v>
      </c>
      <c r="AC368" t="s">
        <v>56</v>
      </c>
    </row>
    <row r="369" spans="1:29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88</v>
      </c>
      <c r="R369">
        <f>(VLOOKUP($A$1,elemental!$A$3:$L$19,2,0)*A369+VLOOKUP($B$1,elemental!$A$3:$L$19,2,0)*B369+VLOOKUP($C$1,elemental!$A$3:$L$19,2,0)*C369+VLOOKUP($D$1,elemental!$A$3:$L$19,2,0)*D369+VLOOKUP($E$1,elemental!$A$3:$L$19,2,0)*E369+VLOOKUP($F$1,elemental!$A$3:$L$19,2,0)*F369+VLOOKUP($G$1,elemental!$A$3:$L$19,2,0)*G369+VLOOKUP($H$1,elemental!$A$3:$L$19,2,0)*H369+VLOOKUP($I$1,elemental!$A$3:$L$19,2,0)*I369+VLOOKUP($J$1,elemental!$A$3:$L$19,2,0)*J369+VLOOKUP($K$1,elemental!$A$3:$L$19,2,0)*K369+VLOOKUP($L$1,elemental!$A$3:$L$19,2,0)*L369+VLOOKUP($M$1,elemental!$A$3:$L$19,2,0)*M369+VLOOKUP($N$1,elemental!$A$3:$L$19,2,0)*N369+VLOOKUP($O$1,elemental!$A$3:$L$19,2,0)*O369+VLOOKUP($P$1,elemental!$A$3:$L$19,2,0)*P369+VLOOKUP($Q$1,elemental!$A$3:$L$19,2,0)*Q369)/100</f>
        <v>1.3336000000000001</v>
      </c>
      <c r="S369">
        <f>(VLOOKUP($A$1,elemental!$A$3:$L$19,4,0)*A369+VLOOKUP($B$1,elemental!$A$3:$L$19,4,0)*B369+VLOOKUP($C$1,elemental!$A$3:$L$19,4,0)*C369+VLOOKUP($D$1,elemental!$A$3:$L$19,4,0)*D369+VLOOKUP($E$1,elemental!$A$3:$L$19,4,0)*E369+VLOOKUP($F$1,elemental!$A$3:$L$19,4,0)*F369+VLOOKUP($G$1,elemental!$A$3:$L$19,4,0)*G369+VLOOKUP($H$1,elemental!$A$3:$L$19,4,0)*H369+VLOOKUP($I$1,elemental!$A$3:$L$19,4,0)*I369+VLOOKUP($J$1,elemental!$A$3:$L$19,4,0)*J369+VLOOKUP($K$1,elemental!$A$3:$L$19,4,0)*K369+VLOOKUP($L$1,elemental!$A$3:$L$19,4,0)*L369+VLOOKUP($M$1,elemental!$A$3:$L$19,4,0)*M369+VLOOKUP($N$1,elemental!$A$3:$L$19,4,0)*N369+VLOOKUP($O$1,elemental!$A$3:$L$19,4,0)*O369+VLOOKUP($P$1,elemental!$A$3:$L$19,4,0)*P369+VLOOKUP($Q$1,elemental!$A$3:$L$19,4,0)*Q369)/100</f>
        <v>0.39744000000000002</v>
      </c>
      <c r="T369">
        <f>(VLOOKUP($A$1,elemental!$A$3:$L$19,5,0)*A369+VLOOKUP($B$1,elemental!$A$3:$L$19,5,0)*B369+VLOOKUP($C$1,elemental!$A$3:$L$19,5,0)*C369+VLOOKUP($D$1,elemental!$A$3:$L$19,5,0)*D369+VLOOKUP($E$1,elemental!$A$3:$L$19,5,0)*E369+VLOOKUP($F$1,elemental!$A$3:$L$19,5,0)*F369+VLOOKUP($G$1,elemental!$A$3:$L$19,5,0)*G369+VLOOKUP($H$1,elemental!$A$3:$L$19,5,0)*H369+VLOOKUP($I$1,elemental!$A$3:$L$19,5,0)*I369+VLOOKUP($J$1,elemental!$A$3:$L$19,5,0)*J369+VLOOKUP($K$1,elemental!$A$3:$L$19,5,0)*K369+VLOOKUP($L$1,elemental!$A$3:$L$19,5,0)*L369+VLOOKUP($M$1,elemental!$A$3:$L$19,5,0)*M369+VLOOKUP($N$1,elemental!$A$3:$L$19,5,0)*N369+VLOOKUP($O$1,elemental!$A$3:$L$19,5,0)*O369+VLOOKUP($P$1,elemental!$A$3:$L$19,5,0)*P369+VLOOKUP($Q$1,elemental!$A$3:$L$19,5,0)*Q369)/100</f>
        <v>3.88</v>
      </c>
      <c r="U369">
        <f>(VLOOKUP($A$1,elemental!$A$3:$L$19,6,0)*A369+VLOOKUP($B$1,elemental!$A$3:$L$19,6,0)*B369+VLOOKUP($C$1,elemental!$A$3:$L$19,6,0)*C369+VLOOKUP($D$1,elemental!$A$3:$L$19,6,0)*D369+VLOOKUP($E$1,elemental!$A$3:$L$19,6,0)*E369+VLOOKUP($F$1,elemental!$A$3:$L$19,6,0)*F369+VLOOKUP($G$1,elemental!$A$3:$L$19,6,0)*G369+VLOOKUP($H$1,elemental!$A$3:$L$19,6,0)*H369+VLOOKUP($I$1,elemental!$A$3:$L$19,6,0)*I369+VLOOKUP($J$1,elemental!$A$3:$L$19,6,0)*J369+VLOOKUP($K$1,elemental!$A$3:$L$19,6,0)*K369+VLOOKUP($L$1,elemental!$A$3:$L$19,6,0)*L369+VLOOKUP($M$1,elemental!$A$3:$L$19,6,0)*M369+VLOOKUP($N$1,elemental!$A$3:$L$19,6,0)*N369+VLOOKUP($O$1,elemental!$A$3:$L$19,6,0)*O369+VLOOKUP($P$1,elemental!$A$3:$L$19,6,0)*P369+VLOOKUP($Q$1,elemental!$A$3:$L$19,6,0)*Q369)/100</f>
        <v>0.74919999999999998</v>
      </c>
      <c r="V369">
        <f>(VLOOKUP($A$1,elemental!$A$3:$L$19,7,0)*A369+VLOOKUP($B$1,elemental!$A$3:$L$19,7,0)*B369+VLOOKUP($C$1,elemental!$A$3:$L$19,7,0)*C369+VLOOKUP($D$1,elemental!$A$3:$L$19,7,0)*D369+VLOOKUP($E$1,elemental!$A$3:$L$19,7,0)*E369+VLOOKUP($F$1,elemental!$A$3:$L$19,7,0)*F369+VLOOKUP($G$1,elemental!$A$3:$L$19,7,0)*G369+VLOOKUP($H$1,elemental!$A$3:$L$19,7,0)*H369+VLOOKUP($I$1,elemental!$A$3:$L$19,7,0)*I369+VLOOKUP($J$1,elemental!$A$3:$L$19,7,0)*J369+VLOOKUP($K$1,elemental!$A$3:$L$19,7,0)*K369+VLOOKUP($L$1,elemental!$A$3:$L$19,7,0)*L369+VLOOKUP($M$1,elemental!$A$3:$L$19,7,0)*M369+VLOOKUP($N$1,elemental!$A$3:$L$19,7,0)*N369+VLOOKUP($O$1,elemental!$A$3:$L$19,7,0)*O369+VLOOKUP($P$1,elemental!$A$3:$L$19,7,0)*P369+VLOOKUP($Q$1,elemental!$A$3:$L$19,7,0)*Q369)/100</f>
        <v>0.84360000000000002</v>
      </c>
      <c r="W369">
        <f>(VLOOKUP($A$1,elemental!$A$3:$L$19,9,0)*A369+VLOOKUP($B$1,elemental!$A$3:$L$19,9,0)*B369+VLOOKUP($C$1,elemental!$A$3:$L$19,9,0)*C369+VLOOKUP($D$1,elemental!$A$3:$L$19,9,0)*D369+VLOOKUP($E$1,elemental!$A$3:$L$19,9,0)*E369+VLOOKUP($F$1,elemental!$A$3:$L$19,9,0)*F369+VLOOKUP($G$1,elemental!$A$3:$L$19,9,0)*G369+VLOOKUP($H$1,elemental!$A$3:$L$19,9,0)*H369+VLOOKUP($I$1,elemental!$A$3:$L$19,9,0)*I369+VLOOKUP($J$1,elemental!$A$3:$L$19,9,0)*J369+VLOOKUP($K$1,elemental!$A$3:$L$19,9,0)*K369+VLOOKUP($L$1,elemental!$A$3:$L$19,9,0)*L369+VLOOKUP($M$1,elemental!$A$3:$L$19,9,0)*M369+VLOOKUP($N$1,elemental!$A$3:$L$19,9,0)*N369+VLOOKUP($O$1,elemental!$A$3:$L$19,9,0)*O369+VLOOKUP($P$1,elemental!$A$3:$L$19,9,0)*P369+VLOOKUP($Q$1,elemental!$A$3:$L$19,9,0)*Q369)/100</f>
        <v>1.5560000000000003</v>
      </c>
      <c r="X369">
        <f>(VLOOKUP($A$1,elemental!$A$3:$L$19,10,0)*A369+VLOOKUP($B$1,elemental!$A$3:$L$19,10,0)*B369+VLOOKUP($C$1,elemental!$A$3:$L$19,10,0)*C369+VLOOKUP($D$1,elemental!$A$3:$L$19,10,0)*D369+VLOOKUP($E$1,elemental!$A$3:$L$19,10,0)*E369+VLOOKUP($F$1,elemental!$A$3:$L$19,10,0)*F369+VLOOKUP($G$1,elemental!$A$3:$L$19,10,0)*G369+VLOOKUP($H$1,elemental!$A$3:$L$19,10,0)*H369+VLOOKUP($I$1,elemental!$A$3:$L$19,10,0)*I369+VLOOKUP($J$1,elemental!$A$3:$L$19,10,0)*J369+VLOOKUP($K$1,elemental!$A$3:$L$19,10,0)*K369+VLOOKUP($L$1,elemental!$A$3:$L$19,10,0)*L369+VLOOKUP($M$1,elemental!$A$3:$L$19,10,0)*M369+VLOOKUP($N$1,elemental!$A$3:$L$19,10,0)*N369+VLOOKUP($O$1,elemental!$A$3:$L$19,10,0)*O369+VLOOKUP($P$1,elemental!$A$3:$L$19,10,0)*P369+VLOOKUP($Q$1,elemental!$A$3:$L$19,10,0)*Q369)/100</f>
        <v>2.0336000000000003</v>
      </c>
      <c r="Y369">
        <v>25</v>
      </c>
      <c r="Z369">
        <v>5.0853367371047504</v>
      </c>
      <c r="AA369">
        <v>5.1298641948985599</v>
      </c>
      <c r="AB369" t="s">
        <v>107</v>
      </c>
      <c r="AC369" t="s">
        <v>56</v>
      </c>
    </row>
    <row r="370" spans="1:29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5"/>
        <v>94</v>
      </c>
      <c r="R370">
        <f>(VLOOKUP($A$1,elemental!$A$3:$L$19,2,0)*A370+VLOOKUP($B$1,elemental!$A$3:$L$19,2,0)*B370+VLOOKUP($C$1,elemental!$A$3:$L$19,2,0)*C370+VLOOKUP($D$1,elemental!$A$3:$L$19,2,0)*D370+VLOOKUP($E$1,elemental!$A$3:$L$19,2,0)*E370+VLOOKUP($F$1,elemental!$A$3:$L$19,2,0)*F370+VLOOKUP($G$1,elemental!$A$3:$L$19,2,0)*G370+VLOOKUP($H$1,elemental!$A$3:$L$19,2,0)*H370+VLOOKUP($I$1,elemental!$A$3:$L$19,2,0)*I370+VLOOKUP($J$1,elemental!$A$3:$L$19,2,0)*J370+VLOOKUP($K$1,elemental!$A$3:$L$19,2,0)*K370+VLOOKUP($L$1,elemental!$A$3:$L$19,2,0)*L370+VLOOKUP($M$1,elemental!$A$3:$L$19,2,0)*M370+VLOOKUP($N$1,elemental!$A$3:$L$19,2,0)*N370+VLOOKUP($O$1,elemental!$A$3:$L$19,2,0)*O370+VLOOKUP($P$1,elemental!$A$3:$L$19,2,0)*P370+VLOOKUP($Q$1,elemental!$A$3:$L$19,2,0)*Q370)/100</f>
        <v>1.3162</v>
      </c>
      <c r="S370">
        <f>(VLOOKUP($A$1,elemental!$A$3:$L$19,4,0)*A370+VLOOKUP($B$1,elemental!$A$3:$L$19,4,0)*B370+VLOOKUP($C$1,elemental!$A$3:$L$19,4,0)*C370+VLOOKUP($D$1,elemental!$A$3:$L$19,4,0)*D370+VLOOKUP($E$1,elemental!$A$3:$L$19,4,0)*E370+VLOOKUP($F$1,elemental!$A$3:$L$19,4,0)*F370+VLOOKUP($G$1,elemental!$A$3:$L$19,4,0)*G370+VLOOKUP($H$1,elemental!$A$3:$L$19,4,0)*H370+VLOOKUP($I$1,elemental!$A$3:$L$19,4,0)*I370+VLOOKUP($J$1,elemental!$A$3:$L$19,4,0)*J370+VLOOKUP($K$1,elemental!$A$3:$L$19,4,0)*K370+VLOOKUP($L$1,elemental!$A$3:$L$19,4,0)*L370+VLOOKUP($M$1,elemental!$A$3:$L$19,4,0)*M370+VLOOKUP($N$1,elemental!$A$3:$L$19,4,0)*N370+VLOOKUP($O$1,elemental!$A$3:$L$19,4,0)*O370+VLOOKUP($P$1,elemental!$A$3:$L$19,4,0)*P370+VLOOKUP($Q$1,elemental!$A$3:$L$19,4,0)*Q370)/100</f>
        <v>0.43043999999999999</v>
      </c>
      <c r="T370">
        <f>(VLOOKUP($A$1,elemental!$A$3:$L$19,5,0)*A370+VLOOKUP($B$1,elemental!$A$3:$L$19,5,0)*B370+VLOOKUP($C$1,elemental!$A$3:$L$19,5,0)*C370+VLOOKUP($D$1,elemental!$A$3:$L$19,5,0)*D370+VLOOKUP($E$1,elemental!$A$3:$L$19,5,0)*E370+VLOOKUP($F$1,elemental!$A$3:$L$19,5,0)*F370+VLOOKUP($G$1,elemental!$A$3:$L$19,5,0)*G370+VLOOKUP($H$1,elemental!$A$3:$L$19,5,0)*H370+VLOOKUP($I$1,elemental!$A$3:$L$19,5,0)*I370+VLOOKUP($J$1,elemental!$A$3:$L$19,5,0)*J370+VLOOKUP($K$1,elemental!$A$3:$L$19,5,0)*K370+VLOOKUP($L$1,elemental!$A$3:$L$19,5,0)*L370+VLOOKUP($M$1,elemental!$A$3:$L$19,5,0)*M370+VLOOKUP($N$1,elemental!$A$3:$L$19,5,0)*N370+VLOOKUP($O$1,elemental!$A$3:$L$19,5,0)*O370+VLOOKUP($P$1,elemental!$A$3:$L$19,5,0)*P370+VLOOKUP($Q$1,elemental!$A$3:$L$19,5,0)*Q370)/100</f>
        <v>3.94</v>
      </c>
      <c r="U370">
        <f>(VLOOKUP($A$1,elemental!$A$3:$L$19,6,0)*A370+VLOOKUP($B$1,elemental!$A$3:$L$19,6,0)*B370+VLOOKUP($C$1,elemental!$A$3:$L$19,6,0)*C370+VLOOKUP($D$1,elemental!$A$3:$L$19,6,0)*D370+VLOOKUP($E$1,elemental!$A$3:$L$19,6,0)*E370+VLOOKUP($F$1,elemental!$A$3:$L$19,6,0)*F370+VLOOKUP($G$1,elemental!$A$3:$L$19,6,0)*G370+VLOOKUP($H$1,elemental!$A$3:$L$19,6,0)*H370+VLOOKUP($I$1,elemental!$A$3:$L$19,6,0)*I370+VLOOKUP($J$1,elemental!$A$3:$L$19,6,0)*J370+VLOOKUP($K$1,elemental!$A$3:$L$19,6,0)*K370+VLOOKUP($L$1,elemental!$A$3:$L$19,6,0)*L370+VLOOKUP($M$1,elemental!$A$3:$L$19,6,0)*M370+VLOOKUP($N$1,elemental!$A$3:$L$19,6,0)*N370+VLOOKUP($O$1,elemental!$A$3:$L$19,6,0)*O370+VLOOKUP($P$1,elemental!$A$3:$L$19,6,0)*P370+VLOOKUP($Q$1,elemental!$A$3:$L$19,6,0)*Q370)/100</f>
        <v>0.75309999999999999</v>
      </c>
      <c r="V370">
        <f>(VLOOKUP($A$1,elemental!$A$3:$L$19,7,0)*A370+VLOOKUP($B$1,elemental!$A$3:$L$19,7,0)*B370+VLOOKUP($C$1,elemental!$A$3:$L$19,7,0)*C370+VLOOKUP($D$1,elemental!$A$3:$L$19,7,0)*D370+VLOOKUP($E$1,elemental!$A$3:$L$19,7,0)*E370+VLOOKUP($F$1,elemental!$A$3:$L$19,7,0)*F370+VLOOKUP($G$1,elemental!$A$3:$L$19,7,0)*G370+VLOOKUP($H$1,elemental!$A$3:$L$19,7,0)*H370+VLOOKUP($I$1,elemental!$A$3:$L$19,7,0)*I370+VLOOKUP($J$1,elemental!$A$3:$L$19,7,0)*J370+VLOOKUP($K$1,elemental!$A$3:$L$19,7,0)*K370+VLOOKUP($L$1,elemental!$A$3:$L$19,7,0)*L370+VLOOKUP($M$1,elemental!$A$3:$L$19,7,0)*M370+VLOOKUP($N$1,elemental!$A$3:$L$19,7,0)*N370+VLOOKUP($O$1,elemental!$A$3:$L$19,7,0)*O370+VLOOKUP($P$1,elemental!$A$3:$L$19,7,0)*P370+VLOOKUP($Q$1,elemental!$A$3:$L$19,7,0)*Q370)/100</f>
        <v>0.8486999999999999</v>
      </c>
      <c r="W370">
        <f>(VLOOKUP($A$1,elemental!$A$3:$L$19,9,0)*A370+VLOOKUP($B$1,elemental!$A$3:$L$19,9,0)*B370+VLOOKUP($C$1,elemental!$A$3:$L$19,9,0)*C370+VLOOKUP($D$1,elemental!$A$3:$L$19,9,0)*D370+VLOOKUP($E$1,elemental!$A$3:$L$19,9,0)*E370+VLOOKUP($F$1,elemental!$A$3:$L$19,9,0)*F370+VLOOKUP($G$1,elemental!$A$3:$L$19,9,0)*G370+VLOOKUP($H$1,elemental!$A$3:$L$19,9,0)*H370+VLOOKUP($I$1,elemental!$A$3:$L$19,9,0)*I370+VLOOKUP($J$1,elemental!$A$3:$L$19,9,0)*J370+VLOOKUP($K$1,elemental!$A$3:$L$19,9,0)*K370+VLOOKUP($L$1,elemental!$A$3:$L$19,9,0)*L370+VLOOKUP($M$1,elemental!$A$3:$L$19,9,0)*M370+VLOOKUP($N$1,elemental!$A$3:$L$19,9,0)*N370+VLOOKUP($O$1,elemental!$A$3:$L$19,9,0)*O370+VLOOKUP($P$1,elemental!$A$3:$L$19,9,0)*P370+VLOOKUP($Q$1,elemental!$A$3:$L$19,9,0)*Q370)/100</f>
        <v>1.5620000000000003</v>
      </c>
      <c r="X370">
        <f>(VLOOKUP($A$1,elemental!$A$3:$L$19,10,0)*A370+VLOOKUP($B$1,elemental!$A$3:$L$19,10,0)*B370+VLOOKUP($C$1,elemental!$A$3:$L$19,10,0)*C370+VLOOKUP($D$1,elemental!$A$3:$L$19,10,0)*D370+VLOOKUP($E$1,elemental!$A$3:$L$19,10,0)*E370+VLOOKUP($F$1,elemental!$A$3:$L$19,10,0)*F370+VLOOKUP($G$1,elemental!$A$3:$L$19,10,0)*G370+VLOOKUP($H$1,elemental!$A$3:$L$19,10,0)*H370+VLOOKUP($I$1,elemental!$A$3:$L$19,10,0)*I370+VLOOKUP($J$1,elemental!$A$3:$L$19,10,0)*J370+VLOOKUP($K$1,elemental!$A$3:$L$19,10,0)*K370+VLOOKUP($L$1,elemental!$A$3:$L$19,10,0)*L370+VLOOKUP($M$1,elemental!$A$3:$L$19,10,0)*M370+VLOOKUP($N$1,elemental!$A$3:$L$19,10,0)*N370+VLOOKUP($O$1,elemental!$A$3:$L$19,10,0)*O370+VLOOKUP($P$1,elemental!$A$3:$L$19,10,0)*P370+VLOOKUP($Q$1,elemental!$A$3:$L$19,10,0)*Q370)/100</f>
        <v>2.0695999999999999</v>
      </c>
      <c r="Y370">
        <v>25</v>
      </c>
      <c r="Z370">
        <v>5.0997075868374697</v>
      </c>
      <c r="AA370">
        <v>5.1653792458302803</v>
      </c>
      <c r="AB370" t="s">
        <v>107</v>
      </c>
      <c r="AC370" t="s">
        <v>56</v>
      </c>
    </row>
    <row r="371" spans="1:29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5"/>
        <v>93</v>
      </c>
      <c r="R371">
        <f>(VLOOKUP($A$1,elemental!$A$3:$L$19,2,0)*A371+VLOOKUP($B$1,elemental!$A$3:$L$19,2,0)*B371+VLOOKUP($C$1,elemental!$A$3:$L$19,2,0)*C371+VLOOKUP($D$1,elemental!$A$3:$L$19,2,0)*D371+VLOOKUP($E$1,elemental!$A$3:$L$19,2,0)*E371+VLOOKUP($F$1,elemental!$A$3:$L$19,2,0)*F371+VLOOKUP($G$1,elemental!$A$3:$L$19,2,0)*G371+VLOOKUP($H$1,elemental!$A$3:$L$19,2,0)*H371+VLOOKUP($I$1,elemental!$A$3:$L$19,2,0)*I371+VLOOKUP($J$1,elemental!$A$3:$L$19,2,0)*J371+VLOOKUP($K$1,elemental!$A$3:$L$19,2,0)*K371+VLOOKUP($L$1,elemental!$A$3:$L$19,2,0)*L371+VLOOKUP($M$1,elemental!$A$3:$L$19,2,0)*M371+VLOOKUP($N$1,elemental!$A$3:$L$19,2,0)*N371+VLOOKUP($O$1,elemental!$A$3:$L$19,2,0)*O371+VLOOKUP($P$1,elemental!$A$3:$L$19,2,0)*P371+VLOOKUP($Q$1,elemental!$A$3:$L$19,2,0)*Q371)/100</f>
        <v>1.3139000000000001</v>
      </c>
      <c r="S371">
        <f>(VLOOKUP($A$1,elemental!$A$3:$L$19,4,0)*A371+VLOOKUP($B$1,elemental!$A$3:$L$19,4,0)*B371+VLOOKUP($C$1,elemental!$A$3:$L$19,4,0)*C371+VLOOKUP($D$1,elemental!$A$3:$L$19,4,0)*D371+VLOOKUP($E$1,elemental!$A$3:$L$19,4,0)*E371+VLOOKUP($F$1,elemental!$A$3:$L$19,4,0)*F371+VLOOKUP($G$1,elemental!$A$3:$L$19,4,0)*G371+VLOOKUP($H$1,elemental!$A$3:$L$19,4,0)*H371+VLOOKUP($I$1,elemental!$A$3:$L$19,4,0)*I371+VLOOKUP($J$1,elemental!$A$3:$L$19,4,0)*J371+VLOOKUP($K$1,elemental!$A$3:$L$19,4,0)*K371+VLOOKUP($L$1,elemental!$A$3:$L$19,4,0)*L371+VLOOKUP($M$1,elemental!$A$3:$L$19,4,0)*M371+VLOOKUP($N$1,elemental!$A$3:$L$19,4,0)*N371+VLOOKUP($O$1,elemental!$A$3:$L$19,4,0)*O371+VLOOKUP($P$1,elemental!$A$3:$L$19,4,0)*P371+VLOOKUP($Q$1,elemental!$A$3:$L$19,4,0)*Q371)/100</f>
        <v>0.43118000000000001</v>
      </c>
      <c r="T371">
        <f>(VLOOKUP($A$1,elemental!$A$3:$L$19,5,0)*A371+VLOOKUP($B$1,elemental!$A$3:$L$19,5,0)*B371+VLOOKUP($C$1,elemental!$A$3:$L$19,5,0)*C371+VLOOKUP($D$1,elemental!$A$3:$L$19,5,0)*D371+VLOOKUP($E$1,elemental!$A$3:$L$19,5,0)*E371+VLOOKUP($F$1,elemental!$A$3:$L$19,5,0)*F371+VLOOKUP($G$1,elemental!$A$3:$L$19,5,0)*G371+VLOOKUP($H$1,elemental!$A$3:$L$19,5,0)*H371+VLOOKUP($I$1,elemental!$A$3:$L$19,5,0)*I371+VLOOKUP($J$1,elemental!$A$3:$L$19,5,0)*J371+VLOOKUP($K$1,elemental!$A$3:$L$19,5,0)*K371+VLOOKUP($L$1,elemental!$A$3:$L$19,5,0)*L371+VLOOKUP($M$1,elemental!$A$3:$L$19,5,0)*M371+VLOOKUP($N$1,elemental!$A$3:$L$19,5,0)*N371+VLOOKUP($O$1,elemental!$A$3:$L$19,5,0)*O371+VLOOKUP($P$1,elemental!$A$3:$L$19,5,0)*P371+VLOOKUP($Q$1,elemental!$A$3:$L$19,5,0)*Q371)/100</f>
        <v>3.93</v>
      </c>
      <c r="U371">
        <f>(VLOOKUP($A$1,elemental!$A$3:$L$19,6,0)*A371+VLOOKUP($B$1,elemental!$A$3:$L$19,6,0)*B371+VLOOKUP($C$1,elemental!$A$3:$L$19,6,0)*C371+VLOOKUP($D$1,elemental!$A$3:$L$19,6,0)*D371+VLOOKUP($E$1,elemental!$A$3:$L$19,6,0)*E371+VLOOKUP($F$1,elemental!$A$3:$L$19,6,0)*F371+VLOOKUP($G$1,elemental!$A$3:$L$19,6,0)*G371+VLOOKUP($H$1,elemental!$A$3:$L$19,6,0)*H371+VLOOKUP($I$1,elemental!$A$3:$L$19,6,0)*I371+VLOOKUP($J$1,elemental!$A$3:$L$19,6,0)*J371+VLOOKUP($K$1,elemental!$A$3:$L$19,6,0)*K371+VLOOKUP($L$1,elemental!$A$3:$L$19,6,0)*L371+VLOOKUP($M$1,elemental!$A$3:$L$19,6,0)*M371+VLOOKUP($N$1,elemental!$A$3:$L$19,6,0)*N371+VLOOKUP($O$1,elemental!$A$3:$L$19,6,0)*O371+VLOOKUP($P$1,elemental!$A$3:$L$19,6,0)*P371+VLOOKUP($Q$1,elemental!$A$3:$L$19,6,0)*Q371)/100</f>
        <v>0.75195000000000012</v>
      </c>
      <c r="V371">
        <f>(VLOOKUP($A$1,elemental!$A$3:$L$19,7,0)*A371+VLOOKUP($B$1,elemental!$A$3:$L$19,7,0)*B371+VLOOKUP($C$1,elemental!$A$3:$L$19,7,0)*C371+VLOOKUP($D$1,elemental!$A$3:$L$19,7,0)*D371+VLOOKUP($E$1,elemental!$A$3:$L$19,7,0)*E371+VLOOKUP($F$1,elemental!$A$3:$L$19,7,0)*F371+VLOOKUP($G$1,elemental!$A$3:$L$19,7,0)*G371+VLOOKUP($H$1,elemental!$A$3:$L$19,7,0)*H371+VLOOKUP($I$1,elemental!$A$3:$L$19,7,0)*I371+VLOOKUP($J$1,elemental!$A$3:$L$19,7,0)*J371+VLOOKUP($K$1,elemental!$A$3:$L$19,7,0)*K371+VLOOKUP($L$1,elemental!$A$3:$L$19,7,0)*L371+VLOOKUP($M$1,elemental!$A$3:$L$19,7,0)*M371+VLOOKUP($N$1,elemental!$A$3:$L$19,7,0)*N371+VLOOKUP($O$1,elemental!$A$3:$L$19,7,0)*O371+VLOOKUP($P$1,elemental!$A$3:$L$19,7,0)*P371+VLOOKUP($Q$1,elemental!$A$3:$L$19,7,0)*Q371)/100</f>
        <v>0.85014999999999985</v>
      </c>
      <c r="W371">
        <f>(VLOOKUP($A$1,elemental!$A$3:$L$19,9,0)*A371+VLOOKUP($B$1,elemental!$A$3:$L$19,9,0)*B371+VLOOKUP($C$1,elemental!$A$3:$L$19,9,0)*C371+VLOOKUP($D$1,elemental!$A$3:$L$19,9,0)*D371+VLOOKUP($E$1,elemental!$A$3:$L$19,9,0)*E371+VLOOKUP($F$1,elemental!$A$3:$L$19,9,0)*F371+VLOOKUP($G$1,elemental!$A$3:$L$19,9,0)*G371+VLOOKUP($H$1,elemental!$A$3:$L$19,9,0)*H371+VLOOKUP($I$1,elemental!$A$3:$L$19,9,0)*I371+VLOOKUP($J$1,elemental!$A$3:$L$19,9,0)*J371+VLOOKUP($K$1,elemental!$A$3:$L$19,9,0)*K371+VLOOKUP($L$1,elemental!$A$3:$L$19,9,0)*L371+VLOOKUP($M$1,elemental!$A$3:$L$19,9,0)*M371+VLOOKUP($N$1,elemental!$A$3:$L$19,9,0)*N371+VLOOKUP($O$1,elemental!$A$3:$L$19,9,0)*O371+VLOOKUP($P$1,elemental!$A$3:$L$19,9,0)*P371+VLOOKUP($Q$1,elemental!$A$3:$L$19,9,0)*Q371)/100</f>
        <v>1.5640000000000001</v>
      </c>
      <c r="X371">
        <f>(VLOOKUP($A$1,elemental!$A$3:$L$19,10,0)*A371+VLOOKUP($B$1,elemental!$A$3:$L$19,10,0)*B371+VLOOKUP($C$1,elemental!$A$3:$L$19,10,0)*C371+VLOOKUP($D$1,elemental!$A$3:$L$19,10,0)*D371+VLOOKUP($E$1,elemental!$A$3:$L$19,10,0)*E371+VLOOKUP($F$1,elemental!$A$3:$L$19,10,0)*F371+VLOOKUP($G$1,elemental!$A$3:$L$19,10,0)*G371+VLOOKUP($H$1,elemental!$A$3:$L$19,10,0)*H371+VLOOKUP($I$1,elemental!$A$3:$L$19,10,0)*I371+VLOOKUP($J$1,elemental!$A$3:$L$19,10,0)*J371+VLOOKUP($K$1,elemental!$A$3:$L$19,10,0)*K371+VLOOKUP($L$1,elemental!$A$3:$L$19,10,0)*L371+VLOOKUP($M$1,elemental!$A$3:$L$19,10,0)*M371+VLOOKUP($N$1,elemental!$A$3:$L$19,10,0)*N371+VLOOKUP($O$1,elemental!$A$3:$L$19,10,0)*O371+VLOOKUP($P$1,elemental!$A$3:$L$19,10,0)*P371+VLOOKUP($Q$1,elemental!$A$3:$L$19,10,0)*Q371)/100</f>
        <v>2.0712000000000002</v>
      </c>
      <c r="Y371">
        <v>25</v>
      </c>
      <c r="Z371">
        <v>5.1017079748520402</v>
      </c>
      <c r="AA371">
        <v>5.1604142919982499</v>
      </c>
      <c r="AB371" t="s">
        <v>107</v>
      </c>
      <c r="AC371" t="s">
        <v>56</v>
      </c>
    </row>
    <row r="372" spans="1:29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5"/>
        <v>92</v>
      </c>
      <c r="R372">
        <f>(VLOOKUP($A$1,elemental!$A$3:$L$19,2,0)*A372+VLOOKUP($B$1,elemental!$A$3:$L$19,2,0)*B372+VLOOKUP($C$1,elemental!$A$3:$L$19,2,0)*C372+VLOOKUP($D$1,elemental!$A$3:$L$19,2,0)*D372+VLOOKUP($E$1,elemental!$A$3:$L$19,2,0)*E372+VLOOKUP($F$1,elemental!$A$3:$L$19,2,0)*F372+VLOOKUP($G$1,elemental!$A$3:$L$19,2,0)*G372+VLOOKUP($H$1,elemental!$A$3:$L$19,2,0)*H372+VLOOKUP($I$1,elemental!$A$3:$L$19,2,0)*I372+VLOOKUP($J$1,elemental!$A$3:$L$19,2,0)*J372+VLOOKUP($K$1,elemental!$A$3:$L$19,2,0)*K372+VLOOKUP($L$1,elemental!$A$3:$L$19,2,0)*L372+VLOOKUP($M$1,elemental!$A$3:$L$19,2,0)*M372+VLOOKUP($N$1,elemental!$A$3:$L$19,2,0)*N372+VLOOKUP($O$1,elemental!$A$3:$L$19,2,0)*O372+VLOOKUP($P$1,elemental!$A$3:$L$19,2,0)*P372+VLOOKUP($Q$1,elemental!$A$3:$L$19,2,0)*Q372)/100</f>
        <v>1.3116000000000003</v>
      </c>
      <c r="S372">
        <f>(VLOOKUP($A$1,elemental!$A$3:$L$19,4,0)*A372+VLOOKUP($B$1,elemental!$A$3:$L$19,4,0)*B372+VLOOKUP($C$1,elemental!$A$3:$L$19,4,0)*C372+VLOOKUP($D$1,elemental!$A$3:$L$19,4,0)*D372+VLOOKUP($E$1,elemental!$A$3:$L$19,4,0)*E372+VLOOKUP($F$1,elemental!$A$3:$L$19,4,0)*F372+VLOOKUP($G$1,elemental!$A$3:$L$19,4,0)*G372+VLOOKUP($H$1,elemental!$A$3:$L$19,4,0)*H372+VLOOKUP($I$1,elemental!$A$3:$L$19,4,0)*I372+VLOOKUP($J$1,elemental!$A$3:$L$19,4,0)*J372+VLOOKUP($K$1,elemental!$A$3:$L$19,4,0)*K372+VLOOKUP($L$1,elemental!$A$3:$L$19,4,0)*L372+VLOOKUP($M$1,elemental!$A$3:$L$19,4,0)*M372+VLOOKUP($N$1,elemental!$A$3:$L$19,4,0)*N372+VLOOKUP($O$1,elemental!$A$3:$L$19,4,0)*O372+VLOOKUP($P$1,elemental!$A$3:$L$19,4,0)*P372+VLOOKUP($Q$1,elemental!$A$3:$L$19,4,0)*Q372)/100</f>
        <v>0.43192000000000003</v>
      </c>
      <c r="T372">
        <f>(VLOOKUP($A$1,elemental!$A$3:$L$19,5,0)*A372+VLOOKUP($B$1,elemental!$A$3:$L$19,5,0)*B372+VLOOKUP($C$1,elemental!$A$3:$L$19,5,0)*C372+VLOOKUP($D$1,elemental!$A$3:$L$19,5,0)*D372+VLOOKUP($E$1,elemental!$A$3:$L$19,5,0)*E372+VLOOKUP($F$1,elemental!$A$3:$L$19,5,0)*F372+VLOOKUP($G$1,elemental!$A$3:$L$19,5,0)*G372+VLOOKUP($H$1,elemental!$A$3:$L$19,5,0)*H372+VLOOKUP($I$1,elemental!$A$3:$L$19,5,0)*I372+VLOOKUP($J$1,elemental!$A$3:$L$19,5,0)*J372+VLOOKUP($K$1,elemental!$A$3:$L$19,5,0)*K372+VLOOKUP($L$1,elemental!$A$3:$L$19,5,0)*L372+VLOOKUP($M$1,elemental!$A$3:$L$19,5,0)*M372+VLOOKUP($N$1,elemental!$A$3:$L$19,5,0)*N372+VLOOKUP($O$1,elemental!$A$3:$L$19,5,0)*O372+VLOOKUP($P$1,elemental!$A$3:$L$19,5,0)*P372+VLOOKUP($Q$1,elemental!$A$3:$L$19,5,0)*Q372)/100</f>
        <v>3.92</v>
      </c>
      <c r="U372">
        <f>(VLOOKUP($A$1,elemental!$A$3:$L$19,6,0)*A372+VLOOKUP($B$1,elemental!$A$3:$L$19,6,0)*B372+VLOOKUP($C$1,elemental!$A$3:$L$19,6,0)*C372+VLOOKUP($D$1,elemental!$A$3:$L$19,6,0)*D372+VLOOKUP($E$1,elemental!$A$3:$L$19,6,0)*E372+VLOOKUP($F$1,elemental!$A$3:$L$19,6,0)*F372+VLOOKUP($G$1,elemental!$A$3:$L$19,6,0)*G372+VLOOKUP($H$1,elemental!$A$3:$L$19,6,0)*H372+VLOOKUP($I$1,elemental!$A$3:$L$19,6,0)*I372+VLOOKUP($J$1,elemental!$A$3:$L$19,6,0)*J372+VLOOKUP($K$1,elemental!$A$3:$L$19,6,0)*K372+VLOOKUP($L$1,elemental!$A$3:$L$19,6,0)*L372+VLOOKUP($M$1,elemental!$A$3:$L$19,6,0)*M372+VLOOKUP($N$1,elemental!$A$3:$L$19,6,0)*N372+VLOOKUP($O$1,elemental!$A$3:$L$19,6,0)*O372+VLOOKUP($P$1,elemental!$A$3:$L$19,6,0)*P372+VLOOKUP($Q$1,elemental!$A$3:$L$19,6,0)*Q372)/100</f>
        <v>0.75080000000000002</v>
      </c>
      <c r="V372">
        <f>(VLOOKUP($A$1,elemental!$A$3:$L$19,7,0)*A372+VLOOKUP($B$1,elemental!$A$3:$L$19,7,0)*B372+VLOOKUP($C$1,elemental!$A$3:$L$19,7,0)*C372+VLOOKUP($D$1,elemental!$A$3:$L$19,7,0)*D372+VLOOKUP($E$1,elemental!$A$3:$L$19,7,0)*E372+VLOOKUP($F$1,elemental!$A$3:$L$19,7,0)*F372+VLOOKUP($G$1,elemental!$A$3:$L$19,7,0)*G372+VLOOKUP($H$1,elemental!$A$3:$L$19,7,0)*H372+VLOOKUP($I$1,elemental!$A$3:$L$19,7,0)*I372+VLOOKUP($J$1,elemental!$A$3:$L$19,7,0)*J372+VLOOKUP($K$1,elemental!$A$3:$L$19,7,0)*K372+VLOOKUP($L$1,elemental!$A$3:$L$19,7,0)*L372+VLOOKUP($M$1,elemental!$A$3:$L$19,7,0)*M372+VLOOKUP($N$1,elemental!$A$3:$L$19,7,0)*N372+VLOOKUP($O$1,elemental!$A$3:$L$19,7,0)*O372+VLOOKUP($P$1,elemental!$A$3:$L$19,7,0)*P372+VLOOKUP($Q$1,elemental!$A$3:$L$19,7,0)*Q372)/100</f>
        <v>0.85159999999999991</v>
      </c>
      <c r="W372">
        <f>(VLOOKUP($A$1,elemental!$A$3:$L$19,9,0)*A372+VLOOKUP($B$1,elemental!$A$3:$L$19,9,0)*B372+VLOOKUP($C$1,elemental!$A$3:$L$19,9,0)*C372+VLOOKUP($D$1,elemental!$A$3:$L$19,9,0)*D372+VLOOKUP($E$1,elemental!$A$3:$L$19,9,0)*E372+VLOOKUP($F$1,elemental!$A$3:$L$19,9,0)*F372+VLOOKUP($G$1,elemental!$A$3:$L$19,9,0)*G372+VLOOKUP($H$1,elemental!$A$3:$L$19,9,0)*H372+VLOOKUP($I$1,elemental!$A$3:$L$19,9,0)*I372+VLOOKUP($J$1,elemental!$A$3:$L$19,9,0)*J372+VLOOKUP($K$1,elemental!$A$3:$L$19,9,0)*K372+VLOOKUP($L$1,elemental!$A$3:$L$19,9,0)*L372+VLOOKUP($M$1,elemental!$A$3:$L$19,9,0)*M372+VLOOKUP($N$1,elemental!$A$3:$L$19,9,0)*N372+VLOOKUP($O$1,elemental!$A$3:$L$19,9,0)*O372+VLOOKUP($P$1,elemental!$A$3:$L$19,9,0)*P372+VLOOKUP($Q$1,elemental!$A$3:$L$19,9,0)*Q372)/100</f>
        <v>1.5659999999999998</v>
      </c>
      <c r="X372">
        <f>(VLOOKUP($A$1,elemental!$A$3:$L$19,10,0)*A372+VLOOKUP($B$1,elemental!$A$3:$L$19,10,0)*B372+VLOOKUP($C$1,elemental!$A$3:$L$19,10,0)*C372+VLOOKUP($D$1,elemental!$A$3:$L$19,10,0)*D372+VLOOKUP($E$1,elemental!$A$3:$L$19,10,0)*E372+VLOOKUP($F$1,elemental!$A$3:$L$19,10,0)*F372+VLOOKUP($G$1,elemental!$A$3:$L$19,10,0)*G372+VLOOKUP($H$1,elemental!$A$3:$L$19,10,0)*H372+VLOOKUP($I$1,elemental!$A$3:$L$19,10,0)*I372+VLOOKUP($J$1,elemental!$A$3:$L$19,10,0)*J372+VLOOKUP($K$1,elemental!$A$3:$L$19,10,0)*K372+VLOOKUP($L$1,elemental!$A$3:$L$19,10,0)*L372+VLOOKUP($M$1,elemental!$A$3:$L$19,10,0)*M372+VLOOKUP($N$1,elemental!$A$3:$L$19,10,0)*N372+VLOOKUP($O$1,elemental!$A$3:$L$19,10,0)*O372+VLOOKUP($P$1,elemental!$A$3:$L$19,10,0)*P372+VLOOKUP($Q$1,elemental!$A$3:$L$19,10,0)*Q372)/100</f>
        <v>2.0728</v>
      </c>
      <c r="Y372">
        <v>25</v>
      </c>
      <c r="Z372">
        <v>5.1044528898441897</v>
      </c>
      <c r="AA372">
        <v>5.1586810961987997</v>
      </c>
      <c r="AB372" t="s">
        <v>107</v>
      </c>
      <c r="AC372" t="s">
        <v>56</v>
      </c>
    </row>
    <row r="373" spans="1:29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9.6941792051079538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90.305820794892043</v>
      </c>
      <c r="R373">
        <f>(VLOOKUP($A$1,elemental!$A$3:$L$19,2,0)*A373+VLOOKUP($B$1,elemental!$A$3:$L$19,2,0)*B373+VLOOKUP($C$1,elemental!$A$3:$L$19,2,0)*C373+VLOOKUP($D$1,elemental!$A$3:$L$19,2,0)*D373+VLOOKUP($E$1,elemental!$A$3:$L$19,2,0)*E373+VLOOKUP($F$1,elemental!$A$3:$L$19,2,0)*F373+VLOOKUP($G$1,elemental!$A$3:$L$19,2,0)*G373+VLOOKUP($H$1,elemental!$A$3:$L$19,2,0)*H373+VLOOKUP($I$1,elemental!$A$3:$L$19,2,0)*I373+VLOOKUP($J$1,elemental!$A$3:$L$19,2,0)*J373+VLOOKUP($K$1,elemental!$A$3:$L$19,2,0)*K373+VLOOKUP($L$1,elemental!$A$3:$L$19,2,0)*L373+VLOOKUP($M$1,elemental!$A$3:$L$19,2,0)*M373+VLOOKUP($N$1,elemental!$A$3:$L$19,2,0)*N373+VLOOKUP($O$1,elemental!$A$3:$L$19,2,0)*O373+VLOOKUP($P$1,elemental!$A$3:$L$19,2,0)*P373+VLOOKUP($Q$1,elemental!$A$3:$L$19,2,0)*Q373)/100</f>
        <v>1.3077033878282518</v>
      </c>
      <c r="S373">
        <f>(VLOOKUP($A$1,elemental!$A$3:$L$19,4,0)*A373+VLOOKUP($B$1,elemental!$A$3:$L$19,4,0)*B373+VLOOKUP($C$1,elemental!$A$3:$L$19,4,0)*C373+VLOOKUP($D$1,elemental!$A$3:$L$19,4,0)*D373+VLOOKUP($E$1,elemental!$A$3:$L$19,4,0)*E373+VLOOKUP($F$1,elemental!$A$3:$L$19,4,0)*F373+VLOOKUP($G$1,elemental!$A$3:$L$19,4,0)*G373+VLOOKUP($H$1,elemental!$A$3:$L$19,4,0)*H373+VLOOKUP($I$1,elemental!$A$3:$L$19,4,0)*I373+VLOOKUP($J$1,elemental!$A$3:$L$19,4,0)*J373+VLOOKUP($K$1,elemental!$A$3:$L$19,4,0)*K373+VLOOKUP($L$1,elemental!$A$3:$L$19,4,0)*L373+VLOOKUP($M$1,elemental!$A$3:$L$19,4,0)*M373+VLOOKUP($N$1,elemental!$A$3:$L$19,4,0)*N373+VLOOKUP($O$1,elemental!$A$3:$L$19,4,0)*O373+VLOOKUP($P$1,elemental!$A$3:$L$19,4,0)*P373+VLOOKUP($Q$1,elemental!$A$3:$L$19,4,0)*Q373)/100</f>
        <v>0.43317369261177985</v>
      </c>
      <c r="T373">
        <f>(VLOOKUP($A$1,elemental!$A$3:$L$19,5,0)*A373+VLOOKUP($B$1,elemental!$A$3:$L$19,5,0)*B373+VLOOKUP($C$1,elemental!$A$3:$L$19,5,0)*C373+VLOOKUP($D$1,elemental!$A$3:$L$19,5,0)*D373+VLOOKUP($E$1,elemental!$A$3:$L$19,5,0)*E373+VLOOKUP($F$1,elemental!$A$3:$L$19,5,0)*F373+VLOOKUP($G$1,elemental!$A$3:$L$19,5,0)*G373+VLOOKUP($H$1,elemental!$A$3:$L$19,5,0)*H373+VLOOKUP($I$1,elemental!$A$3:$L$19,5,0)*I373+VLOOKUP($J$1,elemental!$A$3:$L$19,5,0)*J373+VLOOKUP($K$1,elemental!$A$3:$L$19,5,0)*K373+VLOOKUP($L$1,elemental!$A$3:$L$19,5,0)*L373+VLOOKUP($M$1,elemental!$A$3:$L$19,5,0)*M373+VLOOKUP($N$1,elemental!$A$3:$L$19,5,0)*N373+VLOOKUP($O$1,elemental!$A$3:$L$19,5,0)*O373+VLOOKUP($P$1,elemental!$A$3:$L$19,5,0)*P373+VLOOKUP($Q$1,elemental!$A$3:$L$19,5,0)*Q373)/100</f>
        <v>3.9030582079489204</v>
      </c>
      <c r="U373">
        <f>(VLOOKUP($A$1,elemental!$A$3:$L$19,6,0)*A373+VLOOKUP($B$1,elemental!$A$3:$L$19,6,0)*B373+VLOOKUP($C$1,elemental!$A$3:$L$19,6,0)*C373+VLOOKUP($D$1,elemental!$A$3:$L$19,6,0)*D373+VLOOKUP($E$1,elemental!$A$3:$L$19,6,0)*E373+VLOOKUP($F$1,elemental!$A$3:$L$19,6,0)*F373+VLOOKUP($G$1,elemental!$A$3:$L$19,6,0)*G373+VLOOKUP($H$1,elemental!$A$3:$L$19,6,0)*H373+VLOOKUP($I$1,elemental!$A$3:$L$19,6,0)*I373+VLOOKUP($J$1,elemental!$A$3:$L$19,6,0)*J373+VLOOKUP($K$1,elemental!$A$3:$L$19,6,0)*K373+VLOOKUP($L$1,elemental!$A$3:$L$19,6,0)*L373+VLOOKUP($M$1,elemental!$A$3:$L$19,6,0)*M373+VLOOKUP($N$1,elemental!$A$3:$L$19,6,0)*N373+VLOOKUP($O$1,elemental!$A$3:$L$19,6,0)*O373+VLOOKUP($P$1,elemental!$A$3:$L$19,6,0)*P373+VLOOKUP($Q$1,elemental!$A$3:$L$19,6,0)*Q373)/100</f>
        <v>0.74885169391412576</v>
      </c>
      <c r="V373">
        <f>(VLOOKUP($A$1,elemental!$A$3:$L$19,7,0)*A373+VLOOKUP($B$1,elemental!$A$3:$L$19,7,0)*B373+VLOOKUP($C$1,elemental!$A$3:$L$19,7,0)*C373+VLOOKUP($D$1,elemental!$A$3:$L$19,7,0)*D373+VLOOKUP($E$1,elemental!$A$3:$L$19,7,0)*E373+VLOOKUP($F$1,elemental!$A$3:$L$19,7,0)*F373+VLOOKUP($G$1,elemental!$A$3:$L$19,7,0)*G373+VLOOKUP($H$1,elemental!$A$3:$L$19,7,0)*H373+VLOOKUP($I$1,elemental!$A$3:$L$19,7,0)*I373+VLOOKUP($J$1,elemental!$A$3:$L$19,7,0)*J373+VLOOKUP($K$1,elemental!$A$3:$L$19,7,0)*K373+VLOOKUP($L$1,elemental!$A$3:$L$19,7,0)*L373+VLOOKUP($M$1,elemental!$A$3:$L$19,7,0)*M373+VLOOKUP($N$1,elemental!$A$3:$L$19,7,0)*N373+VLOOKUP($O$1,elemental!$A$3:$L$19,7,0)*O373+VLOOKUP($P$1,elemental!$A$3:$L$19,7,0)*P373+VLOOKUP($Q$1,elemental!$A$3:$L$19,7,0)*Q373)/100</f>
        <v>0.85405655984740647</v>
      </c>
      <c r="W373">
        <f>(VLOOKUP($A$1,elemental!$A$3:$L$19,9,0)*A373+VLOOKUP($B$1,elemental!$A$3:$L$19,9,0)*B373+VLOOKUP($C$1,elemental!$A$3:$L$19,9,0)*C373+VLOOKUP($D$1,elemental!$A$3:$L$19,9,0)*D373+VLOOKUP($E$1,elemental!$A$3:$L$19,9,0)*E373+VLOOKUP($F$1,elemental!$A$3:$L$19,9,0)*F373+VLOOKUP($G$1,elemental!$A$3:$L$19,9,0)*G373+VLOOKUP($H$1,elemental!$A$3:$L$19,9,0)*H373+VLOOKUP($I$1,elemental!$A$3:$L$19,9,0)*I373+VLOOKUP($J$1,elemental!$A$3:$L$19,9,0)*J373+VLOOKUP($K$1,elemental!$A$3:$L$19,9,0)*K373+VLOOKUP($L$1,elemental!$A$3:$L$19,9,0)*L373+VLOOKUP($M$1,elemental!$A$3:$L$19,9,0)*M373+VLOOKUP($N$1,elemental!$A$3:$L$19,9,0)*N373+VLOOKUP($O$1,elemental!$A$3:$L$19,9,0)*O373+VLOOKUP($P$1,elemental!$A$3:$L$19,9,0)*P373+VLOOKUP($Q$1,elemental!$A$3:$L$19,9,0)*Q373)/100</f>
        <v>1.569388358410216</v>
      </c>
      <c r="X373">
        <f>(VLOOKUP($A$1,elemental!$A$3:$L$19,10,0)*A373+VLOOKUP($B$1,elemental!$A$3:$L$19,10,0)*B373+VLOOKUP($C$1,elemental!$A$3:$L$19,10,0)*C373+VLOOKUP($D$1,elemental!$A$3:$L$19,10,0)*D373+VLOOKUP($E$1,elemental!$A$3:$L$19,10,0)*E373+VLOOKUP($F$1,elemental!$A$3:$L$19,10,0)*F373+VLOOKUP($G$1,elemental!$A$3:$L$19,10,0)*G373+VLOOKUP($H$1,elemental!$A$3:$L$19,10,0)*H373+VLOOKUP($I$1,elemental!$A$3:$L$19,10,0)*I373+VLOOKUP($J$1,elemental!$A$3:$L$19,10,0)*J373+VLOOKUP($K$1,elemental!$A$3:$L$19,10,0)*K373+VLOOKUP($L$1,elemental!$A$3:$L$19,10,0)*L373+VLOOKUP($M$1,elemental!$A$3:$L$19,10,0)*M373+VLOOKUP($N$1,elemental!$A$3:$L$19,10,0)*N373+VLOOKUP($O$1,elemental!$A$3:$L$19,10,0)*O373+VLOOKUP($P$1,elemental!$A$3:$L$19,10,0)*P373+VLOOKUP($Q$1,elemental!$A$3:$L$19,10,0)*Q373)/100</f>
        <v>2.075510686728173</v>
      </c>
      <c r="Y373">
        <v>25</v>
      </c>
      <c r="Z373">
        <v>5.1067072161106699</v>
      </c>
      <c r="AA373">
        <v>5.1543440728852703</v>
      </c>
      <c r="AB373" t="s">
        <v>107</v>
      </c>
      <c r="AC373" t="s">
        <v>56</v>
      </c>
    </row>
    <row r="374" spans="1:29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90</v>
      </c>
      <c r="R374">
        <f>(VLOOKUP($A$1,elemental!$A$3:$L$19,2,0)*A374+VLOOKUP($B$1,elemental!$A$3:$L$19,2,0)*B374+VLOOKUP($C$1,elemental!$A$3:$L$19,2,0)*C374+VLOOKUP($D$1,elemental!$A$3:$L$19,2,0)*D374+VLOOKUP($E$1,elemental!$A$3:$L$19,2,0)*E374+VLOOKUP($F$1,elemental!$A$3:$L$19,2,0)*F374+VLOOKUP($G$1,elemental!$A$3:$L$19,2,0)*G374+VLOOKUP($H$1,elemental!$A$3:$L$19,2,0)*H374+VLOOKUP($I$1,elemental!$A$3:$L$19,2,0)*I374+VLOOKUP($J$1,elemental!$A$3:$L$19,2,0)*J374+VLOOKUP($K$1,elemental!$A$3:$L$19,2,0)*K374+VLOOKUP($L$1,elemental!$A$3:$L$19,2,0)*L374+VLOOKUP($M$1,elemental!$A$3:$L$19,2,0)*M374+VLOOKUP($N$1,elemental!$A$3:$L$19,2,0)*N374+VLOOKUP($O$1,elemental!$A$3:$L$19,2,0)*O374+VLOOKUP($P$1,elemental!$A$3:$L$19,2,0)*P374+VLOOKUP($Q$1,elemental!$A$3:$L$19,2,0)*Q374)/100</f>
        <v>1.3069999999999999</v>
      </c>
      <c r="S374">
        <f>(VLOOKUP($A$1,elemental!$A$3:$L$19,4,0)*A374+VLOOKUP($B$1,elemental!$A$3:$L$19,4,0)*B374+VLOOKUP($C$1,elemental!$A$3:$L$19,4,0)*C374+VLOOKUP($D$1,elemental!$A$3:$L$19,4,0)*D374+VLOOKUP($E$1,elemental!$A$3:$L$19,4,0)*E374+VLOOKUP($F$1,elemental!$A$3:$L$19,4,0)*F374+VLOOKUP($G$1,elemental!$A$3:$L$19,4,0)*G374+VLOOKUP($H$1,elemental!$A$3:$L$19,4,0)*H374+VLOOKUP($I$1,elemental!$A$3:$L$19,4,0)*I374+VLOOKUP($J$1,elemental!$A$3:$L$19,4,0)*J374+VLOOKUP($K$1,elemental!$A$3:$L$19,4,0)*K374+VLOOKUP($L$1,elemental!$A$3:$L$19,4,0)*L374+VLOOKUP($M$1,elemental!$A$3:$L$19,4,0)*M374+VLOOKUP($N$1,elemental!$A$3:$L$19,4,0)*N374+VLOOKUP($O$1,elemental!$A$3:$L$19,4,0)*O374+VLOOKUP($P$1,elemental!$A$3:$L$19,4,0)*P374+VLOOKUP($Q$1,elemental!$A$3:$L$19,4,0)*Q374)/100</f>
        <v>0.43339999999999995</v>
      </c>
      <c r="T374">
        <f>(VLOOKUP($A$1,elemental!$A$3:$L$19,5,0)*A374+VLOOKUP($B$1,elemental!$A$3:$L$19,5,0)*B374+VLOOKUP($C$1,elemental!$A$3:$L$19,5,0)*C374+VLOOKUP($D$1,elemental!$A$3:$L$19,5,0)*D374+VLOOKUP($E$1,elemental!$A$3:$L$19,5,0)*E374+VLOOKUP($F$1,elemental!$A$3:$L$19,5,0)*F374+VLOOKUP($G$1,elemental!$A$3:$L$19,5,0)*G374+VLOOKUP($H$1,elemental!$A$3:$L$19,5,0)*H374+VLOOKUP($I$1,elemental!$A$3:$L$19,5,0)*I374+VLOOKUP($J$1,elemental!$A$3:$L$19,5,0)*J374+VLOOKUP($K$1,elemental!$A$3:$L$19,5,0)*K374+VLOOKUP($L$1,elemental!$A$3:$L$19,5,0)*L374+VLOOKUP($M$1,elemental!$A$3:$L$19,5,0)*M374+VLOOKUP($N$1,elemental!$A$3:$L$19,5,0)*N374+VLOOKUP($O$1,elemental!$A$3:$L$19,5,0)*O374+VLOOKUP($P$1,elemental!$A$3:$L$19,5,0)*P374+VLOOKUP($Q$1,elemental!$A$3:$L$19,5,0)*Q374)/100</f>
        <v>3.9</v>
      </c>
      <c r="U374">
        <f>(VLOOKUP($A$1,elemental!$A$3:$L$19,6,0)*A374+VLOOKUP($B$1,elemental!$A$3:$L$19,6,0)*B374+VLOOKUP($C$1,elemental!$A$3:$L$19,6,0)*C374+VLOOKUP($D$1,elemental!$A$3:$L$19,6,0)*D374+VLOOKUP($E$1,elemental!$A$3:$L$19,6,0)*E374+VLOOKUP($F$1,elemental!$A$3:$L$19,6,0)*F374+VLOOKUP($G$1,elemental!$A$3:$L$19,6,0)*G374+VLOOKUP($H$1,elemental!$A$3:$L$19,6,0)*H374+VLOOKUP($I$1,elemental!$A$3:$L$19,6,0)*I374+VLOOKUP($J$1,elemental!$A$3:$L$19,6,0)*J374+VLOOKUP($K$1,elemental!$A$3:$L$19,6,0)*K374+VLOOKUP($L$1,elemental!$A$3:$L$19,6,0)*L374+VLOOKUP($M$1,elemental!$A$3:$L$19,6,0)*M374+VLOOKUP($N$1,elemental!$A$3:$L$19,6,0)*N374+VLOOKUP($O$1,elemental!$A$3:$L$19,6,0)*O374+VLOOKUP($P$1,elemental!$A$3:$L$19,6,0)*P374+VLOOKUP($Q$1,elemental!$A$3:$L$19,6,0)*Q374)/100</f>
        <v>0.74850000000000005</v>
      </c>
      <c r="V374">
        <f>(VLOOKUP($A$1,elemental!$A$3:$L$19,7,0)*A374+VLOOKUP($B$1,elemental!$A$3:$L$19,7,0)*B374+VLOOKUP($C$1,elemental!$A$3:$L$19,7,0)*C374+VLOOKUP($D$1,elemental!$A$3:$L$19,7,0)*D374+VLOOKUP($E$1,elemental!$A$3:$L$19,7,0)*E374+VLOOKUP($F$1,elemental!$A$3:$L$19,7,0)*F374+VLOOKUP($G$1,elemental!$A$3:$L$19,7,0)*G374+VLOOKUP($H$1,elemental!$A$3:$L$19,7,0)*H374+VLOOKUP($I$1,elemental!$A$3:$L$19,7,0)*I374+VLOOKUP($J$1,elemental!$A$3:$L$19,7,0)*J374+VLOOKUP($K$1,elemental!$A$3:$L$19,7,0)*K374+VLOOKUP($L$1,elemental!$A$3:$L$19,7,0)*L374+VLOOKUP($M$1,elemental!$A$3:$L$19,7,0)*M374+VLOOKUP($N$1,elemental!$A$3:$L$19,7,0)*N374+VLOOKUP($O$1,elemental!$A$3:$L$19,7,0)*O374+VLOOKUP($P$1,elemental!$A$3:$L$19,7,0)*P374+VLOOKUP($Q$1,elemental!$A$3:$L$19,7,0)*Q374)/100</f>
        <v>0.85449999999999993</v>
      </c>
      <c r="W374">
        <f>(VLOOKUP($A$1,elemental!$A$3:$L$19,9,0)*A374+VLOOKUP($B$1,elemental!$A$3:$L$19,9,0)*B374+VLOOKUP($C$1,elemental!$A$3:$L$19,9,0)*C374+VLOOKUP($D$1,elemental!$A$3:$L$19,9,0)*D374+VLOOKUP($E$1,elemental!$A$3:$L$19,9,0)*E374+VLOOKUP($F$1,elemental!$A$3:$L$19,9,0)*F374+VLOOKUP($G$1,elemental!$A$3:$L$19,9,0)*G374+VLOOKUP($H$1,elemental!$A$3:$L$19,9,0)*H374+VLOOKUP($I$1,elemental!$A$3:$L$19,9,0)*I374+VLOOKUP($J$1,elemental!$A$3:$L$19,9,0)*J374+VLOOKUP($K$1,elemental!$A$3:$L$19,9,0)*K374+VLOOKUP($L$1,elemental!$A$3:$L$19,9,0)*L374+VLOOKUP($M$1,elemental!$A$3:$L$19,9,0)*M374+VLOOKUP($N$1,elemental!$A$3:$L$19,9,0)*N374+VLOOKUP($O$1,elemental!$A$3:$L$19,9,0)*O374+VLOOKUP($P$1,elemental!$A$3:$L$19,9,0)*P374+VLOOKUP($Q$1,elemental!$A$3:$L$19,9,0)*Q374)/100</f>
        <v>1.57</v>
      </c>
      <c r="X374">
        <f>(VLOOKUP($A$1,elemental!$A$3:$L$19,10,0)*A374+VLOOKUP($B$1,elemental!$A$3:$L$19,10,0)*B374+VLOOKUP($C$1,elemental!$A$3:$L$19,10,0)*C374+VLOOKUP($D$1,elemental!$A$3:$L$19,10,0)*D374+VLOOKUP($E$1,elemental!$A$3:$L$19,10,0)*E374+VLOOKUP($F$1,elemental!$A$3:$L$19,10,0)*F374+VLOOKUP($G$1,elemental!$A$3:$L$19,10,0)*G374+VLOOKUP($H$1,elemental!$A$3:$L$19,10,0)*H374+VLOOKUP($I$1,elemental!$A$3:$L$19,10,0)*I374+VLOOKUP($J$1,elemental!$A$3:$L$19,10,0)*J374+VLOOKUP($K$1,elemental!$A$3:$L$19,10,0)*K374+VLOOKUP($L$1,elemental!$A$3:$L$19,10,0)*L374+VLOOKUP($M$1,elemental!$A$3:$L$19,10,0)*M374+VLOOKUP($N$1,elemental!$A$3:$L$19,10,0)*N374+VLOOKUP($O$1,elemental!$A$3:$L$19,10,0)*O374+VLOOKUP($P$1,elemental!$A$3:$L$19,10,0)*P374+VLOOKUP($Q$1,elemental!$A$3:$L$19,10,0)*Q374)/100</f>
        <v>2.0760000000000001</v>
      </c>
      <c r="Y374">
        <v>25</v>
      </c>
      <c r="Z374">
        <v>5.1085760249251297</v>
      </c>
      <c r="AA374">
        <v>5.1516103949488903</v>
      </c>
      <c r="AB374" t="s">
        <v>107</v>
      </c>
      <c r="AC374" t="s">
        <v>56</v>
      </c>
    </row>
    <row r="375" spans="1:29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5"/>
        <v>88</v>
      </c>
      <c r="R375">
        <f>(VLOOKUP($A$1,elemental!$A$3:$L$19,2,0)*A375+VLOOKUP($B$1,elemental!$A$3:$L$19,2,0)*B375+VLOOKUP($C$1,elemental!$A$3:$L$19,2,0)*C375+VLOOKUP($D$1,elemental!$A$3:$L$19,2,0)*D375+VLOOKUP($E$1,elemental!$A$3:$L$19,2,0)*E375+VLOOKUP($F$1,elemental!$A$3:$L$19,2,0)*F375+VLOOKUP($G$1,elemental!$A$3:$L$19,2,0)*G375+VLOOKUP($H$1,elemental!$A$3:$L$19,2,0)*H375+VLOOKUP($I$1,elemental!$A$3:$L$19,2,0)*I375+VLOOKUP($J$1,elemental!$A$3:$L$19,2,0)*J375+VLOOKUP($K$1,elemental!$A$3:$L$19,2,0)*K375+VLOOKUP($L$1,elemental!$A$3:$L$19,2,0)*L375+VLOOKUP($M$1,elemental!$A$3:$L$19,2,0)*M375+VLOOKUP($N$1,elemental!$A$3:$L$19,2,0)*N375+VLOOKUP($O$1,elemental!$A$3:$L$19,2,0)*O375+VLOOKUP($P$1,elemental!$A$3:$L$19,2,0)*P375+VLOOKUP($Q$1,elemental!$A$3:$L$19,2,0)*Q375)/100</f>
        <v>1.3024</v>
      </c>
      <c r="S375">
        <f>(VLOOKUP($A$1,elemental!$A$3:$L$19,4,0)*A375+VLOOKUP($B$1,elemental!$A$3:$L$19,4,0)*B375+VLOOKUP($C$1,elemental!$A$3:$L$19,4,0)*C375+VLOOKUP($D$1,elemental!$A$3:$L$19,4,0)*D375+VLOOKUP($E$1,elemental!$A$3:$L$19,4,0)*E375+VLOOKUP($F$1,elemental!$A$3:$L$19,4,0)*F375+VLOOKUP($G$1,elemental!$A$3:$L$19,4,0)*G375+VLOOKUP($H$1,elemental!$A$3:$L$19,4,0)*H375+VLOOKUP($I$1,elemental!$A$3:$L$19,4,0)*I375+VLOOKUP($J$1,elemental!$A$3:$L$19,4,0)*J375+VLOOKUP($K$1,elemental!$A$3:$L$19,4,0)*K375+VLOOKUP($L$1,elemental!$A$3:$L$19,4,0)*L375+VLOOKUP($M$1,elemental!$A$3:$L$19,4,0)*M375+VLOOKUP($N$1,elemental!$A$3:$L$19,4,0)*N375+VLOOKUP($O$1,elemental!$A$3:$L$19,4,0)*O375+VLOOKUP($P$1,elemental!$A$3:$L$19,4,0)*P375+VLOOKUP($Q$1,elemental!$A$3:$L$19,4,0)*Q375)/100</f>
        <v>0.43487999999999999</v>
      </c>
      <c r="T375">
        <f>(VLOOKUP($A$1,elemental!$A$3:$L$19,5,0)*A375+VLOOKUP($B$1,elemental!$A$3:$L$19,5,0)*B375+VLOOKUP($C$1,elemental!$A$3:$L$19,5,0)*C375+VLOOKUP($D$1,elemental!$A$3:$L$19,5,0)*D375+VLOOKUP($E$1,elemental!$A$3:$L$19,5,0)*E375+VLOOKUP($F$1,elemental!$A$3:$L$19,5,0)*F375+VLOOKUP($G$1,elemental!$A$3:$L$19,5,0)*G375+VLOOKUP($H$1,elemental!$A$3:$L$19,5,0)*H375+VLOOKUP($I$1,elemental!$A$3:$L$19,5,0)*I375+VLOOKUP($J$1,elemental!$A$3:$L$19,5,0)*J375+VLOOKUP($K$1,elemental!$A$3:$L$19,5,0)*K375+VLOOKUP($L$1,elemental!$A$3:$L$19,5,0)*L375+VLOOKUP($M$1,elemental!$A$3:$L$19,5,0)*M375+VLOOKUP($N$1,elemental!$A$3:$L$19,5,0)*N375+VLOOKUP($O$1,elemental!$A$3:$L$19,5,0)*O375+VLOOKUP($P$1,elemental!$A$3:$L$19,5,0)*P375+VLOOKUP($Q$1,elemental!$A$3:$L$19,5,0)*Q375)/100</f>
        <v>3.88</v>
      </c>
      <c r="U375">
        <f>(VLOOKUP($A$1,elemental!$A$3:$L$19,6,0)*A375+VLOOKUP($B$1,elemental!$A$3:$L$19,6,0)*B375+VLOOKUP($C$1,elemental!$A$3:$L$19,6,0)*C375+VLOOKUP($D$1,elemental!$A$3:$L$19,6,0)*D375+VLOOKUP($E$1,elemental!$A$3:$L$19,6,0)*E375+VLOOKUP($F$1,elemental!$A$3:$L$19,6,0)*F375+VLOOKUP($G$1,elemental!$A$3:$L$19,6,0)*G375+VLOOKUP($H$1,elemental!$A$3:$L$19,6,0)*H375+VLOOKUP($I$1,elemental!$A$3:$L$19,6,0)*I375+VLOOKUP($J$1,elemental!$A$3:$L$19,6,0)*J375+VLOOKUP($K$1,elemental!$A$3:$L$19,6,0)*K375+VLOOKUP($L$1,elemental!$A$3:$L$19,6,0)*L375+VLOOKUP($M$1,elemental!$A$3:$L$19,6,0)*M375+VLOOKUP($N$1,elemental!$A$3:$L$19,6,0)*N375+VLOOKUP($O$1,elemental!$A$3:$L$19,6,0)*O375+VLOOKUP($P$1,elemental!$A$3:$L$19,6,0)*P375+VLOOKUP($Q$1,elemental!$A$3:$L$19,6,0)*Q375)/100</f>
        <v>0.74619999999999986</v>
      </c>
      <c r="V375">
        <f>(VLOOKUP($A$1,elemental!$A$3:$L$19,7,0)*A375+VLOOKUP($B$1,elemental!$A$3:$L$19,7,0)*B375+VLOOKUP($C$1,elemental!$A$3:$L$19,7,0)*C375+VLOOKUP($D$1,elemental!$A$3:$L$19,7,0)*D375+VLOOKUP($E$1,elemental!$A$3:$L$19,7,0)*E375+VLOOKUP($F$1,elemental!$A$3:$L$19,7,0)*F375+VLOOKUP($G$1,elemental!$A$3:$L$19,7,0)*G375+VLOOKUP($H$1,elemental!$A$3:$L$19,7,0)*H375+VLOOKUP($I$1,elemental!$A$3:$L$19,7,0)*I375+VLOOKUP($J$1,elemental!$A$3:$L$19,7,0)*J375+VLOOKUP($K$1,elemental!$A$3:$L$19,7,0)*K375+VLOOKUP($L$1,elemental!$A$3:$L$19,7,0)*L375+VLOOKUP($M$1,elemental!$A$3:$L$19,7,0)*M375+VLOOKUP($N$1,elemental!$A$3:$L$19,7,0)*N375+VLOOKUP($O$1,elemental!$A$3:$L$19,7,0)*O375+VLOOKUP($P$1,elemental!$A$3:$L$19,7,0)*P375+VLOOKUP($Q$1,elemental!$A$3:$L$19,7,0)*Q375)/100</f>
        <v>0.85740000000000005</v>
      </c>
      <c r="W375">
        <f>(VLOOKUP($A$1,elemental!$A$3:$L$19,9,0)*A375+VLOOKUP($B$1,elemental!$A$3:$L$19,9,0)*B375+VLOOKUP($C$1,elemental!$A$3:$L$19,9,0)*C375+VLOOKUP($D$1,elemental!$A$3:$L$19,9,0)*D375+VLOOKUP($E$1,elemental!$A$3:$L$19,9,0)*E375+VLOOKUP($F$1,elemental!$A$3:$L$19,9,0)*F375+VLOOKUP($G$1,elemental!$A$3:$L$19,9,0)*G375+VLOOKUP($H$1,elemental!$A$3:$L$19,9,0)*H375+VLOOKUP($I$1,elemental!$A$3:$L$19,9,0)*I375+VLOOKUP($J$1,elemental!$A$3:$L$19,9,0)*J375+VLOOKUP($K$1,elemental!$A$3:$L$19,9,0)*K375+VLOOKUP($L$1,elemental!$A$3:$L$19,9,0)*L375+VLOOKUP($M$1,elemental!$A$3:$L$19,9,0)*M375+VLOOKUP($N$1,elemental!$A$3:$L$19,9,0)*N375+VLOOKUP($O$1,elemental!$A$3:$L$19,9,0)*O375+VLOOKUP($P$1,elemental!$A$3:$L$19,9,0)*P375+VLOOKUP($Q$1,elemental!$A$3:$L$19,9,0)*Q375)/100</f>
        <v>1.5740000000000001</v>
      </c>
      <c r="X375">
        <f>(VLOOKUP($A$1,elemental!$A$3:$L$19,10,0)*A375+VLOOKUP($B$1,elemental!$A$3:$L$19,10,0)*B375+VLOOKUP($C$1,elemental!$A$3:$L$19,10,0)*C375+VLOOKUP($D$1,elemental!$A$3:$L$19,10,0)*D375+VLOOKUP($E$1,elemental!$A$3:$L$19,10,0)*E375+VLOOKUP($F$1,elemental!$A$3:$L$19,10,0)*F375+VLOOKUP($G$1,elemental!$A$3:$L$19,10,0)*G375+VLOOKUP($H$1,elemental!$A$3:$L$19,10,0)*H375+VLOOKUP($I$1,elemental!$A$3:$L$19,10,0)*I375+VLOOKUP($J$1,elemental!$A$3:$L$19,10,0)*J375+VLOOKUP($K$1,elemental!$A$3:$L$19,10,0)*K375+VLOOKUP($L$1,elemental!$A$3:$L$19,10,0)*L375+VLOOKUP($M$1,elemental!$A$3:$L$19,10,0)*M375+VLOOKUP($N$1,elemental!$A$3:$L$19,10,0)*N375+VLOOKUP($O$1,elemental!$A$3:$L$19,10,0)*O375+VLOOKUP($P$1,elemental!$A$3:$L$19,10,0)*P375+VLOOKUP($Q$1,elemental!$A$3:$L$19,10,0)*Q375)/100</f>
        <v>2.0792000000000002</v>
      </c>
      <c r="Y375">
        <v>25</v>
      </c>
      <c r="Z375">
        <v>5.1145650875241699</v>
      </c>
      <c r="AA375">
        <v>5.1430474703178399</v>
      </c>
      <c r="AB375" t="s">
        <v>107</v>
      </c>
      <c r="AC375" t="s">
        <v>56</v>
      </c>
    </row>
    <row r="376" spans="1:29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12.212316965649151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5"/>
        <v>87.787683034350849</v>
      </c>
      <c r="R376">
        <f>(VLOOKUP($A$1,elemental!$A$3:$L$19,2,0)*A376+VLOOKUP($B$1,elemental!$A$3:$L$19,2,0)*B376+VLOOKUP($C$1,elemental!$A$3:$L$19,2,0)*C376+VLOOKUP($D$1,elemental!$A$3:$L$19,2,0)*D376+VLOOKUP($E$1,elemental!$A$3:$L$19,2,0)*E376+VLOOKUP($F$1,elemental!$A$3:$L$19,2,0)*F376+VLOOKUP($G$1,elemental!$A$3:$L$19,2,0)*G376+VLOOKUP($H$1,elemental!$A$3:$L$19,2,0)*H376+VLOOKUP($I$1,elemental!$A$3:$L$19,2,0)*I376+VLOOKUP($J$1,elemental!$A$3:$L$19,2,0)*J376+VLOOKUP($K$1,elemental!$A$3:$L$19,2,0)*K376+VLOOKUP($L$1,elemental!$A$3:$L$19,2,0)*L376+VLOOKUP($M$1,elemental!$A$3:$L$19,2,0)*M376+VLOOKUP($N$1,elemental!$A$3:$L$19,2,0)*N376+VLOOKUP($O$1,elemental!$A$3:$L$19,2,0)*O376+VLOOKUP($P$1,elemental!$A$3:$L$19,2,0)*P376+VLOOKUP($Q$1,elemental!$A$3:$L$19,2,0)*Q376)/100</f>
        <v>1.3019116709790071</v>
      </c>
      <c r="S376">
        <f>(VLOOKUP($A$1,elemental!$A$3:$L$19,4,0)*A376+VLOOKUP($B$1,elemental!$A$3:$L$19,4,0)*B376+VLOOKUP($C$1,elemental!$A$3:$L$19,4,0)*C376+VLOOKUP($D$1,elemental!$A$3:$L$19,4,0)*D376+VLOOKUP($E$1,elemental!$A$3:$L$19,4,0)*E376+VLOOKUP($F$1,elemental!$A$3:$L$19,4,0)*F376+VLOOKUP($G$1,elemental!$A$3:$L$19,4,0)*G376+VLOOKUP($H$1,elemental!$A$3:$L$19,4,0)*H376+VLOOKUP($I$1,elemental!$A$3:$L$19,4,0)*I376+VLOOKUP($J$1,elemental!$A$3:$L$19,4,0)*J376+VLOOKUP($K$1,elemental!$A$3:$L$19,4,0)*K376+VLOOKUP($L$1,elemental!$A$3:$L$19,4,0)*L376+VLOOKUP($M$1,elemental!$A$3:$L$19,4,0)*M376+VLOOKUP($N$1,elemental!$A$3:$L$19,4,0)*N376+VLOOKUP($O$1,elemental!$A$3:$L$19,4,0)*O376+VLOOKUP($P$1,elemental!$A$3:$L$19,4,0)*P376+VLOOKUP($Q$1,elemental!$A$3:$L$19,4,0)*Q376)/100</f>
        <v>0.43503711455458038</v>
      </c>
      <c r="T376">
        <f>(VLOOKUP($A$1,elemental!$A$3:$L$19,5,0)*A376+VLOOKUP($B$1,elemental!$A$3:$L$19,5,0)*B376+VLOOKUP($C$1,elemental!$A$3:$L$19,5,0)*C376+VLOOKUP($D$1,elemental!$A$3:$L$19,5,0)*D376+VLOOKUP($E$1,elemental!$A$3:$L$19,5,0)*E376+VLOOKUP($F$1,elemental!$A$3:$L$19,5,0)*F376+VLOOKUP($G$1,elemental!$A$3:$L$19,5,0)*G376+VLOOKUP($H$1,elemental!$A$3:$L$19,5,0)*H376+VLOOKUP($I$1,elemental!$A$3:$L$19,5,0)*I376+VLOOKUP($J$1,elemental!$A$3:$L$19,5,0)*J376+VLOOKUP($K$1,elemental!$A$3:$L$19,5,0)*K376+VLOOKUP($L$1,elemental!$A$3:$L$19,5,0)*L376+VLOOKUP($M$1,elemental!$A$3:$L$19,5,0)*M376+VLOOKUP($N$1,elemental!$A$3:$L$19,5,0)*N376+VLOOKUP($O$1,elemental!$A$3:$L$19,5,0)*O376+VLOOKUP($P$1,elemental!$A$3:$L$19,5,0)*P376+VLOOKUP($Q$1,elemental!$A$3:$L$19,5,0)*Q376)/100</f>
        <v>3.8778768303435083</v>
      </c>
      <c r="U376">
        <f>(VLOOKUP($A$1,elemental!$A$3:$L$19,6,0)*A376+VLOOKUP($B$1,elemental!$A$3:$L$19,6,0)*B376+VLOOKUP($C$1,elemental!$A$3:$L$19,6,0)*C376+VLOOKUP($D$1,elemental!$A$3:$L$19,6,0)*D376+VLOOKUP($E$1,elemental!$A$3:$L$19,6,0)*E376+VLOOKUP($F$1,elemental!$A$3:$L$19,6,0)*F376+VLOOKUP($G$1,elemental!$A$3:$L$19,6,0)*G376+VLOOKUP($H$1,elemental!$A$3:$L$19,6,0)*H376+VLOOKUP($I$1,elemental!$A$3:$L$19,6,0)*I376+VLOOKUP($J$1,elemental!$A$3:$L$19,6,0)*J376+VLOOKUP($K$1,elemental!$A$3:$L$19,6,0)*K376+VLOOKUP($L$1,elemental!$A$3:$L$19,6,0)*L376+VLOOKUP($M$1,elemental!$A$3:$L$19,6,0)*M376+VLOOKUP($N$1,elemental!$A$3:$L$19,6,0)*N376+VLOOKUP($O$1,elemental!$A$3:$L$19,6,0)*O376+VLOOKUP($P$1,elemental!$A$3:$L$19,6,0)*P376+VLOOKUP($Q$1,elemental!$A$3:$L$19,6,0)*Q376)/100</f>
        <v>0.74595583548950362</v>
      </c>
      <c r="V376">
        <f>(VLOOKUP($A$1,elemental!$A$3:$L$19,7,0)*A376+VLOOKUP($B$1,elemental!$A$3:$L$19,7,0)*B376+VLOOKUP($C$1,elemental!$A$3:$L$19,7,0)*C376+VLOOKUP($D$1,elemental!$A$3:$L$19,7,0)*D376+VLOOKUP($E$1,elemental!$A$3:$L$19,7,0)*E376+VLOOKUP($F$1,elemental!$A$3:$L$19,7,0)*F376+VLOOKUP($G$1,elemental!$A$3:$L$19,7,0)*G376+VLOOKUP($H$1,elemental!$A$3:$L$19,7,0)*H376+VLOOKUP($I$1,elemental!$A$3:$L$19,7,0)*I376+VLOOKUP($J$1,elemental!$A$3:$L$19,7,0)*J376+VLOOKUP($K$1,elemental!$A$3:$L$19,7,0)*K376+VLOOKUP($L$1,elemental!$A$3:$L$19,7,0)*L376+VLOOKUP($M$1,elemental!$A$3:$L$19,7,0)*M376+VLOOKUP($N$1,elemental!$A$3:$L$19,7,0)*N376+VLOOKUP($O$1,elemental!$A$3:$L$19,7,0)*O376+VLOOKUP($P$1,elemental!$A$3:$L$19,7,0)*P376+VLOOKUP($Q$1,elemental!$A$3:$L$19,7,0)*Q376)/100</f>
        <v>0.85770785960019125</v>
      </c>
      <c r="W376">
        <f>(VLOOKUP($A$1,elemental!$A$3:$L$19,9,0)*A376+VLOOKUP($B$1,elemental!$A$3:$L$19,9,0)*B376+VLOOKUP($C$1,elemental!$A$3:$L$19,9,0)*C376+VLOOKUP($D$1,elemental!$A$3:$L$19,9,0)*D376+VLOOKUP($E$1,elemental!$A$3:$L$19,9,0)*E376+VLOOKUP($F$1,elemental!$A$3:$L$19,9,0)*F376+VLOOKUP($G$1,elemental!$A$3:$L$19,9,0)*G376+VLOOKUP($H$1,elemental!$A$3:$L$19,9,0)*H376+VLOOKUP($I$1,elemental!$A$3:$L$19,9,0)*I376+VLOOKUP($J$1,elemental!$A$3:$L$19,9,0)*J376+VLOOKUP($K$1,elemental!$A$3:$L$19,9,0)*K376+VLOOKUP($L$1,elemental!$A$3:$L$19,9,0)*L376+VLOOKUP($M$1,elemental!$A$3:$L$19,9,0)*M376+VLOOKUP($N$1,elemental!$A$3:$L$19,9,0)*N376+VLOOKUP($O$1,elemental!$A$3:$L$19,9,0)*O376+VLOOKUP($P$1,elemental!$A$3:$L$19,9,0)*P376+VLOOKUP($Q$1,elemental!$A$3:$L$19,9,0)*Q376)/100</f>
        <v>1.5744246339312982</v>
      </c>
      <c r="X376">
        <f>(VLOOKUP($A$1,elemental!$A$3:$L$19,10,0)*A376+VLOOKUP($B$1,elemental!$A$3:$L$19,10,0)*B376+VLOOKUP($C$1,elemental!$A$3:$L$19,10,0)*C376+VLOOKUP($D$1,elemental!$A$3:$L$19,10,0)*D376+VLOOKUP($E$1,elemental!$A$3:$L$19,10,0)*E376+VLOOKUP($F$1,elemental!$A$3:$L$19,10,0)*F376+VLOOKUP($G$1,elemental!$A$3:$L$19,10,0)*G376+VLOOKUP($H$1,elemental!$A$3:$L$19,10,0)*H376+VLOOKUP($I$1,elemental!$A$3:$L$19,10,0)*I376+VLOOKUP($J$1,elemental!$A$3:$L$19,10,0)*J376+VLOOKUP($K$1,elemental!$A$3:$L$19,10,0)*K376+VLOOKUP($L$1,elemental!$A$3:$L$19,10,0)*L376+VLOOKUP($M$1,elemental!$A$3:$L$19,10,0)*M376+VLOOKUP($N$1,elemental!$A$3:$L$19,10,0)*N376+VLOOKUP($O$1,elemental!$A$3:$L$19,10,0)*O376+VLOOKUP($P$1,elemental!$A$3:$L$19,10,0)*P376+VLOOKUP($Q$1,elemental!$A$3:$L$19,10,0)*Q376)/100</f>
        <v>2.0795397071450386</v>
      </c>
      <c r="Y376">
        <v>25</v>
      </c>
      <c r="Z376">
        <v>5.1133221923207604</v>
      </c>
      <c r="AA376">
        <v>5.1469054300910999</v>
      </c>
      <c r="AB376" t="s">
        <v>107</v>
      </c>
      <c r="AC376" t="s">
        <v>56</v>
      </c>
    </row>
    <row r="377" spans="1:29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4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5"/>
        <v>96</v>
      </c>
      <c r="R377">
        <f>(VLOOKUP($A$1,elemental!$A$3:$L$19,2,0)*A377+VLOOKUP($B$1,elemental!$A$3:$L$19,2,0)*B377+VLOOKUP($C$1,elemental!$A$3:$L$19,2,0)*C377+VLOOKUP($D$1,elemental!$A$3:$L$19,2,0)*D377+VLOOKUP($E$1,elemental!$A$3:$L$19,2,0)*E377+VLOOKUP($F$1,elemental!$A$3:$L$19,2,0)*F377+VLOOKUP($G$1,elemental!$A$3:$L$19,2,0)*G377+VLOOKUP($H$1,elemental!$A$3:$L$19,2,0)*H377+VLOOKUP($I$1,elemental!$A$3:$L$19,2,0)*I377+VLOOKUP($J$1,elemental!$A$3:$L$19,2,0)*J377+VLOOKUP($K$1,elemental!$A$3:$L$19,2,0)*K377+VLOOKUP($L$1,elemental!$A$3:$L$19,2,0)*L377+VLOOKUP($M$1,elemental!$A$3:$L$19,2,0)*M377+VLOOKUP($N$1,elemental!$A$3:$L$19,2,0)*N377+VLOOKUP($O$1,elemental!$A$3:$L$19,2,0)*O377+VLOOKUP($P$1,elemental!$A$3:$L$19,2,0)*P377+VLOOKUP($Q$1,elemental!$A$3:$L$19,2,0)*Q377)/100</f>
        <v>1.3264000000000002</v>
      </c>
      <c r="S377">
        <f>(VLOOKUP($A$1,elemental!$A$3:$L$19,4,0)*A377+VLOOKUP($B$1,elemental!$A$3:$L$19,4,0)*B377+VLOOKUP($C$1,elemental!$A$3:$L$19,4,0)*C377+VLOOKUP($D$1,elemental!$A$3:$L$19,4,0)*D377+VLOOKUP($E$1,elemental!$A$3:$L$19,4,0)*E377+VLOOKUP($F$1,elemental!$A$3:$L$19,4,0)*F377+VLOOKUP($G$1,elemental!$A$3:$L$19,4,0)*G377+VLOOKUP($H$1,elemental!$A$3:$L$19,4,0)*H377+VLOOKUP($I$1,elemental!$A$3:$L$19,4,0)*I377+VLOOKUP($J$1,elemental!$A$3:$L$19,4,0)*J377+VLOOKUP($K$1,elemental!$A$3:$L$19,4,0)*K377+VLOOKUP($L$1,elemental!$A$3:$L$19,4,0)*L377+VLOOKUP($M$1,elemental!$A$3:$L$19,4,0)*M377+VLOOKUP($N$1,elemental!$A$3:$L$19,4,0)*N377+VLOOKUP($O$1,elemental!$A$3:$L$19,4,0)*O377+VLOOKUP($P$1,elemental!$A$3:$L$19,4,0)*P377+VLOOKUP($Q$1,elemental!$A$3:$L$19,4,0)*Q377)/100</f>
        <v>0.42896000000000001</v>
      </c>
      <c r="T377">
        <f>(VLOOKUP($A$1,elemental!$A$3:$L$19,5,0)*A377+VLOOKUP($B$1,elemental!$A$3:$L$19,5,0)*B377+VLOOKUP($C$1,elemental!$A$3:$L$19,5,0)*C377+VLOOKUP($D$1,elemental!$A$3:$L$19,5,0)*D377+VLOOKUP($E$1,elemental!$A$3:$L$19,5,0)*E377+VLOOKUP($F$1,elemental!$A$3:$L$19,5,0)*F377+VLOOKUP($G$1,elemental!$A$3:$L$19,5,0)*G377+VLOOKUP($H$1,elemental!$A$3:$L$19,5,0)*H377+VLOOKUP($I$1,elemental!$A$3:$L$19,5,0)*I377+VLOOKUP($J$1,elemental!$A$3:$L$19,5,0)*J377+VLOOKUP($K$1,elemental!$A$3:$L$19,5,0)*K377+VLOOKUP($L$1,elemental!$A$3:$L$19,5,0)*L377+VLOOKUP($M$1,elemental!$A$3:$L$19,5,0)*M377+VLOOKUP($N$1,elemental!$A$3:$L$19,5,0)*N377+VLOOKUP($O$1,elemental!$A$3:$L$19,5,0)*O377+VLOOKUP($P$1,elemental!$A$3:$L$19,5,0)*P377+VLOOKUP($Q$1,elemental!$A$3:$L$19,5,0)*Q377)/100</f>
        <v>3.96</v>
      </c>
      <c r="U377">
        <f>(VLOOKUP($A$1,elemental!$A$3:$L$19,6,0)*A377+VLOOKUP($B$1,elemental!$A$3:$L$19,6,0)*B377+VLOOKUP($C$1,elemental!$A$3:$L$19,6,0)*C377+VLOOKUP($D$1,elemental!$A$3:$L$19,6,0)*D377+VLOOKUP($E$1,elemental!$A$3:$L$19,6,0)*E377+VLOOKUP($F$1,elemental!$A$3:$L$19,6,0)*F377+VLOOKUP($G$1,elemental!$A$3:$L$19,6,0)*G377+VLOOKUP($H$1,elemental!$A$3:$L$19,6,0)*H377+VLOOKUP($I$1,elemental!$A$3:$L$19,6,0)*I377+VLOOKUP($J$1,elemental!$A$3:$L$19,6,0)*J377+VLOOKUP($K$1,elemental!$A$3:$L$19,6,0)*K377+VLOOKUP($L$1,elemental!$A$3:$L$19,6,0)*L377+VLOOKUP($M$1,elemental!$A$3:$L$19,6,0)*M377+VLOOKUP($N$1,elemental!$A$3:$L$19,6,0)*N377+VLOOKUP($O$1,elemental!$A$3:$L$19,6,0)*O377+VLOOKUP($P$1,elemental!$A$3:$L$19,6,0)*P377+VLOOKUP($Q$1,elemental!$A$3:$L$19,6,0)*Q377)/100</f>
        <v>0.75680000000000003</v>
      </c>
      <c r="V377">
        <f>(VLOOKUP($A$1,elemental!$A$3:$L$19,7,0)*A377+VLOOKUP($B$1,elemental!$A$3:$L$19,7,0)*B377+VLOOKUP($C$1,elemental!$A$3:$L$19,7,0)*C377+VLOOKUP($D$1,elemental!$A$3:$L$19,7,0)*D377+VLOOKUP($E$1,elemental!$A$3:$L$19,7,0)*E377+VLOOKUP($F$1,elemental!$A$3:$L$19,7,0)*F377+VLOOKUP($G$1,elemental!$A$3:$L$19,7,0)*G377+VLOOKUP($H$1,elemental!$A$3:$L$19,7,0)*H377+VLOOKUP($I$1,elemental!$A$3:$L$19,7,0)*I377+VLOOKUP($J$1,elemental!$A$3:$L$19,7,0)*J377+VLOOKUP($K$1,elemental!$A$3:$L$19,7,0)*K377+VLOOKUP($L$1,elemental!$A$3:$L$19,7,0)*L377+VLOOKUP($M$1,elemental!$A$3:$L$19,7,0)*M377+VLOOKUP($N$1,elemental!$A$3:$L$19,7,0)*N377+VLOOKUP($O$1,elemental!$A$3:$L$19,7,0)*O377+VLOOKUP($P$1,elemental!$A$3:$L$19,7,0)*P377+VLOOKUP($Q$1,elemental!$A$3:$L$19,7,0)*Q377)/100</f>
        <v>0.84656000000000009</v>
      </c>
      <c r="W377">
        <f>(VLOOKUP($A$1,elemental!$A$3:$L$19,9,0)*A377+VLOOKUP($B$1,elemental!$A$3:$L$19,9,0)*B377+VLOOKUP($C$1,elemental!$A$3:$L$19,9,0)*C377+VLOOKUP($D$1,elemental!$A$3:$L$19,9,0)*D377+VLOOKUP($E$1,elemental!$A$3:$L$19,9,0)*E377+VLOOKUP($F$1,elemental!$A$3:$L$19,9,0)*F377+VLOOKUP($G$1,elemental!$A$3:$L$19,9,0)*G377+VLOOKUP($H$1,elemental!$A$3:$L$19,9,0)*H377+VLOOKUP($I$1,elemental!$A$3:$L$19,9,0)*I377+VLOOKUP($J$1,elemental!$A$3:$L$19,9,0)*J377+VLOOKUP($K$1,elemental!$A$3:$L$19,9,0)*K377+VLOOKUP($L$1,elemental!$A$3:$L$19,9,0)*L377+VLOOKUP($M$1,elemental!$A$3:$L$19,9,0)*M377+VLOOKUP($N$1,elemental!$A$3:$L$19,9,0)*N377+VLOOKUP($O$1,elemental!$A$3:$L$19,9,0)*O377+VLOOKUP($P$1,elemental!$A$3:$L$19,9,0)*P377+VLOOKUP($Q$1,elemental!$A$3:$L$19,9,0)*Q377)/100</f>
        <v>1.5580000000000001</v>
      </c>
      <c r="X377">
        <f>(VLOOKUP($A$1,elemental!$A$3:$L$19,10,0)*A377+VLOOKUP($B$1,elemental!$A$3:$L$19,10,0)*B377+VLOOKUP($C$1,elemental!$A$3:$L$19,10,0)*C377+VLOOKUP($D$1,elemental!$A$3:$L$19,10,0)*D377+VLOOKUP($E$1,elemental!$A$3:$L$19,10,0)*E377+VLOOKUP($F$1,elemental!$A$3:$L$19,10,0)*F377+VLOOKUP($G$1,elemental!$A$3:$L$19,10,0)*G377+VLOOKUP($H$1,elemental!$A$3:$L$19,10,0)*H377+VLOOKUP($I$1,elemental!$A$3:$L$19,10,0)*I377+VLOOKUP($J$1,elemental!$A$3:$L$19,10,0)*J377+VLOOKUP($K$1,elemental!$A$3:$L$19,10,0)*K377+VLOOKUP($L$1,elemental!$A$3:$L$19,10,0)*L377+VLOOKUP($M$1,elemental!$A$3:$L$19,10,0)*M377+VLOOKUP($N$1,elemental!$A$3:$L$19,10,0)*N377+VLOOKUP($O$1,elemental!$A$3:$L$19,10,0)*O377+VLOOKUP($P$1,elemental!$A$3:$L$19,10,0)*P377+VLOOKUP($Q$1,elemental!$A$3:$L$19,10,0)*Q377)/100</f>
        <v>2.0679999999999996</v>
      </c>
      <c r="Y377">
        <v>25</v>
      </c>
      <c r="Z377">
        <v>5.0950872360492401</v>
      </c>
      <c r="AA377">
        <v>5.1718286435433001</v>
      </c>
      <c r="AB377" t="s">
        <v>107</v>
      </c>
      <c r="AC377" t="s">
        <v>56</v>
      </c>
    </row>
    <row r="378" spans="1:29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6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5"/>
        <v>94</v>
      </c>
      <c r="R378">
        <f>(VLOOKUP($A$1,elemental!$A$3:$L$19,2,0)*A378+VLOOKUP($B$1,elemental!$A$3:$L$19,2,0)*B378+VLOOKUP($C$1,elemental!$A$3:$L$19,2,0)*C378+VLOOKUP($D$1,elemental!$A$3:$L$19,2,0)*D378+VLOOKUP($E$1,elemental!$A$3:$L$19,2,0)*E378+VLOOKUP($F$1,elemental!$A$3:$L$19,2,0)*F378+VLOOKUP($G$1,elemental!$A$3:$L$19,2,0)*G378+VLOOKUP($H$1,elemental!$A$3:$L$19,2,0)*H378+VLOOKUP($I$1,elemental!$A$3:$L$19,2,0)*I378+VLOOKUP($J$1,elemental!$A$3:$L$19,2,0)*J378+VLOOKUP($K$1,elemental!$A$3:$L$19,2,0)*K378+VLOOKUP($L$1,elemental!$A$3:$L$19,2,0)*L378+VLOOKUP($M$1,elemental!$A$3:$L$19,2,0)*M378+VLOOKUP($N$1,elemental!$A$3:$L$19,2,0)*N378+VLOOKUP($O$1,elemental!$A$3:$L$19,2,0)*O378+VLOOKUP($P$1,elemental!$A$3:$L$19,2,0)*P378+VLOOKUP($Q$1,elemental!$A$3:$L$19,2,0)*Q378)/100</f>
        <v>1.3246</v>
      </c>
      <c r="S378">
        <f>(VLOOKUP($A$1,elemental!$A$3:$L$19,4,0)*A378+VLOOKUP($B$1,elemental!$A$3:$L$19,4,0)*B378+VLOOKUP($C$1,elemental!$A$3:$L$19,4,0)*C378+VLOOKUP($D$1,elemental!$A$3:$L$19,4,0)*D378+VLOOKUP($E$1,elemental!$A$3:$L$19,4,0)*E378+VLOOKUP($F$1,elemental!$A$3:$L$19,4,0)*F378+VLOOKUP($G$1,elemental!$A$3:$L$19,4,0)*G378+VLOOKUP($H$1,elemental!$A$3:$L$19,4,0)*H378+VLOOKUP($I$1,elemental!$A$3:$L$19,4,0)*I378+VLOOKUP($J$1,elemental!$A$3:$L$19,4,0)*J378+VLOOKUP($K$1,elemental!$A$3:$L$19,4,0)*K378+VLOOKUP($L$1,elemental!$A$3:$L$19,4,0)*L378+VLOOKUP($M$1,elemental!$A$3:$L$19,4,0)*M378+VLOOKUP($N$1,elemental!$A$3:$L$19,4,0)*N378+VLOOKUP($O$1,elemental!$A$3:$L$19,4,0)*O378+VLOOKUP($P$1,elemental!$A$3:$L$19,4,0)*P378+VLOOKUP($Q$1,elemental!$A$3:$L$19,4,0)*Q378)/100</f>
        <v>0.43043999999999999</v>
      </c>
      <c r="T378">
        <f>(VLOOKUP($A$1,elemental!$A$3:$L$19,5,0)*A378+VLOOKUP($B$1,elemental!$A$3:$L$19,5,0)*B378+VLOOKUP($C$1,elemental!$A$3:$L$19,5,0)*C378+VLOOKUP($D$1,elemental!$A$3:$L$19,5,0)*D378+VLOOKUP($E$1,elemental!$A$3:$L$19,5,0)*E378+VLOOKUP($F$1,elemental!$A$3:$L$19,5,0)*F378+VLOOKUP($G$1,elemental!$A$3:$L$19,5,0)*G378+VLOOKUP($H$1,elemental!$A$3:$L$19,5,0)*H378+VLOOKUP($I$1,elemental!$A$3:$L$19,5,0)*I378+VLOOKUP($J$1,elemental!$A$3:$L$19,5,0)*J378+VLOOKUP($K$1,elemental!$A$3:$L$19,5,0)*K378+VLOOKUP($L$1,elemental!$A$3:$L$19,5,0)*L378+VLOOKUP($M$1,elemental!$A$3:$L$19,5,0)*M378+VLOOKUP($N$1,elemental!$A$3:$L$19,5,0)*N378+VLOOKUP($O$1,elemental!$A$3:$L$19,5,0)*O378+VLOOKUP($P$1,elemental!$A$3:$L$19,5,0)*P378+VLOOKUP($Q$1,elemental!$A$3:$L$19,5,0)*Q378)/100</f>
        <v>3.94</v>
      </c>
      <c r="U378">
        <f>(VLOOKUP($A$1,elemental!$A$3:$L$19,6,0)*A378+VLOOKUP($B$1,elemental!$A$3:$L$19,6,0)*B378+VLOOKUP($C$1,elemental!$A$3:$L$19,6,0)*C378+VLOOKUP($D$1,elemental!$A$3:$L$19,6,0)*D378+VLOOKUP($E$1,elemental!$A$3:$L$19,6,0)*E378+VLOOKUP($F$1,elemental!$A$3:$L$19,6,0)*F378+VLOOKUP($G$1,elemental!$A$3:$L$19,6,0)*G378+VLOOKUP($H$1,elemental!$A$3:$L$19,6,0)*H378+VLOOKUP($I$1,elemental!$A$3:$L$19,6,0)*I378+VLOOKUP($J$1,elemental!$A$3:$L$19,6,0)*J378+VLOOKUP($K$1,elemental!$A$3:$L$19,6,0)*K378+VLOOKUP($L$1,elemental!$A$3:$L$19,6,0)*L378+VLOOKUP($M$1,elemental!$A$3:$L$19,6,0)*M378+VLOOKUP($N$1,elemental!$A$3:$L$19,6,0)*N378+VLOOKUP($O$1,elemental!$A$3:$L$19,6,0)*O378+VLOOKUP($P$1,elemental!$A$3:$L$19,6,0)*P378+VLOOKUP($Q$1,elemental!$A$3:$L$19,6,0)*Q378)/100</f>
        <v>0.75519999999999998</v>
      </c>
      <c r="V378">
        <f>(VLOOKUP($A$1,elemental!$A$3:$L$19,7,0)*A378+VLOOKUP($B$1,elemental!$A$3:$L$19,7,0)*B378+VLOOKUP($C$1,elemental!$A$3:$L$19,7,0)*C378+VLOOKUP($D$1,elemental!$A$3:$L$19,7,0)*D378+VLOOKUP($E$1,elemental!$A$3:$L$19,7,0)*E378+VLOOKUP($F$1,elemental!$A$3:$L$19,7,0)*F378+VLOOKUP($G$1,elemental!$A$3:$L$19,7,0)*G378+VLOOKUP($H$1,elemental!$A$3:$L$19,7,0)*H378+VLOOKUP($I$1,elemental!$A$3:$L$19,7,0)*I378+VLOOKUP($J$1,elemental!$A$3:$L$19,7,0)*J378+VLOOKUP($K$1,elemental!$A$3:$L$19,7,0)*K378+VLOOKUP($L$1,elemental!$A$3:$L$19,7,0)*L378+VLOOKUP($M$1,elemental!$A$3:$L$19,7,0)*M378+VLOOKUP($N$1,elemental!$A$3:$L$19,7,0)*N378+VLOOKUP($O$1,elemental!$A$3:$L$19,7,0)*O378+VLOOKUP($P$1,elemental!$A$3:$L$19,7,0)*P378+VLOOKUP($Q$1,elemental!$A$3:$L$19,7,0)*Q378)/100</f>
        <v>0.84983999999999993</v>
      </c>
      <c r="W378">
        <f>(VLOOKUP($A$1,elemental!$A$3:$L$19,9,0)*A378+VLOOKUP($B$1,elemental!$A$3:$L$19,9,0)*B378+VLOOKUP($C$1,elemental!$A$3:$L$19,9,0)*C378+VLOOKUP($D$1,elemental!$A$3:$L$19,9,0)*D378+VLOOKUP($E$1,elemental!$A$3:$L$19,9,0)*E378+VLOOKUP($F$1,elemental!$A$3:$L$19,9,0)*F378+VLOOKUP($G$1,elemental!$A$3:$L$19,9,0)*G378+VLOOKUP($H$1,elemental!$A$3:$L$19,9,0)*H378+VLOOKUP($I$1,elemental!$A$3:$L$19,9,0)*I378+VLOOKUP($J$1,elemental!$A$3:$L$19,9,0)*J378+VLOOKUP($K$1,elemental!$A$3:$L$19,9,0)*K378+VLOOKUP($L$1,elemental!$A$3:$L$19,9,0)*L378+VLOOKUP($M$1,elemental!$A$3:$L$19,9,0)*M378+VLOOKUP($N$1,elemental!$A$3:$L$19,9,0)*N378+VLOOKUP($O$1,elemental!$A$3:$L$19,9,0)*O378+VLOOKUP($P$1,elemental!$A$3:$L$19,9,0)*P378+VLOOKUP($Q$1,elemental!$A$3:$L$19,9,0)*Q378)/100</f>
        <v>1.5620000000000003</v>
      </c>
      <c r="X378">
        <f>(VLOOKUP($A$1,elemental!$A$3:$L$19,10,0)*A378+VLOOKUP($B$1,elemental!$A$3:$L$19,10,0)*B378+VLOOKUP($C$1,elemental!$A$3:$L$19,10,0)*C378+VLOOKUP($D$1,elemental!$A$3:$L$19,10,0)*D378+VLOOKUP($E$1,elemental!$A$3:$L$19,10,0)*E378+VLOOKUP($F$1,elemental!$A$3:$L$19,10,0)*F378+VLOOKUP($G$1,elemental!$A$3:$L$19,10,0)*G378+VLOOKUP($H$1,elemental!$A$3:$L$19,10,0)*H378+VLOOKUP($I$1,elemental!$A$3:$L$19,10,0)*I378+VLOOKUP($J$1,elemental!$A$3:$L$19,10,0)*J378+VLOOKUP($K$1,elemental!$A$3:$L$19,10,0)*K378+VLOOKUP($L$1,elemental!$A$3:$L$19,10,0)*L378+VLOOKUP($M$1,elemental!$A$3:$L$19,10,0)*M378+VLOOKUP($N$1,elemental!$A$3:$L$19,10,0)*N378+VLOOKUP($O$1,elemental!$A$3:$L$19,10,0)*O378+VLOOKUP($P$1,elemental!$A$3:$L$19,10,0)*P378+VLOOKUP($Q$1,elemental!$A$3:$L$19,10,0)*Q378)/100</f>
        <v>2.0720000000000001</v>
      </c>
      <c r="Y378">
        <v>25</v>
      </c>
      <c r="Z378">
        <v>5.1012003864778803</v>
      </c>
      <c r="AA378">
        <v>5.1673698374372599</v>
      </c>
      <c r="AB378" t="s">
        <v>107</v>
      </c>
      <c r="AC378" t="s">
        <v>56</v>
      </c>
    </row>
    <row r="379" spans="1:29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8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92</v>
      </c>
      <c r="R379">
        <f>(VLOOKUP($A$1,elemental!$A$3:$L$19,2,0)*A379+VLOOKUP($B$1,elemental!$A$3:$L$19,2,0)*B379+VLOOKUP($C$1,elemental!$A$3:$L$19,2,0)*C379+VLOOKUP($D$1,elemental!$A$3:$L$19,2,0)*D379+VLOOKUP($E$1,elemental!$A$3:$L$19,2,0)*E379+VLOOKUP($F$1,elemental!$A$3:$L$19,2,0)*F379+VLOOKUP($G$1,elemental!$A$3:$L$19,2,0)*G379+VLOOKUP($H$1,elemental!$A$3:$L$19,2,0)*H379+VLOOKUP($I$1,elemental!$A$3:$L$19,2,0)*I379+VLOOKUP($J$1,elemental!$A$3:$L$19,2,0)*J379+VLOOKUP($K$1,elemental!$A$3:$L$19,2,0)*K379+VLOOKUP($L$1,elemental!$A$3:$L$19,2,0)*L379+VLOOKUP($M$1,elemental!$A$3:$L$19,2,0)*M379+VLOOKUP($N$1,elemental!$A$3:$L$19,2,0)*N379+VLOOKUP($O$1,elemental!$A$3:$L$19,2,0)*O379+VLOOKUP($P$1,elemental!$A$3:$L$19,2,0)*P379+VLOOKUP($Q$1,elemental!$A$3:$L$19,2,0)*Q379)/100</f>
        <v>1.3228</v>
      </c>
      <c r="S379">
        <f>(VLOOKUP($A$1,elemental!$A$3:$L$19,4,0)*A379+VLOOKUP($B$1,elemental!$A$3:$L$19,4,0)*B379+VLOOKUP($C$1,elemental!$A$3:$L$19,4,0)*C379+VLOOKUP($D$1,elemental!$A$3:$L$19,4,0)*D379+VLOOKUP($E$1,elemental!$A$3:$L$19,4,0)*E379+VLOOKUP($F$1,elemental!$A$3:$L$19,4,0)*F379+VLOOKUP($G$1,elemental!$A$3:$L$19,4,0)*G379+VLOOKUP($H$1,elemental!$A$3:$L$19,4,0)*H379+VLOOKUP($I$1,elemental!$A$3:$L$19,4,0)*I379+VLOOKUP($J$1,elemental!$A$3:$L$19,4,0)*J379+VLOOKUP($K$1,elemental!$A$3:$L$19,4,0)*K379+VLOOKUP($L$1,elemental!$A$3:$L$19,4,0)*L379+VLOOKUP($M$1,elemental!$A$3:$L$19,4,0)*M379+VLOOKUP($N$1,elemental!$A$3:$L$19,4,0)*N379+VLOOKUP($O$1,elemental!$A$3:$L$19,4,0)*O379+VLOOKUP($P$1,elemental!$A$3:$L$19,4,0)*P379+VLOOKUP($Q$1,elemental!$A$3:$L$19,4,0)*Q379)/100</f>
        <v>0.43192000000000003</v>
      </c>
      <c r="T379">
        <f>(VLOOKUP($A$1,elemental!$A$3:$L$19,5,0)*A379+VLOOKUP($B$1,elemental!$A$3:$L$19,5,0)*B379+VLOOKUP($C$1,elemental!$A$3:$L$19,5,0)*C379+VLOOKUP($D$1,elemental!$A$3:$L$19,5,0)*D379+VLOOKUP($E$1,elemental!$A$3:$L$19,5,0)*E379+VLOOKUP($F$1,elemental!$A$3:$L$19,5,0)*F379+VLOOKUP($G$1,elemental!$A$3:$L$19,5,0)*G379+VLOOKUP($H$1,elemental!$A$3:$L$19,5,0)*H379+VLOOKUP($I$1,elemental!$A$3:$L$19,5,0)*I379+VLOOKUP($J$1,elemental!$A$3:$L$19,5,0)*J379+VLOOKUP($K$1,elemental!$A$3:$L$19,5,0)*K379+VLOOKUP($L$1,elemental!$A$3:$L$19,5,0)*L379+VLOOKUP($M$1,elemental!$A$3:$L$19,5,0)*M379+VLOOKUP($N$1,elemental!$A$3:$L$19,5,0)*N379+VLOOKUP($O$1,elemental!$A$3:$L$19,5,0)*O379+VLOOKUP($P$1,elemental!$A$3:$L$19,5,0)*P379+VLOOKUP($Q$1,elemental!$A$3:$L$19,5,0)*Q379)/100</f>
        <v>3.92</v>
      </c>
      <c r="U379">
        <f>(VLOOKUP($A$1,elemental!$A$3:$L$19,6,0)*A379+VLOOKUP($B$1,elemental!$A$3:$L$19,6,0)*B379+VLOOKUP($C$1,elemental!$A$3:$L$19,6,0)*C379+VLOOKUP($D$1,elemental!$A$3:$L$19,6,0)*D379+VLOOKUP($E$1,elemental!$A$3:$L$19,6,0)*E379+VLOOKUP($F$1,elemental!$A$3:$L$19,6,0)*F379+VLOOKUP($G$1,elemental!$A$3:$L$19,6,0)*G379+VLOOKUP($H$1,elemental!$A$3:$L$19,6,0)*H379+VLOOKUP($I$1,elemental!$A$3:$L$19,6,0)*I379+VLOOKUP($J$1,elemental!$A$3:$L$19,6,0)*J379+VLOOKUP($K$1,elemental!$A$3:$L$19,6,0)*K379+VLOOKUP($L$1,elemental!$A$3:$L$19,6,0)*L379+VLOOKUP($M$1,elemental!$A$3:$L$19,6,0)*M379+VLOOKUP($N$1,elemental!$A$3:$L$19,6,0)*N379+VLOOKUP($O$1,elemental!$A$3:$L$19,6,0)*O379+VLOOKUP($P$1,elemental!$A$3:$L$19,6,0)*P379+VLOOKUP($Q$1,elemental!$A$3:$L$19,6,0)*Q379)/100</f>
        <v>0.75360000000000005</v>
      </c>
      <c r="V379">
        <f>(VLOOKUP($A$1,elemental!$A$3:$L$19,7,0)*A379+VLOOKUP($B$1,elemental!$A$3:$L$19,7,0)*B379+VLOOKUP($C$1,elemental!$A$3:$L$19,7,0)*C379+VLOOKUP($D$1,elemental!$A$3:$L$19,7,0)*D379+VLOOKUP($E$1,elemental!$A$3:$L$19,7,0)*E379+VLOOKUP($F$1,elemental!$A$3:$L$19,7,0)*F379+VLOOKUP($G$1,elemental!$A$3:$L$19,7,0)*G379+VLOOKUP($H$1,elemental!$A$3:$L$19,7,0)*H379+VLOOKUP($I$1,elemental!$A$3:$L$19,7,0)*I379+VLOOKUP($J$1,elemental!$A$3:$L$19,7,0)*J379+VLOOKUP($K$1,elemental!$A$3:$L$19,7,0)*K379+VLOOKUP($L$1,elemental!$A$3:$L$19,7,0)*L379+VLOOKUP($M$1,elemental!$A$3:$L$19,7,0)*M379+VLOOKUP($N$1,elemental!$A$3:$L$19,7,0)*N379+VLOOKUP($O$1,elemental!$A$3:$L$19,7,0)*O379+VLOOKUP($P$1,elemental!$A$3:$L$19,7,0)*P379+VLOOKUP($Q$1,elemental!$A$3:$L$19,7,0)*Q379)/100</f>
        <v>0.85311999999999999</v>
      </c>
      <c r="W379">
        <f>(VLOOKUP($A$1,elemental!$A$3:$L$19,9,0)*A379+VLOOKUP($B$1,elemental!$A$3:$L$19,9,0)*B379+VLOOKUP($C$1,elemental!$A$3:$L$19,9,0)*C379+VLOOKUP($D$1,elemental!$A$3:$L$19,9,0)*D379+VLOOKUP($E$1,elemental!$A$3:$L$19,9,0)*E379+VLOOKUP($F$1,elemental!$A$3:$L$19,9,0)*F379+VLOOKUP($G$1,elemental!$A$3:$L$19,9,0)*G379+VLOOKUP($H$1,elemental!$A$3:$L$19,9,0)*H379+VLOOKUP($I$1,elemental!$A$3:$L$19,9,0)*I379+VLOOKUP($J$1,elemental!$A$3:$L$19,9,0)*J379+VLOOKUP($K$1,elemental!$A$3:$L$19,9,0)*K379+VLOOKUP($L$1,elemental!$A$3:$L$19,9,0)*L379+VLOOKUP($M$1,elemental!$A$3:$L$19,9,0)*M379+VLOOKUP($N$1,elemental!$A$3:$L$19,9,0)*N379+VLOOKUP($O$1,elemental!$A$3:$L$19,9,0)*O379+VLOOKUP($P$1,elemental!$A$3:$L$19,9,0)*P379+VLOOKUP($Q$1,elemental!$A$3:$L$19,9,0)*Q379)/100</f>
        <v>1.5659999999999998</v>
      </c>
      <c r="X379">
        <f>(VLOOKUP($A$1,elemental!$A$3:$L$19,10,0)*A379+VLOOKUP($B$1,elemental!$A$3:$L$19,10,0)*B379+VLOOKUP($C$1,elemental!$A$3:$L$19,10,0)*C379+VLOOKUP($D$1,elemental!$A$3:$L$19,10,0)*D379+VLOOKUP($E$1,elemental!$A$3:$L$19,10,0)*E379+VLOOKUP($F$1,elemental!$A$3:$L$19,10,0)*F379+VLOOKUP($G$1,elemental!$A$3:$L$19,10,0)*G379+VLOOKUP($H$1,elemental!$A$3:$L$19,10,0)*H379+VLOOKUP($I$1,elemental!$A$3:$L$19,10,0)*I379+VLOOKUP($J$1,elemental!$A$3:$L$19,10,0)*J379+VLOOKUP($K$1,elemental!$A$3:$L$19,10,0)*K379+VLOOKUP($L$1,elemental!$A$3:$L$19,10,0)*L379+VLOOKUP($M$1,elemental!$A$3:$L$19,10,0)*M379+VLOOKUP($N$1,elemental!$A$3:$L$19,10,0)*N379+VLOOKUP($O$1,elemental!$A$3:$L$19,10,0)*O379+VLOOKUP($P$1,elemental!$A$3:$L$19,10,0)*P379+VLOOKUP($Q$1,elemental!$A$3:$L$19,10,0)*Q379)/100</f>
        <v>2.0760000000000001</v>
      </c>
      <c r="Y379">
        <v>25</v>
      </c>
      <c r="Z379">
        <v>5.1073144012954304</v>
      </c>
      <c r="AA379">
        <v>5.1615428957796601</v>
      </c>
      <c r="AB379" t="s">
        <v>107</v>
      </c>
      <c r="AC379" t="s">
        <v>56</v>
      </c>
    </row>
    <row r="380" spans="1:29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5"/>
        <v>90</v>
      </c>
      <c r="R380">
        <f>(VLOOKUP($A$1,elemental!$A$3:$L$19,2,0)*A380+VLOOKUP($B$1,elemental!$A$3:$L$19,2,0)*B380+VLOOKUP($C$1,elemental!$A$3:$L$19,2,0)*C380+VLOOKUP($D$1,elemental!$A$3:$L$19,2,0)*D380+VLOOKUP($E$1,elemental!$A$3:$L$19,2,0)*E380+VLOOKUP($F$1,elemental!$A$3:$L$19,2,0)*F380+VLOOKUP($G$1,elemental!$A$3:$L$19,2,0)*G380+VLOOKUP($H$1,elemental!$A$3:$L$19,2,0)*H380+VLOOKUP($I$1,elemental!$A$3:$L$19,2,0)*I380+VLOOKUP($J$1,elemental!$A$3:$L$19,2,0)*J380+VLOOKUP($K$1,elemental!$A$3:$L$19,2,0)*K380+VLOOKUP($L$1,elemental!$A$3:$L$19,2,0)*L380+VLOOKUP($M$1,elemental!$A$3:$L$19,2,0)*M380+VLOOKUP($N$1,elemental!$A$3:$L$19,2,0)*N380+VLOOKUP($O$1,elemental!$A$3:$L$19,2,0)*O380+VLOOKUP($P$1,elemental!$A$3:$L$19,2,0)*P380+VLOOKUP($Q$1,elemental!$A$3:$L$19,2,0)*Q380)/100</f>
        <v>1.321</v>
      </c>
      <c r="S380">
        <f>(VLOOKUP($A$1,elemental!$A$3:$L$19,4,0)*A380+VLOOKUP($B$1,elemental!$A$3:$L$19,4,0)*B380+VLOOKUP($C$1,elemental!$A$3:$L$19,4,0)*C380+VLOOKUP($D$1,elemental!$A$3:$L$19,4,0)*D380+VLOOKUP($E$1,elemental!$A$3:$L$19,4,0)*E380+VLOOKUP($F$1,elemental!$A$3:$L$19,4,0)*F380+VLOOKUP($G$1,elemental!$A$3:$L$19,4,0)*G380+VLOOKUP($H$1,elemental!$A$3:$L$19,4,0)*H380+VLOOKUP($I$1,elemental!$A$3:$L$19,4,0)*I380+VLOOKUP($J$1,elemental!$A$3:$L$19,4,0)*J380+VLOOKUP($K$1,elemental!$A$3:$L$19,4,0)*K380+VLOOKUP($L$1,elemental!$A$3:$L$19,4,0)*L380+VLOOKUP($M$1,elemental!$A$3:$L$19,4,0)*M380+VLOOKUP($N$1,elemental!$A$3:$L$19,4,0)*N380+VLOOKUP($O$1,elemental!$A$3:$L$19,4,0)*O380+VLOOKUP($P$1,elemental!$A$3:$L$19,4,0)*P380+VLOOKUP($Q$1,elemental!$A$3:$L$19,4,0)*Q380)/100</f>
        <v>0.43339999999999995</v>
      </c>
      <c r="T380">
        <f>(VLOOKUP($A$1,elemental!$A$3:$L$19,5,0)*A380+VLOOKUP($B$1,elemental!$A$3:$L$19,5,0)*B380+VLOOKUP($C$1,elemental!$A$3:$L$19,5,0)*C380+VLOOKUP($D$1,elemental!$A$3:$L$19,5,0)*D380+VLOOKUP($E$1,elemental!$A$3:$L$19,5,0)*E380+VLOOKUP($F$1,elemental!$A$3:$L$19,5,0)*F380+VLOOKUP($G$1,elemental!$A$3:$L$19,5,0)*G380+VLOOKUP($H$1,elemental!$A$3:$L$19,5,0)*H380+VLOOKUP($I$1,elemental!$A$3:$L$19,5,0)*I380+VLOOKUP($J$1,elemental!$A$3:$L$19,5,0)*J380+VLOOKUP($K$1,elemental!$A$3:$L$19,5,0)*K380+VLOOKUP($L$1,elemental!$A$3:$L$19,5,0)*L380+VLOOKUP($M$1,elemental!$A$3:$L$19,5,0)*M380+VLOOKUP($N$1,elemental!$A$3:$L$19,5,0)*N380+VLOOKUP($O$1,elemental!$A$3:$L$19,5,0)*O380+VLOOKUP($P$1,elemental!$A$3:$L$19,5,0)*P380+VLOOKUP($Q$1,elemental!$A$3:$L$19,5,0)*Q380)/100</f>
        <v>3.9</v>
      </c>
      <c r="U380">
        <f>(VLOOKUP($A$1,elemental!$A$3:$L$19,6,0)*A380+VLOOKUP($B$1,elemental!$A$3:$L$19,6,0)*B380+VLOOKUP($C$1,elemental!$A$3:$L$19,6,0)*C380+VLOOKUP($D$1,elemental!$A$3:$L$19,6,0)*D380+VLOOKUP($E$1,elemental!$A$3:$L$19,6,0)*E380+VLOOKUP($F$1,elemental!$A$3:$L$19,6,0)*F380+VLOOKUP($G$1,elemental!$A$3:$L$19,6,0)*G380+VLOOKUP($H$1,elemental!$A$3:$L$19,6,0)*H380+VLOOKUP($I$1,elemental!$A$3:$L$19,6,0)*I380+VLOOKUP($J$1,elemental!$A$3:$L$19,6,0)*J380+VLOOKUP($K$1,elemental!$A$3:$L$19,6,0)*K380+VLOOKUP($L$1,elemental!$A$3:$L$19,6,0)*L380+VLOOKUP($M$1,elemental!$A$3:$L$19,6,0)*M380+VLOOKUP($N$1,elemental!$A$3:$L$19,6,0)*N380+VLOOKUP($O$1,elemental!$A$3:$L$19,6,0)*O380+VLOOKUP($P$1,elemental!$A$3:$L$19,6,0)*P380+VLOOKUP($Q$1,elemental!$A$3:$L$19,6,0)*Q380)/100</f>
        <v>0.752</v>
      </c>
      <c r="V380">
        <f>(VLOOKUP($A$1,elemental!$A$3:$L$19,7,0)*A380+VLOOKUP($B$1,elemental!$A$3:$L$19,7,0)*B380+VLOOKUP($C$1,elemental!$A$3:$L$19,7,0)*C380+VLOOKUP($D$1,elemental!$A$3:$L$19,7,0)*D380+VLOOKUP($E$1,elemental!$A$3:$L$19,7,0)*E380+VLOOKUP($F$1,elemental!$A$3:$L$19,7,0)*F380+VLOOKUP($G$1,elemental!$A$3:$L$19,7,0)*G380+VLOOKUP($H$1,elemental!$A$3:$L$19,7,0)*H380+VLOOKUP($I$1,elemental!$A$3:$L$19,7,0)*I380+VLOOKUP($J$1,elemental!$A$3:$L$19,7,0)*J380+VLOOKUP($K$1,elemental!$A$3:$L$19,7,0)*K380+VLOOKUP($L$1,elemental!$A$3:$L$19,7,0)*L380+VLOOKUP($M$1,elemental!$A$3:$L$19,7,0)*M380+VLOOKUP($N$1,elemental!$A$3:$L$19,7,0)*N380+VLOOKUP($O$1,elemental!$A$3:$L$19,7,0)*O380+VLOOKUP($P$1,elemental!$A$3:$L$19,7,0)*P380+VLOOKUP($Q$1,elemental!$A$3:$L$19,7,0)*Q380)/100</f>
        <v>0.85639999999999983</v>
      </c>
      <c r="W380">
        <f>(VLOOKUP($A$1,elemental!$A$3:$L$19,9,0)*A380+VLOOKUP($B$1,elemental!$A$3:$L$19,9,0)*B380+VLOOKUP($C$1,elemental!$A$3:$L$19,9,0)*C380+VLOOKUP($D$1,elemental!$A$3:$L$19,9,0)*D380+VLOOKUP($E$1,elemental!$A$3:$L$19,9,0)*E380+VLOOKUP($F$1,elemental!$A$3:$L$19,9,0)*F380+VLOOKUP($G$1,elemental!$A$3:$L$19,9,0)*G380+VLOOKUP($H$1,elemental!$A$3:$L$19,9,0)*H380+VLOOKUP($I$1,elemental!$A$3:$L$19,9,0)*I380+VLOOKUP($J$1,elemental!$A$3:$L$19,9,0)*J380+VLOOKUP($K$1,elemental!$A$3:$L$19,9,0)*K380+VLOOKUP($L$1,elemental!$A$3:$L$19,9,0)*L380+VLOOKUP($M$1,elemental!$A$3:$L$19,9,0)*M380+VLOOKUP($N$1,elemental!$A$3:$L$19,9,0)*N380+VLOOKUP($O$1,elemental!$A$3:$L$19,9,0)*O380+VLOOKUP($P$1,elemental!$A$3:$L$19,9,0)*P380+VLOOKUP($Q$1,elemental!$A$3:$L$19,9,0)*Q380)/100</f>
        <v>1.57</v>
      </c>
      <c r="X380">
        <f>(VLOOKUP($A$1,elemental!$A$3:$L$19,10,0)*A380+VLOOKUP($B$1,elemental!$A$3:$L$19,10,0)*B380+VLOOKUP($C$1,elemental!$A$3:$L$19,10,0)*C380+VLOOKUP($D$1,elemental!$A$3:$L$19,10,0)*D380+VLOOKUP($E$1,elemental!$A$3:$L$19,10,0)*E380+VLOOKUP($F$1,elemental!$A$3:$L$19,10,0)*F380+VLOOKUP($G$1,elemental!$A$3:$L$19,10,0)*G380+VLOOKUP($H$1,elemental!$A$3:$L$19,10,0)*H380+VLOOKUP($I$1,elemental!$A$3:$L$19,10,0)*I380+VLOOKUP($J$1,elemental!$A$3:$L$19,10,0)*J380+VLOOKUP($K$1,elemental!$A$3:$L$19,10,0)*K380+VLOOKUP($L$1,elemental!$A$3:$L$19,10,0)*L380+VLOOKUP($M$1,elemental!$A$3:$L$19,10,0)*M380+VLOOKUP($N$1,elemental!$A$3:$L$19,10,0)*N380+VLOOKUP($O$1,elemental!$A$3:$L$19,10,0)*O380+VLOOKUP($P$1,elemental!$A$3:$L$19,10,0)*P380+VLOOKUP($Q$1,elemental!$A$3:$L$19,10,0)*Q380)/100</f>
        <v>2.08</v>
      </c>
      <c r="Y380">
        <v>25</v>
      </c>
      <c r="Z380">
        <v>5.1142976071794202</v>
      </c>
      <c r="AA380">
        <v>5.1578297691697399</v>
      </c>
      <c r="AB380" t="s">
        <v>107</v>
      </c>
      <c r="AC380" t="s">
        <v>56</v>
      </c>
    </row>
    <row r="381" spans="1:29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88</v>
      </c>
      <c r="R381">
        <f>(VLOOKUP($A$1,elemental!$A$3:$L$19,2,0)*A381+VLOOKUP($B$1,elemental!$A$3:$L$19,2,0)*B381+VLOOKUP($C$1,elemental!$A$3:$L$19,2,0)*C381+VLOOKUP($D$1,elemental!$A$3:$L$19,2,0)*D381+VLOOKUP($E$1,elemental!$A$3:$L$19,2,0)*E381+VLOOKUP($F$1,elemental!$A$3:$L$19,2,0)*F381+VLOOKUP($G$1,elemental!$A$3:$L$19,2,0)*G381+VLOOKUP($H$1,elemental!$A$3:$L$19,2,0)*H381+VLOOKUP($I$1,elemental!$A$3:$L$19,2,0)*I381+VLOOKUP($J$1,elemental!$A$3:$L$19,2,0)*J381+VLOOKUP($K$1,elemental!$A$3:$L$19,2,0)*K381+VLOOKUP($L$1,elemental!$A$3:$L$19,2,0)*L381+VLOOKUP($M$1,elemental!$A$3:$L$19,2,0)*M381+VLOOKUP($N$1,elemental!$A$3:$L$19,2,0)*N381+VLOOKUP($O$1,elemental!$A$3:$L$19,2,0)*O381+VLOOKUP($P$1,elemental!$A$3:$L$19,2,0)*P381+VLOOKUP($Q$1,elemental!$A$3:$L$19,2,0)*Q381)/100</f>
        <v>1.3192000000000002</v>
      </c>
      <c r="S381">
        <f>(VLOOKUP($A$1,elemental!$A$3:$L$19,4,0)*A381+VLOOKUP($B$1,elemental!$A$3:$L$19,4,0)*B381+VLOOKUP($C$1,elemental!$A$3:$L$19,4,0)*C381+VLOOKUP($D$1,elemental!$A$3:$L$19,4,0)*D381+VLOOKUP($E$1,elemental!$A$3:$L$19,4,0)*E381+VLOOKUP($F$1,elemental!$A$3:$L$19,4,0)*F381+VLOOKUP($G$1,elemental!$A$3:$L$19,4,0)*G381+VLOOKUP($H$1,elemental!$A$3:$L$19,4,0)*H381+VLOOKUP($I$1,elemental!$A$3:$L$19,4,0)*I381+VLOOKUP($J$1,elemental!$A$3:$L$19,4,0)*J381+VLOOKUP($K$1,elemental!$A$3:$L$19,4,0)*K381+VLOOKUP($L$1,elemental!$A$3:$L$19,4,0)*L381+VLOOKUP($M$1,elemental!$A$3:$L$19,4,0)*M381+VLOOKUP($N$1,elemental!$A$3:$L$19,4,0)*N381+VLOOKUP($O$1,elemental!$A$3:$L$19,4,0)*O381+VLOOKUP($P$1,elemental!$A$3:$L$19,4,0)*P381+VLOOKUP($Q$1,elemental!$A$3:$L$19,4,0)*Q381)/100</f>
        <v>0.43487999999999999</v>
      </c>
      <c r="T381">
        <f>(VLOOKUP($A$1,elemental!$A$3:$L$19,5,0)*A381+VLOOKUP($B$1,elemental!$A$3:$L$19,5,0)*B381+VLOOKUP($C$1,elemental!$A$3:$L$19,5,0)*C381+VLOOKUP($D$1,elemental!$A$3:$L$19,5,0)*D381+VLOOKUP($E$1,elemental!$A$3:$L$19,5,0)*E381+VLOOKUP($F$1,elemental!$A$3:$L$19,5,0)*F381+VLOOKUP($G$1,elemental!$A$3:$L$19,5,0)*G381+VLOOKUP($H$1,elemental!$A$3:$L$19,5,0)*H381+VLOOKUP($I$1,elemental!$A$3:$L$19,5,0)*I381+VLOOKUP($J$1,elemental!$A$3:$L$19,5,0)*J381+VLOOKUP($K$1,elemental!$A$3:$L$19,5,0)*K381+VLOOKUP($L$1,elemental!$A$3:$L$19,5,0)*L381+VLOOKUP($M$1,elemental!$A$3:$L$19,5,0)*M381+VLOOKUP($N$1,elemental!$A$3:$L$19,5,0)*N381+VLOOKUP($O$1,elemental!$A$3:$L$19,5,0)*O381+VLOOKUP($P$1,elemental!$A$3:$L$19,5,0)*P381+VLOOKUP($Q$1,elemental!$A$3:$L$19,5,0)*Q381)/100</f>
        <v>3.88</v>
      </c>
      <c r="U381">
        <f>(VLOOKUP($A$1,elemental!$A$3:$L$19,6,0)*A381+VLOOKUP($B$1,elemental!$A$3:$L$19,6,0)*B381+VLOOKUP($C$1,elemental!$A$3:$L$19,6,0)*C381+VLOOKUP($D$1,elemental!$A$3:$L$19,6,0)*D381+VLOOKUP($E$1,elemental!$A$3:$L$19,6,0)*E381+VLOOKUP($F$1,elemental!$A$3:$L$19,6,0)*F381+VLOOKUP($G$1,elemental!$A$3:$L$19,6,0)*G381+VLOOKUP($H$1,elemental!$A$3:$L$19,6,0)*H381+VLOOKUP($I$1,elemental!$A$3:$L$19,6,0)*I381+VLOOKUP($J$1,elemental!$A$3:$L$19,6,0)*J381+VLOOKUP($K$1,elemental!$A$3:$L$19,6,0)*K381+VLOOKUP($L$1,elemental!$A$3:$L$19,6,0)*L381+VLOOKUP($M$1,elemental!$A$3:$L$19,6,0)*M381+VLOOKUP($N$1,elemental!$A$3:$L$19,6,0)*N381+VLOOKUP($O$1,elemental!$A$3:$L$19,6,0)*O381+VLOOKUP($P$1,elemental!$A$3:$L$19,6,0)*P381+VLOOKUP($Q$1,elemental!$A$3:$L$19,6,0)*Q381)/100</f>
        <v>0.75039999999999996</v>
      </c>
      <c r="V381">
        <f>(VLOOKUP($A$1,elemental!$A$3:$L$19,7,0)*A381+VLOOKUP($B$1,elemental!$A$3:$L$19,7,0)*B381+VLOOKUP($C$1,elemental!$A$3:$L$19,7,0)*C381+VLOOKUP($D$1,elemental!$A$3:$L$19,7,0)*D381+VLOOKUP($E$1,elemental!$A$3:$L$19,7,0)*E381+VLOOKUP($F$1,elemental!$A$3:$L$19,7,0)*F381+VLOOKUP($G$1,elemental!$A$3:$L$19,7,0)*G381+VLOOKUP($H$1,elemental!$A$3:$L$19,7,0)*H381+VLOOKUP($I$1,elemental!$A$3:$L$19,7,0)*I381+VLOOKUP($J$1,elemental!$A$3:$L$19,7,0)*J381+VLOOKUP($K$1,elemental!$A$3:$L$19,7,0)*K381+VLOOKUP($L$1,elemental!$A$3:$L$19,7,0)*L381+VLOOKUP($M$1,elemental!$A$3:$L$19,7,0)*M381+VLOOKUP($N$1,elemental!$A$3:$L$19,7,0)*N381+VLOOKUP($O$1,elemental!$A$3:$L$19,7,0)*O381+VLOOKUP($P$1,elemental!$A$3:$L$19,7,0)*P381+VLOOKUP($Q$1,elemental!$A$3:$L$19,7,0)*Q381)/100</f>
        <v>0.85968</v>
      </c>
      <c r="W381">
        <f>(VLOOKUP($A$1,elemental!$A$3:$L$19,9,0)*A381+VLOOKUP($B$1,elemental!$A$3:$L$19,9,0)*B381+VLOOKUP($C$1,elemental!$A$3:$L$19,9,0)*C381+VLOOKUP($D$1,elemental!$A$3:$L$19,9,0)*D381+VLOOKUP($E$1,elemental!$A$3:$L$19,9,0)*E381+VLOOKUP($F$1,elemental!$A$3:$L$19,9,0)*F381+VLOOKUP($G$1,elemental!$A$3:$L$19,9,0)*G381+VLOOKUP($H$1,elemental!$A$3:$L$19,9,0)*H381+VLOOKUP($I$1,elemental!$A$3:$L$19,9,0)*I381+VLOOKUP($J$1,elemental!$A$3:$L$19,9,0)*J381+VLOOKUP($K$1,elemental!$A$3:$L$19,9,0)*K381+VLOOKUP($L$1,elemental!$A$3:$L$19,9,0)*L381+VLOOKUP($M$1,elemental!$A$3:$L$19,9,0)*M381+VLOOKUP($N$1,elemental!$A$3:$L$19,9,0)*N381+VLOOKUP($O$1,elemental!$A$3:$L$19,9,0)*O381+VLOOKUP($P$1,elemental!$A$3:$L$19,9,0)*P381+VLOOKUP($Q$1,elemental!$A$3:$L$19,9,0)*Q381)/100</f>
        <v>1.5740000000000001</v>
      </c>
      <c r="X381">
        <f>(VLOOKUP($A$1,elemental!$A$3:$L$19,10,0)*A381+VLOOKUP($B$1,elemental!$A$3:$L$19,10,0)*B381+VLOOKUP($C$1,elemental!$A$3:$L$19,10,0)*C381+VLOOKUP($D$1,elemental!$A$3:$L$19,10,0)*D381+VLOOKUP($E$1,elemental!$A$3:$L$19,10,0)*E381+VLOOKUP($F$1,elemental!$A$3:$L$19,10,0)*F381+VLOOKUP($G$1,elemental!$A$3:$L$19,10,0)*G381+VLOOKUP($H$1,elemental!$A$3:$L$19,10,0)*H381+VLOOKUP($I$1,elemental!$A$3:$L$19,10,0)*I381+VLOOKUP($J$1,elemental!$A$3:$L$19,10,0)*J381+VLOOKUP($K$1,elemental!$A$3:$L$19,10,0)*K381+VLOOKUP($L$1,elemental!$A$3:$L$19,10,0)*L381+VLOOKUP($M$1,elemental!$A$3:$L$19,10,0)*M381+VLOOKUP($N$1,elemental!$A$3:$L$19,10,0)*N381+VLOOKUP($O$1,elemental!$A$3:$L$19,10,0)*O381+VLOOKUP($P$1,elemental!$A$3:$L$19,10,0)*P381+VLOOKUP($Q$1,elemental!$A$3:$L$19,10,0)*Q381)/100</f>
        <v>2.0840000000000001</v>
      </c>
      <c r="Y381">
        <v>25</v>
      </c>
      <c r="Z381">
        <v>5.1225254370446303</v>
      </c>
      <c r="AA381">
        <v>5.1483956365647998</v>
      </c>
      <c r="AB381" t="s">
        <v>107</v>
      </c>
      <c r="AC381" t="s">
        <v>56</v>
      </c>
    </row>
    <row r="382" spans="1:29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4</v>
      </c>
      <c r="M382">
        <v>0</v>
      </c>
      <c r="N382">
        <v>0</v>
      </c>
      <c r="O382">
        <v>0</v>
      </c>
      <c r="P382">
        <v>0</v>
      </c>
      <c r="Q382">
        <f t="shared" si="5"/>
        <v>96</v>
      </c>
      <c r="R382">
        <f>(VLOOKUP($A$1,elemental!$A$3:$L$19,2,0)*A382+VLOOKUP($B$1,elemental!$A$3:$L$19,2,0)*B382+VLOOKUP($C$1,elemental!$A$3:$L$19,2,0)*C382+VLOOKUP($D$1,elemental!$A$3:$L$19,2,0)*D382+VLOOKUP($E$1,elemental!$A$3:$L$19,2,0)*E382+VLOOKUP($F$1,elemental!$A$3:$L$19,2,0)*F382+VLOOKUP($G$1,elemental!$A$3:$L$19,2,0)*G382+VLOOKUP($H$1,elemental!$A$3:$L$19,2,0)*H382+VLOOKUP($I$1,elemental!$A$3:$L$19,2,0)*I382+VLOOKUP($J$1,elemental!$A$3:$L$19,2,0)*J382+VLOOKUP($K$1,elemental!$A$3:$L$19,2,0)*K382+VLOOKUP($L$1,elemental!$A$3:$L$19,2,0)*L382+VLOOKUP($M$1,elemental!$A$3:$L$19,2,0)*M382+VLOOKUP($N$1,elemental!$A$3:$L$19,2,0)*N382+VLOOKUP($O$1,elemental!$A$3:$L$19,2,0)*O382+VLOOKUP($P$1,elemental!$A$3:$L$19,2,0)*P382+VLOOKUP($Q$1,elemental!$A$3:$L$19,2,0)*Q382)/100</f>
        <v>1.3248000000000002</v>
      </c>
      <c r="S382">
        <f>(VLOOKUP($A$1,elemental!$A$3:$L$19,4,0)*A382+VLOOKUP($B$1,elemental!$A$3:$L$19,4,0)*B382+VLOOKUP($C$1,elemental!$A$3:$L$19,4,0)*C382+VLOOKUP($D$1,elemental!$A$3:$L$19,4,0)*D382+VLOOKUP($E$1,elemental!$A$3:$L$19,4,0)*E382+VLOOKUP($F$1,elemental!$A$3:$L$19,4,0)*F382+VLOOKUP($G$1,elemental!$A$3:$L$19,4,0)*G382+VLOOKUP($H$1,elemental!$A$3:$L$19,4,0)*H382+VLOOKUP($I$1,elemental!$A$3:$L$19,4,0)*I382+VLOOKUP($J$1,elemental!$A$3:$L$19,4,0)*J382+VLOOKUP($K$1,elemental!$A$3:$L$19,4,0)*K382+VLOOKUP($L$1,elemental!$A$3:$L$19,4,0)*L382+VLOOKUP($M$1,elemental!$A$3:$L$19,4,0)*M382+VLOOKUP($N$1,elemental!$A$3:$L$19,4,0)*N382+VLOOKUP($O$1,elemental!$A$3:$L$19,4,0)*O382+VLOOKUP($P$1,elemental!$A$3:$L$19,4,0)*P382+VLOOKUP($Q$1,elemental!$A$3:$L$19,4,0)*Q382)/100</f>
        <v>0.42896000000000001</v>
      </c>
      <c r="T382">
        <f>(VLOOKUP($A$1,elemental!$A$3:$L$19,5,0)*A382+VLOOKUP($B$1,elemental!$A$3:$L$19,5,0)*B382+VLOOKUP($C$1,elemental!$A$3:$L$19,5,0)*C382+VLOOKUP($D$1,elemental!$A$3:$L$19,5,0)*D382+VLOOKUP($E$1,elemental!$A$3:$L$19,5,0)*E382+VLOOKUP($F$1,elemental!$A$3:$L$19,5,0)*F382+VLOOKUP($G$1,elemental!$A$3:$L$19,5,0)*G382+VLOOKUP($H$1,elemental!$A$3:$L$19,5,0)*H382+VLOOKUP($I$1,elemental!$A$3:$L$19,5,0)*I382+VLOOKUP($J$1,elemental!$A$3:$L$19,5,0)*J382+VLOOKUP($K$1,elemental!$A$3:$L$19,5,0)*K382+VLOOKUP($L$1,elemental!$A$3:$L$19,5,0)*L382+VLOOKUP($M$1,elemental!$A$3:$L$19,5,0)*M382+VLOOKUP($N$1,elemental!$A$3:$L$19,5,0)*N382+VLOOKUP($O$1,elemental!$A$3:$L$19,5,0)*O382+VLOOKUP($P$1,elemental!$A$3:$L$19,5,0)*P382+VLOOKUP($Q$1,elemental!$A$3:$L$19,5,0)*Q382)/100</f>
        <v>3.96</v>
      </c>
      <c r="U382">
        <f>(VLOOKUP($A$1,elemental!$A$3:$L$19,6,0)*A382+VLOOKUP($B$1,elemental!$A$3:$L$19,6,0)*B382+VLOOKUP($C$1,elemental!$A$3:$L$19,6,0)*C382+VLOOKUP($D$1,elemental!$A$3:$L$19,6,0)*D382+VLOOKUP($E$1,elemental!$A$3:$L$19,6,0)*E382+VLOOKUP($F$1,elemental!$A$3:$L$19,6,0)*F382+VLOOKUP($G$1,elemental!$A$3:$L$19,6,0)*G382+VLOOKUP($H$1,elemental!$A$3:$L$19,6,0)*H382+VLOOKUP($I$1,elemental!$A$3:$L$19,6,0)*I382+VLOOKUP($J$1,elemental!$A$3:$L$19,6,0)*J382+VLOOKUP($K$1,elemental!$A$3:$L$19,6,0)*K382+VLOOKUP($L$1,elemental!$A$3:$L$19,6,0)*L382+VLOOKUP($M$1,elemental!$A$3:$L$19,6,0)*M382+VLOOKUP($N$1,elemental!$A$3:$L$19,6,0)*N382+VLOOKUP($O$1,elemental!$A$3:$L$19,6,0)*O382+VLOOKUP($P$1,elemental!$A$3:$L$19,6,0)*P382+VLOOKUP($Q$1,elemental!$A$3:$L$19,6,0)*Q382)/100</f>
        <v>0.7572000000000001</v>
      </c>
      <c r="V382">
        <f>(VLOOKUP($A$1,elemental!$A$3:$L$19,7,0)*A382+VLOOKUP($B$1,elemental!$A$3:$L$19,7,0)*B382+VLOOKUP($C$1,elemental!$A$3:$L$19,7,0)*C382+VLOOKUP($D$1,elemental!$A$3:$L$19,7,0)*D382+VLOOKUP($E$1,elemental!$A$3:$L$19,7,0)*E382+VLOOKUP($F$1,elemental!$A$3:$L$19,7,0)*F382+VLOOKUP($G$1,elemental!$A$3:$L$19,7,0)*G382+VLOOKUP($H$1,elemental!$A$3:$L$19,7,0)*H382+VLOOKUP($I$1,elemental!$A$3:$L$19,7,0)*I382+VLOOKUP($J$1,elemental!$A$3:$L$19,7,0)*J382+VLOOKUP($K$1,elemental!$A$3:$L$19,7,0)*K382+VLOOKUP($L$1,elemental!$A$3:$L$19,7,0)*L382+VLOOKUP($M$1,elemental!$A$3:$L$19,7,0)*M382+VLOOKUP($N$1,elemental!$A$3:$L$19,7,0)*N382+VLOOKUP($O$1,elemental!$A$3:$L$19,7,0)*O382+VLOOKUP($P$1,elemental!$A$3:$L$19,7,0)*P382+VLOOKUP($Q$1,elemental!$A$3:$L$19,7,0)*Q382)/100</f>
        <v>0.84852000000000005</v>
      </c>
      <c r="W382">
        <f>(VLOOKUP($A$1,elemental!$A$3:$L$19,9,0)*A382+VLOOKUP($B$1,elemental!$A$3:$L$19,9,0)*B382+VLOOKUP($C$1,elemental!$A$3:$L$19,9,0)*C382+VLOOKUP($D$1,elemental!$A$3:$L$19,9,0)*D382+VLOOKUP($E$1,elemental!$A$3:$L$19,9,0)*E382+VLOOKUP($F$1,elemental!$A$3:$L$19,9,0)*F382+VLOOKUP($G$1,elemental!$A$3:$L$19,9,0)*G382+VLOOKUP($H$1,elemental!$A$3:$L$19,9,0)*H382+VLOOKUP($I$1,elemental!$A$3:$L$19,9,0)*I382+VLOOKUP($J$1,elemental!$A$3:$L$19,9,0)*J382+VLOOKUP($K$1,elemental!$A$3:$L$19,9,0)*K382+VLOOKUP($L$1,elemental!$A$3:$L$19,9,0)*L382+VLOOKUP($M$1,elemental!$A$3:$L$19,9,0)*M382+VLOOKUP($N$1,elemental!$A$3:$L$19,9,0)*N382+VLOOKUP($O$1,elemental!$A$3:$L$19,9,0)*O382+VLOOKUP($P$1,elemental!$A$3:$L$19,9,0)*P382+VLOOKUP($Q$1,elemental!$A$3:$L$19,9,0)*Q382)/100</f>
        <v>1.56</v>
      </c>
      <c r="X382">
        <f>(VLOOKUP($A$1,elemental!$A$3:$L$19,10,0)*A382+VLOOKUP($B$1,elemental!$A$3:$L$19,10,0)*B382+VLOOKUP($C$1,elemental!$A$3:$L$19,10,0)*C382+VLOOKUP($D$1,elemental!$A$3:$L$19,10,0)*D382+VLOOKUP($E$1,elemental!$A$3:$L$19,10,0)*E382+VLOOKUP($F$1,elemental!$A$3:$L$19,10,0)*F382+VLOOKUP($G$1,elemental!$A$3:$L$19,10,0)*G382+VLOOKUP($H$1,elemental!$A$3:$L$19,10,0)*H382+VLOOKUP($I$1,elemental!$A$3:$L$19,10,0)*I382+VLOOKUP($J$1,elemental!$A$3:$L$19,10,0)*J382+VLOOKUP($K$1,elemental!$A$3:$L$19,10,0)*K382+VLOOKUP($L$1,elemental!$A$3:$L$19,10,0)*L382+VLOOKUP($M$1,elemental!$A$3:$L$19,10,0)*M382+VLOOKUP($N$1,elemental!$A$3:$L$19,10,0)*N382+VLOOKUP($O$1,elemental!$A$3:$L$19,10,0)*O382+VLOOKUP($P$1,elemental!$A$3:$L$19,10,0)*P382+VLOOKUP($Q$1,elemental!$A$3:$L$19,10,0)*Q382)/100</f>
        <v>2.0707999999999998</v>
      </c>
      <c r="Y382">
        <v>25</v>
      </c>
      <c r="Z382">
        <v>5.0975750433635101</v>
      </c>
      <c r="AA382">
        <v>5.1842665275960904</v>
      </c>
      <c r="AB382" t="s">
        <v>107</v>
      </c>
      <c r="AC382" t="s">
        <v>56</v>
      </c>
    </row>
    <row r="383" spans="1:29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7</v>
      </c>
      <c r="M383">
        <v>0</v>
      </c>
      <c r="N383">
        <v>0</v>
      </c>
      <c r="O383">
        <v>0</v>
      </c>
      <c r="P383">
        <v>0</v>
      </c>
      <c r="Q383">
        <f t="shared" si="5"/>
        <v>93</v>
      </c>
      <c r="R383">
        <f>(VLOOKUP($A$1,elemental!$A$3:$L$19,2,0)*A383+VLOOKUP($B$1,elemental!$A$3:$L$19,2,0)*B383+VLOOKUP($C$1,elemental!$A$3:$L$19,2,0)*C383+VLOOKUP($D$1,elemental!$A$3:$L$19,2,0)*D383+VLOOKUP($E$1,elemental!$A$3:$L$19,2,0)*E383+VLOOKUP($F$1,elemental!$A$3:$L$19,2,0)*F383+VLOOKUP($G$1,elemental!$A$3:$L$19,2,0)*G383+VLOOKUP($H$1,elemental!$A$3:$L$19,2,0)*H383+VLOOKUP($I$1,elemental!$A$3:$L$19,2,0)*I383+VLOOKUP($J$1,elemental!$A$3:$L$19,2,0)*J383+VLOOKUP($K$1,elemental!$A$3:$L$19,2,0)*K383+VLOOKUP($L$1,elemental!$A$3:$L$19,2,0)*L383+VLOOKUP($M$1,elemental!$A$3:$L$19,2,0)*M383+VLOOKUP($N$1,elemental!$A$3:$L$19,2,0)*N383+VLOOKUP($O$1,elemental!$A$3:$L$19,2,0)*O383+VLOOKUP($P$1,elemental!$A$3:$L$19,2,0)*P383+VLOOKUP($Q$1,elemental!$A$3:$L$19,2,0)*Q383)/100</f>
        <v>1.3209</v>
      </c>
      <c r="S383">
        <f>(VLOOKUP($A$1,elemental!$A$3:$L$19,4,0)*A383+VLOOKUP($B$1,elemental!$A$3:$L$19,4,0)*B383+VLOOKUP($C$1,elemental!$A$3:$L$19,4,0)*C383+VLOOKUP($D$1,elemental!$A$3:$L$19,4,0)*D383+VLOOKUP($E$1,elemental!$A$3:$L$19,4,0)*E383+VLOOKUP($F$1,elemental!$A$3:$L$19,4,0)*F383+VLOOKUP($G$1,elemental!$A$3:$L$19,4,0)*G383+VLOOKUP($H$1,elemental!$A$3:$L$19,4,0)*H383+VLOOKUP($I$1,elemental!$A$3:$L$19,4,0)*I383+VLOOKUP($J$1,elemental!$A$3:$L$19,4,0)*J383+VLOOKUP($K$1,elemental!$A$3:$L$19,4,0)*K383+VLOOKUP($L$1,elemental!$A$3:$L$19,4,0)*L383+VLOOKUP($M$1,elemental!$A$3:$L$19,4,0)*M383+VLOOKUP($N$1,elemental!$A$3:$L$19,4,0)*N383+VLOOKUP($O$1,elemental!$A$3:$L$19,4,0)*O383+VLOOKUP($P$1,elemental!$A$3:$L$19,4,0)*P383+VLOOKUP($Q$1,elemental!$A$3:$L$19,4,0)*Q383)/100</f>
        <v>0.43118000000000001</v>
      </c>
      <c r="T383">
        <f>(VLOOKUP($A$1,elemental!$A$3:$L$19,5,0)*A383+VLOOKUP($B$1,elemental!$A$3:$L$19,5,0)*B383+VLOOKUP($C$1,elemental!$A$3:$L$19,5,0)*C383+VLOOKUP($D$1,elemental!$A$3:$L$19,5,0)*D383+VLOOKUP($E$1,elemental!$A$3:$L$19,5,0)*E383+VLOOKUP($F$1,elemental!$A$3:$L$19,5,0)*F383+VLOOKUP($G$1,elemental!$A$3:$L$19,5,0)*G383+VLOOKUP($H$1,elemental!$A$3:$L$19,5,0)*H383+VLOOKUP($I$1,elemental!$A$3:$L$19,5,0)*I383+VLOOKUP($J$1,elemental!$A$3:$L$19,5,0)*J383+VLOOKUP($K$1,elemental!$A$3:$L$19,5,0)*K383+VLOOKUP($L$1,elemental!$A$3:$L$19,5,0)*L383+VLOOKUP($M$1,elemental!$A$3:$L$19,5,0)*M383+VLOOKUP($N$1,elemental!$A$3:$L$19,5,0)*N383+VLOOKUP($O$1,elemental!$A$3:$L$19,5,0)*O383+VLOOKUP($P$1,elemental!$A$3:$L$19,5,0)*P383+VLOOKUP($Q$1,elemental!$A$3:$L$19,5,0)*Q383)/100</f>
        <v>3.93</v>
      </c>
      <c r="U383">
        <f>(VLOOKUP($A$1,elemental!$A$3:$L$19,6,0)*A383+VLOOKUP($B$1,elemental!$A$3:$L$19,6,0)*B383+VLOOKUP($C$1,elemental!$A$3:$L$19,6,0)*C383+VLOOKUP($D$1,elemental!$A$3:$L$19,6,0)*D383+VLOOKUP($E$1,elemental!$A$3:$L$19,6,0)*E383+VLOOKUP($F$1,elemental!$A$3:$L$19,6,0)*F383+VLOOKUP($G$1,elemental!$A$3:$L$19,6,0)*G383+VLOOKUP($H$1,elemental!$A$3:$L$19,6,0)*H383+VLOOKUP($I$1,elemental!$A$3:$L$19,6,0)*I383+VLOOKUP($J$1,elemental!$A$3:$L$19,6,0)*J383+VLOOKUP($K$1,elemental!$A$3:$L$19,6,0)*K383+VLOOKUP($L$1,elemental!$A$3:$L$19,6,0)*L383+VLOOKUP($M$1,elemental!$A$3:$L$19,6,0)*M383+VLOOKUP($N$1,elemental!$A$3:$L$19,6,0)*N383+VLOOKUP($O$1,elemental!$A$3:$L$19,6,0)*O383+VLOOKUP($P$1,elemental!$A$3:$L$19,6,0)*P383+VLOOKUP($Q$1,elemental!$A$3:$L$19,6,0)*Q383)/100</f>
        <v>0.7551000000000001</v>
      </c>
      <c r="V383">
        <f>(VLOOKUP($A$1,elemental!$A$3:$L$19,7,0)*A383+VLOOKUP($B$1,elemental!$A$3:$L$19,7,0)*B383+VLOOKUP($C$1,elemental!$A$3:$L$19,7,0)*C383+VLOOKUP($D$1,elemental!$A$3:$L$19,7,0)*D383+VLOOKUP($E$1,elemental!$A$3:$L$19,7,0)*E383+VLOOKUP($F$1,elemental!$A$3:$L$19,7,0)*F383+VLOOKUP($G$1,elemental!$A$3:$L$19,7,0)*G383+VLOOKUP($H$1,elemental!$A$3:$L$19,7,0)*H383+VLOOKUP($I$1,elemental!$A$3:$L$19,7,0)*I383+VLOOKUP($J$1,elemental!$A$3:$L$19,7,0)*J383+VLOOKUP($K$1,elemental!$A$3:$L$19,7,0)*K383+VLOOKUP($L$1,elemental!$A$3:$L$19,7,0)*L383+VLOOKUP($M$1,elemental!$A$3:$L$19,7,0)*M383+VLOOKUP($N$1,elemental!$A$3:$L$19,7,0)*N383+VLOOKUP($O$1,elemental!$A$3:$L$19,7,0)*O383+VLOOKUP($P$1,elemental!$A$3:$L$19,7,0)*P383+VLOOKUP($Q$1,elemental!$A$3:$L$19,7,0)*Q383)/100</f>
        <v>0.85490999999999984</v>
      </c>
      <c r="W383">
        <f>(VLOOKUP($A$1,elemental!$A$3:$L$19,9,0)*A383+VLOOKUP($B$1,elemental!$A$3:$L$19,9,0)*B383+VLOOKUP($C$1,elemental!$A$3:$L$19,9,0)*C383+VLOOKUP($D$1,elemental!$A$3:$L$19,9,0)*D383+VLOOKUP($E$1,elemental!$A$3:$L$19,9,0)*E383+VLOOKUP($F$1,elemental!$A$3:$L$19,9,0)*F383+VLOOKUP($G$1,elemental!$A$3:$L$19,9,0)*G383+VLOOKUP($H$1,elemental!$A$3:$L$19,9,0)*H383+VLOOKUP($I$1,elemental!$A$3:$L$19,9,0)*I383+VLOOKUP($J$1,elemental!$A$3:$L$19,9,0)*J383+VLOOKUP($K$1,elemental!$A$3:$L$19,9,0)*K383+VLOOKUP($L$1,elemental!$A$3:$L$19,9,0)*L383+VLOOKUP($M$1,elemental!$A$3:$L$19,9,0)*M383+VLOOKUP($N$1,elemental!$A$3:$L$19,9,0)*N383+VLOOKUP($O$1,elemental!$A$3:$L$19,9,0)*O383+VLOOKUP($P$1,elemental!$A$3:$L$19,9,0)*P383+VLOOKUP($Q$1,elemental!$A$3:$L$19,9,0)*Q383)/100</f>
        <v>1.5674999999999999</v>
      </c>
      <c r="X383">
        <f>(VLOOKUP($A$1,elemental!$A$3:$L$19,10,0)*A383+VLOOKUP($B$1,elemental!$A$3:$L$19,10,0)*B383+VLOOKUP($C$1,elemental!$A$3:$L$19,10,0)*C383+VLOOKUP($D$1,elemental!$A$3:$L$19,10,0)*D383+VLOOKUP($E$1,elemental!$A$3:$L$19,10,0)*E383+VLOOKUP($F$1,elemental!$A$3:$L$19,10,0)*F383+VLOOKUP($G$1,elemental!$A$3:$L$19,10,0)*G383+VLOOKUP($H$1,elemental!$A$3:$L$19,10,0)*H383+VLOOKUP($I$1,elemental!$A$3:$L$19,10,0)*I383+VLOOKUP($J$1,elemental!$A$3:$L$19,10,0)*J383+VLOOKUP($K$1,elemental!$A$3:$L$19,10,0)*K383+VLOOKUP($L$1,elemental!$A$3:$L$19,10,0)*L383+VLOOKUP($M$1,elemental!$A$3:$L$19,10,0)*M383+VLOOKUP($N$1,elemental!$A$3:$L$19,10,0)*N383+VLOOKUP($O$1,elemental!$A$3:$L$19,10,0)*O383+VLOOKUP($P$1,elemental!$A$3:$L$19,10,0)*P383+VLOOKUP($Q$1,elemental!$A$3:$L$19,10,0)*Q383)/100</f>
        <v>2.0789</v>
      </c>
      <c r="Y383">
        <v>25</v>
      </c>
      <c r="Z383">
        <v>5.1095436602836299</v>
      </c>
      <c r="AA383">
        <v>5.1769571589649601</v>
      </c>
      <c r="AB383" t="s">
        <v>107</v>
      </c>
      <c r="AC383" t="s">
        <v>56</v>
      </c>
    </row>
    <row r="384" spans="1:29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9.7223006575118198</v>
      </c>
      <c r="M384">
        <v>0</v>
      </c>
      <c r="N384">
        <v>0</v>
      </c>
      <c r="O384">
        <v>0</v>
      </c>
      <c r="P384">
        <v>0</v>
      </c>
      <c r="Q384">
        <f t="shared" si="5"/>
        <v>90.277699342488177</v>
      </c>
      <c r="R384">
        <f>(VLOOKUP($A$1,elemental!$A$3:$L$19,2,0)*A384+VLOOKUP($B$1,elemental!$A$3:$L$19,2,0)*B384+VLOOKUP($C$1,elemental!$A$3:$L$19,2,0)*C384+VLOOKUP($D$1,elemental!$A$3:$L$19,2,0)*D384+VLOOKUP($E$1,elemental!$A$3:$L$19,2,0)*E384+VLOOKUP($F$1,elemental!$A$3:$L$19,2,0)*F384+VLOOKUP($G$1,elemental!$A$3:$L$19,2,0)*G384+VLOOKUP($H$1,elemental!$A$3:$L$19,2,0)*H384+VLOOKUP($I$1,elemental!$A$3:$L$19,2,0)*I384+VLOOKUP($J$1,elemental!$A$3:$L$19,2,0)*J384+VLOOKUP($K$1,elemental!$A$3:$L$19,2,0)*K384+VLOOKUP($L$1,elemental!$A$3:$L$19,2,0)*L384+VLOOKUP($M$1,elemental!$A$3:$L$19,2,0)*M384+VLOOKUP($N$1,elemental!$A$3:$L$19,2,0)*N384+VLOOKUP($O$1,elemental!$A$3:$L$19,2,0)*O384+VLOOKUP($P$1,elemental!$A$3:$L$19,2,0)*P384+VLOOKUP($Q$1,elemental!$A$3:$L$19,2,0)*Q384)/100</f>
        <v>1.3173610091452346</v>
      </c>
      <c r="S384">
        <f>(VLOOKUP($A$1,elemental!$A$3:$L$19,4,0)*A384+VLOOKUP($B$1,elemental!$A$3:$L$19,4,0)*B384+VLOOKUP($C$1,elemental!$A$3:$L$19,4,0)*C384+VLOOKUP($D$1,elemental!$A$3:$L$19,4,0)*D384+VLOOKUP($E$1,elemental!$A$3:$L$19,4,0)*E384+VLOOKUP($F$1,elemental!$A$3:$L$19,4,0)*F384+VLOOKUP($G$1,elemental!$A$3:$L$19,4,0)*G384+VLOOKUP($H$1,elemental!$A$3:$L$19,4,0)*H384+VLOOKUP($I$1,elemental!$A$3:$L$19,4,0)*I384+VLOOKUP($J$1,elemental!$A$3:$L$19,4,0)*J384+VLOOKUP($K$1,elemental!$A$3:$L$19,4,0)*K384+VLOOKUP($L$1,elemental!$A$3:$L$19,4,0)*L384+VLOOKUP($M$1,elemental!$A$3:$L$19,4,0)*M384+VLOOKUP($N$1,elemental!$A$3:$L$19,4,0)*N384+VLOOKUP($O$1,elemental!$A$3:$L$19,4,0)*O384+VLOOKUP($P$1,elemental!$A$3:$L$19,4,0)*P384+VLOOKUP($Q$1,elemental!$A$3:$L$19,4,0)*Q384)/100</f>
        <v>0.43319450248655877</v>
      </c>
      <c r="T384">
        <f>(VLOOKUP($A$1,elemental!$A$3:$L$19,5,0)*A384+VLOOKUP($B$1,elemental!$A$3:$L$19,5,0)*B384+VLOOKUP($C$1,elemental!$A$3:$L$19,5,0)*C384+VLOOKUP($D$1,elemental!$A$3:$L$19,5,0)*D384+VLOOKUP($E$1,elemental!$A$3:$L$19,5,0)*E384+VLOOKUP($F$1,elemental!$A$3:$L$19,5,0)*F384+VLOOKUP($G$1,elemental!$A$3:$L$19,5,0)*G384+VLOOKUP($H$1,elemental!$A$3:$L$19,5,0)*H384+VLOOKUP($I$1,elemental!$A$3:$L$19,5,0)*I384+VLOOKUP($J$1,elemental!$A$3:$L$19,5,0)*J384+VLOOKUP($K$1,elemental!$A$3:$L$19,5,0)*K384+VLOOKUP($L$1,elemental!$A$3:$L$19,5,0)*L384+VLOOKUP($M$1,elemental!$A$3:$L$19,5,0)*M384+VLOOKUP($N$1,elemental!$A$3:$L$19,5,0)*N384+VLOOKUP($O$1,elemental!$A$3:$L$19,5,0)*O384+VLOOKUP($P$1,elemental!$A$3:$L$19,5,0)*P384+VLOOKUP($Q$1,elemental!$A$3:$L$19,5,0)*Q384)/100</f>
        <v>3.9027769934248817</v>
      </c>
      <c r="U384">
        <f>(VLOOKUP($A$1,elemental!$A$3:$L$19,6,0)*A384+VLOOKUP($B$1,elemental!$A$3:$L$19,6,0)*B384+VLOOKUP($C$1,elemental!$A$3:$L$19,6,0)*C384+VLOOKUP($D$1,elemental!$A$3:$L$19,6,0)*D384+VLOOKUP($E$1,elemental!$A$3:$L$19,6,0)*E384+VLOOKUP($F$1,elemental!$A$3:$L$19,6,0)*F384+VLOOKUP($G$1,elemental!$A$3:$L$19,6,0)*G384+VLOOKUP($H$1,elemental!$A$3:$L$19,6,0)*H384+VLOOKUP($I$1,elemental!$A$3:$L$19,6,0)*I384+VLOOKUP($J$1,elemental!$A$3:$L$19,6,0)*J384+VLOOKUP($K$1,elemental!$A$3:$L$19,6,0)*K384+VLOOKUP($L$1,elemental!$A$3:$L$19,6,0)*L384+VLOOKUP($M$1,elemental!$A$3:$L$19,6,0)*M384+VLOOKUP($N$1,elemental!$A$3:$L$19,6,0)*N384+VLOOKUP($O$1,elemental!$A$3:$L$19,6,0)*O384+VLOOKUP($P$1,elemental!$A$3:$L$19,6,0)*P384+VLOOKUP($Q$1,elemental!$A$3:$L$19,6,0)*Q384)/100</f>
        <v>0.75319438953974172</v>
      </c>
      <c r="V384">
        <f>(VLOOKUP($A$1,elemental!$A$3:$L$19,7,0)*A384+VLOOKUP($B$1,elemental!$A$3:$L$19,7,0)*B384+VLOOKUP($C$1,elemental!$A$3:$L$19,7,0)*C384+VLOOKUP($D$1,elemental!$A$3:$L$19,7,0)*D384+VLOOKUP($E$1,elemental!$A$3:$L$19,7,0)*E384+VLOOKUP($F$1,elemental!$A$3:$L$19,7,0)*F384+VLOOKUP($G$1,elemental!$A$3:$L$19,7,0)*G384+VLOOKUP($H$1,elemental!$A$3:$L$19,7,0)*H384+VLOOKUP($I$1,elemental!$A$3:$L$19,7,0)*I384+VLOOKUP($J$1,elemental!$A$3:$L$19,7,0)*J384+VLOOKUP($K$1,elemental!$A$3:$L$19,7,0)*K384+VLOOKUP($L$1,elemental!$A$3:$L$19,7,0)*L384+VLOOKUP($M$1,elemental!$A$3:$L$19,7,0)*M384+VLOOKUP($N$1,elemental!$A$3:$L$19,7,0)*N384+VLOOKUP($O$1,elemental!$A$3:$L$19,7,0)*O384+VLOOKUP($P$1,elemental!$A$3:$L$19,7,0)*P384+VLOOKUP($Q$1,elemental!$A$3:$L$19,7,0)*Q384)/100</f>
        <v>0.86070850040050007</v>
      </c>
      <c r="W384">
        <f>(VLOOKUP($A$1,elemental!$A$3:$L$19,9,0)*A384+VLOOKUP($B$1,elemental!$A$3:$L$19,9,0)*B384+VLOOKUP($C$1,elemental!$A$3:$L$19,9,0)*C384+VLOOKUP($D$1,elemental!$A$3:$L$19,9,0)*D384+VLOOKUP($E$1,elemental!$A$3:$L$19,9,0)*E384+VLOOKUP($F$1,elemental!$A$3:$L$19,9,0)*F384+VLOOKUP($G$1,elemental!$A$3:$L$19,9,0)*G384+VLOOKUP($H$1,elemental!$A$3:$L$19,9,0)*H384+VLOOKUP($I$1,elemental!$A$3:$L$19,9,0)*I384+VLOOKUP($J$1,elemental!$A$3:$L$19,9,0)*J384+VLOOKUP($K$1,elemental!$A$3:$L$19,9,0)*K384+VLOOKUP($L$1,elemental!$A$3:$L$19,9,0)*L384+VLOOKUP($M$1,elemental!$A$3:$L$19,9,0)*M384+VLOOKUP($N$1,elemental!$A$3:$L$19,9,0)*N384+VLOOKUP($O$1,elemental!$A$3:$L$19,9,0)*O384+VLOOKUP($P$1,elemental!$A$3:$L$19,9,0)*P384+VLOOKUP($Q$1,elemental!$A$3:$L$19,9,0)*Q384)/100</f>
        <v>1.5743057516437795</v>
      </c>
      <c r="X384">
        <f>(VLOOKUP($A$1,elemental!$A$3:$L$19,10,0)*A384+VLOOKUP($B$1,elemental!$A$3:$L$19,10,0)*B384+VLOOKUP($C$1,elemental!$A$3:$L$19,10,0)*C384+VLOOKUP($D$1,elemental!$A$3:$L$19,10,0)*D384+VLOOKUP($E$1,elemental!$A$3:$L$19,10,0)*E384+VLOOKUP($F$1,elemental!$A$3:$L$19,10,0)*F384+VLOOKUP($G$1,elemental!$A$3:$L$19,10,0)*G384+VLOOKUP($H$1,elemental!$A$3:$L$19,10,0)*H384+VLOOKUP($I$1,elemental!$A$3:$L$19,10,0)*I384+VLOOKUP($J$1,elemental!$A$3:$L$19,10,0)*J384+VLOOKUP($K$1,elemental!$A$3:$L$19,10,0)*K384+VLOOKUP($L$1,elemental!$A$3:$L$19,10,0)*L384+VLOOKUP($M$1,elemental!$A$3:$L$19,10,0)*M384+VLOOKUP($N$1,elemental!$A$3:$L$19,10,0)*N384+VLOOKUP($O$1,elemental!$A$3:$L$19,10,0)*O384+VLOOKUP($P$1,elemental!$A$3:$L$19,10,0)*P384+VLOOKUP($Q$1,elemental!$A$3:$L$19,10,0)*Q384)/100</f>
        <v>2.0862502117752819</v>
      </c>
      <c r="Y384">
        <v>25</v>
      </c>
      <c r="Z384">
        <v>5.1239960507031297</v>
      </c>
      <c r="AA384">
        <v>5.1733741709069703</v>
      </c>
      <c r="AB384" t="s">
        <v>107</v>
      </c>
      <c r="AC384" t="s">
        <v>56</v>
      </c>
    </row>
    <row r="385" spans="1:29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12</v>
      </c>
      <c r="M385">
        <v>0</v>
      </c>
      <c r="N385">
        <v>0</v>
      </c>
      <c r="O385">
        <v>0</v>
      </c>
      <c r="P385">
        <v>0</v>
      </c>
      <c r="Q385">
        <f t="shared" si="5"/>
        <v>88</v>
      </c>
      <c r="R385">
        <f>(VLOOKUP($A$1,elemental!$A$3:$L$19,2,0)*A385+VLOOKUP($B$1,elemental!$A$3:$L$19,2,0)*B385+VLOOKUP($C$1,elemental!$A$3:$L$19,2,0)*C385+VLOOKUP($D$1,elemental!$A$3:$L$19,2,0)*D385+VLOOKUP($E$1,elemental!$A$3:$L$19,2,0)*E385+VLOOKUP($F$1,elemental!$A$3:$L$19,2,0)*F385+VLOOKUP($G$1,elemental!$A$3:$L$19,2,0)*G385+VLOOKUP($H$1,elemental!$A$3:$L$19,2,0)*H385+VLOOKUP($I$1,elemental!$A$3:$L$19,2,0)*I385+VLOOKUP($J$1,elemental!$A$3:$L$19,2,0)*J385+VLOOKUP($K$1,elemental!$A$3:$L$19,2,0)*K385+VLOOKUP($L$1,elemental!$A$3:$L$19,2,0)*L385+VLOOKUP($M$1,elemental!$A$3:$L$19,2,0)*M385+VLOOKUP($N$1,elemental!$A$3:$L$19,2,0)*N385+VLOOKUP($O$1,elemental!$A$3:$L$19,2,0)*O385+VLOOKUP($P$1,elemental!$A$3:$L$19,2,0)*P385+VLOOKUP($Q$1,elemental!$A$3:$L$19,2,0)*Q385)/100</f>
        <v>1.3144</v>
      </c>
      <c r="S385">
        <f>(VLOOKUP($A$1,elemental!$A$3:$L$19,4,0)*A385+VLOOKUP($B$1,elemental!$A$3:$L$19,4,0)*B385+VLOOKUP($C$1,elemental!$A$3:$L$19,4,0)*C385+VLOOKUP($D$1,elemental!$A$3:$L$19,4,0)*D385+VLOOKUP($E$1,elemental!$A$3:$L$19,4,0)*E385+VLOOKUP($F$1,elemental!$A$3:$L$19,4,0)*F385+VLOOKUP($G$1,elemental!$A$3:$L$19,4,0)*G385+VLOOKUP($H$1,elemental!$A$3:$L$19,4,0)*H385+VLOOKUP($I$1,elemental!$A$3:$L$19,4,0)*I385+VLOOKUP($J$1,elemental!$A$3:$L$19,4,0)*J385+VLOOKUP($K$1,elemental!$A$3:$L$19,4,0)*K385+VLOOKUP($L$1,elemental!$A$3:$L$19,4,0)*L385+VLOOKUP($M$1,elemental!$A$3:$L$19,4,0)*M385+VLOOKUP($N$1,elemental!$A$3:$L$19,4,0)*N385+VLOOKUP($O$1,elemental!$A$3:$L$19,4,0)*O385+VLOOKUP($P$1,elemental!$A$3:$L$19,4,0)*P385+VLOOKUP($Q$1,elemental!$A$3:$L$19,4,0)*Q385)/100</f>
        <v>0.43487999999999999</v>
      </c>
      <c r="T385">
        <f>(VLOOKUP($A$1,elemental!$A$3:$L$19,5,0)*A385+VLOOKUP($B$1,elemental!$A$3:$L$19,5,0)*B385+VLOOKUP($C$1,elemental!$A$3:$L$19,5,0)*C385+VLOOKUP($D$1,elemental!$A$3:$L$19,5,0)*D385+VLOOKUP($E$1,elemental!$A$3:$L$19,5,0)*E385+VLOOKUP($F$1,elemental!$A$3:$L$19,5,0)*F385+VLOOKUP($G$1,elemental!$A$3:$L$19,5,0)*G385+VLOOKUP($H$1,elemental!$A$3:$L$19,5,0)*H385+VLOOKUP($I$1,elemental!$A$3:$L$19,5,0)*I385+VLOOKUP($J$1,elemental!$A$3:$L$19,5,0)*J385+VLOOKUP($K$1,elemental!$A$3:$L$19,5,0)*K385+VLOOKUP($L$1,elemental!$A$3:$L$19,5,0)*L385+VLOOKUP($M$1,elemental!$A$3:$L$19,5,0)*M385+VLOOKUP($N$1,elemental!$A$3:$L$19,5,0)*N385+VLOOKUP($O$1,elemental!$A$3:$L$19,5,0)*O385+VLOOKUP($P$1,elemental!$A$3:$L$19,5,0)*P385+VLOOKUP($Q$1,elemental!$A$3:$L$19,5,0)*Q385)/100</f>
        <v>3.88</v>
      </c>
      <c r="U385">
        <f>(VLOOKUP($A$1,elemental!$A$3:$L$19,6,0)*A385+VLOOKUP($B$1,elemental!$A$3:$L$19,6,0)*B385+VLOOKUP($C$1,elemental!$A$3:$L$19,6,0)*C385+VLOOKUP($D$1,elemental!$A$3:$L$19,6,0)*D385+VLOOKUP($E$1,elemental!$A$3:$L$19,6,0)*E385+VLOOKUP($F$1,elemental!$A$3:$L$19,6,0)*F385+VLOOKUP($G$1,elemental!$A$3:$L$19,6,0)*G385+VLOOKUP($H$1,elemental!$A$3:$L$19,6,0)*H385+VLOOKUP($I$1,elemental!$A$3:$L$19,6,0)*I385+VLOOKUP($J$1,elemental!$A$3:$L$19,6,0)*J385+VLOOKUP($K$1,elemental!$A$3:$L$19,6,0)*K385+VLOOKUP($L$1,elemental!$A$3:$L$19,6,0)*L385+VLOOKUP($M$1,elemental!$A$3:$L$19,6,0)*M385+VLOOKUP($N$1,elemental!$A$3:$L$19,6,0)*N385+VLOOKUP($O$1,elemental!$A$3:$L$19,6,0)*O385+VLOOKUP($P$1,elemental!$A$3:$L$19,6,0)*P385+VLOOKUP($Q$1,elemental!$A$3:$L$19,6,0)*Q385)/100</f>
        <v>0.75159999999999993</v>
      </c>
      <c r="V385">
        <f>(VLOOKUP($A$1,elemental!$A$3:$L$19,7,0)*A385+VLOOKUP($B$1,elemental!$A$3:$L$19,7,0)*B385+VLOOKUP($C$1,elemental!$A$3:$L$19,7,0)*C385+VLOOKUP($D$1,elemental!$A$3:$L$19,7,0)*D385+VLOOKUP($E$1,elemental!$A$3:$L$19,7,0)*E385+VLOOKUP($F$1,elemental!$A$3:$L$19,7,0)*F385+VLOOKUP($G$1,elemental!$A$3:$L$19,7,0)*G385+VLOOKUP($H$1,elemental!$A$3:$L$19,7,0)*H385+VLOOKUP($I$1,elemental!$A$3:$L$19,7,0)*I385+VLOOKUP($J$1,elemental!$A$3:$L$19,7,0)*J385+VLOOKUP($K$1,elemental!$A$3:$L$19,7,0)*K385+VLOOKUP($L$1,elemental!$A$3:$L$19,7,0)*L385+VLOOKUP($M$1,elemental!$A$3:$L$19,7,0)*M385+VLOOKUP($N$1,elemental!$A$3:$L$19,7,0)*N385+VLOOKUP($O$1,elemental!$A$3:$L$19,7,0)*O385+VLOOKUP($P$1,elemental!$A$3:$L$19,7,0)*P385+VLOOKUP($Q$1,elemental!$A$3:$L$19,7,0)*Q385)/100</f>
        <v>0.86556</v>
      </c>
      <c r="W385">
        <f>(VLOOKUP($A$1,elemental!$A$3:$L$19,9,0)*A385+VLOOKUP($B$1,elemental!$A$3:$L$19,9,0)*B385+VLOOKUP($C$1,elemental!$A$3:$L$19,9,0)*C385+VLOOKUP($D$1,elemental!$A$3:$L$19,9,0)*D385+VLOOKUP($E$1,elemental!$A$3:$L$19,9,0)*E385+VLOOKUP($F$1,elemental!$A$3:$L$19,9,0)*F385+VLOOKUP($G$1,elemental!$A$3:$L$19,9,0)*G385+VLOOKUP($H$1,elemental!$A$3:$L$19,9,0)*H385+VLOOKUP($I$1,elemental!$A$3:$L$19,9,0)*I385+VLOOKUP($J$1,elemental!$A$3:$L$19,9,0)*J385+VLOOKUP($K$1,elemental!$A$3:$L$19,9,0)*K385+VLOOKUP($L$1,elemental!$A$3:$L$19,9,0)*L385+VLOOKUP($M$1,elemental!$A$3:$L$19,9,0)*M385+VLOOKUP($N$1,elemental!$A$3:$L$19,9,0)*N385+VLOOKUP($O$1,elemental!$A$3:$L$19,9,0)*O385+VLOOKUP($P$1,elemental!$A$3:$L$19,9,0)*P385+VLOOKUP($Q$1,elemental!$A$3:$L$19,9,0)*Q385)/100</f>
        <v>1.58</v>
      </c>
      <c r="X385">
        <f>(VLOOKUP($A$1,elemental!$A$3:$L$19,10,0)*A385+VLOOKUP($B$1,elemental!$A$3:$L$19,10,0)*B385+VLOOKUP($C$1,elemental!$A$3:$L$19,10,0)*C385+VLOOKUP($D$1,elemental!$A$3:$L$19,10,0)*D385+VLOOKUP($E$1,elemental!$A$3:$L$19,10,0)*E385+VLOOKUP($F$1,elemental!$A$3:$L$19,10,0)*F385+VLOOKUP($G$1,elemental!$A$3:$L$19,10,0)*G385+VLOOKUP($H$1,elemental!$A$3:$L$19,10,0)*H385+VLOOKUP($I$1,elemental!$A$3:$L$19,10,0)*I385+VLOOKUP($J$1,elemental!$A$3:$L$19,10,0)*J385+VLOOKUP($K$1,elemental!$A$3:$L$19,10,0)*K385+VLOOKUP($L$1,elemental!$A$3:$L$19,10,0)*L385+VLOOKUP($M$1,elemental!$A$3:$L$19,10,0)*M385+VLOOKUP($N$1,elemental!$A$3:$L$19,10,0)*N385+VLOOKUP($O$1,elemental!$A$3:$L$19,10,0)*O385+VLOOKUP($P$1,elemental!$A$3:$L$19,10,0)*P385+VLOOKUP($Q$1,elemental!$A$3:$L$19,10,0)*Q385)/100</f>
        <v>2.0924</v>
      </c>
      <c r="Y385">
        <v>25</v>
      </c>
      <c r="Z385">
        <v>5.1338448018532397</v>
      </c>
      <c r="AA385">
        <v>5.1684216066492601</v>
      </c>
      <c r="AB385" t="s">
        <v>107</v>
      </c>
      <c r="AC385" t="s">
        <v>56</v>
      </c>
    </row>
    <row r="386" spans="1:29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ref="Q386:Q449" si="6">100-SUM(A386:P386)</f>
        <v>96</v>
      </c>
      <c r="R386">
        <f>(VLOOKUP($A$1,elemental!$A$3:$L$19,2,0)*A386+VLOOKUP($B$1,elemental!$A$3:$L$19,2,0)*B386+VLOOKUP($C$1,elemental!$A$3:$L$19,2,0)*C386+VLOOKUP($D$1,elemental!$A$3:$L$19,2,0)*D386+VLOOKUP($E$1,elemental!$A$3:$L$19,2,0)*E386+VLOOKUP($F$1,elemental!$A$3:$L$19,2,0)*F386+VLOOKUP($G$1,elemental!$A$3:$L$19,2,0)*G386+VLOOKUP($H$1,elemental!$A$3:$L$19,2,0)*H386+VLOOKUP($I$1,elemental!$A$3:$L$19,2,0)*I386+VLOOKUP($J$1,elemental!$A$3:$L$19,2,0)*J386+VLOOKUP($K$1,elemental!$A$3:$L$19,2,0)*K386+VLOOKUP($L$1,elemental!$A$3:$L$19,2,0)*L386+VLOOKUP($M$1,elemental!$A$3:$L$19,2,0)*M386+VLOOKUP($N$1,elemental!$A$3:$L$19,2,0)*N386+VLOOKUP($O$1,elemental!$A$3:$L$19,2,0)*O386+VLOOKUP($P$1,elemental!$A$3:$L$19,2,0)*P386+VLOOKUP($Q$1,elemental!$A$3:$L$19,2,0)*Q386)/100</f>
        <v>1.3236000000000001</v>
      </c>
      <c r="S386">
        <f>(VLOOKUP($A$1,elemental!$A$3:$L$19,4,0)*A386+VLOOKUP($B$1,elemental!$A$3:$L$19,4,0)*B386+VLOOKUP($C$1,elemental!$A$3:$L$19,4,0)*C386+VLOOKUP($D$1,elemental!$A$3:$L$19,4,0)*D386+VLOOKUP($E$1,elemental!$A$3:$L$19,4,0)*E386+VLOOKUP($F$1,elemental!$A$3:$L$19,4,0)*F386+VLOOKUP($G$1,elemental!$A$3:$L$19,4,0)*G386+VLOOKUP($H$1,elemental!$A$3:$L$19,4,0)*H386+VLOOKUP($I$1,elemental!$A$3:$L$19,4,0)*I386+VLOOKUP($J$1,elemental!$A$3:$L$19,4,0)*J386+VLOOKUP($K$1,elemental!$A$3:$L$19,4,0)*K386+VLOOKUP($L$1,elemental!$A$3:$L$19,4,0)*L386+VLOOKUP($M$1,elemental!$A$3:$L$19,4,0)*M386+VLOOKUP($N$1,elemental!$A$3:$L$19,4,0)*N386+VLOOKUP($O$1,elemental!$A$3:$L$19,4,0)*O386+VLOOKUP($P$1,elemental!$A$3:$L$19,4,0)*P386+VLOOKUP($Q$1,elemental!$A$3:$L$19,4,0)*Q386)/100</f>
        <v>0.42896000000000001</v>
      </c>
      <c r="T386">
        <f>(VLOOKUP($A$1,elemental!$A$3:$L$19,5,0)*A386+VLOOKUP($B$1,elemental!$A$3:$L$19,5,0)*B386+VLOOKUP($C$1,elemental!$A$3:$L$19,5,0)*C386+VLOOKUP($D$1,elemental!$A$3:$L$19,5,0)*D386+VLOOKUP($E$1,elemental!$A$3:$L$19,5,0)*E386+VLOOKUP($F$1,elemental!$A$3:$L$19,5,0)*F386+VLOOKUP($G$1,elemental!$A$3:$L$19,5,0)*G386+VLOOKUP($H$1,elemental!$A$3:$L$19,5,0)*H386+VLOOKUP($I$1,elemental!$A$3:$L$19,5,0)*I386+VLOOKUP($J$1,elemental!$A$3:$L$19,5,0)*J386+VLOOKUP($K$1,elemental!$A$3:$L$19,5,0)*K386+VLOOKUP($L$1,elemental!$A$3:$L$19,5,0)*L386+VLOOKUP($M$1,elemental!$A$3:$L$19,5,0)*M386+VLOOKUP($N$1,elemental!$A$3:$L$19,5,0)*N386+VLOOKUP($O$1,elemental!$A$3:$L$19,5,0)*O386+VLOOKUP($P$1,elemental!$A$3:$L$19,5,0)*P386+VLOOKUP($Q$1,elemental!$A$3:$L$19,5,0)*Q386)/100</f>
        <v>3.96</v>
      </c>
      <c r="U386">
        <f>(VLOOKUP($A$1,elemental!$A$3:$L$19,6,0)*A386+VLOOKUP($B$1,elemental!$A$3:$L$19,6,0)*B386+VLOOKUP($C$1,elemental!$A$3:$L$19,6,0)*C386+VLOOKUP($D$1,elemental!$A$3:$L$19,6,0)*D386+VLOOKUP($E$1,elemental!$A$3:$L$19,6,0)*E386+VLOOKUP($F$1,elemental!$A$3:$L$19,6,0)*F386+VLOOKUP($G$1,elemental!$A$3:$L$19,6,0)*G386+VLOOKUP($H$1,elemental!$A$3:$L$19,6,0)*H386+VLOOKUP($I$1,elemental!$A$3:$L$19,6,0)*I386+VLOOKUP($J$1,elemental!$A$3:$L$19,6,0)*J386+VLOOKUP($K$1,elemental!$A$3:$L$19,6,0)*K386+VLOOKUP($L$1,elemental!$A$3:$L$19,6,0)*L386+VLOOKUP($M$1,elemental!$A$3:$L$19,6,0)*M386+VLOOKUP($N$1,elemental!$A$3:$L$19,6,0)*N386+VLOOKUP($O$1,elemental!$A$3:$L$19,6,0)*O386+VLOOKUP($P$1,elemental!$A$3:$L$19,6,0)*P386+VLOOKUP($Q$1,elemental!$A$3:$L$19,6,0)*Q386)/100</f>
        <v>0.75730000000000008</v>
      </c>
      <c r="V386">
        <f>(VLOOKUP($A$1,elemental!$A$3:$L$19,7,0)*A386+VLOOKUP($B$1,elemental!$A$3:$L$19,7,0)*B386+VLOOKUP($C$1,elemental!$A$3:$L$19,7,0)*C386+VLOOKUP($D$1,elemental!$A$3:$L$19,7,0)*D386+VLOOKUP($E$1,elemental!$A$3:$L$19,7,0)*E386+VLOOKUP($F$1,elemental!$A$3:$L$19,7,0)*F386+VLOOKUP($G$1,elemental!$A$3:$L$19,7,0)*G386+VLOOKUP($H$1,elemental!$A$3:$L$19,7,0)*H386+VLOOKUP($I$1,elemental!$A$3:$L$19,7,0)*I386+VLOOKUP($J$1,elemental!$A$3:$L$19,7,0)*J386+VLOOKUP($K$1,elemental!$A$3:$L$19,7,0)*K386+VLOOKUP($L$1,elemental!$A$3:$L$19,7,0)*L386+VLOOKUP($M$1,elemental!$A$3:$L$19,7,0)*M386+VLOOKUP($N$1,elemental!$A$3:$L$19,7,0)*N386+VLOOKUP($O$1,elemental!$A$3:$L$19,7,0)*O386+VLOOKUP($P$1,elemental!$A$3:$L$19,7,0)*P386+VLOOKUP($Q$1,elemental!$A$3:$L$19,7,0)*Q386)/100</f>
        <v>0.84955999999999998</v>
      </c>
      <c r="W386">
        <f>(VLOOKUP($A$1,elemental!$A$3:$L$19,9,0)*A386+VLOOKUP($B$1,elemental!$A$3:$L$19,9,0)*B386+VLOOKUP($C$1,elemental!$A$3:$L$19,9,0)*C386+VLOOKUP($D$1,elemental!$A$3:$L$19,9,0)*D386+VLOOKUP($E$1,elemental!$A$3:$L$19,9,0)*E386+VLOOKUP($F$1,elemental!$A$3:$L$19,9,0)*F386+VLOOKUP($G$1,elemental!$A$3:$L$19,9,0)*G386+VLOOKUP($H$1,elemental!$A$3:$L$19,9,0)*H386+VLOOKUP($I$1,elemental!$A$3:$L$19,9,0)*I386+VLOOKUP($J$1,elemental!$A$3:$L$19,9,0)*J386+VLOOKUP($K$1,elemental!$A$3:$L$19,9,0)*K386+VLOOKUP($L$1,elemental!$A$3:$L$19,9,0)*L386+VLOOKUP($M$1,elemental!$A$3:$L$19,9,0)*M386+VLOOKUP($N$1,elemental!$A$3:$L$19,9,0)*N386+VLOOKUP($O$1,elemental!$A$3:$L$19,9,0)*O386+VLOOKUP($P$1,elemental!$A$3:$L$19,9,0)*P386+VLOOKUP($Q$1,elemental!$A$3:$L$19,9,0)*Q386)/100</f>
        <v>1.5620000000000003</v>
      </c>
      <c r="X386">
        <f>(VLOOKUP($A$1,elemental!$A$3:$L$19,10,0)*A386+VLOOKUP($B$1,elemental!$A$3:$L$19,10,0)*B386+VLOOKUP($C$1,elemental!$A$3:$L$19,10,0)*C386+VLOOKUP($D$1,elemental!$A$3:$L$19,10,0)*D386+VLOOKUP($E$1,elemental!$A$3:$L$19,10,0)*E386+VLOOKUP($F$1,elemental!$A$3:$L$19,10,0)*F386+VLOOKUP($G$1,elemental!$A$3:$L$19,10,0)*G386+VLOOKUP($H$1,elemental!$A$3:$L$19,10,0)*H386+VLOOKUP($I$1,elemental!$A$3:$L$19,10,0)*I386+VLOOKUP($J$1,elemental!$A$3:$L$19,10,0)*J386+VLOOKUP($K$1,elemental!$A$3:$L$19,10,0)*K386+VLOOKUP($L$1,elemental!$A$3:$L$19,10,0)*L386+VLOOKUP($M$1,elemental!$A$3:$L$19,10,0)*M386+VLOOKUP($N$1,elemental!$A$3:$L$19,10,0)*N386+VLOOKUP($O$1,elemental!$A$3:$L$19,10,0)*O386+VLOOKUP($P$1,elemental!$A$3:$L$19,10,0)*P386+VLOOKUP($Q$1,elemental!$A$3:$L$19,10,0)*Q386)/100</f>
        <v>2.0728</v>
      </c>
      <c r="Y386">
        <v>25</v>
      </c>
      <c r="Z386">
        <v>5.10180353784774</v>
      </c>
      <c r="AA386">
        <v>5.1815296802337301</v>
      </c>
      <c r="AB386" t="s">
        <v>107</v>
      </c>
      <c r="AC386" t="s">
        <v>56</v>
      </c>
    </row>
    <row r="387" spans="1:29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6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94</v>
      </c>
      <c r="R387">
        <f>(VLOOKUP($A$1,elemental!$A$3:$L$19,2,0)*A387+VLOOKUP($B$1,elemental!$A$3:$L$19,2,0)*B387+VLOOKUP($C$1,elemental!$A$3:$L$19,2,0)*C387+VLOOKUP($D$1,elemental!$A$3:$L$19,2,0)*D387+VLOOKUP($E$1,elemental!$A$3:$L$19,2,0)*E387+VLOOKUP($F$1,elemental!$A$3:$L$19,2,0)*F387+VLOOKUP($G$1,elemental!$A$3:$L$19,2,0)*G387+VLOOKUP($H$1,elemental!$A$3:$L$19,2,0)*H387+VLOOKUP($I$1,elemental!$A$3:$L$19,2,0)*I387+VLOOKUP($J$1,elemental!$A$3:$L$19,2,0)*J387+VLOOKUP($K$1,elemental!$A$3:$L$19,2,0)*K387+VLOOKUP($L$1,elemental!$A$3:$L$19,2,0)*L387+VLOOKUP($M$1,elemental!$A$3:$L$19,2,0)*M387+VLOOKUP($N$1,elemental!$A$3:$L$19,2,0)*N387+VLOOKUP($O$1,elemental!$A$3:$L$19,2,0)*O387+VLOOKUP($P$1,elemental!$A$3:$L$19,2,0)*P387+VLOOKUP($Q$1,elemental!$A$3:$L$19,2,0)*Q387)/100</f>
        <v>1.3204000000000002</v>
      </c>
      <c r="S387">
        <f>(VLOOKUP($A$1,elemental!$A$3:$L$19,4,0)*A387+VLOOKUP($B$1,elemental!$A$3:$L$19,4,0)*B387+VLOOKUP($C$1,elemental!$A$3:$L$19,4,0)*C387+VLOOKUP($D$1,elemental!$A$3:$L$19,4,0)*D387+VLOOKUP($E$1,elemental!$A$3:$L$19,4,0)*E387+VLOOKUP($F$1,elemental!$A$3:$L$19,4,0)*F387+VLOOKUP($G$1,elemental!$A$3:$L$19,4,0)*G387+VLOOKUP($H$1,elemental!$A$3:$L$19,4,0)*H387+VLOOKUP($I$1,elemental!$A$3:$L$19,4,0)*I387+VLOOKUP($J$1,elemental!$A$3:$L$19,4,0)*J387+VLOOKUP($K$1,elemental!$A$3:$L$19,4,0)*K387+VLOOKUP($L$1,elemental!$A$3:$L$19,4,0)*L387+VLOOKUP($M$1,elemental!$A$3:$L$19,4,0)*M387+VLOOKUP($N$1,elemental!$A$3:$L$19,4,0)*N387+VLOOKUP($O$1,elemental!$A$3:$L$19,4,0)*O387+VLOOKUP($P$1,elemental!$A$3:$L$19,4,0)*P387+VLOOKUP($Q$1,elemental!$A$3:$L$19,4,0)*Q387)/100</f>
        <v>0.43043999999999999</v>
      </c>
      <c r="T387">
        <f>(VLOOKUP($A$1,elemental!$A$3:$L$19,5,0)*A387+VLOOKUP($B$1,elemental!$A$3:$L$19,5,0)*B387+VLOOKUP($C$1,elemental!$A$3:$L$19,5,0)*C387+VLOOKUP($D$1,elemental!$A$3:$L$19,5,0)*D387+VLOOKUP($E$1,elemental!$A$3:$L$19,5,0)*E387+VLOOKUP($F$1,elemental!$A$3:$L$19,5,0)*F387+VLOOKUP($G$1,elemental!$A$3:$L$19,5,0)*G387+VLOOKUP($H$1,elemental!$A$3:$L$19,5,0)*H387+VLOOKUP($I$1,elemental!$A$3:$L$19,5,0)*I387+VLOOKUP($J$1,elemental!$A$3:$L$19,5,0)*J387+VLOOKUP($K$1,elemental!$A$3:$L$19,5,0)*K387+VLOOKUP($L$1,elemental!$A$3:$L$19,5,0)*L387+VLOOKUP($M$1,elemental!$A$3:$L$19,5,0)*M387+VLOOKUP($N$1,elemental!$A$3:$L$19,5,0)*N387+VLOOKUP($O$1,elemental!$A$3:$L$19,5,0)*O387+VLOOKUP($P$1,elemental!$A$3:$L$19,5,0)*P387+VLOOKUP($Q$1,elemental!$A$3:$L$19,5,0)*Q387)/100</f>
        <v>3.94</v>
      </c>
      <c r="U387">
        <f>(VLOOKUP($A$1,elemental!$A$3:$L$19,6,0)*A387+VLOOKUP($B$1,elemental!$A$3:$L$19,6,0)*B387+VLOOKUP($C$1,elemental!$A$3:$L$19,6,0)*C387+VLOOKUP($D$1,elemental!$A$3:$L$19,6,0)*D387+VLOOKUP($E$1,elemental!$A$3:$L$19,6,0)*E387+VLOOKUP($F$1,elemental!$A$3:$L$19,6,0)*F387+VLOOKUP($G$1,elemental!$A$3:$L$19,6,0)*G387+VLOOKUP($H$1,elemental!$A$3:$L$19,6,0)*H387+VLOOKUP($I$1,elemental!$A$3:$L$19,6,0)*I387+VLOOKUP($J$1,elemental!$A$3:$L$19,6,0)*J387+VLOOKUP($K$1,elemental!$A$3:$L$19,6,0)*K387+VLOOKUP($L$1,elemental!$A$3:$L$19,6,0)*L387+VLOOKUP($M$1,elemental!$A$3:$L$19,6,0)*M387+VLOOKUP($N$1,elemental!$A$3:$L$19,6,0)*N387+VLOOKUP($O$1,elemental!$A$3:$L$19,6,0)*O387+VLOOKUP($P$1,elemental!$A$3:$L$19,6,0)*P387+VLOOKUP($Q$1,elemental!$A$3:$L$19,6,0)*Q387)/100</f>
        <v>0.75595000000000001</v>
      </c>
      <c r="V387">
        <f>(VLOOKUP($A$1,elemental!$A$3:$L$19,7,0)*A387+VLOOKUP($B$1,elemental!$A$3:$L$19,7,0)*B387+VLOOKUP($C$1,elemental!$A$3:$L$19,7,0)*C387+VLOOKUP($D$1,elemental!$A$3:$L$19,7,0)*D387+VLOOKUP($E$1,elemental!$A$3:$L$19,7,0)*E387+VLOOKUP($F$1,elemental!$A$3:$L$19,7,0)*F387+VLOOKUP($G$1,elemental!$A$3:$L$19,7,0)*G387+VLOOKUP($H$1,elemental!$A$3:$L$19,7,0)*H387+VLOOKUP($I$1,elemental!$A$3:$L$19,7,0)*I387+VLOOKUP($J$1,elemental!$A$3:$L$19,7,0)*J387+VLOOKUP($K$1,elemental!$A$3:$L$19,7,0)*K387+VLOOKUP($L$1,elemental!$A$3:$L$19,7,0)*L387+VLOOKUP($M$1,elemental!$A$3:$L$19,7,0)*M387+VLOOKUP($N$1,elemental!$A$3:$L$19,7,0)*N387+VLOOKUP($O$1,elemental!$A$3:$L$19,7,0)*O387+VLOOKUP($P$1,elemental!$A$3:$L$19,7,0)*P387+VLOOKUP($Q$1,elemental!$A$3:$L$19,7,0)*Q387)/100</f>
        <v>0.85433999999999999</v>
      </c>
      <c r="W387">
        <f>(VLOOKUP($A$1,elemental!$A$3:$L$19,9,0)*A387+VLOOKUP($B$1,elemental!$A$3:$L$19,9,0)*B387+VLOOKUP($C$1,elemental!$A$3:$L$19,9,0)*C387+VLOOKUP($D$1,elemental!$A$3:$L$19,9,0)*D387+VLOOKUP($E$1,elemental!$A$3:$L$19,9,0)*E387+VLOOKUP($F$1,elemental!$A$3:$L$19,9,0)*F387+VLOOKUP($G$1,elemental!$A$3:$L$19,9,0)*G387+VLOOKUP($H$1,elemental!$A$3:$L$19,9,0)*H387+VLOOKUP($I$1,elemental!$A$3:$L$19,9,0)*I387+VLOOKUP($J$1,elemental!$A$3:$L$19,9,0)*J387+VLOOKUP($K$1,elemental!$A$3:$L$19,9,0)*K387+VLOOKUP($L$1,elemental!$A$3:$L$19,9,0)*L387+VLOOKUP($M$1,elemental!$A$3:$L$19,9,0)*M387+VLOOKUP($N$1,elemental!$A$3:$L$19,9,0)*N387+VLOOKUP($O$1,elemental!$A$3:$L$19,9,0)*O387+VLOOKUP($P$1,elemental!$A$3:$L$19,9,0)*P387+VLOOKUP($Q$1,elemental!$A$3:$L$19,9,0)*Q387)/100</f>
        <v>1.5680000000000001</v>
      </c>
      <c r="X387">
        <f>(VLOOKUP($A$1,elemental!$A$3:$L$19,10,0)*A387+VLOOKUP($B$1,elemental!$A$3:$L$19,10,0)*B387+VLOOKUP($C$1,elemental!$A$3:$L$19,10,0)*C387+VLOOKUP($D$1,elemental!$A$3:$L$19,10,0)*D387+VLOOKUP($E$1,elemental!$A$3:$L$19,10,0)*E387+VLOOKUP($F$1,elemental!$A$3:$L$19,10,0)*F387+VLOOKUP($G$1,elemental!$A$3:$L$19,10,0)*G387+VLOOKUP($H$1,elemental!$A$3:$L$19,10,0)*H387+VLOOKUP($I$1,elemental!$A$3:$L$19,10,0)*I387+VLOOKUP($J$1,elemental!$A$3:$L$19,10,0)*J387+VLOOKUP($K$1,elemental!$A$3:$L$19,10,0)*K387+VLOOKUP($L$1,elemental!$A$3:$L$19,10,0)*L387+VLOOKUP($M$1,elemental!$A$3:$L$19,10,0)*M387+VLOOKUP($N$1,elemental!$A$3:$L$19,10,0)*N387+VLOOKUP($O$1,elemental!$A$3:$L$19,10,0)*O387+VLOOKUP($P$1,elemental!$A$3:$L$19,10,0)*P387+VLOOKUP($Q$1,elemental!$A$3:$L$19,10,0)*Q387)/100</f>
        <v>2.0792000000000002</v>
      </c>
      <c r="Y387">
        <v>25</v>
      </c>
      <c r="Z387">
        <v>5.1113992151348704</v>
      </c>
      <c r="AA387">
        <v>5.1804290250269398</v>
      </c>
      <c r="AB387" t="s">
        <v>107</v>
      </c>
      <c r="AC387" t="s">
        <v>56</v>
      </c>
    </row>
    <row r="388" spans="1:29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8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92</v>
      </c>
      <c r="R388">
        <f>(VLOOKUP($A$1,elemental!$A$3:$L$19,2,0)*A388+VLOOKUP($B$1,elemental!$A$3:$L$19,2,0)*B388+VLOOKUP($C$1,elemental!$A$3:$L$19,2,0)*C388+VLOOKUP($D$1,elemental!$A$3:$L$19,2,0)*D388+VLOOKUP($E$1,elemental!$A$3:$L$19,2,0)*E388+VLOOKUP($F$1,elemental!$A$3:$L$19,2,0)*F388+VLOOKUP($G$1,elemental!$A$3:$L$19,2,0)*G388+VLOOKUP($H$1,elemental!$A$3:$L$19,2,0)*H388+VLOOKUP($I$1,elemental!$A$3:$L$19,2,0)*I388+VLOOKUP($J$1,elemental!$A$3:$L$19,2,0)*J388+VLOOKUP($K$1,elemental!$A$3:$L$19,2,0)*K388+VLOOKUP($L$1,elemental!$A$3:$L$19,2,0)*L388+VLOOKUP($M$1,elemental!$A$3:$L$19,2,0)*M388+VLOOKUP($N$1,elemental!$A$3:$L$19,2,0)*N388+VLOOKUP($O$1,elemental!$A$3:$L$19,2,0)*O388+VLOOKUP($P$1,elemental!$A$3:$L$19,2,0)*P388+VLOOKUP($Q$1,elemental!$A$3:$L$19,2,0)*Q388)/100</f>
        <v>1.3172000000000004</v>
      </c>
      <c r="S388">
        <f>(VLOOKUP($A$1,elemental!$A$3:$L$19,4,0)*A388+VLOOKUP($B$1,elemental!$A$3:$L$19,4,0)*B388+VLOOKUP($C$1,elemental!$A$3:$L$19,4,0)*C388+VLOOKUP($D$1,elemental!$A$3:$L$19,4,0)*D388+VLOOKUP($E$1,elemental!$A$3:$L$19,4,0)*E388+VLOOKUP($F$1,elemental!$A$3:$L$19,4,0)*F388+VLOOKUP($G$1,elemental!$A$3:$L$19,4,0)*G388+VLOOKUP($H$1,elemental!$A$3:$L$19,4,0)*H388+VLOOKUP($I$1,elemental!$A$3:$L$19,4,0)*I388+VLOOKUP($J$1,elemental!$A$3:$L$19,4,0)*J388+VLOOKUP($K$1,elemental!$A$3:$L$19,4,0)*K388+VLOOKUP($L$1,elemental!$A$3:$L$19,4,0)*L388+VLOOKUP($M$1,elemental!$A$3:$L$19,4,0)*M388+VLOOKUP($N$1,elemental!$A$3:$L$19,4,0)*N388+VLOOKUP($O$1,elemental!$A$3:$L$19,4,0)*O388+VLOOKUP($P$1,elemental!$A$3:$L$19,4,0)*P388+VLOOKUP($Q$1,elemental!$A$3:$L$19,4,0)*Q388)/100</f>
        <v>0.43192000000000003</v>
      </c>
      <c r="T388">
        <f>(VLOOKUP($A$1,elemental!$A$3:$L$19,5,0)*A388+VLOOKUP($B$1,elemental!$A$3:$L$19,5,0)*B388+VLOOKUP($C$1,elemental!$A$3:$L$19,5,0)*C388+VLOOKUP($D$1,elemental!$A$3:$L$19,5,0)*D388+VLOOKUP($E$1,elemental!$A$3:$L$19,5,0)*E388+VLOOKUP($F$1,elemental!$A$3:$L$19,5,0)*F388+VLOOKUP($G$1,elemental!$A$3:$L$19,5,0)*G388+VLOOKUP($H$1,elemental!$A$3:$L$19,5,0)*H388+VLOOKUP($I$1,elemental!$A$3:$L$19,5,0)*I388+VLOOKUP($J$1,elemental!$A$3:$L$19,5,0)*J388+VLOOKUP($K$1,elemental!$A$3:$L$19,5,0)*K388+VLOOKUP($L$1,elemental!$A$3:$L$19,5,0)*L388+VLOOKUP($M$1,elemental!$A$3:$L$19,5,0)*M388+VLOOKUP($N$1,elemental!$A$3:$L$19,5,0)*N388+VLOOKUP($O$1,elemental!$A$3:$L$19,5,0)*O388+VLOOKUP($P$1,elemental!$A$3:$L$19,5,0)*P388+VLOOKUP($Q$1,elemental!$A$3:$L$19,5,0)*Q388)/100</f>
        <v>3.92</v>
      </c>
      <c r="U388">
        <f>(VLOOKUP($A$1,elemental!$A$3:$L$19,6,0)*A388+VLOOKUP($B$1,elemental!$A$3:$L$19,6,0)*B388+VLOOKUP($C$1,elemental!$A$3:$L$19,6,0)*C388+VLOOKUP($D$1,elemental!$A$3:$L$19,6,0)*D388+VLOOKUP($E$1,elemental!$A$3:$L$19,6,0)*E388+VLOOKUP($F$1,elemental!$A$3:$L$19,6,0)*F388+VLOOKUP($G$1,elemental!$A$3:$L$19,6,0)*G388+VLOOKUP($H$1,elemental!$A$3:$L$19,6,0)*H388+VLOOKUP($I$1,elemental!$A$3:$L$19,6,0)*I388+VLOOKUP($J$1,elemental!$A$3:$L$19,6,0)*J388+VLOOKUP($K$1,elemental!$A$3:$L$19,6,0)*K388+VLOOKUP($L$1,elemental!$A$3:$L$19,6,0)*L388+VLOOKUP($M$1,elemental!$A$3:$L$19,6,0)*M388+VLOOKUP($N$1,elemental!$A$3:$L$19,6,0)*N388+VLOOKUP($O$1,elemental!$A$3:$L$19,6,0)*O388+VLOOKUP($P$1,elemental!$A$3:$L$19,6,0)*P388+VLOOKUP($Q$1,elemental!$A$3:$L$19,6,0)*Q388)/100</f>
        <v>0.75460000000000005</v>
      </c>
      <c r="V388">
        <f>(VLOOKUP($A$1,elemental!$A$3:$L$19,7,0)*A388+VLOOKUP($B$1,elemental!$A$3:$L$19,7,0)*B388+VLOOKUP($C$1,elemental!$A$3:$L$19,7,0)*C388+VLOOKUP($D$1,elemental!$A$3:$L$19,7,0)*D388+VLOOKUP($E$1,elemental!$A$3:$L$19,7,0)*E388+VLOOKUP($F$1,elemental!$A$3:$L$19,7,0)*F388+VLOOKUP($G$1,elemental!$A$3:$L$19,7,0)*G388+VLOOKUP($H$1,elemental!$A$3:$L$19,7,0)*H388+VLOOKUP($I$1,elemental!$A$3:$L$19,7,0)*I388+VLOOKUP($J$1,elemental!$A$3:$L$19,7,0)*J388+VLOOKUP($K$1,elemental!$A$3:$L$19,7,0)*K388+VLOOKUP($L$1,elemental!$A$3:$L$19,7,0)*L388+VLOOKUP($M$1,elemental!$A$3:$L$19,7,0)*M388+VLOOKUP($N$1,elemental!$A$3:$L$19,7,0)*N388+VLOOKUP($O$1,elemental!$A$3:$L$19,7,0)*O388+VLOOKUP($P$1,elemental!$A$3:$L$19,7,0)*P388+VLOOKUP($Q$1,elemental!$A$3:$L$19,7,0)*Q388)/100</f>
        <v>0.85912000000000011</v>
      </c>
      <c r="W388">
        <f>(VLOOKUP($A$1,elemental!$A$3:$L$19,9,0)*A388+VLOOKUP($B$1,elemental!$A$3:$L$19,9,0)*B388+VLOOKUP($C$1,elemental!$A$3:$L$19,9,0)*C388+VLOOKUP($D$1,elemental!$A$3:$L$19,9,0)*D388+VLOOKUP($E$1,elemental!$A$3:$L$19,9,0)*E388+VLOOKUP($F$1,elemental!$A$3:$L$19,9,0)*F388+VLOOKUP($G$1,elemental!$A$3:$L$19,9,0)*G388+VLOOKUP($H$1,elemental!$A$3:$L$19,9,0)*H388+VLOOKUP($I$1,elemental!$A$3:$L$19,9,0)*I388+VLOOKUP($J$1,elemental!$A$3:$L$19,9,0)*J388+VLOOKUP($K$1,elemental!$A$3:$L$19,9,0)*K388+VLOOKUP($L$1,elemental!$A$3:$L$19,9,0)*L388+VLOOKUP($M$1,elemental!$A$3:$L$19,9,0)*M388+VLOOKUP($N$1,elemental!$A$3:$L$19,9,0)*N388+VLOOKUP($O$1,elemental!$A$3:$L$19,9,0)*O388+VLOOKUP($P$1,elemental!$A$3:$L$19,9,0)*P388+VLOOKUP($Q$1,elemental!$A$3:$L$19,9,0)*Q388)/100</f>
        <v>1.5740000000000001</v>
      </c>
      <c r="X388">
        <f>(VLOOKUP($A$1,elemental!$A$3:$L$19,10,0)*A388+VLOOKUP($B$1,elemental!$A$3:$L$19,10,0)*B388+VLOOKUP($C$1,elemental!$A$3:$L$19,10,0)*C388+VLOOKUP($D$1,elemental!$A$3:$L$19,10,0)*D388+VLOOKUP($E$1,elemental!$A$3:$L$19,10,0)*E388+VLOOKUP($F$1,elemental!$A$3:$L$19,10,0)*F388+VLOOKUP($G$1,elemental!$A$3:$L$19,10,0)*G388+VLOOKUP($H$1,elemental!$A$3:$L$19,10,0)*H388+VLOOKUP($I$1,elemental!$A$3:$L$19,10,0)*I388+VLOOKUP($J$1,elemental!$A$3:$L$19,10,0)*J388+VLOOKUP($K$1,elemental!$A$3:$L$19,10,0)*K388+VLOOKUP($L$1,elemental!$A$3:$L$19,10,0)*L388+VLOOKUP($M$1,elemental!$A$3:$L$19,10,0)*M388+VLOOKUP($N$1,elemental!$A$3:$L$19,10,0)*N388+VLOOKUP($O$1,elemental!$A$3:$L$19,10,0)*O388+VLOOKUP($P$1,elemental!$A$3:$L$19,10,0)*P388+VLOOKUP($Q$1,elemental!$A$3:$L$19,10,0)*Q388)/100</f>
        <v>2.0855999999999999</v>
      </c>
      <c r="Y388">
        <v>25</v>
      </c>
      <c r="Z388">
        <v>5.1209951805516303</v>
      </c>
      <c r="AA388">
        <v>5.1787067781536198</v>
      </c>
      <c r="AB388" t="s">
        <v>107</v>
      </c>
      <c r="AC388" t="s">
        <v>56</v>
      </c>
    </row>
    <row r="389" spans="1:29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90</v>
      </c>
      <c r="R389">
        <f>(VLOOKUP($A$1,elemental!$A$3:$L$19,2,0)*A389+VLOOKUP($B$1,elemental!$A$3:$L$19,2,0)*B389+VLOOKUP($C$1,elemental!$A$3:$L$19,2,0)*C389+VLOOKUP($D$1,elemental!$A$3:$L$19,2,0)*D389+VLOOKUP($E$1,elemental!$A$3:$L$19,2,0)*E389+VLOOKUP($F$1,elemental!$A$3:$L$19,2,0)*F389+VLOOKUP($G$1,elemental!$A$3:$L$19,2,0)*G389+VLOOKUP($H$1,elemental!$A$3:$L$19,2,0)*H389+VLOOKUP($I$1,elemental!$A$3:$L$19,2,0)*I389+VLOOKUP($J$1,elemental!$A$3:$L$19,2,0)*J389+VLOOKUP($K$1,elemental!$A$3:$L$19,2,0)*K389+VLOOKUP($L$1,elemental!$A$3:$L$19,2,0)*L389+VLOOKUP($M$1,elemental!$A$3:$L$19,2,0)*M389+VLOOKUP($N$1,elemental!$A$3:$L$19,2,0)*N389+VLOOKUP($O$1,elemental!$A$3:$L$19,2,0)*O389+VLOOKUP($P$1,elemental!$A$3:$L$19,2,0)*P389+VLOOKUP($Q$1,elemental!$A$3:$L$19,2,0)*Q389)/100</f>
        <v>1.3140000000000001</v>
      </c>
      <c r="S389">
        <f>(VLOOKUP($A$1,elemental!$A$3:$L$19,4,0)*A389+VLOOKUP($B$1,elemental!$A$3:$L$19,4,0)*B389+VLOOKUP($C$1,elemental!$A$3:$L$19,4,0)*C389+VLOOKUP($D$1,elemental!$A$3:$L$19,4,0)*D389+VLOOKUP($E$1,elemental!$A$3:$L$19,4,0)*E389+VLOOKUP($F$1,elemental!$A$3:$L$19,4,0)*F389+VLOOKUP($G$1,elemental!$A$3:$L$19,4,0)*G389+VLOOKUP($H$1,elemental!$A$3:$L$19,4,0)*H389+VLOOKUP($I$1,elemental!$A$3:$L$19,4,0)*I389+VLOOKUP($J$1,elemental!$A$3:$L$19,4,0)*J389+VLOOKUP($K$1,elemental!$A$3:$L$19,4,0)*K389+VLOOKUP($L$1,elemental!$A$3:$L$19,4,0)*L389+VLOOKUP($M$1,elemental!$A$3:$L$19,4,0)*M389+VLOOKUP($N$1,elemental!$A$3:$L$19,4,0)*N389+VLOOKUP($O$1,elemental!$A$3:$L$19,4,0)*O389+VLOOKUP($P$1,elemental!$A$3:$L$19,4,0)*P389+VLOOKUP($Q$1,elemental!$A$3:$L$19,4,0)*Q389)/100</f>
        <v>0.43339999999999995</v>
      </c>
      <c r="T389">
        <f>(VLOOKUP($A$1,elemental!$A$3:$L$19,5,0)*A389+VLOOKUP($B$1,elemental!$A$3:$L$19,5,0)*B389+VLOOKUP($C$1,elemental!$A$3:$L$19,5,0)*C389+VLOOKUP($D$1,elemental!$A$3:$L$19,5,0)*D389+VLOOKUP($E$1,elemental!$A$3:$L$19,5,0)*E389+VLOOKUP($F$1,elemental!$A$3:$L$19,5,0)*F389+VLOOKUP($G$1,elemental!$A$3:$L$19,5,0)*G389+VLOOKUP($H$1,elemental!$A$3:$L$19,5,0)*H389+VLOOKUP($I$1,elemental!$A$3:$L$19,5,0)*I389+VLOOKUP($J$1,elemental!$A$3:$L$19,5,0)*J389+VLOOKUP($K$1,elemental!$A$3:$L$19,5,0)*K389+VLOOKUP($L$1,elemental!$A$3:$L$19,5,0)*L389+VLOOKUP($M$1,elemental!$A$3:$L$19,5,0)*M389+VLOOKUP($N$1,elemental!$A$3:$L$19,5,0)*N389+VLOOKUP($O$1,elemental!$A$3:$L$19,5,0)*O389+VLOOKUP($P$1,elemental!$A$3:$L$19,5,0)*P389+VLOOKUP($Q$1,elemental!$A$3:$L$19,5,0)*Q389)/100</f>
        <v>3.9</v>
      </c>
      <c r="U389">
        <f>(VLOOKUP($A$1,elemental!$A$3:$L$19,6,0)*A389+VLOOKUP($B$1,elemental!$A$3:$L$19,6,0)*B389+VLOOKUP($C$1,elemental!$A$3:$L$19,6,0)*C389+VLOOKUP($D$1,elemental!$A$3:$L$19,6,0)*D389+VLOOKUP($E$1,elemental!$A$3:$L$19,6,0)*E389+VLOOKUP($F$1,elemental!$A$3:$L$19,6,0)*F389+VLOOKUP($G$1,elemental!$A$3:$L$19,6,0)*G389+VLOOKUP($H$1,elemental!$A$3:$L$19,6,0)*H389+VLOOKUP($I$1,elemental!$A$3:$L$19,6,0)*I389+VLOOKUP($J$1,elemental!$A$3:$L$19,6,0)*J389+VLOOKUP($K$1,elemental!$A$3:$L$19,6,0)*K389+VLOOKUP($L$1,elemental!$A$3:$L$19,6,0)*L389+VLOOKUP($M$1,elemental!$A$3:$L$19,6,0)*M389+VLOOKUP($N$1,elemental!$A$3:$L$19,6,0)*N389+VLOOKUP($O$1,elemental!$A$3:$L$19,6,0)*O389+VLOOKUP($P$1,elemental!$A$3:$L$19,6,0)*P389+VLOOKUP($Q$1,elemental!$A$3:$L$19,6,0)*Q389)/100</f>
        <v>0.75324999999999998</v>
      </c>
      <c r="V389">
        <f>(VLOOKUP($A$1,elemental!$A$3:$L$19,7,0)*A389+VLOOKUP($B$1,elemental!$A$3:$L$19,7,0)*B389+VLOOKUP($C$1,elemental!$A$3:$L$19,7,0)*C389+VLOOKUP($D$1,elemental!$A$3:$L$19,7,0)*D389+VLOOKUP($E$1,elemental!$A$3:$L$19,7,0)*E389+VLOOKUP($F$1,elemental!$A$3:$L$19,7,0)*F389+VLOOKUP($G$1,elemental!$A$3:$L$19,7,0)*G389+VLOOKUP($H$1,elemental!$A$3:$L$19,7,0)*H389+VLOOKUP($I$1,elemental!$A$3:$L$19,7,0)*I389+VLOOKUP($J$1,elemental!$A$3:$L$19,7,0)*J389+VLOOKUP($K$1,elemental!$A$3:$L$19,7,0)*K389+VLOOKUP($L$1,elemental!$A$3:$L$19,7,0)*L389+VLOOKUP($M$1,elemental!$A$3:$L$19,7,0)*M389+VLOOKUP($N$1,elemental!$A$3:$L$19,7,0)*N389+VLOOKUP($O$1,elemental!$A$3:$L$19,7,0)*O389+VLOOKUP($P$1,elemental!$A$3:$L$19,7,0)*P389+VLOOKUP($Q$1,elemental!$A$3:$L$19,7,0)*Q389)/100</f>
        <v>0.86389999999999989</v>
      </c>
      <c r="W389">
        <f>(VLOOKUP($A$1,elemental!$A$3:$L$19,9,0)*A389+VLOOKUP($B$1,elemental!$A$3:$L$19,9,0)*B389+VLOOKUP($C$1,elemental!$A$3:$L$19,9,0)*C389+VLOOKUP($D$1,elemental!$A$3:$L$19,9,0)*D389+VLOOKUP($E$1,elemental!$A$3:$L$19,9,0)*E389+VLOOKUP($F$1,elemental!$A$3:$L$19,9,0)*F389+VLOOKUP($G$1,elemental!$A$3:$L$19,9,0)*G389+VLOOKUP($H$1,elemental!$A$3:$L$19,9,0)*H389+VLOOKUP($I$1,elemental!$A$3:$L$19,9,0)*I389+VLOOKUP($J$1,elemental!$A$3:$L$19,9,0)*J389+VLOOKUP($K$1,elemental!$A$3:$L$19,9,0)*K389+VLOOKUP($L$1,elemental!$A$3:$L$19,9,0)*L389+VLOOKUP($M$1,elemental!$A$3:$L$19,9,0)*M389+VLOOKUP($N$1,elemental!$A$3:$L$19,9,0)*N389+VLOOKUP($O$1,elemental!$A$3:$L$19,9,0)*O389+VLOOKUP($P$1,elemental!$A$3:$L$19,9,0)*P389+VLOOKUP($Q$1,elemental!$A$3:$L$19,9,0)*Q389)/100</f>
        <v>1.58</v>
      </c>
      <c r="X389">
        <f>(VLOOKUP($A$1,elemental!$A$3:$L$19,10,0)*A389+VLOOKUP($B$1,elemental!$A$3:$L$19,10,0)*B389+VLOOKUP($C$1,elemental!$A$3:$L$19,10,0)*C389+VLOOKUP($D$1,elemental!$A$3:$L$19,10,0)*D389+VLOOKUP($E$1,elemental!$A$3:$L$19,10,0)*E389+VLOOKUP($F$1,elemental!$A$3:$L$19,10,0)*F389+VLOOKUP($G$1,elemental!$A$3:$L$19,10,0)*G389+VLOOKUP($H$1,elemental!$A$3:$L$19,10,0)*H389+VLOOKUP($I$1,elemental!$A$3:$L$19,10,0)*I389+VLOOKUP($J$1,elemental!$A$3:$L$19,10,0)*J389+VLOOKUP($K$1,elemental!$A$3:$L$19,10,0)*K389+VLOOKUP($L$1,elemental!$A$3:$L$19,10,0)*L389+VLOOKUP($M$1,elemental!$A$3:$L$19,10,0)*M389+VLOOKUP($N$1,elemental!$A$3:$L$19,10,0)*N389+VLOOKUP($O$1,elemental!$A$3:$L$19,10,0)*O389+VLOOKUP($P$1,elemental!$A$3:$L$19,10,0)*P389+VLOOKUP($Q$1,elemental!$A$3:$L$19,10,0)*Q389)/100</f>
        <v>2.0920000000000001</v>
      </c>
      <c r="Y389">
        <v>25</v>
      </c>
      <c r="Z389">
        <v>5.132332121268</v>
      </c>
      <c r="AA389">
        <v>5.1777302107764296</v>
      </c>
      <c r="AB389" t="s">
        <v>107</v>
      </c>
      <c r="AC389" t="s">
        <v>56</v>
      </c>
    </row>
    <row r="390" spans="1:29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12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88</v>
      </c>
      <c r="R390">
        <f>(VLOOKUP($A$1,elemental!$A$3:$L$19,2,0)*A390+VLOOKUP($B$1,elemental!$A$3:$L$19,2,0)*B390+VLOOKUP($C$1,elemental!$A$3:$L$19,2,0)*C390+VLOOKUP($D$1,elemental!$A$3:$L$19,2,0)*D390+VLOOKUP($E$1,elemental!$A$3:$L$19,2,0)*E390+VLOOKUP($F$1,elemental!$A$3:$L$19,2,0)*F390+VLOOKUP($G$1,elemental!$A$3:$L$19,2,0)*G390+VLOOKUP($H$1,elemental!$A$3:$L$19,2,0)*H390+VLOOKUP($I$1,elemental!$A$3:$L$19,2,0)*I390+VLOOKUP($J$1,elemental!$A$3:$L$19,2,0)*J390+VLOOKUP($K$1,elemental!$A$3:$L$19,2,0)*K390+VLOOKUP($L$1,elemental!$A$3:$L$19,2,0)*L390+VLOOKUP($M$1,elemental!$A$3:$L$19,2,0)*M390+VLOOKUP($N$1,elemental!$A$3:$L$19,2,0)*N390+VLOOKUP($O$1,elemental!$A$3:$L$19,2,0)*O390+VLOOKUP($P$1,elemental!$A$3:$L$19,2,0)*P390+VLOOKUP($Q$1,elemental!$A$3:$L$19,2,0)*Q390)/100</f>
        <v>1.3108000000000002</v>
      </c>
      <c r="S390">
        <f>(VLOOKUP($A$1,elemental!$A$3:$L$19,4,0)*A390+VLOOKUP($B$1,elemental!$A$3:$L$19,4,0)*B390+VLOOKUP($C$1,elemental!$A$3:$L$19,4,0)*C390+VLOOKUP($D$1,elemental!$A$3:$L$19,4,0)*D390+VLOOKUP($E$1,elemental!$A$3:$L$19,4,0)*E390+VLOOKUP($F$1,elemental!$A$3:$L$19,4,0)*F390+VLOOKUP($G$1,elemental!$A$3:$L$19,4,0)*G390+VLOOKUP($H$1,elemental!$A$3:$L$19,4,0)*H390+VLOOKUP($I$1,elemental!$A$3:$L$19,4,0)*I390+VLOOKUP($J$1,elemental!$A$3:$L$19,4,0)*J390+VLOOKUP($K$1,elemental!$A$3:$L$19,4,0)*K390+VLOOKUP($L$1,elemental!$A$3:$L$19,4,0)*L390+VLOOKUP($M$1,elemental!$A$3:$L$19,4,0)*M390+VLOOKUP($N$1,elemental!$A$3:$L$19,4,0)*N390+VLOOKUP($O$1,elemental!$A$3:$L$19,4,0)*O390+VLOOKUP($P$1,elemental!$A$3:$L$19,4,0)*P390+VLOOKUP($Q$1,elemental!$A$3:$L$19,4,0)*Q390)/100</f>
        <v>0.43487999999999999</v>
      </c>
      <c r="T390">
        <f>(VLOOKUP($A$1,elemental!$A$3:$L$19,5,0)*A390+VLOOKUP($B$1,elemental!$A$3:$L$19,5,0)*B390+VLOOKUP($C$1,elemental!$A$3:$L$19,5,0)*C390+VLOOKUP($D$1,elemental!$A$3:$L$19,5,0)*D390+VLOOKUP($E$1,elemental!$A$3:$L$19,5,0)*E390+VLOOKUP($F$1,elemental!$A$3:$L$19,5,0)*F390+VLOOKUP($G$1,elemental!$A$3:$L$19,5,0)*G390+VLOOKUP($H$1,elemental!$A$3:$L$19,5,0)*H390+VLOOKUP($I$1,elemental!$A$3:$L$19,5,0)*I390+VLOOKUP($J$1,elemental!$A$3:$L$19,5,0)*J390+VLOOKUP($K$1,elemental!$A$3:$L$19,5,0)*K390+VLOOKUP($L$1,elemental!$A$3:$L$19,5,0)*L390+VLOOKUP($M$1,elemental!$A$3:$L$19,5,0)*M390+VLOOKUP($N$1,elemental!$A$3:$L$19,5,0)*N390+VLOOKUP($O$1,elemental!$A$3:$L$19,5,0)*O390+VLOOKUP($P$1,elemental!$A$3:$L$19,5,0)*P390+VLOOKUP($Q$1,elemental!$A$3:$L$19,5,0)*Q390)/100</f>
        <v>3.88</v>
      </c>
      <c r="U390">
        <f>(VLOOKUP($A$1,elemental!$A$3:$L$19,6,0)*A390+VLOOKUP($B$1,elemental!$A$3:$L$19,6,0)*B390+VLOOKUP($C$1,elemental!$A$3:$L$19,6,0)*C390+VLOOKUP($D$1,elemental!$A$3:$L$19,6,0)*D390+VLOOKUP($E$1,elemental!$A$3:$L$19,6,0)*E390+VLOOKUP($F$1,elemental!$A$3:$L$19,6,0)*F390+VLOOKUP($G$1,elemental!$A$3:$L$19,6,0)*G390+VLOOKUP($H$1,elemental!$A$3:$L$19,6,0)*H390+VLOOKUP($I$1,elemental!$A$3:$L$19,6,0)*I390+VLOOKUP($J$1,elemental!$A$3:$L$19,6,0)*J390+VLOOKUP($K$1,elemental!$A$3:$L$19,6,0)*K390+VLOOKUP($L$1,elemental!$A$3:$L$19,6,0)*L390+VLOOKUP($M$1,elemental!$A$3:$L$19,6,0)*M390+VLOOKUP($N$1,elemental!$A$3:$L$19,6,0)*N390+VLOOKUP($O$1,elemental!$A$3:$L$19,6,0)*O390+VLOOKUP($P$1,elemental!$A$3:$L$19,6,0)*P390+VLOOKUP($Q$1,elemental!$A$3:$L$19,6,0)*Q390)/100</f>
        <v>0.75190000000000001</v>
      </c>
      <c r="V390">
        <f>(VLOOKUP($A$1,elemental!$A$3:$L$19,7,0)*A390+VLOOKUP($B$1,elemental!$A$3:$L$19,7,0)*B390+VLOOKUP($C$1,elemental!$A$3:$L$19,7,0)*C390+VLOOKUP($D$1,elemental!$A$3:$L$19,7,0)*D390+VLOOKUP($E$1,elemental!$A$3:$L$19,7,0)*E390+VLOOKUP($F$1,elemental!$A$3:$L$19,7,0)*F390+VLOOKUP($G$1,elemental!$A$3:$L$19,7,0)*G390+VLOOKUP($H$1,elemental!$A$3:$L$19,7,0)*H390+VLOOKUP($I$1,elemental!$A$3:$L$19,7,0)*I390+VLOOKUP($J$1,elemental!$A$3:$L$19,7,0)*J390+VLOOKUP($K$1,elemental!$A$3:$L$19,7,0)*K390+VLOOKUP($L$1,elemental!$A$3:$L$19,7,0)*L390+VLOOKUP($M$1,elemental!$A$3:$L$19,7,0)*M390+VLOOKUP($N$1,elemental!$A$3:$L$19,7,0)*N390+VLOOKUP($O$1,elemental!$A$3:$L$19,7,0)*O390+VLOOKUP($P$1,elemental!$A$3:$L$19,7,0)*P390+VLOOKUP($Q$1,elemental!$A$3:$L$19,7,0)*Q390)/100</f>
        <v>0.8686799999999999</v>
      </c>
      <c r="W390">
        <f>(VLOOKUP($A$1,elemental!$A$3:$L$19,9,0)*A390+VLOOKUP($B$1,elemental!$A$3:$L$19,9,0)*B390+VLOOKUP($C$1,elemental!$A$3:$L$19,9,0)*C390+VLOOKUP($D$1,elemental!$A$3:$L$19,9,0)*D390+VLOOKUP($E$1,elemental!$A$3:$L$19,9,0)*E390+VLOOKUP($F$1,elemental!$A$3:$L$19,9,0)*F390+VLOOKUP($G$1,elemental!$A$3:$L$19,9,0)*G390+VLOOKUP($H$1,elemental!$A$3:$L$19,9,0)*H390+VLOOKUP($I$1,elemental!$A$3:$L$19,9,0)*I390+VLOOKUP($J$1,elemental!$A$3:$L$19,9,0)*J390+VLOOKUP($K$1,elemental!$A$3:$L$19,9,0)*K390+VLOOKUP($L$1,elemental!$A$3:$L$19,9,0)*L390+VLOOKUP($M$1,elemental!$A$3:$L$19,9,0)*M390+VLOOKUP($N$1,elemental!$A$3:$L$19,9,0)*N390+VLOOKUP($O$1,elemental!$A$3:$L$19,9,0)*O390+VLOOKUP($P$1,elemental!$A$3:$L$19,9,0)*P390+VLOOKUP($Q$1,elemental!$A$3:$L$19,9,0)*Q390)/100</f>
        <v>1.5860000000000003</v>
      </c>
      <c r="X390">
        <f>(VLOOKUP($A$1,elemental!$A$3:$L$19,10,0)*A390+VLOOKUP($B$1,elemental!$A$3:$L$19,10,0)*B390+VLOOKUP($C$1,elemental!$A$3:$L$19,10,0)*C390+VLOOKUP($D$1,elemental!$A$3:$L$19,10,0)*D390+VLOOKUP($E$1,elemental!$A$3:$L$19,10,0)*E390+VLOOKUP($F$1,elemental!$A$3:$L$19,10,0)*F390+VLOOKUP($G$1,elemental!$A$3:$L$19,10,0)*G390+VLOOKUP($H$1,elemental!$A$3:$L$19,10,0)*H390+VLOOKUP($I$1,elemental!$A$3:$L$19,10,0)*I390+VLOOKUP($J$1,elemental!$A$3:$L$19,10,0)*J390+VLOOKUP($K$1,elemental!$A$3:$L$19,10,0)*K390+VLOOKUP($L$1,elemental!$A$3:$L$19,10,0)*L390+VLOOKUP($M$1,elemental!$A$3:$L$19,10,0)*M390+VLOOKUP($N$1,elemental!$A$3:$L$19,10,0)*N390+VLOOKUP($O$1,elemental!$A$3:$L$19,10,0)*O390+VLOOKUP($P$1,elemental!$A$3:$L$19,10,0)*P390+VLOOKUP($Q$1,elemental!$A$3:$L$19,10,0)*Q390)/100</f>
        <v>2.0983999999999998</v>
      </c>
      <c r="Y390">
        <v>25</v>
      </c>
      <c r="Z390">
        <v>5.1427990065290103</v>
      </c>
      <c r="AA390">
        <v>5.1742669886035104</v>
      </c>
      <c r="AB390" t="s">
        <v>107</v>
      </c>
      <c r="AC390" t="s">
        <v>56</v>
      </c>
    </row>
    <row r="391" spans="1:29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96</v>
      </c>
      <c r="R391">
        <f>(VLOOKUP($A$1,elemental!$A$3:$L$19,2,0)*A391+VLOOKUP($B$1,elemental!$A$3:$L$19,2,0)*B391+VLOOKUP($C$1,elemental!$A$3:$L$19,2,0)*C391+VLOOKUP($D$1,elemental!$A$3:$L$19,2,0)*D391+VLOOKUP($E$1,elemental!$A$3:$L$19,2,0)*E391+VLOOKUP($F$1,elemental!$A$3:$L$19,2,0)*F391+VLOOKUP($G$1,elemental!$A$3:$L$19,2,0)*G391+VLOOKUP($H$1,elemental!$A$3:$L$19,2,0)*H391+VLOOKUP($I$1,elemental!$A$3:$L$19,2,0)*I391+VLOOKUP($J$1,elemental!$A$3:$L$19,2,0)*J391+VLOOKUP($K$1,elemental!$A$3:$L$19,2,0)*K391+VLOOKUP($L$1,elemental!$A$3:$L$19,2,0)*L391+VLOOKUP($M$1,elemental!$A$3:$L$19,2,0)*M391+VLOOKUP($N$1,elemental!$A$3:$L$19,2,0)*N391+VLOOKUP($O$1,elemental!$A$3:$L$19,2,0)*O391+VLOOKUP($P$1,elemental!$A$3:$L$19,2,0)*P391+VLOOKUP($Q$1,elemental!$A$3:$L$19,2,0)*Q391)/100</f>
        <v>1.3224</v>
      </c>
      <c r="S391">
        <f>(VLOOKUP($A$1,elemental!$A$3:$L$19,4,0)*A391+VLOOKUP($B$1,elemental!$A$3:$L$19,4,0)*B391+VLOOKUP($C$1,elemental!$A$3:$L$19,4,0)*C391+VLOOKUP($D$1,elemental!$A$3:$L$19,4,0)*D391+VLOOKUP($E$1,elemental!$A$3:$L$19,4,0)*E391+VLOOKUP($F$1,elemental!$A$3:$L$19,4,0)*F391+VLOOKUP($G$1,elemental!$A$3:$L$19,4,0)*G391+VLOOKUP($H$1,elemental!$A$3:$L$19,4,0)*H391+VLOOKUP($I$1,elemental!$A$3:$L$19,4,0)*I391+VLOOKUP($J$1,elemental!$A$3:$L$19,4,0)*J391+VLOOKUP($K$1,elemental!$A$3:$L$19,4,0)*K391+VLOOKUP($L$1,elemental!$A$3:$L$19,4,0)*L391+VLOOKUP($M$1,elemental!$A$3:$L$19,4,0)*M391+VLOOKUP($N$1,elemental!$A$3:$L$19,4,0)*N391+VLOOKUP($O$1,elemental!$A$3:$L$19,4,0)*O391+VLOOKUP($P$1,elemental!$A$3:$L$19,4,0)*P391+VLOOKUP($Q$1,elemental!$A$3:$L$19,4,0)*Q391)/100</f>
        <v>0.42896000000000001</v>
      </c>
      <c r="T391">
        <f>(VLOOKUP($A$1,elemental!$A$3:$L$19,5,0)*A391+VLOOKUP($B$1,elemental!$A$3:$L$19,5,0)*B391+VLOOKUP($C$1,elemental!$A$3:$L$19,5,0)*C391+VLOOKUP($D$1,elemental!$A$3:$L$19,5,0)*D391+VLOOKUP($E$1,elemental!$A$3:$L$19,5,0)*E391+VLOOKUP($F$1,elemental!$A$3:$L$19,5,0)*F391+VLOOKUP($G$1,elemental!$A$3:$L$19,5,0)*G391+VLOOKUP($H$1,elemental!$A$3:$L$19,5,0)*H391+VLOOKUP($I$1,elemental!$A$3:$L$19,5,0)*I391+VLOOKUP($J$1,elemental!$A$3:$L$19,5,0)*J391+VLOOKUP($K$1,elemental!$A$3:$L$19,5,0)*K391+VLOOKUP($L$1,elemental!$A$3:$L$19,5,0)*L391+VLOOKUP($M$1,elemental!$A$3:$L$19,5,0)*M391+VLOOKUP($N$1,elemental!$A$3:$L$19,5,0)*N391+VLOOKUP($O$1,elemental!$A$3:$L$19,5,0)*O391+VLOOKUP($P$1,elemental!$A$3:$L$19,5,0)*P391+VLOOKUP($Q$1,elemental!$A$3:$L$19,5,0)*Q391)/100</f>
        <v>3.96</v>
      </c>
      <c r="U391">
        <f>(VLOOKUP($A$1,elemental!$A$3:$L$19,6,0)*A391+VLOOKUP($B$1,elemental!$A$3:$L$19,6,0)*B391+VLOOKUP($C$1,elemental!$A$3:$L$19,6,0)*C391+VLOOKUP($D$1,elemental!$A$3:$L$19,6,0)*D391+VLOOKUP($E$1,elemental!$A$3:$L$19,6,0)*E391+VLOOKUP($F$1,elemental!$A$3:$L$19,6,0)*F391+VLOOKUP($G$1,elemental!$A$3:$L$19,6,0)*G391+VLOOKUP($H$1,elemental!$A$3:$L$19,6,0)*H391+VLOOKUP($I$1,elemental!$A$3:$L$19,6,0)*I391+VLOOKUP($J$1,elemental!$A$3:$L$19,6,0)*J391+VLOOKUP($K$1,elemental!$A$3:$L$19,6,0)*K391+VLOOKUP($L$1,elemental!$A$3:$L$19,6,0)*L391+VLOOKUP($M$1,elemental!$A$3:$L$19,6,0)*M391+VLOOKUP($N$1,elemental!$A$3:$L$19,6,0)*N391+VLOOKUP($O$1,elemental!$A$3:$L$19,6,0)*O391+VLOOKUP($P$1,elemental!$A$3:$L$19,6,0)*P391+VLOOKUP($Q$1,elemental!$A$3:$L$19,6,0)*Q391)/100</f>
        <v>0.75750000000000017</v>
      </c>
      <c r="V391">
        <f>(VLOOKUP($A$1,elemental!$A$3:$L$19,7,0)*A391+VLOOKUP($B$1,elemental!$A$3:$L$19,7,0)*B391+VLOOKUP($C$1,elemental!$A$3:$L$19,7,0)*C391+VLOOKUP($D$1,elemental!$A$3:$L$19,7,0)*D391+VLOOKUP($E$1,elemental!$A$3:$L$19,7,0)*E391+VLOOKUP($F$1,elemental!$A$3:$L$19,7,0)*F391+VLOOKUP($G$1,elemental!$A$3:$L$19,7,0)*G391+VLOOKUP($H$1,elemental!$A$3:$L$19,7,0)*H391+VLOOKUP($I$1,elemental!$A$3:$L$19,7,0)*I391+VLOOKUP($J$1,elemental!$A$3:$L$19,7,0)*J391+VLOOKUP($K$1,elemental!$A$3:$L$19,7,0)*K391+VLOOKUP($L$1,elemental!$A$3:$L$19,7,0)*L391+VLOOKUP($M$1,elemental!$A$3:$L$19,7,0)*M391+VLOOKUP($N$1,elemental!$A$3:$L$19,7,0)*N391+VLOOKUP($O$1,elemental!$A$3:$L$19,7,0)*O391+VLOOKUP($P$1,elemental!$A$3:$L$19,7,0)*P391+VLOOKUP($Q$1,elemental!$A$3:$L$19,7,0)*Q391)/100</f>
        <v>0.85075999999999996</v>
      </c>
      <c r="W391">
        <f>(VLOOKUP($A$1,elemental!$A$3:$L$19,9,0)*A391+VLOOKUP($B$1,elemental!$A$3:$L$19,9,0)*B391+VLOOKUP($C$1,elemental!$A$3:$L$19,9,0)*C391+VLOOKUP($D$1,elemental!$A$3:$L$19,9,0)*D391+VLOOKUP($E$1,elemental!$A$3:$L$19,9,0)*E391+VLOOKUP($F$1,elemental!$A$3:$L$19,9,0)*F391+VLOOKUP($G$1,elemental!$A$3:$L$19,9,0)*G391+VLOOKUP($H$1,elemental!$A$3:$L$19,9,0)*H391+VLOOKUP($I$1,elemental!$A$3:$L$19,9,0)*I391+VLOOKUP($J$1,elemental!$A$3:$L$19,9,0)*J391+VLOOKUP($K$1,elemental!$A$3:$L$19,9,0)*K391+VLOOKUP($L$1,elemental!$A$3:$L$19,9,0)*L391+VLOOKUP($M$1,elemental!$A$3:$L$19,9,0)*M391+VLOOKUP($N$1,elemental!$A$3:$L$19,9,0)*N391+VLOOKUP($O$1,elemental!$A$3:$L$19,9,0)*O391+VLOOKUP($P$1,elemental!$A$3:$L$19,9,0)*P391+VLOOKUP($Q$1,elemental!$A$3:$L$19,9,0)*Q391)/100</f>
        <v>1.5620000000000003</v>
      </c>
      <c r="X391">
        <f>(VLOOKUP($A$1,elemental!$A$3:$L$19,10,0)*A391+VLOOKUP($B$1,elemental!$A$3:$L$19,10,0)*B391+VLOOKUP($C$1,elemental!$A$3:$L$19,10,0)*C391+VLOOKUP($D$1,elemental!$A$3:$L$19,10,0)*D391+VLOOKUP($E$1,elemental!$A$3:$L$19,10,0)*E391+VLOOKUP($F$1,elemental!$A$3:$L$19,10,0)*F391+VLOOKUP($G$1,elemental!$A$3:$L$19,10,0)*G391+VLOOKUP($H$1,elemental!$A$3:$L$19,10,0)*H391+VLOOKUP($I$1,elemental!$A$3:$L$19,10,0)*I391+VLOOKUP($J$1,elemental!$A$3:$L$19,10,0)*J391+VLOOKUP($K$1,elemental!$A$3:$L$19,10,0)*K391+VLOOKUP($L$1,elemental!$A$3:$L$19,10,0)*L391+VLOOKUP($M$1,elemental!$A$3:$L$19,10,0)*M391+VLOOKUP($N$1,elemental!$A$3:$L$19,10,0)*N391+VLOOKUP($O$1,elemental!$A$3:$L$19,10,0)*O391+VLOOKUP($P$1,elemental!$A$3:$L$19,10,0)*P391+VLOOKUP($Q$1,elemental!$A$3:$L$19,10,0)*Q391)/100</f>
        <v>2.06</v>
      </c>
      <c r="Y391">
        <v>25</v>
      </c>
      <c r="Z391">
        <v>5.1035453775362596</v>
      </c>
      <c r="AA391">
        <v>5.1881221823322701</v>
      </c>
      <c r="AB391" t="s">
        <v>107</v>
      </c>
      <c r="AC391" t="s">
        <v>56</v>
      </c>
    </row>
    <row r="392" spans="1:29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94</v>
      </c>
      <c r="R392">
        <f>(VLOOKUP($A$1,elemental!$A$3:$L$19,2,0)*A392+VLOOKUP($B$1,elemental!$A$3:$L$19,2,0)*B392+VLOOKUP($C$1,elemental!$A$3:$L$19,2,0)*C392+VLOOKUP($D$1,elemental!$A$3:$L$19,2,0)*D392+VLOOKUP($E$1,elemental!$A$3:$L$19,2,0)*E392+VLOOKUP($F$1,elemental!$A$3:$L$19,2,0)*F392+VLOOKUP($G$1,elemental!$A$3:$L$19,2,0)*G392+VLOOKUP($H$1,elemental!$A$3:$L$19,2,0)*H392+VLOOKUP($I$1,elemental!$A$3:$L$19,2,0)*I392+VLOOKUP($J$1,elemental!$A$3:$L$19,2,0)*J392+VLOOKUP($K$1,elemental!$A$3:$L$19,2,0)*K392+VLOOKUP($L$1,elemental!$A$3:$L$19,2,0)*L392+VLOOKUP($M$1,elemental!$A$3:$L$19,2,0)*M392+VLOOKUP($N$1,elemental!$A$3:$L$19,2,0)*N392+VLOOKUP($O$1,elemental!$A$3:$L$19,2,0)*O392+VLOOKUP($P$1,elemental!$A$3:$L$19,2,0)*P392+VLOOKUP($Q$1,elemental!$A$3:$L$19,2,0)*Q392)/100</f>
        <v>1.3186000000000002</v>
      </c>
      <c r="S392">
        <f>(VLOOKUP($A$1,elemental!$A$3:$L$19,4,0)*A392+VLOOKUP($B$1,elemental!$A$3:$L$19,4,0)*B392+VLOOKUP($C$1,elemental!$A$3:$L$19,4,0)*C392+VLOOKUP($D$1,elemental!$A$3:$L$19,4,0)*D392+VLOOKUP($E$1,elemental!$A$3:$L$19,4,0)*E392+VLOOKUP($F$1,elemental!$A$3:$L$19,4,0)*F392+VLOOKUP($G$1,elemental!$A$3:$L$19,4,0)*G392+VLOOKUP($H$1,elemental!$A$3:$L$19,4,0)*H392+VLOOKUP($I$1,elemental!$A$3:$L$19,4,0)*I392+VLOOKUP($J$1,elemental!$A$3:$L$19,4,0)*J392+VLOOKUP($K$1,elemental!$A$3:$L$19,4,0)*K392+VLOOKUP($L$1,elemental!$A$3:$L$19,4,0)*L392+VLOOKUP($M$1,elemental!$A$3:$L$19,4,0)*M392+VLOOKUP($N$1,elemental!$A$3:$L$19,4,0)*N392+VLOOKUP($O$1,elemental!$A$3:$L$19,4,0)*O392+VLOOKUP($P$1,elemental!$A$3:$L$19,4,0)*P392+VLOOKUP($Q$1,elemental!$A$3:$L$19,4,0)*Q392)/100</f>
        <v>0.43043999999999999</v>
      </c>
      <c r="T392">
        <f>(VLOOKUP($A$1,elemental!$A$3:$L$19,5,0)*A392+VLOOKUP($B$1,elemental!$A$3:$L$19,5,0)*B392+VLOOKUP($C$1,elemental!$A$3:$L$19,5,0)*C392+VLOOKUP($D$1,elemental!$A$3:$L$19,5,0)*D392+VLOOKUP($E$1,elemental!$A$3:$L$19,5,0)*E392+VLOOKUP($F$1,elemental!$A$3:$L$19,5,0)*F392+VLOOKUP($G$1,elemental!$A$3:$L$19,5,0)*G392+VLOOKUP($H$1,elemental!$A$3:$L$19,5,0)*H392+VLOOKUP($I$1,elemental!$A$3:$L$19,5,0)*I392+VLOOKUP($J$1,elemental!$A$3:$L$19,5,0)*J392+VLOOKUP($K$1,elemental!$A$3:$L$19,5,0)*K392+VLOOKUP($L$1,elemental!$A$3:$L$19,5,0)*L392+VLOOKUP($M$1,elemental!$A$3:$L$19,5,0)*M392+VLOOKUP($N$1,elemental!$A$3:$L$19,5,0)*N392+VLOOKUP($O$1,elemental!$A$3:$L$19,5,0)*O392+VLOOKUP($P$1,elemental!$A$3:$L$19,5,0)*P392+VLOOKUP($Q$1,elemental!$A$3:$L$19,5,0)*Q392)/100</f>
        <v>3.94</v>
      </c>
      <c r="U392">
        <f>(VLOOKUP($A$1,elemental!$A$3:$L$19,6,0)*A392+VLOOKUP($B$1,elemental!$A$3:$L$19,6,0)*B392+VLOOKUP($C$1,elemental!$A$3:$L$19,6,0)*C392+VLOOKUP($D$1,elemental!$A$3:$L$19,6,0)*D392+VLOOKUP($E$1,elemental!$A$3:$L$19,6,0)*E392+VLOOKUP($F$1,elemental!$A$3:$L$19,6,0)*F392+VLOOKUP($G$1,elemental!$A$3:$L$19,6,0)*G392+VLOOKUP($H$1,elemental!$A$3:$L$19,6,0)*H392+VLOOKUP($I$1,elemental!$A$3:$L$19,6,0)*I392+VLOOKUP($J$1,elemental!$A$3:$L$19,6,0)*J392+VLOOKUP($K$1,elemental!$A$3:$L$19,6,0)*K392+VLOOKUP($L$1,elemental!$A$3:$L$19,6,0)*L392+VLOOKUP($M$1,elemental!$A$3:$L$19,6,0)*M392+VLOOKUP($N$1,elemental!$A$3:$L$19,6,0)*N392+VLOOKUP($O$1,elemental!$A$3:$L$19,6,0)*O392+VLOOKUP($P$1,elemental!$A$3:$L$19,6,0)*P392+VLOOKUP($Q$1,elemental!$A$3:$L$19,6,0)*Q392)/100</f>
        <v>0.75624999999999998</v>
      </c>
      <c r="V392">
        <f>(VLOOKUP($A$1,elemental!$A$3:$L$19,7,0)*A392+VLOOKUP($B$1,elemental!$A$3:$L$19,7,0)*B392+VLOOKUP($C$1,elemental!$A$3:$L$19,7,0)*C392+VLOOKUP($D$1,elemental!$A$3:$L$19,7,0)*D392+VLOOKUP($E$1,elemental!$A$3:$L$19,7,0)*E392+VLOOKUP($F$1,elemental!$A$3:$L$19,7,0)*F392+VLOOKUP($G$1,elemental!$A$3:$L$19,7,0)*G392+VLOOKUP($H$1,elemental!$A$3:$L$19,7,0)*H392+VLOOKUP($I$1,elemental!$A$3:$L$19,7,0)*I392+VLOOKUP($J$1,elemental!$A$3:$L$19,7,0)*J392+VLOOKUP($K$1,elemental!$A$3:$L$19,7,0)*K392+VLOOKUP($L$1,elemental!$A$3:$L$19,7,0)*L392+VLOOKUP($M$1,elemental!$A$3:$L$19,7,0)*M392+VLOOKUP($N$1,elemental!$A$3:$L$19,7,0)*N392+VLOOKUP($O$1,elemental!$A$3:$L$19,7,0)*O392+VLOOKUP($P$1,elemental!$A$3:$L$19,7,0)*P392+VLOOKUP($Q$1,elemental!$A$3:$L$19,7,0)*Q392)/100</f>
        <v>0.8561399999999999</v>
      </c>
      <c r="W392">
        <f>(VLOOKUP($A$1,elemental!$A$3:$L$19,9,0)*A392+VLOOKUP($B$1,elemental!$A$3:$L$19,9,0)*B392+VLOOKUP($C$1,elemental!$A$3:$L$19,9,0)*C392+VLOOKUP($D$1,elemental!$A$3:$L$19,9,0)*D392+VLOOKUP($E$1,elemental!$A$3:$L$19,9,0)*E392+VLOOKUP($F$1,elemental!$A$3:$L$19,9,0)*F392+VLOOKUP($G$1,elemental!$A$3:$L$19,9,0)*G392+VLOOKUP($H$1,elemental!$A$3:$L$19,9,0)*H392+VLOOKUP($I$1,elemental!$A$3:$L$19,9,0)*I392+VLOOKUP($J$1,elemental!$A$3:$L$19,9,0)*J392+VLOOKUP($K$1,elemental!$A$3:$L$19,9,0)*K392+VLOOKUP($L$1,elemental!$A$3:$L$19,9,0)*L392+VLOOKUP($M$1,elemental!$A$3:$L$19,9,0)*M392+VLOOKUP($N$1,elemental!$A$3:$L$19,9,0)*N392+VLOOKUP($O$1,elemental!$A$3:$L$19,9,0)*O392+VLOOKUP($P$1,elemental!$A$3:$L$19,9,0)*P392+VLOOKUP($Q$1,elemental!$A$3:$L$19,9,0)*Q392)/100</f>
        <v>1.5680000000000001</v>
      </c>
      <c r="X392">
        <f>(VLOOKUP($A$1,elemental!$A$3:$L$19,10,0)*A392+VLOOKUP($B$1,elemental!$A$3:$L$19,10,0)*B392+VLOOKUP($C$1,elemental!$A$3:$L$19,10,0)*C392+VLOOKUP($D$1,elemental!$A$3:$L$19,10,0)*D392+VLOOKUP($E$1,elemental!$A$3:$L$19,10,0)*E392+VLOOKUP($F$1,elemental!$A$3:$L$19,10,0)*F392+VLOOKUP($G$1,elemental!$A$3:$L$19,10,0)*G392+VLOOKUP($H$1,elemental!$A$3:$L$19,10,0)*H392+VLOOKUP($I$1,elemental!$A$3:$L$19,10,0)*I392+VLOOKUP($J$1,elemental!$A$3:$L$19,10,0)*J392+VLOOKUP($K$1,elemental!$A$3:$L$19,10,0)*K392+VLOOKUP($L$1,elemental!$A$3:$L$19,10,0)*L392+VLOOKUP($M$1,elemental!$A$3:$L$19,10,0)*M392+VLOOKUP($N$1,elemental!$A$3:$L$19,10,0)*N392+VLOOKUP($O$1,elemental!$A$3:$L$19,10,0)*O392+VLOOKUP($P$1,elemental!$A$3:$L$19,10,0)*P392+VLOOKUP($Q$1,elemental!$A$3:$L$19,10,0)*Q392)/100</f>
        <v>2.06</v>
      </c>
      <c r="Y392">
        <v>25</v>
      </c>
      <c r="Z392">
        <v>5.1164994938522703</v>
      </c>
      <c r="AA392">
        <v>5.1868974392958798</v>
      </c>
      <c r="AB392" t="s">
        <v>107</v>
      </c>
      <c r="AC392" t="s">
        <v>56</v>
      </c>
    </row>
    <row r="393" spans="1:29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92</v>
      </c>
      <c r="R393">
        <f>(VLOOKUP($A$1,elemental!$A$3:$L$19,2,0)*A393+VLOOKUP($B$1,elemental!$A$3:$L$19,2,0)*B393+VLOOKUP($C$1,elemental!$A$3:$L$19,2,0)*C393+VLOOKUP($D$1,elemental!$A$3:$L$19,2,0)*D393+VLOOKUP($E$1,elemental!$A$3:$L$19,2,0)*E393+VLOOKUP($F$1,elemental!$A$3:$L$19,2,0)*F393+VLOOKUP($G$1,elemental!$A$3:$L$19,2,0)*G393+VLOOKUP($H$1,elemental!$A$3:$L$19,2,0)*H393+VLOOKUP($I$1,elemental!$A$3:$L$19,2,0)*I393+VLOOKUP($J$1,elemental!$A$3:$L$19,2,0)*J393+VLOOKUP($K$1,elemental!$A$3:$L$19,2,0)*K393+VLOOKUP($L$1,elemental!$A$3:$L$19,2,0)*L393+VLOOKUP($M$1,elemental!$A$3:$L$19,2,0)*M393+VLOOKUP($N$1,elemental!$A$3:$L$19,2,0)*N393+VLOOKUP($O$1,elemental!$A$3:$L$19,2,0)*O393+VLOOKUP($P$1,elemental!$A$3:$L$19,2,0)*P393+VLOOKUP($Q$1,elemental!$A$3:$L$19,2,0)*Q393)/100</f>
        <v>1.3148000000000002</v>
      </c>
      <c r="S393">
        <f>(VLOOKUP($A$1,elemental!$A$3:$L$19,4,0)*A393+VLOOKUP($B$1,elemental!$A$3:$L$19,4,0)*B393+VLOOKUP($C$1,elemental!$A$3:$L$19,4,0)*C393+VLOOKUP($D$1,elemental!$A$3:$L$19,4,0)*D393+VLOOKUP($E$1,elemental!$A$3:$L$19,4,0)*E393+VLOOKUP($F$1,elemental!$A$3:$L$19,4,0)*F393+VLOOKUP($G$1,elemental!$A$3:$L$19,4,0)*G393+VLOOKUP($H$1,elemental!$A$3:$L$19,4,0)*H393+VLOOKUP($I$1,elemental!$A$3:$L$19,4,0)*I393+VLOOKUP($J$1,elemental!$A$3:$L$19,4,0)*J393+VLOOKUP($K$1,elemental!$A$3:$L$19,4,0)*K393+VLOOKUP($L$1,elemental!$A$3:$L$19,4,0)*L393+VLOOKUP($M$1,elemental!$A$3:$L$19,4,0)*M393+VLOOKUP($N$1,elemental!$A$3:$L$19,4,0)*N393+VLOOKUP($O$1,elemental!$A$3:$L$19,4,0)*O393+VLOOKUP($P$1,elemental!$A$3:$L$19,4,0)*P393+VLOOKUP($Q$1,elemental!$A$3:$L$19,4,0)*Q393)/100</f>
        <v>0.43192000000000003</v>
      </c>
      <c r="T393">
        <f>(VLOOKUP($A$1,elemental!$A$3:$L$19,5,0)*A393+VLOOKUP($B$1,elemental!$A$3:$L$19,5,0)*B393+VLOOKUP($C$1,elemental!$A$3:$L$19,5,0)*C393+VLOOKUP($D$1,elemental!$A$3:$L$19,5,0)*D393+VLOOKUP($E$1,elemental!$A$3:$L$19,5,0)*E393+VLOOKUP($F$1,elemental!$A$3:$L$19,5,0)*F393+VLOOKUP($G$1,elemental!$A$3:$L$19,5,0)*G393+VLOOKUP($H$1,elemental!$A$3:$L$19,5,0)*H393+VLOOKUP($I$1,elemental!$A$3:$L$19,5,0)*I393+VLOOKUP($J$1,elemental!$A$3:$L$19,5,0)*J393+VLOOKUP($K$1,elemental!$A$3:$L$19,5,0)*K393+VLOOKUP($L$1,elemental!$A$3:$L$19,5,0)*L393+VLOOKUP($M$1,elemental!$A$3:$L$19,5,0)*M393+VLOOKUP($N$1,elemental!$A$3:$L$19,5,0)*N393+VLOOKUP($O$1,elemental!$A$3:$L$19,5,0)*O393+VLOOKUP($P$1,elemental!$A$3:$L$19,5,0)*P393+VLOOKUP($Q$1,elemental!$A$3:$L$19,5,0)*Q393)/100</f>
        <v>3.92</v>
      </c>
      <c r="U393">
        <f>(VLOOKUP($A$1,elemental!$A$3:$L$19,6,0)*A393+VLOOKUP($B$1,elemental!$A$3:$L$19,6,0)*B393+VLOOKUP($C$1,elemental!$A$3:$L$19,6,0)*C393+VLOOKUP($D$1,elemental!$A$3:$L$19,6,0)*D393+VLOOKUP($E$1,elemental!$A$3:$L$19,6,0)*E393+VLOOKUP($F$1,elemental!$A$3:$L$19,6,0)*F393+VLOOKUP($G$1,elemental!$A$3:$L$19,6,0)*G393+VLOOKUP($H$1,elemental!$A$3:$L$19,6,0)*H393+VLOOKUP($I$1,elemental!$A$3:$L$19,6,0)*I393+VLOOKUP($J$1,elemental!$A$3:$L$19,6,0)*J393+VLOOKUP($K$1,elemental!$A$3:$L$19,6,0)*K393+VLOOKUP($L$1,elemental!$A$3:$L$19,6,0)*L393+VLOOKUP($M$1,elemental!$A$3:$L$19,6,0)*M393+VLOOKUP($N$1,elemental!$A$3:$L$19,6,0)*N393+VLOOKUP($O$1,elemental!$A$3:$L$19,6,0)*O393+VLOOKUP($P$1,elemental!$A$3:$L$19,6,0)*P393+VLOOKUP($Q$1,elemental!$A$3:$L$19,6,0)*Q393)/100</f>
        <v>0.755</v>
      </c>
      <c r="V393">
        <f>(VLOOKUP($A$1,elemental!$A$3:$L$19,7,0)*A393+VLOOKUP($B$1,elemental!$A$3:$L$19,7,0)*B393+VLOOKUP($C$1,elemental!$A$3:$L$19,7,0)*C393+VLOOKUP($D$1,elemental!$A$3:$L$19,7,0)*D393+VLOOKUP($E$1,elemental!$A$3:$L$19,7,0)*E393+VLOOKUP($F$1,elemental!$A$3:$L$19,7,0)*F393+VLOOKUP($G$1,elemental!$A$3:$L$19,7,0)*G393+VLOOKUP($H$1,elemental!$A$3:$L$19,7,0)*H393+VLOOKUP($I$1,elemental!$A$3:$L$19,7,0)*I393+VLOOKUP($J$1,elemental!$A$3:$L$19,7,0)*J393+VLOOKUP($K$1,elemental!$A$3:$L$19,7,0)*K393+VLOOKUP($L$1,elemental!$A$3:$L$19,7,0)*L393+VLOOKUP($M$1,elemental!$A$3:$L$19,7,0)*M393+VLOOKUP($N$1,elemental!$A$3:$L$19,7,0)*N393+VLOOKUP($O$1,elemental!$A$3:$L$19,7,0)*O393+VLOOKUP($P$1,elemental!$A$3:$L$19,7,0)*P393+VLOOKUP($Q$1,elemental!$A$3:$L$19,7,0)*Q393)/100</f>
        <v>0.86152000000000006</v>
      </c>
      <c r="W393">
        <f>(VLOOKUP($A$1,elemental!$A$3:$L$19,9,0)*A393+VLOOKUP($B$1,elemental!$A$3:$L$19,9,0)*B393+VLOOKUP($C$1,elemental!$A$3:$L$19,9,0)*C393+VLOOKUP($D$1,elemental!$A$3:$L$19,9,0)*D393+VLOOKUP($E$1,elemental!$A$3:$L$19,9,0)*E393+VLOOKUP($F$1,elemental!$A$3:$L$19,9,0)*F393+VLOOKUP($G$1,elemental!$A$3:$L$19,9,0)*G393+VLOOKUP($H$1,elemental!$A$3:$L$19,9,0)*H393+VLOOKUP($I$1,elemental!$A$3:$L$19,9,0)*I393+VLOOKUP($J$1,elemental!$A$3:$L$19,9,0)*J393+VLOOKUP($K$1,elemental!$A$3:$L$19,9,0)*K393+VLOOKUP($L$1,elemental!$A$3:$L$19,9,0)*L393+VLOOKUP($M$1,elemental!$A$3:$L$19,9,0)*M393+VLOOKUP($N$1,elemental!$A$3:$L$19,9,0)*N393+VLOOKUP($O$1,elemental!$A$3:$L$19,9,0)*O393+VLOOKUP($P$1,elemental!$A$3:$L$19,9,0)*P393+VLOOKUP($Q$1,elemental!$A$3:$L$19,9,0)*Q393)/100</f>
        <v>1.5740000000000001</v>
      </c>
      <c r="X393">
        <f>(VLOOKUP($A$1,elemental!$A$3:$L$19,10,0)*A393+VLOOKUP($B$1,elemental!$A$3:$L$19,10,0)*B393+VLOOKUP($C$1,elemental!$A$3:$L$19,10,0)*C393+VLOOKUP($D$1,elemental!$A$3:$L$19,10,0)*D393+VLOOKUP($E$1,elemental!$A$3:$L$19,10,0)*E393+VLOOKUP($F$1,elemental!$A$3:$L$19,10,0)*F393+VLOOKUP($G$1,elemental!$A$3:$L$19,10,0)*G393+VLOOKUP($H$1,elemental!$A$3:$L$19,10,0)*H393+VLOOKUP($I$1,elemental!$A$3:$L$19,10,0)*I393+VLOOKUP($J$1,elemental!$A$3:$L$19,10,0)*J393+VLOOKUP($K$1,elemental!$A$3:$L$19,10,0)*K393+VLOOKUP($L$1,elemental!$A$3:$L$19,10,0)*L393+VLOOKUP($M$1,elemental!$A$3:$L$19,10,0)*M393+VLOOKUP($N$1,elemental!$A$3:$L$19,10,0)*N393+VLOOKUP($O$1,elemental!$A$3:$L$19,10,0)*O393+VLOOKUP($P$1,elemental!$A$3:$L$19,10,0)*P393+VLOOKUP($Q$1,elemental!$A$3:$L$19,10,0)*Q393)/100</f>
        <v>2.06</v>
      </c>
      <c r="Y393">
        <v>25</v>
      </c>
      <c r="Z393">
        <v>5.1287070662832601</v>
      </c>
      <c r="AA393">
        <v>5.1864189520148898</v>
      </c>
      <c r="AB393" t="s">
        <v>107</v>
      </c>
      <c r="AC393" t="s">
        <v>56</v>
      </c>
    </row>
    <row r="394" spans="1:29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90</v>
      </c>
      <c r="R394">
        <f>(VLOOKUP($A$1,elemental!$A$3:$L$19,2,0)*A394+VLOOKUP($B$1,elemental!$A$3:$L$19,2,0)*B394+VLOOKUP($C$1,elemental!$A$3:$L$19,2,0)*C394+VLOOKUP($D$1,elemental!$A$3:$L$19,2,0)*D394+VLOOKUP($E$1,elemental!$A$3:$L$19,2,0)*E394+VLOOKUP($F$1,elemental!$A$3:$L$19,2,0)*F394+VLOOKUP($G$1,elemental!$A$3:$L$19,2,0)*G394+VLOOKUP($H$1,elemental!$A$3:$L$19,2,0)*H394+VLOOKUP($I$1,elemental!$A$3:$L$19,2,0)*I394+VLOOKUP($J$1,elemental!$A$3:$L$19,2,0)*J394+VLOOKUP($K$1,elemental!$A$3:$L$19,2,0)*K394+VLOOKUP($L$1,elemental!$A$3:$L$19,2,0)*L394+VLOOKUP($M$1,elemental!$A$3:$L$19,2,0)*M394+VLOOKUP($N$1,elemental!$A$3:$L$19,2,0)*N394+VLOOKUP($O$1,elemental!$A$3:$L$19,2,0)*O394+VLOOKUP($P$1,elemental!$A$3:$L$19,2,0)*P394+VLOOKUP($Q$1,elemental!$A$3:$L$19,2,0)*Q394)/100</f>
        <v>1.3109999999999999</v>
      </c>
      <c r="S394">
        <f>(VLOOKUP($A$1,elemental!$A$3:$L$19,4,0)*A394+VLOOKUP($B$1,elemental!$A$3:$L$19,4,0)*B394+VLOOKUP($C$1,elemental!$A$3:$L$19,4,0)*C394+VLOOKUP($D$1,elemental!$A$3:$L$19,4,0)*D394+VLOOKUP($E$1,elemental!$A$3:$L$19,4,0)*E394+VLOOKUP($F$1,elemental!$A$3:$L$19,4,0)*F394+VLOOKUP($G$1,elemental!$A$3:$L$19,4,0)*G394+VLOOKUP($H$1,elemental!$A$3:$L$19,4,0)*H394+VLOOKUP($I$1,elemental!$A$3:$L$19,4,0)*I394+VLOOKUP($J$1,elemental!$A$3:$L$19,4,0)*J394+VLOOKUP($K$1,elemental!$A$3:$L$19,4,0)*K394+VLOOKUP($L$1,elemental!$A$3:$L$19,4,0)*L394+VLOOKUP($M$1,elemental!$A$3:$L$19,4,0)*M394+VLOOKUP($N$1,elemental!$A$3:$L$19,4,0)*N394+VLOOKUP($O$1,elemental!$A$3:$L$19,4,0)*O394+VLOOKUP($P$1,elemental!$A$3:$L$19,4,0)*P394+VLOOKUP($Q$1,elemental!$A$3:$L$19,4,0)*Q394)/100</f>
        <v>0.43339999999999995</v>
      </c>
      <c r="T394">
        <f>(VLOOKUP($A$1,elemental!$A$3:$L$19,5,0)*A394+VLOOKUP($B$1,elemental!$A$3:$L$19,5,0)*B394+VLOOKUP($C$1,elemental!$A$3:$L$19,5,0)*C394+VLOOKUP($D$1,elemental!$A$3:$L$19,5,0)*D394+VLOOKUP($E$1,elemental!$A$3:$L$19,5,0)*E394+VLOOKUP($F$1,elemental!$A$3:$L$19,5,0)*F394+VLOOKUP($G$1,elemental!$A$3:$L$19,5,0)*G394+VLOOKUP($H$1,elemental!$A$3:$L$19,5,0)*H394+VLOOKUP($I$1,elemental!$A$3:$L$19,5,0)*I394+VLOOKUP($J$1,elemental!$A$3:$L$19,5,0)*J394+VLOOKUP($K$1,elemental!$A$3:$L$19,5,0)*K394+VLOOKUP($L$1,elemental!$A$3:$L$19,5,0)*L394+VLOOKUP($M$1,elemental!$A$3:$L$19,5,0)*M394+VLOOKUP($N$1,elemental!$A$3:$L$19,5,0)*N394+VLOOKUP($O$1,elemental!$A$3:$L$19,5,0)*O394+VLOOKUP($P$1,elemental!$A$3:$L$19,5,0)*P394+VLOOKUP($Q$1,elemental!$A$3:$L$19,5,0)*Q394)/100</f>
        <v>3.9</v>
      </c>
      <c r="U394">
        <f>(VLOOKUP($A$1,elemental!$A$3:$L$19,6,0)*A394+VLOOKUP($B$1,elemental!$A$3:$L$19,6,0)*B394+VLOOKUP($C$1,elemental!$A$3:$L$19,6,0)*C394+VLOOKUP($D$1,elemental!$A$3:$L$19,6,0)*D394+VLOOKUP($E$1,elemental!$A$3:$L$19,6,0)*E394+VLOOKUP($F$1,elemental!$A$3:$L$19,6,0)*F394+VLOOKUP($G$1,elemental!$A$3:$L$19,6,0)*G394+VLOOKUP($H$1,elemental!$A$3:$L$19,6,0)*H394+VLOOKUP($I$1,elemental!$A$3:$L$19,6,0)*I394+VLOOKUP($J$1,elemental!$A$3:$L$19,6,0)*J394+VLOOKUP($K$1,elemental!$A$3:$L$19,6,0)*K394+VLOOKUP($L$1,elemental!$A$3:$L$19,6,0)*L394+VLOOKUP($M$1,elemental!$A$3:$L$19,6,0)*M394+VLOOKUP($N$1,elemental!$A$3:$L$19,6,0)*N394+VLOOKUP($O$1,elemental!$A$3:$L$19,6,0)*O394+VLOOKUP($P$1,elemental!$A$3:$L$19,6,0)*P394+VLOOKUP($Q$1,elemental!$A$3:$L$19,6,0)*Q394)/100</f>
        <v>0.75375000000000003</v>
      </c>
      <c r="V394">
        <f>(VLOOKUP($A$1,elemental!$A$3:$L$19,7,0)*A394+VLOOKUP($B$1,elemental!$A$3:$L$19,7,0)*B394+VLOOKUP($C$1,elemental!$A$3:$L$19,7,0)*C394+VLOOKUP($D$1,elemental!$A$3:$L$19,7,0)*D394+VLOOKUP($E$1,elemental!$A$3:$L$19,7,0)*E394+VLOOKUP($F$1,elemental!$A$3:$L$19,7,0)*F394+VLOOKUP($G$1,elemental!$A$3:$L$19,7,0)*G394+VLOOKUP($H$1,elemental!$A$3:$L$19,7,0)*H394+VLOOKUP($I$1,elemental!$A$3:$L$19,7,0)*I394+VLOOKUP($J$1,elemental!$A$3:$L$19,7,0)*J394+VLOOKUP($K$1,elemental!$A$3:$L$19,7,0)*K394+VLOOKUP($L$1,elemental!$A$3:$L$19,7,0)*L394+VLOOKUP($M$1,elemental!$A$3:$L$19,7,0)*M394+VLOOKUP($N$1,elemental!$A$3:$L$19,7,0)*N394+VLOOKUP($O$1,elemental!$A$3:$L$19,7,0)*O394+VLOOKUP($P$1,elemental!$A$3:$L$19,7,0)*P394+VLOOKUP($Q$1,elemental!$A$3:$L$19,7,0)*Q394)/100</f>
        <v>0.8669</v>
      </c>
      <c r="W394">
        <f>(VLOOKUP($A$1,elemental!$A$3:$L$19,9,0)*A394+VLOOKUP($B$1,elemental!$A$3:$L$19,9,0)*B394+VLOOKUP($C$1,elemental!$A$3:$L$19,9,0)*C394+VLOOKUP($D$1,elemental!$A$3:$L$19,9,0)*D394+VLOOKUP($E$1,elemental!$A$3:$L$19,9,0)*E394+VLOOKUP($F$1,elemental!$A$3:$L$19,9,0)*F394+VLOOKUP($G$1,elemental!$A$3:$L$19,9,0)*G394+VLOOKUP($H$1,elemental!$A$3:$L$19,9,0)*H394+VLOOKUP($I$1,elemental!$A$3:$L$19,9,0)*I394+VLOOKUP($J$1,elemental!$A$3:$L$19,9,0)*J394+VLOOKUP($K$1,elemental!$A$3:$L$19,9,0)*K394+VLOOKUP($L$1,elemental!$A$3:$L$19,9,0)*L394+VLOOKUP($M$1,elemental!$A$3:$L$19,9,0)*M394+VLOOKUP($N$1,elemental!$A$3:$L$19,9,0)*N394+VLOOKUP($O$1,elemental!$A$3:$L$19,9,0)*O394+VLOOKUP($P$1,elemental!$A$3:$L$19,9,0)*P394+VLOOKUP($Q$1,elemental!$A$3:$L$19,9,0)*Q394)/100</f>
        <v>1.58</v>
      </c>
      <c r="X394">
        <f>(VLOOKUP($A$1,elemental!$A$3:$L$19,10,0)*A394+VLOOKUP($B$1,elemental!$A$3:$L$19,10,0)*B394+VLOOKUP($C$1,elemental!$A$3:$L$19,10,0)*C394+VLOOKUP($D$1,elemental!$A$3:$L$19,10,0)*D394+VLOOKUP($E$1,elemental!$A$3:$L$19,10,0)*E394+VLOOKUP($F$1,elemental!$A$3:$L$19,10,0)*F394+VLOOKUP($G$1,elemental!$A$3:$L$19,10,0)*G394+VLOOKUP($H$1,elemental!$A$3:$L$19,10,0)*H394+VLOOKUP($I$1,elemental!$A$3:$L$19,10,0)*I394+VLOOKUP($J$1,elemental!$A$3:$L$19,10,0)*J394+VLOOKUP($K$1,elemental!$A$3:$L$19,10,0)*K394+VLOOKUP($L$1,elemental!$A$3:$L$19,10,0)*L394+VLOOKUP($M$1,elemental!$A$3:$L$19,10,0)*M394+VLOOKUP($N$1,elemental!$A$3:$L$19,10,0)*N394+VLOOKUP($O$1,elemental!$A$3:$L$19,10,0)*O394+VLOOKUP($P$1,elemental!$A$3:$L$19,10,0)*P394+VLOOKUP($Q$1,elemental!$A$3:$L$19,10,0)*Q394)/100</f>
        <v>2.06</v>
      </c>
      <c r="Y394">
        <v>25</v>
      </c>
      <c r="Z394">
        <v>5.1412877665919403</v>
      </c>
      <c r="AA394">
        <v>5.1864376804411796</v>
      </c>
      <c r="AB394" t="s">
        <v>107</v>
      </c>
      <c r="AC394" t="s">
        <v>56</v>
      </c>
    </row>
    <row r="395" spans="1:29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88</v>
      </c>
      <c r="R395">
        <f>(VLOOKUP($A$1,elemental!$A$3:$L$19,2,0)*A395+VLOOKUP($B$1,elemental!$A$3:$L$19,2,0)*B395+VLOOKUP($C$1,elemental!$A$3:$L$19,2,0)*C395+VLOOKUP($D$1,elemental!$A$3:$L$19,2,0)*D395+VLOOKUP($E$1,elemental!$A$3:$L$19,2,0)*E395+VLOOKUP($F$1,elemental!$A$3:$L$19,2,0)*F395+VLOOKUP($G$1,elemental!$A$3:$L$19,2,0)*G395+VLOOKUP($H$1,elemental!$A$3:$L$19,2,0)*H395+VLOOKUP($I$1,elemental!$A$3:$L$19,2,0)*I395+VLOOKUP($J$1,elemental!$A$3:$L$19,2,0)*J395+VLOOKUP($K$1,elemental!$A$3:$L$19,2,0)*K395+VLOOKUP($L$1,elemental!$A$3:$L$19,2,0)*L395+VLOOKUP($M$1,elemental!$A$3:$L$19,2,0)*M395+VLOOKUP($N$1,elemental!$A$3:$L$19,2,0)*N395+VLOOKUP($O$1,elemental!$A$3:$L$19,2,0)*O395+VLOOKUP($P$1,elemental!$A$3:$L$19,2,0)*P395+VLOOKUP($Q$1,elemental!$A$3:$L$19,2,0)*Q395)/100</f>
        <v>1.3071999999999999</v>
      </c>
      <c r="S395">
        <f>(VLOOKUP($A$1,elemental!$A$3:$L$19,4,0)*A395+VLOOKUP($B$1,elemental!$A$3:$L$19,4,0)*B395+VLOOKUP($C$1,elemental!$A$3:$L$19,4,0)*C395+VLOOKUP($D$1,elemental!$A$3:$L$19,4,0)*D395+VLOOKUP($E$1,elemental!$A$3:$L$19,4,0)*E395+VLOOKUP($F$1,elemental!$A$3:$L$19,4,0)*F395+VLOOKUP($G$1,elemental!$A$3:$L$19,4,0)*G395+VLOOKUP($H$1,elemental!$A$3:$L$19,4,0)*H395+VLOOKUP($I$1,elemental!$A$3:$L$19,4,0)*I395+VLOOKUP($J$1,elemental!$A$3:$L$19,4,0)*J395+VLOOKUP($K$1,elemental!$A$3:$L$19,4,0)*K395+VLOOKUP($L$1,elemental!$A$3:$L$19,4,0)*L395+VLOOKUP($M$1,elemental!$A$3:$L$19,4,0)*M395+VLOOKUP($N$1,elemental!$A$3:$L$19,4,0)*N395+VLOOKUP($O$1,elemental!$A$3:$L$19,4,0)*O395+VLOOKUP($P$1,elemental!$A$3:$L$19,4,0)*P395+VLOOKUP($Q$1,elemental!$A$3:$L$19,4,0)*Q395)/100</f>
        <v>0.43487999999999999</v>
      </c>
      <c r="T395">
        <f>(VLOOKUP($A$1,elemental!$A$3:$L$19,5,0)*A395+VLOOKUP($B$1,elemental!$A$3:$L$19,5,0)*B395+VLOOKUP($C$1,elemental!$A$3:$L$19,5,0)*C395+VLOOKUP($D$1,elemental!$A$3:$L$19,5,0)*D395+VLOOKUP($E$1,elemental!$A$3:$L$19,5,0)*E395+VLOOKUP($F$1,elemental!$A$3:$L$19,5,0)*F395+VLOOKUP($G$1,elemental!$A$3:$L$19,5,0)*G395+VLOOKUP($H$1,elemental!$A$3:$L$19,5,0)*H395+VLOOKUP($I$1,elemental!$A$3:$L$19,5,0)*I395+VLOOKUP($J$1,elemental!$A$3:$L$19,5,0)*J395+VLOOKUP($K$1,elemental!$A$3:$L$19,5,0)*K395+VLOOKUP($L$1,elemental!$A$3:$L$19,5,0)*L395+VLOOKUP($M$1,elemental!$A$3:$L$19,5,0)*M395+VLOOKUP($N$1,elemental!$A$3:$L$19,5,0)*N395+VLOOKUP($O$1,elemental!$A$3:$L$19,5,0)*O395+VLOOKUP($P$1,elemental!$A$3:$L$19,5,0)*P395+VLOOKUP($Q$1,elemental!$A$3:$L$19,5,0)*Q395)/100</f>
        <v>3.88</v>
      </c>
      <c r="U395">
        <f>(VLOOKUP($A$1,elemental!$A$3:$L$19,6,0)*A395+VLOOKUP($B$1,elemental!$A$3:$L$19,6,0)*B395+VLOOKUP($C$1,elemental!$A$3:$L$19,6,0)*C395+VLOOKUP($D$1,elemental!$A$3:$L$19,6,0)*D395+VLOOKUP($E$1,elemental!$A$3:$L$19,6,0)*E395+VLOOKUP($F$1,elemental!$A$3:$L$19,6,0)*F395+VLOOKUP($G$1,elemental!$A$3:$L$19,6,0)*G395+VLOOKUP($H$1,elemental!$A$3:$L$19,6,0)*H395+VLOOKUP($I$1,elemental!$A$3:$L$19,6,0)*I395+VLOOKUP($J$1,elemental!$A$3:$L$19,6,0)*J395+VLOOKUP($K$1,elemental!$A$3:$L$19,6,0)*K395+VLOOKUP($L$1,elemental!$A$3:$L$19,6,0)*L395+VLOOKUP($M$1,elemental!$A$3:$L$19,6,0)*M395+VLOOKUP($N$1,elemental!$A$3:$L$19,6,0)*N395+VLOOKUP($O$1,elemental!$A$3:$L$19,6,0)*O395+VLOOKUP($P$1,elemental!$A$3:$L$19,6,0)*P395+VLOOKUP($Q$1,elemental!$A$3:$L$19,6,0)*Q395)/100</f>
        <v>0.75249999999999995</v>
      </c>
      <c r="V395">
        <f>(VLOOKUP($A$1,elemental!$A$3:$L$19,7,0)*A395+VLOOKUP($B$1,elemental!$A$3:$L$19,7,0)*B395+VLOOKUP($C$1,elemental!$A$3:$L$19,7,0)*C395+VLOOKUP($D$1,elemental!$A$3:$L$19,7,0)*D395+VLOOKUP($E$1,elemental!$A$3:$L$19,7,0)*E395+VLOOKUP($F$1,elemental!$A$3:$L$19,7,0)*F395+VLOOKUP($G$1,elemental!$A$3:$L$19,7,0)*G395+VLOOKUP($H$1,elemental!$A$3:$L$19,7,0)*H395+VLOOKUP($I$1,elemental!$A$3:$L$19,7,0)*I395+VLOOKUP($J$1,elemental!$A$3:$L$19,7,0)*J395+VLOOKUP($K$1,elemental!$A$3:$L$19,7,0)*K395+VLOOKUP($L$1,elemental!$A$3:$L$19,7,0)*L395+VLOOKUP($M$1,elemental!$A$3:$L$19,7,0)*M395+VLOOKUP($N$1,elemental!$A$3:$L$19,7,0)*N395+VLOOKUP($O$1,elemental!$A$3:$L$19,7,0)*O395+VLOOKUP($P$1,elemental!$A$3:$L$19,7,0)*P395+VLOOKUP($Q$1,elemental!$A$3:$L$19,7,0)*Q395)/100</f>
        <v>0.87228000000000006</v>
      </c>
      <c r="W395">
        <f>(VLOOKUP($A$1,elemental!$A$3:$L$19,9,0)*A395+VLOOKUP($B$1,elemental!$A$3:$L$19,9,0)*B395+VLOOKUP($C$1,elemental!$A$3:$L$19,9,0)*C395+VLOOKUP($D$1,elemental!$A$3:$L$19,9,0)*D395+VLOOKUP($E$1,elemental!$A$3:$L$19,9,0)*E395+VLOOKUP($F$1,elemental!$A$3:$L$19,9,0)*F395+VLOOKUP($G$1,elemental!$A$3:$L$19,9,0)*G395+VLOOKUP($H$1,elemental!$A$3:$L$19,9,0)*H395+VLOOKUP($I$1,elemental!$A$3:$L$19,9,0)*I395+VLOOKUP($J$1,elemental!$A$3:$L$19,9,0)*J395+VLOOKUP($K$1,elemental!$A$3:$L$19,9,0)*K395+VLOOKUP($L$1,elemental!$A$3:$L$19,9,0)*L395+VLOOKUP($M$1,elemental!$A$3:$L$19,9,0)*M395+VLOOKUP($N$1,elemental!$A$3:$L$19,9,0)*N395+VLOOKUP($O$1,elemental!$A$3:$L$19,9,0)*O395+VLOOKUP($P$1,elemental!$A$3:$L$19,9,0)*P395+VLOOKUP($Q$1,elemental!$A$3:$L$19,9,0)*Q395)/100</f>
        <v>1.5860000000000003</v>
      </c>
      <c r="X395">
        <f>(VLOOKUP($A$1,elemental!$A$3:$L$19,10,0)*A395+VLOOKUP($B$1,elemental!$A$3:$L$19,10,0)*B395+VLOOKUP($C$1,elemental!$A$3:$L$19,10,0)*C395+VLOOKUP($D$1,elemental!$A$3:$L$19,10,0)*D395+VLOOKUP($E$1,elemental!$A$3:$L$19,10,0)*E395+VLOOKUP($F$1,elemental!$A$3:$L$19,10,0)*F395+VLOOKUP($G$1,elemental!$A$3:$L$19,10,0)*G395+VLOOKUP($H$1,elemental!$A$3:$L$19,10,0)*H395+VLOOKUP($I$1,elemental!$A$3:$L$19,10,0)*I395+VLOOKUP($J$1,elemental!$A$3:$L$19,10,0)*J395+VLOOKUP($K$1,elemental!$A$3:$L$19,10,0)*K395+VLOOKUP($L$1,elemental!$A$3:$L$19,10,0)*L395+VLOOKUP($M$1,elemental!$A$3:$L$19,10,0)*M395+VLOOKUP($N$1,elemental!$A$3:$L$19,10,0)*N395+VLOOKUP($O$1,elemental!$A$3:$L$19,10,0)*O395+VLOOKUP($P$1,elemental!$A$3:$L$19,10,0)*P395+VLOOKUP($Q$1,elemental!$A$3:$L$19,10,0)*Q395)/100</f>
        <v>2.06</v>
      </c>
      <c r="Y395">
        <v>25</v>
      </c>
      <c r="Z395">
        <v>5.1531227874044996</v>
      </c>
      <c r="AA395">
        <v>5.1863308803896997</v>
      </c>
      <c r="AB395" t="s">
        <v>107</v>
      </c>
      <c r="AC395" t="s">
        <v>56</v>
      </c>
    </row>
    <row r="396" spans="1:29">
      <c r="A396">
        <v>0</v>
      </c>
      <c r="B396">
        <v>0</v>
      </c>
      <c r="C396">
        <v>0</v>
      </c>
      <c r="D396">
        <v>0</v>
      </c>
      <c r="E396">
        <v>0</v>
      </c>
      <c r="F396">
        <v>3.9215686274509802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96.078431372549019</v>
      </c>
      <c r="R396">
        <f>(VLOOKUP($A$1,elemental!$A$3:$L$19,2,0)*A396+VLOOKUP($B$1,elemental!$A$3:$L$19,2,0)*B396+VLOOKUP($C$1,elemental!$A$3:$L$19,2,0)*C396+VLOOKUP($D$1,elemental!$A$3:$L$19,2,0)*D396+VLOOKUP($E$1,elemental!$A$3:$L$19,2,0)*E396+VLOOKUP($F$1,elemental!$A$3:$L$19,2,0)*F396+VLOOKUP($G$1,elemental!$A$3:$L$19,2,0)*G396+VLOOKUP($H$1,elemental!$A$3:$L$19,2,0)*H396+VLOOKUP($I$1,elemental!$A$3:$L$19,2,0)*I396+VLOOKUP($J$1,elemental!$A$3:$L$19,2,0)*J396+VLOOKUP($K$1,elemental!$A$3:$L$19,2,0)*K396+VLOOKUP($L$1,elemental!$A$3:$L$19,2,0)*L396+VLOOKUP($M$1,elemental!$A$3:$L$19,2,0)*M396+VLOOKUP($N$1,elemental!$A$3:$L$19,2,0)*N396+VLOOKUP($O$1,elemental!$A$3:$L$19,2,0)*O396+VLOOKUP($P$1,elemental!$A$3:$L$19,2,0)*P396+VLOOKUP($Q$1,elemental!$A$3:$L$19,2,0)*Q396)/100</f>
        <v>1.3256862745098041</v>
      </c>
      <c r="S396">
        <f>(VLOOKUP($A$1,elemental!$A$3:$L$19,4,0)*A396+VLOOKUP($B$1,elemental!$A$3:$L$19,4,0)*B396+VLOOKUP($C$1,elemental!$A$3:$L$19,4,0)*C396+VLOOKUP($D$1,elemental!$A$3:$L$19,4,0)*D396+VLOOKUP($E$1,elemental!$A$3:$L$19,4,0)*E396+VLOOKUP($F$1,elemental!$A$3:$L$19,4,0)*F396+VLOOKUP($G$1,elemental!$A$3:$L$19,4,0)*G396+VLOOKUP($H$1,elemental!$A$3:$L$19,4,0)*H396+VLOOKUP($I$1,elemental!$A$3:$L$19,4,0)*I396+VLOOKUP($J$1,elemental!$A$3:$L$19,4,0)*J396+VLOOKUP($K$1,elemental!$A$3:$L$19,4,0)*K396+VLOOKUP($L$1,elemental!$A$3:$L$19,4,0)*L396+VLOOKUP($M$1,elemental!$A$3:$L$19,4,0)*M396+VLOOKUP($N$1,elemental!$A$3:$L$19,4,0)*N396+VLOOKUP($O$1,elemental!$A$3:$L$19,4,0)*O396+VLOOKUP($P$1,elemental!$A$3:$L$19,4,0)*P396+VLOOKUP($Q$1,elemental!$A$3:$L$19,4,0)*Q396)/100</f>
        <v>0.42133333333333334</v>
      </c>
      <c r="T396">
        <f>(VLOOKUP($A$1,elemental!$A$3:$L$19,5,0)*A396+VLOOKUP($B$1,elemental!$A$3:$L$19,5,0)*B396+VLOOKUP($C$1,elemental!$A$3:$L$19,5,0)*C396+VLOOKUP($D$1,elemental!$A$3:$L$19,5,0)*D396+VLOOKUP($E$1,elemental!$A$3:$L$19,5,0)*E396+VLOOKUP($F$1,elemental!$A$3:$L$19,5,0)*F396+VLOOKUP($G$1,elemental!$A$3:$L$19,5,0)*G396+VLOOKUP($H$1,elemental!$A$3:$L$19,5,0)*H396+VLOOKUP($I$1,elemental!$A$3:$L$19,5,0)*I396+VLOOKUP($J$1,elemental!$A$3:$L$19,5,0)*J396+VLOOKUP($K$1,elemental!$A$3:$L$19,5,0)*K396+VLOOKUP($L$1,elemental!$A$3:$L$19,5,0)*L396+VLOOKUP($M$1,elemental!$A$3:$L$19,5,0)*M396+VLOOKUP($N$1,elemental!$A$3:$L$19,5,0)*N396+VLOOKUP($O$1,elemental!$A$3:$L$19,5,0)*O396+VLOOKUP($P$1,elemental!$A$3:$L$19,5,0)*P396+VLOOKUP($Q$1,elemental!$A$3:$L$19,5,0)*Q396)/100</f>
        <v>3.9607843137254899</v>
      </c>
      <c r="U396">
        <f>(VLOOKUP($A$1,elemental!$A$3:$L$19,6,0)*A396+VLOOKUP($B$1,elemental!$A$3:$L$19,6,0)*B396+VLOOKUP($C$1,elemental!$A$3:$L$19,6,0)*C396+VLOOKUP($D$1,elemental!$A$3:$L$19,6,0)*D396+VLOOKUP($E$1,elemental!$A$3:$L$19,6,0)*E396+VLOOKUP($F$1,elemental!$A$3:$L$19,6,0)*F396+VLOOKUP($G$1,elemental!$A$3:$L$19,6,0)*G396+VLOOKUP($H$1,elemental!$A$3:$L$19,6,0)*H396+VLOOKUP($I$1,elemental!$A$3:$L$19,6,0)*I396+VLOOKUP($J$1,elemental!$A$3:$L$19,6,0)*J396+VLOOKUP($K$1,elemental!$A$3:$L$19,6,0)*K396+VLOOKUP($L$1,elemental!$A$3:$L$19,6,0)*L396+VLOOKUP($M$1,elemental!$A$3:$L$19,6,0)*M396+VLOOKUP($N$1,elemental!$A$3:$L$19,6,0)*N396+VLOOKUP($O$1,elemental!$A$3:$L$19,6,0)*O396+VLOOKUP($P$1,elemental!$A$3:$L$19,6,0)*P396+VLOOKUP($Q$1,elemental!$A$3:$L$19,6,0)*Q396)/100</f>
        <v>0.75607843137254904</v>
      </c>
      <c r="V396">
        <f>(VLOOKUP($A$1,elemental!$A$3:$L$19,7,0)*A396+VLOOKUP($B$1,elemental!$A$3:$L$19,7,0)*B396+VLOOKUP($C$1,elemental!$A$3:$L$19,7,0)*C396+VLOOKUP($D$1,elemental!$A$3:$L$19,7,0)*D396+VLOOKUP($E$1,elemental!$A$3:$L$19,7,0)*E396+VLOOKUP($F$1,elemental!$A$3:$L$19,7,0)*F396+VLOOKUP($G$1,elemental!$A$3:$L$19,7,0)*G396+VLOOKUP($H$1,elemental!$A$3:$L$19,7,0)*H396+VLOOKUP($I$1,elemental!$A$3:$L$19,7,0)*I396+VLOOKUP($J$1,elemental!$A$3:$L$19,7,0)*J396+VLOOKUP($K$1,elemental!$A$3:$L$19,7,0)*K396+VLOOKUP($L$1,elemental!$A$3:$L$19,7,0)*L396+VLOOKUP($M$1,elemental!$A$3:$L$19,7,0)*M396+VLOOKUP($N$1,elemental!$A$3:$L$19,7,0)*N396+VLOOKUP($O$1,elemental!$A$3:$L$19,7,0)*O396+VLOOKUP($P$1,elemental!$A$3:$L$19,7,0)*P396+VLOOKUP($Q$1,elemental!$A$3:$L$19,7,0)*Q396)/100</f>
        <v>0.84701960784313723</v>
      </c>
      <c r="W396">
        <f>(VLOOKUP($A$1,elemental!$A$3:$L$19,9,0)*A396+VLOOKUP($B$1,elemental!$A$3:$L$19,9,0)*B396+VLOOKUP($C$1,elemental!$A$3:$L$19,9,0)*C396+VLOOKUP($D$1,elemental!$A$3:$L$19,9,0)*D396+VLOOKUP($E$1,elemental!$A$3:$L$19,9,0)*E396+VLOOKUP($F$1,elemental!$A$3:$L$19,9,0)*F396+VLOOKUP($G$1,elemental!$A$3:$L$19,9,0)*G396+VLOOKUP($H$1,elemental!$A$3:$L$19,9,0)*H396+VLOOKUP($I$1,elemental!$A$3:$L$19,9,0)*I396+VLOOKUP($J$1,elemental!$A$3:$L$19,9,0)*J396+VLOOKUP($K$1,elemental!$A$3:$L$19,9,0)*K396+VLOOKUP($L$1,elemental!$A$3:$L$19,9,0)*L396+VLOOKUP($M$1,elemental!$A$3:$L$19,9,0)*M396+VLOOKUP($N$1,elemental!$A$3:$L$19,9,0)*N396+VLOOKUP($O$1,elemental!$A$3:$L$19,9,0)*O396+VLOOKUP($P$1,elemental!$A$3:$L$19,9,0)*P396+VLOOKUP($Q$1,elemental!$A$3:$L$19,9,0)*Q396)/100</f>
        <v>1.5598039215686277</v>
      </c>
      <c r="X396">
        <f>(VLOOKUP($A$1,elemental!$A$3:$L$19,10,0)*A396+VLOOKUP($B$1,elemental!$A$3:$L$19,10,0)*B396+VLOOKUP($C$1,elemental!$A$3:$L$19,10,0)*C396+VLOOKUP($D$1,elemental!$A$3:$L$19,10,0)*D396+VLOOKUP($E$1,elemental!$A$3:$L$19,10,0)*E396+VLOOKUP($F$1,elemental!$A$3:$L$19,10,0)*F396+VLOOKUP($G$1,elemental!$A$3:$L$19,10,0)*G396+VLOOKUP($H$1,elemental!$A$3:$L$19,10,0)*H396+VLOOKUP($I$1,elemental!$A$3:$L$19,10,0)*I396+VLOOKUP($J$1,elemental!$A$3:$L$19,10,0)*J396+VLOOKUP($K$1,elemental!$A$3:$L$19,10,0)*K396+VLOOKUP($L$1,elemental!$A$3:$L$19,10,0)*L396+VLOOKUP($M$1,elemental!$A$3:$L$19,10,0)*M396+VLOOKUP($N$1,elemental!$A$3:$L$19,10,0)*N396+VLOOKUP($O$1,elemental!$A$3:$L$19,10,0)*O396+VLOOKUP($P$1,elemental!$A$3:$L$19,10,0)*P396+VLOOKUP($Q$1,elemental!$A$3:$L$19,10,0)*Q396)/100</f>
        <v>2.0623529411764707</v>
      </c>
      <c r="Y396">
        <v>25</v>
      </c>
      <c r="Z396">
        <v>5.0971000000000002</v>
      </c>
      <c r="AA396">
        <v>5.1811999999999996</v>
      </c>
      <c r="AB396" t="s">
        <v>22</v>
      </c>
    </row>
    <row r="397" spans="1:29">
      <c r="A397">
        <v>0</v>
      </c>
      <c r="B397">
        <v>0</v>
      </c>
      <c r="C397">
        <v>0</v>
      </c>
      <c r="D397">
        <v>0</v>
      </c>
      <c r="E397">
        <v>0</v>
      </c>
      <c r="F397">
        <v>3.9158100832109639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0.29368575624082233</v>
      </c>
      <c r="Q397">
        <f t="shared" si="6"/>
        <v>95.79050416054821</v>
      </c>
      <c r="R397">
        <f>(VLOOKUP($A$1,elemental!$A$3:$L$19,2,0)*A397+VLOOKUP($B$1,elemental!$A$3:$L$19,2,0)*B397+VLOOKUP($C$1,elemental!$A$3:$L$19,2,0)*C397+VLOOKUP($D$1,elemental!$A$3:$L$19,2,0)*D397+VLOOKUP($E$1,elemental!$A$3:$L$19,2,0)*E397+VLOOKUP($F$1,elemental!$A$3:$L$19,2,0)*F397+VLOOKUP($G$1,elemental!$A$3:$L$19,2,0)*G397+VLOOKUP($H$1,elemental!$A$3:$L$19,2,0)*H397+VLOOKUP($I$1,elemental!$A$3:$L$19,2,0)*I397+VLOOKUP($J$1,elemental!$A$3:$L$19,2,0)*J397+VLOOKUP($K$1,elemental!$A$3:$L$19,2,0)*K397+VLOOKUP($L$1,elemental!$A$3:$L$19,2,0)*L397+VLOOKUP($M$1,elemental!$A$3:$L$19,2,0)*M397+VLOOKUP($N$1,elemental!$A$3:$L$19,2,0)*N397+VLOOKUP($O$1,elemental!$A$3:$L$19,2,0)*O397+VLOOKUP($P$1,elemental!$A$3:$L$19,2,0)*P397+VLOOKUP($Q$1,elemental!$A$3:$L$19,2,0)*Q397)/100</f>
        <v>1.3261918746940773</v>
      </c>
      <c r="S397">
        <f>(VLOOKUP($A$1,elemental!$A$3:$L$19,4,0)*A397+VLOOKUP($B$1,elemental!$A$3:$L$19,4,0)*B397+VLOOKUP($C$1,elemental!$A$3:$L$19,4,0)*C397+VLOOKUP($D$1,elemental!$A$3:$L$19,4,0)*D397+VLOOKUP($E$1,elemental!$A$3:$L$19,4,0)*E397+VLOOKUP($F$1,elemental!$A$3:$L$19,4,0)*F397+VLOOKUP($G$1,elemental!$A$3:$L$19,4,0)*G397+VLOOKUP($H$1,elemental!$A$3:$L$19,4,0)*H397+VLOOKUP($I$1,elemental!$A$3:$L$19,4,0)*I397+VLOOKUP($J$1,elemental!$A$3:$L$19,4,0)*J397+VLOOKUP($K$1,elemental!$A$3:$L$19,4,0)*K397+VLOOKUP($L$1,elemental!$A$3:$L$19,4,0)*L397+VLOOKUP($M$1,elemental!$A$3:$L$19,4,0)*M397+VLOOKUP($N$1,elemental!$A$3:$L$19,4,0)*N397+VLOOKUP($O$1,elemental!$A$3:$L$19,4,0)*O397+VLOOKUP($P$1,elemental!$A$3:$L$19,4,0)*P397+VLOOKUP($Q$1,elemental!$A$3:$L$19,4,0)*Q397)/100</f>
        <v>0.42103475281448849</v>
      </c>
      <c r="T397">
        <f>(VLOOKUP($A$1,elemental!$A$3:$L$19,5,0)*A397+VLOOKUP($B$1,elemental!$A$3:$L$19,5,0)*B397+VLOOKUP($C$1,elemental!$A$3:$L$19,5,0)*C397+VLOOKUP($D$1,elemental!$A$3:$L$19,5,0)*D397+VLOOKUP($E$1,elemental!$A$3:$L$19,5,0)*E397+VLOOKUP($F$1,elemental!$A$3:$L$19,5,0)*F397+VLOOKUP($G$1,elemental!$A$3:$L$19,5,0)*G397+VLOOKUP($H$1,elemental!$A$3:$L$19,5,0)*H397+VLOOKUP($I$1,elemental!$A$3:$L$19,5,0)*I397+VLOOKUP($J$1,elemental!$A$3:$L$19,5,0)*J397+VLOOKUP($K$1,elemental!$A$3:$L$19,5,0)*K397+VLOOKUP($L$1,elemental!$A$3:$L$19,5,0)*L397+VLOOKUP($M$1,elemental!$A$3:$L$19,5,0)*M397+VLOOKUP($N$1,elemental!$A$3:$L$19,5,0)*N397+VLOOKUP($O$1,elemental!$A$3:$L$19,5,0)*O397+VLOOKUP($P$1,elemental!$A$3:$L$19,5,0)*P397+VLOOKUP($Q$1,elemental!$A$3:$L$19,5,0)*Q397)/100</f>
        <v>3.9637787567302984</v>
      </c>
      <c r="U397">
        <f>(VLOOKUP($A$1,elemental!$A$3:$L$19,6,0)*A397+VLOOKUP($B$1,elemental!$A$3:$L$19,6,0)*B397+VLOOKUP($C$1,elemental!$A$3:$L$19,6,0)*C397+VLOOKUP($D$1,elemental!$A$3:$L$19,6,0)*D397+VLOOKUP($E$1,elemental!$A$3:$L$19,6,0)*E397+VLOOKUP($F$1,elemental!$A$3:$L$19,6,0)*F397+VLOOKUP($G$1,elemental!$A$3:$L$19,6,0)*G397+VLOOKUP($H$1,elemental!$A$3:$L$19,6,0)*H397+VLOOKUP($I$1,elemental!$A$3:$L$19,6,0)*I397+VLOOKUP($J$1,elemental!$A$3:$L$19,6,0)*J397+VLOOKUP($K$1,elemental!$A$3:$L$19,6,0)*K397+VLOOKUP($L$1,elemental!$A$3:$L$19,6,0)*L397+VLOOKUP($M$1,elemental!$A$3:$L$19,6,0)*M397+VLOOKUP($N$1,elemental!$A$3:$L$19,6,0)*N397+VLOOKUP($O$1,elemental!$A$3:$L$19,6,0)*O397+VLOOKUP($P$1,elemental!$A$3:$L$19,6,0)*P397+VLOOKUP($Q$1,elemental!$A$3:$L$19,6,0)*Q397)/100</f>
        <v>0.7562897699461576</v>
      </c>
      <c r="V397">
        <f>(VLOOKUP($A$1,elemental!$A$3:$L$19,7,0)*A397+VLOOKUP($B$1,elemental!$A$3:$L$19,7,0)*B397+VLOOKUP($C$1,elemental!$A$3:$L$19,7,0)*C397+VLOOKUP($D$1,elemental!$A$3:$L$19,7,0)*D397+VLOOKUP($E$1,elemental!$A$3:$L$19,7,0)*E397+VLOOKUP($F$1,elemental!$A$3:$L$19,7,0)*F397+VLOOKUP($G$1,elemental!$A$3:$L$19,7,0)*G397+VLOOKUP($H$1,elemental!$A$3:$L$19,7,0)*H397+VLOOKUP($I$1,elemental!$A$3:$L$19,7,0)*I397+VLOOKUP($J$1,elemental!$A$3:$L$19,7,0)*J397+VLOOKUP($K$1,elemental!$A$3:$L$19,7,0)*K397+VLOOKUP($L$1,elemental!$A$3:$L$19,7,0)*L397+VLOOKUP($M$1,elemental!$A$3:$L$19,7,0)*M397+VLOOKUP($N$1,elemental!$A$3:$L$19,7,0)*N397+VLOOKUP($O$1,elemental!$A$3:$L$19,7,0)*O397+VLOOKUP($P$1,elemental!$A$3:$L$19,7,0)*P397+VLOOKUP($Q$1,elemental!$A$3:$L$19,7,0)*Q397)/100</f>
        <v>0.84671561429270681</v>
      </c>
      <c r="W397">
        <f>(VLOOKUP($A$1,elemental!$A$3:$L$19,9,0)*A397+VLOOKUP($B$1,elemental!$A$3:$L$19,9,0)*B397+VLOOKUP($C$1,elemental!$A$3:$L$19,9,0)*C397+VLOOKUP($D$1,elemental!$A$3:$L$19,9,0)*D397+VLOOKUP($E$1,elemental!$A$3:$L$19,9,0)*E397+VLOOKUP($F$1,elemental!$A$3:$L$19,9,0)*F397+VLOOKUP($G$1,elemental!$A$3:$L$19,9,0)*G397+VLOOKUP($H$1,elemental!$A$3:$L$19,9,0)*H397+VLOOKUP($I$1,elemental!$A$3:$L$19,9,0)*I397+VLOOKUP($J$1,elemental!$A$3:$L$19,9,0)*J397+VLOOKUP($K$1,elemental!$A$3:$L$19,9,0)*K397+VLOOKUP($L$1,elemental!$A$3:$L$19,9,0)*L397+VLOOKUP($M$1,elemental!$A$3:$L$19,9,0)*M397+VLOOKUP($N$1,elemental!$A$3:$L$19,9,0)*N397+VLOOKUP($O$1,elemental!$A$3:$L$19,9,0)*O397+VLOOKUP($P$1,elemental!$A$3:$L$19,9,0)*P397+VLOOKUP($Q$1,elemental!$A$3:$L$19,9,0)*Q397)/100</f>
        <v>1.5594958394517866</v>
      </c>
      <c r="X397">
        <f>(VLOOKUP($A$1,elemental!$A$3:$L$19,10,0)*A397+VLOOKUP($B$1,elemental!$A$3:$L$19,10,0)*B397+VLOOKUP($C$1,elemental!$A$3:$L$19,10,0)*C397+VLOOKUP($D$1,elemental!$A$3:$L$19,10,0)*D397+VLOOKUP($E$1,elemental!$A$3:$L$19,10,0)*E397+VLOOKUP($F$1,elemental!$A$3:$L$19,10,0)*F397+VLOOKUP($G$1,elemental!$A$3:$L$19,10,0)*G397+VLOOKUP($H$1,elemental!$A$3:$L$19,10,0)*H397+VLOOKUP($I$1,elemental!$A$3:$L$19,10,0)*I397+VLOOKUP($J$1,elemental!$A$3:$L$19,10,0)*J397+VLOOKUP($K$1,elemental!$A$3:$L$19,10,0)*K397+VLOOKUP($L$1,elemental!$A$3:$L$19,10,0)*L397+VLOOKUP($M$1,elemental!$A$3:$L$19,10,0)*M397+VLOOKUP($N$1,elemental!$A$3:$L$19,10,0)*N397+VLOOKUP($O$1,elemental!$A$3:$L$19,10,0)*O397+VLOOKUP($P$1,elemental!$A$3:$L$19,10,0)*P397+VLOOKUP($Q$1,elemental!$A$3:$L$19,10,0)*Q397)/100</f>
        <v>2.0621732745961818</v>
      </c>
      <c r="Y397">
        <v>25</v>
      </c>
      <c r="Z397">
        <v>5.0965999999999996</v>
      </c>
      <c r="AA397">
        <v>5.1820000000000004</v>
      </c>
      <c r="AB397" t="s">
        <v>22</v>
      </c>
    </row>
    <row r="398" spans="1:29">
      <c r="A398">
        <v>0</v>
      </c>
      <c r="B398">
        <v>0</v>
      </c>
      <c r="C398">
        <v>0</v>
      </c>
      <c r="D398">
        <v>0</v>
      </c>
      <c r="E398">
        <v>0</v>
      </c>
      <c r="F398">
        <v>3.9100684261974585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0.5865102639296188</v>
      </c>
      <c r="Q398">
        <f t="shared" si="6"/>
        <v>95.50342130987292</v>
      </c>
      <c r="R398">
        <f>(VLOOKUP($A$1,elemental!$A$3:$L$19,2,0)*A398+VLOOKUP($B$1,elemental!$A$3:$L$19,2,0)*B398+VLOOKUP($C$1,elemental!$A$3:$L$19,2,0)*C398+VLOOKUP($D$1,elemental!$A$3:$L$19,2,0)*D398+VLOOKUP($E$1,elemental!$A$3:$L$19,2,0)*E398+VLOOKUP($F$1,elemental!$A$3:$L$19,2,0)*F398+VLOOKUP($G$1,elemental!$A$3:$L$19,2,0)*G398+VLOOKUP($H$1,elemental!$A$3:$L$19,2,0)*H398+VLOOKUP($I$1,elemental!$A$3:$L$19,2,0)*I398+VLOOKUP($J$1,elemental!$A$3:$L$19,2,0)*J398+VLOOKUP($K$1,elemental!$A$3:$L$19,2,0)*K398+VLOOKUP($L$1,elemental!$A$3:$L$19,2,0)*L398+VLOOKUP($M$1,elemental!$A$3:$L$19,2,0)*M398+VLOOKUP($N$1,elemental!$A$3:$L$19,2,0)*N398+VLOOKUP($O$1,elemental!$A$3:$L$19,2,0)*O398+VLOOKUP($P$1,elemental!$A$3:$L$19,2,0)*P398+VLOOKUP($Q$1,elemental!$A$3:$L$19,2,0)*Q398)/100</f>
        <v>1.3266959921798631</v>
      </c>
      <c r="S398">
        <f>(VLOOKUP($A$1,elemental!$A$3:$L$19,4,0)*A398+VLOOKUP($B$1,elemental!$A$3:$L$19,4,0)*B398+VLOOKUP($C$1,elemental!$A$3:$L$19,4,0)*C398+VLOOKUP($D$1,elemental!$A$3:$L$19,4,0)*D398+VLOOKUP($E$1,elemental!$A$3:$L$19,4,0)*E398+VLOOKUP($F$1,elemental!$A$3:$L$19,4,0)*F398+VLOOKUP($G$1,elemental!$A$3:$L$19,4,0)*G398+VLOOKUP($H$1,elemental!$A$3:$L$19,4,0)*H398+VLOOKUP($I$1,elemental!$A$3:$L$19,4,0)*I398+VLOOKUP($J$1,elemental!$A$3:$L$19,4,0)*J398+VLOOKUP($K$1,elemental!$A$3:$L$19,4,0)*K398+VLOOKUP($L$1,elemental!$A$3:$L$19,4,0)*L398+VLOOKUP($M$1,elemental!$A$3:$L$19,4,0)*M398+VLOOKUP($N$1,elemental!$A$3:$L$19,4,0)*N398+VLOOKUP($O$1,elemental!$A$3:$L$19,4,0)*O398+VLOOKUP($P$1,elemental!$A$3:$L$19,4,0)*P398+VLOOKUP($Q$1,elemental!$A$3:$L$19,4,0)*Q398)/100</f>
        <v>0.42073704789833821</v>
      </c>
      <c r="T398">
        <f>(VLOOKUP($A$1,elemental!$A$3:$L$19,5,0)*A398+VLOOKUP($B$1,elemental!$A$3:$L$19,5,0)*B398+VLOOKUP($C$1,elemental!$A$3:$L$19,5,0)*C398+VLOOKUP($D$1,elemental!$A$3:$L$19,5,0)*D398+VLOOKUP($E$1,elemental!$A$3:$L$19,5,0)*E398+VLOOKUP($F$1,elemental!$A$3:$L$19,5,0)*F398+VLOOKUP($G$1,elemental!$A$3:$L$19,5,0)*G398+VLOOKUP($H$1,elemental!$A$3:$L$19,5,0)*H398+VLOOKUP($I$1,elemental!$A$3:$L$19,5,0)*I398+VLOOKUP($J$1,elemental!$A$3:$L$19,5,0)*J398+VLOOKUP($K$1,elemental!$A$3:$L$19,5,0)*K398+VLOOKUP($L$1,elemental!$A$3:$L$19,5,0)*L398+VLOOKUP($M$1,elemental!$A$3:$L$19,5,0)*M398+VLOOKUP($N$1,elemental!$A$3:$L$19,5,0)*N398+VLOOKUP($O$1,elemental!$A$3:$L$19,5,0)*O398+VLOOKUP($P$1,elemental!$A$3:$L$19,5,0)*P398+VLOOKUP($Q$1,elemental!$A$3:$L$19,5,0)*Q398)/100</f>
        <v>3.9667644183773216</v>
      </c>
      <c r="U398">
        <f>(VLOOKUP($A$1,elemental!$A$3:$L$19,6,0)*A398+VLOOKUP($B$1,elemental!$A$3:$L$19,6,0)*B398+VLOOKUP($C$1,elemental!$A$3:$L$19,6,0)*C398+VLOOKUP($D$1,elemental!$A$3:$L$19,6,0)*D398+VLOOKUP($E$1,elemental!$A$3:$L$19,6,0)*E398+VLOOKUP($F$1,elemental!$A$3:$L$19,6,0)*F398+VLOOKUP($G$1,elemental!$A$3:$L$19,6,0)*G398+VLOOKUP($H$1,elemental!$A$3:$L$19,6,0)*H398+VLOOKUP($I$1,elemental!$A$3:$L$19,6,0)*I398+VLOOKUP($J$1,elemental!$A$3:$L$19,6,0)*J398+VLOOKUP($K$1,elemental!$A$3:$L$19,6,0)*K398+VLOOKUP($L$1,elemental!$A$3:$L$19,6,0)*L398+VLOOKUP($M$1,elemental!$A$3:$L$19,6,0)*M398+VLOOKUP($N$1,elemental!$A$3:$L$19,6,0)*N398+VLOOKUP($O$1,elemental!$A$3:$L$19,6,0)*O398+VLOOKUP($P$1,elemental!$A$3:$L$19,6,0)*P398+VLOOKUP($Q$1,elemental!$A$3:$L$19,6,0)*Q398)/100</f>
        <v>0.75650048875855314</v>
      </c>
      <c r="V398">
        <f>(VLOOKUP($A$1,elemental!$A$3:$L$19,7,0)*A398+VLOOKUP($B$1,elemental!$A$3:$L$19,7,0)*B398+VLOOKUP($C$1,elemental!$A$3:$L$19,7,0)*C398+VLOOKUP($D$1,elemental!$A$3:$L$19,7,0)*D398+VLOOKUP($E$1,elemental!$A$3:$L$19,7,0)*E398+VLOOKUP($F$1,elemental!$A$3:$L$19,7,0)*F398+VLOOKUP($G$1,elemental!$A$3:$L$19,7,0)*G398+VLOOKUP($H$1,elemental!$A$3:$L$19,7,0)*H398+VLOOKUP($I$1,elemental!$A$3:$L$19,7,0)*I398+VLOOKUP($J$1,elemental!$A$3:$L$19,7,0)*J398+VLOOKUP($K$1,elemental!$A$3:$L$19,7,0)*K398+VLOOKUP($L$1,elemental!$A$3:$L$19,7,0)*L398+VLOOKUP($M$1,elemental!$A$3:$L$19,7,0)*M398+VLOOKUP($N$1,elemental!$A$3:$L$19,7,0)*N398+VLOOKUP($O$1,elemental!$A$3:$L$19,7,0)*O398+VLOOKUP($P$1,elemental!$A$3:$L$19,7,0)*P398+VLOOKUP($Q$1,elemental!$A$3:$L$19,7,0)*Q398)/100</f>
        <v>0.84641251221896385</v>
      </c>
      <c r="W398">
        <f>(VLOOKUP($A$1,elemental!$A$3:$L$19,9,0)*A398+VLOOKUP($B$1,elemental!$A$3:$L$19,9,0)*B398+VLOOKUP($C$1,elemental!$A$3:$L$19,9,0)*C398+VLOOKUP($D$1,elemental!$A$3:$L$19,9,0)*D398+VLOOKUP($E$1,elemental!$A$3:$L$19,9,0)*E398+VLOOKUP($F$1,elemental!$A$3:$L$19,9,0)*F398+VLOOKUP($G$1,elemental!$A$3:$L$19,9,0)*G398+VLOOKUP($H$1,elemental!$A$3:$L$19,9,0)*H398+VLOOKUP($I$1,elemental!$A$3:$L$19,9,0)*I398+VLOOKUP($J$1,elemental!$A$3:$L$19,9,0)*J398+VLOOKUP($K$1,elemental!$A$3:$L$19,9,0)*K398+VLOOKUP($L$1,elemental!$A$3:$L$19,9,0)*L398+VLOOKUP($M$1,elemental!$A$3:$L$19,9,0)*M398+VLOOKUP($N$1,elemental!$A$3:$L$19,9,0)*N398+VLOOKUP($O$1,elemental!$A$3:$L$19,9,0)*O398+VLOOKUP($P$1,elemental!$A$3:$L$19,9,0)*P398+VLOOKUP($Q$1,elemental!$A$3:$L$19,9,0)*Q398)/100</f>
        <v>1.5591886608015639</v>
      </c>
      <c r="X398">
        <f>(VLOOKUP($A$1,elemental!$A$3:$L$19,10,0)*A398+VLOOKUP($B$1,elemental!$A$3:$L$19,10,0)*B398+VLOOKUP($C$1,elemental!$A$3:$L$19,10,0)*C398+VLOOKUP($D$1,elemental!$A$3:$L$19,10,0)*D398+VLOOKUP($E$1,elemental!$A$3:$L$19,10,0)*E398+VLOOKUP($F$1,elemental!$A$3:$L$19,10,0)*F398+VLOOKUP($G$1,elemental!$A$3:$L$19,10,0)*G398+VLOOKUP($H$1,elemental!$A$3:$L$19,10,0)*H398+VLOOKUP($I$1,elemental!$A$3:$L$19,10,0)*I398+VLOOKUP($J$1,elemental!$A$3:$L$19,10,0)*J398+VLOOKUP($K$1,elemental!$A$3:$L$19,10,0)*K398+VLOOKUP($L$1,elemental!$A$3:$L$19,10,0)*L398+VLOOKUP($M$1,elemental!$A$3:$L$19,10,0)*M398+VLOOKUP($N$1,elemental!$A$3:$L$19,10,0)*N398+VLOOKUP($O$1,elemental!$A$3:$L$19,10,0)*O398+VLOOKUP($P$1,elemental!$A$3:$L$19,10,0)*P398+VLOOKUP($Q$1,elemental!$A$3:$L$19,10,0)*Q398)/100</f>
        <v>2.0619941348973607</v>
      </c>
      <c r="Y398">
        <v>25</v>
      </c>
      <c r="Z398">
        <v>5.0960999999999999</v>
      </c>
      <c r="AA398">
        <v>5.1851000000000003</v>
      </c>
      <c r="AB398" t="s">
        <v>22</v>
      </c>
    </row>
    <row r="399" spans="1:29">
      <c r="A399">
        <v>0</v>
      </c>
      <c r="B399">
        <v>0</v>
      </c>
      <c r="C399">
        <v>0</v>
      </c>
      <c r="D399">
        <v>0</v>
      </c>
      <c r="E399">
        <v>0</v>
      </c>
      <c r="F399">
        <v>3.9024390243902438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0.97560975609756095</v>
      </c>
      <c r="Q399">
        <f t="shared" si="6"/>
        <v>95.121951219512198</v>
      </c>
      <c r="R399">
        <f>(VLOOKUP($A$1,elemental!$A$3:$L$19,2,0)*A399+VLOOKUP($B$1,elemental!$A$3:$L$19,2,0)*B399+VLOOKUP($C$1,elemental!$A$3:$L$19,2,0)*C399+VLOOKUP($D$1,elemental!$A$3:$L$19,2,0)*D399+VLOOKUP($E$1,elemental!$A$3:$L$19,2,0)*E399+VLOOKUP($F$1,elemental!$A$3:$L$19,2,0)*F399+VLOOKUP($G$1,elemental!$A$3:$L$19,2,0)*G399+VLOOKUP($H$1,elemental!$A$3:$L$19,2,0)*H399+VLOOKUP($I$1,elemental!$A$3:$L$19,2,0)*I399+VLOOKUP($J$1,elemental!$A$3:$L$19,2,0)*J399+VLOOKUP($K$1,elemental!$A$3:$L$19,2,0)*K399+VLOOKUP($L$1,elemental!$A$3:$L$19,2,0)*L399+VLOOKUP($M$1,elemental!$A$3:$L$19,2,0)*M399+VLOOKUP($N$1,elemental!$A$3:$L$19,2,0)*N399+VLOOKUP($O$1,elemental!$A$3:$L$19,2,0)*O399+VLOOKUP($P$1,elemental!$A$3:$L$19,2,0)*P399+VLOOKUP($Q$1,elemental!$A$3:$L$19,2,0)*Q399)/100</f>
        <v>1.3273658536585367</v>
      </c>
      <c r="S399">
        <f>(VLOOKUP($A$1,elemental!$A$3:$L$19,4,0)*A399+VLOOKUP($B$1,elemental!$A$3:$L$19,4,0)*B399+VLOOKUP($C$1,elemental!$A$3:$L$19,4,0)*C399+VLOOKUP($D$1,elemental!$A$3:$L$19,4,0)*D399+VLOOKUP($E$1,elemental!$A$3:$L$19,4,0)*E399+VLOOKUP($F$1,elemental!$A$3:$L$19,4,0)*F399+VLOOKUP($G$1,elemental!$A$3:$L$19,4,0)*G399+VLOOKUP($H$1,elemental!$A$3:$L$19,4,0)*H399+VLOOKUP($I$1,elemental!$A$3:$L$19,4,0)*I399+VLOOKUP($J$1,elemental!$A$3:$L$19,4,0)*J399+VLOOKUP($K$1,elemental!$A$3:$L$19,4,0)*K399+VLOOKUP($L$1,elemental!$A$3:$L$19,4,0)*L399+VLOOKUP($M$1,elemental!$A$3:$L$19,4,0)*M399+VLOOKUP($N$1,elemental!$A$3:$L$19,4,0)*N399+VLOOKUP($O$1,elemental!$A$3:$L$19,4,0)*O399+VLOOKUP($P$1,elemental!$A$3:$L$19,4,0)*P399+VLOOKUP($Q$1,elemental!$A$3:$L$19,4,0)*Q399)/100</f>
        <v>0.42034146341463419</v>
      </c>
      <c r="T399">
        <f>(VLOOKUP($A$1,elemental!$A$3:$L$19,5,0)*A399+VLOOKUP($B$1,elemental!$A$3:$L$19,5,0)*B399+VLOOKUP($C$1,elemental!$A$3:$L$19,5,0)*C399+VLOOKUP($D$1,elemental!$A$3:$L$19,5,0)*D399+VLOOKUP($E$1,elemental!$A$3:$L$19,5,0)*E399+VLOOKUP($F$1,elemental!$A$3:$L$19,5,0)*F399+VLOOKUP($G$1,elemental!$A$3:$L$19,5,0)*G399+VLOOKUP($H$1,elemental!$A$3:$L$19,5,0)*H399+VLOOKUP($I$1,elemental!$A$3:$L$19,5,0)*I399+VLOOKUP($J$1,elemental!$A$3:$L$19,5,0)*J399+VLOOKUP($K$1,elemental!$A$3:$L$19,5,0)*K399+VLOOKUP($L$1,elemental!$A$3:$L$19,5,0)*L399+VLOOKUP($M$1,elemental!$A$3:$L$19,5,0)*M399+VLOOKUP($N$1,elemental!$A$3:$L$19,5,0)*N399+VLOOKUP($O$1,elemental!$A$3:$L$19,5,0)*O399+VLOOKUP($P$1,elemental!$A$3:$L$19,5,0)*P399+VLOOKUP($Q$1,elemental!$A$3:$L$19,5,0)*Q399)/100</f>
        <v>3.9707317073170731</v>
      </c>
      <c r="U399">
        <f>(VLOOKUP($A$1,elemental!$A$3:$L$19,6,0)*A399+VLOOKUP($B$1,elemental!$A$3:$L$19,6,0)*B399+VLOOKUP($C$1,elemental!$A$3:$L$19,6,0)*C399+VLOOKUP($D$1,elemental!$A$3:$L$19,6,0)*D399+VLOOKUP($E$1,elemental!$A$3:$L$19,6,0)*E399+VLOOKUP($F$1,elemental!$A$3:$L$19,6,0)*F399+VLOOKUP($G$1,elemental!$A$3:$L$19,6,0)*G399+VLOOKUP($H$1,elemental!$A$3:$L$19,6,0)*H399+VLOOKUP($I$1,elemental!$A$3:$L$19,6,0)*I399+VLOOKUP($J$1,elemental!$A$3:$L$19,6,0)*J399+VLOOKUP($K$1,elemental!$A$3:$L$19,6,0)*K399+VLOOKUP($L$1,elemental!$A$3:$L$19,6,0)*L399+VLOOKUP($M$1,elemental!$A$3:$L$19,6,0)*M399+VLOOKUP($N$1,elemental!$A$3:$L$19,6,0)*N399+VLOOKUP($O$1,elemental!$A$3:$L$19,6,0)*O399+VLOOKUP($P$1,elemental!$A$3:$L$19,6,0)*P399+VLOOKUP($Q$1,elemental!$A$3:$L$19,6,0)*Q399)/100</f>
        <v>0.75678048780487817</v>
      </c>
      <c r="V399">
        <f>(VLOOKUP($A$1,elemental!$A$3:$L$19,7,0)*A399+VLOOKUP($B$1,elemental!$A$3:$L$19,7,0)*B399+VLOOKUP($C$1,elemental!$A$3:$L$19,7,0)*C399+VLOOKUP($D$1,elemental!$A$3:$L$19,7,0)*D399+VLOOKUP($E$1,elemental!$A$3:$L$19,7,0)*E399+VLOOKUP($F$1,elemental!$A$3:$L$19,7,0)*F399+VLOOKUP($G$1,elemental!$A$3:$L$19,7,0)*G399+VLOOKUP($H$1,elemental!$A$3:$L$19,7,0)*H399+VLOOKUP($I$1,elemental!$A$3:$L$19,7,0)*I399+VLOOKUP($J$1,elemental!$A$3:$L$19,7,0)*J399+VLOOKUP($K$1,elemental!$A$3:$L$19,7,0)*K399+VLOOKUP($L$1,elemental!$A$3:$L$19,7,0)*L399+VLOOKUP($M$1,elemental!$A$3:$L$19,7,0)*M399+VLOOKUP($N$1,elemental!$A$3:$L$19,7,0)*N399+VLOOKUP($O$1,elemental!$A$3:$L$19,7,0)*O399+VLOOKUP($P$1,elemental!$A$3:$L$19,7,0)*P399+VLOOKUP($Q$1,elemental!$A$3:$L$19,7,0)*Q399)/100</f>
        <v>0.84600975609756102</v>
      </c>
      <c r="W399">
        <f>(VLOOKUP($A$1,elemental!$A$3:$L$19,9,0)*A399+VLOOKUP($B$1,elemental!$A$3:$L$19,9,0)*B399+VLOOKUP($C$1,elemental!$A$3:$L$19,9,0)*C399+VLOOKUP($D$1,elemental!$A$3:$L$19,9,0)*D399+VLOOKUP($E$1,elemental!$A$3:$L$19,9,0)*E399+VLOOKUP($F$1,elemental!$A$3:$L$19,9,0)*F399+VLOOKUP($G$1,elemental!$A$3:$L$19,9,0)*G399+VLOOKUP($H$1,elemental!$A$3:$L$19,9,0)*H399+VLOOKUP($I$1,elemental!$A$3:$L$19,9,0)*I399+VLOOKUP($J$1,elemental!$A$3:$L$19,9,0)*J399+VLOOKUP($K$1,elemental!$A$3:$L$19,9,0)*K399+VLOOKUP($L$1,elemental!$A$3:$L$19,9,0)*L399+VLOOKUP($M$1,elemental!$A$3:$L$19,9,0)*M399+VLOOKUP($N$1,elemental!$A$3:$L$19,9,0)*N399+VLOOKUP($O$1,elemental!$A$3:$L$19,9,0)*O399+VLOOKUP($P$1,elemental!$A$3:$L$19,9,0)*P399+VLOOKUP($Q$1,elemental!$A$3:$L$19,9,0)*Q399)/100</f>
        <v>1.5587804878048781</v>
      </c>
      <c r="X399">
        <f>(VLOOKUP($A$1,elemental!$A$3:$L$19,10,0)*A399+VLOOKUP($B$1,elemental!$A$3:$L$19,10,0)*B399+VLOOKUP($C$1,elemental!$A$3:$L$19,10,0)*C399+VLOOKUP($D$1,elemental!$A$3:$L$19,10,0)*D399+VLOOKUP($E$1,elemental!$A$3:$L$19,10,0)*E399+VLOOKUP($F$1,elemental!$A$3:$L$19,10,0)*F399+VLOOKUP($G$1,elemental!$A$3:$L$19,10,0)*G399+VLOOKUP($H$1,elemental!$A$3:$L$19,10,0)*H399+VLOOKUP($I$1,elemental!$A$3:$L$19,10,0)*I399+VLOOKUP($J$1,elemental!$A$3:$L$19,10,0)*J399+VLOOKUP($K$1,elemental!$A$3:$L$19,10,0)*K399+VLOOKUP($L$1,elemental!$A$3:$L$19,10,0)*L399+VLOOKUP($M$1,elemental!$A$3:$L$19,10,0)*M399+VLOOKUP($N$1,elemental!$A$3:$L$19,10,0)*N399+VLOOKUP($O$1,elemental!$A$3:$L$19,10,0)*O399+VLOOKUP($P$1,elemental!$A$3:$L$19,10,0)*P399+VLOOKUP($Q$1,elemental!$A$3:$L$19,10,0)*Q399)/100</f>
        <v>2.0617560975609757</v>
      </c>
      <c r="Y399">
        <v>25</v>
      </c>
      <c r="Z399">
        <v>5.093</v>
      </c>
      <c r="AA399">
        <v>5.1853999999999996</v>
      </c>
      <c r="AB399" t="s">
        <v>22</v>
      </c>
    </row>
    <row r="400" spans="1:29">
      <c r="A400">
        <v>0</v>
      </c>
      <c r="B400">
        <v>0</v>
      </c>
      <c r="C400">
        <v>0</v>
      </c>
      <c r="D400">
        <v>0</v>
      </c>
      <c r="E400">
        <v>0</v>
      </c>
      <c r="F400">
        <v>5.825242718446602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94.174757281553397</v>
      </c>
      <c r="R400">
        <f>(VLOOKUP($A$1,elemental!$A$3:$L$19,2,0)*A400+VLOOKUP($B$1,elemental!$A$3:$L$19,2,0)*B400+VLOOKUP($C$1,elemental!$A$3:$L$19,2,0)*C400+VLOOKUP($D$1,elemental!$A$3:$L$19,2,0)*D400+VLOOKUP($E$1,elemental!$A$3:$L$19,2,0)*E400+VLOOKUP($F$1,elemental!$A$3:$L$19,2,0)*F400+VLOOKUP($G$1,elemental!$A$3:$L$19,2,0)*G400+VLOOKUP($H$1,elemental!$A$3:$L$19,2,0)*H400+VLOOKUP($I$1,elemental!$A$3:$L$19,2,0)*I400+VLOOKUP($J$1,elemental!$A$3:$L$19,2,0)*J400+VLOOKUP($K$1,elemental!$A$3:$L$19,2,0)*K400+VLOOKUP($L$1,elemental!$A$3:$L$19,2,0)*L400+VLOOKUP($M$1,elemental!$A$3:$L$19,2,0)*M400+VLOOKUP($N$1,elemental!$A$3:$L$19,2,0)*N400+VLOOKUP($O$1,elemental!$A$3:$L$19,2,0)*O400+VLOOKUP($P$1,elemental!$A$3:$L$19,2,0)*P400+VLOOKUP($Q$1,elemental!$A$3:$L$19,2,0)*Q400)/100</f>
        <v>1.3235922330097087</v>
      </c>
      <c r="S400">
        <f>(VLOOKUP($A$1,elemental!$A$3:$L$19,4,0)*A400+VLOOKUP($B$1,elemental!$A$3:$L$19,4,0)*B400+VLOOKUP($C$1,elemental!$A$3:$L$19,4,0)*C400+VLOOKUP($D$1,elemental!$A$3:$L$19,4,0)*D400+VLOOKUP($E$1,elemental!$A$3:$L$19,4,0)*E400+VLOOKUP($F$1,elemental!$A$3:$L$19,4,0)*F400+VLOOKUP($G$1,elemental!$A$3:$L$19,4,0)*G400+VLOOKUP($H$1,elemental!$A$3:$L$19,4,0)*H400+VLOOKUP($I$1,elemental!$A$3:$L$19,4,0)*I400+VLOOKUP($J$1,elemental!$A$3:$L$19,4,0)*J400+VLOOKUP($K$1,elemental!$A$3:$L$19,4,0)*K400+VLOOKUP($L$1,elemental!$A$3:$L$19,4,0)*L400+VLOOKUP($M$1,elemental!$A$3:$L$19,4,0)*M400+VLOOKUP($N$1,elemental!$A$3:$L$19,4,0)*N400+VLOOKUP($O$1,elemental!$A$3:$L$19,4,0)*O400+VLOOKUP($P$1,elemental!$A$3:$L$19,4,0)*P400+VLOOKUP($Q$1,elemental!$A$3:$L$19,4,0)*Q400)/100</f>
        <v>0.41906796116504857</v>
      </c>
      <c r="T400">
        <f>(VLOOKUP($A$1,elemental!$A$3:$L$19,5,0)*A400+VLOOKUP($B$1,elemental!$A$3:$L$19,5,0)*B400+VLOOKUP($C$1,elemental!$A$3:$L$19,5,0)*C400+VLOOKUP($D$1,elemental!$A$3:$L$19,5,0)*D400+VLOOKUP($E$1,elemental!$A$3:$L$19,5,0)*E400+VLOOKUP($F$1,elemental!$A$3:$L$19,5,0)*F400+VLOOKUP($G$1,elemental!$A$3:$L$19,5,0)*G400+VLOOKUP($H$1,elemental!$A$3:$L$19,5,0)*H400+VLOOKUP($I$1,elemental!$A$3:$L$19,5,0)*I400+VLOOKUP($J$1,elemental!$A$3:$L$19,5,0)*J400+VLOOKUP($K$1,elemental!$A$3:$L$19,5,0)*K400+VLOOKUP($L$1,elemental!$A$3:$L$19,5,0)*L400+VLOOKUP($M$1,elemental!$A$3:$L$19,5,0)*M400+VLOOKUP($N$1,elemental!$A$3:$L$19,5,0)*N400+VLOOKUP($O$1,elemental!$A$3:$L$19,5,0)*O400+VLOOKUP($P$1,elemental!$A$3:$L$19,5,0)*P400+VLOOKUP($Q$1,elemental!$A$3:$L$19,5,0)*Q400)/100</f>
        <v>3.941747572815534</v>
      </c>
      <c r="U400">
        <f>(VLOOKUP($A$1,elemental!$A$3:$L$19,6,0)*A400+VLOOKUP($B$1,elemental!$A$3:$L$19,6,0)*B400+VLOOKUP($C$1,elemental!$A$3:$L$19,6,0)*C400+VLOOKUP($D$1,elemental!$A$3:$L$19,6,0)*D400+VLOOKUP($E$1,elemental!$A$3:$L$19,6,0)*E400+VLOOKUP($F$1,elemental!$A$3:$L$19,6,0)*F400+VLOOKUP($G$1,elemental!$A$3:$L$19,6,0)*G400+VLOOKUP($H$1,elemental!$A$3:$L$19,6,0)*H400+VLOOKUP($I$1,elemental!$A$3:$L$19,6,0)*I400+VLOOKUP($J$1,elemental!$A$3:$L$19,6,0)*J400+VLOOKUP($K$1,elemental!$A$3:$L$19,6,0)*K400+VLOOKUP($L$1,elemental!$A$3:$L$19,6,0)*L400+VLOOKUP($M$1,elemental!$A$3:$L$19,6,0)*M400+VLOOKUP($N$1,elemental!$A$3:$L$19,6,0)*N400+VLOOKUP($O$1,elemental!$A$3:$L$19,6,0)*O400+VLOOKUP($P$1,elemental!$A$3:$L$19,6,0)*P400+VLOOKUP($Q$1,elemental!$A$3:$L$19,6,0)*Q400)/100</f>
        <v>0.75417475728155348</v>
      </c>
      <c r="V400">
        <f>(VLOOKUP($A$1,elemental!$A$3:$L$19,7,0)*A400+VLOOKUP($B$1,elemental!$A$3:$L$19,7,0)*B400+VLOOKUP($C$1,elemental!$A$3:$L$19,7,0)*C400+VLOOKUP($D$1,elemental!$A$3:$L$19,7,0)*D400+VLOOKUP($E$1,elemental!$A$3:$L$19,7,0)*E400+VLOOKUP($F$1,elemental!$A$3:$L$19,7,0)*F400+VLOOKUP($G$1,elemental!$A$3:$L$19,7,0)*G400+VLOOKUP($H$1,elemental!$A$3:$L$19,7,0)*H400+VLOOKUP($I$1,elemental!$A$3:$L$19,7,0)*I400+VLOOKUP($J$1,elemental!$A$3:$L$19,7,0)*J400+VLOOKUP($K$1,elemental!$A$3:$L$19,7,0)*K400+VLOOKUP($L$1,elemental!$A$3:$L$19,7,0)*L400+VLOOKUP($M$1,elemental!$A$3:$L$19,7,0)*M400+VLOOKUP($N$1,elemental!$A$3:$L$19,7,0)*N400+VLOOKUP($O$1,elemental!$A$3:$L$19,7,0)*O400+VLOOKUP($P$1,elemental!$A$3:$L$19,7,0)*P400+VLOOKUP($Q$1,elemental!$A$3:$L$19,7,0)*Q400)/100</f>
        <v>0.85042718446601939</v>
      </c>
      <c r="W400">
        <f>(VLOOKUP($A$1,elemental!$A$3:$L$19,9,0)*A400+VLOOKUP($B$1,elemental!$A$3:$L$19,9,0)*B400+VLOOKUP($C$1,elemental!$A$3:$L$19,9,0)*C400+VLOOKUP($D$1,elemental!$A$3:$L$19,9,0)*D400+VLOOKUP($E$1,elemental!$A$3:$L$19,9,0)*E400+VLOOKUP($F$1,elemental!$A$3:$L$19,9,0)*F400+VLOOKUP($G$1,elemental!$A$3:$L$19,9,0)*G400+VLOOKUP($H$1,elemental!$A$3:$L$19,9,0)*H400+VLOOKUP($I$1,elemental!$A$3:$L$19,9,0)*I400+VLOOKUP($J$1,elemental!$A$3:$L$19,9,0)*J400+VLOOKUP($K$1,elemental!$A$3:$L$19,9,0)*K400+VLOOKUP($L$1,elemental!$A$3:$L$19,9,0)*L400+VLOOKUP($M$1,elemental!$A$3:$L$19,9,0)*M400+VLOOKUP($N$1,elemental!$A$3:$L$19,9,0)*N400+VLOOKUP($O$1,elemental!$A$3:$L$19,9,0)*O400+VLOOKUP($P$1,elemental!$A$3:$L$19,9,0)*P400+VLOOKUP($Q$1,elemental!$A$3:$L$19,9,0)*Q400)/100</f>
        <v>1.5645631067961165</v>
      </c>
      <c r="X400">
        <f>(VLOOKUP($A$1,elemental!$A$3:$L$19,10,0)*A400+VLOOKUP($B$1,elemental!$A$3:$L$19,10,0)*B400+VLOOKUP($C$1,elemental!$A$3:$L$19,10,0)*C400+VLOOKUP($D$1,elemental!$A$3:$L$19,10,0)*D400+VLOOKUP($E$1,elemental!$A$3:$L$19,10,0)*E400+VLOOKUP($F$1,elemental!$A$3:$L$19,10,0)*F400+VLOOKUP($G$1,elemental!$A$3:$L$19,10,0)*G400+VLOOKUP($H$1,elemental!$A$3:$L$19,10,0)*H400+VLOOKUP($I$1,elemental!$A$3:$L$19,10,0)*I400+VLOOKUP($J$1,elemental!$A$3:$L$19,10,0)*J400+VLOOKUP($K$1,elemental!$A$3:$L$19,10,0)*K400+VLOOKUP($L$1,elemental!$A$3:$L$19,10,0)*L400+VLOOKUP($M$1,elemental!$A$3:$L$19,10,0)*M400+VLOOKUP($N$1,elemental!$A$3:$L$19,10,0)*N400+VLOOKUP($O$1,elemental!$A$3:$L$19,10,0)*O400+VLOOKUP($P$1,elemental!$A$3:$L$19,10,0)*P400+VLOOKUP($Q$1,elemental!$A$3:$L$19,10,0)*Q400)/100</f>
        <v>2.0634951456310677</v>
      </c>
      <c r="Y400">
        <v>25</v>
      </c>
      <c r="Z400">
        <v>5.0983999999999998</v>
      </c>
      <c r="AA400">
        <v>5.1791999999999998</v>
      </c>
      <c r="AB400" t="s">
        <v>22</v>
      </c>
    </row>
    <row r="401" spans="1:29">
      <c r="A401">
        <v>0</v>
      </c>
      <c r="B401">
        <v>0</v>
      </c>
      <c r="C401">
        <v>0</v>
      </c>
      <c r="D401">
        <v>0</v>
      </c>
      <c r="E401">
        <v>0</v>
      </c>
      <c r="F401">
        <v>5.7971014492753623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0.96618357487922701</v>
      </c>
      <c r="Q401">
        <f t="shared" si="6"/>
        <v>93.236714975845416</v>
      </c>
      <c r="R401">
        <f>(VLOOKUP($A$1,elemental!$A$3:$L$19,2,0)*A401+VLOOKUP($B$1,elemental!$A$3:$L$19,2,0)*B401+VLOOKUP($C$1,elemental!$A$3:$L$19,2,0)*C401+VLOOKUP($D$1,elemental!$A$3:$L$19,2,0)*D401+VLOOKUP($E$1,elemental!$A$3:$L$19,2,0)*E401+VLOOKUP($F$1,elemental!$A$3:$L$19,2,0)*F401+VLOOKUP($G$1,elemental!$A$3:$L$19,2,0)*G401+VLOOKUP($H$1,elemental!$A$3:$L$19,2,0)*H401+VLOOKUP($I$1,elemental!$A$3:$L$19,2,0)*I401+VLOOKUP($J$1,elemental!$A$3:$L$19,2,0)*J401+VLOOKUP($K$1,elemental!$A$3:$L$19,2,0)*K401+VLOOKUP($L$1,elemental!$A$3:$L$19,2,0)*L401+VLOOKUP($M$1,elemental!$A$3:$L$19,2,0)*M401+VLOOKUP($N$1,elemental!$A$3:$L$19,2,0)*N401+VLOOKUP($O$1,elemental!$A$3:$L$19,2,0)*O401+VLOOKUP($P$1,elemental!$A$3:$L$19,2,0)*P401+VLOOKUP($Q$1,elemental!$A$3:$L$19,2,0)*Q401)/100</f>
        <v>1.3252657004830919</v>
      </c>
      <c r="S401">
        <f>(VLOOKUP($A$1,elemental!$A$3:$L$19,4,0)*A401+VLOOKUP($B$1,elemental!$A$3:$L$19,4,0)*B401+VLOOKUP($C$1,elemental!$A$3:$L$19,4,0)*C401+VLOOKUP($D$1,elemental!$A$3:$L$19,4,0)*D401+VLOOKUP($E$1,elemental!$A$3:$L$19,4,0)*E401+VLOOKUP($F$1,elemental!$A$3:$L$19,4,0)*F401+VLOOKUP($G$1,elemental!$A$3:$L$19,4,0)*G401+VLOOKUP($H$1,elemental!$A$3:$L$19,4,0)*H401+VLOOKUP($I$1,elemental!$A$3:$L$19,4,0)*I401+VLOOKUP($J$1,elemental!$A$3:$L$19,4,0)*J401+VLOOKUP($K$1,elemental!$A$3:$L$19,4,0)*K401+VLOOKUP($L$1,elemental!$A$3:$L$19,4,0)*L401+VLOOKUP($M$1,elemental!$A$3:$L$19,4,0)*M401+VLOOKUP($N$1,elemental!$A$3:$L$19,4,0)*N401+VLOOKUP($O$1,elemental!$A$3:$L$19,4,0)*O401+VLOOKUP($P$1,elemental!$A$3:$L$19,4,0)*P401+VLOOKUP($Q$1,elemental!$A$3:$L$19,4,0)*Q401)/100</f>
        <v>0.4180966183574879</v>
      </c>
      <c r="T401">
        <f>(VLOOKUP($A$1,elemental!$A$3:$L$19,5,0)*A401+VLOOKUP($B$1,elemental!$A$3:$L$19,5,0)*B401+VLOOKUP($C$1,elemental!$A$3:$L$19,5,0)*C401+VLOOKUP($D$1,elemental!$A$3:$L$19,5,0)*D401+VLOOKUP($E$1,elemental!$A$3:$L$19,5,0)*E401+VLOOKUP($F$1,elemental!$A$3:$L$19,5,0)*F401+VLOOKUP($G$1,elemental!$A$3:$L$19,5,0)*G401+VLOOKUP($H$1,elemental!$A$3:$L$19,5,0)*H401+VLOOKUP($I$1,elemental!$A$3:$L$19,5,0)*I401+VLOOKUP($J$1,elemental!$A$3:$L$19,5,0)*J401+VLOOKUP($K$1,elemental!$A$3:$L$19,5,0)*K401+VLOOKUP($L$1,elemental!$A$3:$L$19,5,0)*L401+VLOOKUP($M$1,elemental!$A$3:$L$19,5,0)*M401+VLOOKUP($N$1,elemental!$A$3:$L$19,5,0)*N401+VLOOKUP($O$1,elemental!$A$3:$L$19,5,0)*O401+VLOOKUP($P$1,elemental!$A$3:$L$19,5,0)*P401+VLOOKUP($Q$1,elemental!$A$3:$L$19,5,0)*Q401)/100</f>
        <v>3.9516908212560389</v>
      </c>
      <c r="U401">
        <f>(VLOOKUP($A$1,elemental!$A$3:$L$19,6,0)*A401+VLOOKUP($B$1,elemental!$A$3:$L$19,6,0)*B401+VLOOKUP($C$1,elemental!$A$3:$L$19,6,0)*C401+VLOOKUP($D$1,elemental!$A$3:$L$19,6,0)*D401+VLOOKUP($E$1,elemental!$A$3:$L$19,6,0)*E401+VLOOKUP($F$1,elemental!$A$3:$L$19,6,0)*F401+VLOOKUP($G$1,elemental!$A$3:$L$19,6,0)*G401+VLOOKUP($H$1,elemental!$A$3:$L$19,6,0)*H401+VLOOKUP($I$1,elemental!$A$3:$L$19,6,0)*I401+VLOOKUP($J$1,elemental!$A$3:$L$19,6,0)*J401+VLOOKUP($K$1,elemental!$A$3:$L$19,6,0)*K401+VLOOKUP($L$1,elemental!$A$3:$L$19,6,0)*L401+VLOOKUP($M$1,elemental!$A$3:$L$19,6,0)*M401+VLOOKUP($N$1,elemental!$A$3:$L$19,6,0)*N401+VLOOKUP($O$1,elemental!$A$3:$L$19,6,0)*O401+VLOOKUP($P$1,elemental!$A$3:$L$19,6,0)*P401+VLOOKUP($Q$1,elemental!$A$3:$L$19,6,0)*Q401)/100</f>
        <v>0.75487922705314003</v>
      </c>
      <c r="V401">
        <f>(VLOOKUP($A$1,elemental!$A$3:$L$19,7,0)*A401+VLOOKUP($B$1,elemental!$A$3:$L$19,7,0)*B401+VLOOKUP($C$1,elemental!$A$3:$L$19,7,0)*C401+VLOOKUP($D$1,elemental!$A$3:$L$19,7,0)*D401+VLOOKUP($E$1,elemental!$A$3:$L$19,7,0)*E401+VLOOKUP($F$1,elemental!$A$3:$L$19,7,0)*F401+VLOOKUP($G$1,elemental!$A$3:$L$19,7,0)*G401+VLOOKUP($H$1,elemental!$A$3:$L$19,7,0)*H401+VLOOKUP($I$1,elemental!$A$3:$L$19,7,0)*I401+VLOOKUP($J$1,elemental!$A$3:$L$19,7,0)*J401+VLOOKUP($K$1,elemental!$A$3:$L$19,7,0)*K401+VLOOKUP($L$1,elemental!$A$3:$L$19,7,0)*L401+VLOOKUP($M$1,elemental!$A$3:$L$19,7,0)*M401+VLOOKUP($N$1,elemental!$A$3:$L$19,7,0)*N401+VLOOKUP($O$1,elemental!$A$3:$L$19,7,0)*O401+VLOOKUP($P$1,elemental!$A$3:$L$19,7,0)*P401+VLOOKUP($Q$1,elemental!$A$3:$L$19,7,0)*Q401)/100</f>
        <v>0.84941062801932365</v>
      </c>
      <c r="W401">
        <f>(VLOOKUP($A$1,elemental!$A$3:$L$19,9,0)*A401+VLOOKUP($B$1,elemental!$A$3:$L$19,9,0)*B401+VLOOKUP($C$1,elemental!$A$3:$L$19,9,0)*C401+VLOOKUP($D$1,elemental!$A$3:$L$19,9,0)*D401+VLOOKUP($E$1,elemental!$A$3:$L$19,9,0)*E401+VLOOKUP($F$1,elemental!$A$3:$L$19,9,0)*F401+VLOOKUP($G$1,elemental!$A$3:$L$19,9,0)*G401+VLOOKUP($H$1,elemental!$A$3:$L$19,9,0)*H401+VLOOKUP($I$1,elemental!$A$3:$L$19,9,0)*I401+VLOOKUP($J$1,elemental!$A$3:$L$19,9,0)*J401+VLOOKUP($K$1,elemental!$A$3:$L$19,9,0)*K401+VLOOKUP($L$1,elemental!$A$3:$L$19,9,0)*L401+VLOOKUP($M$1,elemental!$A$3:$L$19,9,0)*M401+VLOOKUP($N$1,elemental!$A$3:$L$19,9,0)*N401+VLOOKUP($O$1,elemental!$A$3:$L$19,9,0)*O401+VLOOKUP($P$1,elemental!$A$3:$L$19,9,0)*P401+VLOOKUP($Q$1,elemental!$A$3:$L$19,9,0)*Q401)/100</f>
        <v>1.5635265700483092</v>
      </c>
      <c r="X401">
        <f>(VLOOKUP($A$1,elemental!$A$3:$L$19,10,0)*A401+VLOOKUP($B$1,elemental!$A$3:$L$19,10,0)*B401+VLOOKUP($C$1,elemental!$A$3:$L$19,10,0)*C401+VLOOKUP($D$1,elemental!$A$3:$L$19,10,0)*D401+VLOOKUP($E$1,elemental!$A$3:$L$19,10,0)*E401+VLOOKUP($F$1,elemental!$A$3:$L$19,10,0)*F401+VLOOKUP($G$1,elemental!$A$3:$L$19,10,0)*G401+VLOOKUP($H$1,elemental!$A$3:$L$19,10,0)*H401+VLOOKUP($I$1,elemental!$A$3:$L$19,10,0)*I401+VLOOKUP($J$1,elemental!$A$3:$L$19,10,0)*J401+VLOOKUP($K$1,elemental!$A$3:$L$19,10,0)*K401+VLOOKUP($L$1,elemental!$A$3:$L$19,10,0)*L401+VLOOKUP($M$1,elemental!$A$3:$L$19,10,0)*M401+VLOOKUP($N$1,elemental!$A$3:$L$19,10,0)*N401+VLOOKUP($O$1,elemental!$A$3:$L$19,10,0)*O401+VLOOKUP($P$1,elemental!$A$3:$L$19,10,0)*P401+VLOOKUP($Q$1,elemental!$A$3:$L$19,10,0)*Q401)/100</f>
        <v>2.062898550724638</v>
      </c>
      <c r="Y401">
        <v>25</v>
      </c>
      <c r="Z401">
        <v>5.1024000000000003</v>
      </c>
      <c r="AA401">
        <v>5.1848999999999998</v>
      </c>
      <c r="AB401" t="s">
        <v>22</v>
      </c>
    </row>
    <row r="402" spans="1:29">
      <c r="A402">
        <v>0</v>
      </c>
      <c r="B402">
        <v>0</v>
      </c>
      <c r="C402">
        <v>0</v>
      </c>
      <c r="D402">
        <v>0</v>
      </c>
      <c r="E402">
        <v>0</v>
      </c>
      <c r="F402">
        <v>5.7692307692307692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1.9230769230769231</v>
      </c>
      <c r="Q402">
        <f t="shared" si="6"/>
        <v>92.307692307692307</v>
      </c>
      <c r="R402">
        <f>(VLOOKUP($A$1,elemental!$A$3:$L$19,2,0)*A402+VLOOKUP($B$1,elemental!$A$3:$L$19,2,0)*B402+VLOOKUP($C$1,elemental!$A$3:$L$19,2,0)*C402+VLOOKUP($D$1,elemental!$A$3:$L$19,2,0)*D402+VLOOKUP($E$1,elemental!$A$3:$L$19,2,0)*E402+VLOOKUP($F$1,elemental!$A$3:$L$19,2,0)*F402+VLOOKUP($G$1,elemental!$A$3:$L$19,2,0)*G402+VLOOKUP($H$1,elemental!$A$3:$L$19,2,0)*H402+VLOOKUP($I$1,elemental!$A$3:$L$19,2,0)*I402+VLOOKUP($J$1,elemental!$A$3:$L$19,2,0)*J402+VLOOKUP($K$1,elemental!$A$3:$L$19,2,0)*K402+VLOOKUP($L$1,elemental!$A$3:$L$19,2,0)*L402+VLOOKUP($M$1,elemental!$A$3:$L$19,2,0)*M402+VLOOKUP($N$1,elemental!$A$3:$L$19,2,0)*N402+VLOOKUP($O$1,elemental!$A$3:$L$19,2,0)*O402+VLOOKUP($P$1,elemental!$A$3:$L$19,2,0)*P402+VLOOKUP($Q$1,elemental!$A$3:$L$19,2,0)*Q402)/100</f>
        <v>1.3269230769230771</v>
      </c>
      <c r="S402">
        <f>(VLOOKUP($A$1,elemental!$A$3:$L$19,4,0)*A402+VLOOKUP($B$1,elemental!$A$3:$L$19,4,0)*B402+VLOOKUP($C$1,elemental!$A$3:$L$19,4,0)*C402+VLOOKUP($D$1,elemental!$A$3:$L$19,4,0)*D402+VLOOKUP($E$1,elemental!$A$3:$L$19,4,0)*E402+VLOOKUP($F$1,elemental!$A$3:$L$19,4,0)*F402+VLOOKUP($G$1,elemental!$A$3:$L$19,4,0)*G402+VLOOKUP($H$1,elemental!$A$3:$L$19,4,0)*H402+VLOOKUP($I$1,elemental!$A$3:$L$19,4,0)*I402+VLOOKUP($J$1,elemental!$A$3:$L$19,4,0)*J402+VLOOKUP($K$1,elemental!$A$3:$L$19,4,0)*K402+VLOOKUP($L$1,elemental!$A$3:$L$19,4,0)*L402+VLOOKUP($M$1,elemental!$A$3:$L$19,4,0)*M402+VLOOKUP($N$1,elemental!$A$3:$L$19,4,0)*N402+VLOOKUP($O$1,elemental!$A$3:$L$19,4,0)*O402+VLOOKUP($P$1,elemental!$A$3:$L$19,4,0)*P402+VLOOKUP($Q$1,elemental!$A$3:$L$19,4,0)*Q402)/100</f>
        <v>0.41713461538461533</v>
      </c>
      <c r="T402">
        <f>(VLOOKUP($A$1,elemental!$A$3:$L$19,5,0)*A402+VLOOKUP($B$1,elemental!$A$3:$L$19,5,0)*B402+VLOOKUP($C$1,elemental!$A$3:$L$19,5,0)*C402+VLOOKUP($D$1,elemental!$A$3:$L$19,5,0)*D402+VLOOKUP($E$1,elemental!$A$3:$L$19,5,0)*E402+VLOOKUP($F$1,elemental!$A$3:$L$19,5,0)*F402+VLOOKUP($G$1,elemental!$A$3:$L$19,5,0)*G402+VLOOKUP($H$1,elemental!$A$3:$L$19,5,0)*H402+VLOOKUP($I$1,elemental!$A$3:$L$19,5,0)*I402+VLOOKUP($J$1,elemental!$A$3:$L$19,5,0)*J402+VLOOKUP($K$1,elemental!$A$3:$L$19,5,0)*K402+VLOOKUP($L$1,elemental!$A$3:$L$19,5,0)*L402+VLOOKUP($M$1,elemental!$A$3:$L$19,5,0)*M402+VLOOKUP($N$1,elemental!$A$3:$L$19,5,0)*N402+VLOOKUP($O$1,elemental!$A$3:$L$19,5,0)*O402+VLOOKUP($P$1,elemental!$A$3:$L$19,5,0)*P402+VLOOKUP($Q$1,elemental!$A$3:$L$19,5,0)*Q402)/100</f>
        <v>3.9615384615384612</v>
      </c>
      <c r="U402">
        <f>(VLOOKUP($A$1,elemental!$A$3:$L$19,6,0)*A402+VLOOKUP($B$1,elemental!$A$3:$L$19,6,0)*B402+VLOOKUP($C$1,elemental!$A$3:$L$19,6,0)*C402+VLOOKUP($D$1,elemental!$A$3:$L$19,6,0)*D402+VLOOKUP($E$1,elemental!$A$3:$L$19,6,0)*E402+VLOOKUP($F$1,elemental!$A$3:$L$19,6,0)*F402+VLOOKUP($G$1,elemental!$A$3:$L$19,6,0)*G402+VLOOKUP($H$1,elemental!$A$3:$L$19,6,0)*H402+VLOOKUP($I$1,elemental!$A$3:$L$19,6,0)*I402+VLOOKUP($J$1,elemental!$A$3:$L$19,6,0)*J402+VLOOKUP($K$1,elemental!$A$3:$L$19,6,0)*K402+VLOOKUP($L$1,elemental!$A$3:$L$19,6,0)*L402+VLOOKUP($M$1,elemental!$A$3:$L$19,6,0)*M402+VLOOKUP($N$1,elemental!$A$3:$L$19,6,0)*N402+VLOOKUP($O$1,elemental!$A$3:$L$19,6,0)*O402+VLOOKUP($P$1,elemental!$A$3:$L$19,6,0)*P402+VLOOKUP($Q$1,elemental!$A$3:$L$19,6,0)*Q402)/100</f>
        <v>0.75557692307692326</v>
      </c>
      <c r="V402">
        <f>(VLOOKUP($A$1,elemental!$A$3:$L$19,7,0)*A402+VLOOKUP($B$1,elemental!$A$3:$L$19,7,0)*B402+VLOOKUP($C$1,elemental!$A$3:$L$19,7,0)*C402+VLOOKUP($D$1,elemental!$A$3:$L$19,7,0)*D402+VLOOKUP($E$1,elemental!$A$3:$L$19,7,0)*E402+VLOOKUP($F$1,elemental!$A$3:$L$19,7,0)*F402+VLOOKUP($G$1,elemental!$A$3:$L$19,7,0)*G402+VLOOKUP($H$1,elemental!$A$3:$L$19,7,0)*H402+VLOOKUP($I$1,elemental!$A$3:$L$19,7,0)*I402+VLOOKUP($J$1,elemental!$A$3:$L$19,7,0)*J402+VLOOKUP($K$1,elemental!$A$3:$L$19,7,0)*K402+VLOOKUP($L$1,elemental!$A$3:$L$19,7,0)*L402+VLOOKUP($M$1,elemental!$A$3:$L$19,7,0)*M402+VLOOKUP($N$1,elemental!$A$3:$L$19,7,0)*N402+VLOOKUP($O$1,elemental!$A$3:$L$19,7,0)*O402+VLOOKUP($P$1,elemental!$A$3:$L$19,7,0)*P402+VLOOKUP($Q$1,elemental!$A$3:$L$19,7,0)*Q402)/100</f>
        <v>0.84840384615384612</v>
      </c>
      <c r="W402">
        <f>(VLOOKUP($A$1,elemental!$A$3:$L$19,9,0)*A402+VLOOKUP($B$1,elemental!$A$3:$L$19,9,0)*B402+VLOOKUP($C$1,elemental!$A$3:$L$19,9,0)*C402+VLOOKUP($D$1,elemental!$A$3:$L$19,9,0)*D402+VLOOKUP($E$1,elemental!$A$3:$L$19,9,0)*E402+VLOOKUP($F$1,elemental!$A$3:$L$19,9,0)*F402+VLOOKUP($G$1,elemental!$A$3:$L$19,9,0)*G402+VLOOKUP($H$1,elemental!$A$3:$L$19,9,0)*H402+VLOOKUP($I$1,elemental!$A$3:$L$19,9,0)*I402+VLOOKUP($J$1,elemental!$A$3:$L$19,9,0)*J402+VLOOKUP($K$1,elemental!$A$3:$L$19,9,0)*K402+VLOOKUP($L$1,elemental!$A$3:$L$19,9,0)*L402+VLOOKUP($M$1,elemental!$A$3:$L$19,9,0)*M402+VLOOKUP($N$1,elemental!$A$3:$L$19,9,0)*N402+VLOOKUP($O$1,elemental!$A$3:$L$19,9,0)*O402+VLOOKUP($P$1,elemental!$A$3:$L$19,9,0)*P402+VLOOKUP($Q$1,elemental!$A$3:$L$19,9,0)*Q402)/100</f>
        <v>1.5625</v>
      </c>
      <c r="X402">
        <f>(VLOOKUP($A$1,elemental!$A$3:$L$19,10,0)*A402+VLOOKUP($B$1,elemental!$A$3:$L$19,10,0)*B402+VLOOKUP($C$1,elemental!$A$3:$L$19,10,0)*C402+VLOOKUP($D$1,elemental!$A$3:$L$19,10,0)*D402+VLOOKUP($E$1,elemental!$A$3:$L$19,10,0)*E402+VLOOKUP($F$1,elemental!$A$3:$L$19,10,0)*F402+VLOOKUP($G$1,elemental!$A$3:$L$19,10,0)*G402+VLOOKUP($H$1,elemental!$A$3:$L$19,10,0)*H402+VLOOKUP($I$1,elemental!$A$3:$L$19,10,0)*I402+VLOOKUP($J$1,elemental!$A$3:$L$19,10,0)*J402+VLOOKUP($K$1,elemental!$A$3:$L$19,10,0)*K402+VLOOKUP($L$1,elemental!$A$3:$L$19,10,0)*L402+VLOOKUP($M$1,elemental!$A$3:$L$19,10,0)*M402+VLOOKUP($N$1,elemental!$A$3:$L$19,10,0)*N402+VLOOKUP($O$1,elemental!$A$3:$L$19,10,0)*O402+VLOOKUP($P$1,elemental!$A$3:$L$19,10,0)*P402+VLOOKUP($Q$1,elemental!$A$3:$L$19,10,0)*Q402)/100</f>
        <v>2.0623076923076922</v>
      </c>
      <c r="Y402">
        <v>25</v>
      </c>
      <c r="Z402">
        <v>5.0983999999999998</v>
      </c>
      <c r="AA402">
        <v>5.1924000000000001</v>
      </c>
      <c r="AB402" t="s">
        <v>22</v>
      </c>
    </row>
    <row r="403" spans="1:29">
      <c r="A403">
        <v>0</v>
      </c>
      <c r="B403">
        <v>0</v>
      </c>
      <c r="C403">
        <v>0</v>
      </c>
      <c r="D403">
        <v>0</v>
      </c>
      <c r="E403">
        <v>0</v>
      </c>
      <c r="F403">
        <v>5.741626794258373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2.8708133971291865</v>
      </c>
      <c r="Q403">
        <f t="shared" si="6"/>
        <v>91.387559808612437</v>
      </c>
      <c r="R403">
        <f>(VLOOKUP($A$1,elemental!$A$3:$L$19,2,0)*A403+VLOOKUP($B$1,elemental!$A$3:$L$19,2,0)*B403+VLOOKUP($C$1,elemental!$A$3:$L$19,2,0)*C403+VLOOKUP($D$1,elemental!$A$3:$L$19,2,0)*D403+VLOOKUP($E$1,elemental!$A$3:$L$19,2,0)*E403+VLOOKUP($F$1,elemental!$A$3:$L$19,2,0)*F403+VLOOKUP($G$1,elemental!$A$3:$L$19,2,0)*G403+VLOOKUP($H$1,elemental!$A$3:$L$19,2,0)*H403+VLOOKUP($I$1,elemental!$A$3:$L$19,2,0)*I403+VLOOKUP($J$1,elemental!$A$3:$L$19,2,0)*J403+VLOOKUP($K$1,elemental!$A$3:$L$19,2,0)*K403+VLOOKUP($L$1,elemental!$A$3:$L$19,2,0)*L403+VLOOKUP($M$1,elemental!$A$3:$L$19,2,0)*M403+VLOOKUP($N$1,elemental!$A$3:$L$19,2,0)*N403+VLOOKUP($O$1,elemental!$A$3:$L$19,2,0)*O403+VLOOKUP($P$1,elemental!$A$3:$L$19,2,0)*P403+VLOOKUP($Q$1,elemental!$A$3:$L$19,2,0)*Q403)/100</f>
        <v>1.3285645933014354</v>
      </c>
      <c r="S403">
        <f>(VLOOKUP($A$1,elemental!$A$3:$L$19,4,0)*A403+VLOOKUP($B$1,elemental!$A$3:$L$19,4,0)*B403+VLOOKUP($C$1,elemental!$A$3:$L$19,4,0)*C403+VLOOKUP($D$1,elemental!$A$3:$L$19,4,0)*D403+VLOOKUP($E$1,elemental!$A$3:$L$19,4,0)*E403+VLOOKUP($F$1,elemental!$A$3:$L$19,4,0)*F403+VLOOKUP($G$1,elemental!$A$3:$L$19,4,0)*G403+VLOOKUP($H$1,elemental!$A$3:$L$19,4,0)*H403+VLOOKUP($I$1,elemental!$A$3:$L$19,4,0)*I403+VLOOKUP($J$1,elemental!$A$3:$L$19,4,0)*J403+VLOOKUP($K$1,elemental!$A$3:$L$19,4,0)*K403+VLOOKUP($L$1,elemental!$A$3:$L$19,4,0)*L403+VLOOKUP($M$1,elemental!$A$3:$L$19,4,0)*M403+VLOOKUP($N$1,elemental!$A$3:$L$19,4,0)*N403+VLOOKUP($O$1,elemental!$A$3:$L$19,4,0)*O403+VLOOKUP($P$1,elemental!$A$3:$L$19,4,0)*P403+VLOOKUP($Q$1,elemental!$A$3:$L$19,4,0)*Q403)/100</f>
        <v>0.41618181818181815</v>
      </c>
      <c r="T403">
        <f>(VLOOKUP($A$1,elemental!$A$3:$L$19,5,0)*A403+VLOOKUP($B$1,elemental!$A$3:$L$19,5,0)*B403+VLOOKUP($C$1,elemental!$A$3:$L$19,5,0)*C403+VLOOKUP($D$1,elemental!$A$3:$L$19,5,0)*D403+VLOOKUP($E$1,elemental!$A$3:$L$19,5,0)*E403+VLOOKUP($F$1,elemental!$A$3:$L$19,5,0)*F403+VLOOKUP($G$1,elemental!$A$3:$L$19,5,0)*G403+VLOOKUP($H$1,elemental!$A$3:$L$19,5,0)*H403+VLOOKUP($I$1,elemental!$A$3:$L$19,5,0)*I403+VLOOKUP($J$1,elemental!$A$3:$L$19,5,0)*J403+VLOOKUP($K$1,elemental!$A$3:$L$19,5,0)*K403+VLOOKUP($L$1,elemental!$A$3:$L$19,5,0)*L403+VLOOKUP($M$1,elemental!$A$3:$L$19,5,0)*M403+VLOOKUP($N$1,elemental!$A$3:$L$19,5,0)*N403+VLOOKUP($O$1,elemental!$A$3:$L$19,5,0)*O403+VLOOKUP($P$1,elemental!$A$3:$L$19,5,0)*P403+VLOOKUP($Q$1,elemental!$A$3:$L$19,5,0)*Q403)/100</f>
        <v>3.9712918660287078</v>
      </c>
      <c r="U403">
        <f>(VLOOKUP($A$1,elemental!$A$3:$L$19,6,0)*A403+VLOOKUP($B$1,elemental!$A$3:$L$19,6,0)*B403+VLOOKUP($C$1,elemental!$A$3:$L$19,6,0)*C403+VLOOKUP($D$1,elemental!$A$3:$L$19,6,0)*D403+VLOOKUP($E$1,elemental!$A$3:$L$19,6,0)*E403+VLOOKUP($F$1,elemental!$A$3:$L$19,6,0)*F403+VLOOKUP($G$1,elemental!$A$3:$L$19,6,0)*G403+VLOOKUP($H$1,elemental!$A$3:$L$19,6,0)*H403+VLOOKUP($I$1,elemental!$A$3:$L$19,6,0)*I403+VLOOKUP($J$1,elemental!$A$3:$L$19,6,0)*J403+VLOOKUP($K$1,elemental!$A$3:$L$19,6,0)*K403+VLOOKUP($L$1,elemental!$A$3:$L$19,6,0)*L403+VLOOKUP($M$1,elemental!$A$3:$L$19,6,0)*M403+VLOOKUP($N$1,elemental!$A$3:$L$19,6,0)*N403+VLOOKUP($O$1,elemental!$A$3:$L$19,6,0)*O403+VLOOKUP($P$1,elemental!$A$3:$L$19,6,0)*P403+VLOOKUP($Q$1,elemental!$A$3:$L$19,6,0)*Q403)/100</f>
        <v>0.75626794258373209</v>
      </c>
      <c r="V403">
        <f>(VLOOKUP($A$1,elemental!$A$3:$L$19,7,0)*A403+VLOOKUP($B$1,elemental!$A$3:$L$19,7,0)*B403+VLOOKUP($C$1,elemental!$A$3:$L$19,7,0)*C403+VLOOKUP($D$1,elemental!$A$3:$L$19,7,0)*D403+VLOOKUP($E$1,elemental!$A$3:$L$19,7,0)*E403+VLOOKUP($F$1,elemental!$A$3:$L$19,7,0)*F403+VLOOKUP($G$1,elemental!$A$3:$L$19,7,0)*G403+VLOOKUP($H$1,elemental!$A$3:$L$19,7,0)*H403+VLOOKUP($I$1,elemental!$A$3:$L$19,7,0)*I403+VLOOKUP($J$1,elemental!$A$3:$L$19,7,0)*J403+VLOOKUP($K$1,elemental!$A$3:$L$19,7,0)*K403+VLOOKUP($L$1,elemental!$A$3:$L$19,7,0)*L403+VLOOKUP($M$1,elemental!$A$3:$L$19,7,0)*M403+VLOOKUP($N$1,elemental!$A$3:$L$19,7,0)*N403+VLOOKUP($O$1,elemental!$A$3:$L$19,7,0)*O403+VLOOKUP($P$1,elemental!$A$3:$L$19,7,0)*P403+VLOOKUP($Q$1,elemental!$A$3:$L$19,7,0)*Q403)/100</f>
        <v>0.84740669856459316</v>
      </c>
      <c r="W403">
        <f>(VLOOKUP($A$1,elemental!$A$3:$L$19,9,0)*A403+VLOOKUP($B$1,elemental!$A$3:$L$19,9,0)*B403+VLOOKUP($C$1,elemental!$A$3:$L$19,9,0)*C403+VLOOKUP($D$1,elemental!$A$3:$L$19,9,0)*D403+VLOOKUP($E$1,elemental!$A$3:$L$19,9,0)*E403+VLOOKUP($F$1,elemental!$A$3:$L$19,9,0)*F403+VLOOKUP($G$1,elemental!$A$3:$L$19,9,0)*G403+VLOOKUP($H$1,elemental!$A$3:$L$19,9,0)*H403+VLOOKUP($I$1,elemental!$A$3:$L$19,9,0)*I403+VLOOKUP($J$1,elemental!$A$3:$L$19,9,0)*J403+VLOOKUP($K$1,elemental!$A$3:$L$19,9,0)*K403+VLOOKUP($L$1,elemental!$A$3:$L$19,9,0)*L403+VLOOKUP($M$1,elemental!$A$3:$L$19,9,0)*M403+VLOOKUP($N$1,elemental!$A$3:$L$19,9,0)*N403+VLOOKUP($O$1,elemental!$A$3:$L$19,9,0)*O403+VLOOKUP($P$1,elemental!$A$3:$L$19,9,0)*P403+VLOOKUP($Q$1,elemental!$A$3:$L$19,9,0)*Q403)/100</f>
        <v>1.5614832535885166</v>
      </c>
      <c r="X403">
        <f>(VLOOKUP($A$1,elemental!$A$3:$L$19,10,0)*A403+VLOOKUP($B$1,elemental!$A$3:$L$19,10,0)*B403+VLOOKUP($C$1,elemental!$A$3:$L$19,10,0)*C403+VLOOKUP($D$1,elemental!$A$3:$L$19,10,0)*D403+VLOOKUP($E$1,elemental!$A$3:$L$19,10,0)*E403+VLOOKUP($F$1,elemental!$A$3:$L$19,10,0)*F403+VLOOKUP($G$1,elemental!$A$3:$L$19,10,0)*G403+VLOOKUP($H$1,elemental!$A$3:$L$19,10,0)*H403+VLOOKUP($I$1,elemental!$A$3:$L$19,10,0)*I403+VLOOKUP($J$1,elemental!$A$3:$L$19,10,0)*J403+VLOOKUP($K$1,elemental!$A$3:$L$19,10,0)*K403+VLOOKUP($L$1,elemental!$A$3:$L$19,10,0)*L403+VLOOKUP($M$1,elemental!$A$3:$L$19,10,0)*M403+VLOOKUP($N$1,elemental!$A$3:$L$19,10,0)*N403+VLOOKUP($O$1,elemental!$A$3:$L$19,10,0)*O403+VLOOKUP($P$1,elemental!$A$3:$L$19,10,0)*P403+VLOOKUP($Q$1,elemental!$A$3:$L$19,10,0)*Q403)/100</f>
        <v>2.0617224880382774</v>
      </c>
      <c r="Y403">
        <v>25</v>
      </c>
      <c r="Z403">
        <v>5.0989000000000004</v>
      </c>
      <c r="AA403">
        <v>5.1948999999999996</v>
      </c>
      <c r="AB403" t="s">
        <v>22</v>
      </c>
    </row>
    <row r="404" spans="1:29">
      <c r="A404">
        <v>0</v>
      </c>
      <c r="B404">
        <v>0</v>
      </c>
      <c r="C404">
        <v>0</v>
      </c>
      <c r="D404">
        <v>0</v>
      </c>
      <c r="E404">
        <v>0</v>
      </c>
      <c r="F404">
        <v>5.7971014492753623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0.96618357487922701</v>
      </c>
      <c r="P404">
        <v>0</v>
      </c>
      <c r="Q404">
        <f t="shared" si="6"/>
        <v>93.236714975845416</v>
      </c>
      <c r="R404">
        <f>(VLOOKUP($A$1,elemental!$A$3:$L$19,2,0)*A404+VLOOKUP($B$1,elemental!$A$3:$L$19,2,0)*B404+VLOOKUP($C$1,elemental!$A$3:$L$19,2,0)*C404+VLOOKUP($D$1,elemental!$A$3:$L$19,2,0)*D404+VLOOKUP($E$1,elemental!$A$3:$L$19,2,0)*E404+VLOOKUP($F$1,elemental!$A$3:$L$19,2,0)*F404+VLOOKUP($G$1,elemental!$A$3:$L$19,2,0)*G404+VLOOKUP($H$1,elemental!$A$3:$L$19,2,0)*H404+VLOOKUP($I$1,elemental!$A$3:$L$19,2,0)*I404+VLOOKUP($J$1,elemental!$A$3:$L$19,2,0)*J404+VLOOKUP($K$1,elemental!$A$3:$L$19,2,0)*K404+VLOOKUP($L$1,elemental!$A$3:$L$19,2,0)*L404+VLOOKUP($M$1,elemental!$A$3:$L$19,2,0)*M404+VLOOKUP($N$1,elemental!$A$3:$L$19,2,0)*N404+VLOOKUP($O$1,elemental!$A$3:$L$19,2,0)*O404+VLOOKUP($P$1,elemental!$A$3:$L$19,2,0)*P404+VLOOKUP($Q$1,elemental!$A$3:$L$19,2,0)*Q404)/100</f>
        <v>1.3262318840579712</v>
      </c>
      <c r="S404">
        <f>(VLOOKUP($A$1,elemental!$A$3:$L$19,4,0)*A404+VLOOKUP($B$1,elemental!$A$3:$L$19,4,0)*B404+VLOOKUP($C$1,elemental!$A$3:$L$19,4,0)*C404+VLOOKUP($D$1,elemental!$A$3:$L$19,4,0)*D404+VLOOKUP($E$1,elemental!$A$3:$L$19,4,0)*E404+VLOOKUP($F$1,elemental!$A$3:$L$19,4,0)*F404+VLOOKUP($G$1,elemental!$A$3:$L$19,4,0)*G404+VLOOKUP($H$1,elemental!$A$3:$L$19,4,0)*H404+VLOOKUP($I$1,elemental!$A$3:$L$19,4,0)*I404+VLOOKUP($J$1,elemental!$A$3:$L$19,4,0)*J404+VLOOKUP($K$1,elemental!$A$3:$L$19,4,0)*K404+VLOOKUP($L$1,elemental!$A$3:$L$19,4,0)*L404+VLOOKUP($M$1,elemental!$A$3:$L$19,4,0)*M404+VLOOKUP($N$1,elemental!$A$3:$L$19,4,0)*N404+VLOOKUP($O$1,elemental!$A$3:$L$19,4,0)*O404+VLOOKUP($P$1,elemental!$A$3:$L$19,4,0)*P404+VLOOKUP($Q$1,elemental!$A$3:$L$19,4,0)*Q404)/100</f>
        <v>0.4236135265700483</v>
      </c>
      <c r="T404">
        <f>(VLOOKUP($A$1,elemental!$A$3:$L$19,5,0)*A404+VLOOKUP($B$1,elemental!$A$3:$L$19,5,0)*B404+VLOOKUP($C$1,elemental!$A$3:$L$19,5,0)*C404+VLOOKUP($D$1,elemental!$A$3:$L$19,5,0)*D404+VLOOKUP($E$1,elemental!$A$3:$L$19,5,0)*E404+VLOOKUP($F$1,elemental!$A$3:$L$19,5,0)*F404+VLOOKUP($G$1,elemental!$A$3:$L$19,5,0)*G404+VLOOKUP($H$1,elemental!$A$3:$L$19,5,0)*H404+VLOOKUP($I$1,elemental!$A$3:$L$19,5,0)*I404+VLOOKUP($J$1,elemental!$A$3:$L$19,5,0)*J404+VLOOKUP($K$1,elemental!$A$3:$L$19,5,0)*K404+VLOOKUP($L$1,elemental!$A$3:$L$19,5,0)*L404+VLOOKUP($M$1,elemental!$A$3:$L$19,5,0)*M404+VLOOKUP($N$1,elemental!$A$3:$L$19,5,0)*N404+VLOOKUP($O$1,elemental!$A$3:$L$19,5,0)*O404+VLOOKUP($P$1,elemental!$A$3:$L$19,5,0)*P404+VLOOKUP($Q$1,elemental!$A$3:$L$19,5,0)*Q404)/100</f>
        <v>3.9516908212560389</v>
      </c>
      <c r="U404">
        <f>(VLOOKUP($A$1,elemental!$A$3:$L$19,6,0)*A404+VLOOKUP($B$1,elemental!$A$3:$L$19,6,0)*B404+VLOOKUP($C$1,elemental!$A$3:$L$19,6,0)*C404+VLOOKUP($D$1,elemental!$A$3:$L$19,6,0)*D404+VLOOKUP($E$1,elemental!$A$3:$L$19,6,0)*E404+VLOOKUP($F$1,elemental!$A$3:$L$19,6,0)*F404+VLOOKUP($G$1,elemental!$A$3:$L$19,6,0)*G404+VLOOKUP($H$1,elemental!$A$3:$L$19,6,0)*H404+VLOOKUP($I$1,elemental!$A$3:$L$19,6,0)*I404+VLOOKUP($J$1,elemental!$A$3:$L$19,6,0)*J404+VLOOKUP($K$1,elemental!$A$3:$L$19,6,0)*K404+VLOOKUP($L$1,elemental!$A$3:$L$19,6,0)*L404+VLOOKUP($M$1,elemental!$A$3:$L$19,6,0)*M404+VLOOKUP($N$1,elemental!$A$3:$L$19,6,0)*N404+VLOOKUP($O$1,elemental!$A$3:$L$19,6,0)*O404+VLOOKUP($P$1,elemental!$A$3:$L$19,6,0)*P404+VLOOKUP($Q$1,elemental!$A$3:$L$19,6,0)*Q404)/100</f>
        <v>0.75478260869565217</v>
      </c>
      <c r="V404">
        <f>(VLOOKUP($A$1,elemental!$A$3:$L$19,7,0)*A404+VLOOKUP($B$1,elemental!$A$3:$L$19,7,0)*B404+VLOOKUP($C$1,elemental!$A$3:$L$19,7,0)*C404+VLOOKUP($D$1,elemental!$A$3:$L$19,7,0)*D404+VLOOKUP($E$1,elemental!$A$3:$L$19,7,0)*E404+VLOOKUP($F$1,elemental!$A$3:$L$19,7,0)*F404+VLOOKUP($G$1,elemental!$A$3:$L$19,7,0)*G404+VLOOKUP($H$1,elemental!$A$3:$L$19,7,0)*H404+VLOOKUP($I$1,elemental!$A$3:$L$19,7,0)*I404+VLOOKUP($J$1,elemental!$A$3:$L$19,7,0)*J404+VLOOKUP($K$1,elemental!$A$3:$L$19,7,0)*K404+VLOOKUP($L$1,elemental!$A$3:$L$19,7,0)*L404+VLOOKUP($M$1,elemental!$A$3:$L$19,7,0)*M404+VLOOKUP($N$1,elemental!$A$3:$L$19,7,0)*N404+VLOOKUP($O$1,elemental!$A$3:$L$19,7,0)*O404+VLOOKUP($P$1,elemental!$A$3:$L$19,7,0)*P404+VLOOKUP($Q$1,elemental!$A$3:$L$19,7,0)*Q404)/100</f>
        <v>0.84941062801932365</v>
      </c>
      <c r="W404">
        <f>(VLOOKUP($A$1,elemental!$A$3:$L$19,9,0)*A404+VLOOKUP($B$1,elemental!$A$3:$L$19,9,0)*B404+VLOOKUP($C$1,elemental!$A$3:$L$19,9,0)*C404+VLOOKUP($D$1,elemental!$A$3:$L$19,9,0)*D404+VLOOKUP($E$1,elemental!$A$3:$L$19,9,0)*E404+VLOOKUP($F$1,elemental!$A$3:$L$19,9,0)*F404+VLOOKUP($G$1,elemental!$A$3:$L$19,9,0)*G404+VLOOKUP($H$1,elemental!$A$3:$L$19,9,0)*H404+VLOOKUP($I$1,elemental!$A$3:$L$19,9,0)*I404+VLOOKUP($J$1,elemental!$A$3:$L$19,9,0)*J404+VLOOKUP($K$1,elemental!$A$3:$L$19,9,0)*K404+VLOOKUP($L$1,elemental!$A$3:$L$19,9,0)*L404+VLOOKUP($M$1,elemental!$A$3:$L$19,9,0)*M404+VLOOKUP($N$1,elemental!$A$3:$L$19,9,0)*N404+VLOOKUP($O$1,elemental!$A$3:$L$19,9,0)*O404+VLOOKUP($P$1,elemental!$A$3:$L$19,9,0)*P404+VLOOKUP($Q$1,elemental!$A$3:$L$19,9,0)*Q404)/100</f>
        <v>1.5635265700483092</v>
      </c>
      <c r="X404">
        <f>(VLOOKUP($A$1,elemental!$A$3:$L$19,10,0)*A404+VLOOKUP($B$1,elemental!$A$3:$L$19,10,0)*B404+VLOOKUP($C$1,elemental!$A$3:$L$19,10,0)*C404+VLOOKUP($D$1,elemental!$A$3:$L$19,10,0)*D404+VLOOKUP($E$1,elemental!$A$3:$L$19,10,0)*E404+VLOOKUP($F$1,elemental!$A$3:$L$19,10,0)*F404+VLOOKUP($G$1,elemental!$A$3:$L$19,10,0)*G404+VLOOKUP($H$1,elemental!$A$3:$L$19,10,0)*H404+VLOOKUP($I$1,elemental!$A$3:$L$19,10,0)*I404+VLOOKUP($J$1,elemental!$A$3:$L$19,10,0)*J404+VLOOKUP($K$1,elemental!$A$3:$L$19,10,0)*K404+VLOOKUP($L$1,elemental!$A$3:$L$19,10,0)*L404+VLOOKUP($M$1,elemental!$A$3:$L$19,10,0)*M404+VLOOKUP($N$1,elemental!$A$3:$L$19,10,0)*N404+VLOOKUP($O$1,elemental!$A$3:$L$19,10,0)*O404+VLOOKUP($P$1,elemental!$A$3:$L$19,10,0)*P404+VLOOKUP($Q$1,elemental!$A$3:$L$19,10,0)*Q404)/100</f>
        <v>2.0627053140096616</v>
      </c>
      <c r="Y404">
        <v>25</v>
      </c>
      <c r="Z404">
        <v>5.0961999999999996</v>
      </c>
      <c r="AA404">
        <v>5.1856999999999998</v>
      </c>
      <c r="AB404" t="s">
        <v>22</v>
      </c>
    </row>
    <row r="405" spans="1:29">
      <c r="A405">
        <v>0</v>
      </c>
      <c r="B405">
        <v>0</v>
      </c>
      <c r="C405">
        <v>0</v>
      </c>
      <c r="D405">
        <v>0</v>
      </c>
      <c r="E405">
        <v>0</v>
      </c>
      <c r="F405">
        <v>5.7692307692307692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1.9230769230769231</v>
      </c>
      <c r="P405">
        <v>0</v>
      </c>
      <c r="Q405">
        <f t="shared" si="6"/>
        <v>92.307692307692307</v>
      </c>
      <c r="R405">
        <f>(VLOOKUP($A$1,elemental!$A$3:$L$19,2,0)*A405+VLOOKUP($B$1,elemental!$A$3:$L$19,2,0)*B405+VLOOKUP($C$1,elemental!$A$3:$L$19,2,0)*C405+VLOOKUP($D$1,elemental!$A$3:$L$19,2,0)*D405+VLOOKUP($E$1,elemental!$A$3:$L$19,2,0)*E405+VLOOKUP($F$1,elemental!$A$3:$L$19,2,0)*F405+VLOOKUP($G$1,elemental!$A$3:$L$19,2,0)*G405+VLOOKUP($H$1,elemental!$A$3:$L$19,2,0)*H405+VLOOKUP($I$1,elemental!$A$3:$L$19,2,0)*I405+VLOOKUP($J$1,elemental!$A$3:$L$19,2,0)*J405+VLOOKUP($K$1,elemental!$A$3:$L$19,2,0)*K405+VLOOKUP($L$1,elemental!$A$3:$L$19,2,0)*L405+VLOOKUP($M$1,elemental!$A$3:$L$19,2,0)*M405+VLOOKUP($N$1,elemental!$A$3:$L$19,2,0)*N405+VLOOKUP($O$1,elemental!$A$3:$L$19,2,0)*O405+VLOOKUP($P$1,elemental!$A$3:$L$19,2,0)*P405+VLOOKUP($Q$1,elemental!$A$3:$L$19,2,0)*Q405)/100</f>
        <v>1.3288461538461538</v>
      </c>
      <c r="S405">
        <f>(VLOOKUP($A$1,elemental!$A$3:$L$19,4,0)*A405+VLOOKUP($B$1,elemental!$A$3:$L$19,4,0)*B405+VLOOKUP($C$1,elemental!$A$3:$L$19,4,0)*C405+VLOOKUP($D$1,elemental!$A$3:$L$19,4,0)*D405+VLOOKUP($E$1,elemental!$A$3:$L$19,4,0)*E405+VLOOKUP($F$1,elemental!$A$3:$L$19,4,0)*F405+VLOOKUP($G$1,elemental!$A$3:$L$19,4,0)*G405+VLOOKUP($H$1,elemental!$A$3:$L$19,4,0)*H405+VLOOKUP($I$1,elemental!$A$3:$L$19,4,0)*I405+VLOOKUP($J$1,elemental!$A$3:$L$19,4,0)*J405+VLOOKUP($K$1,elemental!$A$3:$L$19,4,0)*K405+VLOOKUP($L$1,elemental!$A$3:$L$19,4,0)*L405+VLOOKUP($M$1,elemental!$A$3:$L$19,4,0)*M405+VLOOKUP($N$1,elemental!$A$3:$L$19,4,0)*N405+VLOOKUP($O$1,elemental!$A$3:$L$19,4,0)*O405+VLOOKUP($P$1,elemental!$A$3:$L$19,4,0)*P405+VLOOKUP($Q$1,elemental!$A$3:$L$19,4,0)*Q405)/100</f>
        <v>0.42811538461538456</v>
      </c>
      <c r="T405">
        <f>(VLOOKUP($A$1,elemental!$A$3:$L$19,5,0)*A405+VLOOKUP($B$1,elemental!$A$3:$L$19,5,0)*B405+VLOOKUP($C$1,elemental!$A$3:$L$19,5,0)*C405+VLOOKUP($D$1,elemental!$A$3:$L$19,5,0)*D405+VLOOKUP($E$1,elemental!$A$3:$L$19,5,0)*E405+VLOOKUP($F$1,elemental!$A$3:$L$19,5,0)*F405+VLOOKUP($G$1,elemental!$A$3:$L$19,5,0)*G405+VLOOKUP($H$1,elemental!$A$3:$L$19,5,0)*H405+VLOOKUP($I$1,elemental!$A$3:$L$19,5,0)*I405+VLOOKUP($J$1,elemental!$A$3:$L$19,5,0)*J405+VLOOKUP($K$1,elemental!$A$3:$L$19,5,0)*K405+VLOOKUP($L$1,elemental!$A$3:$L$19,5,0)*L405+VLOOKUP($M$1,elemental!$A$3:$L$19,5,0)*M405+VLOOKUP($N$1,elemental!$A$3:$L$19,5,0)*N405+VLOOKUP($O$1,elemental!$A$3:$L$19,5,0)*O405+VLOOKUP($P$1,elemental!$A$3:$L$19,5,0)*P405+VLOOKUP($Q$1,elemental!$A$3:$L$19,5,0)*Q405)/100</f>
        <v>3.9615384615384612</v>
      </c>
      <c r="U405">
        <f>(VLOOKUP($A$1,elemental!$A$3:$L$19,6,0)*A405+VLOOKUP($B$1,elemental!$A$3:$L$19,6,0)*B405+VLOOKUP($C$1,elemental!$A$3:$L$19,6,0)*C405+VLOOKUP($D$1,elemental!$A$3:$L$19,6,0)*D405+VLOOKUP($E$1,elemental!$A$3:$L$19,6,0)*E405+VLOOKUP($F$1,elemental!$A$3:$L$19,6,0)*F405+VLOOKUP($G$1,elemental!$A$3:$L$19,6,0)*G405+VLOOKUP($H$1,elemental!$A$3:$L$19,6,0)*H405+VLOOKUP($I$1,elemental!$A$3:$L$19,6,0)*I405+VLOOKUP($J$1,elemental!$A$3:$L$19,6,0)*J405+VLOOKUP($K$1,elemental!$A$3:$L$19,6,0)*K405+VLOOKUP($L$1,elemental!$A$3:$L$19,6,0)*L405+VLOOKUP($M$1,elemental!$A$3:$L$19,6,0)*M405+VLOOKUP($N$1,elemental!$A$3:$L$19,6,0)*N405+VLOOKUP($O$1,elemental!$A$3:$L$19,6,0)*O405+VLOOKUP($P$1,elemental!$A$3:$L$19,6,0)*P405+VLOOKUP($Q$1,elemental!$A$3:$L$19,6,0)*Q405)/100</f>
        <v>0.75538461538461543</v>
      </c>
      <c r="V405">
        <f>(VLOOKUP($A$1,elemental!$A$3:$L$19,7,0)*A405+VLOOKUP($B$1,elemental!$A$3:$L$19,7,0)*B405+VLOOKUP($C$1,elemental!$A$3:$L$19,7,0)*C405+VLOOKUP($D$1,elemental!$A$3:$L$19,7,0)*D405+VLOOKUP($E$1,elemental!$A$3:$L$19,7,0)*E405+VLOOKUP($F$1,elemental!$A$3:$L$19,7,0)*F405+VLOOKUP($G$1,elemental!$A$3:$L$19,7,0)*G405+VLOOKUP($H$1,elemental!$A$3:$L$19,7,0)*H405+VLOOKUP($I$1,elemental!$A$3:$L$19,7,0)*I405+VLOOKUP($J$1,elemental!$A$3:$L$19,7,0)*J405+VLOOKUP($K$1,elemental!$A$3:$L$19,7,0)*K405+VLOOKUP($L$1,elemental!$A$3:$L$19,7,0)*L405+VLOOKUP($M$1,elemental!$A$3:$L$19,7,0)*M405+VLOOKUP($N$1,elemental!$A$3:$L$19,7,0)*N405+VLOOKUP($O$1,elemental!$A$3:$L$19,7,0)*O405+VLOOKUP($P$1,elemental!$A$3:$L$19,7,0)*P405+VLOOKUP($Q$1,elemental!$A$3:$L$19,7,0)*Q405)/100</f>
        <v>0.84840384615384612</v>
      </c>
      <c r="W405">
        <f>(VLOOKUP($A$1,elemental!$A$3:$L$19,9,0)*A405+VLOOKUP($B$1,elemental!$A$3:$L$19,9,0)*B405+VLOOKUP($C$1,elemental!$A$3:$L$19,9,0)*C405+VLOOKUP($D$1,elemental!$A$3:$L$19,9,0)*D405+VLOOKUP($E$1,elemental!$A$3:$L$19,9,0)*E405+VLOOKUP($F$1,elemental!$A$3:$L$19,9,0)*F405+VLOOKUP($G$1,elemental!$A$3:$L$19,9,0)*G405+VLOOKUP($H$1,elemental!$A$3:$L$19,9,0)*H405+VLOOKUP($I$1,elemental!$A$3:$L$19,9,0)*I405+VLOOKUP($J$1,elemental!$A$3:$L$19,9,0)*J405+VLOOKUP($K$1,elemental!$A$3:$L$19,9,0)*K405+VLOOKUP($L$1,elemental!$A$3:$L$19,9,0)*L405+VLOOKUP($M$1,elemental!$A$3:$L$19,9,0)*M405+VLOOKUP($N$1,elemental!$A$3:$L$19,9,0)*N405+VLOOKUP($O$1,elemental!$A$3:$L$19,9,0)*O405+VLOOKUP($P$1,elemental!$A$3:$L$19,9,0)*P405+VLOOKUP($Q$1,elemental!$A$3:$L$19,9,0)*Q405)/100</f>
        <v>1.5625</v>
      </c>
      <c r="X405">
        <f>(VLOOKUP($A$1,elemental!$A$3:$L$19,10,0)*A405+VLOOKUP($B$1,elemental!$A$3:$L$19,10,0)*B405+VLOOKUP($C$1,elemental!$A$3:$L$19,10,0)*C405+VLOOKUP($D$1,elemental!$A$3:$L$19,10,0)*D405+VLOOKUP($E$1,elemental!$A$3:$L$19,10,0)*E405+VLOOKUP($F$1,elemental!$A$3:$L$19,10,0)*F405+VLOOKUP($G$1,elemental!$A$3:$L$19,10,0)*G405+VLOOKUP($H$1,elemental!$A$3:$L$19,10,0)*H405+VLOOKUP($I$1,elemental!$A$3:$L$19,10,0)*I405+VLOOKUP($J$1,elemental!$A$3:$L$19,10,0)*J405+VLOOKUP($K$1,elemental!$A$3:$L$19,10,0)*K405+VLOOKUP($L$1,elemental!$A$3:$L$19,10,0)*L405+VLOOKUP($M$1,elemental!$A$3:$L$19,10,0)*M405+VLOOKUP($N$1,elemental!$A$3:$L$19,10,0)*N405+VLOOKUP($O$1,elemental!$A$3:$L$19,10,0)*O405+VLOOKUP($P$1,elemental!$A$3:$L$19,10,0)*P405+VLOOKUP($Q$1,elemental!$A$3:$L$19,10,0)*Q405)/100</f>
        <v>2.061923076923077</v>
      </c>
      <c r="Y405">
        <v>25</v>
      </c>
      <c r="Z405">
        <v>5.0968</v>
      </c>
      <c r="AA405">
        <v>5.1902999999999997</v>
      </c>
      <c r="AB405" t="s">
        <v>22</v>
      </c>
    </row>
    <row r="406" spans="1:29">
      <c r="A406">
        <v>0</v>
      </c>
      <c r="B406">
        <v>0</v>
      </c>
      <c r="C406">
        <v>0</v>
      </c>
      <c r="D406">
        <v>0</v>
      </c>
      <c r="E406">
        <v>0</v>
      </c>
      <c r="F406">
        <v>5.741626794258373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2.8708133971291865</v>
      </c>
      <c r="P406">
        <v>0</v>
      </c>
      <c r="Q406">
        <f t="shared" si="6"/>
        <v>91.387559808612437</v>
      </c>
      <c r="R406">
        <f>(VLOOKUP($A$1,elemental!$A$3:$L$19,2,0)*A406+VLOOKUP($B$1,elemental!$A$3:$L$19,2,0)*B406+VLOOKUP($C$1,elemental!$A$3:$L$19,2,0)*C406+VLOOKUP($D$1,elemental!$A$3:$L$19,2,0)*D406+VLOOKUP($E$1,elemental!$A$3:$L$19,2,0)*E406+VLOOKUP($F$1,elemental!$A$3:$L$19,2,0)*F406+VLOOKUP($G$1,elemental!$A$3:$L$19,2,0)*G406+VLOOKUP($H$1,elemental!$A$3:$L$19,2,0)*H406+VLOOKUP($I$1,elemental!$A$3:$L$19,2,0)*I406+VLOOKUP($J$1,elemental!$A$3:$L$19,2,0)*J406+VLOOKUP($K$1,elemental!$A$3:$L$19,2,0)*K406+VLOOKUP($L$1,elemental!$A$3:$L$19,2,0)*L406+VLOOKUP($M$1,elemental!$A$3:$L$19,2,0)*M406+VLOOKUP($N$1,elemental!$A$3:$L$19,2,0)*N406+VLOOKUP($O$1,elemental!$A$3:$L$19,2,0)*O406+VLOOKUP($P$1,elemental!$A$3:$L$19,2,0)*P406+VLOOKUP($Q$1,elemental!$A$3:$L$19,2,0)*Q406)/100</f>
        <v>1.3314354066985645</v>
      </c>
      <c r="S406">
        <f>(VLOOKUP($A$1,elemental!$A$3:$L$19,4,0)*A406+VLOOKUP($B$1,elemental!$A$3:$L$19,4,0)*B406+VLOOKUP($C$1,elemental!$A$3:$L$19,4,0)*C406+VLOOKUP($D$1,elemental!$A$3:$L$19,4,0)*D406+VLOOKUP($E$1,elemental!$A$3:$L$19,4,0)*E406+VLOOKUP($F$1,elemental!$A$3:$L$19,4,0)*F406+VLOOKUP($G$1,elemental!$A$3:$L$19,4,0)*G406+VLOOKUP($H$1,elemental!$A$3:$L$19,4,0)*H406+VLOOKUP($I$1,elemental!$A$3:$L$19,4,0)*I406+VLOOKUP($J$1,elemental!$A$3:$L$19,4,0)*J406+VLOOKUP($K$1,elemental!$A$3:$L$19,4,0)*K406+VLOOKUP($L$1,elemental!$A$3:$L$19,4,0)*L406+VLOOKUP($M$1,elemental!$A$3:$L$19,4,0)*M406+VLOOKUP($N$1,elemental!$A$3:$L$19,4,0)*N406+VLOOKUP($O$1,elemental!$A$3:$L$19,4,0)*O406+VLOOKUP($P$1,elemental!$A$3:$L$19,4,0)*P406+VLOOKUP($Q$1,elemental!$A$3:$L$19,4,0)*Q406)/100</f>
        <v>0.43257416267942583</v>
      </c>
      <c r="T406">
        <f>(VLOOKUP($A$1,elemental!$A$3:$L$19,5,0)*A406+VLOOKUP($B$1,elemental!$A$3:$L$19,5,0)*B406+VLOOKUP($C$1,elemental!$A$3:$L$19,5,0)*C406+VLOOKUP($D$1,elemental!$A$3:$L$19,5,0)*D406+VLOOKUP($E$1,elemental!$A$3:$L$19,5,0)*E406+VLOOKUP($F$1,elemental!$A$3:$L$19,5,0)*F406+VLOOKUP($G$1,elemental!$A$3:$L$19,5,0)*G406+VLOOKUP($H$1,elemental!$A$3:$L$19,5,0)*H406+VLOOKUP($I$1,elemental!$A$3:$L$19,5,0)*I406+VLOOKUP($J$1,elemental!$A$3:$L$19,5,0)*J406+VLOOKUP($K$1,elemental!$A$3:$L$19,5,0)*K406+VLOOKUP($L$1,elemental!$A$3:$L$19,5,0)*L406+VLOOKUP($M$1,elemental!$A$3:$L$19,5,0)*M406+VLOOKUP($N$1,elemental!$A$3:$L$19,5,0)*N406+VLOOKUP($O$1,elemental!$A$3:$L$19,5,0)*O406+VLOOKUP($P$1,elemental!$A$3:$L$19,5,0)*P406+VLOOKUP($Q$1,elemental!$A$3:$L$19,5,0)*Q406)/100</f>
        <v>3.9712918660287078</v>
      </c>
      <c r="U406">
        <f>(VLOOKUP($A$1,elemental!$A$3:$L$19,6,0)*A406+VLOOKUP($B$1,elemental!$A$3:$L$19,6,0)*B406+VLOOKUP($C$1,elemental!$A$3:$L$19,6,0)*C406+VLOOKUP($D$1,elemental!$A$3:$L$19,6,0)*D406+VLOOKUP($E$1,elemental!$A$3:$L$19,6,0)*E406+VLOOKUP($F$1,elemental!$A$3:$L$19,6,0)*F406+VLOOKUP($G$1,elemental!$A$3:$L$19,6,0)*G406+VLOOKUP($H$1,elemental!$A$3:$L$19,6,0)*H406+VLOOKUP($I$1,elemental!$A$3:$L$19,6,0)*I406+VLOOKUP($J$1,elemental!$A$3:$L$19,6,0)*J406+VLOOKUP($K$1,elemental!$A$3:$L$19,6,0)*K406+VLOOKUP($L$1,elemental!$A$3:$L$19,6,0)*L406+VLOOKUP($M$1,elemental!$A$3:$L$19,6,0)*M406+VLOOKUP($N$1,elemental!$A$3:$L$19,6,0)*N406+VLOOKUP($O$1,elemental!$A$3:$L$19,6,0)*O406+VLOOKUP($P$1,elemental!$A$3:$L$19,6,0)*P406+VLOOKUP($Q$1,elemental!$A$3:$L$19,6,0)*Q406)/100</f>
        <v>0.7559808612440192</v>
      </c>
      <c r="V406">
        <f>(VLOOKUP($A$1,elemental!$A$3:$L$19,7,0)*A406+VLOOKUP($B$1,elemental!$A$3:$L$19,7,0)*B406+VLOOKUP($C$1,elemental!$A$3:$L$19,7,0)*C406+VLOOKUP($D$1,elemental!$A$3:$L$19,7,0)*D406+VLOOKUP($E$1,elemental!$A$3:$L$19,7,0)*E406+VLOOKUP($F$1,elemental!$A$3:$L$19,7,0)*F406+VLOOKUP($G$1,elemental!$A$3:$L$19,7,0)*G406+VLOOKUP($H$1,elemental!$A$3:$L$19,7,0)*H406+VLOOKUP($I$1,elemental!$A$3:$L$19,7,0)*I406+VLOOKUP($J$1,elemental!$A$3:$L$19,7,0)*J406+VLOOKUP($K$1,elemental!$A$3:$L$19,7,0)*K406+VLOOKUP($L$1,elemental!$A$3:$L$19,7,0)*L406+VLOOKUP($M$1,elemental!$A$3:$L$19,7,0)*M406+VLOOKUP($N$1,elemental!$A$3:$L$19,7,0)*N406+VLOOKUP($O$1,elemental!$A$3:$L$19,7,0)*O406+VLOOKUP($P$1,elemental!$A$3:$L$19,7,0)*P406+VLOOKUP($Q$1,elemental!$A$3:$L$19,7,0)*Q406)/100</f>
        <v>0.84740669856459316</v>
      </c>
      <c r="W406">
        <f>(VLOOKUP($A$1,elemental!$A$3:$L$19,9,0)*A406+VLOOKUP($B$1,elemental!$A$3:$L$19,9,0)*B406+VLOOKUP($C$1,elemental!$A$3:$L$19,9,0)*C406+VLOOKUP($D$1,elemental!$A$3:$L$19,9,0)*D406+VLOOKUP($E$1,elemental!$A$3:$L$19,9,0)*E406+VLOOKUP($F$1,elemental!$A$3:$L$19,9,0)*F406+VLOOKUP($G$1,elemental!$A$3:$L$19,9,0)*G406+VLOOKUP($H$1,elemental!$A$3:$L$19,9,0)*H406+VLOOKUP($I$1,elemental!$A$3:$L$19,9,0)*I406+VLOOKUP($J$1,elemental!$A$3:$L$19,9,0)*J406+VLOOKUP($K$1,elemental!$A$3:$L$19,9,0)*K406+VLOOKUP($L$1,elemental!$A$3:$L$19,9,0)*L406+VLOOKUP($M$1,elemental!$A$3:$L$19,9,0)*M406+VLOOKUP($N$1,elemental!$A$3:$L$19,9,0)*N406+VLOOKUP($O$1,elemental!$A$3:$L$19,9,0)*O406+VLOOKUP($P$1,elemental!$A$3:$L$19,9,0)*P406+VLOOKUP($Q$1,elemental!$A$3:$L$19,9,0)*Q406)/100</f>
        <v>1.5614832535885166</v>
      </c>
      <c r="X406">
        <f>(VLOOKUP($A$1,elemental!$A$3:$L$19,10,0)*A406+VLOOKUP($B$1,elemental!$A$3:$L$19,10,0)*B406+VLOOKUP($C$1,elemental!$A$3:$L$19,10,0)*C406+VLOOKUP($D$1,elemental!$A$3:$L$19,10,0)*D406+VLOOKUP($E$1,elemental!$A$3:$L$19,10,0)*E406+VLOOKUP($F$1,elemental!$A$3:$L$19,10,0)*F406+VLOOKUP($G$1,elemental!$A$3:$L$19,10,0)*G406+VLOOKUP($H$1,elemental!$A$3:$L$19,10,0)*H406+VLOOKUP($I$1,elemental!$A$3:$L$19,10,0)*I406+VLOOKUP($J$1,elemental!$A$3:$L$19,10,0)*J406+VLOOKUP($K$1,elemental!$A$3:$L$19,10,0)*K406+VLOOKUP($L$1,elemental!$A$3:$L$19,10,0)*L406+VLOOKUP($M$1,elemental!$A$3:$L$19,10,0)*M406+VLOOKUP($N$1,elemental!$A$3:$L$19,10,0)*N406+VLOOKUP($O$1,elemental!$A$3:$L$19,10,0)*O406+VLOOKUP($P$1,elemental!$A$3:$L$19,10,0)*P406+VLOOKUP($Q$1,elemental!$A$3:$L$19,10,0)*Q406)/100</f>
        <v>2.0611483253588516</v>
      </c>
      <c r="Y406">
        <v>25</v>
      </c>
      <c r="Z406">
        <v>5.0967000000000002</v>
      </c>
      <c r="AA406">
        <v>5.1950000000000003</v>
      </c>
      <c r="AB406" t="s">
        <v>22</v>
      </c>
    </row>
    <row r="407" spans="1:29">
      <c r="A407">
        <v>0</v>
      </c>
      <c r="B407">
        <v>0</v>
      </c>
      <c r="C407">
        <v>0.49019607843137253</v>
      </c>
      <c r="D407">
        <v>0</v>
      </c>
      <c r="E407">
        <v>0</v>
      </c>
      <c r="F407">
        <v>3.9215686274509802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6"/>
        <v>95.588235294117652</v>
      </c>
      <c r="R407">
        <f>(VLOOKUP($A$1,elemental!$A$3:$L$19,2,0)*A407+VLOOKUP($B$1,elemental!$A$3:$L$19,2,0)*B407+VLOOKUP($C$1,elemental!$A$3:$L$19,2,0)*C407+VLOOKUP($D$1,elemental!$A$3:$L$19,2,0)*D407+VLOOKUP($E$1,elemental!$A$3:$L$19,2,0)*E407+VLOOKUP($F$1,elemental!$A$3:$L$19,2,0)*F407+VLOOKUP($G$1,elemental!$A$3:$L$19,2,0)*G407+VLOOKUP($H$1,elemental!$A$3:$L$19,2,0)*H407+VLOOKUP($I$1,elemental!$A$3:$L$19,2,0)*I407+VLOOKUP($J$1,elemental!$A$3:$L$19,2,0)*J407+VLOOKUP($K$1,elemental!$A$3:$L$19,2,0)*K407+VLOOKUP($L$1,elemental!$A$3:$L$19,2,0)*L407+VLOOKUP($M$1,elemental!$A$3:$L$19,2,0)*M407+VLOOKUP($N$1,elemental!$A$3:$L$19,2,0)*N407+VLOOKUP($O$1,elemental!$A$3:$L$19,2,0)*O407+VLOOKUP($P$1,elemental!$A$3:$L$19,2,0)*P407+VLOOKUP($Q$1,elemental!$A$3:$L$19,2,0)*Q407)/100</f>
        <v>1.3255392156862746</v>
      </c>
      <c r="S407">
        <f>(VLOOKUP($A$1,elemental!$A$3:$L$19,4,0)*A407+VLOOKUP($B$1,elemental!$A$3:$L$19,4,0)*B407+VLOOKUP($C$1,elemental!$A$3:$L$19,4,0)*C407+VLOOKUP($D$1,elemental!$A$3:$L$19,4,0)*D407+VLOOKUP($E$1,elemental!$A$3:$L$19,4,0)*E407+VLOOKUP($F$1,elemental!$A$3:$L$19,4,0)*F407+VLOOKUP($G$1,elemental!$A$3:$L$19,4,0)*G407+VLOOKUP($H$1,elemental!$A$3:$L$19,4,0)*H407+VLOOKUP($I$1,elemental!$A$3:$L$19,4,0)*I407+VLOOKUP($J$1,elemental!$A$3:$L$19,4,0)*J407+VLOOKUP($K$1,elemental!$A$3:$L$19,4,0)*K407+VLOOKUP($L$1,elemental!$A$3:$L$19,4,0)*L407+VLOOKUP($M$1,elemental!$A$3:$L$19,4,0)*M407+VLOOKUP($N$1,elemental!$A$3:$L$19,4,0)*N407+VLOOKUP($O$1,elemental!$A$3:$L$19,4,0)*O407+VLOOKUP($P$1,elemental!$A$3:$L$19,4,0)*P407+VLOOKUP($Q$1,elemental!$A$3:$L$19,4,0)*Q407)/100</f>
        <v>0.41924509803921567</v>
      </c>
      <c r="T407">
        <f>(VLOOKUP($A$1,elemental!$A$3:$L$19,5,0)*A407+VLOOKUP($B$1,elemental!$A$3:$L$19,5,0)*B407+VLOOKUP($C$1,elemental!$A$3:$L$19,5,0)*C407+VLOOKUP($D$1,elemental!$A$3:$L$19,5,0)*D407+VLOOKUP($E$1,elemental!$A$3:$L$19,5,0)*E407+VLOOKUP($F$1,elemental!$A$3:$L$19,5,0)*F407+VLOOKUP($G$1,elemental!$A$3:$L$19,5,0)*G407+VLOOKUP($H$1,elemental!$A$3:$L$19,5,0)*H407+VLOOKUP($I$1,elemental!$A$3:$L$19,5,0)*I407+VLOOKUP($J$1,elemental!$A$3:$L$19,5,0)*J407+VLOOKUP($K$1,elemental!$A$3:$L$19,5,0)*K407+VLOOKUP($L$1,elemental!$A$3:$L$19,5,0)*L407+VLOOKUP($M$1,elemental!$A$3:$L$19,5,0)*M407+VLOOKUP($N$1,elemental!$A$3:$L$19,5,0)*N407+VLOOKUP($O$1,elemental!$A$3:$L$19,5,0)*O407+VLOOKUP($P$1,elemental!$A$3:$L$19,5,0)*P407+VLOOKUP($Q$1,elemental!$A$3:$L$19,5,0)*Q407)/100</f>
        <v>3.9607843137254908</v>
      </c>
      <c r="U407">
        <f>(VLOOKUP($A$1,elemental!$A$3:$L$19,6,0)*A407+VLOOKUP($B$1,elemental!$A$3:$L$19,6,0)*B407+VLOOKUP($C$1,elemental!$A$3:$L$19,6,0)*C407+VLOOKUP($D$1,elemental!$A$3:$L$19,6,0)*D407+VLOOKUP($E$1,elemental!$A$3:$L$19,6,0)*E407+VLOOKUP($F$1,elemental!$A$3:$L$19,6,0)*F407+VLOOKUP($G$1,elemental!$A$3:$L$19,6,0)*G407+VLOOKUP($H$1,elemental!$A$3:$L$19,6,0)*H407+VLOOKUP($I$1,elemental!$A$3:$L$19,6,0)*I407+VLOOKUP($J$1,elemental!$A$3:$L$19,6,0)*J407+VLOOKUP($K$1,elemental!$A$3:$L$19,6,0)*K407+VLOOKUP($L$1,elemental!$A$3:$L$19,6,0)*L407+VLOOKUP($M$1,elemental!$A$3:$L$19,6,0)*M407+VLOOKUP($N$1,elemental!$A$3:$L$19,6,0)*N407+VLOOKUP($O$1,elemental!$A$3:$L$19,6,0)*O407+VLOOKUP($P$1,elemental!$A$3:$L$19,6,0)*P407+VLOOKUP($Q$1,elemental!$A$3:$L$19,6,0)*Q407)/100</f>
        <v>0.75615196078431379</v>
      </c>
      <c r="V407">
        <f>(VLOOKUP($A$1,elemental!$A$3:$L$19,7,0)*A407+VLOOKUP($B$1,elemental!$A$3:$L$19,7,0)*B407+VLOOKUP($C$1,elemental!$A$3:$L$19,7,0)*C407+VLOOKUP($D$1,elemental!$A$3:$L$19,7,0)*D407+VLOOKUP($E$1,elemental!$A$3:$L$19,7,0)*E407+VLOOKUP($F$1,elemental!$A$3:$L$19,7,0)*F407+VLOOKUP($G$1,elemental!$A$3:$L$19,7,0)*G407+VLOOKUP($H$1,elemental!$A$3:$L$19,7,0)*H407+VLOOKUP($I$1,elemental!$A$3:$L$19,7,0)*I407+VLOOKUP($J$1,elemental!$A$3:$L$19,7,0)*J407+VLOOKUP($K$1,elemental!$A$3:$L$19,7,0)*K407+VLOOKUP($L$1,elemental!$A$3:$L$19,7,0)*L407+VLOOKUP($M$1,elemental!$A$3:$L$19,7,0)*M407+VLOOKUP($N$1,elemental!$A$3:$L$19,7,0)*N407+VLOOKUP($O$1,elemental!$A$3:$L$19,7,0)*O407+VLOOKUP($P$1,elemental!$A$3:$L$19,7,0)*P407+VLOOKUP($Q$1,elemental!$A$3:$L$19,7,0)*Q407)/100</f>
        <v>0.84697058823529414</v>
      </c>
      <c r="W407">
        <f>(VLOOKUP($A$1,elemental!$A$3:$L$19,9,0)*A407+VLOOKUP($B$1,elemental!$A$3:$L$19,9,0)*B407+VLOOKUP($C$1,elemental!$A$3:$L$19,9,0)*C407+VLOOKUP($D$1,elemental!$A$3:$L$19,9,0)*D407+VLOOKUP($E$1,elemental!$A$3:$L$19,9,0)*E407+VLOOKUP($F$1,elemental!$A$3:$L$19,9,0)*F407+VLOOKUP($G$1,elemental!$A$3:$L$19,9,0)*G407+VLOOKUP($H$1,elemental!$A$3:$L$19,9,0)*H407+VLOOKUP($I$1,elemental!$A$3:$L$19,9,0)*I407+VLOOKUP($J$1,elemental!$A$3:$L$19,9,0)*J407+VLOOKUP($K$1,elemental!$A$3:$L$19,9,0)*K407+VLOOKUP($L$1,elemental!$A$3:$L$19,9,0)*L407+VLOOKUP($M$1,elemental!$A$3:$L$19,9,0)*M407+VLOOKUP($N$1,elemental!$A$3:$L$19,9,0)*N407+VLOOKUP($O$1,elemental!$A$3:$L$19,9,0)*O407+VLOOKUP($P$1,elemental!$A$3:$L$19,9,0)*P407+VLOOKUP($Q$1,elemental!$A$3:$L$19,9,0)*Q407)/100</f>
        <v>1.5598039215686277</v>
      </c>
      <c r="X407">
        <f>(VLOOKUP($A$1,elemental!$A$3:$L$19,10,0)*A407+VLOOKUP($B$1,elemental!$A$3:$L$19,10,0)*B407+VLOOKUP($C$1,elemental!$A$3:$L$19,10,0)*C407+VLOOKUP($D$1,elemental!$A$3:$L$19,10,0)*D407+VLOOKUP($E$1,elemental!$A$3:$L$19,10,0)*E407+VLOOKUP($F$1,elemental!$A$3:$L$19,10,0)*F407+VLOOKUP($G$1,elemental!$A$3:$L$19,10,0)*G407+VLOOKUP($H$1,elemental!$A$3:$L$19,10,0)*H407+VLOOKUP($I$1,elemental!$A$3:$L$19,10,0)*I407+VLOOKUP($J$1,elemental!$A$3:$L$19,10,0)*J407+VLOOKUP($K$1,elemental!$A$3:$L$19,10,0)*K407+VLOOKUP($L$1,elemental!$A$3:$L$19,10,0)*L407+VLOOKUP($M$1,elemental!$A$3:$L$19,10,0)*M407+VLOOKUP($N$1,elemental!$A$3:$L$19,10,0)*N407+VLOOKUP($O$1,elemental!$A$3:$L$19,10,0)*O407+VLOOKUP($P$1,elemental!$A$3:$L$19,10,0)*P407+VLOOKUP($Q$1,elemental!$A$3:$L$19,10,0)*Q407)/100</f>
        <v>2.0624509803921574</v>
      </c>
      <c r="Y407">
        <v>25</v>
      </c>
      <c r="Z407">
        <v>5.0956999999999999</v>
      </c>
      <c r="AA407">
        <v>5.181</v>
      </c>
      <c r="AB407" t="s">
        <v>22</v>
      </c>
    </row>
    <row r="408" spans="1:29">
      <c r="A408">
        <v>0</v>
      </c>
      <c r="B408">
        <v>0</v>
      </c>
      <c r="C408">
        <v>0.98039215686274506</v>
      </c>
      <c r="D408">
        <v>0</v>
      </c>
      <c r="E408">
        <v>0</v>
      </c>
      <c r="F408">
        <v>3.9215686274509802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6"/>
        <v>95.098039215686271</v>
      </c>
      <c r="R408">
        <f>(VLOOKUP($A$1,elemental!$A$3:$L$19,2,0)*A408+VLOOKUP($B$1,elemental!$A$3:$L$19,2,0)*B408+VLOOKUP($C$1,elemental!$A$3:$L$19,2,0)*C408+VLOOKUP($D$1,elemental!$A$3:$L$19,2,0)*D408+VLOOKUP($E$1,elemental!$A$3:$L$19,2,0)*E408+VLOOKUP($F$1,elemental!$A$3:$L$19,2,0)*F408+VLOOKUP($G$1,elemental!$A$3:$L$19,2,0)*G408+VLOOKUP($H$1,elemental!$A$3:$L$19,2,0)*H408+VLOOKUP($I$1,elemental!$A$3:$L$19,2,0)*I408+VLOOKUP($J$1,elemental!$A$3:$L$19,2,0)*J408+VLOOKUP($K$1,elemental!$A$3:$L$19,2,0)*K408+VLOOKUP($L$1,elemental!$A$3:$L$19,2,0)*L408+VLOOKUP($M$1,elemental!$A$3:$L$19,2,0)*M408+VLOOKUP($N$1,elemental!$A$3:$L$19,2,0)*N408+VLOOKUP($O$1,elemental!$A$3:$L$19,2,0)*O408+VLOOKUP($P$1,elemental!$A$3:$L$19,2,0)*P408+VLOOKUP($Q$1,elemental!$A$3:$L$19,2,0)*Q408)/100</f>
        <v>1.3253921568627449</v>
      </c>
      <c r="S408">
        <f>(VLOOKUP($A$1,elemental!$A$3:$L$19,4,0)*A408+VLOOKUP($B$1,elemental!$A$3:$L$19,4,0)*B408+VLOOKUP($C$1,elemental!$A$3:$L$19,4,0)*C408+VLOOKUP($D$1,elemental!$A$3:$L$19,4,0)*D408+VLOOKUP($E$1,elemental!$A$3:$L$19,4,0)*E408+VLOOKUP($F$1,elemental!$A$3:$L$19,4,0)*F408+VLOOKUP($G$1,elemental!$A$3:$L$19,4,0)*G408+VLOOKUP($H$1,elemental!$A$3:$L$19,4,0)*H408+VLOOKUP($I$1,elemental!$A$3:$L$19,4,0)*I408+VLOOKUP($J$1,elemental!$A$3:$L$19,4,0)*J408+VLOOKUP($K$1,elemental!$A$3:$L$19,4,0)*K408+VLOOKUP($L$1,elemental!$A$3:$L$19,4,0)*L408+VLOOKUP($M$1,elemental!$A$3:$L$19,4,0)*M408+VLOOKUP($N$1,elemental!$A$3:$L$19,4,0)*N408+VLOOKUP($O$1,elemental!$A$3:$L$19,4,0)*O408+VLOOKUP($P$1,elemental!$A$3:$L$19,4,0)*P408+VLOOKUP($Q$1,elemental!$A$3:$L$19,4,0)*Q408)/100</f>
        <v>0.417156862745098</v>
      </c>
      <c r="T408">
        <f>(VLOOKUP($A$1,elemental!$A$3:$L$19,5,0)*A408+VLOOKUP($B$1,elemental!$A$3:$L$19,5,0)*B408+VLOOKUP($C$1,elemental!$A$3:$L$19,5,0)*C408+VLOOKUP($D$1,elemental!$A$3:$L$19,5,0)*D408+VLOOKUP($E$1,elemental!$A$3:$L$19,5,0)*E408+VLOOKUP($F$1,elemental!$A$3:$L$19,5,0)*F408+VLOOKUP($G$1,elemental!$A$3:$L$19,5,0)*G408+VLOOKUP($H$1,elemental!$A$3:$L$19,5,0)*H408+VLOOKUP($I$1,elemental!$A$3:$L$19,5,0)*I408+VLOOKUP($J$1,elemental!$A$3:$L$19,5,0)*J408+VLOOKUP($K$1,elemental!$A$3:$L$19,5,0)*K408+VLOOKUP($L$1,elemental!$A$3:$L$19,5,0)*L408+VLOOKUP($M$1,elemental!$A$3:$L$19,5,0)*M408+VLOOKUP($N$1,elemental!$A$3:$L$19,5,0)*N408+VLOOKUP($O$1,elemental!$A$3:$L$19,5,0)*O408+VLOOKUP($P$1,elemental!$A$3:$L$19,5,0)*P408+VLOOKUP($Q$1,elemental!$A$3:$L$19,5,0)*Q408)/100</f>
        <v>3.9607843137254899</v>
      </c>
      <c r="U408">
        <f>(VLOOKUP($A$1,elemental!$A$3:$L$19,6,0)*A408+VLOOKUP($B$1,elemental!$A$3:$L$19,6,0)*B408+VLOOKUP($C$1,elemental!$A$3:$L$19,6,0)*C408+VLOOKUP($D$1,elemental!$A$3:$L$19,6,0)*D408+VLOOKUP($E$1,elemental!$A$3:$L$19,6,0)*E408+VLOOKUP($F$1,elemental!$A$3:$L$19,6,0)*F408+VLOOKUP($G$1,elemental!$A$3:$L$19,6,0)*G408+VLOOKUP($H$1,elemental!$A$3:$L$19,6,0)*H408+VLOOKUP($I$1,elemental!$A$3:$L$19,6,0)*I408+VLOOKUP($J$1,elemental!$A$3:$L$19,6,0)*J408+VLOOKUP($K$1,elemental!$A$3:$L$19,6,0)*K408+VLOOKUP($L$1,elemental!$A$3:$L$19,6,0)*L408+VLOOKUP($M$1,elemental!$A$3:$L$19,6,0)*M408+VLOOKUP($N$1,elemental!$A$3:$L$19,6,0)*N408+VLOOKUP($O$1,elemental!$A$3:$L$19,6,0)*O408+VLOOKUP($P$1,elemental!$A$3:$L$19,6,0)*P408+VLOOKUP($Q$1,elemental!$A$3:$L$19,6,0)*Q408)/100</f>
        <v>0.75622549019607832</v>
      </c>
      <c r="V408">
        <f>(VLOOKUP($A$1,elemental!$A$3:$L$19,7,0)*A408+VLOOKUP($B$1,elemental!$A$3:$L$19,7,0)*B408+VLOOKUP($C$1,elemental!$A$3:$L$19,7,0)*C408+VLOOKUP($D$1,elemental!$A$3:$L$19,7,0)*D408+VLOOKUP($E$1,elemental!$A$3:$L$19,7,0)*E408+VLOOKUP($F$1,elemental!$A$3:$L$19,7,0)*F408+VLOOKUP($G$1,elemental!$A$3:$L$19,7,0)*G408+VLOOKUP($H$1,elemental!$A$3:$L$19,7,0)*H408+VLOOKUP($I$1,elemental!$A$3:$L$19,7,0)*I408+VLOOKUP($J$1,elemental!$A$3:$L$19,7,0)*J408+VLOOKUP($K$1,elemental!$A$3:$L$19,7,0)*K408+VLOOKUP($L$1,elemental!$A$3:$L$19,7,0)*L408+VLOOKUP($M$1,elemental!$A$3:$L$19,7,0)*M408+VLOOKUP($N$1,elemental!$A$3:$L$19,7,0)*N408+VLOOKUP($O$1,elemental!$A$3:$L$19,7,0)*O408+VLOOKUP($P$1,elemental!$A$3:$L$19,7,0)*P408+VLOOKUP($Q$1,elemental!$A$3:$L$19,7,0)*Q408)/100</f>
        <v>0.84692156862745094</v>
      </c>
      <c r="W408">
        <f>(VLOOKUP($A$1,elemental!$A$3:$L$19,9,0)*A408+VLOOKUP($B$1,elemental!$A$3:$L$19,9,0)*B408+VLOOKUP($C$1,elemental!$A$3:$L$19,9,0)*C408+VLOOKUP($D$1,elemental!$A$3:$L$19,9,0)*D408+VLOOKUP($E$1,elemental!$A$3:$L$19,9,0)*E408+VLOOKUP($F$1,elemental!$A$3:$L$19,9,0)*F408+VLOOKUP($G$1,elemental!$A$3:$L$19,9,0)*G408+VLOOKUP($H$1,elemental!$A$3:$L$19,9,0)*H408+VLOOKUP($I$1,elemental!$A$3:$L$19,9,0)*I408+VLOOKUP($J$1,elemental!$A$3:$L$19,9,0)*J408+VLOOKUP($K$1,elemental!$A$3:$L$19,9,0)*K408+VLOOKUP($L$1,elemental!$A$3:$L$19,9,0)*L408+VLOOKUP($M$1,elemental!$A$3:$L$19,9,0)*M408+VLOOKUP($N$1,elemental!$A$3:$L$19,9,0)*N408+VLOOKUP($O$1,elemental!$A$3:$L$19,9,0)*O408+VLOOKUP($P$1,elemental!$A$3:$L$19,9,0)*P408+VLOOKUP($Q$1,elemental!$A$3:$L$19,9,0)*Q408)/100</f>
        <v>1.5598039215686277</v>
      </c>
      <c r="X408">
        <f>(VLOOKUP($A$1,elemental!$A$3:$L$19,10,0)*A408+VLOOKUP($B$1,elemental!$A$3:$L$19,10,0)*B408+VLOOKUP($C$1,elemental!$A$3:$L$19,10,0)*C408+VLOOKUP($D$1,elemental!$A$3:$L$19,10,0)*D408+VLOOKUP($E$1,elemental!$A$3:$L$19,10,0)*E408+VLOOKUP($F$1,elemental!$A$3:$L$19,10,0)*F408+VLOOKUP($G$1,elemental!$A$3:$L$19,10,0)*G408+VLOOKUP($H$1,elemental!$A$3:$L$19,10,0)*H408+VLOOKUP($I$1,elemental!$A$3:$L$19,10,0)*I408+VLOOKUP($J$1,elemental!$A$3:$L$19,10,0)*J408+VLOOKUP($K$1,elemental!$A$3:$L$19,10,0)*K408+VLOOKUP($L$1,elemental!$A$3:$L$19,10,0)*L408+VLOOKUP($M$1,elemental!$A$3:$L$19,10,0)*M408+VLOOKUP($N$1,elemental!$A$3:$L$19,10,0)*N408+VLOOKUP($O$1,elemental!$A$3:$L$19,10,0)*O408+VLOOKUP($P$1,elemental!$A$3:$L$19,10,0)*P408+VLOOKUP($Q$1,elemental!$A$3:$L$19,10,0)*Q408)/100</f>
        <v>2.0625490196078431</v>
      </c>
      <c r="Y408">
        <v>25</v>
      </c>
      <c r="Z408">
        <v>5.0960000000000001</v>
      </c>
      <c r="AA408">
        <v>5.1809000000000003</v>
      </c>
      <c r="AB408" t="s">
        <v>22</v>
      </c>
    </row>
    <row r="409" spans="1:29">
      <c r="A409">
        <v>0</v>
      </c>
      <c r="B409">
        <v>0</v>
      </c>
      <c r="C409">
        <v>1.4705882352941178</v>
      </c>
      <c r="D409">
        <v>0</v>
      </c>
      <c r="E409">
        <v>0</v>
      </c>
      <c r="F409">
        <v>3.9215686274509802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6"/>
        <v>94.607843137254903</v>
      </c>
      <c r="R409">
        <f>(VLOOKUP($A$1,elemental!$A$3:$L$19,2,0)*A409+VLOOKUP($B$1,elemental!$A$3:$L$19,2,0)*B409+VLOOKUP($C$1,elemental!$A$3:$L$19,2,0)*C409+VLOOKUP($D$1,elemental!$A$3:$L$19,2,0)*D409+VLOOKUP($E$1,elemental!$A$3:$L$19,2,0)*E409+VLOOKUP($F$1,elemental!$A$3:$L$19,2,0)*F409+VLOOKUP($G$1,elemental!$A$3:$L$19,2,0)*G409+VLOOKUP($H$1,elemental!$A$3:$L$19,2,0)*H409+VLOOKUP($I$1,elemental!$A$3:$L$19,2,0)*I409+VLOOKUP($J$1,elemental!$A$3:$L$19,2,0)*J409+VLOOKUP($K$1,elemental!$A$3:$L$19,2,0)*K409+VLOOKUP($L$1,elemental!$A$3:$L$19,2,0)*L409+VLOOKUP($M$1,elemental!$A$3:$L$19,2,0)*M409+VLOOKUP($N$1,elemental!$A$3:$L$19,2,0)*N409+VLOOKUP($O$1,elemental!$A$3:$L$19,2,0)*O409+VLOOKUP($P$1,elemental!$A$3:$L$19,2,0)*P409+VLOOKUP($Q$1,elemental!$A$3:$L$19,2,0)*Q409)/100</f>
        <v>1.3252450980392156</v>
      </c>
      <c r="S409">
        <f>(VLOOKUP($A$1,elemental!$A$3:$L$19,4,0)*A409+VLOOKUP($B$1,elemental!$A$3:$L$19,4,0)*B409+VLOOKUP($C$1,elemental!$A$3:$L$19,4,0)*C409+VLOOKUP($D$1,elemental!$A$3:$L$19,4,0)*D409+VLOOKUP($E$1,elemental!$A$3:$L$19,4,0)*E409+VLOOKUP($F$1,elemental!$A$3:$L$19,4,0)*F409+VLOOKUP($G$1,elemental!$A$3:$L$19,4,0)*G409+VLOOKUP($H$1,elemental!$A$3:$L$19,4,0)*H409+VLOOKUP($I$1,elemental!$A$3:$L$19,4,0)*I409+VLOOKUP($J$1,elemental!$A$3:$L$19,4,0)*J409+VLOOKUP($K$1,elemental!$A$3:$L$19,4,0)*K409+VLOOKUP($L$1,elemental!$A$3:$L$19,4,0)*L409+VLOOKUP($M$1,elemental!$A$3:$L$19,4,0)*M409+VLOOKUP($N$1,elemental!$A$3:$L$19,4,0)*N409+VLOOKUP($O$1,elemental!$A$3:$L$19,4,0)*O409+VLOOKUP($P$1,elemental!$A$3:$L$19,4,0)*P409+VLOOKUP($Q$1,elemental!$A$3:$L$19,4,0)*Q409)/100</f>
        <v>0.41506862745098039</v>
      </c>
      <c r="T409">
        <f>(VLOOKUP($A$1,elemental!$A$3:$L$19,5,0)*A409+VLOOKUP($B$1,elemental!$A$3:$L$19,5,0)*B409+VLOOKUP($C$1,elemental!$A$3:$L$19,5,0)*C409+VLOOKUP($D$1,elemental!$A$3:$L$19,5,0)*D409+VLOOKUP($E$1,elemental!$A$3:$L$19,5,0)*E409+VLOOKUP($F$1,elemental!$A$3:$L$19,5,0)*F409+VLOOKUP($G$1,elemental!$A$3:$L$19,5,0)*G409+VLOOKUP($H$1,elemental!$A$3:$L$19,5,0)*H409+VLOOKUP($I$1,elemental!$A$3:$L$19,5,0)*I409+VLOOKUP($J$1,elemental!$A$3:$L$19,5,0)*J409+VLOOKUP($K$1,elemental!$A$3:$L$19,5,0)*K409+VLOOKUP($L$1,elemental!$A$3:$L$19,5,0)*L409+VLOOKUP($M$1,elemental!$A$3:$L$19,5,0)*M409+VLOOKUP($N$1,elemental!$A$3:$L$19,5,0)*N409+VLOOKUP($O$1,elemental!$A$3:$L$19,5,0)*O409+VLOOKUP($P$1,elemental!$A$3:$L$19,5,0)*P409+VLOOKUP($Q$1,elemental!$A$3:$L$19,5,0)*Q409)/100</f>
        <v>3.9607843137254899</v>
      </c>
      <c r="U409">
        <f>(VLOOKUP($A$1,elemental!$A$3:$L$19,6,0)*A409+VLOOKUP($B$1,elemental!$A$3:$L$19,6,0)*B409+VLOOKUP($C$1,elemental!$A$3:$L$19,6,0)*C409+VLOOKUP($D$1,elemental!$A$3:$L$19,6,0)*D409+VLOOKUP($E$1,elemental!$A$3:$L$19,6,0)*E409+VLOOKUP($F$1,elemental!$A$3:$L$19,6,0)*F409+VLOOKUP($G$1,elemental!$A$3:$L$19,6,0)*G409+VLOOKUP($H$1,elemental!$A$3:$L$19,6,0)*H409+VLOOKUP($I$1,elemental!$A$3:$L$19,6,0)*I409+VLOOKUP($J$1,elemental!$A$3:$L$19,6,0)*J409+VLOOKUP($K$1,elemental!$A$3:$L$19,6,0)*K409+VLOOKUP($L$1,elemental!$A$3:$L$19,6,0)*L409+VLOOKUP($M$1,elemental!$A$3:$L$19,6,0)*M409+VLOOKUP($N$1,elemental!$A$3:$L$19,6,0)*N409+VLOOKUP($O$1,elemental!$A$3:$L$19,6,0)*O409+VLOOKUP($P$1,elemental!$A$3:$L$19,6,0)*P409+VLOOKUP($Q$1,elemental!$A$3:$L$19,6,0)*Q409)/100</f>
        <v>0.75629901960784318</v>
      </c>
      <c r="V409">
        <f>(VLOOKUP($A$1,elemental!$A$3:$L$19,7,0)*A409+VLOOKUP($B$1,elemental!$A$3:$L$19,7,0)*B409+VLOOKUP($C$1,elemental!$A$3:$L$19,7,0)*C409+VLOOKUP($D$1,elemental!$A$3:$L$19,7,0)*D409+VLOOKUP($E$1,elemental!$A$3:$L$19,7,0)*E409+VLOOKUP($F$1,elemental!$A$3:$L$19,7,0)*F409+VLOOKUP($G$1,elemental!$A$3:$L$19,7,0)*G409+VLOOKUP($H$1,elemental!$A$3:$L$19,7,0)*H409+VLOOKUP($I$1,elemental!$A$3:$L$19,7,0)*I409+VLOOKUP($J$1,elemental!$A$3:$L$19,7,0)*J409+VLOOKUP($K$1,elemental!$A$3:$L$19,7,0)*K409+VLOOKUP($L$1,elemental!$A$3:$L$19,7,0)*L409+VLOOKUP($M$1,elemental!$A$3:$L$19,7,0)*M409+VLOOKUP($N$1,elemental!$A$3:$L$19,7,0)*N409+VLOOKUP($O$1,elemental!$A$3:$L$19,7,0)*O409+VLOOKUP($P$1,elemental!$A$3:$L$19,7,0)*P409+VLOOKUP($Q$1,elemental!$A$3:$L$19,7,0)*Q409)/100</f>
        <v>0.84687254901960785</v>
      </c>
      <c r="W409">
        <f>(VLOOKUP($A$1,elemental!$A$3:$L$19,9,0)*A409+VLOOKUP($B$1,elemental!$A$3:$L$19,9,0)*B409+VLOOKUP($C$1,elemental!$A$3:$L$19,9,0)*C409+VLOOKUP($D$1,elemental!$A$3:$L$19,9,0)*D409+VLOOKUP($E$1,elemental!$A$3:$L$19,9,0)*E409+VLOOKUP($F$1,elemental!$A$3:$L$19,9,0)*F409+VLOOKUP($G$1,elemental!$A$3:$L$19,9,0)*G409+VLOOKUP($H$1,elemental!$A$3:$L$19,9,0)*H409+VLOOKUP($I$1,elemental!$A$3:$L$19,9,0)*I409+VLOOKUP($J$1,elemental!$A$3:$L$19,9,0)*J409+VLOOKUP($K$1,elemental!$A$3:$L$19,9,0)*K409+VLOOKUP($L$1,elemental!$A$3:$L$19,9,0)*L409+VLOOKUP($M$1,elemental!$A$3:$L$19,9,0)*M409+VLOOKUP($N$1,elemental!$A$3:$L$19,9,0)*N409+VLOOKUP($O$1,elemental!$A$3:$L$19,9,0)*O409+VLOOKUP($P$1,elemental!$A$3:$L$19,9,0)*P409+VLOOKUP($Q$1,elemental!$A$3:$L$19,9,0)*Q409)/100</f>
        <v>1.5598039215686277</v>
      </c>
      <c r="X409">
        <f>(VLOOKUP($A$1,elemental!$A$3:$L$19,10,0)*A409+VLOOKUP($B$1,elemental!$A$3:$L$19,10,0)*B409+VLOOKUP($C$1,elemental!$A$3:$L$19,10,0)*C409+VLOOKUP($D$1,elemental!$A$3:$L$19,10,0)*D409+VLOOKUP($E$1,elemental!$A$3:$L$19,10,0)*E409+VLOOKUP($F$1,elemental!$A$3:$L$19,10,0)*F409+VLOOKUP($G$1,elemental!$A$3:$L$19,10,0)*G409+VLOOKUP($H$1,elemental!$A$3:$L$19,10,0)*H409+VLOOKUP($I$1,elemental!$A$3:$L$19,10,0)*I409+VLOOKUP($J$1,elemental!$A$3:$L$19,10,0)*J409+VLOOKUP($K$1,elemental!$A$3:$L$19,10,0)*K409+VLOOKUP($L$1,elemental!$A$3:$L$19,10,0)*L409+VLOOKUP($M$1,elemental!$A$3:$L$19,10,0)*M409+VLOOKUP($N$1,elemental!$A$3:$L$19,10,0)*N409+VLOOKUP($O$1,elemental!$A$3:$L$19,10,0)*O409+VLOOKUP($P$1,elemental!$A$3:$L$19,10,0)*P409+VLOOKUP($Q$1,elemental!$A$3:$L$19,10,0)*Q409)/100</f>
        <v>2.0626470588235297</v>
      </c>
      <c r="Y409">
        <v>25</v>
      </c>
      <c r="Z409">
        <v>5.0951000000000004</v>
      </c>
      <c r="AA409">
        <v>5.1813000000000002</v>
      </c>
      <c r="AB409" t="s">
        <v>22</v>
      </c>
    </row>
    <row r="410" spans="1:29">
      <c r="A410">
        <v>0</v>
      </c>
      <c r="B410">
        <v>0</v>
      </c>
      <c r="C410">
        <v>0</v>
      </c>
      <c r="D410">
        <v>0</v>
      </c>
      <c r="E410">
        <v>0</v>
      </c>
      <c r="F410">
        <v>12.280701754385966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12.280701754385966</v>
      </c>
      <c r="Q410">
        <f t="shared" si="6"/>
        <v>75.438596491228068</v>
      </c>
      <c r="R410">
        <f>(VLOOKUP($A$1,elemental!$A$3:$L$19,2,0)*A410+VLOOKUP($B$1,elemental!$A$3:$L$19,2,0)*B410+VLOOKUP($C$1,elemental!$A$3:$L$19,2,0)*C410+VLOOKUP($D$1,elemental!$A$3:$L$19,2,0)*D410+VLOOKUP($E$1,elemental!$A$3:$L$19,2,0)*E410+VLOOKUP($F$1,elemental!$A$3:$L$19,2,0)*F410+VLOOKUP($G$1,elemental!$A$3:$L$19,2,0)*G410+VLOOKUP($H$1,elemental!$A$3:$L$19,2,0)*H410+VLOOKUP($I$1,elemental!$A$3:$L$19,2,0)*I410+VLOOKUP($J$1,elemental!$A$3:$L$19,2,0)*J410+VLOOKUP($K$1,elemental!$A$3:$L$19,2,0)*K410+VLOOKUP($L$1,elemental!$A$3:$L$19,2,0)*L410+VLOOKUP($M$1,elemental!$A$3:$L$19,2,0)*M410+VLOOKUP($N$1,elemental!$A$3:$L$19,2,0)*N410+VLOOKUP($O$1,elemental!$A$3:$L$19,2,0)*O410+VLOOKUP($P$1,elemental!$A$3:$L$19,2,0)*P410+VLOOKUP($Q$1,elemental!$A$3:$L$19,2,0)*Q410)/100</f>
        <v>1.3373684210526318</v>
      </c>
      <c r="S410">
        <f>(VLOOKUP($A$1,elemental!$A$3:$L$19,4,0)*A410+VLOOKUP($B$1,elemental!$A$3:$L$19,4,0)*B410+VLOOKUP($C$1,elemental!$A$3:$L$19,4,0)*C410+VLOOKUP($D$1,elemental!$A$3:$L$19,4,0)*D410+VLOOKUP($E$1,elemental!$A$3:$L$19,4,0)*E410+VLOOKUP($F$1,elemental!$A$3:$L$19,4,0)*F410+VLOOKUP($G$1,elemental!$A$3:$L$19,4,0)*G410+VLOOKUP($H$1,elemental!$A$3:$L$19,4,0)*H410+VLOOKUP($I$1,elemental!$A$3:$L$19,4,0)*I410+VLOOKUP($J$1,elemental!$A$3:$L$19,4,0)*J410+VLOOKUP($K$1,elemental!$A$3:$L$19,4,0)*K410+VLOOKUP($L$1,elemental!$A$3:$L$19,4,0)*L410+VLOOKUP($M$1,elemental!$A$3:$L$19,4,0)*M410+VLOOKUP($N$1,elemental!$A$3:$L$19,4,0)*N410+VLOOKUP($O$1,elemental!$A$3:$L$19,4,0)*O410+VLOOKUP($P$1,elemental!$A$3:$L$19,4,0)*P410+VLOOKUP($Q$1,elemental!$A$3:$L$19,4,0)*Q410)/100</f>
        <v>0.39861403508771931</v>
      </c>
      <c r="T410">
        <f>(VLOOKUP($A$1,elemental!$A$3:$L$19,5,0)*A410+VLOOKUP($B$1,elemental!$A$3:$L$19,5,0)*B410+VLOOKUP($C$1,elemental!$A$3:$L$19,5,0)*C410+VLOOKUP($D$1,elemental!$A$3:$L$19,5,0)*D410+VLOOKUP($E$1,elemental!$A$3:$L$19,5,0)*E410+VLOOKUP($F$1,elemental!$A$3:$L$19,5,0)*F410+VLOOKUP($G$1,elemental!$A$3:$L$19,5,0)*G410+VLOOKUP($H$1,elemental!$A$3:$L$19,5,0)*H410+VLOOKUP($I$1,elemental!$A$3:$L$19,5,0)*I410+VLOOKUP($J$1,elemental!$A$3:$L$19,5,0)*J410+VLOOKUP($K$1,elemental!$A$3:$L$19,5,0)*K410+VLOOKUP($L$1,elemental!$A$3:$L$19,5,0)*L410+VLOOKUP($M$1,elemental!$A$3:$L$19,5,0)*M410+VLOOKUP($N$1,elemental!$A$3:$L$19,5,0)*N410+VLOOKUP($O$1,elemental!$A$3:$L$19,5,0)*O410+VLOOKUP($P$1,elemental!$A$3:$L$19,5,0)*P410+VLOOKUP($Q$1,elemental!$A$3:$L$19,5,0)*Q410)/100</f>
        <v>4</v>
      </c>
      <c r="U410">
        <f>(VLOOKUP($A$1,elemental!$A$3:$L$19,6,0)*A410+VLOOKUP($B$1,elemental!$A$3:$L$19,6,0)*B410+VLOOKUP($C$1,elemental!$A$3:$L$19,6,0)*C410+VLOOKUP($D$1,elemental!$A$3:$L$19,6,0)*D410+VLOOKUP($E$1,elemental!$A$3:$L$19,6,0)*E410+VLOOKUP($F$1,elemental!$A$3:$L$19,6,0)*F410+VLOOKUP($G$1,elemental!$A$3:$L$19,6,0)*G410+VLOOKUP($H$1,elemental!$A$3:$L$19,6,0)*H410+VLOOKUP($I$1,elemental!$A$3:$L$19,6,0)*I410+VLOOKUP($J$1,elemental!$A$3:$L$19,6,0)*J410+VLOOKUP($K$1,elemental!$A$3:$L$19,6,0)*K410+VLOOKUP($L$1,elemental!$A$3:$L$19,6,0)*L410+VLOOKUP($M$1,elemental!$A$3:$L$19,6,0)*M410+VLOOKUP($N$1,elemental!$A$3:$L$19,6,0)*N410+VLOOKUP($O$1,elemental!$A$3:$L$19,6,0)*O410+VLOOKUP($P$1,elemental!$A$3:$L$19,6,0)*P410+VLOOKUP($Q$1,elemental!$A$3:$L$19,6,0)*Q410)/100</f>
        <v>0.75631578947368427</v>
      </c>
      <c r="V410">
        <f>(VLOOKUP($A$1,elemental!$A$3:$L$19,7,0)*A410+VLOOKUP($B$1,elemental!$A$3:$L$19,7,0)*B410+VLOOKUP($C$1,elemental!$A$3:$L$19,7,0)*C410+VLOOKUP($D$1,elemental!$A$3:$L$19,7,0)*D410+VLOOKUP($E$1,elemental!$A$3:$L$19,7,0)*E410+VLOOKUP($F$1,elemental!$A$3:$L$19,7,0)*F410+VLOOKUP($G$1,elemental!$A$3:$L$19,7,0)*G410+VLOOKUP($H$1,elemental!$A$3:$L$19,7,0)*H410+VLOOKUP($I$1,elemental!$A$3:$L$19,7,0)*I410+VLOOKUP($J$1,elemental!$A$3:$L$19,7,0)*J410+VLOOKUP($K$1,elemental!$A$3:$L$19,7,0)*K410+VLOOKUP($L$1,elemental!$A$3:$L$19,7,0)*L410+VLOOKUP($M$1,elemental!$A$3:$L$19,7,0)*M410+VLOOKUP($N$1,elemental!$A$3:$L$19,7,0)*N410+VLOOKUP($O$1,elemental!$A$3:$L$19,7,0)*O410+VLOOKUP($P$1,elemental!$A$3:$L$19,7,0)*P410+VLOOKUP($Q$1,elemental!$A$3:$L$19,7,0)*Q410)/100</f>
        <v>0.84970175438596485</v>
      </c>
      <c r="W410">
        <f>(VLOOKUP($A$1,elemental!$A$3:$L$19,9,0)*A410+VLOOKUP($B$1,elemental!$A$3:$L$19,9,0)*B410+VLOOKUP($C$1,elemental!$A$3:$L$19,9,0)*C410+VLOOKUP($D$1,elemental!$A$3:$L$19,9,0)*D410+VLOOKUP($E$1,elemental!$A$3:$L$19,9,0)*E410+VLOOKUP($F$1,elemental!$A$3:$L$19,9,0)*F410+VLOOKUP($G$1,elemental!$A$3:$L$19,9,0)*G410+VLOOKUP($H$1,elemental!$A$3:$L$19,9,0)*H410+VLOOKUP($I$1,elemental!$A$3:$L$19,9,0)*I410+VLOOKUP($J$1,elemental!$A$3:$L$19,9,0)*J410+VLOOKUP($K$1,elemental!$A$3:$L$19,9,0)*K410+VLOOKUP($L$1,elemental!$A$3:$L$19,9,0)*L410+VLOOKUP($M$1,elemental!$A$3:$L$19,9,0)*M410+VLOOKUP($N$1,elemental!$A$3:$L$19,9,0)*N410+VLOOKUP($O$1,elemental!$A$3:$L$19,9,0)*O410+VLOOKUP($P$1,elemental!$A$3:$L$19,9,0)*P410+VLOOKUP($Q$1,elemental!$A$3:$L$19,9,0)*Q410)/100</f>
        <v>1.5684210526315789</v>
      </c>
      <c r="X410">
        <f>(VLOOKUP($A$1,elemental!$A$3:$L$19,10,0)*A410+VLOOKUP($B$1,elemental!$A$3:$L$19,10,0)*B410+VLOOKUP($C$1,elemental!$A$3:$L$19,10,0)*C410+VLOOKUP($D$1,elemental!$A$3:$L$19,10,0)*D410+VLOOKUP($E$1,elemental!$A$3:$L$19,10,0)*E410+VLOOKUP($F$1,elemental!$A$3:$L$19,10,0)*F410+VLOOKUP($G$1,elemental!$A$3:$L$19,10,0)*G410+VLOOKUP($H$1,elemental!$A$3:$L$19,10,0)*H410+VLOOKUP($I$1,elemental!$A$3:$L$19,10,0)*I410+VLOOKUP($J$1,elemental!$A$3:$L$19,10,0)*J410+VLOOKUP($K$1,elemental!$A$3:$L$19,10,0)*K410+VLOOKUP($L$1,elemental!$A$3:$L$19,10,0)*L410+VLOOKUP($M$1,elemental!$A$3:$L$19,10,0)*M410+VLOOKUP($N$1,elemental!$A$3:$L$19,10,0)*N410+VLOOKUP($O$1,elemental!$A$3:$L$19,10,0)*O410+VLOOKUP($P$1,elemental!$A$3:$L$19,10,0)*P410+VLOOKUP($Q$1,elemental!$A$3:$L$19,10,0)*Q410)/100</f>
        <v>2.06</v>
      </c>
      <c r="Y410">
        <v>25</v>
      </c>
      <c r="Z410">
        <v>5.1063009096605345</v>
      </c>
      <c r="AA410">
        <v>5.2323000000000004</v>
      </c>
      <c r="AB410" t="s">
        <v>108</v>
      </c>
    </row>
    <row r="411" spans="1:29">
      <c r="A411">
        <v>0</v>
      </c>
      <c r="B411">
        <v>0</v>
      </c>
      <c r="C411">
        <v>0</v>
      </c>
      <c r="D411">
        <v>0</v>
      </c>
      <c r="E411">
        <v>0</v>
      </c>
      <c r="F411">
        <v>13.043478260869565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13.043478260869565</v>
      </c>
      <c r="Q411">
        <f t="shared" si="6"/>
        <v>73.913043478260875</v>
      </c>
      <c r="R411">
        <f>(VLOOKUP($A$1,elemental!$A$3:$L$19,2,0)*A411+VLOOKUP($B$1,elemental!$A$3:$L$19,2,0)*B411+VLOOKUP($C$1,elemental!$A$3:$L$19,2,0)*C411+VLOOKUP($D$1,elemental!$A$3:$L$19,2,0)*D411+VLOOKUP($E$1,elemental!$A$3:$L$19,2,0)*E411+VLOOKUP($F$1,elemental!$A$3:$L$19,2,0)*F411+VLOOKUP($G$1,elemental!$A$3:$L$19,2,0)*G411+VLOOKUP($H$1,elemental!$A$3:$L$19,2,0)*H411+VLOOKUP($I$1,elemental!$A$3:$L$19,2,0)*I411+VLOOKUP($J$1,elemental!$A$3:$L$19,2,0)*J411+VLOOKUP($K$1,elemental!$A$3:$L$19,2,0)*K411+VLOOKUP($L$1,elemental!$A$3:$L$19,2,0)*L411+VLOOKUP($M$1,elemental!$A$3:$L$19,2,0)*M411+VLOOKUP($N$1,elemental!$A$3:$L$19,2,0)*N411+VLOOKUP($O$1,elemental!$A$3:$L$19,2,0)*O411+VLOOKUP($P$1,elemental!$A$3:$L$19,2,0)*P411+VLOOKUP($Q$1,elemental!$A$3:$L$19,2,0)*Q411)/100</f>
        <v>1.3378260869565219</v>
      </c>
      <c r="S411">
        <f>(VLOOKUP($A$1,elemental!$A$3:$L$19,4,0)*A411+VLOOKUP($B$1,elemental!$A$3:$L$19,4,0)*B411+VLOOKUP($C$1,elemental!$A$3:$L$19,4,0)*C411+VLOOKUP($D$1,elemental!$A$3:$L$19,4,0)*D411+VLOOKUP($E$1,elemental!$A$3:$L$19,4,0)*E411+VLOOKUP($F$1,elemental!$A$3:$L$19,4,0)*F411+VLOOKUP($G$1,elemental!$A$3:$L$19,4,0)*G411+VLOOKUP($H$1,elemental!$A$3:$L$19,4,0)*H411+VLOOKUP($I$1,elemental!$A$3:$L$19,4,0)*I411+VLOOKUP($J$1,elemental!$A$3:$L$19,4,0)*J411+VLOOKUP($K$1,elemental!$A$3:$L$19,4,0)*K411+VLOOKUP($L$1,elemental!$A$3:$L$19,4,0)*L411+VLOOKUP($M$1,elemental!$A$3:$L$19,4,0)*M411+VLOOKUP($N$1,elemental!$A$3:$L$19,4,0)*N411+VLOOKUP($O$1,elemental!$A$3:$L$19,4,0)*O411+VLOOKUP($P$1,elemental!$A$3:$L$19,4,0)*P411+VLOOKUP($Q$1,elemental!$A$3:$L$19,4,0)*Q411)/100</f>
        <v>0.3969130434782609</v>
      </c>
      <c r="T411">
        <f>(VLOOKUP($A$1,elemental!$A$3:$L$19,5,0)*A411+VLOOKUP($B$1,elemental!$A$3:$L$19,5,0)*B411+VLOOKUP($C$1,elemental!$A$3:$L$19,5,0)*C411+VLOOKUP($D$1,elemental!$A$3:$L$19,5,0)*D411+VLOOKUP($E$1,elemental!$A$3:$L$19,5,0)*E411+VLOOKUP($F$1,elemental!$A$3:$L$19,5,0)*F411+VLOOKUP($G$1,elemental!$A$3:$L$19,5,0)*G411+VLOOKUP($H$1,elemental!$A$3:$L$19,5,0)*H411+VLOOKUP($I$1,elemental!$A$3:$L$19,5,0)*I411+VLOOKUP($J$1,elemental!$A$3:$L$19,5,0)*J411+VLOOKUP($K$1,elemental!$A$3:$L$19,5,0)*K411+VLOOKUP($L$1,elemental!$A$3:$L$19,5,0)*L411+VLOOKUP($M$1,elemental!$A$3:$L$19,5,0)*M411+VLOOKUP($N$1,elemental!$A$3:$L$19,5,0)*N411+VLOOKUP($O$1,elemental!$A$3:$L$19,5,0)*O411+VLOOKUP($P$1,elemental!$A$3:$L$19,5,0)*P411+VLOOKUP($Q$1,elemental!$A$3:$L$19,5,0)*Q411)/100</f>
        <v>4</v>
      </c>
      <c r="U411">
        <f>(VLOOKUP($A$1,elemental!$A$3:$L$19,6,0)*A411+VLOOKUP($B$1,elemental!$A$3:$L$19,6,0)*B411+VLOOKUP($C$1,elemental!$A$3:$L$19,6,0)*C411+VLOOKUP($D$1,elemental!$A$3:$L$19,6,0)*D411+VLOOKUP($E$1,elemental!$A$3:$L$19,6,0)*E411+VLOOKUP($F$1,elemental!$A$3:$L$19,6,0)*F411+VLOOKUP($G$1,elemental!$A$3:$L$19,6,0)*G411+VLOOKUP($H$1,elemental!$A$3:$L$19,6,0)*H411+VLOOKUP($I$1,elemental!$A$3:$L$19,6,0)*I411+VLOOKUP($J$1,elemental!$A$3:$L$19,6,0)*J411+VLOOKUP($K$1,elemental!$A$3:$L$19,6,0)*K411+VLOOKUP($L$1,elemental!$A$3:$L$19,6,0)*L411+VLOOKUP($M$1,elemental!$A$3:$L$19,6,0)*M411+VLOOKUP($N$1,elemental!$A$3:$L$19,6,0)*N411+VLOOKUP($O$1,elemental!$A$3:$L$19,6,0)*O411+VLOOKUP($P$1,elemental!$A$3:$L$19,6,0)*P411+VLOOKUP($Q$1,elemental!$A$3:$L$19,6,0)*Q411)/100</f>
        <v>0.75608695652173907</v>
      </c>
      <c r="V411">
        <f>(VLOOKUP($A$1,elemental!$A$3:$L$19,7,0)*A411+VLOOKUP($B$1,elemental!$A$3:$L$19,7,0)*B411+VLOOKUP($C$1,elemental!$A$3:$L$19,7,0)*C411+VLOOKUP($D$1,elemental!$A$3:$L$19,7,0)*D411+VLOOKUP($E$1,elemental!$A$3:$L$19,7,0)*E411+VLOOKUP($F$1,elemental!$A$3:$L$19,7,0)*F411+VLOOKUP($G$1,elemental!$A$3:$L$19,7,0)*G411+VLOOKUP($H$1,elemental!$A$3:$L$19,7,0)*H411+VLOOKUP($I$1,elemental!$A$3:$L$19,7,0)*I411+VLOOKUP($J$1,elemental!$A$3:$L$19,7,0)*J411+VLOOKUP($K$1,elemental!$A$3:$L$19,7,0)*K411+VLOOKUP($L$1,elemental!$A$3:$L$19,7,0)*L411+VLOOKUP($M$1,elemental!$A$3:$L$19,7,0)*M411+VLOOKUP($N$1,elemental!$A$3:$L$19,7,0)*N411+VLOOKUP($O$1,elemental!$A$3:$L$19,7,0)*O411+VLOOKUP($P$1,elemental!$A$3:$L$19,7,0)*P411+VLOOKUP($Q$1,elemental!$A$3:$L$19,7,0)*Q411)/100</f>
        <v>0.85030434782608699</v>
      </c>
      <c r="W411">
        <f>(VLOOKUP($A$1,elemental!$A$3:$L$19,9,0)*A411+VLOOKUP($B$1,elemental!$A$3:$L$19,9,0)*B411+VLOOKUP($C$1,elemental!$A$3:$L$19,9,0)*C411+VLOOKUP($D$1,elemental!$A$3:$L$19,9,0)*D411+VLOOKUP($E$1,elemental!$A$3:$L$19,9,0)*E411+VLOOKUP($F$1,elemental!$A$3:$L$19,9,0)*F411+VLOOKUP($G$1,elemental!$A$3:$L$19,9,0)*G411+VLOOKUP($H$1,elemental!$A$3:$L$19,9,0)*H411+VLOOKUP($I$1,elemental!$A$3:$L$19,9,0)*I411+VLOOKUP($J$1,elemental!$A$3:$L$19,9,0)*J411+VLOOKUP($K$1,elemental!$A$3:$L$19,9,0)*K411+VLOOKUP($L$1,elemental!$A$3:$L$19,9,0)*L411+VLOOKUP($M$1,elemental!$A$3:$L$19,9,0)*M411+VLOOKUP($N$1,elemental!$A$3:$L$19,9,0)*N411+VLOOKUP($O$1,elemental!$A$3:$L$19,9,0)*O411+VLOOKUP($P$1,elemental!$A$3:$L$19,9,0)*P411+VLOOKUP($Q$1,elemental!$A$3:$L$19,9,0)*Q411)/100</f>
        <v>1.5695652173913044</v>
      </c>
      <c r="X411">
        <f>(VLOOKUP($A$1,elemental!$A$3:$L$19,10,0)*A411+VLOOKUP($B$1,elemental!$A$3:$L$19,10,0)*B411+VLOOKUP($C$1,elemental!$A$3:$L$19,10,0)*C411+VLOOKUP($D$1,elemental!$A$3:$L$19,10,0)*D411+VLOOKUP($E$1,elemental!$A$3:$L$19,10,0)*E411+VLOOKUP($F$1,elemental!$A$3:$L$19,10,0)*F411+VLOOKUP($G$1,elemental!$A$3:$L$19,10,0)*G411+VLOOKUP($H$1,elemental!$A$3:$L$19,10,0)*H411+VLOOKUP($I$1,elemental!$A$3:$L$19,10,0)*I411+VLOOKUP($J$1,elemental!$A$3:$L$19,10,0)*J411+VLOOKUP($K$1,elemental!$A$3:$L$19,10,0)*K411+VLOOKUP($L$1,elemental!$A$3:$L$19,10,0)*L411+VLOOKUP($M$1,elemental!$A$3:$L$19,10,0)*M411+VLOOKUP($N$1,elemental!$A$3:$L$19,10,0)*N411+VLOOKUP($O$1,elemental!$A$3:$L$19,10,0)*O411+VLOOKUP($P$1,elemental!$A$3:$L$19,10,0)*P411+VLOOKUP($Q$1,elemental!$A$3:$L$19,10,0)*Q411)/100</f>
        <v>2.06</v>
      </c>
      <c r="Y411">
        <v>25</v>
      </c>
      <c r="Z411">
        <v>5.1094121794977552</v>
      </c>
      <c r="AA411">
        <v>5.2371999999999996</v>
      </c>
      <c r="AB411" t="s">
        <v>108</v>
      </c>
    </row>
    <row r="412" spans="1:29">
      <c r="A412">
        <v>0</v>
      </c>
      <c r="B412">
        <v>0</v>
      </c>
      <c r="C412">
        <v>0</v>
      </c>
      <c r="D412">
        <v>0</v>
      </c>
      <c r="E412">
        <v>0</v>
      </c>
      <c r="F412">
        <v>13.793103448275861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13.793103448275861</v>
      </c>
      <c r="Q412">
        <f t="shared" si="6"/>
        <v>72.413793103448285</v>
      </c>
      <c r="R412">
        <f>(VLOOKUP($A$1,elemental!$A$3:$L$19,2,0)*A412+VLOOKUP($B$1,elemental!$A$3:$L$19,2,0)*B412+VLOOKUP($C$1,elemental!$A$3:$L$19,2,0)*C412+VLOOKUP($D$1,elemental!$A$3:$L$19,2,0)*D412+VLOOKUP($E$1,elemental!$A$3:$L$19,2,0)*E412+VLOOKUP($F$1,elemental!$A$3:$L$19,2,0)*F412+VLOOKUP($G$1,elemental!$A$3:$L$19,2,0)*G412+VLOOKUP($H$1,elemental!$A$3:$L$19,2,0)*H412+VLOOKUP($I$1,elemental!$A$3:$L$19,2,0)*I412+VLOOKUP($J$1,elemental!$A$3:$L$19,2,0)*J412+VLOOKUP($K$1,elemental!$A$3:$L$19,2,0)*K412+VLOOKUP($L$1,elemental!$A$3:$L$19,2,0)*L412+VLOOKUP($M$1,elemental!$A$3:$L$19,2,0)*M412+VLOOKUP($N$1,elemental!$A$3:$L$19,2,0)*N412+VLOOKUP($O$1,elemental!$A$3:$L$19,2,0)*O412+VLOOKUP($P$1,elemental!$A$3:$L$19,2,0)*P412+VLOOKUP($Q$1,elemental!$A$3:$L$19,2,0)*Q412)/100</f>
        <v>1.3382758620689656</v>
      </c>
      <c r="S412">
        <f>(VLOOKUP($A$1,elemental!$A$3:$L$19,4,0)*A412+VLOOKUP($B$1,elemental!$A$3:$L$19,4,0)*B412+VLOOKUP($C$1,elemental!$A$3:$L$19,4,0)*C412+VLOOKUP($D$1,elemental!$A$3:$L$19,4,0)*D412+VLOOKUP($E$1,elemental!$A$3:$L$19,4,0)*E412+VLOOKUP($F$1,elemental!$A$3:$L$19,4,0)*F412+VLOOKUP($G$1,elemental!$A$3:$L$19,4,0)*G412+VLOOKUP($H$1,elemental!$A$3:$L$19,4,0)*H412+VLOOKUP($I$1,elemental!$A$3:$L$19,4,0)*I412+VLOOKUP($J$1,elemental!$A$3:$L$19,4,0)*J412+VLOOKUP($K$1,elemental!$A$3:$L$19,4,0)*K412+VLOOKUP($L$1,elemental!$A$3:$L$19,4,0)*L412+VLOOKUP($M$1,elemental!$A$3:$L$19,4,0)*M412+VLOOKUP($N$1,elemental!$A$3:$L$19,4,0)*N412+VLOOKUP($O$1,elemental!$A$3:$L$19,4,0)*O412+VLOOKUP($P$1,elemental!$A$3:$L$19,4,0)*P412+VLOOKUP($Q$1,elemental!$A$3:$L$19,4,0)*Q412)/100</f>
        <v>0.39524137931034486</v>
      </c>
      <c r="T412">
        <f>(VLOOKUP($A$1,elemental!$A$3:$L$19,5,0)*A412+VLOOKUP($B$1,elemental!$A$3:$L$19,5,0)*B412+VLOOKUP($C$1,elemental!$A$3:$L$19,5,0)*C412+VLOOKUP($D$1,elemental!$A$3:$L$19,5,0)*D412+VLOOKUP($E$1,elemental!$A$3:$L$19,5,0)*E412+VLOOKUP($F$1,elemental!$A$3:$L$19,5,0)*F412+VLOOKUP($G$1,elemental!$A$3:$L$19,5,0)*G412+VLOOKUP($H$1,elemental!$A$3:$L$19,5,0)*H412+VLOOKUP($I$1,elemental!$A$3:$L$19,5,0)*I412+VLOOKUP($J$1,elemental!$A$3:$L$19,5,0)*J412+VLOOKUP($K$1,elemental!$A$3:$L$19,5,0)*K412+VLOOKUP($L$1,elemental!$A$3:$L$19,5,0)*L412+VLOOKUP($M$1,elemental!$A$3:$L$19,5,0)*M412+VLOOKUP($N$1,elemental!$A$3:$L$19,5,0)*N412+VLOOKUP($O$1,elemental!$A$3:$L$19,5,0)*O412+VLOOKUP($P$1,elemental!$A$3:$L$19,5,0)*P412+VLOOKUP($Q$1,elemental!$A$3:$L$19,5,0)*Q412)/100</f>
        <v>4</v>
      </c>
      <c r="U412">
        <f>(VLOOKUP($A$1,elemental!$A$3:$L$19,6,0)*A412+VLOOKUP($B$1,elemental!$A$3:$L$19,6,0)*B412+VLOOKUP($C$1,elemental!$A$3:$L$19,6,0)*C412+VLOOKUP($D$1,elemental!$A$3:$L$19,6,0)*D412+VLOOKUP($E$1,elemental!$A$3:$L$19,6,0)*E412+VLOOKUP($F$1,elemental!$A$3:$L$19,6,0)*F412+VLOOKUP($G$1,elemental!$A$3:$L$19,6,0)*G412+VLOOKUP($H$1,elemental!$A$3:$L$19,6,0)*H412+VLOOKUP($I$1,elemental!$A$3:$L$19,6,0)*I412+VLOOKUP($J$1,elemental!$A$3:$L$19,6,0)*J412+VLOOKUP($K$1,elemental!$A$3:$L$19,6,0)*K412+VLOOKUP($L$1,elemental!$A$3:$L$19,6,0)*L412+VLOOKUP($M$1,elemental!$A$3:$L$19,6,0)*M412+VLOOKUP($N$1,elemental!$A$3:$L$19,6,0)*N412+VLOOKUP($O$1,elemental!$A$3:$L$19,6,0)*O412+VLOOKUP($P$1,elemental!$A$3:$L$19,6,0)*P412+VLOOKUP($Q$1,elemental!$A$3:$L$19,6,0)*Q412)/100</f>
        <v>0.75586206896551733</v>
      </c>
      <c r="V412">
        <f>(VLOOKUP($A$1,elemental!$A$3:$L$19,7,0)*A412+VLOOKUP($B$1,elemental!$A$3:$L$19,7,0)*B412+VLOOKUP($C$1,elemental!$A$3:$L$19,7,0)*C412+VLOOKUP($D$1,elemental!$A$3:$L$19,7,0)*D412+VLOOKUP($E$1,elemental!$A$3:$L$19,7,0)*E412+VLOOKUP($F$1,elemental!$A$3:$L$19,7,0)*F412+VLOOKUP($G$1,elemental!$A$3:$L$19,7,0)*G412+VLOOKUP($H$1,elemental!$A$3:$L$19,7,0)*H412+VLOOKUP($I$1,elemental!$A$3:$L$19,7,0)*I412+VLOOKUP($J$1,elemental!$A$3:$L$19,7,0)*J412+VLOOKUP($K$1,elemental!$A$3:$L$19,7,0)*K412+VLOOKUP($L$1,elemental!$A$3:$L$19,7,0)*L412+VLOOKUP($M$1,elemental!$A$3:$L$19,7,0)*M412+VLOOKUP($N$1,elemental!$A$3:$L$19,7,0)*N412+VLOOKUP($O$1,elemental!$A$3:$L$19,7,0)*O412+VLOOKUP($P$1,elemental!$A$3:$L$19,7,0)*P412+VLOOKUP($Q$1,elemental!$A$3:$L$19,7,0)*Q412)/100</f>
        <v>0.85089655172413781</v>
      </c>
      <c r="W412">
        <f>(VLOOKUP($A$1,elemental!$A$3:$L$19,9,0)*A412+VLOOKUP($B$1,elemental!$A$3:$L$19,9,0)*B412+VLOOKUP($C$1,elemental!$A$3:$L$19,9,0)*C412+VLOOKUP($D$1,elemental!$A$3:$L$19,9,0)*D412+VLOOKUP($E$1,elemental!$A$3:$L$19,9,0)*E412+VLOOKUP($F$1,elemental!$A$3:$L$19,9,0)*F412+VLOOKUP($G$1,elemental!$A$3:$L$19,9,0)*G412+VLOOKUP($H$1,elemental!$A$3:$L$19,9,0)*H412+VLOOKUP($I$1,elemental!$A$3:$L$19,9,0)*I412+VLOOKUP($J$1,elemental!$A$3:$L$19,9,0)*J412+VLOOKUP($K$1,elemental!$A$3:$L$19,9,0)*K412+VLOOKUP($L$1,elemental!$A$3:$L$19,9,0)*L412+VLOOKUP($M$1,elemental!$A$3:$L$19,9,0)*M412+VLOOKUP($N$1,elemental!$A$3:$L$19,9,0)*N412+VLOOKUP($O$1,elemental!$A$3:$L$19,9,0)*O412+VLOOKUP($P$1,elemental!$A$3:$L$19,9,0)*P412+VLOOKUP($Q$1,elemental!$A$3:$L$19,9,0)*Q412)/100</f>
        <v>1.5706896551724139</v>
      </c>
      <c r="X412">
        <f>(VLOOKUP($A$1,elemental!$A$3:$L$19,10,0)*A412+VLOOKUP($B$1,elemental!$A$3:$L$19,10,0)*B412+VLOOKUP($C$1,elemental!$A$3:$L$19,10,0)*C412+VLOOKUP($D$1,elemental!$A$3:$L$19,10,0)*D412+VLOOKUP($E$1,elemental!$A$3:$L$19,10,0)*E412+VLOOKUP($F$1,elemental!$A$3:$L$19,10,0)*F412+VLOOKUP($G$1,elemental!$A$3:$L$19,10,0)*G412+VLOOKUP($H$1,elemental!$A$3:$L$19,10,0)*H412+VLOOKUP($I$1,elemental!$A$3:$L$19,10,0)*I412+VLOOKUP($J$1,elemental!$A$3:$L$19,10,0)*J412+VLOOKUP($K$1,elemental!$A$3:$L$19,10,0)*K412+VLOOKUP($L$1,elemental!$A$3:$L$19,10,0)*L412+VLOOKUP($M$1,elemental!$A$3:$L$19,10,0)*M412+VLOOKUP($N$1,elemental!$A$3:$L$19,10,0)*N412+VLOOKUP($O$1,elemental!$A$3:$L$19,10,0)*O412+VLOOKUP($P$1,elemental!$A$3:$L$19,10,0)*P412+VLOOKUP($Q$1,elemental!$A$3:$L$19,10,0)*Q412)/100</f>
        <v>2.06</v>
      </c>
      <c r="Y412">
        <v>25</v>
      </c>
      <c r="Z412">
        <v>5.1082808086478568</v>
      </c>
      <c r="AA412">
        <v>5.2344999999999997</v>
      </c>
      <c r="AB412" t="s">
        <v>108</v>
      </c>
    </row>
    <row r="413" spans="1:29">
      <c r="A413">
        <v>0</v>
      </c>
      <c r="B413">
        <v>0</v>
      </c>
      <c r="C413">
        <v>0</v>
      </c>
      <c r="D413">
        <v>0</v>
      </c>
      <c r="E413">
        <v>0</v>
      </c>
      <c r="F413">
        <v>15.254237288135593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15.254237288135593</v>
      </c>
      <c r="Q413">
        <f t="shared" si="6"/>
        <v>69.491525423728817</v>
      </c>
      <c r="R413">
        <f>(VLOOKUP($A$1,elemental!$A$3:$L$19,2,0)*A413+VLOOKUP($B$1,elemental!$A$3:$L$19,2,0)*B413+VLOOKUP($C$1,elemental!$A$3:$L$19,2,0)*C413+VLOOKUP($D$1,elemental!$A$3:$L$19,2,0)*D413+VLOOKUP($E$1,elemental!$A$3:$L$19,2,0)*E413+VLOOKUP($F$1,elemental!$A$3:$L$19,2,0)*F413+VLOOKUP($G$1,elemental!$A$3:$L$19,2,0)*G413+VLOOKUP($H$1,elemental!$A$3:$L$19,2,0)*H413+VLOOKUP($I$1,elemental!$A$3:$L$19,2,0)*I413+VLOOKUP($J$1,elemental!$A$3:$L$19,2,0)*J413+VLOOKUP($K$1,elemental!$A$3:$L$19,2,0)*K413+VLOOKUP($L$1,elemental!$A$3:$L$19,2,0)*L413+VLOOKUP($M$1,elemental!$A$3:$L$19,2,0)*M413+VLOOKUP($N$1,elemental!$A$3:$L$19,2,0)*N413+VLOOKUP($O$1,elemental!$A$3:$L$19,2,0)*O413+VLOOKUP($P$1,elemental!$A$3:$L$19,2,0)*P413+VLOOKUP($Q$1,elemental!$A$3:$L$19,2,0)*Q413)/100</f>
        <v>1.3391525423728814</v>
      </c>
      <c r="S413">
        <f>(VLOOKUP($A$1,elemental!$A$3:$L$19,4,0)*A413+VLOOKUP($B$1,elemental!$A$3:$L$19,4,0)*B413+VLOOKUP($C$1,elemental!$A$3:$L$19,4,0)*C413+VLOOKUP($D$1,elemental!$A$3:$L$19,4,0)*D413+VLOOKUP($E$1,elemental!$A$3:$L$19,4,0)*E413+VLOOKUP($F$1,elemental!$A$3:$L$19,4,0)*F413+VLOOKUP($G$1,elemental!$A$3:$L$19,4,0)*G413+VLOOKUP($H$1,elemental!$A$3:$L$19,4,0)*H413+VLOOKUP($I$1,elemental!$A$3:$L$19,4,0)*I413+VLOOKUP($J$1,elemental!$A$3:$L$19,4,0)*J413+VLOOKUP($K$1,elemental!$A$3:$L$19,4,0)*K413+VLOOKUP($L$1,elemental!$A$3:$L$19,4,0)*L413+VLOOKUP($M$1,elemental!$A$3:$L$19,4,0)*M413+VLOOKUP($N$1,elemental!$A$3:$L$19,4,0)*N413+VLOOKUP($O$1,elemental!$A$3:$L$19,4,0)*O413+VLOOKUP($P$1,elemental!$A$3:$L$19,4,0)*P413+VLOOKUP($Q$1,elemental!$A$3:$L$19,4,0)*Q413)/100</f>
        <v>0.39198305084745771</v>
      </c>
      <c r="T413">
        <f>(VLOOKUP($A$1,elemental!$A$3:$L$19,5,0)*A413+VLOOKUP($B$1,elemental!$A$3:$L$19,5,0)*B413+VLOOKUP($C$1,elemental!$A$3:$L$19,5,0)*C413+VLOOKUP($D$1,elemental!$A$3:$L$19,5,0)*D413+VLOOKUP($E$1,elemental!$A$3:$L$19,5,0)*E413+VLOOKUP($F$1,elemental!$A$3:$L$19,5,0)*F413+VLOOKUP($G$1,elemental!$A$3:$L$19,5,0)*G413+VLOOKUP($H$1,elemental!$A$3:$L$19,5,0)*H413+VLOOKUP($I$1,elemental!$A$3:$L$19,5,0)*I413+VLOOKUP($J$1,elemental!$A$3:$L$19,5,0)*J413+VLOOKUP($K$1,elemental!$A$3:$L$19,5,0)*K413+VLOOKUP($L$1,elemental!$A$3:$L$19,5,0)*L413+VLOOKUP($M$1,elemental!$A$3:$L$19,5,0)*M413+VLOOKUP($N$1,elemental!$A$3:$L$19,5,0)*N413+VLOOKUP($O$1,elemental!$A$3:$L$19,5,0)*O413+VLOOKUP($P$1,elemental!$A$3:$L$19,5,0)*P413+VLOOKUP($Q$1,elemental!$A$3:$L$19,5,0)*Q413)/100</f>
        <v>4</v>
      </c>
      <c r="U413">
        <f>(VLOOKUP($A$1,elemental!$A$3:$L$19,6,0)*A413+VLOOKUP($B$1,elemental!$A$3:$L$19,6,0)*B413+VLOOKUP($C$1,elemental!$A$3:$L$19,6,0)*C413+VLOOKUP($D$1,elemental!$A$3:$L$19,6,0)*D413+VLOOKUP($E$1,elemental!$A$3:$L$19,6,0)*E413+VLOOKUP($F$1,elemental!$A$3:$L$19,6,0)*F413+VLOOKUP($G$1,elemental!$A$3:$L$19,6,0)*G413+VLOOKUP($H$1,elemental!$A$3:$L$19,6,0)*H413+VLOOKUP($I$1,elemental!$A$3:$L$19,6,0)*I413+VLOOKUP($J$1,elemental!$A$3:$L$19,6,0)*J413+VLOOKUP($K$1,elemental!$A$3:$L$19,6,0)*K413+VLOOKUP($L$1,elemental!$A$3:$L$19,6,0)*L413+VLOOKUP($M$1,elemental!$A$3:$L$19,6,0)*M413+VLOOKUP($N$1,elemental!$A$3:$L$19,6,0)*N413+VLOOKUP($O$1,elemental!$A$3:$L$19,6,0)*O413+VLOOKUP($P$1,elemental!$A$3:$L$19,6,0)*P413+VLOOKUP($Q$1,elemental!$A$3:$L$19,6,0)*Q413)/100</f>
        <v>0.75542372881355935</v>
      </c>
      <c r="V413">
        <f>(VLOOKUP($A$1,elemental!$A$3:$L$19,7,0)*A413+VLOOKUP($B$1,elemental!$A$3:$L$19,7,0)*B413+VLOOKUP($C$1,elemental!$A$3:$L$19,7,0)*C413+VLOOKUP($D$1,elemental!$A$3:$L$19,7,0)*D413+VLOOKUP($E$1,elemental!$A$3:$L$19,7,0)*E413+VLOOKUP($F$1,elemental!$A$3:$L$19,7,0)*F413+VLOOKUP($G$1,elemental!$A$3:$L$19,7,0)*G413+VLOOKUP($H$1,elemental!$A$3:$L$19,7,0)*H413+VLOOKUP($I$1,elemental!$A$3:$L$19,7,0)*I413+VLOOKUP($J$1,elemental!$A$3:$L$19,7,0)*J413+VLOOKUP($K$1,elemental!$A$3:$L$19,7,0)*K413+VLOOKUP($L$1,elemental!$A$3:$L$19,7,0)*L413+VLOOKUP($M$1,elemental!$A$3:$L$19,7,0)*M413+VLOOKUP($N$1,elemental!$A$3:$L$19,7,0)*N413+VLOOKUP($O$1,elemental!$A$3:$L$19,7,0)*O413+VLOOKUP($P$1,elemental!$A$3:$L$19,7,0)*P413+VLOOKUP($Q$1,elemental!$A$3:$L$19,7,0)*Q413)/100</f>
        <v>0.85205084745762705</v>
      </c>
      <c r="W413">
        <f>(VLOOKUP($A$1,elemental!$A$3:$L$19,9,0)*A413+VLOOKUP($B$1,elemental!$A$3:$L$19,9,0)*B413+VLOOKUP($C$1,elemental!$A$3:$L$19,9,0)*C413+VLOOKUP($D$1,elemental!$A$3:$L$19,9,0)*D413+VLOOKUP($E$1,elemental!$A$3:$L$19,9,0)*E413+VLOOKUP($F$1,elemental!$A$3:$L$19,9,0)*F413+VLOOKUP($G$1,elemental!$A$3:$L$19,9,0)*G413+VLOOKUP($H$1,elemental!$A$3:$L$19,9,0)*H413+VLOOKUP($I$1,elemental!$A$3:$L$19,9,0)*I413+VLOOKUP($J$1,elemental!$A$3:$L$19,9,0)*J413+VLOOKUP($K$1,elemental!$A$3:$L$19,9,0)*K413+VLOOKUP($L$1,elemental!$A$3:$L$19,9,0)*L413+VLOOKUP($M$1,elemental!$A$3:$L$19,9,0)*M413+VLOOKUP($N$1,elemental!$A$3:$L$19,9,0)*N413+VLOOKUP($O$1,elemental!$A$3:$L$19,9,0)*O413+VLOOKUP($P$1,elemental!$A$3:$L$19,9,0)*P413+VLOOKUP($Q$1,elemental!$A$3:$L$19,9,0)*Q413)/100</f>
        <v>1.5728813559322035</v>
      </c>
      <c r="X413">
        <f>(VLOOKUP($A$1,elemental!$A$3:$L$19,10,0)*A413+VLOOKUP($B$1,elemental!$A$3:$L$19,10,0)*B413+VLOOKUP($C$1,elemental!$A$3:$L$19,10,0)*C413+VLOOKUP($D$1,elemental!$A$3:$L$19,10,0)*D413+VLOOKUP($E$1,elemental!$A$3:$L$19,10,0)*E413+VLOOKUP($F$1,elemental!$A$3:$L$19,10,0)*F413+VLOOKUP($G$1,elemental!$A$3:$L$19,10,0)*G413+VLOOKUP($H$1,elemental!$A$3:$L$19,10,0)*H413+VLOOKUP($I$1,elemental!$A$3:$L$19,10,0)*I413+VLOOKUP($J$1,elemental!$A$3:$L$19,10,0)*J413+VLOOKUP($K$1,elemental!$A$3:$L$19,10,0)*K413+VLOOKUP($L$1,elemental!$A$3:$L$19,10,0)*L413+VLOOKUP($M$1,elemental!$A$3:$L$19,10,0)*M413+VLOOKUP($N$1,elemental!$A$3:$L$19,10,0)*N413+VLOOKUP($O$1,elemental!$A$3:$L$19,10,0)*O413+VLOOKUP($P$1,elemental!$A$3:$L$19,10,0)*P413+VLOOKUP($Q$1,elemental!$A$3:$L$19,10,0)*Q413)/100</f>
        <v>2.06</v>
      </c>
      <c r="Y413">
        <v>25</v>
      </c>
      <c r="Z413">
        <v>5.1140790842535866</v>
      </c>
      <c r="AA413">
        <v>5.2451999999999996</v>
      </c>
      <c r="AB413" t="s">
        <v>108</v>
      </c>
    </row>
    <row r="414" spans="1:29">
      <c r="A414">
        <v>0</v>
      </c>
      <c r="B414">
        <v>0</v>
      </c>
      <c r="C414">
        <v>0</v>
      </c>
      <c r="D414">
        <v>0</v>
      </c>
      <c r="E414">
        <v>0</v>
      </c>
      <c r="F414">
        <v>16.666666666666668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16.666666666666668</v>
      </c>
      <c r="Q414">
        <f t="shared" si="6"/>
        <v>66.666666666666657</v>
      </c>
      <c r="R414">
        <f>(VLOOKUP($A$1,elemental!$A$3:$L$19,2,0)*A414+VLOOKUP($B$1,elemental!$A$3:$L$19,2,0)*B414+VLOOKUP($C$1,elemental!$A$3:$L$19,2,0)*C414+VLOOKUP($D$1,elemental!$A$3:$L$19,2,0)*D414+VLOOKUP($E$1,elemental!$A$3:$L$19,2,0)*E414+VLOOKUP($F$1,elemental!$A$3:$L$19,2,0)*F414+VLOOKUP($G$1,elemental!$A$3:$L$19,2,0)*G414+VLOOKUP($H$1,elemental!$A$3:$L$19,2,0)*H414+VLOOKUP($I$1,elemental!$A$3:$L$19,2,0)*I414+VLOOKUP($J$1,elemental!$A$3:$L$19,2,0)*J414+VLOOKUP($K$1,elemental!$A$3:$L$19,2,0)*K414+VLOOKUP($L$1,elemental!$A$3:$L$19,2,0)*L414+VLOOKUP($M$1,elemental!$A$3:$L$19,2,0)*M414+VLOOKUP($N$1,elemental!$A$3:$L$19,2,0)*N414+VLOOKUP($O$1,elemental!$A$3:$L$19,2,0)*O414+VLOOKUP($P$1,elemental!$A$3:$L$19,2,0)*P414+VLOOKUP($Q$1,elemental!$A$3:$L$19,2,0)*Q414)/100</f>
        <v>1.34</v>
      </c>
      <c r="S414">
        <f>(VLOOKUP($A$1,elemental!$A$3:$L$19,4,0)*A414+VLOOKUP($B$1,elemental!$A$3:$L$19,4,0)*B414+VLOOKUP($C$1,elemental!$A$3:$L$19,4,0)*C414+VLOOKUP($D$1,elemental!$A$3:$L$19,4,0)*D414+VLOOKUP($E$1,elemental!$A$3:$L$19,4,0)*E414+VLOOKUP($F$1,elemental!$A$3:$L$19,4,0)*F414+VLOOKUP($G$1,elemental!$A$3:$L$19,4,0)*G414+VLOOKUP($H$1,elemental!$A$3:$L$19,4,0)*H414+VLOOKUP($I$1,elemental!$A$3:$L$19,4,0)*I414+VLOOKUP($J$1,elemental!$A$3:$L$19,4,0)*J414+VLOOKUP($K$1,elemental!$A$3:$L$19,4,0)*K414+VLOOKUP($L$1,elemental!$A$3:$L$19,4,0)*L414+VLOOKUP($M$1,elemental!$A$3:$L$19,4,0)*M414+VLOOKUP($N$1,elemental!$A$3:$L$19,4,0)*N414+VLOOKUP($O$1,elemental!$A$3:$L$19,4,0)*O414+VLOOKUP($P$1,elemental!$A$3:$L$19,4,0)*P414+VLOOKUP($Q$1,elemental!$A$3:$L$19,4,0)*Q414)/100</f>
        <v>0.38883333333333325</v>
      </c>
      <c r="T414">
        <f>(VLOOKUP($A$1,elemental!$A$3:$L$19,5,0)*A414+VLOOKUP($B$1,elemental!$A$3:$L$19,5,0)*B414+VLOOKUP($C$1,elemental!$A$3:$L$19,5,0)*C414+VLOOKUP($D$1,elemental!$A$3:$L$19,5,0)*D414+VLOOKUP($E$1,elemental!$A$3:$L$19,5,0)*E414+VLOOKUP($F$1,elemental!$A$3:$L$19,5,0)*F414+VLOOKUP($G$1,elemental!$A$3:$L$19,5,0)*G414+VLOOKUP($H$1,elemental!$A$3:$L$19,5,0)*H414+VLOOKUP($I$1,elemental!$A$3:$L$19,5,0)*I414+VLOOKUP($J$1,elemental!$A$3:$L$19,5,0)*J414+VLOOKUP($K$1,elemental!$A$3:$L$19,5,0)*K414+VLOOKUP($L$1,elemental!$A$3:$L$19,5,0)*L414+VLOOKUP($M$1,elemental!$A$3:$L$19,5,0)*M414+VLOOKUP($N$1,elemental!$A$3:$L$19,5,0)*N414+VLOOKUP($O$1,elemental!$A$3:$L$19,5,0)*O414+VLOOKUP($P$1,elemental!$A$3:$L$19,5,0)*P414+VLOOKUP($Q$1,elemental!$A$3:$L$19,5,0)*Q414)/100</f>
        <v>4</v>
      </c>
      <c r="U414">
        <f>(VLOOKUP($A$1,elemental!$A$3:$L$19,6,0)*A414+VLOOKUP($B$1,elemental!$A$3:$L$19,6,0)*B414+VLOOKUP($C$1,elemental!$A$3:$L$19,6,0)*C414+VLOOKUP($D$1,elemental!$A$3:$L$19,6,0)*D414+VLOOKUP($E$1,elemental!$A$3:$L$19,6,0)*E414+VLOOKUP($F$1,elemental!$A$3:$L$19,6,0)*F414+VLOOKUP($G$1,elemental!$A$3:$L$19,6,0)*G414+VLOOKUP($H$1,elemental!$A$3:$L$19,6,0)*H414+VLOOKUP($I$1,elemental!$A$3:$L$19,6,0)*I414+VLOOKUP($J$1,elemental!$A$3:$L$19,6,0)*J414+VLOOKUP($K$1,elemental!$A$3:$L$19,6,0)*K414+VLOOKUP($L$1,elemental!$A$3:$L$19,6,0)*L414+VLOOKUP($M$1,elemental!$A$3:$L$19,6,0)*M414+VLOOKUP($N$1,elemental!$A$3:$L$19,6,0)*N414+VLOOKUP($O$1,elemental!$A$3:$L$19,6,0)*O414+VLOOKUP($P$1,elemental!$A$3:$L$19,6,0)*P414+VLOOKUP($Q$1,elemental!$A$3:$L$19,6,0)*Q414)/100</f>
        <v>0.755</v>
      </c>
      <c r="V414">
        <f>(VLOOKUP($A$1,elemental!$A$3:$L$19,7,0)*A414+VLOOKUP($B$1,elemental!$A$3:$L$19,7,0)*B414+VLOOKUP($C$1,elemental!$A$3:$L$19,7,0)*C414+VLOOKUP($D$1,elemental!$A$3:$L$19,7,0)*D414+VLOOKUP($E$1,elemental!$A$3:$L$19,7,0)*E414+VLOOKUP($F$1,elemental!$A$3:$L$19,7,0)*F414+VLOOKUP($G$1,elemental!$A$3:$L$19,7,0)*G414+VLOOKUP($H$1,elemental!$A$3:$L$19,7,0)*H414+VLOOKUP($I$1,elemental!$A$3:$L$19,7,0)*I414+VLOOKUP($J$1,elemental!$A$3:$L$19,7,0)*J414+VLOOKUP($K$1,elemental!$A$3:$L$19,7,0)*K414+VLOOKUP($L$1,elemental!$A$3:$L$19,7,0)*L414+VLOOKUP($M$1,elemental!$A$3:$L$19,7,0)*M414+VLOOKUP($N$1,elemental!$A$3:$L$19,7,0)*N414+VLOOKUP($O$1,elemental!$A$3:$L$19,7,0)*O414+VLOOKUP($P$1,elemental!$A$3:$L$19,7,0)*P414+VLOOKUP($Q$1,elemental!$A$3:$L$19,7,0)*Q414)/100</f>
        <v>0.85316666666666663</v>
      </c>
      <c r="W414">
        <f>(VLOOKUP($A$1,elemental!$A$3:$L$19,9,0)*A414+VLOOKUP($B$1,elemental!$A$3:$L$19,9,0)*B414+VLOOKUP($C$1,elemental!$A$3:$L$19,9,0)*C414+VLOOKUP($D$1,elemental!$A$3:$L$19,9,0)*D414+VLOOKUP($E$1,elemental!$A$3:$L$19,9,0)*E414+VLOOKUP($F$1,elemental!$A$3:$L$19,9,0)*F414+VLOOKUP($G$1,elemental!$A$3:$L$19,9,0)*G414+VLOOKUP($H$1,elemental!$A$3:$L$19,9,0)*H414+VLOOKUP($I$1,elemental!$A$3:$L$19,9,0)*I414+VLOOKUP($J$1,elemental!$A$3:$L$19,9,0)*J414+VLOOKUP($K$1,elemental!$A$3:$L$19,9,0)*K414+VLOOKUP($L$1,elemental!$A$3:$L$19,9,0)*L414+VLOOKUP($M$1,elemental!$A$3:$L$19,9,0)*M414+VLOOKUP($N$1,elemental!$A$3:$L$19,9,0)*N414+VLOOKUP($O$1,elemental!$A$3:$L$19,9,0)*O414+VLOOKUP($P$1,elemental!$A$3:$L$19,9,0)*P414+VLOOKUP($Q$1,elemental!$A$3:$L$19,9,0)*Q414)/100</f>
        <v>1.575</v>
      </c>
      <c r="X414">
        <f>(VLOOKUP($A$1,elemental!$A$3:$L$19,10,0)*A414+VLOOKUP($B$1,elemental!$A$3:$L$19,10,0)*B414+VLOOKUP($C$1,elemental!$A$3:$L$19,10,0)*C414+VLOOKUP($D$1,elemental!$A$3:$L$19,10,0)*D414+VLOOKUP($E$1,elemental!$A$3:$L$19,10,0)*E414+VLOOKUP($F$1,elemental!$A$3:$L$19,10,0)*F414+VLOOKUP($G$1,elemental!$A$3:$L$19,10,0)*G414+VLOOKUP($H$1,elemental!$A$3:$L$19,10,0)*H414+VLOOKUP($I$1,elemental!$A$3:$L$19,10,0)*I414+VLOOKUP($J$1,elemental!$A$3:$L$19,10,0)*J414+VLOOKUP($K$1,elemental!$A$3:$L$19,10,0)*K414+VLOOKUP($L$1,elemental!$A$3:$L$19,10,0)*L414+VLOOKUP($M$1,elemental!$A$3:$L$19,10,0)*M414+VLOOKUP($N$1,elemental!$A$3:$L$19,10,0)*N414+VLOOKUP($O$1,elemental!$A$3:$L$19,10,0)*O414+VLOOKUP($P$1,elemental!$A$3:$L$19,10,0)*P414+VLOOKUP($Q$1,elemental!$A$3:$L$19,10,0)*Q414)/100</f>
        <v>2.06</v>
      </c>
      <c r="Y414">
        <v>25</v>
      </c>
      <c r="Z414">
        <v>5.1162004045971461</v>
      </c>
      <c r="AA414">
        <v>5.2512999999999996</v>
      </c>
      <c r="AB414" t="s">
        <v>108</v>
      </c>
    </row>
    <row r="415" spans="1:29">
      <c r="A415">
        <v>0</v>
      </c>
      <c r="B415">
        <v>0</v>
      </c>
      <c r="C415">
        <v>0</v>
      </c>
      <c r="D415">
        <v>0</v>
      </c>
      <c r="E415">
        <v>0</v>
      </c>
      <c r="F415">
        <v>22.55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22.55</v>
      </c>
      <c r="Q415">
        <f t="shared" si="6"/>
        <v>54.9</v>
      </c>
      <c r="R415">
        <f>(VLOOKUP($A$1,elemental!$A$3:$L$19,2,0)*A415+VLOOKUP($B$1,elemental!$A$3:$L$19,2,0)*B415+VLOOKUP($C$1,elemental!$A$3:$L$19,2,0)*C415+VLOOKUP($D$1,elemental!$A$3:$L$19,2,0)*D415+VLOOKUP($E$1,elemental!$A$3:$L$19,2,0)*E415+VLOOKUP($F$1,elemental!$A$3:$L$19,2,0)*F415+VLOOKUP($G$1,elemental!$A$3:$L$19,2,0)*G415+VLOOKUP($H$1,elemental!$A$3:$L$19,2,0)*H415+VLOOKUP($I$1,elemental!$A$3:$L$19,2,0)*I415+VLOOKUP($J$1,elemental!$A$3:$L$19,2,0)*J415+VLOOKUP($K$1,elemental!$A$3:$L$19,2,0)*K415+VLOOKUP($L$1,elemental!$A$3:$L$19,2,0)*L415+VLOOKUP($M$1,elemental!$A$3:$L$19,2,0)*M415+VLOOKUP($N$1,elemental!$A$3:$L$19,2,0)*N415+VLOOKUP($O$1,elemental!$A$3:$L$19,2,0)*O415+VLOOKUP($P$1,elemental!$A$3:$L$19,2,0)*P415+VLOOKUP($Q$1,elemental!$A$3:$L$19,2,0)*Q415)/100</f>
        <v>1.3435300000000001</v>
      </c>
      <c r="S415">
        <f>(VLOOKUP($A$1,elemental!$A$3:$L$19,4,0)*A415+VLOOKUP($B$1,elemental!$A$3:$L$19,4,0)*B415+VLOOKUP($C$1,elemental!$A$3:$L$19,4,0)*C415+VLOOKUP($D$1,elemental!$A$3:$L$19,4,0)*D415+VLOOKUP($E$1,elemental!$A$3:$L$19,4,0)*E415+VLOOKUP($F$1,elemental!$A$3:$L$19,4,0)*F415+VLOOKUP($G$1,elemental!$A$3:$L$19,4,0)*G415+VLOOKUP($H$1,elemental!$A$3:$L$19,4,0)*H415+VLOOKUP($I$1,elemental!$A$3:$L$19,4,0)*I415+VLOOKUP($J$1,elemental!$A$3:$L$19,4,0)*J415+VLOOKUP($K$1,elemental!$A$3:$L$19,4,0)*K415+VLOOKUP($L$1,elemental!$A$3:$L$19,4,0)*L415+VLOOKUP($M$1,elemental!$A$3:$L$19,4,0)*M415+VLOOKUP($N$1,elemental!$A$3:$L$19,4,0)*N415+VLOOKUP($O$1,elemental!$A$3:$L$19,4,0)*O415+VLOOKUP($P$1,elemental!$A$3:$L$19,4,0)*P415+VLOOKUP($Q$1,elemental!$A$3:$L$19,4,0)*Q415)/100</f>
        <v>0.37571350000000003</v>
      </c>
      <c r="T415">
        <f>(VLOOKUP($A$1,elemental!$A$3:$L$19,5,0)*A415+VLOOKUP($B$1,elemental!$A$3:$L$19,5,0)*B415+VLOOKUP($C$1,elemental!$A$3:$L$19,5,0)*C415+VLOOKUP($D$1,elemental!$A$3:$L$19,5,0)*D415+VLOOKUP($E$1,elemental!$A$3:$L$19,5,0)*E415+VLOOKUP($F$1,elemental!$A$3:$L$19,5,0)*F415+VLOOKUP($G$1,elemental!$A$3:$L$19,5,0)*G415+VLOOKUP($H$1,elemental!$A$3:$L$19,5,0)*H415+VLOOKUP($I$1,elemental!$A$3:$L$19,5,0)*I415+VLOOKUP($J$1,elemental!$A$3:$L$19,5,0)*J415+VLOOKUP($K$1,elemental!$A$3:$L$19,5,0)*K415+VLOOKUP($L$1,elemental!$A$3:$L$19,5,0)*L415+VLOOKUP($M$1,elemental!$A$3:$L$19,5,0)*M415+VLOOKUP($N$1,elemental!$A$3:$L$19,5,0)*N415+VLOOKUP($O$1,elemental!$A$3:$L$19,5,0)*O415+VLOOKUP($P$1,elemental!$A$3:$L$19,5,0)*P415+VLOOKUP($Q$1,elemental!$A$3:$L$19,5,0)*Q415)/100</f>
        <v>4</v>
      </c>
      <c r="U415">
        <f>(VLOOKUP($A$1,elemental!$A$3:$L$19,6,0)*A415+VLOOKUP($B$1,elemental!$A$3:$L$19,6,0)*B415+VLOOKUP($C$1,elemental!$A$3:$L$19,6,0)*C415+VLOOKUP($D$1,elemental!$A$3:$L$19,6,0)*D415+VLOOKUP($E$1,elemental!$A$3:$L$19,6,0)*E415+VLOOKUP($F$1,elemental!$A$3:$L$19,6,0)*F415+VLOOKUP($G$1,elemental!$A$3:$L$19,6,0)*G415+VLOOKUP($H$1,elemental!$A$3:$L$19,6,0)*H415+VLOOKUP($I$1,elemental!$A$3:$L$19,6,0)*I415+VLOOKUP($J$1,elemental!$A$3:$L$19,6,0)*J415+VLOOKUP($K$1,elemental!$A$3:$L$19,6,0)*K415+VLOOKUP($L$1,elemental!$A$3:$L$19,6,0)*L415+VLOOKUP($M$1,elemental!$A$3:$L$19,6,0)*M415+VLOOKUP($N$1,elemental!$A$3:$L$19,6,0)*N415+VLOOKUP($O$1,elemental!$A$3:$L$19,6,0)*O415+VLOOKUP($P$1,elemental!$A$3:$L$19,6,0)*P415+VLOOKUP($Q$1,elemental!$A$3:$L$19,6,0)*Q415)/100</f>
        <v>0.75323499999999999</v>
      </c>
      <c r="V415">
        <f>(VLOOKUP($A$1,elemental!$A$3:$L$19,7,0)*A415+VLOOKUP($B$1,elemental!$A$3:$L$19,7,0)*B415+VLOOKUP($C$1,elemental!$A$3:$L$19,7,0)*C415+VLOOKUP($D$1,elemental!$A$3:$L$19,7,0)*D415+VLOOKUP($E$1,elemental!$A$3:$L$19,7,0)*E415+VLOOKUP($F$1,elemental!$A$3:$L$19,7,0)*F415+VLOOKUP($G$1,elemental!$A$3:$L$19,7,0)*G415+VLOOKUP($H$1,elemental!$A$3:$L$19,7,0)*H415+VLOOKUP($I$1,elemental!$A$3:$L$19,7,0)*I415+VLOOKUP($J$1,elemental!$A$3:$L$19,7,0)*J415+VLOOKUP($K$1,elemental!$A$3:$L$19,7,0)*K415+VLOOKUP($L$1,elemental!$A$3:$L$19,7,0)*L415+VLOOKUP($M$1,elemental!$A$3:$L$19,7,0)*M415+VLOOKUP($N$1,elemental!$A$3:$L$19,7,0)*N415+VLOOKUP($O$1,elemental!$A$3:$L$19,7,0)*O415+VLOOKUP($P$1,elemental!$A$3:$L$19,7,0)*P415+VLOOKUP($Q$1,elemental!$A$3:$L$19,7,0)*Q415)/100</f>
        <v>0.85781450000000004</v>
      </c>
      <c r="W415">
        <f>(VLOOKUP($A$1,elemental!$A$3:$L$19,9,0)*A415+VLOOKUP($B$1,elemental!$A$3:$L$19,9,0)*B415+VLOOKUP($C$1,elemental!$A$3:$L$19,9,0)*C415+VLOOKUP($D$1,elemental!$A$3:$L$19,9,0)*D415+VLOOKUP($E$1,elemental!$A$3:$L$19,9,0)*E415+VLOOKUP($F$1,elemental!$A$3:$L$19,9,0)*F415+VLOOKUP($G$1,elemental!$A$3:$L$19,9,0)*G415+VLOOKUP($H$1,elemental!$A$3:$L$19,9,0)*H415+VLOOKUP($I$1,elemental!$A$3:$L$19,9,0)*I415+VLOOKUP($J$1,elemental!$A$3:$L$19,9,0)*J415+VLOOKUP($K$1,elemental!$A$3:$L$19,9,0)*K415+VLOOKUP($L$1,elemental!$A$3:$L$19,9,0)*L415+VLOOKUP($M$1,elemental!$A$3:$L$19,9,0)*M415+VLOOKUP($N$1,elemental!$A$3:$L$19,9,0)*N415+VLOOKUP($O$1,elemental!$A$3:$L$19,9,0)*O415+VLOOKUP($P$1,elemental!$A$3:$L$19,9,0)*P415+VLOOKUP($Q$1,elemental!$A$3:$L$19,9,0)*Q415)/100</f>
        <v>1.583825</v>
      </c>
      <c r="X415">
        <f>(VLOOKUP($A$1,elemental!$A$3:$L$19,10,0)*A415+VLOOKUP($B$1,elemental!$A$3:$L$19,10,0)*B415+VLOOKUP($C$1,elemental!$A$3:$L$19,10,0)*C415+VLOOKUP($D$1,elemental!$A$3:$L$19,10,0)*D415+VLOOKUP($E$1,elemental!$A$3:$L$19,10,0)*E415+VLOOKUP($F$1,elemental!$A$3:$L$19,10,0)*F415+VLOOKUP($G$1,elemental!$A$3:$L$19,10,0)*G415+VLOOKUP($H$1,elemental!$A$3:$L$19,10,0)*H415+VLOOKUP($I$1,elemental!$A$3:$L$19,10,0)*I415+VLOOKUP($J$1,elemental!$A$3:$L$19,10,0)*J415+VLOOKUP($K$1,elemental!$A$3:$L$19,10,0)*K415+VLOOKUP($L$1,elemental!$A$3:$L$19,10,0)*L415+VLOOKUP($M$1,elemental!$A$3:$L$19,10,0)*M415+VLOOKUP($N$1,elemental!$A$3:$L$19,10,0)*N415+VLOOKUP($O$1,elemental!$A$3:$L$19,10,0)*O415+VLOOKUP($P$1,elemental!$A$3:$L$19,10,0)*P415+VLOOKUP($Q$1,elemental!$A$3:$L$19,10,0)*Q415)/100</f>
        <v>2.06</v>
      </c>
      <c r="Y415">
        <v>33.025974298051899</v>
      </c>
      <c r="Z415">
        <v>5.1196437314528929</v>
      </c>
      <c r="AA415">
        <v>5.2681214208692797</v>
      </c>
      <c r="AB415" t="s">
        <v>21</v>
      </c>
      <c r="AC415" t="s">
        <v>109</v>
      </c>
    </row>
    <row r="416" spans="1:29">
      <c r="A416">
        <v>0</v>
      </c>
      <c r="B416">
        <v>0</v>
      </c>
      <c r="C416">
        <v>0</v>
      </c>
      <c r="D416">
        <v>0</v>
      </c>
      <c r="E416">
        <v>0</v>
      </c>
      <c r="F416">
        <v>22.55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22.55</v>
      </c>
      <c r="Q416">
        <f t="shared" si="6"/>
        <v>54.9</v>
      </c>
      <c r="R416">
        <f>(VLOOKUP($A$1,elemental!$A$3:$L$19,2,0)*A416+VLOOKUP($B$1,elemental!$A$3:$L$19,2,0)*B416+VLOOKUP($C$1,elemental!$A$3:$L$19,2,0)*C416+VLOOKUP($D$1,elemental!$A$3:$L$19,2,0)*D416+VLOOKUP($E$1,elemental!$A$3:$L$19,2,0)*E416+VLOOKUP($F$1,elemental!$A$3:$L$19,2,0)*F416+VLOOKUP($G$1,elemental!$A$3:$L$19,2,0)*G416+VLOOKUP($H$1,elemental!$A$3:$L$19,2,0)*H416+VLOOKUP($I$1,elemental!$A$3:$L$19,2,0)*I416+VLOOKUP($J$1,elemental!$A$3:$L$19,2,0)*J416+VLOOKUP($K$1,elemental!$A$3:$L$19,2,0)*K416+VLOOKUP($L$1,elemental!$A$3:$L$19,2,0)*L416+VLOOKUP($M$1,elemental!$A$3:$L$19,2,0)*M416+VLOOKUP($N$1,elemental!$A$3:$L$19,2,0)*N416+VLOOKUP($O$1,elemental!$A$3:$L$19,2,0)*O416+VLOOKUP($P$1,elemental!$A$3:$L$19,2,0)*P416+VLOOKUP($Q$1,elemental!$A$3:$L$19,2,0)*Q416)/100</f>
        <v>1.3435300000000001</v>
      </c>
      <c r="S416">
        <f>(VLOOKUP($A$1,elemental!$A$3:$L$19,4,0)*A416+VLOOKUP($B$1,elemental!$A$3:$L$19,4,0)*B416+VLOOKUP($C$1,elemental!$A$3:$L$19,4,0)*C416+VLOOKUP($D$1,elemental!$A$3:$L$19,4,0)*D416+VLOOKUP($E$1,elemental!$A$3:$L$19,4,0)*E416+VLOOKUP($F$1,elemental!$A$3:$L$19,4,0)*F416+VLOOKUP($G$1,elemental!$A$3:$L$19,4,0)*G416+VLOOKUP($H$1,elemental!$A$3:$L$19,4,0)*H416+VLOOKUP($I$1,elemental!$A$3:$L$19,4,0)*I416+VLOOKUP($J$1,elemental!$A$3:$L$19,4,0)*J416+VLOOKUP($K$1,elemental!$A$3:$L$19,4,0)*K416+VLOOKUP($L$1,elemental!$A$3:$L$19,4,0)*L416+VLOOKUP($M$1,elemental!$A$3:$L$19,4,0)*M416+VLOOKUP($N$1,elemental!$A$3:$L$19,4,0)*N416+VLOOKUP($O$1,elemental!$A$3:$L$19,4,0)*O416+VLOOKUP($P$1,elemental!$A$3:$L$19,4,0)*P416+VLOOKUP($Q$1,elemental!$A$3:$L$19,4,0)*Q416)/100</f>
        <v>0.37571350000000003</v>
      </c>
      <c r="T416">
        <f>(VLOOKUP($A$1,elemental!$A$3:$L$19,5,0)*A416+VLOOKUP($B$1,elemental!$A$3:$L$19,5,0)*B416+VLOOKUP($C$1,elemental!$A$3:$L$19,5,0)*C416+VLOOKUP($D$1,elemental!$A$3:$L$19,5,0)*D416+VLOOKUP($E$1,elemental!$A$3:$L$19,5,0)*E416+VLOOKUP($F$1,elemental!$A$3:$L$19,5,0)*F416+VLOOKUP($G$1,elemental!$A$3:$L$19,5,0)*G416+VLOOKUP($H$1,elemental!$A$3:$L$19,5,0)*H416+VLOOKUP($I$1,elemental!$A$3:$L$19,5,0)*I416+VLOOKUP($J$1,elemental!$A$3:$L$19,5,0)*J416+VLOOKUP($K$1,elemental!$A$3:$L$19,5,0)*K416+VLOOKUP($L$1,elemental!$A$3:$L$19,5,0)*L416+VLOOKUP($M$1,elemental!$A$3:$L$19,5,0)*M416+VLOOKUP($N$1,elemental!$A$3:$L$19,5,0)*N416+VLOOKUP($O$1,elemental!$A$3:$L$19,5,0)*O416+VLOOKUP($P$1,elemental!$A$3:$L$19,5,0)*P416+VLOOKUP($Q$1,elemental!$A$3:$L$19,5,0)*Q416)/100</f>
        <v>4</v>
      </c>
      <c r="U416">
        <f>(VLOOKUP($A$1,elemental!$A$3:$L$19,6,0)*A416+VLOOKUP($B$1,elemental!$A$3:$L$19,6,0)*B416+VLOOKUP($C$1,elemental!$A$3:$L$19,6,0)*C416+VLOOKUP($D$1,elemental!$A$3:$L$19,6,0)*D416+VLOOKUP($E$1,elemental!$A$3:$L$19,6,0)*E416+VLOOKUP($F$1,elemental!$A$3:$L$19,6,0)*F416+VLOOKUP($G$1,elemental!$A$3:$L$19,6,0)*G416+VLOOKUP($H$1,elemental!$A$3:$L$19,6,0)*H416+VLOOKUP($I$1,elemental!$A$3:$L$19,6,0)*I416+VLOOKUP($J$1,elemental!$A$3:$L$19,6,0)*J416+VLOOKUP($K$1,elemental!$A$3:$L$19,6,0)*K416+VLOOKUP($L$1,elemental!$A$3:$L$19,6,0)*L416+VLOOKUP($M$1,elemental!$A$3:$L$19,6,0)*M416+VLOOKUP($N$1,elemental!$A$3:$L$19,6,0)*N416+VLOOKUP($O$1,elemental!$A$3:$L$19,6,0)*O416+VLOOKUP($P$1,elemental!$A$3:$L$19,6,0)*P416+VLOOKUP($Q$1,elemental!$A$3:$L$19,6,0)*Q416)/100</f>
        <v>0.75323499999999999</v>
      </c>
      <c r="V416">
        <f>(VLOOKUP($A$1,elemental!$A$3:$L$19,7,0)*A416+VLOOKUP($B$1,elemental!$A$3:$L$19,7,0)*B416+VLOOKUP($C$1,elemental!$A$3:$L$19,7,0)*C416+VLOOKUP($D$1,elemental!$A$3:$L$19,7,0)*D416+VLOOKUP($E$1,elemental!$A$3:$L$19,7,0)*E416+VLOOKUP($F$1,elemental!$A$3:$L$19,7,0)*F416+VLOOKUP($G$1,elemental!$A$3:$L$19,7,0)*G416+VLOOKUP($H$1,elemental!$A$3:$L$19,7,0)*H416+VLOOKUP($I$1,elemental!$A$3:$L$19,7,0)*I416+VLOOKUP($J$1,elemental!$A$3:$L$19,7,0)*J416+VLOOKUP($K$1,elemental!$A$3:$L$19,7,0)*K416+VLOOKUP($L$1,elemental!$A$3:$L$19,7,0)*L416+VLOOKUP($M$1,elemental!$A$3:$L$19,7,0)*M416+VLOOKUP($N$1,elemental!$A$3:$L$19,7,0)*N416+VLOOKUP($O$1,elemental!$A$3:$L$19,7,0)*O416+VLOOKUP($P$1,elemental!$A$3:$L$19,7,0)*P416+VLOOKUP($Q$1,elemental!$A$3:$L$19,7,0)*Q416)/100</f>
        <v>0.85781450000000004</v>
      </c>
      <c r="W416">
        <f>(VLOOKUP($A$1,elemental!$A$3:$L$19,9,0)*A416+VLOOKUP($B$1,elemental!$A$3:$L$19,9,0)*B416+VLOOKUP($C$1,elemental!$A$3:$L$19,9,0)*C416+VLOOKUP($D$1,elemental!$A$3:$L$19,9,0)*D416+VLOOKUP($E$1,elemental!$A$3:$L$19,9,0)*E416+VLOOKUP($F$1,elemental!$A$3:$L$19,9,0)*F416+VLOOKUP($G$1,elemental!$A$3:$L$19,9,0)*G416+VLOOKUP($H$1,elemental!$A$3:$L$19,9,0)*H416+VLOOKUP($I$1,elemental!$A$3:$L$19,9,0)*I416+VLOOKUP($J$1,elemental!$A$3:$L$19,9,0)*J416+VLOOKUP($K$1,elemental!$A$3:$L$19,9,0)*K416+VLOOKUP($L$1,elemental!$A$3:$L$19,9,0)*L416+VLOOKUP($M$1,elemental!$A$3:$L$19,9,0)*M416+VLOOKUP($N$1,elemental!$A$3:$L$19,9,0)*N416+VLOOKUP($O$1,elemental!$A$3:$L$19,9,0)*O416+VLOOKUP($P$1,elemental!$A$3:$L$19,9,0)*P416+VLOOKUP($Q$1,elemental!$A$3:$L$19,9,0)*Q416)/100</f>
        <v>1.583825</v>
      </c>
      <c r="X416">
        <f>(VLOOKUP($A$1,elemental!$A$3:$L$19,10,0)*A416+VLOOKUP($B$1,elemental!$A$3:$L$19,10,0)*B416+VLOOKUP($C$1,elemental!$A$3:$L$19,10,0)*C416+VLOOKUP($D$1,elemental!$A$3:$L$19,10,0)*D416+VLOOKUP($E$1,elemental!$A$3:$L$19,10,0)*E416+VLOOKUP($F$1,elemental!$A$3:$L$19,10,0)*F416+VLOOKUP($G$1,elemental!$A$3:$L$19,10,0)*G416+VLOOKUP($H$1,elemental!$A$3:$L$19,10,0)*H416+VLOOKUP($I$1,elemental!$A$3:$L$19,10,0)*I416+VLOOKUP($J$1,elemental!$A$3:$L$19,10,0)*J416+VLOOKUP($K$1,elemental!$A$3:$L$19,10,0)*K416+VLOOKUP($L$1,elemental!$A$3:$L$19,10,0)*L416+VLOOKUP($M$1,elemental!$A$3:$L$19,10,0)*M416+VLOOKUP($N$1,elemental!$A$3:$L$19,10,0)*N416+VLOOKUP($O$1,elemental!$A$3:$L$19,10,0)*O416+VLOOKUP($P$1,elemental!$A$3:$L$19,10,0)*P416+VLOOKUP($Q$1,elemental!$A$3:$L$19,10,0)*Q416)/100</f>
        <v>2.06</v>
      </c>
      <c r="Y416">
        <v>89.540539885506149</v>
      </c>
      <c r="Z416">
        <v>5.1218076992983601</v>
      </c>
      <c r="AA416">
        <v>5.2717827749530697</v>
      </c>
      <c r="AB416" t="s">
        <v>21</v>
      </c>
      <c r="AC416" t="s">
        <v>109</v>
      </c>
    </row>
    <row r="417" spans="1:29">
      <c r="A417">
        <v>0</v>
      </c>
      <c r="B417">
        <v>0</v>
      </c>
      <c r="C417">
        <v>0</v>
      </c>
      <c r="D417">
        <v>0</v>
      </c>
      <c r="E417">
        <v>0</v>
      </c>
      <c r="F417">
        <v>22.55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22.55</v>
      </c>
      <c r="Q417">
        <f t="shared" si="6"/>
        <v>54.9</v>
      </c>
      <c r="R417">
        <f>(VLOOKUP($A$1,elemental!$A$3:$L$19,2,0)*A417+VLOOKUP($B$1,elemental!$A$3:$L$19,2,0)*B417+VLOOKUP($C$1,elemental!$A$3:$L$19,2,0)*C417+VLOOKUP($D$1,elemental!$A$3:$L$19,2,0)*D417+VLOOKUP($E$1,elemental!$A$3:$L$19,2,0)*E417+VLOOKUP($F$1,elemental!$A$3:$L$19,2,0)*F417+VLOOKUP($G$1,elemental!$A$3:$L$19,2,0)*G417+VLOOKUP($H$1,elemental!$A$3:$L$19,2,0)*H417+VLOOKUP($I$1,elemental!$A$3:$L$19,2,0)*I417+VLOOKUP($J$1,elemental!$A$3:$L$19,2,0)*J417+VLOOKUP($K$1,elemental!$A$3:$L$19,2,0)*K417+VLOOKUP($L$1,elemental!$A$3:$L$19,2,0)*L417+VLOOKUP($M$1,elemental!$A$3:$L$19,2,0)*M417+VLOOKUP($N$1,elemental!$A$3:$L$19,2,0)*N417+VLOOKUP($O$1,elemental!$A$3:$L$19,2,0)*O417+VLOOKUP($P$1,elemental!$A$3:$L$19,2,0)*P417+VLOOKUP($Q$1,elemental!$A$3:$L$19,2,0)*Q417)/100</f>
        <v>1.3435300000000001</v>
      </c>
      <c r="S417">
        <f>(VLOOKUP($A$1,elemental!$A$3:$L$19,4,0)*A417+VLOOKUP($B$1,elemental!$A$3:$L$19,4,0)*B417+VLOOKUP($C$1,elemental!$A$3:$L$19,4,0)*C417+VLOOKUP($D$1,elemental!$A$3:$L$19,4,0)*D417+VLOOKUP($E$1,elemental!$A$3:$L$19,4,0)*E417+VLOOKUP($F$1,elemental!$A$3:$L$19,4,0)*F417+VLOOKUP($G$1,elemental!$A$3:$L$19,4,0)*G417+VLOOKUP($H$1,elemental!$A$3:$L$19,4,0)*H417+VLOOKUP($I$1,elemental!$A$3:$L$19,4,0)*I417+VLOOKUP($J$1,elemental!$A$3:$L$19,4,0)*J417+VLOOKUP($K$1,elemental!$A$3:$L$19,4,0)*K417+VLOOKUP($L$1,elemental!$A$3:$L$19,4,0)*L417+VLOOKUP($M$1,elemental!$A$3:$L$19,4,0)*M417+VLOOKUP($N$1,elemental!$A$3:$L$19,4,0)*N417+VLOOKUP($O$1,elemental!$A$3:$L$19,4,0)*O417+VLOOKUP($P$1,elemental!$A$3:$L$19,4,0)*P417+VLOOKUP($Q$1,elemental!$A$3:$L$19,4,0)*Q417)/100</f>
        <v>0.37571350000000003</v>
      </c>
      <c r="T417">
        <f>(VLOOKUP($A$1,elemental!$A$3:$L$19,5,0)*A417+VLOOKUP($B$1,elemental!$A$3:$L$19,5,0)*B417+VLOOKUP($C$1,elemental!$A$3:$L$19,5,0)*C417+VLOOKUP($D$1,elemental!$A$3:$L$19,5,0)*D417+VLOOKUP($E$1,elemental!$A$3:$L$19,5,0)*E417+VLOOKUP($F$1,elemental!$A$3:$L$19,5,0)*F417+VLOOKUP($G$1,elemental!$A$3:$L$19,5,0)*G417+VLOOKUP($H$1,elemental!$A$3:$L$19,5,0)*H417+VLOOKUP($I$1,elemental!$A$3:$L$19,5,0)*I417+VLOOKUP($J$1,elemental!$A$3:$L$19,5,0)*J417+VLOOKUP($K$1,elemental!$A$3:$L$19,5,0)*K417+VLOOKUP($L$1,elemental!$A$3:$L$19,5,0)*L417+VLOOKUP($M$1,elemental!$A$3:$L$19,5,0)*M417+VLOOKUP($N$1,elemental!$A$3:$L$19,5,0)*N417+VLOOKUP($O$1,elemental!$A$3:$L$19,5,0)*O417+VLOOKUP($P$1,elemental!$A$3:$L$19,5,0)*P417+VLOOKUP($Q$1,elemental!$A$3:$L$19,5,0)*Q417)/100</f>
        <v>4</v>
      </c>
      <c r="U417">
        <f>(VLOOKUP($A$1,elemental!$A$3:$L$19,6,0)*A417+VLOOKUP($B$1,elemental!$A$3:$L$19,6,0)*B417+VLOOKUP($C$1,elemental!$A$3:$L$19,6,0)*C417+VLOOKUP($D$1,elemental!$A$3:$L$19,6,0)*D417+VLOOKUP($E$1,elemental!$A$3:$L$19,6,0)*E417+VLOOKUP($F$1,elemental!$A$3:$L$19,6,0)*F417+VLOOKUP($G$1,elemental!$A$3:$L$19,6,0)*G417+VLOOKUP($H$1,elemental!$A$3:$L$19,6,0)*H417+VLOOKUP($I$1,elemental!$A$3:$L$19,6,0)*I417+VLOOKUP($J$1,elemental!$A$3:$L$19,6,0)*J417+VLOOKUP($K$1,elemental!$A$3:$L$19,6,0)*K417+VLOOKUP($L$1,elemental!$A$3:$L$19,6,0)*L417+VLOOKUP($M$1,elemental!$A$3:$L$19,6,0)*M417+VLOOKUP($N$1,elemental!$A$3:$L$19,6,0)*N417+VLOOKUP($O$1,elemental!$A$3:$L$19,6,0)*O417+VLOOKUP($P$1,elemental!$A$3:$L$19,6,0)*P417+VLOOKUP($Q$1,elemental!$A$3:$L$19,6,0)*Q417)/100</f>
        <v>0.75323499999999999</v>
      </c>
      <c r="V417">
        <f>(VLOOKUP($A$1,elemental!$A$3:$L$19,7,0)*A417+VLOOKUP($B$1,elemental!$A$3:$L$19,7,0)*B417+VLOOKUP($C$1,elemental!$A$3:$L$19,7,0)*C417+VLOOKUP($D$1,elemental!$A$3:$L$19,7,0)*D417+VLOOKUP($E$1,elemental!$A$3:$L$19,7,0)*E417+VLOOKUP($F$1,elemental!$A$3:$L$19,7,0)*F417+VLOOKUP($G$1,elemental!$A$3:$L$19,7,0)*G417+VLOOKUP($H$1,elemental!$A$3:$L$19,7,0)*H417+VLOOKUP($I$1,elemental!$A$3:$L$19,7,0)*I417+VLOOKUP($J$1,elemental!$A$3:$L$19,7,0)*J417+VLOOKUP($K$1,elemental!$A$3:$L$19,7,0)*K417+VLOOKUP($L$1,elemental!$A$3:$L$19,7,0)*L417+VLOOKUP($M$1,elemental!$A$3:$L$19,7,0)*M417+VLOOKUP($N$1,elemental!$A$3:$L$19,7,0)*N417+VLOOKUP($O$1,elemental!$A$3:$L$19,7,0)*O417+VLOOKUP($P$1,elemental!$A$3:$L$19,7,0)*P417+VLOOKUP($Q$1,elemental!$A$3:$L$19,7,0)*Q417)/100</f>
        <v>0.85781450000000004</v>
      </c>
      <c r="W417">
        <f>(VLOOKUP($A$1,elemental!$A$3:$L$19,9,0)*A417+VLOOKUP($B$1,elemental!$A$3:$L$19,9,0)*B417+VLOOKUP($C$1,elemental!$A$3:$L$19,9,0)*C417+VLOOKUP($D$1,elemental!$A$3:$L$19,9,0)*D417+VLOOKUP($E$1,elemental!$A$3:$L$19,9,0)*E417+VLOOKUP($F$1,elemental!$A$3:$L$19,9,0)*F417+VLOOKUP($G$1,elemental!$A$3:$L$19,9,0)*G417+VLOOKUP($H$1,elemental!$A$3:$L$19,9,0)*H417+VLOOKUP($I$1,elemental!$A$3:$L$19,9,0)*I417+VLOOKUP($J$1,elemental!$A$3:$L$19,9,0)*J417+VLOOKUP($K$1,elemental!$A$3:$L$19,9,0)*K417+VLOOKUP($L$1,elemental!$A$3:$L$19,9,0)*L417+VLOOKUP($M$1,elemental!$A$3:$L$19,9,0)*M417+VLOOKUP($N$1,elemental!$A$3:$L$19,9,0)*N417+VLOOKUP($O$1,elemental!$A$3:$L$19,9,0)*O417+VLOOKUP($P$1,elemental!$A$3:$L$19,9,0)*P417+VLOOKUP($Q$1,elemental!$A$3:$L$19,9,0)*Q417)/100</f>
        <v>1.583825</v>
      </c>
      <c r="X417">
        <f>(VLOOKUP($A$1,elemental!$A$3:$L$19,10,0)*A417+VLOOKUP($B$1,elemental!$A$3:$L$19,10,0)*B417+VLOOKUP($C$1,elemental!$A$3:$L$19,10,0)*C417+VLOOKUP($D$1,elemental!$A$3:$L$19,10,0)*D417+VLOOKUP($E$1,elemental!$A$3:$L$19,10,0)*E417+VLOOKUP($F$1,elemental!$A$3:$L$19,10,0)*F417+VLOOKUP($G$1,elemental!$A$3:$L$19,10,0)*G417+VLOOKUP($H$1,elemental!$A$3:$L$19,10,0)*H417+VLOOKUP($I$1,elemental!$A$3:$L$19,10,0)*I417+VLOOKUP($J$1,elemental!$A$3:$L$19,10,0)*J417+VLOOKUP($K$1,elemental!$A$3:$L$19,10,0)*K417+VLOOKUP($L$1,elemental!$A$3:$L$19,10,0)*L417+VLOOKUP($M$1,elemental!$A$3:$L$19,10,0)*M417+VLOOKUP($N$1,elemental!$A$3:$L$19,10,0)*N417+VLOOKUP($O$1,elemental!$A$3:$L$19,10,0)*O417+VLOOKUP($P$1,elemental!$A$3:$L$19,10,0)*P417+VLOOKUP($Q$1,elemental!$A$3:$L$19,10,0)*Q417)/100</f>
        <v>2.06</v>
      </c>
      <c r="Y417">
        <v>136.20146995031098</v>
      </c>
      <c r="Z417">
        <v>5.1245348690007271</v>
      </c>
      <c r="AA417">
        <v>5.2749571936528703</v>
      </c>
      <c r="AB417" t="s">
        <v>21</v>
      </c>
      <c r="AC417" t="s">
        <v>109</v>
      </c>
    </row>
    <row r="418" spans="1:29">
      <c r="A418">
        <v>0</v>
      </c>
      <c r="B418">
        <v>0</v>
      </c>
      <c r="C418">
        <v>0</v>
      </c>
      <c r="D418">
        <v>0</v>
      </c>
      <c r="E418">
        <v>0</v>
      </c>
      <c r="F418">
        <v>22.55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22.55</v>
      </c>
      <c r="Q418">
        <f t="shared" si="6"/>
        <v>54.9</v>
      </c>
      <c r="R418">
        <f>(VLOOKUP($A$1,elemental!$A$3:$L$19,2,0)*A418+VLOOKUP($B$1,elemental!$A$3:$L$19,2,0)*B418+VLOOKUP($C$1,elemental!$A$3:$L$19,2,0)*C418+VLOOKUP($D$1,elemental!$A$3:$L$19,2,0)*D418+VLOOKUP($E$1,elemental!$A$3:$L$19,2,0)*E418+VLOOKUP($F$1,elemental!$A$3:$L$19,2,0)*F418+VLOOKUP($G$1,elemental!$A$3:$L$19,2,0)*G418+VLOOKUP($H$1,elemental!$A$3:$L$19,2,0)*H418+VLOOKUP($I$1,elemental!$A$3:$L$19,2,0)*I418+VLOOKUP($J$1,elemental!$A$3:$L$19,2,0)*J418+VLOOKUP($K$1,elemental!$A$3:$L$19,2,0)*K418+VLOOKUP($L$1,elemental!$A$3:$L$19,2,0)*L418+VLOOKUP($M$1,elemental!$A$3:$L$19,2,0)*M418+VLOOKUP($N$1,elemental!$A$3:$L$19,2,0)*N418+VLOOKUP($O$1,elemental!$A$3:$L$19,2,0)*O418+VLOOKUP($P$1,elemental!$A$3:$L$19,2,0)*P418+VLOOKUP($Q$1,elemental!$A$3:$L$19,2,0)*Q418)/100</f>
        <v>1.3435300000000001</v>
      </c>
      <c r="S418">
        <f>(VLOOKUP($A$1,elemental!$A$3:$L$19,4,0)*A418+VLOOKUP($B$1,elemental!$A$3:$L$19,4,0)*B418+VLOOKUP($C$1,elemental!$A$3:$L$19,4,0)*C418+VLOOKUP($D$1,elemental!$A$3:$L$19,4,0)*D418+VLOOKUP($E$1,elemental!$A$3:$L$19,4,0)*E418+VLOOKUP($F$1,elemental!$A$3:$L$19,4,0)*F418+VLOOKUP($G$1,elemental!$A$3:$L$19,4,0)*G418+VLOOKUP($H$1,elemental!$A$3:$L$19,4,0)*H418+VLOOKUP($I$1,elemental!$A$3:$L$19,4,0)*I418+VLOOKUP($J$1,elemental!$A$3:$L$19,4,0)*J418+VLOOKUP($K$1,elemental!$A$3:$L$19,4,0)*K418+VLOOKUP($L$1,elemental!$A$3:$L$19,4,0)*L418+VLOOKUP($M$1,elemental!$A$3:$L$19,4,0)*M418+VLOOKUP($N$1,elemental!$A$3:$L$19,4,0)*N418+VLOOKUP($O$1,elemental!$A$3:$L$19,4,0)*O418+VLOOKUP($P$1,elemental!$A$3:$L$19,4,0)*P418+VLOOKUP($Q$1,elemental!$A$3:$L$19,4,0)*Q418)/100</f>
        <v>0.37571350000000003</v>
      </c>
      <c r="T418">
        <f>(VLOOKUP($A$1,elemental!$A$3:$L$19,5,0)*A418+VLOOKUP($B$1,elemental!$A$3:$L$19,5,0)*B418+VLOOKUP($C$1,elemental!$A$3:$L$19,5,0)*C418+VLOOKUP($D$1,elemental!$A$3:$L$19,5,0)*D418+VLOOKUP($E$1,elemental!$A$3:$L$19,5,0)*E418+VLOOKUP($F$1,elemental!$A$3:$L$19,5,0)*F418+VLOOKUP($G$1,elemental!$A$3:$L$19,5,0)*G418+VLOOKUP($H$1,elemental!$A$3:$L$19,5,0)*H418+VLOOKUP($I$1,elemental!$A$3:$L$19,5,0)*I418+VLOOKUP($J$1,elemental!$A$3:$L$19,5,0)*J418+VLOOKUP($K$1,elemental!$A$3:$L$19,5,0)*K418+VLOOKUP($L$1,elemental!$A$3:$L$19,5,0)*L418+VLOOKUP($M$1,elemental!$A$3:$L$19,5,0)*M418+VLOOKUP($N$1,elemental!$A$3:$L$19,5,0)*N418+VLOOKUP($O$1,elemental!$A$3:$L$19,5,0)*O418+VLOOKUP($P$1,elemental!$A$3:$L$19,5,0)*P418+VLOOKUP($Q$1,elemental!$A$3:$L$19,5,0)*Q418)/100</f>
        <v>4</v>
      </c>
      <c r="U418">
        <f>(VLOOKUP($A$1,elemental!$A$3:$L$19,6,0)*A418+VLOOKUP($B$1,elemental!$A$3:$L$19,6,0)*B418+VLOOKUP($C$1,elemental!$A$3:$L$19,6,0)*C418+VLOOKUP($D$1,elemental!$A$3:$L$19,6,0)*D418+VLOOKUP($E$1,elemental!$A$3:$L$19,6,0)*E418+VLOOKUP($F$1,elemental!$A$3:$L$19,6,0)*F418+VLOOKUP($G$1,elemental!$A$3:$L$19,6,0)*G418+VLOOKUP($H$1,elemental!$A$3:$L$19,6,0)*H418+VLOOKUP($I$1,elemental!$A$3:$L$19,6,0)*I418+VLOOKUP($J$1,elemental!$A$3:$L$19,6,0)*J418+VLOOKUP($K$1,elemental!$A$3:$L$19,6,0)*K418+VLOOKUP($L$1,elemental!$A$3:$L$19,6,0)*L418+VLOOKUP($M$1,elemental!$A$3:$L$19,6,0)*M418+VLOOKUP($N$1,elemental!$A$3:$L$19,6,0)*N418+VLOOKUP($O$1,elemental!$A$3:$L$19,6,0)*O418+VLOOKUP($P$1,elemental!$A$3:$L$19,6,0)*P418+VLOOKUP($Q$1,elemental!$A$3:$L$19,6,0)*Q418)/100</f>
        <v>0.75323499999999999</v>
      </c>
      <c r="V418">
        <f>(VLOOKUP($A$1,elemental!$A$3:$L$19,7,0)*A418+VLOOKUP($B$1,elemental!$A$3:$L$19,7,0)*B418+VLOOKUP($C$1,elemental!$A$3:$L$19,7,0)*C418+VLOOKUP($D$1,elemental!$A$3:$L$19,7,0)*D418+VLOOKUP($E$1,elemental!$A$3:$L$19,7,0)*E418+VLOOKUP($F$1,elemental!$A$3:$L$19,7,0)*F418+VLOOKUP($G$1,elemental!$A$3:$L$19,7,0)*G418+VLOOKUP($H$1,elemental!$A$3:$L$19,7,0)*H418+VLOOKUP($I$1,elemental!$A$3:$L$19,7,0)*I418+VLOOKUP($J$1,elemental!$A$3:$L$19,7,0)*J418+VLOOKUP($K$1,elemental!$A$3:$L$19,7,0)*K418+VLOOKUP($L$1,elemental!$A$3:$L$19,7,0)*L418+VLOOKUP($M$1,elemental!$A$3:$L$19,7,0)*M418+VLOOKUP($N$1,elemental!$A$3:$L$19,7,0)*N418+VLOOKUP($O$1,elemental!$A$3:$L$19,7,0)*O418+VLOOKUP($P$1,elemental!$A$3:$L$19,7,0)*P418+VLOOKUP($Q$1,elemental!$A$3:$L$19,7,0)*Q418)/100</f>
        <v>0.85781450000000004</v>
      </c>
      <c r="W418">
        <f>(VLOOKUP($A$1,elemental!$A$3:$L$19,9,0)*A418+VLOOKUP($B$1,elemental!$A$3:$L$19,9,0)*B418+VLOOKUP($C$1,elemental!$A$3:$L$19,9,0)*C418+VLOOKUP($D$1,elemental!$A$3:$L$19,9,0)*D418+VLOOKUP($E$1,elemental!$A$3:$L$19,9,0)*E418+VLOOKUP($F$1,elemental!$A$3:$L$19,9,0)*F418+VLOOKUP($G$1,elemental!$A$3:$L$19,9,0)*G418+VLOOKUP($H$1,elemental!$A$3:$L$19,9,0)*H418+VLOOKUP($I$1,elemental!$A$3:$L$19,9,0)*I418+VLOOKUP($J$1,elemental!$A$3:$L$19,9,0)*J418+VLOOKUP($K$1,elemental!$A$3:$L$19,9,0)*K418+VLOOKUP($L$1,elemental!$A$3:$L$19,9,0)*L418+VLOOKUP($M$1,elemental!$A$3:$L$19,9,0)*M418+VLOOKUP($N$1,elemental!$A$3:$L$19,9,0)*N418+VLOOKUP($O$1,elemental!$A$3:$L$19,9,0)*O418+VLOOKUP($P$1,elemental!$A$3:$L$19,9,0)*P418+VLOOKUP($Q$1,elemental!$A$3:$L$19,9,0)*Q418)/100</f>
        <v>1.583825</v>
      </c>
      <c r="X418">
        <f>(VLOOKUP($A$1,elemental!$A$3:$L$19,10,0)*A418+VLOOKUP($B$1,elemental!$A$3:$L$19,10,0)*B418+VLOOKUP($C$1,elemental!$A$3:$L$19,10,0)*C418+VLOOKUP($D$1,elemental!$A$3:$L$19,10,0)*D418+VLOOKUP($E$1,elemental!$A$3:$L$19,10,0)*E418+VLOOKUP($F$1,elemental!$A$3:$L$19,10,0)*F418+VLOOKUP($G$1,elemental!$A$3:$L$19,10,0)*G418+VLOOKUP($H$1,elemental!$A$3:$L$19,10,0)*H418+VLOOKUP($I$1,elemental!$A$3:$L$19,10,0)*I418+VLOOKUP($J$1,elemental!$A$3:$L$19,10,0)*J418+VLOOKUP($K$1,elemental!$A$3:$L$19,10,0)*K418+VLOOKUP($L$1,elemental!$A$3:$L$19,10,0)*L418+VLOOKUP($M$1,elemental!$A$3:$L$19,10,0)*M418+VLOOKUP($N$1,elemental!$A$3:$L$19,10,0)*N418+VLOOKUP($O$1,elemental!$A$3:$L$19,10,0)*O418+VLOOKUP($P$1,elemental!$A$3:$L$19,10,0)*P418+VLOOKUP($Q$1,elemental!$A$3:$L$19,10,0)*Q418)/100</f>
        <v>2.06</v>
      </c>
      <c r="Y418">
        <v>195.67517415318451</v>
      </c>
      <c r="Z418">
        <v>5.1266992265465587</v>
      </c>
      <c r="AA418">
        <v>5.2789216750348498</v>
      </c>
      <c r="AB418" t="s">
        <v>21</v>
      </c>
      <c r="AC418" t="s">
        <v>109</v>
      </c>
    </row>
    <row r="419" spans="1:29">
      <c r="A419">
        <v>0</v>
      </c>
      <c r="B419">
        <v>0</v>
      </c>
      <c r="C419">
        <v>0</v>
      </c>
      <c r="D419">
        <v>0</v>
      </c>
      <c r="E419">
        <v>0</v>
      </c>
      <c r="F419">
        <v>22.55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22.55</v>
      </c>
      <c r="Q419">
        <f t="shared" si="6"/>
        <v>54.9</v>
      </c>
      <c r="R419">
        <f>(VLOOKUP($A$1,elemental!$A$3:$L$19,2,0)*A419+VLOOKUP($B$1,elemental!$A$3:$L$19,2,0)*B419+VLOOKUP($C$1,elemental!$A$3:$L$19,2,0)*C419+VLOOKUP($D$1,elemental!$A$3:$L$19,2,0)*D419+VLOOKUP($E$1,elemental!$A$3:$L$19,2,0)*E419+VLOOKUP($F$1,elemental!$A$3:$L$19,2,0)*F419+VLOOKUP($G$1,elemental!$A$3:$L$19,2,0)*G419+VLOOKUP($H$1,elemental!$A$3:$L$19,2,0)*H419+VLOOKUP($I$1,elemental!$A$3:$L$19,2,0)*I419+VLOOKUP($J$1,elemental!$A$3:$L$19,2,0)*J419+VLOOKUP($K$1,elemental!$A$3:$L$19,2,0)*K419+VLOOKUP($L$1,elemental!$A$3:$L$19,2,0)*L419+VLOOKUP($M$1,elemental!$A$3:$L$19,2,0)*M419+VLOOKUP($N$1,elemental!$A$3:$L$19,2,0)*N419+VLOOKUP($O$1,elemental!$A$3:$L$19,2,0)*O419+VLOOKUP($P$1,elemental!$A$3:$L$19,2,0)*P419+VLOOKUP($Q$1,elemental!$A$3:$L$19,2,0)*Q419)/100</f>
        <v>1.3435300000000001</v>
      </c>
      <c r="S419">
        <f>(VLOOKUP($A$1,elemental!$A$3:$L$19,4,0)*A419+VLOOKUP($B$1,elemental!$A$3:$L$19,4,0)*B419+VLOOKUP($C$1,elemental!$A$3:$L$19,4,0)*C419+VLOOKUP($D$1,elemental!$A$3:$L$19,4,0)*D419+VLOOKUP($E$1,elemental!$A$3:$L$19,4,0)*E419+VLOOKUP($F$1,elemental!$A$3:$L$19,4,0)*F419+VLOOKUP($G$1,elemental!$A$3:$L$19,4,0)*G419+VLOOKUP($H$1,elemental!$A$3:$L$19,4,0)*H419+VLOOKUP($I$1,elemental!$A$3:$L$19,4,0)*I419+VLOOKUP($J$1,elemental!$A$3:$L$19,4,0)*J419+VLOOKUP($K$1,elemental!$A$3:$L$19,4,0)*K419+VLOOKUP($L$1,elemental!$A$3:$L$19,4,0)*L419+VLOOKUP($M$1,elemental!$A$3:$L$19,4,0)*M419+VLOOKUP($N$1,elemental!$A$3:$L$19,4,0)*N419+VLOOKUP($O$1,elemental!$A$3:$L$19,4,0)*O419+VLOOKUP($P$1,elemental!$A$3:$L$19,4,0)*P419+VLOOKUP($Q$1,elemental!$A$3:$L$19,4,0)*Q419)/100</f>
        <v>0.37571350000000003</v>
      </c>
      <c r="T419">
        <f>(VLOOKUP($A$1,elemental!$A$3:$L$19,5,0)*A419+VLOOKUP($B$1,elemental!$A$3:$L$19,5,0)*B419+VLOOKUP($C$1,elemental!$A$3:$L$19,5,0)*C419+VLOOKUP($D$1,elemental!$A$3:$L$19,5,0)*D419+VLOOKUP($E$1,elemental!$A$3:$L$19,5,0)*E419+VLOOKUP($F$1,elemental!$A$3:$L$19,5,0)*F419+VLOOKUP($G$1,elemental!$A$3:$L$19,5,0)*G419+VLOOKUP($H$1,elemental!$A$3:$L$19,5,0)*H419+VLOOKUP($I$1,elemental!$A$3:$L$19,5,0)*I419+VLOOKUP($J$1,elemental!$A$3:$L$19,5,0)*J419+VLOOKUP($K$1,elemental!$A$3:$L$19,5,0)*K419+VLOOKUP($L$1,elemental!$A$3:$L$19,5,0)*L419+VLOOKUP($M$1,elemental!$A$3:$L$19,5,0)*M419+VLOOKUP($N$1,elemental!$A$3:$L$19,5,0)*N419+VLOOKUP($O$1,elemental!$A$3:$L$19,5,0)*O419+VLOOKUP($P$1,elemental!$A$3:$L$19,5,0)*P419+VLOOKUP($Q$1,elemental!$A$3:$L$19,5,0)*Q419)/100</f>
        <v>4</v>
      </c>
      <c r="U419">
        <f>(VLOOKUP($A$1,elemental!$A$3:$L$19,6,0)*A419+VLOOKUP($B$1,elemental!$A$3:$L$19,6,0)*B419+VLOOKUP($C$1,elemental!$A$3:$L$19,6,0)*C419+VLOOKUP($D$1,elemental!$A$3:$L$19,6,0)*D419+VLOOKUP($E$1,elemental!$A$3:$L$19,6,0)*E419+VLOOKUP($F$1,elemental!$A$3:$L$19,6,0)*F419+VLOOKUP($G$1,elemental!$A$3:$L$19,6,0)*G419+VLOOKUP($H$1,elemental!$A$3:$L$19,6,0)*H419+VLOOKUP($I$1,elemental!$A$3:$L$19,6,0)*I419+VLOOKUP($J$1,elemental!$A$3:$L$19,6,0)*J419+VLOOKUP($K$1,elemental!$A$3:$L$19,6,0)*K419+VLOOKUP($L$1,elemental!$A$3:$L$19,6,0)*L419+VLOOKUP($M$1,elemental!$A$3:$L$19,6,0)*M419+VLOOKUP($N$1,elemental!$A$3:$L$19,6,0)*N419+VLOOKUP($O$1,elemental!$A$3:$L$19,6,0)*O419+VLOOKUP($P$1,elemental!$A$3:$L$19,6,0)*P419+VLOOKUP($Q$1,elemental!$A$3:$L$19,6,0)*Q419)/100</f>
        <v>0.75323499999999999</v>
      </c>
      <c r="V419">
        <f>(VLOOKUP($A$1,elemental!$A$3:$L$19,7,0)*A419+VLOOKUP($B$1,elemental!$A$3:$L$19,7,0)*B419+VLOOKUP($C$1,elemental!$A$3:$L$19,7,0)*C419+VLOOKUP($D$1,elemental!$A$3:$L$19,7,0)*D419+VLOOKUP($E$1,elemental!$A$3:$L$19,7,0)*E419+VLOOKUP($F$1,elemental!$A$3:$L$19,7,0)*F419+VLOOKUP($G$1,elemental!$A$3:$L$19,7,0)*G419+VLOOKUP($H$1,elemental!$A$3:$L$19,7,0)*H419+VLOOKUP($I$1,elemental!$A$3:$L$19,7,0)*I419+VLOOKUP($J$1,elemental!$A$3:$L$19,7,0)*J419+VLOOKUP($K$1,elemental!$A$3:$L$19,7,0)*K419+VLOOKUP($L$1,elemental!$A$3:$L$19,7,0)*L419+VLOOKUP($M$1,elemental!$A$3:$L$19,7,0)*M419+VLOOKUP($N$1,elemental!$A$3:$L$19,7,0)*N419+VLOOKUP($O$1,elemental!$A$3:$L$19,7,0)*O419+VLOOKUP($P$1,elemental!$A$3:$L$19,7,0)*P419+VLOOKUP($Q$1,elemental!$A$3:$L$19,7,0)*Q419)/100</f>
        <v>0.85781450000000004</v>
      </c>
      <c r="W419">
        <f>(VLOOKUP($A$1,elemental!$A$3:$L$19,9,0)*A419+VLOOKUP($B$1,elemental!$A$3:$L$19,9,0)*B419+VLOOKUP($C$1,elemental!$A$3:$L$19,9,0)*C419+VLOOKUP($D$1,elemental!$A$3:$L$19,9,0)*D419+VLOOKUP($E$1,elemental!$A$3:$L$19,9,0)*E419+VLOOKUP($F$1,elemental!$A$3:$L$19,9,0)*F419+VLOOKUP($G$1,elemental!$A$3:$L$19,9,0)*G419+VLOOKUP($H$1,elemental!$A$3:$L$19,9,0)*H419+VLOOKUP($I$1,elemental!$A$3:$L$19,9,0)*I419+VLOOKUP($J$1,elemental!$A$3:$L$19,9,0)*J419+VLOOKUP($K$1,elemental!$A$3:$L$19,9,0)*K419+VLOOKUP($L$1,elemental!$A$3:$L$19,9,0)*L419+VLOOKUP($M$1,elemental!$A$3:$L$19,9,0)*M419+VLOOKUP($N$1,elemental!$A$3:$L$19,9,0)*N419+VLOOKUP($O$1,elemental!$A$3:$L$19,9,0)*O419+VLOOKUP($P$1,elemental!$A$3:$L$19,9,0)*P419+VLOOKUP($Q$1,elemental!$A$3:$L$19,9,0)*Q419)/100</f>
        <v>1.583825</v>
      </c>
      <c r="X419">
        <f>(VLOOKUP($A$1,elemental!$A$3:$L$19,10,0)*A419+VLOOKUP($B$1,elemental!$A$3:$L$19,10,0)*B419+VLOOKUP($C$1,elemental!$A$3:$L$19,10,0)*C419+VLOOKUP($D$1,elemental!$A$3:$L$19,10,0)*D419+VLOOKUP($E$1,elemental!$A$3:$L$19,10,0)*E419+VLOOKUP($F$1,elemental!$A$3:$L$19,10,0)*F419+VLOOKUP($G$1,elemental!$A$3:$L$19,10,0)*G419+VLOOKUP($H$1,elemental!$A$3:$L$19,10,0)*H419+VLOOKUP($I$1,elemental!$A$3:$L$19,10,0)*I419+VLOOKUP($J$1,elemental!$A$3:$L$19,10,0)*J419+VLOOKUP($K$1,elemental!$A$3:$L$19,10,0)*K419+VLOOKUP($L$1,elemental!$A$3:$L$19,10,0)*L419+VLOOKUP($M$1,elemental!$A$3:$L$19,10,0)*M419+VLOOKUP($N$1,elemental!$A$3:$L$19,10,0)*N419+VLOOKUP($O$1,elemental!$A$3:$L$19,10,0)*O419+VLOOKUP($P$1,elemental!$A$3:$L$19,10,0)*P419+VLOOKUP($Q$1,elemental!$A$3:$L$19,10,0)*Q419)/100</f>
        <v>2.06</v>
      </c>
      <c r="Y419">
        <v>276.62884538858049</v>
      </c>
      <c r="Z419">
        <v>5.1302804013961492</v>
      </c>
      <c r="AA419">
        <v>5.2838208299733198</v>
      </c>
      <c r="AB419" t="s">
        <v>21</v>
      </c>
      <c r="AC419" t="s">
        <v>109</v>
      </c>
    </row>
    <row r="420" spans="1:29">
      <c r="A420">
        <v>0</v>
      </c>
      <c r="B420">
        <v>0</v>
      </c>
      <c r="C420">
        <v>0</v>
      </c>
      <c r="D420">
        <v>0</v>
      </c>
      <c r="E420">
        <v>0</v>
      </c>
      <c r="F420">
        <v>22.55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22.55</v>
      </c>
      <c r="Q420">
        <f t="shared" si="6"/>
        <v>54.9</v>
      </c>
      <c r="R420">
        <f>(VLOOKUP($A$1,elemental!$A$3:$L$19,2,0)*A420+VLOOKUP($B$1,elemental!$A$3:$L$19,2,0)*B420+VLOOKUP($C$1,elemental!$A$3:$L$19,2,0)*C420+VLOOKUP($D$1,elemental!$A$3:$L$19,2,0)*D420+VLOOKUP($E$1,elemental!$A$3:$L$19,2,0)*E420+VLOOKUP($F$1,elemental!$A$3:$L$19,2,0)*F420+VLOOKUP($G$1,elemental!$A$3:$L$19,2,0)*G420+VLOOKUP($H$1,elemental!$A$3:$L$19,2,0)*H420+VLOOKUP($I$1,elemental!$A$3:$L$19,2,0)*I420+VLOOKUP($J$1,elemental!$A$3:$L$19,2,0)*J420+VLOOKUP($K$1,elemental!$A$3:$L$19,2,0)*K420+VLOOKUP($L$1,elemental!$A$3:$L$19,2,0)*L420+VLOOKUP($M$1,elemental!$A$3:$L$19,2,0)*M420+VLOOKUP($N$1,elemental!$A$3:$L$19,2,0)*N420+VLOOKUP($O$1,elemental!$A$3:$L$19,2,0)*O420+VLOOKUP($P$1,elemental!$A$3:$L$19,2,0)*P420+VLOOKUP($Q$1,elemental!$A$3:$L$19,2,0)*Q420)/100</f>
        <v>1.3435300000000001</v>
      </c>
      <c r="S420">
        <f>(VLOOKUP($A$1,elemental!$A$3:$L$19,4,0)*A420+VLOOKUP($B$1,elemental!$A$3:$L$19,4,0)*B420+VLOOKUP($C$1,elemental!$A$3:$L$19,4,0)*C420+VLOOKUP($D$1,elemental!$A$3:$L$19,4,0)*D420+VLOOKUP($E$1,elemental!$A$3:$L$19,4,0)*E420+VLOOKUP($F$1,elemental!$A$3:$L$19,4,0)*F420+VLOOKUP($G$1,elemental!$A$3:$L$19,4,0)*G420+VLOOKUP($H$1,elemental!$A$3:$L$19,4,0)*H420+VLOOKUP($I$1,elemental!$A$3:$L$19,4,0)*I420+VLOOKUP($J$1,elemental!$A$3:$L$19,4,0)*J420+VLOOKUP($K$1,elemental!$A$3:$L$19,4,0)*K420+VLOOKUP($L$1,elemental!$A$3:$L$19,4,0)*L420+VLOOKUP($M$1,elemental!$A$3:$L$19,4,0)*M420+VLOOKUP($N$1,elemental!$A$3:$L$19,4,0)*N420+VLOOKUP($O$1,elemental!$A$3:$L$19,4,0)*O420+VLOOKUP($P$1,elemental!$A$3:$L$19,4,0)*P420+VLOOKUP($Q$1,elemental!$A$3:$L$19,4,0)*Q420)/100</f>
        <v>0.37571350000000003</v>
      </c>
      <c r="T420">
        <f>(VLOOKUP($A$1,elemental!$A$3:$L$19,5,0)*A420+VLOOKUP($B$1,elemental!$A$3:$L$19,5,0)*B420+VLOOKUP($C$1,elemental!$A$3:$L$19,5,0)*C420+VLOOKUP($D$1,elemental!$A$3:$L$19,5,0)*D420+VLOOKUP($E$1,elemental!$A$3:$L$19,5,0)*E420+VLOOKUP($F$1,elemental!$A$3:$L$19,5,0)*F420+VLOOKUP($G$1,elemental!$A$3:$L$19,5,0)*G420+VLOOKUP($H$1,elemental!$A$3:$L$19,5,0)*H420+VLOOKUP($I$1,elemental!$A$3:$L$19,5,0)*I420+VLOOKUP($J$1,elemental!$A$3:$L$19,5,0)*J420+VLOOKUP($K$1,elemental!$A$3:$L$19,5,0)*K420+VLOOKUP($L$1,elemental!$A$3:$L$19,5,0)*L420+VLOOKUP($M$1,elemental!$A$3:$L$19,5,0)*M420+VLOOKUP($N$1,elemental!$A$3:$L$19,5,0)*N420+VLOOKUP($O$1,elemental!$A$3:$L$19,5,0)*O420+VLOOKUP($P$1,elemental!$A$3:$L$19,5,0)*P420+VLOOKUP($Q$1,elemental!$A$3:$L$19,5,0)*Q420)/100</f>
        <v>4</v>
      </c>
      <c r="U420">
        <f>(VLOOKUP($A$1,elemental!$A$3:$L$19,6,0)*A420+VLOOKUP($B$1,elemental!$A$3:$L$19,6,0)*B420+VLOOKUP($C$1,elemental!$A$3:$L$19,6,0)*C420+VLOOKUP($D$1,elemental!$A$3:$L$19,6,0)*D420+VLOOKUP($E$1,elemental!$A$3:$L$19,6,0)*E420+VLOOKUP($F$1,elemental!$A$3:$L$19,6,0)*F420+VLOOKUP($G$1,elemental!$A$3:$L$19,6,0)*G420+VLOOKUP($H$1,elemental!$A$3:$L$19,6,0)*H420+VLOOKUP($I$1,elemental!$A$3:$L$19,6,0)*I420+VLOOKUP($J$1,elemental!$A$3:$L$19,6,0)*J420+VLOOKUP($K$1,elemental!$A$3:$L$19,6,0)*K420+VLOOKUP($L$1,elemental!$A$3:$L$19,6,0)*L420+VLOOKUP($M$1,elemental!$A$3:$L$19,6,0)*M420+VLOOKUP($N$1,elemental!$A$3:$L$19,6,0)*N420+VLOOKUP($O$1,elemental!$A$3:$L$19,6,0)*O420+VLOOKUP($P$1,elemental!$A$3:$L$19,6,0)*P420+VLOOKUP($Q$1,elemental!$A$3:$L$19,6,0)*Q420)/100</f>
        <v>0.75323499999999999</v>
      </c>
      <c r="V420">
        <f>(VLOOKUP($A$1,elemental!$A$3:$L$19,7,0)*A420+VLOOKUP($B$1,elemental!$A$3:$L$19,7,0)*B420+VLOOKUP($C$1,elemental!$A$3:$L$19,7,0)*C420+VLOOKUP($D$1,elemental!$A$3:$L$19,7,0)*D420+VLOOKUP($E$1,elemental!$A$3:$L$19,7,0)*E420+VLOOKUP($F$1,elemental!$A$3:$L$19,7,0)*F420+VLOOKUP($G$1,elemental!$A$3:$L$19,7,0)*G420+VLOOKUP($H$1,elemental!$A$3:$L$19,7,0)*H420+VLOOKUP($I$1,elemental!$A$3:$L$19,7,0)*I420+VLOOKUP($J$1,elemental!$A$3:$L$19,7,0)*J420+VLOOKUP($K$1,elemental!$A$3:$L$19,7,0)*K420+VLOOKUP($L$1,elemental!$A$3:$L$19,7,0)*L420+VLOOKUP($M$1,elemental!$A$3:$L$19,7,0)*M420+VLOOKUP($N$1,elemental!$A$3:$L$19,7,0)*N420+VLOOKUP($O$1,elemental!$A$3:$L$19,7,0)*O420+VLOOKUP($P$1,elemental!$A$3:$L$19,7,0)*P420+VLOOKUP($Q$1,elemental!$A$3:$L$19,7,0)*Q420)/100</f>
        <v>0.85781450000000004</v>
      </c>
      <c r="W420">
        <f>(VLOOKUP($A$1,elemental!$A$3:$L$19,9,0)*A420+VLOOKUP($B$1,elemental!$A$3:$L$19,9,0)*B420+VLOOKUP($C$1,elemental!$A$3:$L$19,9,0)*C420+VLOOKUP($D$1,elemental!$A$3:$L$19,9,0)*D420+VLOOKUP($E$1,elemental!$A$3:$L$19,9,0)*E420+VLOOKUP($F$1,elemental!$A$3:$L$19,9,0)*F420+VLOOKUP($G$1,elemental!$A$3:$L$19,9,0)*G420+VLOOKUP($H$1,elemental!$A$3:$L$19,9,0)*H420+VLOOKUP($I$1,elemental!$A$3:$L$19,9,0)*I420+VLOOKUP($J$1,elemental!$A$3:$L$19,9,0)*J420+VLOOKUP($K$1,elemental!$A$3:$L$19,9,0)*K420+VLOOKUP($L$1,elemental!$A$3:$L$19,9,0)*L420+VLOOKUP($M$1,elemental!$A$3:$L$19,9,0)*M420+VLOOKUP($N$1,elemental!$A$3:$L$19,9,0)*N420+VLOOKUP($O$1,elemental!$A$3:$L$19,9,0)*O420+VLOOKUP($P$1,elemental!$A$3:$L$19,9,0)*P420+VLOOKUP($Q$1,elemental!$A$3:$L$19,9,0)*Q420)/100</f>
        <v>1.583825</v>
      </c>
      <c r="X420">
        <f>(VLOOKUP($A$1,elemental!$A$3:$L$19,10,0)*A420+VLOOKUP($B$1,elemental!$A$3:$L$19,10,0)*B420+VLOOKUP($C$1,elemental!$A$3:$L$19,10,0)*C420+VLOOKUP($D$1,elemental!$A$3:$L$19,10,0)*D420+VLOOKUP($E$1,elemental!$A$3:$L$19,10,0)*E420+VLOOKUP($F$1,elemental!$A$3:$L$19,10,0)*F420+VLOOKUP($G$1,elemental!$A$3:$L$19,10,0)*G420+VLOOKUP($H$1,elemental!$A$3:$L$19,10,0)*H420+VLOOKUP($I$1,elemental!$A$3:$L$19,10,0)*I420+VLOOKUP($J$1,elemental!$A$3:$L$19,10,0)*J420+VLOOKUP($K$1,elemental!$A$3:$L$19,10,0)*K420+VLOOKUP($L$1,elemental!$A$3:$L$19,10,0)*L420+VLOOKUP($M$1,elemental!$A$3:$L$19,10,0)*M420+VLOOKUP($N$1,elemental!$A$3:$L$19,10,0)*N420+VLOOKUP($O$1,elemental!$A$3:$L$19,10,0)*O420+VLOOKUP($P$1,elemental!$A$3:$L$19,10,0)*P420+VLOOKUP($Q$1,elemental!$A$3:$L$19,10,0)*Q420)/100</f>
        <v>2.06</v>
      </c>
      <c r="Y420">
        <v>358.76991481978001</v>
      </c>
      <c r="Z420">
        <v>5.1339501972721635</v>
      </c>
      <c r="AA420">
        <v>5.2888726196836497</v>
      </c>
      <c r="AB420" t="s">
        <v>21</v>
      </c>
      <c r="AC420" t="s">
        <v>109</v>
      </c>
    </row>
    <row r="421" spans="1:29">
      <c r="A421">
        <v>0</v>
      </c>
      <c r="B421">
        <v>0</v>
      </c>
      <c r="C421">
        <v>0</v>
      </c>
      <c r="D421">
        <v>0</v>
      </c>
      <c r="E421">
        <v>0</v>
      </c>
      <c r="F421">
        <v>22.55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22.55</v>
      </c>
      <c r="Q421">
        <f t="shared" si="6"/>
        <v>54.9</v>
      </c>
      <c r="R421">
        <f>(VLOOKUP($A$1,elemental!$A$3:$L$19,2,0)*A421+VLOOKUP($B$1,elemental!$A$3:$L$19,2,0)*B421+VLOOKUP($C$1,elemental!$A$3:$L$19,2,0)*C421+VLOOKUP($D$1,elemental!$A$3:$L$19,2,0)*D421+VLOOKUP($E$1,elemental!$A$3:$L$19,2,0)*E421+VLOOKUP($F$1,elemental!$A$3:$L$19,2,0)*F421+VLOOKUP($G$1,elemental!$A$3:$L$19,2,0)*G421+VLOOKUP($H$1,elemental!$A$3:$L$19,2,0)*H421+VLOOKUP($I$1,elemental!$A$3:$L$19,2,0)*I421+VLOOKUP($J$1,elemental!$A$3:$L$19,2,0)*J421+VLOOKUP($K$1,elemental!$A$3:$L$19,2,0)*K421+VLOOKUP($L$1,elemental!$A$3:$L$19,2,0)*L421+VLOOKUP($M$1,elemental!$A$3:$L$19,2,0)*M421+VLOOKUP($N$1,elemental!$A$3:$L$19,2,0)*N421+VLOOKUP($O$1,elemental!$A$3:$L$19,2,0)*O421+VLOOKUP($P$1,elemental!$A$3:$L$19,2,0)*P421+VLOOKUP($Q$1,elemental!$A$3:$L$19,2,0)*Q421)/100</f>
        <v>1.3435300000000001</v>
      </c>
      <c r="S421">
        <f>(VLOOKUP($A$1,elemental!$A$3:$L$19,4,0)*A421+VLOOKUP($B$1,elemental!$A$3:$L$19,4,0)*B421+VLOOKUP($C$1,elemental!$A$3:$L$19,4,0)*C421+VLOOKUP($D$1,elemental!$A$3:$L$19,4,0)*D421+VLOOKUP($E$1,elemental!$A$3:$L$19,4,0)*E421+VLOOKUP($F$1,elemental!$A$3:$L$19,4,0)*F421+VLOOKUP($G$1,elemental!$A$3:$L$19,4,0)*G421+VLOOKUP($H$1,elemental!$A$3:$L$19,4,0)*H421+VLOOKUP($I$1,elemental!$A$3:$L$19,4,0)*I421+VLOOKUP($J$1,elemental!$A$3:$L$19,4,0)*J421+VLOOKUP($K$1,elemental!$A$3:$L$19,4,0)*K421+VLOOKUP($L$1,elemental!$A$3:$L$19,4,0)*L421+VLOOKUP($M$1,elemental!$A$3:$L$19,4,0)*M421+VLOOKUP($N$1,elemental!$A$3:$L$19,4,0)*N421+VLOOKUP($O$1,elemental!$A$3:$L$19,4,0)*O421+VLOOKUP($P$1,elemental!$A$3:$L$19,4,0)*P421+VLOOKUP($Q$1,elemental!$A$3:$L$19,4,0)*Q421)/100</f>
        <v>0.37571350000000003</v>
      </c>
      <c r="T421">
        <f>(VLOOKUP($A$1,elemental!$A$3:$L$19,5,0)*A421+VLOOKUP($B$1,elemental!$A$3:$L$19,5,0)*B421+VLOOKUP($C$1,elemental!$A$3:$L$19,5,0)*C421+VLOOKUP($D$1,elemental!$A$3:$L$19,5,0)*D421+VLOOKUP($E$1,elemental!$A$3:$L$19,5,0)*E421+VLOOKUP($F$1,elemental!$A$3:$L$19,5,0)*F421+VLOOKUP($G$1,elemental!$A$3:$L$19,5,0)*G421+VLOOKUP($H$1,elemental!$A$3:$L$19,5,0)*H421+VLOOKUP($I$1,elemental!$A$3:$L$19,5,0)*I421+VLOOKUP($J$1,elemental!$A$3:$L$19,5,0)*J421+VLOOKUP($K$1,elemental!$A$3:$L$19,5,0)*K421+VLOOKUP($L$1,elemental!$A$3:$L$19,5,0)*L421+VLOOKUP($M$1,elemental!$A$3:$L$19,5,0)*M421+VLOOKUP($N$1,elemental!$A$3:$L$19,5,0)*N421+VLOOKUP($O$1,elemental!$A$3:$L$19,5,0)*O421+VLOOKUP($P$1,elemental!$A$3:$L$19,5,0)*P421+VLOOKUP($Q$1,elemental!$A$3:$L$19,5,0)*Q421)/100</f>
        <v>4</v>
      </c>
      <c r="U421">
        <f>(VLOOKUP($A$1,elemental!$A$3:$L$19,6,0)*A421+VLOOKUP($B$1,elemental!$A$3:$L$19,6,0)*B421+VLOOKUP($C$1,elemental!$A$3:$L$19,6,0)*C421+VLOOKUP($D$1,elemental!$A$3:$L$19,6,0)*D421+VLOOKUP($E$1,elemental!$A$3:$L$19,6,0)*E421+VLOOKUP($F$1,elemental!$A$3:$L$19,6,0)*F421+VLOOKUP($G$1,elemental!$A$3:$L$19,6,0)*G421+VLOOKUP($H$1,elemental!$A$3:$L$19,6,0)*H421+VLOOKUP($I$1,elemental!$A$3:$L$19,6,0)*I421+VLOOKUP($J$1,elemental!$A$3:$L$19,6,0)*J421+VLOOKUP($K$1,elemental!$A$3:$L$19,6,0)*K421+VLOOKUP($L$1,elemental!$A$3:$L$19,6,0)*L421+VLOOKUP($M$1,elemental!$A$3:$L$19,6,0)*M421+VLOOKUP($N$1,elemental!$A$3:$L$19,6,0)*N421+VLOOKUP($O$1,elemental!$A$3:$L$19,6,0)*O421+VLOOKUP($P$1,elemental!$A$3:$L$19,6,0)*P421+VLOOKUP($Q$1,elemental!$A$3:$L$19,6,0)*Q421)/100</f>
        <v>0.75323499999999999</v>
      </c>
      <c r="V421">
        <f>(VLOOKUP($A$1,elemental!$A$3:$L$19,7,0)*A421+VLOOKUP($B$1,elemental!$A$3:$L$19,7,0)*B421+VLOOKUP($C$1,elemental!$A$3:$L$19,7,0)*C421+VLOOKUP($D$1,elemental!$A$3:$L$19,7,0)*D421+VLOOKUP($E$1,elemental!$A$3:$L$19,7,0)*E421+VLOOKUP($F$1,elemental!$A$3:$L$19,7,0)*F421+VLOOKUP($G$1,elemental!$A$3:$L$19,7,0)*G421+VLOOKUP($H$1,elemental!$A$3:$L$19,7,0)*H421+VLOOKUP($I$1,elemental!$A$3:$L$19,7,0)*I421+VLOOKUP($J$1,elemental!$A$3:$L$19,7,0)*J421+VLOOKUP($K$1,elemental!$A$3:$L$19,7,0)*K421+VLOOKUP($L$1,elemental!$A$3:$L$19,7,0)*L421+VLOOKUP($M$1,elemental!$A$3:$L$19,7,0)*M421+VLOOKUP($N$1,elemental!$A$3:$L$19,7,0)*N421+VLOOKUP($O$1,elemental!$A$3:$L$19,7,0)*O421+VLOOKUP($P$1,elemental!$A$3:$L$19,7,0)*P421+VLOOKUP($Q$1,elemental!$A$3:$L$19,7,0)*Q421)/100</f>
        <v>0.85781450000000004</v>
      </c>
      <c r="W421">
        <f>(VLOOKUP($A$1,elemental!$A$3:$L$19,9,0)*A421+VLOOKUP($B$1,elemental!$A$3:$L$19,9,0)*B421+VLOOKUP($C$1,elemental!$A$3:$L$19,9,0)*C421+VLOOKUP($D$1,elemental!$A$3:$L$19,9,0)*D421+VLOOKUP($E$1,elemental!$A$3:$L$19,9,0)*E421+VLOOKUP($F$1,elemental!$A$3:$L$19,9,0)*F421+VLOOKUP($G$1,elemental!$A$3:$L$19,9,0)*G421+VLOOKUP($H$1,elemental!$A$3:$L$19,9,0)*H421+VLOOKUP($I$1,elemental!$A$3:$L$19,9,0)*I421+VLOOKUP($J$1,elemental!$A$3:$L$19,9,0)*J421+VLOOKUP($K$1,elemental!$A$3:$L$19,9,0)*K421+VLOOKUP($L$1,elemental!$A$3:$L$19,9,0)*L421+VLOOKUP($M$1,elemental!$A$3:$L$19,9,0)*M421+VLOOKUP($N$1,elemental!$A$3:$L$19,9,0)*N421+VLOOKUP($O$1,elemental!$A$3:$L$19,9,0)*O421+VLOOKUP($P$1,elemental!$A$3:$L$19,9,0)*P421+VLOOKUP($Q$1,elemental!$A$3:$L$19,9,0)*Q421)/100</f>
        <v>1.583825</v>
      </c>
      <c r="X421">
        <f>(VLOOKUP($A$1,elemental!$A$3:$L$19,10,0)*A421+VLOOKUP($B$1,elemental!$A$3:$L$19,10,0)*B421+VLOOKUP($C$1,elemental!$A$3:$L$19,10,0)*C421+VLOOKUP($D$1,elemental!$A$3:$L$19,10,0)*D421+VLOOKUP($E$1,elemental!$A$3:$L$19,10,0)*E421+VLOOKUP($F$1,elemental!$A$3:$L$19,10,0)*F421+VLOOKUP($G$1,elemental!$A$3:$L$19,10,0)*G421+VLOOKUP($H$1,elemental!$A$3:$L$19,10,0)*H421+VLOOKUP($I$1,elemental!$A$3:$L$19,10,0)*I421+VLOOKUP($J$1,elemental!$A$3:$L$19,10,0)*J421+VLOOKUP($K$1,elemental!$A$3:$L$19,10,0)*K421+VLOOKUP($L$1,elemental!$A$3:$L$19,10,0)*L421+VLOOKUP($M$1,elemental!$A$3:$L$19,10,0)*M421+VLOOKUP($N$1,elemental!$A$3:$L$19,10,0)*N421+VLOOKUP($O$1,elemental!$A$3:$L$19,10,0)*O421+VLOOKUP($P$1,elemental!$A$3:$L$19,10,0)*P421+VLOOKUP($Q$1,elemental!$A$3:$L$19,10,0)*Q421)/100</f>
        <v>2.06</v>
      </c>
      <c r="Y421">
        <v>452.72510154586303</v>
      </c>
      <c r="Z421">
        <v>5.1383528730110752</v>
      </c>
      <c r="AA421">
        <v>5.2945729387781597</v>
      </c>
      <c r="AB421" t="s">
        <v>21</v>
      </c>
      <c r="AC421" t="s">
        <v>109</v>
      </c>
    </row>
    <row r="422" spans="1:29">
      <c r="A422">
        <v>0</v>
      </c>
      <c r="B422">
        <v>0</v>
      </c>
      <c r="C422">
        <v>0</v>
      </c>
      <c r="D422">
        <v>0</v>
      </c>
      <c r="E422">
        <v>0</v>
      </c>
      <c r="F422">
        <v>22.55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22.55</v>
      </c>
      <c r="Q422">
        <f t="shared" si="6"/>
        <v>54.9</v>
      </c>
      <c r="R422">
        <f>(VLOOKUP($A$1,elemental!$A$3:$L$19,2,0)*A422+VLOOKUP($B$1,elemental!$A$3:$L$19,2,0)*B422+VLOOKUP($C$1,elemental!$A$3:$L$19,2,0)*C422+VLOOKUP($D$1,elemental!$A$3:$L$19,2,0)*D422+VLOOKUP($E$1,elemental!$A$3:$L$19,2,0)*E422+VLOOKUP($F$1,elemental!$A$3:$L$19,2,0)*F422+VLOOKUP($G$1,elemental!$A$3:$L$19,2,0)*G422+VLOOKUP($H$1,elemental!$A$3:$L$19,2,0)*H422+VLOOKUP($I$1,elemental!$A$3:$L$19,2,0)*I422+VLOOKUP($J$1,elemental!$A$3:$L$19,2,0)*J422+VLOOKUP($K$1,elemental!$A$3:$L$19,2,0)*K422+VLOOKUP($L$1,elemental!$A$3:$L$19,2,0)*L422+VLOOKUP($M$1,elemental!$A$3:$L$19,2,0)*M422+VLOOKUP($N$1,elemental!$A$3:$L$19,2,0)*N422+VLOOKUP($O$1,elemental!$A$3:$L$19,2,0)*O422+VLOOKUP($P$1,elemental!$A$3:$L$19,2,0)*P422+VLOOKUP($Q$1,elemental!$A$3:$L$19,2,0)*Q422)/100</f>
        <v>1.3435300000000001</v>
      </c>
      <c r="S422">
        <f>(VLOOKUP($A$1,elemental!$A$3:$L$19,4,0)*A422+VLOOKUP($B$1,elemental!$A$3:$L$19,4,0)*B422+VLOOKUP($C$1,elemental!$A$3:$L$19,4,0)*C422+VLOOKUP($D$1,elemental!$A$3:$L$19,4,0)*D422+VLOOKUP($E$1,elemental!$A$3:$L$19,4,0)*E422+VLOOKUP($F$1,elemental!$A$3:$L$19,4,0)*F422+VLOOKUP($G$1,elemental!$A$3:$L$19,4,0)*G422+VLOOKUP($H$1,elemental!$A$3:$L$19,4,0)*H422+VLOOKUP($I$1,elemental!$A$3:$L$19,4,0)*I422+VLOOKUP($J$1,elemental!$A$3:$L$19,4,0)*J422+VLOOKUP($K$1,elemental!$A$3:$L$19,4,0)*K422+VLOOKUP($L$1,elemental!$A$3:$L$19,4,0)*L422+VLOOKUP($M$1,elemental!$A$3:$L$19,4,0)*M422+VLOOKUP($N$1,elemental!$A$3:$L$19,4,0)*N422+VLOOKUP($O$1,elemental!$A$3:$L$19,4,0)*O422+VLOOKUP($P$1,elemental!$A$3:$L$19,4,0)*P422+VLOOKUP($Q$1,elemental!$A$3:$L$19,4,0)*Q422)/100</f>
        <v>0.37571350000000003</v>
      </c>
      <c r="T422">
        <f>(VLOOKUP($A$1,elemental!$A$3:$L$19,5,0)*A422+VLOOKUP($B$1,elemental!$A$3:$L$19,5,0)*B422+VLOOKUP($C$1,elemental!$A$3:$L$19,5,0)*C422+VLOOKUP($D$1,elemental!$A$3:$L$19,5,0)*D422+VLOOKUP($E$1,elemental!$A$3:$L$19,5,0)*E422+VLOOKUP($F$1,elemental!$A$3:$L$19,5,0)*F422+VLOOKUP($G$1,elemental!$A$3:$L$19,5,0)*G422+VLOOKUP($H$1,elemental!$A$3:$L$19,5,0)*H422+VLOOKUP($I$1,elemental!$A$3:$L$19,5,0)*I422+VLOOKUP($J$1,elemental!$A$3:$L$19,5,0)*J422+VLOOKUP($K$1,elemental!$A$3:$L$19,5,0)*K422+VLOOKUP($L$1,elemental!$A$3:$L$19,5,0)*L422+VLOOKUP($M$1,elemental!$A$3:$L$19,5,0)*M422+VLOOKUP($N$1,elemental!$A$3:$L$19,5,0)*N422+VLOOKUP($O$1,elemental!$A$3:$L$19,5,0)*O422+VLOOKUP($P$1,elemental!$A$3:$L$19,5,0)*P422+VLOOKUP($Q$1,elemental!$A$3:$L$19,5,0)*Q422)/100</f>
        <v>4</v>
      </c>
      <c r="U422">
        <f>(VLOOKUP($A$1,elemental!$A$3:$L$19,6,0)*A422+VLOOKUP($B$1,elemental!$A$3:$L$19,6,0)*B422+VLOOKUP($C$1,elemental!$A$3:$L$19,6,0)*C422+VLOOKUP($D$1,elemental!$A$3:$L$19,6,0)*D422+VLOOKUP($E$1,elemental!$A$3:$L$19,6,0)*E422+VLOOKUP($F$1,elemental!$A$3:$L$19,6,0)*F422+VLOOKUP($G$1,elemental!$A$3:$L$19,6,0)*G422+VLOOKUP($H$1,elemental!$A$3:$L$19,6,0)*H422+VLOOKUP($I$1,elemental!$A$3:$L$19,6,0)*I422+VLOOKUP($J$1,elemental!$A$3:$L$19,6,0)*J422+VLOOKUP($K$1,elemental!$A$3:$L$19,6,0)*K422+VLOOKUP($L$1,elemental!$A$3:$L$19,6,0)*L422+VLOOKUP($M$1,elemental!$A$3:$L$19,6,0)*M422+VLOOKUP($N$1,elemental!$A$3:$L$19,6,0)*N422+VLOOKUP($O$1,elemental!$A$3:$L$19,6,0)*O422+VLOOKUP($P$1,elemental!$A$3:$L$19,6,0)*P422+VLOOKUP($Q$1,elemental!$A$3:$L$19,6,0)*Q422)/100</f>
        <v>0.75323499999999999</v>
      </c>
      <c r="V422">
        <f>(VLOOKUP($A$1,elemental!$A$3:$L$19,7,0)*A422+VLOOKUP($B$1,elemental!$A$3:$L$19,7,0)*B422+VLOOKUP($C$1,elemental!$A$3:$L$19,7,0)*C422+VLOOKUP($D$1,elemental!$A$3:$L$19,7,0)*D422+VLOOKUP($E$1,elemental!$A$3:$L$19,7,0)*E422+VLOOKUP($F$1,elemental!$A$3:$L$19,7,0)*F422+VLOOKUP($G$1,elemental!$A$3:$L$19,7,0)*G422+VLOOKUP($H$1,elemental!$A$3:$L$19,7,0)*H422+VLOOKUP($I$1,elemental!$A$3:$L$19,7,0)*I422+VLOOKUP($J$1,elemental!$A$3:$L$19,7,0)*J422+VLOOKUP($K$1,elemental!$A$3:$L$19,7,0)*K422+VLOOKUP($L$1,elemental!$A$3:$L$19,7,0)*L422+VLOOKUP($M$1,elemental!$A$3:$L$19,7,0)*M422+VLOOKUP($N$1,elemental!$A$3:$L$19,7,0)*N422+VLOOKUP($O$1,elemental!$A$3:$L$19,7,0)*O422+VLOOKUP($P$1,elemental!$A$3:$L$19,7,0)*P422+VLOOKUP($Q$1,elemental!$A$3:$L$19,7,0)*Q422)/100</f>
        <v>0.85781450000000004</v>
      </c>
      <c r="W422">
        <f>(VLOOKUP($A$1,elemental!$A$3:$L$19,9,0)*A422+VLOOKUP($B$1,elemental!$A$3:$L$19,9,0)*B422+VLOOKUP($C$1,elemental!$A$3:$L$19,9,0)*C422+VLOOKUP($D$1,elemental!$A$3:$L$19,9,0)*D422+VLOOKUP($E$1,elemental!$A$3:$L$19,9,0)*E422+VLOOKUP($F$1,elemental!$A$3:$L$19,9,0)*F422+VLOOKUP($G$1,elemental!$A$3:$L$19,9,0)*G422+VLOOKUP($H$1,elemental!$A$3:$L$19,9,0)*H422+VLOOKUP($I$1,elemental!$A$3:$L$19,9,0)*I422+VLOOKUP($J$1,elemental!$A$3:$L$19,9,0)*J422+VLOOKUP($K$1,elemental!$A$3:$L$19,9,0)*K422+VLOOKUP($L$1,elemental!$A$3:$L$19,9,0)*L422+VLOOKUP($M$1,elemental!$A$3:$L$19,9,0)*M422+VLOOKUP($N$1,elemental!$A$3:$L$19,9,0)*N422+VLOOKUP($O$1,elemental!$A$3:$L$19,9,0)*O422+VLOOKUP($P$1,elemental!$A$3:$L$19,9,0)*P422+VLOOKUP($Q$1,elemental!$A$3:$L$19,9,0)*Q422)/100</f>
        <v>1.583825</v>
      </c>
      <c r="X422">
        <f>(VLOOKUP($A$1,elemental!$A$3:$L$19,10,0)*A422+VLOOKUP($B$1,elemental!$A$3:$L$19,10,0)*B422+VLOOKUP($C$1,elemental!$A$3:$L$19,10,0)*C422+VLOOKUP($D$1,elemental!$A$3:$L$19,10,0)*D422+VLOOKUP($E$1,elemental!$A$3:$L$19,10,0)*E422+VLOOKUP($F$1,elemental!$A$3:$L$19,10,0)*F422+VLOOKUP($G$1,elemental!$A$3:$L$19,10,0)*G422+VLOOKUP($H$1,elemental!$A$3:$L$19,10,0)*H422+VLOOKUP($I$1,elemental!$A$3:$L$19,10,0)*I422+VLOOKUP($J$1,elemental!$A$3:$L$19,10,0)*J422+VLOOKUP($K$1,elemental!$A$3:$L$19,10,0)*K422+VLOOKUP($L$1,elemental!$A$3:$L$19,10,0)*L422+VLOOKUP($M$1,elemental!$A$3:$L$19,10,0)*M422+VLOOKUP($N$1,elemental!$A$3:$L$19,10,0)*N422+VLOOKUP($O$1,elemental!$A$3:$L$19,10,0)*O422+VLOOKUP($P$1,elemental!$A$3:$L$19,10,0)*P422+VLOOKUP($Q$1,elemental!$A$3:$L$19,10,0)*Q422)/100</f>
        <v>2.06</v>
      </c>
      <c r="Y422">
        <v>535.85551954830294</v>
      </c>
      <c r="Z422">
        <v>5.142391687214932</v>
      </c>
      <c r="AA422">
        <v>5.3005379528264598</v>
      </c>
      <c r="AB422" t="s">
        <v>21</v>
      </c>
      <c r="AC422" t="s">
        <v>109</v>
      </c>
    </row>
    <row r="423" spans="1:29">
      <c r="A423">
        <v>0</v>
      </c>
      <c r="B423">
        <v>0</v>
      </c>
      <c r="C423">
        <v>0</v>
      </c>
      <c r="D423">
        <v>0</v>
      </c>
      <c r="E423">
        <v>0</v>
      </c>
      <c r="F423">
        <v>22.55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22.55</v>
      </c>
      <c r="Q423">
        <f t="shared" si="6"/>
        <v>54.9</v>
      </c>
      <c r="R423">
        <f>(VLOOKUP($A$1,elemental!$A$3:$L$19,2,0)*A423+VLOOKUP($B$1,elemental!$A$3:$L$19,2,0)*B423+VLOOKUP($C$1,elemental!$A$3:$L$19,2,0)*C423+VLOOKUP($D$1,elemental!$A$3:$L$19,2,0)*D423+VLOOKUP($E$1,elemental!$A$3:$L$19,2,0)*E423+VLOOKUP($F$1,elemental!$A$3:$L$19,2,0)*F423+VLOOKUP($G$1,elemental!$A$3:$L$19,2,0)*G423+VLOOKUP($H$1,elemental!$A$3:$L$19,2,0)*H423+VLOOKUP($I$1,elemental!$A$3:$L$19,2,0)*I423+VLOOKUP($J$1,elemental!$A$3:$L$19,2,0)*J423+VLOOKUP($K$1,elemental!$A$3:$L$19,2,0)*K423+VLOOKUP($L$1,elemental!$A$3:$L$19,2,0)*L423+VLOOKUP($M$1,elemental!$A$3:$L$19,2,0)*M423+VLOOKUP($N$1,elemental!$A$3:$L$19,2,0)*N423+VLOOKUP($O$1,elemental!$A$3:$L$19,2,0)*O423+VLOOKUP($P$1,elemental!$A$3:$L$19,2,0)*P423+VLOOKUP($Q$1,elemental!$A$3:$L$19,2,0)*Q423)/100</f>
        <v>1.3435300000000001</v>
      </c>
      <c r="S423">
        <f>(VLOOKUP($A$1,elemental!$A$3:$L$19,4,0)*A423+VLOOKUP($B$1,elemental!$A$3:$L$19,4,0)*B423+VLOOKUP($C$1,elemental!$A$3:$L$19,4,0)*C423+VLOOKUP($D$1,elemental!$A$3:$L$19,4,0)*D423+VLOOKUP($E$1,elemental!$A$3:$L$19,4,0)*E423+VLOOKUP($F$1,elemental!$A$3:$L$19,4,0)*F423+VLOOKUP($G$1,elemental!$A$3:$L$19,4,0)*G423+VLOOKUP($H$1,elemental!$A$3:$L$19,4,0)*H423+VLOOKUP($I$1,elemental!$A$3:$L$19,4,0)*I423+VLOOKUP($J$1,elemental!$A$3:$L$19,4,0)*J423+VLOOKUP($K$1,elemental!$A$3:$L$19,4,0)*K423+VLOOKUP($L$1,elemental!$A$3:$L$19,4,0)*L423+VLOOKUP($M$1,elemental!$A$3:$L$19,4,0)*M423+VLOOKUP($N$1,elemental!$A$3:$L$19,4,0)*N423+VLOOKUP($O$1,elemental!$A$3:$L$19,4,0)*O423+VLOOKUP($P$1,elemental!$A$3:$L$19,4,0)*P423+VLOOKUP($Q$1,elemental!$A$3:$L$19,4,0)*Q423)/100</f>
        <v>0.37571350000000003</v>
      </c>
      <c r="T423">
        <f>(VLOOKUP($A$1,elemental!$A$3:$L$19,5,0)*A423+VLOOKUP($B$1,elemental!$A$3:$L$19,5,0)*B423+VLOOKUP($C$1,elemental!$A$3:$L$19,5,0)*C423+VLOOKUP($D$1,elemental!$A$3:$L$19,5,0)*D423+VLOOKUP($E$1,elemental!$A$3:$L$19,5,0)*E423+VLOOKUP($F$1,elemental!$A$3:$L$19,5,0)*F423+VLOOKUP($G$1,elemental!$A$3:$L$19,5,0)*G423+VLOOKUP($H$1,elemental!$A$3:$L$19,5,0)*H423+VLOOKUP($I$1,elemental!$A$3:$L$19,5,0)*I423+VLOOKUP($J$1,elemental!$A$3:$L$19,5,0)*J423+VLOOKUP($K$1,elemental!$A$3:$L$19,5,0)*K423+VLOOKUP($L$1,elemental!$A$3:$L$19,5,0)*L423+VLOOKUP($M$1,elemental!$A$3:$L$19,5,0)*M423+VLOOKUP($N$1,elemental!$A$3:$L$19,5,0)*N423+VLOOKUP($O$1,elemental!$A$3:$L$19,5,0)*O423+VLOOKUP($P$1,elemental!$A$3:$L$19,5,0)*P423+VLOOKUP($Q$1,elemental!$A$3:$L$19,5,0)*Q423)/100</f>
        <v>4</v>
      </c>
      <c r="U423">
        <f>(VLOOKUP($A$1,elemental!$A$3:$L$19,6,0)*A423+VLOOKUP($B$1,elemental!$A$3:$L$19,6,0)*B423+VLOOKUP($C$1,elemental!$A$3:$L$19,6,0)*C423+VLOOKUP($D$1,elemental!$A$3:$L$19,6,0)*D423+VLOOKUP($E$1,elemental!$A$3:$L$19,6,0)*E423+VLOOKUP($F$1,elemental!$A$3:$L$19,6,0)*F423+VLOOKUP($G$1,elemental!$A$3:$L$19,6,0)*G423+VLOOKUP($H$1,elemental!$A$3:$L$19,6,0)*H423+VLOOKUP($I$1,elemental!$A$3:$L$19,6,0)*I423+VLOOKUP($J$1,elemental!$A$3:$L$19,6,0)*J423+VLOOKUP($K$1,elemental!$A$3:$L$19,6,0)*K423+VLOOKUP($L$1,elemental!$A$3:$L$19,6,0)*L423+VLOOKUP($M$1,elemental!$A$3:$L$19,6,0)*M423+VLOOKUP($N$1,elemental!$A$3:$L$19,6,0)*N423+VLOOKUP($O$1,elemental!$A$3:$L$19,6,0)*O423+VLOOKUP($P$1,elemental!$A$3:$L$19,6,0)*P423+VLOOKUP($Q$1,elemental!$A$3:$L$19,6,0)*Q423)/100</f>
        <v>0.75323499999999999</v>
      </c>
      <c r="V423">
        <f>(VLOOKUP($A$1,elemental!$A$3:$L$19,7,0)*A423+VLOOKUP($B$1,elemental!$A$3:$L$19,7,0)*B423+VLOOKUP($C$1,elemental!$A$3:$L$19,7,0)*C423+VLOOKUP($D$1,elemental!$A$3:$L$19,7,0)*D423+VLOOKUP($E$1,elemental!$A$3:$L$19,7,0)*E423+VLOOKUP($F$1,elemental!$A$3:$L$19,7,0)*F423+VLOOKUP($G$1,elemental!$A$3:$L$19,7,0)*G423+VLOOKUP($H$1,elemental!$A$3:$L$19,7,0)*H423+VLOOKUP($I$1,elemental!$A$3:$L$19,7,0)*I423+VLOOKUP($J$1,elemental!$A$3:$L$19,7,0)*J423+VLOOKUP($K$1,elemental!$A$3:$L$19,7,0)*K423+VLOOKUP($L$1,elemental!$A$3:$L$19,7,0)*L423+VLOOKUP($M$1,elemental!$A$3:$L$19,7,0)*M423+VLOOKUP($N$1,elemental!$A$3:$L$19,7,0)*N423+VLOOKUP($O$1,elemental!$A$3:$L$19,7,0)*O423+VLOOKUP($P$1,elemental!$A$3:$L$19,7,0)*P423+VLOOKUP($Q$1,elemental!$A$3:$L$19,7,0)*Q423)/100</f>
        <v>0.85781450000000004</v>
      </c>
      <c r="W423">
        <f>(VLOOKUP($A$1,elemental!$A$3:$L$19,9,0)*A423+VLOOKUP($B$1,elemental!$A$3:$L$19,9,0)*B423+VLOOKUP($C$1,elemental!$A$3:$L$19,9,0)*C423+VLOOKUP($D$1,elemental!$A$3:$L$19,9,0)*D423+VLOOKUP($E$1,elemental!$A$3:$L$19,9,0)*E423+VLOOKUP($F$1,elemental!$A$3:$L$19,9,0)*F423+VLOOKUP($G$1,elemental!$A$3:$L$19,9,0)*G423+VLOOKUP($H$1,elemental!$A$3:$L$19,9,0)*H423+VLOOKUP($I$1,elemental!$A$3:$L$19,9,0)*I423+VLOOKUP($J$1,elemental!$A$3:$L$19,9,0)*J423+VLOOKUP($K$1,elemental!$A$3:$L$19,9,0)*K423+VLOOKUP($L$1,elemental!$A$3:$L$19,9,0)*L423+VLOOKUP($M$1,elemental!$A$3:$L$19,9,0)*M423+VLOOKUP($N$1,elemental!$A$3:$L$19,9,0)*N423+VLOOKUP($O$1,elemental!$A$3:$L$19,9,0)*O423+VLOOKUP($P$1,elemental!$A$3:$L$19,9,0)*P423+VLOOKUP($Q$1,elemental!$A$3:$L$19,9,0)*Q423)/100</f>
        <v>1.583825</v>
      </c>
      <c r="X423">
        <f>(VLOOKUP($A$1,elemental!$A$3:$L$19,10,0)*A423+VLOOKUP($B$1,elemental!$A$3:$L$19,10,0)*B423+VLOOKUP($C$1,elemental!$A$3:$L$19,10,0)*C423+VLOOKUP($D$1,elemental!$A$3:$L$19,10,0)*D423+VLOOKUP($E$1,elemental!$A$3:$L$19,10,0)*E423+VLOOKUP($F$1,elemental!$A$3:$L$19,10,0)*F423+VLOOKUP($G$1,elemental!$A$3:$L$19,10,0)*G423+VLOOKUP($H$1,elemental!$A$3:$L$19,10,0)*H423+VLOOKUP($I$1,elemental!$A$3:$L$19,10,0)*I423+VLOOKUP($J$1,elemental!$A$3:$L$19,10,0)*J423+VLOOKUP($K$1,elemental!$A$3:$L$19,10,0)*K423+VLOOKUP($L$1,elemental!$A$3:$L$19,10,0)*L423+VLOOKUP($M$1,elemental!$A$3:$L$19,10,0)*M423+VLOOKUP($N$1,elemental!$A$3:$L$19,10,0)*N423+VLOOKUP($O$1,elemental!$A$3:$L$19,10,0)*O423+VLOOKUP($P$1,elemental!$A$3:$L$19,10,0)*P423+VLOOKUP($Q$1,elemental!$A$3:$L$19,10,0)*Q423)/100</f>
        <v>2.06</v>
      </c>
      <c r="Y423">
        <v>627.86953328338154</v>
      </c>
      <c r="Z423">
        <v>5.1461667477501054</v>
      </c>
      <c r="AA423">
        <v>5.3057637190050997</v>
      </c>
      <c r="AB423" t="s">
        <v>21</v>
      </c>
      <c r="AC423" t="s">
        <v>109</v>
      </c>
    </row>
    <row r="424" spans="1:29">
      <c r="A424">
        <v>0</v>
      </c>
      <c r="B424">
        <v>0</v>
      </c>
      <c r="C424">
        <v>0</v>
      </c>
      <c r="D424">
        <v>0</v>
      </c>
      <c r="E424">
        <v>0</v>
      </c>
      <c r="F424">
        <v>22.55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22.55</v>
      </c>
      <c r="Q424">
        <f t="shared" si="6"/>
        <v>54.9</v>
      </c>
      <c r="R424">
        <f>(VLOOKUP($A$1,elemental!$A$3:$L$19,2,0)*A424+VLOOKUP($B$1,elemental!$A$3:$L$19,2,0)*B424+VLOOKUP($C$1,elemental!$A$3:$L$19,2,0)*C424+VLOOKUP($D$1,elemental!$A$3:$L$19,2,0)*D424+VLOOKUP($E$1,elemental!$A$3:$L$19,2,0)*E424+VLOOKUP($F$1,elemental!$A$3:$L$19,2,0)*F424+VLOOKUP($G$1,elemental!$A$3:$L$19,2,0)*G424+VLOOKUP($H$1,elemental!$A$3:$L$19,2,0)*H424+VLOOKUP($I$1,elemental!$A$3:$L$19,2,0)*I424+VLOOKUP($J$1,elemental!$A$3:$L$19,2,0)*J424+VLOOKUP($K$1,elemental!$A$3:$L$19,2,0)*K424+VLOOKUP($L$1,elemental!$A$3:$L$19,2,0)*L424+VLOOKUP($M$1,elemental!$A$3:$L$19,2,0)*M424+VLOOKUP($N$1,elemental!$A$3:$L$19,2,0)*N424+VLOOKUP($O$1,elemental!$A$3:$L$19,2,0)*O424+VLOOKUP($P$1,elemental!$A$3:$L$19,2,0)*P424+VLOOKUP($Q$1,elemental!$A$3:$L$19,2,0)*Q424)/100</f>
        <v>1.3435300000000001</v>
      </c>
      <c r="S424">
        <f>(VLOOKUP($A$1,elemental!$A$3:$L$19,4,0)*A424+VLOOKUP($B$1,elemental!$A$3:$L$19,4,0)*B424+VLOOKUP($C$1,elemental!$A$3:$L$19,4,0)*C424+VLOOKUP($D$1,elemental!$A$3:$L$19,4,0)*D424+VLOOKUP($E$1,elemental!$A$3:$L$19,4,0)*E424+VLOOKUP($F$1,elemental!$A$3:$L$19,4,0)*F424+VLOOKUP($G$1,elemental!$A$3:$L$19,4,0)*G424+VLOOKUP($H$1,elemental!$A$3:$L$19,4,0)*H424+VLOOKUP($I$1,elemental!$A$3:$L$19,4,0)*I424+VLOOKUP($J$1,elemental!$A$3:$L$19,4,0)*J424+VLOOKUP($K$1,elemental!$A$3:$L$19,4,0)*K424+VLOOKUP($L$1,elemental!$A$3:$L$19,4,0)*L424+VLOOKUP($M$1,elemental!$A$3:$L$19,4,0)*M424+VLOOKUP($N$1,elemental!$A$3:$L$19,4,0)*N424+VLOOKUP($O$1,elemental!$A$3:$L$19,4,0)*O424+VLOOKUP($P$1,elemental!$A$3:$L$19,4,0)*P424+VLOOKUP($Q$1,elemental!$A$3:$L$19,4,0)*Q424)/100</f>
        <v>0.37571350000000003</v>
      </c>
      <c r="T424">
        <f>(VLOOKUP($A$1,elemental!$A$3:$L$19,5,0)*A424+VLOOKUP($B$1,elemental!$A$3:$L$19,5,0)*B424+VLOOKUP($C$1,elemental!$A$3:$L$19,5,0)*C424+VLOOKUP($D$1,elemental!$A$3:$L$19,5,0)*D424+VLOOKUP($E$1,elemental!$A$3:$L$19,5,0)*E424+VLOOKUP($F$1,elemental!$A$3:$L$19,5,0)*F424+VLOOKUP($G$1,elemental!$A$3:$L$19,5,0)*G424+VLOOKUP($H$1,elemental!$A$3:$L$19,5,0)*H424+VLOOKUP($I$1,elemental!$A$3:$L$19,5,0)*I424+VLOOKUP($J$1,elemental!$A$3:$L$19,5,0)*J424+VLOOKUP($K$1,elemental!$A$3:$L$19,5,0)*K424+VLOOKUP($L$1,elemental!$A$3:$L$19,5,0)*L424+VLOOKUP($M$1,elemental!$A$3:$L$19,5,0)*M424+VLOOKUP($N$1,elemental!$A$3:$L$19,5,0)*N424+VLOOKUP($O$1,elemental!$A$3:$L$19,5,0)*O424+VLOOKUP($P$1,elemental!$A$3:$L$19,5,0)*P424+VLOOKUP($Q$1,elemental!$A$3:$L$19,5,0)*Q424)/100</f>
        <v>4</v>
      </c>
      <c r="U424">
        <f>(VLOOKUP($A$1,elemental!$A$3:$L$19,6,0)*A424+VLOOKUP($B$1,elemental!$A$3:$L$19,6,0)*B424+VLOOKUP($C$1,elemental!$A$3:$L$19,6,0)*C424+VLOOKUP($D$1,elemental!$A$3:$L$19,6,0)*D424+VLOOKUP($E$1,elemental!$A$3:$L$19,6,0)*E424+VLOOKUP($F$1,elemental!$A$3:$L$19,6,0)*F424+VLOOKUP($G$1,elemental!$A$3:$L$19,6,0)*G424+VLOOKUP($H$1,elemental!$A$3:$L$19,6,0)*H424+VLOOKUP($I$1,elemental!$A$3:$L$19,6,0)*I424+VLOOKUP($J$1,elemental!$A$3:$L$19,6,0)*J424+VLOOKUP($K$1,elemental!$A$3:$L$19,6,0)*K424+VLOOKUP($L$1,elemental!$A$3:$L$19,6,0)*L424+VLOOKUP($M$1,elemental!$A$3:$L$19,6,0)*M424+VLOOKUP($N$1,elemental!$A$3:$L$19,6,0)*N424+VLOOKUP($O$1,elemental!$A$3:$L$19,6,0)*O424+VLOOKUP($P$1,elemental!$A$3:$L$19,6,0)*P424+VLOOKUP($Q$1,elemental!$A$3:$L$19,6,0)*Q424)/100</f>
        <v>0.75323499999999999</v>
      </c>
      <c r="V424">
        <f>(VLOOKUP($A$1,elemental!$A$3:$L$19,7,0)*A424+VLOOKUP($B$1,elemental!$A$3:$L$19,7,0)*B424+VLOOKUP($C$1,elemental!$A$3:$L$19,7,0)*C424+VLOOKUP($D$1,elemental!$A$3:$L$19,7,0)*D424+VLOOKUP($E$1,elemental!$A$3:$L$19,7,0)*E424+VLOOKUP($F$1,elemental!$A$3:$L$19,7,0)*F424+VLOOKUP($G$1,elemental!$A$3:$L$19,7,0)*G424+VLOOKUP($H$1,elemental!$A$3:$L$19,7,0)*H424+VLOOKUP($I$1,elemental!$A$3:$L$19,7,0)*I424+VLOOKUP($J$1,elemental!$A$3:$L$19,7,0)*J424+VLOOKUP($K$1,elemental!$A$3:$L$19,7,0)*K424+VLOOKUP($L$1,elemental!$A$3:$L$19,7,0)*L424+VLOOKUP($M$1,elemental!$A$3:$L$19,7,0)*M424+VLOOKUP($N$1,elemental!$A$3:$L$19,7,0)*N424+VLOOKUP($O$1,elemental!$A$3:$L$19,7,0)*O424+VLOOKUP($P$1,elemental!$A$3:$L$19,7,0)*P424+VLOOKUP($Q$1,elemental!$A$3:$L$19,7,0)*Q424)/100</f>
        <v>0.85781450000000004</v>
      </c>
      <c r="W424">
        <f>(VLOOKUP($A$1,elemental!$A$3:$L$19,9,0)*A424+VLOOKUP($B$1,elemental!$A$3:$L$19,9,0)*B424+VLOOKUP($C$1,elemental!$A$3:$L$19,9,0)*C424+VLOOKUP($D$1,elemental!$A$3:$L$19,9,0)*D424+VLOOKUP($E$1,elemental!$A$3:$L$19,9,0)*E424+VLOOKUP($F$1,elemental!$A$3:$L$19,9,0)*F424+VLOOKUP($G$1,elemental!$A$3:$L$19,9,0)*G424+VLOOKUP($H$1,elemental!$A$3:$L$19,9,0)*H424+VLOOKUP($I$1,elemental!$A$3:$L$19,9,0)*I424+VLOOKUP($J$1,elemental!$A$3:$L$19,9,0)*J424+VLOOKUP($K$1,elemental!$A$3:$L$19,9,0)*K424+VLOOKUP($L$1,elemental!$A$3:$L$19,9,0)*L424+VLOOKUP($M$1,elemental!$A$3:$L$19,9,0)*M424+VLOOKUP($N$1,elemental!$A$3:$L$19,9,0)*N424+VLOOKUP($O$1,elemental!$A$3:$L$19,9,0)*O424+VLOOKUP($P$1,elemental!$A$3:$L$19,9,0)*P424+VLOOKUP($Q$1,elemental!$A$3:$L$19,9,0)*Q424)/100</f>
        <v>1.583825</v>
      </c>
      <c r="X424">
        <f>(VLOOKUP($A$1,elemental!$A$3:$L$19,10,0)*A424+VLOOKUP($B$1,elemental!$A$3:$L$19,10,0)*B424+VLOOKUP($C$1,elemental!$A$3:$L$19,10,0)*C424+VLOOKUP($D$1,elemental!$A$3:$L$19,10,0)*D424+VLOOKUP($E$1,elemental!$A$3:$L$19,10,0)*E424+VLOOKUP($F$1,elemental!$A$3:$L$19,10,0)*F424+VLOOKUP($G$1,elemental!$A$3:$L$19,10,0)*G424+VLOOKUP($H$1,elemental!$A$3:$L$19,10,0)*H424+VLOOKUP($I$1,elemental!$A$3:$L$19,10,0)*I424+VLOOKUP($J$1,elemental!$A$3:$L$19,10,0)*J424+VLOOKUP($K$1,elemental!$A$3:$L$19,10,0)*K424+VLOOKUP($L$1,elemental!$A$3:$L$19,10,0)*L424+VLOOKUP($M$1,elemental!$A$3:$L$19,10,0)*M424+VLOOKUP($N$1,elemental!$A$3:$L$19,10,0)*N424+VLOOKUP($O$1,elemental!$A$3:$L$19,10,0)*O424+VLOOKUP($P$1,elemental!$A$3:$L$19,10,0)*P424+VLOOKUP($Q$1,elemental!$A$3:$L$19,10,0)*Q424)/100</f>
        <v>2.06</v>
      </c>
      <c r="Y424">
        <v>717.44555465730696</v>
      </c>
      <c r="Z424">
        <v>5.1505253744448005</v>
      </c>
      <c r="AA424">
        <v>5.31190234632132</v>
      </c>
      <c r="AB424" t="s">
        <v>21</v>
      </c>
      <c r="AC424" t="s">
        <v>109</v>
      </c>
    </row>
    <row r="425" spans="1:29">
      <c r="A425">
        <v>0</v>
      </c>
      <c r="B425">
        <v>0</v>
      </c>
      <c r="C425">
        <v>0</v>
      </c>
      <c r="D425">
        <v>0</v>
      </c>
      <c r="E425">
        <v>0</v>
      </c>
      <c r="F425">
        <v>22.55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22.55</v>
      </c>
      <c r="Q425">
        <f t="shared" si="6"/>
        <v>54.9</v>
      </c>
      <c r="R425">
        <f>(VLOOKUP($A$1,elemental!$A$3:$L$19,2,0)*A425+VLOOKUP($B$1,elemental!$A$3:$L$19,2,0)*B425+VLOOKUP($C$1,elemental!$A$3:$L$19,2,0)*C425+VLOOKUP($D$1,elemental!$A$3:$L$19,2,0)*D425+VLOOKUP($E$1,elemental!$A$3:$L$19,2,0)*E425+VLOOKUP($F$1,elemental!$A$3:$L$19,2,0)*F425+VLOOKUP($G$1,elemental!$A$3:$L$19,2,0)*G425+VLOOKUP($H$1,elemental!$A$3:$L$19,2,0)*H425+VLOOKUP($I$1,elemental!$A$3:$L$19,2,0)*I425+VLOOKUP($J$1,elemental!$A$3:$L$19,2,0)*J425+VLOOKUP($K$1,elemental!$A$3:$L$19,2,0)*K425+VLOOKUP($L$1,elemental!$A$3:$L$19,2,0)*L425+VLOOKUP($M$1,elemental!$A$3:$L$19,2,0)*M425+VLOOKUP($N$1,elemental!$A$3:$L$19,2,0)*N425+VLOOKUP($O$1,elemental!$A$3:$L$19,2,0)*O425+VLOOKUP($P$1,elemental!$A$3:$L$19,2,0)*P425+VLOOKUP($Q$1,elemental!$A$3:$L$19,2,0)*Q425)/100</f>
        <v>1.3435300000000001</v>
      </c>
      <c r="S425">
        <f>(VLOOKUP($A$1,elemental!$A$3:$L$19,4,0)*A425+VLOOKUP($B$1,elemental!$A$3:$L$19,4,0)*B425+VLOOKUP($C$1,elemental!$A$3:$L$19,4,0)*C425+VLOOKUP($D$1,elemental!$A$3:$L$19,4,0)*D425+VLOOKUP($E$1,elemental!$A$3:$L$19,4,0)*E425+VLOOKUP($F$1,elemental!$A$3:$L$19,4,0)*F425+VLOOKUP($G$1,elemental!$A$3:$L$19,4,0)*G425+VLOOKUP($H$1,elemental!$A$3:$L$19,4,0)*H425+VLOOKUP($I$1,elemental!$A$3:$L$19,4,0)*I425+VLOOKUP($J$1,elemental!$A$3:$L$19,4,0)*J425+VLOOKUP($K$1,elemental!$A$3:$L$19,4,0)*K425+VLOOKUP($L$1,elemental!$A$3:$L$19,4,0)*L425+VLOOKUP($M$1,elemental!$A$3:$L$19,4,0)*M425+VLOOKUP($N$1,elemental!$A$3:$L$19,4,0)*N425+VLOOKUP($O$1,elemental!$A$3:$L$19,4,0)*O425+VLOOKUP($P$1,elemental!$A$3:$L$19,4,0)*P425+VLOOKUP($Q$1,elemental!$A$3:$L$19,4,0)*Q425)/100</f>
        <v>0.37571350000000003</v>
      </c>
      <c r="T425">
        <f>(VLOOKUP($A$1,elemental!$A$3:$L$19,5,0)*A425+VLOOKUP($B$1,elemental!$A$3:$L$19,5,0)*B425+VLOOKUP($C$1,elemental!$A$3:$L$19,5,0)*C425+VLOOKUP($D$1,elemental!$A$3:$L$19,5,0)*D425+VLOOKUP($E$1,elemental!$A$3:$L$19,5,0)*E425+VLOOKUP($F$1,elemental!$A$3:$L$19,5,0)*F425+VLOOKUP($G$1,elemental!$A$3:$L$19,5,0)*G425+VLOOKUP($H$1,elemental!$A$3:$L$19,5,0)*H425+VLOOKUP($I$1,elemental!$A$3:$L$19,5,0)*I425+VLOOKUP($J$1,elemental!$A$3:$L$19,5,0)*J425+VLOOKUP($K$1,elemental!$A$3:$L$19,5,0)*K425+VLOOKUP($L$1,elemental!$A$3:$L$19,5,0)*L425+VLOOKUP($M$1,elemental!$A$3:$L$19,5,0)*M425+VLOOKUP($N$1,elemental!$A$3:$L$19,5,0)*N425+VLOOKUP($O$1,elemental!$A$3:$L$19,5,0)*O425+VLOOKUP($P$1,elemental!$A$3:$L$19,5,0)*P425+VLOOKUP($Q$1,elemental!$A$3:$L$19,5,0)*Q425)/100</f>
        <v>4</v>
      </c>
      <c r="U425">
        <f>(VLOOKUP($A$1,elemental!$A$3:$L$19,6,0)*A425+VLOOKUP($B$1,elemental!$A$3:$L$19,6,0)*B425+VLOOKUP($C$1,elemental!$A$3:$L$19,6,0)*C425+VLOOKUP($D$1,elemental!$A$3:$L$19,6,0)*D425+VLOOKUP($E$1,elemental!$A$3:$L$19,6,0)*E425+VLOOKUP($F$1,elemental!$A$3:$L$19,6,0)*F425+VLOOKUP($G$1,elemental!$A$3:$L$19,6,0)*G425+VLOOKUP($H$1,elemental!$A$3:$L$19,6,0)*H425+VLOOKUP($I$1,elemental!$A$3:$L$19,6,0)*I425+VLOOKUP($J$1,elemental!$A$3:$L$19,6,0)*J425+VLOOKUP($K$1,elemental!$A$3:$L$19,6,0)*K425+VLOOKUP($L$1,elemental!$A$3:$L$19,6,0)*L425+VLOOKUP($M$1,elemental!$A$3:$L$19,6,0)*M425+VLOOKUP($N$1,elemental!$A$3:$L$19,6,0)*N425+VLOOKUP($O$1,elemental!$A$3:$L$19,6,0)*O425+VLOOKUP($P$1,elemental!$A$3:$L$19,6,0)*P425+VLOOKUP($Q$1,elemental!$A$3:$L$19,6,0)*Q425)/100</f>
        <v>0.75323499999999999</v>
      </c>
      <c r="V425">
        <f>(VLOOKUP($A$1,elemental!$A$3:$L$19,7,0)*A425+VLOOKUP($B$1,elemental!$A$3:$L$19,7,0)*B425+VLOOKUP($C$1,elemental!$A$3:$L$19,7,0)*C425+VLOOKUP($D$1,elemental!$A$3:$L$19,7,0)*D425+VLOOKUP($E$1,elemental!$A$3:$L$19,7,0)*E425+VLOOKUP($F$1,elemental!$A$3:$L$19,7,0)*F425+VLOOKUP($G$1,elemental!$A$3:$L$19,7,0)*G425+VLOOKUP($H$1,elemental!$A$3:$L$19,7,0)*H425+VLOOKUP($I$1,elemental!$A$3:$L$19,7,0)*I425+VLOOKUP($J$1,elemental!$A$3:$L$19,7,0)*J425+VLOOKUP($K$1,elemental!$A$3:$L$19,7,0)*K425+VLOOKUP($L$1,elemental!$A$3:$L$19,7,0)*L425+VLOOKUP($M$1,elemental!$A$3:$L$19,7,0)*M425+VLOOKUP($N$1,elemental!$A$3:$L$19,7,0)*N425+VLOOKUP($O$1,elemental!$A$3:$L$19,7,0)*O425+VLOOKUP($P$1,elemental!$A$3:$L$19,7,0)*P425+VLOOKUP($Q$1,elemental!$A$3:$L$19,7,0)*Q425)/100</f>
        <v>0.85781450000000004</v>
      </c>
      <c r="W425">
        <f>(VLOOKUP($A$1,elemental!$A$3:$L$19,9,0)*A425+VLOOKUP($B$1,elemental!$A$3:$L$19,9,0)*B425+VLOOKUP($C$1,elemental!$A$3:$L$19,9,0)*C425+VLOOKUP($D$1,elemental!$A$3:$L$19,9,0)*D425+VLOOKUP($E$1,elemental!$A$3:$L$19,9,0)*E425+VLOOKUP($F$1,elemental!$A$3:$L$19,9,0)*F425+VLOOKUP($G$1,elemental!$A$3:$L$19,9,0)*G425+VLOOKUP($H$1,elemental!$A$3:$L$19,9,0)*H425+VLOOKUP($I$1,elemental!$A$3:$L$19,9,0)*I425+VLOOKUP($J$1,elemental!$A$3:$L$19,9,0)*J425+VLOOKUP($K$1,elemental!$A$3:$L$19,9,0)*K425+VLOOKUP($L$1,elemental!$A$3:$L$19,9,0)*L425+VLOOKUP($M$1,elemental!$A$3:$L$19,9,0)*M425+VLOOKUP($N$1,elemental!$A$3:$L$19,9,0)*N425+VLOOKUP($O$1,elemental!$A$3:$L$19,9,0)*O425+VLOOKUP($P$1,elemental!$A$3:$L$19,9,0)*P425+VLOOKUP($Q$1,elemental!$A$3:$L$19,9,0)*Q425)/100</f>
        <v>1.583825</v>
      </c>
      <c r="X425">
        <f>(VLOOKUP($A$1,elemental!$A$3:$L$19,10,0)*A425+VLOOKUP($B$1,elemental!$A$3:$L$19,10,0)*B425+VLOOKUP($C$1,elemental!$A$3:$L$19,10,0)*C425+VLOOKUP($D$1,elemental!$A$3:$L$19,10,0)*D425+VLOOKUP($E$1,elemental!$A$3:$L$19,10,0)*E425+VLOOKUP($F$1,elemental!$A$3:$L$19,10,0)*F425+VLOOKUP($G$1,elemental!$A$3:$L$19,10,0)*G425+VLOOKUP($H$1,elemental!$A$3:$L$19,10,0)*H425+VLOOKUP($I$1,elemental!$A$3:$L$19,10,0)*I425+VLOOKUP($J$1,elemental!$A$3:$L$19,10,0)*J425+VLOOKUP($K$1,elemental!$A$3:$L$19,10,0)*K425+VLOOKUP($L$1,elemental!$A$3:$L$19,10,0)*L425+VLOOKUP($M$1,elemental!$A$3:$L$19,10,0)*M425+VLOOKUP($N$1,elemental!$A$3:$L$19,10,0)*N425+VLOOKUP($O$1,elemental!$A$3:$L$19,10,0)*O425+VLOOKUP($P$1,elemental!$A$3:$L$19,10,0)*P425+VLOOKUP($Q$1,elemental!$A$3:$L$19,10,0)*Q425)/100</f>
        <v>2.06</v>
      </c>
      <c r="Y425">
        <v>805.91430712201202</v>
      </c>
      <c r="Z425">
        <v>5.1547318417114827</v>
      </c>
      <c r="AA425">
        <v>5.3187821745001598</v>
      </c>
      <c r="AB425" t="s">
        <v>21</v>
      </c>
      <c r="AC425" t="s">
        <v>109</v>
      </c>
    </row>
    <row r="426" spans="1:29">
      <c r="A426">
        <v>0</v>
      </c>
      <c r="B426">
        <v>0</v>
      </c>
      <c r="C426">
        <v>0</v>
      </c>
      <c r="D426">
        <v>0</v>
      </c>
      <c r="E426">
        <v>0</v>
      </c>
      <c r="F426">
        <v>22.55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22.55</v>
      </c>
      <c r="Q426">
        <f t="shared" si="6"/>
        <v>54.9</v>
      </c>
      <c r="R426">
        <f>(VLOOKUP($A$1,elemental!$A$3:$L$19,2,0)*A426+VLOOKUP($B$1,elemental!$A$3:$L$19,2,0)*B426+VLOOKUP($C$1,elemental!$A$3:$L$19,2,0)*C426+VLOOKUP($D$1,elemental!$A$3:$L$19,2,0)*D426+VLOOKUP($E$1,elemental!$A$3:$L$19,2,0)*E426+VLOOKUP($F$1,elemental!$A$3:$L$19,2,0)*F426+VLOOKUP($G$1,elemental!$A$3:$L$19,2,0)*G426+VLOOKUP($H$1,elemental!$A$3:$L$19,2,0)*H426+VLOOKUP($I$1,elemental!$A$3:$L$19,2,0)*I426+VLOOKUP($J$1,elemental!$A$3:$L$19,2,0)*J426+VLOOKUP($K$1,elemental!$A$3:$L$19,2,0)*K426+VLOOKUP($L$1,elemental!$A$3:$L$19,2,0)*L426+VLOOKUP($M$1,elemental!$A$3:$L$19,2,0)*M426+VLOOKUP($N$1,elemental!$A$3:$L$19,2,0)*N426+VLOOKUP($O$1,elemental!$A$3:$L$19,2,0)*O426+VLOOKUP($P$1,elemental!$A$3:$L$19,2,0)*P426+VLOOKUP($Q$1,elemental!$A$3:$L$19,2,0)*Q426)/100</f>
        <v>1.3435300000000001</v>
      </c>
      <c r="S426">
        <f>(VLOOKUP($A$1,elemental!$A$3:$L$19,4,0)*A426+VLOOKUP($B$1,elemental!$A$3:$L$19,4,0)*B426+VLOOKUP($C$1,elemental!$A$3:$L$19,4,0)*C426+VLOOKUP($D$1,elemental!$A$3:$L$19,4,0)*D426+VLOOKUP($E$1,elemental!$A$3:$L$19,4,0)*E426+VLOOKUP($F$1,elemental!$A$3:$L$19,4,0)*F426+VLOOKUP($G$1,elemental!$A$3:$L$19,4,0)*G426+VLOOKUP($H$1,elemental!$A$3:$L$19,4,0)*H426+VLOOKUP($I$1,elemental!$A$3:$L$19,4,0)*I426+VLOOKUP($J$1,elemental!$A$3:$L$19,4,0)*J426+VLOOKUP($K$1,elemental!$A$3:$L$19,4,0)*K426+VLOOKUP($L$1,elemental!$A$3:$L$19,4,0)*L426+VLOOKUP($M$1,elemental!$A$3:$L$19,4,0)*M426+VLOOKUP($N$1,elemental!$A$3:$L$19,4,0)*N426+VLOOKUP($O$1,elemental!$A$3:$L$19,4,0)*O426+VLOOKUP($P$1,elemental!$A$3:$L$19,4,0)*P426+VLOOKUP($Q$1,elemental!$A$3:$L$19,4,0)*Q426)/100</f>
        <v>0.37571350000000003</v>
      </c>
      <c r="T426">
        <f>(VLOOKUP($A$1,elemental!$A$3:$L$19,5,0)*A426+VLOOKUP($B$1,elemental!$A$3:$L$19,5,0)*B426+VLOOKUP($C$1,elemental!$A$3:$L$19,5,0)*C426+VLOOKUP($D$1,elemental!$A$3:$L$19,5,0)*D426+VLOOKUP($E$1,elemental!$A$3:$L$19,5,0)*E426+VLOOKUP($F$1,elemental!$A$3:$L$19,5,0)*F426+VLOOKUP($G$1,elemental!$A$3:$L$19,5,0)*G426+VLOOKUP($H$1,elemental!$A$3:$L$19,5,0)*H426+VLOOKUP($I$1,elemental!$A$3:$L$19,5,0)*I426+VLOOKUP($J$1,elemental!$A$3:$L$19,5,0)*J426+VLOOKUP($K$1,elemental!$A$3:$L$19,5,0)*K426+VLOOKUP($L$1,elemental!$A$3:$L$19,5,0)*L426+VLOOKUP($M$1,elemental!$A$3:$L$19,5,0)*M426+VLOOKUP($N$1,elemental!$A$3:$L$19,5,0)*N426+VLOOKUP($O$1,elemental!$A$3:$L$19,5,0)*O426+VLOOKUP($P$1,elemental!$A$3:$L$19,5,0)*P426+VLOOKUP($Q$1,elemental!$A$3:$L$19,5,0)*Q426)/100</f>
        <v>4</v>
      </c>
      <c r="U426">
        <f>(VLOOKUP($A$1,elemental!$A$3:$L$19,6,0)*A426+VLOOKUP($B$1,elemental!$A$3:$L$19,6,0)*B426+VLOOKUP($C$1,elemental!$A$3:$L$19,6,0)*C426+VLOOKUP($D$1,elemental!$A$3:$L$19,6,0)*D426+VLOOKUP($E$1,elemental!$A$3:$L$19,6,0)*E426+VLOOKUP($F$1,elemental!$A$3:$L$19,6,0)*F426+VLOOKUP($G$1,elemental!$A$3:$L$19,6,0)*G426+VLOOKUP($H$1,elemental!$A$3:$L$19,6,0)*H426+VLOOKUP($I$1,elemental!$A$3:$L$19,6,0)*I426+VLOOKUP($J$1,elemental!$A$3:$L$19,6,0)*J426+VLOOKUP($K$1,elemental!$A$3:$L$19,6,0)*K426+VLOOKUP($L$1,elemental!$A$3:$L$19,6,0)*L426+VLOOKUP($M$1,elemental!$A$3:$L$19,6,0)*M426+VLOOKUP($N$1,elemental!$A$3:$L$19,6,0)*N426+VLOOKUP($O$1,elemental!$A$3:$L$19,6,0)*O426+VLOOKUP($P$1,elemental!$A$3:$L$19,6,0)*P426+VLOOKUP($Q$1,elemental!$A$3:$L$19,6,0)*Q426)/100</f>
        <v>0.75323499999999999</v>
      </c>
      <c r="V426">
        <f>(VLOOKUP($A$1,elemental!$A$3:$L$19,7,0)*A426+VLOOKUP($B$1,elemental!$A$3:$L$19,7,0)*B426+VLOOKUP($C$1,elemental!$A$3:$L$19,7,0)*C426+VLOOKUP($D$1,elemental!$A$3:$L$19,7,0)*D426+VLOOKUP($E$1,elemental!$A$3:$L$19,7,0)*E426+VLOOKUP($F$1,elemental!$A$3:$L$19,7,0)*F426+VLOOKUP($G$1,elemental!$A$3:$L$19,7,0)*G426+VLOOKUP($H$1,elemental!$A$3:$L$19,7,0)*H426+VLOOKUP($I$1,elemental!$A$3:$L$19,7,0)*I426+VLOOKUP($J$1,elemental!$A$3:$L$19,7,0)*J426+VLOOKUP($K$1,elemental!$A$3:$L$19,7,0)*K426+VLOOKUP($L$1,elemental!$A$3:$L$19,7,0)*L426+VLOOKUP($M$1,elemental!$A$3:$L$19,7,0)*M426+VLOOKUP($N$1,elemental!$A$3:$L$19,7,0)*N426+VLOOKUP($O$1,elemental!$A$3:$L$19,7,0)*O426+VLOOKUP($P$1,elemental!$A$3:$L$19,7,0)*P426+VLOOKUP($Q$1,elemental!$A$3:$L$19,7,0)*Q426)/100</f>
        <v>0.85781450000000004</v>
      </c>
      <c r="W426">
        <f>(VLOOKUP($A$1,elemental!$A$3:$L$19,9,0)*A426+VLOOKUP($B$1,elemental!$A$3:$L$19,9,0)*B426+VLOOKUP($C$1,elemental!$A$3:$L$19,9,0)*C426+VLOOKUP($D$1,elemental!$A$3:$L$19,9,0)*D426+VLOOKUP($E$1,elemental!$A$3:$L$19,9,0)*E426+VLOOKUP($F$1,elemental!$A$3:$L$19,9,0)*F426+VLOOKUP($G$1,elemental!$A$3:$L$19,9,0)*G426+VLOOKUP($H$1,elemental!$A$3:$L$19,9,0)*H426+VLOOKUP($I$1,elemental!$A$3:$L$19,9,0)*I426+VLOOKUP($J$1,elemental!$A$3:$L$19,9,0)*J426+VLOOKUP($K$1,elemental!$A$3:$L$19,9,0)*K426+VLOOKUP($L$1,elemental!$A$3:$L$19,9,0)*L426+VLOOKUP($M$1,elemental!$A$3:$L$19,9,0)*M426+VLOOKUP($N$1,elemental!$A$3:$L$19,9,0)*N426+VLOOKUP($O$1,elemental!$A$3:$L$19,9,0)*O426+VLOOKUP($P$1,elemental!$A$3:$L$19,9,0)*P426+VLOOKUP($Q$1,elemental!$A$3:$L$19,9,0)*Q426)/100</f>
        <v>1.583825</v>
      </c>
      <c r="X426">
        <f>(VLOOKUP($A$1,elemental!$A$3:$L$19,10,0)*A426+VLOOKUP($B$1,elemental!$A$3:$L$19,10,0)*B426+VLOOKUP($C$1,elemental!$A$3:$L$19,10,0)*C426+VLOOKUP($D$1,elemental!$A$3:$L$19,10,0)*D426+VLOOKUP($E$1,elemental!$A$3:$L$19,10,0)*E426+VLOOKUP($F$1,elemental!$A$3:$L$19,10,0)*F426+VLOOKUP($G$1,elemental!$A$3:$L$19,10,0)*G426+VLOOKUP($H$1,elemental!$A$3:$L$19,10,0)*H426+VLOOKUP($I$1,elemental!$A$3:$L$19,10,0)*I426+VLOOKUP($J$1,elemental!$A$3:$L$19,10,0)*J426+VLOOKUP($K$1,elemental!$A$3:$L$19,10,0)*K426+VLOOKUP($L$1,elemental!$A$3:$L$19,10,0)*L426+VLOOKUP($M$1,elemental!$A$3:$L$19,10,0)*M426+VLOOKUP($N$1,elemental!$A$3:$L$19,10,0)*N426+VLOOKUP($O$1,elemental!$A$3:$L$19,10,0)*O426+VLOOKUP($P$1,elemental!$A$3:$L$19,10,0)*P426+VLOOKUP($Q$1,elemental!$A$3:$L$19,10,0)*Q426)/100</f>
        <v>2.06</v>
      </c>
      <c r="Y426">
        <v>898.49788528275053</v>
      </c>
      <c r="Z426">
        <v>5.1598198114982985</v>
      </c>
      <c r="AA426">
        <v>5.3246754174687299</v>
      </c>
      <c r="AB426" t="s">
        <v>21</v>
      </c>
      <c r="AC426" t="s">
        <v>109</v>
      </c>
    </row>
    <row r="427" spans="1:29">
      <c r="A427">
        <v>0</v>
      </c>
      <c r="B427">
        <v>0</v>
      </c>
      <c r="C427">
        <v>0</v>
      </c>
      <c r="D427">
        <v>0</v>
      </c>
      <c r="E427">
        <v>0</v>
      </c>
      <c r="F427">
        <v>22.55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22.55</v>
      </c>
      <c r="Q427">
        <f t="shared" si="6"/>
        <v>54.9</v>
      </c>
      <c r="R427">
        <f>(VLOOKUP($A$1,elemental!$A$3:$L$19,2,0)*A427+VLOOKUP($B$1,elemental!$A$3:$L$19,2,0)*B427+VLOOKUP($C$1,elemental!$A$3:$L$19,2,0)*C427+VLOOKUP($D$1,elemental!$A$3:$L$19,2,0)*D427+VLOOKUP($E$1,elemental!$A$3:$L$19,2,0)*E427+VLOOKUP($F$1,elemental!$A$3:$L$19,2,0)*F427+VLOOKUP($G$1,elemental!$A$3:$L$19,2,0)*G427+VLOOKUP($H$1,elemental!$A$3:$L$19,2,0)*H427+VLOOKUP($I$1,elemental!$A$3:$L$19,2,0)*I427+VLOOKUP($J$1,elemental!$A$3:$L$19,2,0)*J427+VLOOKUP($K$1,elemental!$A$3:$L$19,2,0)*K427+VLOOKUP($L$1,elemental!$A$3:$L$19,2,0)*L427+VLOOKUP($M$1,elemental!$A$3:$L$19,2,0)*M427+VLOOKUP($N$1,elemental!$A$3:$L$19,2,0)*N427+VLOOKUP($O$1,elemental!$A$3:$L$19,2,0)*O427+VLOOKUP($P$1,elemental!$A$3:$L$19,2,0)*P427+VLOOKUP($Q$1,elemental!$A$3:$L$19,2,0)*Q427)/100</f>
        <v>1.3435300000000001</v>
      </c>
      <c r="S427">
        <f>(VLOOKUP($A$1,elemental!$A$3:$L$19,4,0)*A427+VLOOKUP($B$1,elemental!$A$3:$L$19,4,0)*B427+VLOOKUP($C$1,elemental!$A$3:$L$19,4,0)*C427+VLOOKUP($D$1,elemental!$A$3:$L$19,4,0)*D427+VLOOKUP($E$1,elemental!$A$3:$L$19,4,0)*E427+VLOOKUP($F$1,elemental!$A$3:$L$19,4,0)*F427+VLOOKUP($G$1,elemental!$A$3:$L$19,4,0)*G427+VLOOKUP($H$1,elemental!$A$3:$L$19,4,0)*H427+VLOOKUP($I$1,elemental!$A$3:$L$19,4,0)*I427+VLOOKUP($J$1,elemental!$A$3:$L$19,4,0)*J427+VLOOKUP($K$1,elemental!$A$3:$L$19,4,0)*K427+VLOOKUP($L$1,elemental!$A$3:$L$19,4,0)*L427+VLOOKUP($M$1,elemental!$A$3:$L$19,4,0)*M427+VLOOKUP($N$1,elemental!$A$3:$L$19,4,0)*N427+VLOOKUP($O$1,elemental!$A$3:$L$19,4,0)*O427+VLOOKUP($P$1,elemental!$A$3:$L$19,4,0)*P427+VLOOKUP($Q$1,elemental!$A$3:$L$19,4,0)*Q427)/100</f>
        <v>0.37571350000000003</v>
      </c>
      <c r="T427">
        <f>(VLOOKUP($A$1,elemental!$A$3:$L$19,5,0)*A427+VLOOKUP($B$1,elemental!$A$3:$L$19,5,0)*B427+VLOOKUP($C$1,elemental!$A$3:$L$19,5,0)*C427+VLOOKUP($D$1,elemental!$A$3:$L$19,5,0)*D427+VLOOKUP($E$1,elemental!$A$3:$L$19,5,0)*E427+VLOOKUP($F$1,elemental!$A$3:$L$19,5,0)*F427+VLOOKUP($G$1,elemental!$A$3:$L$19,5,0)*G427+VLOOKUP($H$1,elemental!$A$3:$L$19,5,0)*H427+VLOOKUP($I$1,elemental!$A$3:$L$19,5,0)*I427+VLOOKUP($J$1,elemental!$A$3:$L$19,5,0)*J427+VLOOKUP($K$1,elemental!$A$3:$L$19,5,0)*K427+VLOOKUP($L$1,elemental!$A$3:$L$19,5,0)*L427+VLOOKUP($M$1,elemental!$A$3:$L$19,5,0)*M427+VLOOKUP($N$1,elemental!$A$3:$L$19,5,0)*N427+VLOOKUP($O$1,elemental!$A$3:$L$19,5,0)*O427+VLOOKUP($P$1,elemental!$A$3:$L$19,5,0)*P427+VLOOKUP($Q$1,elemental!$A$3:$L$19,5,0)*Q427)/100</f>
        <v>4</v>
      </c>
      <c r="U427">
        <f>(VLOOKUP($A$1,elemental!$A$3:$L$19,6,0)*A427+VLOOKUP($B$1,elemental!$A$3:$L$19,6,0)*B427+VLOOKUP($C$1,elemental!$A$3:$L$19,6,0)*C427+VLOOKUP($D$1,elemental!$A$3:$L$19,6,0)*D427+VLOOKUP($E$1,elemental!$A$3:$L$19,6,0)*E427+VLOOKUP($F$1,elemental!$A$3:$L$19,6,0)*F427+VLOOKUP($G$1,elemental!$A$3:$L$19,6,0)*G427+VLOOKUP($H$1,elemental!$A$3:$L$19,6,0)*H427+VLOOKUP($I$1,elemental!$A$3:$L$19,6,0)*I427+VLOOKUP($J$1,elemental!$A$3:$L$19,6,0)*J427+VLOOKUP($K$1,elemental!$A$3:$L$19,6,0)*K427+VLOOKUP($L$1,elemental!$A$3:$L$19,6,0)*L427+VLOOKUP($M$1,elemental!$A$3:$L$19,6,0)*M427+VLOOKUP($N$1,elemental!$A$3:$L$19,6,0)*N427+VLOOKUP($O$1,elemental!$A$3:$L$19,6,0)*O427+VLOOKUP($P$1,elemental!$A$3:$L$19,6,0)*P427+VLOOKUP($Q$1,elemental!$A$3:$L$19,6,0)*Q427)/100</f>
        <v>0.75323499999999999</v>
      </c>
      <c r="V427">
        <f>(VLOOKUP($A$1,elemental!$A$3:$L$19,7,0)*A427+VLOOKUP($B$1,elemental!$A$3:$L$19,7,0)*B427+VLOOKUP($C$1,elemental!$A$3:$L$19,7,0)*C427+VLOOKUP($D$1,elemental!$A$3:$L$19,7,0)*D427+VLOOKUP($E$1,elemental!$A$3:$L$19,7,0)*E427+VLOOKUP($F$1,elemental!$A$3:$L$19,7,0)*F427+VLOOKUP($G$1,elemental!$A$3:$L$19,7,0)*G427+VLOOKUP($H$1,elemental!$A$3:$L$19,7,0)*H427+VLOOKUP($I$1,elemental!$A$3:$L$19,7,0)*I427+VLOOKUP($J$1,elemental!$A$3:$L$19,7,0)*J427+VLOOKUP($K$1,elemental!$A$3:$L$19,7,0)*K427+VLOOKUP($L$1,elemental!$A$3:$L$19,7,0)*L427+VLOOKUP($M$1,elemental!$A$3:$L$19,7,0)*M427+VLOOKUP($N$1,elemental!$A$3:$L$19,7,0)*N427+VLOOKUP($O$1,elemental!$A$3:$L$19,7,0)*O427+VLOOKUP($P$1,elemental!$A$3:$L$19,7,0)*P427+VLOOKUP($Q$1,elemental!$A$3:$L$19,7,0)*Q427)/100</f>
        <v>0.85781450000000004</v>
      </c>
      <c r="W427">
        <f>(VLOOKUP($A$1,elemental!$A$3:$L$19,9,0)*A427+VLOOKUP($B$1,elemental!$A$3:$L$19,9,0)*B427+VLOOKUP($C$1,elemental!$A$3:$L$19,9,0)*C427+VLOOKUP($D$1,elemental!$A$3:$L$19,9,0)*D427+VLOOKUP($E$1,elemental!$A$3:$L$19,9,0)*E427+VLOOKUP($F$1,elemental!$A$3:$L$19,9,0)*F427+VLOOKUP($G$1,elemental!$A$3:$L$19,9,0)*G427+VLOOKUP($H$1,elemental!$A$3:$L$19,9,0)*H427+VLOOKUP($I$1,elemental!$A$3:$L$19,9,0)*I427+VLOOKUP($J$1,elemental!$A$3:$L$19,9,0)*J427+VLOOKUP($K$1,elemental!$A$3:$L$19,9,0)*K427+VLOOKUP($L$1,elemental!$A$3:$L$19,9,0)*L427+VLOOKUP($M$1,elemental!$A$3:$L$19,9,0)*M427+VLOOKUP($N$1,elemental!$A$3:$L$19,9,0)*N427+VLOOKUP($O$1,elemental!$A$3:$L$19,9,0)*O427+VLOOKUP($P$1,elemental!$A$3:$L$19,9,0)*P427+VLOOKUP($Q$1,elemental!$A$3:$L$19,9,0)*Q427)/100</f>
        <v>1.583825</v>
      </c>
      <c r="X427">
        <f>(VLOOKUP($A$1,elemental!$A$3:$L$19,10,0)*A427+VLOOKUP($B$1,elemental!$A$3:$L$19,10,0)*B427+VLOOKUP($C$1,elemental!$A$3:$L$19,10,0)*C427+VLOOKUP($D$1,elemental!$A$3:$L$19,10,0)*D427+VLOOKUP($E$1,elemental!$A$3:$L$19,10,0)*E427+VLOOKUP($F$1,elemental!$A$3:$L$19,10,0)*F427+VLOOKUP($G$1,elemental!$A$3:$L$19,10,0)*G427+VLOOKUP($H$1,elemental!$A$3:$L$19,10,0)*H427+VLOOKUP($I$1,elemental!$A$3:$L$19,10,0)*I427+VLOOKUP($J$1,elemental!$A$3:$L$19,10,0)*J427+VLOOKUP($K$1,elemental!$A$3:$L$19,10,0)*K427+VLOOKUP($L$1,elemental!$A$3:$L$19,10,0)*L427+VLOOKUP($M$1,elemental!$A$3:$L$19,10,0)*M427+VLOOKUP($N$1,elemental!$A$3:$L$19,10,0)*N427+VLOOKUP($O$1,elemental!$A$3:$L$19,10,0)*O427+VLOOKUP($P$1,elemental!$A$3:$L$19,10,0)*P427+VLOOKUP($Q$1,elemental!$A$3:$L$19,10,0)*Q427)/100</f>
        <v>2.06</v>
      </c>
      <c r="Y427">
        <v>995.26653324394601</v>
      </c>
      <c r="Z427">
        <v>5.1643600824720295</v>
      </c>
      <c r="AA427">
        <v>5.3314940789238898</v>
      </c>
      <c r="AB427" t="s">
        <v>21</v>
      </c>
      <c r="AC427" t="s">
        <v>109</v>
      </c>
    </row>
    <row r="428" spans="1:29">
      <c r="A428">
        <v>0</v>
      </c>
      <c r="B428">
        <v>0</v>
      </c>
      <c r="C428">
        <v>0</v>
      </c>
      <c r="D428">
        <v>0</v>
      </c>
      <c r="E428">
        <v>0</v>
      </c>
      <c r="F428">
        <v>22.55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22.55</v>
      </c>
      <c r="Q428">
        <f t="shared" si="6"/>
        <v>54.9</v>
      </c>
      <c r="R428">
        <f>(VLOOKUP($A$1,elemental!$A$3:$L$19,2,0)*A428+VLOOKUP($B$1,elemental!$A$3:$L$19,2,0)*B428+VLOOKUP($C$1,elemental!$A$3:$L$19,2,0)*C428+VLOOKUP($D$1,elemental!$A$3:$L$19,2,0)*D428+VLOOKUP($E$1,elemental!$A$3:$L$19,2,0)*E428+VLOOKUP($F$1,elemental!$A$3:$L$19,2,0)*F428+VLOOKUP($G$1,elemental!$A$3:$L$19,2,0)*G428+VLOOKUP($H$1,elemental!$A$3:$L$19,2,0)*H428+VLOOKUP($I$1,elemental!$A$3:$L$19,2,0)*I428+VLOOKUP($J$1,elemental!$A$3:$L$19,2,0)*J428+VLOOKUP($K$1,elemental!$A$3:$L$19,2,0)*K428+VLOOKUP($L$1,elemental!$A$3:$L$19,2,0)*L428+VLOOKUP($M$1,elemental!$A$3:$L$19,2,0)*M428+VLOOKUP($N$1,elemental!$A$3:$L$19,2,0)*N428+VLOOKUP($O$1,elemental!$A$3:$L$19,2,0)*O428+VLOOKUP($P$1,elemental!$A$3:$L$19,2,0)*P428+VLOOKUP($Q$1,elemental!$A$3:$L$19,2,0)*Q428)/100</f>
        <v>1.3435300000000001</v>
      </c>
      <c r="S428">
        <f>(VLOOKUP($A$1,elemental!$A$3:$L$19,4,0)*A428+VLOOKUP($B$1,elemental!$A$3:$L$19,4,0)*B428+VLOOKUP($C$1,elemental!$A$3:$L$19,4,0)*C428+VLOOKUP($D$1,elemental!$A$3:$L$19,4,0)*D428+VLOOKUP($E$1,elemental!$A$3:$L$19,4,0)*E428+VLOOKUP($F$1,elemental!$A$3:$L$19,4,0)*F428+VLOOKUP($G$1,elemental!$A$3:$L$19,4,0)*G428+VLOOKUP($H$1,elemental!$A$3:$L$19,4,0)*H428+VLOOKUP($I$1,elemental!$A$3:$L$19,4,0)*I428+VLOOKUP($J$1,elemental!$A$3:$L$19,4,0)*J428+VLOOKUP($K$1,elemental!$A$3:$L$19,4,0)*K428+VLOOKUP($L$1,elemental!$A$3:$L$19,4,0)*L428+VLOOKUP($M$1,elemental!$A$3:$L$19,4,0)*M428+VLOOKUP($N$1,elemental!$A$3:$L$19,4,0)*N428+VLOOKUP($O$1,elemental!$A$3:$L$19,4,0)*O428+VLOOKUP($P$1,elemental!$A$3:$L$19,4,0)*P428+VLOOKUP($Q$1,elemental!$A$3:$L$19,4,0)*Q428)/100</f>
        <v>0.37571350000000003</v>
      </c>
      <c r="T428">
        <f>(VLOOKUP($A$1,elemental!$A$3:$L$19,5,0)*A428+VLOOKUP($B$1,elemental!$A$3:$L$19,5,0)*B428+VLOOKUP($C$1,elemental!$A$3:$L$19,5,0)*C428+VLOOKUP($D$1,elemental!$A$3:$L$19,5,0)*D428+VLOOKUP($E$1,elemental!$A$3:$L$19,5,0)*E428+VLOOKUP($F$1,elemental!$A$3:$L$19,5,0)*F428+VLOOKUP($G$1,elemental!$A$3:$L$19,5,0)*G428+VLOOKUP($H$1,elemental!$A$3:$L$19,5,0)*H428+VLOOKUP($I$1,elemental!$A$3:$L$19,5,0)*I428+VLOOKUP($J$1,elemental!$A$3:$L$19,5,0)*J428+VLOOKUP($K$1,elemental!$A$3:$L$19,5,0)*K428+VLOOKUP($L$1,elemental!$A$3:$L$19,5,0)*L428+VLOOKUP($M$1,elemental!$A$3:$L$19,5,0)*M428+VLOOKUP($N$1,elemental!$A$3:$L$19,5,0)*N428+VLOOKUP($O$1,elemental!$A$3:$L$19,5,0)*O428+VLOOKUP($P$1,elemental!$A$3:$L$19,5,0)*P428+VLOOKUP($Q$1,elemental!$A$3:$L$19,5,0)*Q428)/100</f>
        <v>4</v>
      </c>
      <c r="U428">
        <f>(VLOOKUP($A$1,elemental!$A$3:$L$19,6,0)*A428+VLOOKUP($B$1,elemental!$A$3:$L$19,6,0)*B428+VLOOKUP($C$1,elemental!$A$3:$L$19,6,0)*C428+VLOOKUP($D$1,elemental!$A$3:$L$19,6,0)*D428+VLOOKUP($E$1,elemental!$A$3:$L$19,6,0)*E428+VLOOKUP($F$1,elemental!$A$3:$L$19,6,0)*F428+VLOOKUP($G$1,elemental!$A$3:$L$19,6,0)*G428+VLOOKUP($H$1,elemental!$A$3:$L$19,6,0)*H428+VLOOKUP($I$1,elemental!$A$3:$L$19,6,0)*I428+VLOOKUP($J$1,elemental!$A$3:$L$19,6,0)*J428+VLOOKUP($K$1,elemental!$A$3:$L$19,6,0)*K428+VLOOKUP($L$1,elemental!$A$3:$L$19,6,0)*L428+VLOOKUP($M$1,elemental!$A$3:$L$19,6,0)*M428+VLOOKUP($N$1,elemental!$A$3:$L$19,6,0)*N428+VLOOKUP($O$1,elemental!$A$3:$L$19,6,0)*O428+VLOOKUP($P$1,elemental!$A$3:$L$19,6,0)*P428+VLOOKUP($Q$1,elemental!$A$3:$L$19,6,0)*Q428)/100</f>
        <v>0.75323499999999999</v>
      </c>
      <c r="V428">
        <f>(VLOOKUP($A$1,elemental!$A$3:$L$19,7,0)*A428+VLOOKUP($B$1,elemental!$A$3:$L$19,7,0)*B428+VLOOKUP($C$1,elemental!$A$3:$L$19,7,0)*C428+VLOOKUP($D$1,elemental!$A$3:$L$19,7,0)*D428+VLOOKUP($E$1,elemental!$A$3:$L$19,7,0)*E428+VLOOKUP($F$1,elemental!$A$3:$L$19,7,0)*F428+VLOOKUP($G$1,elemental!$A$3:$L$19,7,0)*G428+VLOOKUP($H$1,elemental!$A$3:$L$19,7,0)*H428+VLOOKUP($I$1,elemental!$A$3:$L$19,7,0)*I428+VLOOKUP($J$1,elemental!$A$3:$L$19,7,0)*J428+VLOOKUP($K$1,elemental!$A$3:$L$19,7,0)*K428+VLOOKUP($L$1,elemental!$A$3:$L$19,7,0)*L428+VLOOKUP($M$1,elemental!$A$3:$L$19,7,0)*M428+VLOOKUP($N$1,elemental!$A$3:$L$19,7,0)*N428+VLOOKUP($O$1,elemental!$A$3:$L$19,7,0)*O428+VLOOKUP($P$1,elemental!$A$3:$L$19,7,0)*P428+VLOOKUP($Q$1,elemental!$A$3:$L$19,7,0)*Q428)/100</f>
        <v>0.85781450000000004</v>
      </c>
      <c r="W428">
        <f>(VLOOKUP($A$1,elemental!$A$3:$L$19,9,0)*A428+VLOOKUP($B$1,elemental!$A$3:$L$19,9,0)*B428+VLOOKUP($C$1,elemental!$A$3:$L$19,9,0)*C428+VLOOKUP($D$1,elemental!$A$3:$L$19,9,0)*D428+VLOOKUP($E$1,elemental!$A$3:$L$19,9,0)*E428+VLOOKUP($F$1,elemental!$A$3:$L$19,9,0)*F428+VLOOKUP($G$1,elemental!$A$3:$L$19,9,0)*G428+VLOOKUP($H$1,elemental!$A$3:$L$19,9,0)*H428+VLOOKUP($I$1,elemental!$A$3:$L$19,9,0)*I428+VLOOKUP($J$1,elemental!$A$3:$L$19,9,0)*J428+VLOOKUP($K$1,elemental!$A$3:$L$19,9,0)*K428+VLOOKUP($L$1,elemental!$A$3:$L$19,9,0)*L428+VLOOKUP($M$1,elemental!$A$3:$L$19,9,0)*M428+VLOOKUP($N$1,elemental!$A$3:$L$19,9,0)*N428+VLOOKUP($O$1,elemental!$A$3:$L$19,9,0)*O428+VLOOKUP($P$1,elemental!$A$3:$L$19,9,0)*P428+VLOOKUP($Q$1,elemental!$A$3:$L$19,9,0)*Q428)/100</f>
        <v>1.583825</v>
      </c>
      <c r="X428">
        <f>(VLOOKUP($A$1,elemental!$A$3:$L$19,10,0)*A428+VLOOKUP($B$1,elemental!$A$3:$L$19,10,0)*B428+VLOOKUP($C$1,elemental!$A$3:$L$19,10,0)*C428+VLOOKUP($D$1,elemental!$A$3:$L$19,10,0)*D428+VLOOKUP($E$1,elemental!$A$3:$L$19,10,0)*E428+VLOOKUP($F$1,elemental!$A$3:$L$19,10,0)*F428+VLOOKUP($G$1,elemental!$A$3:$L$19,10,0)*G428+VLOOKUP($H$1,elemental!$A$3:$L$19,10,0)*H428+VLOOKUP($I$1,elemental!$A$3:$L$19,10,0)*I428+VLOOKUP($J$1,elemental!$A$3:$L$19,10,0)*J428+VLOOKUP($K$1,elemental!$A$3:$L$19,10,0)*K428+VLOOKUP($L$1,elemental!$A$3:$L$19,10,0)*L428+VLOOKUP($M$1,elemental!$A$3:$L$19,10,0)*M428+VLOOKUP($N$1,elemental!$A$3:$L$19,10,0)*N428+VLOOKUP($O$1,elemental!$A$3:$L$19,10,0)*O428+VLOOKUP($P$1,elemental!$A$3:$L$19,10,0)*P428+VLOOKUP($Q$1,elemental!$A$3:$L$19,10,0)*Q428)/100</f>
        <v>2.06</v>
      </c>
      <c r="Y428">
        <v>1313.40947629939</v>
      </c>
      <c r="Z428">
        <v>5.1813488977127093</v>
      </c>
      <c r="AA428">
        <v>5.3543018427386899</v>
      </c>
      <c r="AB428" t="s">
        <v>21</v>
      </c>
      <c r="AC428" t="s">
        <v>109</v>
      </c>
    </row>
    <row r="429" spans="1:29">
      <c r="A429">
        <v>0</v>
      </c>
      <c r="B429">
        <v>0</v>
      </c>
      <c r="C429">
        <v>0</v>
      </c>
      <c r="D429">
        <v>0</v>
      </c>
      <c r="E429">
        <v>0</v>
      </c>
      <c r="F429">
        <v>22.55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22.55</v>
      </c>
      <c r="Q429">
        <f t="shared" si="6"/>
        <v>54.9</v>
      </c>
      <c r="R429">
        <f>(VLOOKUP($A$1,elemental!$A$3:$L$19,2,0)*A429+VLOOKUP($B$1,elemental!$A$3:$L$19,2,0)*B429+VLOOKUP($C$1,elemental!$A$3:$L$19,2,0)*C429+VLOOKUP($D$1,elemental!$A$3:$L$19,2,0)*D429+VLOOKUP($E$1,elemental!$A$3:$L$19,2,0)*E429+VLOOKUP($F$1,elemental!$A$3:$L$19,2,0)*F429+VLOOKUP($G$1,elemental!$A$3:$L$19,2,0)*G429+VLOOKUP($H$1,elemental!$A$3:$L$19,2,0)*H429+VLOOKUP($I$1,elemental!$A$3:$L$19,2,0)*I429+VLOOKUP($J$1,elemental!$A$3:$L$19,2,0)*J429+VLOOKUP($K$1,elemental!$A$3:$L$19,2,0)*K429+VLOOKUP($L$1,elemental!$A$3:$L$19,2,0)*L429+VLOOKUP($M$1,elemental!$A$3:$L$19,2,0)*M429+VLOOKUP($N$1,elemental!$A$3:$L$19,2,0)*N429+VLOOKUP($O$1,elemental!$A$3:$L$19,2,0)*O429+VLOOKUP($P$1,elemental!$A$3:$L$19,2,0)*P429+VLOOKUP($Q$1,elemental!$A$3:$L$19,2,0)*Q429)/100</f>
        <v>1.3435300000000001</v>
      </c>
      <c r="S429">
        <f>(VLOOKUP($A$1,elemental!$A$3:$L$19,4,0)*A429+VLOOKUP($B$1,elemental!$A$3:$L$19,4,0)*B429+VLOOKUP($C$1,elemental!$A$3:$L$19,4,0)*C429+VLOOKUP($D$1,elemental!$A$3:$L$19,4,0)*D429+VLOOKUP($E$1,elemental!$A$3:$L$19,4,0)*E429+VLOOKUP($F$1,elemental!$A$3:$L$19,4,0)*F429+VLOOKUP($G$1,elemental!$A$3:$L$19,4,0)*G429+VLOOKUP($H$1,elemental!$A$3:$L$19,4,0)*H429+VLOOKUP($I$1,elemental!$A$3:$L$19,4,0)*I429+VLOOKUP($J$1,elemental!$A$3:$L$19,4,0)*J429+VLOOKUP($K$1,elemental!$A$3:$L$19,4,0)*K429+VLOOKUP($L$1,elemental!$A$3:$L$19,4,0)*L429+VLOOKUP($M$1,elemental!$A$3:$L$19,4,0)*M429+VLOOKUP($N$1,elemental!$A$3:$L$19,4,0)*N429+VLOOKUP($O$1,elemental!$A$3:$L$19,4,0)*O429+VLOOKUP($P$1,elemental!$A$3:$L$19,4,0)*P429+VLOOKUP($Q$1,elemental!$A$3:$L$19,4,0)*Q429)/100</f>
        <v>0.37571350000000003</v>
      </c>
      <c r="T429">
        <f>(VLOOKUP($A$1,elemental!$A$3:$L$19,5,0)*A429+VLOOKUP($B$1,elemental!$A$3:$L$19,5,0)*B429+VLOOKUP($C$1,elemental!$A$3:$L$19,5,0)*C429+VLOOKUP($D$1,elemental!$A$3:$L$19,5,0)*D429+VLOOKUP($E$1,elemental!$A$3:$L$19,5,0)*E429+VLOOKUP($F$1,elemental!$A$3:$L$19,5,0)*F429+VLOOKUP($G$1,elemental!$A$3:$L$19,5,0)*G429+VLOOKUP($H$1,elemental!$A$3:$L$19,5,0)*H429+VLOOKUP($I$1,elemental!$A$3:$L$19,5,0)*I429+VLOOKUP($J$1,elemental!$A$3:$L$19,5,0)*J429+VLOOKUP($K$1,elemental!$A$3:$L$19,5,0)*K429+VLOOKUP($L$1,elemental!$A$3:$L$19,5,0)*L429+VLOOKUP($M$1,elemental!$A$3:$L$19,5,0)*M429+VLOOKUP($N$1,elemental!$A$3:$L$19,5,0)*N429+VLOOKUP($O$1,elemental!$A$3:$L$19,5,0)*O429+VLOOKUP($P$1,elemental!$A$3:$L$19,5,0)*P429+VLOOKUP($Q$1,elemental!$A$3:$L$19,5,0)*Q429)/100</f>
        <v>4</v>
      </c>
      <c r="U429">
        <f>(VLOOKUP($A$1,elemental!$A$3:$L$19,6,0)*A429+VLOOKUP($B$1,elemental!$A$3:$L$19,6,0)*B429+VLOOKUP($C$1,elemental!$A$3:$L$19,6,0)*C429+VLOOKUP($D$1,elemental!$A$3:$L$19,6,0)*D429+VLOOKUP($E$1,elemental!$A$3:$L$19,6,0)*E429+VLOOKUP($F$1,elemental!$A$3:$L$19,6,0)*F429+VLOOKUP($G$1,elemental!$A$3:$L$19,6,0)*G429+VLOOKUP($H$1,elemental!$A$3:$L$19,6,0)*H429+VLOOKUP($I$1,elemental!$A$3:$L$19,6,0)*I429+VLOOKUP($J$1,elemental!$A$3:$L$19,6,0)*J429+VLOOKUP($K$1,elemental!$A$3:$L$19,6,0)*K429+VLOOKUP($L$1,elemental!$A$3:$L$19,6,0)*L429+VLOOKUP($M$1,elemental!$A$3:$L$19,6,0)*M429+VLOOKUP($N$1,elemental!$A$3:$L$19,6,0)*N429+VLOOKUP($O$1,elemental!$A$3:$L$19,6,0)*O429+VLOOKUP($P$1,elemental!$A$3:$L$19,6,0)*P429+VLOOKUP($Q$1,elemental!$A$3:$L$19,6,0)*Q429)/100</f>
        <v>0.75323499999999999</v>
      </c>
      <c r="V429">
        <f>(VLOOKUP($A$1,elemental!$A$3:$L$19,7,0)*A429+VLOOKUP($B$1,elemental!$A$3:$L$19,7,0)*B429+VLOOKUP($C$1,elemental!$A$3:$L$19,7,0)*C429+VLOOKUP($D$1,elemental!$A$3:$L$19,7,0)*D429+VLOOKUP($E$1,elemental!$A$3:$L$19,7,0)*E429+VLOOKUP($F$1,elemental!$A$3:$L$19,7,0)*F429+VLOOKUP($G$1,elemental!$A$3:$L$19,7,0)*G429+VLOOKUP($H$1,elemental!$A$3:$L$19,7,0)*H429+VLOOKUP($I$1,elemental!$A$3:$L$19,7,0)*I429+VLOOKUP($J$1,elemental!$A$3:$L$19,7,0)*J429+VLOOKUP($K$1,elemental!$A$3:$L$19,7,0)*K429+VLOOKUP($L$1,elemental!$A$3:$L$19,7,0)*L429+VLOOKUP($M$1,elemental!$A$3:$L$19,7,0)*M429+VLOOKUP($N$1,elemental!$A$3:$L$19,7,0)*N429+VLOOKUP($O$1,elemental!$A$3:$L$19,7,0)*O429+VLOOKUP($P$1,elemental!$A$3:$L$19,7,0)*P429+VLOOKUP($Q$1,elemental!$A$3:$L$19,7,0)*Q429)/100</f>
        <v>0.85781450000000004</v>
      </c>
      <c r="W429">
        <f>(VLOOKUP($A$1,elemental!$A$3:$L$19,9,0)*A429+VLOOKUP($B$1,elemental!$A$3:$L$19,9,0)*B429+VLOOKUP($C$1,elemental!$A$3:$L$19,9,0)*C429+VLOOKUP($D$1,elemental!$A$3:$L$19,9,0)*D429+VLOOKUP($E$1,elemental!$A$3:$L$19,9,0)*E429+VLOOKUP($F$1,elemental!$A$3:$L$19,9,0)*F429+VLOOKUP($G$1,elemental!$A$3:$L$19,9,0)*G429+VLOOKUP($H$1,elemental!$A$3:$L$19,9,0)*H429+VLOOKUP($I$1,elemental!$A$3:$L$19,9,0)*I429+VLOOKUP($J$1,elemental!$A$3:$L$19,9,0)*J429+VLOOKUP($K$1,elemental!$A$3:$L$19,9,0)*K429+VLOOKUP($L$1,elemental!$A$3:$L$19,9,0)*L429+VLOOKUP($M$1,elemental!$A$3:$L$19,9,0)*M429+VLOOKUP($N$1,elemental!$A$3:$L$19,9,0)*N429+VLOOKUP($O$1,elemental!$A$3:$L$19,9,0)*O429+VLOOKUP($P$1,elemental!$A$3:$L$19,9,0)*P429+VLOOKUP($Q$1,elemental!$A$3:$L$19,9,0)*Q429)/100</f>
        <v>1.583825</v>
      </c>
      <c r="X429">
        <f>(VLOOKUP($A$1,elemental!$A$3:$L$19,10,0)*A429+VLOOKUP($B$1,elemental!$A$3:$L$19,10,0)*B429+VLOOKUP($C$1,elemental!$A$3:$L$19,10,0)*C429+VLOOKUP($D$1,elemental!$A$3:$L$19,10,0)*D429+VLOOKUP($E$1,elemental!$A$3:$L$19,10,0)*E429+VLOOKUP($F$1,elemental!$A$3:$L$19,10,0)*F429+VLOOKUP($G$1,elemental!$A$3:$L$19,10,0)*G429+VLOOKUP($H$1,elemental!$A$3:$L$19,10,0)*H429+VLOOKUP($I$1,elemental!$A$3:$L$19,10,0)*I429+VLOOKUP($J$1,elemental!$A$3:$L$19,10,0)*J429+VLOOKUP($K$1,elemental!$A$3:$L$19,10,0)*K429+VLOOKUP($L$1,elemental!$A$3:$L$19,10,0)*L429+VLOOKUP($M$1,elemental!$A$3:$L$19,10,0)*M429+VLOOKUP($N$1,elemental!$A$3:$L$19,10,0)*N429+VLOOKUP($O$1,elemental!$A$3:$L$19,10,0)*O429+VLOOKUP($P$1,elemental!$A$3:$L$19,10,0)*P429+VLOOKUP($Q$1,elemental!$A$3:$L$19,10,0)*Q429)/100</f>
        <v>2.06</v>
      </c>
      <c r="Y429">
        <v>1423.1381615269299</v>
      </c>
      <c r="Z429">
        <v>5.1871811192695727</v>
      </c>
      <c r="AA429">
        <v>5.3603055543115197</v>
      </c>
      <c r="AB429" t="s">
        <v>21</v>
      </c>
      <c r="AC429" t="s">
        <v>109</v>
      </c>
    </row>
    <row r="430" spans="1:29">
      <c r="A430">
        <v>0</v>
      </c>
      <c r="B430">
        <v>0</v>
      </c>
      <c r="C430">
        <v>0</v>
      </c>
      <c r="D430">
        <v>0</v>
      </c>
      <c r="E430">
        <v>0</v>
      </c>
      <c r="F430">
        <v>22.55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22.55</v>
      </c>
      <c r="Q430">
        <f t="shared" si="6"/>
        <v>54.9</v>
      </c>
      <c r="R430">
        <f>(VLOOKUP($A$1,elemental!$A$3:$L$19,2,0)*A430+VLOOKUP($B$1,elemental!$A$3:$L$19,2,0)*B430+VLOOKUP($C$1,elemental!$A$3:$L$19,2,0)*C430+VLOOKUP($D$1,elemental!$A$3:$L$19,2,0)*D430+VLOOKUP($E$1,elemental!$A$3:$L$19,2,0)*E430+VLOOKUP($F$1,elemental!$A$3:$L$19,2,0)*F430+VLOOKUP($G$1,elemental!$A$3:$L$19,2,0)*G430+VLOOKUP($H$1,elemental!$A$3:$L$19,2,0)*H430+VLOOKUP($I$1,elemental!$A$3:$L$19,2,0)*I430+VLOOKUP($J$1,elemental!$A$3:$L$19,2,0)*J430+VLOOKUP($K$1,elemental!$A$3:$L$19,2,0)*K430+VLOOKUP($L$1,elemental!$A$3:$L$19,2,0)*L430+VLOOKUP($M$1,elemental!$A$3:$L$19,2,0)*M430+VLOOKUP($N$1,elemental!$A$3:$L$19,2,0)*N430+VLOOKUP($O$1,elemental!$A$3:$L$19,2,0)*O430+VLOOKUP($P$1,elemental!$A$3:$L$19,2,0)*P430+VLOOKUP($Q$1,elemental!$A$3:$L$19,2,0)*Q430)/100</f>
        <v>1.3435300000000001</v>
      </c>
      <c r="S430">
        <f>(VLOOKUP($A$1,elemental!$A$3:$L$19,4,0)*A430+VLOOKUP($B$1,elemental!$A$3:$L$19,4,0)*B430+VLOOKUP($C$1,elemental!$A$3:$L$19,4,0)*C430+VLOOKUP($D$1,elemental!$A$3:$L$19,4,0)*D430+VLOOKUP($E$1,elemental!$A$3:$L$19,4,0)*E430+VLOOKUP($F$1,elemental!$A$3:$L$19,4,0)*F430+VLOOKUP($G$1,elemental!$A$3:$L$19,4,0)*G430+VLOOKUP($H$1,elemental!$A$3:$L$19,4,0)*H430+VLOOKUP($I$1,elemental!$A$3:$L$19,4,0)*I430+VLOOKUP($J$1,elemental!$A$3:$L$19,4,0)*J430+VLOOKUP($K$1,elemental!$A$3:$L$19,4,0)*K430+VLOOKUP($L$1,elemental!$A$3:$L$19,4,0)*L430+VLOOKUP($M$1,elemental!$A$3:$L$19,4,0)*M430+VLOOKUP($N$1,elemental!$A$3:$L$19,4,0)*N430+VLOOKUP($O$1,elemental!$A$3:$L$19,4,0)*O430+VLOOKUP($P$1,elemental!$A$3:$L$19,4,0)*P430+VLOOKUP($Q$1,elemental!$A$3:$L$19,4,0)*Q430)/100</f>
        <v>0.37571350000000003</v>
      </c>
      <c r="T430">
        <f>(VLOOKUP($A$1,elemental!$A$3:$L$19,5,0)*A430+VLOOKUP($B$1,elemental!$A$3:$L$19,5,0)*B430+VLOOKUP($C$1,elemental!$A$3:$L$19,5,0)*C430+VLOOKUP($D$1,elemental!$A$3:$L$19,5,0)*D430+VLOOKUP($E$1,elemental!$A$3:$L$19,5,0)*E430+VLOOKUP($F$1,elemental!$A$3:$L$19,5,0)*F430+VLOOKUP($G$1,elemental!$A$3:$L$19,5,0)*G430+VLOOKUP($H$1,elemental!$A$3:$L$19,5,0)*H430+VLOOKUP($I$1,elemental!$A$3:$L$19,5,0)*I430+VLOOKUP($J$1,elemental!$A$3:$L$19,5,0)*J430+VLOOKUP($K$1,elemental!$A$3:$L$19,5,0)*K430+VLOOKUP($L$1,elemental!$A$3:$L$19,5,0)*L430+VLOOKUP($M$1,elemental!$A$3:$L$19,5,0)*M430+VLOOKUP($N$1,elemental!$A$3:$L$19,5,0)*N430+VLOOKUP($O$1,elemental!$A$3:$L$19,5,0)*O430+VLOOKUP($P$1,elemental!$A$3:$L$19,5,0)*P430+VLOOKUP($Q$1,elemental!$A$3:$L$19,5,0)*Q430)/100</f>
        <v>4</v>
      </c>
      <c r="U430">
        <f>(VLOOKUP($A$1,elemental!$A$3:$L$19,6,0)*A430+VLOOKUP($B$1,elemental!$A$3:$L$19,6,0)*B430+VLOOKUP($C$1,elemental!$A$3:$L$19,6,0)*C430+VLOOKUP($D$1,elemental!$A$3:$L$19,6,0)*D430+VLOOKUP($E$1,elemental!$A$3:$L$19,6,0)*E430+VLOOKUP($F$1,elemental!$A$3:$L$19,6,0)*F430+VLOOKUP($G$1,elemental!$A$3:$L$19,6,0)*G430+VLOOKUP($H$1,elemental!$A$3:$L$19,6,0)*H430+VLOOKUP($I$1,elemental!$A$3:$L$19,6,0)*I430+VLOOKUP($J$1,elemental!$A$3:$L$19,6,0)*J430+VLOOKUP($K$1,elemental!$A$3:$L$19,6,0)*K430+VLOOKUP($L$1,elemental!$A$3:$L$19,6,0)*L430+VLOOKUP($M$1,elemental!$A$3:$L$19,6,0)*M430+VLOOKUP($N$1,elemental!$A$3:$L$19,6,0)*N430+VLOOKUP($O$1,elemental!$A$3:$L$19,6,0)*O430+VLOOKUP($P$1,elemental!$A$3:$L$19,6,0)*P430+VLOOKUP($Q$1,elemental!$A$3:$L$19,6,0)*Q430)/100</f>
        <v>0.75323499999999999</v>
      </c>
      <c r="V430">
        <f>(VLOOKUP($A$1,elemental!$A$3:$L$19,7,0)*A430+VLOOKUP($B$1,elemental!$A$3:$L$19,7,0)*B430+VLOOKUP($C$1,elemental!$A$3:$L$19,7,0)*C430+VLOOKUP($D$1,elemental!$A$3:$L$19,7,0)*D430+VLOOKUP($E$1,elemental!$A$3:$L$19,7,0)*E430+VLOOKUP($F$1,elemental!$A$3:$L$19,7,0)*F430+VLOOKUP($G$1,elemental!$A$3:$L$19,7,0)*G430+VLOOKUP($H$1,elemental!$A$3:$L$19,7,0)*H430+VLOOKUP($I$1,elemental!$A$3:$L$19,7,0)*I430+VLOOKUP($J$1,elemental!$A$3:$L$19,7,0)*J430+VLOOKUP($K$1,elemental!$A$3:$L$19,7,0)*K430+VLOOKUP($L$1,elemental!$A$3:$L$19,7,0)*L430+VLOOKUP($M$1,elemental!$A$3:$L$19,7,0)*M430+VLOOKUP($N$1,elemental!$A$3:$L$19,7,0)*N430+VLOOKUP($O$1,elemental!$A$3:$L$19,7,0)*O430+VLOOKUP($P$1,elemental!$A$3:$L$19,7,0)*P430+VLOOKUP($Q$1,elemental!$A$3:$L$19,7,0)*Q430)/100</f>
        <v>0.85781450000000004</v>
      </c>
      <c r="W430">
        <f>(VLOOKUP($A$1,elemental!$A$3:$L$19,9,0)*A430+VLOOKUP($B$1,elemental!$A$3:$L$19,9,0)*B430+VLOOKUP($C$1,elemental!$A$3:$L$19,9,0)*C430+VLOOKUP($D$1,elemental!$A$3:$L$19,9,0)*D430+VLOOKUP($E$1,elemental!$A$3:$L$19,9,0)*E430+VLOOKUP($F$1,elemental!$A$3:$L$19,9,0)*F430+VLOOKUP($G$1,elemental!$A$3:$L$19,9,0)*G430+VLOOKUP($H$1,elemental!$A$3:$L$19,9,0)*H430+VLOOKUP($I$1,elemental!$A$3:$L$19,9,0)*I430+VLOOKUP($J$1,elemental!$A$3:$L$19,9,0)*J430+VLOOKUP($K$1,elemental!$A$3:$L$19,9,0)*K430+VLOOKUP($L$1,elemental!$A$3:$L$19,9,0)*L430+VLOOKUP($M$1,elemental!$A$3:$L$19,9,0)*M430+VLOOKUP($N$1,elemental!$A$3:$L$19,9,0)*N430+VLOOKUP($O$1,elemental!$A$3:$L$19,9,0)*O430+VLOOKUP($P$1,elemental!$A$3:$L$19,9,0)*P430+VLOOKUP($Q$1,elemental!$A$3:$L$19,9,0)*Q430)/100</f>
        <v>1.583825</v>
      </c>
      <c r="X430">
        <f>(VLOOKUP($A$1,elemental!$A$3:$L$19,10,0)*A430+VLOOKUP($B$1,elemental!$A$3:$L$19,10,0)*B430+VLOOKUP($C$1,elemental!$A$3:$L$19,10,0)*C430+VLOOKUP($D$1,elemental!$A$3:$L$19,10,0)*D430+VLOOKUP($E$1,elemental!$A$3:$L$19,10,0)*E430+VLOOKUP($F$1,elemental!$A$3:$L$19,10,0)*F430+VLOOKUP($G$1,elemental!$A$3:$L$19,10,0)*G430+VLOOKUP($H$1,elemental!$A$3:$L$19,10,0)*H430+VLOOKUP($I$1,elemental!$A$3:$L$19,10,0)*I430+VLOOKUP($J$1,elemental!$A$3:$L$19,10,0)*J430+VLOOKUP($K$1,elemental!$A$3:$L$19,10,0)*K430+VLOOKUP($L$1,elemental!$A$3:$L$19,10,0)*L430+VLOOKUP($M$1,elemental!$A$3:$L$19,10,0)*M430+VLOOKUP($N$1,elemental!$A$3:$L$19,10,0)*N430+VLOOKUP($O$1,elemental!$A$3:$L$19,10,0)*O430+VLOOKUP($P$1,elemental!$A$3:$L$19,10,0)*P430+VLOOKUP($Q$1,elemental!$A$3:$L$19,10,0)*Q430)/100</f>
        <v>2.06</v>
      </c>
      <c r="Y430">
        <v>1532.2512865762251</v>
      </c>
      <c r="Z430">
        <v>5.1928565175725501</v>
      </c>
      <c r="AA430">
        <v>5.36534947872887</v>
      </c>
      <c r="AB430" t="s">
        <v>21</v>
      </c>
      <c r="AC430" t="s">
        <v>109</v>
      </c>
    </row>
    <row r="431" spans="1:29">
      <c r="A431">
        <v>0</v>
      </c>
      <c r="B431">
        <v>0</v>
      </c>
      <c r="C431">
        <v>0</v>
      </c>
      <c r="D431">
        <v>0</v>
      </c>
      <c r="E431">
        <v>0</v>
      </c>
      <c r="F431">
        <v>22.55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22.55</v>
      </c>
      <c r="Q431">
        <f t="shared" si="6"/>
        <v>54.9</v>
      </c>
      <c r="R431">
        <f>(VLOOKUP($A$1,elemental!$A$3:$L$19,2,0)*A431+VLOOKUP($B$1,elemental!$A$3:$L$19,2,0)*B431+VLOOKUP($C$1,elemental!$A$3:$L$19,2,0)*C431+VLOOKUP($D$1,elemental!$A$3:$L$19,2,0)*D431+VLOOKUP($E$1,elemental!$A$3:$L$19,2,0)*E431+VLOOKUP($F$1,elemental!$A$3:$L$19,2,0)*F431+VLOOKUP($G$1,elemental!$A$3:$L$19,2,0)*G431+VLOOKUP($H$1,elemental!$A$3:$L$19,2,0)*H431+VLOOKUP($I$1,elemental!$A$3:$L$19,2,0)*I431+VLOOKUP($J$1,elemental!$A$3:$L$19,2,0)*J431+VLOOKUP($K$1,elemental!$A$3:$L$19,2,0)*K431+VLOOKUP($L$1,elemental!$A$3:$L$19,2,0)*L431+VLOOKUP($M$1,elemental!$A$3:$L$19,2,0)*M431+VLOOKUP($N$1,elemental!$A$3:$L$19,2,0)*N431+VLOOKUP($O$1,elemental!$A$3:$L$19,2,0)*O431+VLOOKUP($P$1,elemental!$A$3:$L$19,2,0)*P431+VLOOKUP($Q$1,elemental!$A$3:$L$19,2,0)*Q431)/100</f>
        <v>1.3435300000000001</v>
      </c>
      <c r="S431">
        <f>(VLOOKUP($A$1,elemental!$A$3:$L$19,4,0)*A431+VLOOKUP($B$1,elemental!$A$3:$L$19,4,0)*B431+VLOOKUP($C$1,elemental!$A$3:$L$19,4,0)*C431+VLOOKUP($D$1,elemental!$A$3:$L$19,4,0)*D431+VLOOKUP($E$1,elemental!$A$3:$L$19,4,0)*E431+VLOOKUP($F$1,elemental!$A$3:$L$19,4,0)*F431+VLOOKUP($G$1,elemental!$A$3:$L$19,4,0)*G431+VLOOKUP($H$1,elemental!$A$3:$L$19,4,0)*H431+VLOOKUP($I$1,elemental!$A$3:$L$19,4,0)*I431+VLOOKUP($J$1,elemental!$A$3:$L$19,4,0)*J431+VLOOKUP($K$1,elemental!$A$3:$L$19,4,0)*K431+VLOOKUP($L$1,elemental!$A$3:$L$19,4,0)*L431+VLOOKUP($M$1,elemental!$A$3:$L$19,4,0)*M431+VLOOKUP($N$1,elemental!$A$3:$L$19,4,0)*N431+VLOOKUP($O$1,elemental!$A$3:$L$19,4,0)*O431+VLOOKUP($P$1,elemental!$A$3:$L$19,4,0)*P431+VLOOKUP($Q$1,elemental!$A$3:$L$19,4,0)*Q431)/100</f>
        <v>0.37571350000000003</v>
      </c>
      <c r="T431">
        <f>(VLOOKUP($A$1,elemental!$A$3:$L$19,5,0)*A431+VLOOKUP($B$1,elemental!$A$3:$L$19,5,0)*B431+VLOOKUP($C$1,elemental!$A$3:$L$19,5,0)*C431+VLOOKUP($D$1,elemental!$A$3:$L$19,5,0)*D431+VLOOKUP($E$1,elemental!$A$3:$L$19,5,0)*E431+VLOOKUP($F$1,elemental!$A$3:$L$19,5,0)*F431+VLOOKUP($G$1,elemental!$A$3:$L$19,5,0)*G431+VLOOKUP($H$1,elemental!$A$3:$L$19,5,0)*H431+VLOOKUP($I$1,elemental!$A$3:$L$19,5,0)*I431+VLOOKUP($J$1,elemental!$A$3:$L$19,5,0)*J431+VLOOKUP($K$1,elemental!$A$3:$L$19,5,0)*K431+VLOOKUP($L$1,elemental!$A$3:$L$19,5,0)*L431+VLOOKUP($M$1,elemental!$A$3:$L$19,5,0)*M431+VLOOKUP($N$1,elemental!$A$3:$L$19,5,0)*N431+VLOOKUP($O$1,elemental!$A$3:$L$19,5,0)*O431+VLOOKUP($P$1,elemental!$A$3:$L$19,5,0)*P431+VLOOKUP($Q$1,elemental!$A$3:$L$19,5,0)*Q431)/100</f>
        <v>4</v>
      </c>
      <c r="U431">
        <f>(VLOOKUP($A$1,elemental!$A$3:$L$19,6,0)*A431+VLOOKUP($B$1,elemental!$A$3:$L$19,6,0)*B431+VLOOKUP($C$1,elemental!$A$3:$L$19,6,0)*C431+VLOOKUP($D$1,elemental!$A$3:$L$19,6,0)*D431+VLOOKUP($E$1,elemental!$A$3:$L$19,6,0)*E431+VLOOKUP($F$1,elemental!$A$3:$L$19,6,0)*F431+VLOOKUP($G$1,elemental!$A$3:$L$19,6,0)*G431+VLOOKUP($H$1,elemental!$A$3:$L$19,6,0)*H431+VLOOKUP($I$1,elemental!$A$3:$L$19,6,0)*I431+VLOOKUP($J$1,elemental!$A$3:$L$19,6,0)*J431+VLOOKUP($K$1,elemental!$A$3:$L$19,6,0)*K431+VLOOKUP($L$1,elemental!$A$3:$L$19,6,0)*L431+VLOOKUP($M$1,elemental!$A$3:$L$19,6,0)*M431+VLOOKUP($N$1,elemental!$A$3:$L$19,6,0)*N431+VLOOKUP($O$1,elemental!$A$3:$L$19,6,0)*O431+VLOOKUP($P$1,elemental!$A$3:$L$19,6,0)*P431+VLOOKUP($Q$1,elemental!$A$3:$L$19,6,0)*Q431)/100</f>
        <v>0.75323499999999999</v>
      </c>
      <c r="V431">
        <f>(VLOOKUP($A$1,elemental!$A$3:$L$19,7,0)*A431+VLOOKUP($B$1,elemental!$A$3:$L$19,7,0)*B431+VLOOKUP($C$1,elemental!$A$3:$L$19,7,0)*C431+VLOOKUP($D$1,elemental!$A$3:$L$19,7,0)*D431+VLOOKUP($E$1,elemental!$A$3:$L$19,7,0)*E431+VLOOKUP($F$1,elemental!$A$3:$L$19,7,0)*F431+VLOOKUP($G$1,elemental!$A$3:$L$19,7,0)*G431+VLOOKUP($H$1,elemental!$A$3:$L$19,7,0)*H431+VLOOKUP($I$1,elemental!$A$3:$L$19,7,0)*I431+VLOOKUP($J$1,elemental!$A$3:$L$19,7,0)*J431+VLOOKUP($K$1,elemental!$A$3:$L$19,7,0)*K431+VLOOKUP($L$1,elemental!$A$3:$L$19,7,0)*L431+VLOOKUP($M$1,elemental!$A$3:$L$19,7,0)*M431+VLOOKUP($N$1,elemental!$A$3:$L$19,7,0)*N431+VLOOKUP($O$1,elemental!$A$3:$L$19,7,0)*O431+VLOOKUP($P$1,elemental!$A$3:$L$19,7,0)*P431+VLOOKUP($Q$1,elemental!$A$3:$L$19,7,0)*Q431)/100</f>
        <v>0.85781450000000004</v>
      </c>
      <c r="W431">
        <f>(VLOOKUP($A$1,elemental!$A$3:$L$19,9,0)*A431+VLOOKUP($B$1,elemental!$A$3:$L$19,9,0)*B431+VLOOKUP($C$1,elemental!$A$3:$L$19,9,0)*C431+VLOOKUP($D$1,elemental!$A$3:$L$19,9,0)*D431+VLOOKUP($E$1,elemental!$A$3:$L$19,9,0)*E431+VLOOKUP($F$1,elemental!$A$3:$L$19,9,0)*F431+VLOOKUP($G$1,elemental!$A$3:$L$19,9,0)*G431+VLOOKUP($H$1,elemental!$A$3:$L$19,9,0)*H431+VLOOKUP($I$1,elemental!$A$3:$L$19,9,0)*I431+VLOOKUP($J$1,elemental!$A$3:$L$19,9,0)*J431+VLOOKUP($K$1,elemental!$A$3:$L$19,9,0)*K431+VLOOKUP($L$1,elemental!$A$3:$L$19,9,0)*L431+VLOOKUP($M$1,elemental!$A$3:$L$19,9,0)*M431+VLOOKUP($N$1,elemental!$A$3:$L$19,9,0)*N431+VLOOKUP($O$1,elemental!$A$3:$L$19,9,0)*O431+VLOOKUP($P$1,elemental!$A$3:$L$19,9,0)*P431+VLOOKUP($Q$1,elemental!$A$3:$L$19,9,0)*Q431)/100</f>
        <v>1.583825</v>
      </c>
      <c r="X431">
        <f>(VLOOKUP($A$1,elemental!$A$3:$L$19,10,0)*A431+VLOOKUP($B$1,elemental!$A$3:$L$19,10,0)*B431+VLOOKUP($C$1,elemental!$A$3:$L$19,10,0)*C431+VLOOKUP($D$1,elemental!$A$3:$L$19,10,0)*D431+VLOOKUP($E$1,elemental!$A$3:$L$19,10,0)*E431+VLOOKUP($F$1,elemental!$A$3:$L$19,10,0)*F431+VLOOKUP($G$1,elemental!$A$3:$L$19,10,0)*G431+VLOOKUP($H$1,elemental!$A$3:$L$19,10,0)*H431+VLOOKUP($I$1,elemental!$A$3:$L$19,10,0)*I431+VLOOKUP($J$1,elemental!$A$3:$L$19,10,0)*J431+VLOOKUP($K$1,elemental!$A$3:$L$19,10,0)*K431+VLOOKUP($L$1,elemental!$A$3:$L$19,10,0)*L431+VLOOKUP($M$1,elemental!$A$3:$L$19,10,0)*M431+VLOOKUP($N$1,elemental!$A$3:$L$19,10,0)*N431+VLOOKUP($O$1,elemental!$A$3:$L$19,10,0)*O431+VLOOKUP($P$1,elemental!$A$3:$L$19,10,0)*P431+VLOOKUP($Q$1,elemental!$A$3:$L$19,10,0)*Q431)/100</f>
        <v>2.06</v>
      </c>
      <c r="Y431">
        <v>1665.842633488445</v>
      </c>
      <c r="Z431">
        <v>5.2007866911077976</v>
      </c>
      <c r="AA431">
        <v>5.3736543353837698</v>
      </c>
      <c r="AB431" t="s">
        <v>21</v>
      </c>
      <c r="AC431" t="s">
        <v>109</v>
      </c>
    </row>
    <row r="432" spans="1:29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5.8876003568242652</v>
      </c>
      <c r="O432">
        <v>0</v>
      </c>
      <c r="P432">
        <v>0</v>
      </c>
      <c r="Q432">
        <f t="shared" si="6"/>
        <v>94.112399643175735</v>
      </c>
      <c r="R432">
        <f>(VLOOKUP($A$1,elemental!$A$3:$L$19,2,0)*A432+VLOOKUP($B$1,elemental!$A$3:$L$19,2,0)*B432+VLOOKUP($C$1,elemental!$A$3:$L$19,2,0)*C432+VLOOKUP($D$1,elemental!$A$3:$L$19,2,0)*D432+VLOOKUP($E$1,elemental!$A$3:$L$19,2,0)*E432+VLOOKUP($F$1,elemental!$A$3:$L$19,2,0)*F432+VLOOKUP($G$1,elemental!$A$3:$L$19,2,0)*G432+VLOOKUP($H$1,elemental!$A$3:$L$19,2,0)*H432+VLOOKUP($I$1,elemental!$A$3:$L$19,2,0)*I432+VLOOKUP($J$1,elemental!$A$3:$L$19,2,0)*J432+VLOOKUP($K$1,elemental!$A$3:$L$19,2,0)*K432+VLOOKUP($L$1,elemental!$A$3:$L$19,2,0)*L432+VLOOKUP($M$1,elemental!$A$3:$L$19,2,0)*M432+VLOOKUP($N$1,elemental!$A$3:$L$19,2,0)*N432+VLOOKUP($O$1,elemental!$A$3:$L$19,2,0)*O432+VLOOKUP($P$1,elemental!$A$3:$L$19,2,0)*P432+VLOOKUP($Q$1,elemental!$A$3:$L$19,2,0)*Q432)/100</f>
        <v>1.3564942016057093</v>
      </c>
      <c r="S432">
        <f>(VLOOKUP($A$1,elemental!$A$3:$L$19,4,0)*A432+VLOOKUP($B$1,elemental!$A$3:$L$19,4,0)*B432+VLOOKUP($C$1,elemental!$A$3:$L$19,4,0)*C432+VLOOKUP($D$1,elemental!$A$3:$L$19,4,0)*D432+VLOOKUP($E$1,elemental!$A$3:$L$19,4,0)*E432+VLOOKUP($F$1,elemental!$A$3:$L$19,4,0)*F432+VLOOKUP($G$1,elemental!$A$3:$L$19,4,0)*G432+VLOOKUP($H$1,elemental!$A$3:$L$19,4,0)*H432+VLOOKUP($I$1,elemental!$A$3:$L$19,4,0)*I432+VLOOKUP($J$1,elemental!$A$3:$L$19,4,0)*J432+VLOOKUP($K$1,elemental!$A$3:$L$19,4,0)*K432+VLOOKUP($L$1,elemental!$A$3:$L$19,4,0)*L432+VLOOKUP($M$1,elemental!$A$3:$L$19,4,0)*M432+VLOOKUP($N$1,elemental!$A$3:$L$19,4,0)*N432+VLOOKUP($O$1,elemental!$A$3:$L$19,4,0)*O432+VLOOKUP($P$1,elemental!$A$3:$L$19,4,0)*P432+VLOOKUP($Q$1,elemental!$A$3:$L$19,4,0)*Q432)/100</f>
        <v>0.4185816235504014</v>
      </c>
      <c r="T432">
        <f>(VLOOKUP($A$1,elemental!$A$3:$L$19,5,0)*A432+VLOOKUP($B$1,elemental!$A$3:$L$19,5,0)*B432+VLOOKUP($C$1,elemental!$A$3:$L$19,5,0)*C432+VLOOKUP($D$1,elemental!$A$3:$L$19,5,0)*D432+VLOOKUP($E$1,elemental!$A$3:$L$19,5,0)*E432+VLOOKUP($F$1,elemental!$A$3:$L$19,5,0)*F432+VLOOKUP($G$1,elemental!$A$3:$L$19,5,0)*G432+VLOOKUP($H$1,elemental!$A$3:$L$19,5,0)*H432+VLOOKUP($I$1,elemental!$A$3:$L$19,5,0)*I432+VLOOKUP($J$1,elemental!$A$3:$L$19,5,0)*J432+VLOOKUP($K$1,elemental!$A$3:$L$19,5,0)*K432+VLOOKUP($L$1,elemental!$A$3:$L$19,5,0)*L432+VLOOKUP($M$1,elemental!$A$3:$L$19,5,0)*M432+VLOOKUP($N$1,elemental!$A$3:$L$19,5,0)*N432+VLOOKUP($O$1,elemental!$A$3:$L$19,5,0)*O432+VLOOKUP($P$1,elemental!$A$3:$L$19,5,0)*P432+VLOOKUP($Q$1,elemental!$A$3:$L$19,5,0)*Q432)/100</f>
        <v>3.9411239964317577</v>
      </c>
      <c r="U432">
        <f>(VLOOKUP($A$1,elemental!$A$3:$L$19,6,0)*A432+VLOOKUP($B$1,elemental!$A$3:$L$19,6,0)*B432+VLOOKUP($C$1,elemental!$A$3:$L$19,6,0)*C432+VLOOKUP($D$1,elemental!$A$3:$L$19,6,0)*D432+VLOOKUP($E$1,elemental!$A$3:$L$19,6,0)*E432+VLOOKUP($F$1,elemental!$A$3:$L$19,6,0)*F432+VLOOKUP($G$1,elemental!$A$3:$L$19,6,0)*G432+VLOOKUP($H$1,elemental!$A$3:$L$19,6,0)*H432+VLOOKUP($I$1,elemental!$A$3:$L$19,6,0)*I432+VLOOKUP($J$1,elemental!$A$3:$L$19,6,0)*J432+VLOOKUP($K$1,elemental!$A$3:$L$19,6,0)*K432+VLOOKUP($L$1,elemental!$A$3:$L$19,6,0)*L432+VLOOKUP($M$1,elemental!$A$3:$L$19,6,0)*M432+VLOOKUP($N$1,elemental!$A$3:$L$19,6,0)*N432+VLOOKUP($O$1,elemental!$A$3:$L$19,6,0)*O432+VLOOKUP($P$1,elemental!$A$3:$L$19,6,0)*P432+VLOOKUP($Q$1,elemental!$A$3:$L$19,6,0)*Q432)/100</f>
        <v>0.80945584299732387</v>
      </c>
      <c r="V432">
        <f>(VLOOKUP($A$1,elemental!$A$3:$L$19,7,0)*A432+VLOOKUP($B$1,elemental!$A$3:$L$19,7,0)*B432+VLOOKUP($C$1,elemental!$A$3:$L$19,7,0)*C432+VLOOKUP($D$1,elemental!$A$3:$L$19,7,0)*D432+VLOOKUP($E$1,elemental!$A$3:$L$19,7,0)*E432+VLOOKUP($F$1,elemental!$A$3:$L$19,7,0)*F432+VLOOKUP($G$1,elemental!$A$3:$L$19,7,0)*G432+VLOOKUP($H$1,elemental!$A$3:$L$19,7,0)*H432+VLOOKUP($I$1,elemental!$A$3:$L$19,7,0)*I432+VLOOKUP($J$1,elemental!$A$3:$L$19,7,0)*J432+VLOOKUP($K$1,elemental!$A$3:$L$19,7,0)*K432+VLOOKUP($L$1,elemental!$A$3:$L$19,7,0)*L432+VLOOKUP($M$1,elemental!$A$3:$L$19,7,0)*M432+VLOOKUP($N$1,elemental!$A$3:$L$19,7,0)*N432+VLOOKUP($O$1,elemental!$A$3:$L$19,7,0)*O432+VLOOKUP($P$1,elemental!$A$3:$L$19,7,0)*P432+VLOOKUP($Q$1,elemental!$A$3:$L$19,7,0)*Q432)/100</f>
        <v>0.84471008028545935</v>
      </c>
      <c r="W432">
        <f>(VLOOKUP($A$1,elemental!$A$3:$L$19,9,0)*A432+VLOOKUP($B$1,elemental!$A$3:$L$19,9,0)*B432+VLOOKUP($C$1,elemental!$A$3:$L$19,9,0)*C432+VLOOKUP($D$1,elemental!$A$3:$L$19,9,0)*D432+VLOOKUP($E$1,elemental!$A$3:$L$19,9,0)*E432+VLOOKUP($F$1,elemental!$A$3:$L$19,9,0)*F432+VLOOKUP($G$1,elemental!$A$3:$L$19,9,0)*G432+VLOOKUP($H$1,elemental!$A$3:$L$19,9,0)*H432+VLOOKUP($I$1,elemental!$A$3:$L$19,9,0)*I432+VLOOKUP($J$1,elemental!$A$3:$L$19,9,0)*J432+VLOOKUP($K$1,elemental!$A$3:$L$19,9,0)*K432+VLOOKUP($L$1,elemental!$A$3:$L$19,9,0)*L432+VLOOKUP($M$1,elemental!$A$3:$L$19,9,0)*M432+VLOOKUP($N$1,elemental!$A$3:$L$19,9,0)*N432+VLOOKUP($O$1,elemental!$A$3:$L$19,9,0)*O432+VLOOKUP($P$1,elemental!$A$3:$L$19,9,0)*P432+VLOOKUP($Q$1,elemental!$A$3:$L$19,9,0)*Q432)/100</f>
        <v>1.55</v>
      </c>
      <c r="X432">
        <f>(VLOOKUP($A$1,elemental!$A$3:$L$19,10,0)*A432+VLOOKUP($B$1,elemental!$A$3:$L$19,10,0)*B432+VLOOKUP($C$1,elemental!$A$3:$L$19,10,0)*C432+VLOOKUP($D$1,elemental!$A$3:$L$19,10,0)*D432+VLOOKUP($E$1,elemental!$A$3:$L$19,10,0)*E432+VLOOKUP($F$1,elemental!$A$3:$L$19,10,0)*F432+VLOOKUP($G$1,elemental!$A$3:$L$19,10,0)*G432+VLOOKUP($H$1,elemental!$A$3:$L$19,10,0)*H432+VLOOKUP($I$1,elemental!$A$3:$L$19,10,0)*I432+VLOOKUP($J$1,elemental!$A$3:$L$19,10,0)*J432+VLOOKUP($K$1,elemental!$A$3:$L$19,10,0)*K432+VLOOKUP($L$1,elemental!$A$3:$L$19,10,0)*L432+VLOOKUP($M$1,elemental!$A$3:$L$19,10,0)*M432+VLOOKUP($N$1,elemental!$A$3:$L$19,10,0)*N432+VLOOKUP($O$1,elemental!$A$3:$L$19,10,0)*O432+VLOOKUP($P$1,elemental!$A$3:$L$19,10,0)*P432+VLOOKUP($Q$1,elemental!$A$3:$L$19,10,0)*Q432)/100</f>
        <v>2.0305619982158785</v>
      </c>
      <c r="Y432">
        <v>25</v>
      </c>
      <c r="Z432">
        <v>5.0866618394985901</v>
      </c>
      <c r="AA432">
        <v>5.1799081293372096</v>
      </c>
      <c r="AB432" t="s">
        <v>110</v>
      </c>
      <c r="AC432" t="s">
        <v>56</v>
      </c>
    </row>
    <row r="433" spans="1:29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7.6717216770740402</v>
      </c>
      <c r="O433">
        <v>0</v>
      </c>
      <c r="P433">
        <v>0</v>
      </c>
      <c r="Q433">
        <f t="shared" si="6"/>
        <v>92.328278322925954</v>
      </c>
      <c r="R433">
        <f>(VLOOKUP($A$1,elemental!$A$3:$L$19,2,0)*A433+VLOOKUP($B$1,elemental!$A$3:$L$19,2,0)*B433+VLOOKUP($C$1,elemental!$A$3:$L$19,2,0)*C433+VLOOKUP($D$1,elemental!$A$3:$L$19,2,0)*D433+VLOOKUP($E$1,elemental!$A$3:$L$19,2,0)*E433+VLOOKUP($F$1,elemental!$A$3:$L$19,2,0)*F433+VLOOKUP($G$1,elemental!$A$3:$L$19,2,0)*G433+VLOOKUP($H$1,elemental!$A$3:$L$19,2,0)*H433+VLOOKUP($I$1,elemental!$A$3:$L$19,2,0)*I433+VLOOKUP($J$1,elemental!$A$3:$L$19,2,0)*J433+VLOOKUP($K$1,elemental!$A$3:$L$19,2,0)*K433+VLOOKUP($L$1,elemental!$A$3:$L$19,2,0)*L433+VLOOKUP($M$1,elemental!$A$3:$L$19,2,0)*M433+VLOOKUP($N$1,elemental!$A$3:$L$19,2,0)*N433+VLOOKUP($O$1,elemental!$A$3:$L$19,2,0)*O433+VLOOKUP($P$1,elemental!$A$3:$L$19,2,0)*P433+VLOOKUP($Q$1,elemental!$A$3:$L$19,2,0)*Q433)/100</f>
        <v>1.3645227475468331</v>
      </c>
      <c r="S433">
        <f>(VLOOKUP($A$1,elemental!$A$3:$L$19,4,0)*A433+VLOOKUP($B$1,elemental!$A$3:$L$19,4,0)*B433+VLOOKUP($C$1,elemental!$A$3:$L$19,4,0)*C433+VLOOKUP($D$1,elemental!$A$3:$L$19,4,0)*D433+VLOOKUP($E$1,elemental!$A$3:$L$19,4,0)*E433+VLOOKUP($F$1,elemental!$A$3:$L$19,4,0)*F433+VLOOKUP($G$1,elemental!$A$3:$L$19,4,0)*G433+VLOOKUP($H$1,elemental!$A$3:$L$19,4,0)*H433+VLOOKUP($I$1,elemental!$A$3:$L$19,4,0)*I433+VLOOKUP($J$1,elemental!$A$3:$L$19,4,0)*J433+VLOOKUP($K$1,elemental!$A$3:$L$19,4,0)*K433+VLOOKUP($L$1,elemental!$A$3:$L$19,4,0)*L433+VLOOKUP($M$1,elemental!$A$3:$L$19,4,0)*M433+VLOOKUP($N$1,elemental!$A$3:$L$19,4,0)*N433+VLOOKUP($O$1,elemental!$A$3:$L$19,4,0)*O433+VLOOKUP($P$1,elemental!$A$3:$L$19,4,0)*P433+VLOOKUP($Q$1,elemental!$A$3:$L$19,4,0)*Q433)/100</f>
        <v>0.41633363068688667</v>
      </c>
      <c r="T433">
        <f>(VLOOKUP($A$1,elemental!$A$3:$L$19,5,0)*A433+VLOOKUP($B$1,elemental!$A$3:$L$19,5,0)*B433+VLOOKUP($C$1,elemental!$A$3:$L$19,5,0)*C433+VLOOKUP($D$1,elemental!$A$3:$L$19,5,0)*D433+VLOOKUP($E$1,elemental!$A$3:$L$19,5,0)*E433+VLOOKUP($F$1,elemental!$A$3:$L$19,5,0)*F433+VLOOKUP($G$1,elemental!$A$3:$L$19,5,0)*G433+VLOOKUP($H$1,elemental!$A$3:$L$19,5,0)*H433+VLOOKUP($I$1,elemental!$A$3:$L$19,5,0)*I433+VLOOKUP($J$1,elemental!$A$3:$L$19,5,0)*J433+VLOOKUP($K$1,elemental!$A$3:$L$19,5,0)*K433+VLOOKUP($L$1,elemental!$A$3:$L$19,5,0)*L433+VLOOKUP($M$1,elemental!$A$3:$L$19,5,0)*M433+VLOOKUP($N$1,elemental!$A$3:$L$19,5,0)*N433+VLOOKUP($O$1,elemental!$A$3:$L$19,5,0)*O433+VLOOKUP($P$1,elemental!$A$3:$L$19,5,0)*P433+VLOOKUP($Q$1,elemental!$A$3:$L$19,5,0)*Q433)/100</f>
        <v>3.9232827832292596</v>
      </c>
      <c r="U433">
        <f>(VLOOKUP($A$1,elemental!$A$3:$L$19,6,0)*A433+VLOOKUP($B$1,elemental!$A$3:$L$19,6,0)*B433+VLOOKUP($C$1,elemental!$A$3:$L$19,6,0)*C433+VLOOKUP($D$1,elemental!$A$3:$L$19,6,0)*D433+VLOOKUP($E$1,elemental!$A$3:$L$19,6,0)*E433+VLOOKUP($F$1,elemental!$A$3:$L$19,6,0)*F433+VLOOKUP($G$1,elemental!$A$3:$L$19,6,0)*G433+VLOOKUP($H$1,elemental!$A$3:$L$19,6,0)*H433+VLOOKUP($I$1,elemental!$A$3:$L$19,6,0)*I433+VLOOKUP($J$1,elemental!$A$3:$L$19,6,0)*J433+VLOOKUP($K$1,elemental!$A$3:$L$19,6,0)*K433+VLOOKUP($L$1,elemental!$A$3:$L$19,6,0)*L433+VLOOKUP($M$1,elemental!$A$3:$L$19,6,0)*M433+VLOOKUP($N$1,elemental!$A$3:$L$19,6,0)*N433+VLOOKUP($O$1,elemental!$A$3:$L$19,6,0)*O433+VLOOKUP($P$1,elemental!$A$3:$L$19,6,0)*P433+VLOOKUP($Q$1,elemental!$A$3:$L$19,6,0)*Q433)/100</f>
        <v>0.82444246208742189</v>
      </c>
      <c r="V433">
        <f>(VLOOKUP($A$1,elemental!$A$3:$L$19,7,0)*A433+VLOOKUP($B$1,elemental!$A$3:$L$19,7,0)*B433+VLOOKUP($C$1,elemental!$A$3:$L$19,7,0)*C433+VLOOKUP($D$1,elemental!$A$3:$L$19,7,0)*D433+VLOOKUP($E$1,elemental!$A$3:$L$19,7,0)*E433+VLOOKUP($F$1,elemental!$A$3:$L$19,7,0)*F433+VLOOKUP($G$1,elemental!$A$3:$L$19,7,0)*G433+VLOOKUP($H$1,elemental!$A$3:$L$19,7,0)*H433+VLOOKUP($I$1,elemental!$A$3:$L$19,7,0)*I433+VLOOKUP($J$1,elemental!$A$3:$L$19,7,0)*J433+VLOOKUP($K$1,elemental!$A$3:$L$19,7,0)*K433+VLOOKUP($L$1,elemental!$A$3:$L$19,7,0)*L433+VLOOKUP($M$1,elemental!$A$3:$L$19,7,0)*M433+VLOOKUP($N$1,elemental!$A$3:$L$19,7,0)*N433+VLOOKUP($O$1,elemental!$A$3:$L$19,7,0)*O433+VLOOKUP($P$1,elemental!$A$3:$L$19,7,0)*P433+VLOOKUP($Q$1,elemental!$A$3:$L$19,7,0)*Q433)/100</f>
        <v>0.84613737734165928</v>
      </c>
      <c r="W433">
        <f>(VLOOKUP($A$1,elemental!$A$3:$L$19,9,0)*A433+VLOOKUP($B$1,elemental!$A$3:$L$19,9,0)*B433+VLOOKUP($C$1,elemental!$A$3:$L$19,9,0)*C433+VLOOKUP($D$1,elemental!$A$3:$L$19,9,0)*D433+VLOOKUP($E$1,elemental!$A$3:$L$19,9,0)*E433+VLOOKUP($F$1,elemental!$A$3:$L$19,9,0)*F433+VLOOKUP($G$1,elemental!$A$3:$L$19,9,0)*G433+VLOOKUP($H$1,elemental!$A$3:$L$19,9,0)*H433+VLOOKUP($I$1,elemental!$A$3:$L$19,9,0)*I433+VLOOKUP($J$1,elemental!$A$3:$L$19,9,0)*J433+VLOOKUP($K$1,elemental!$A$3:$L$19,9,0)*K433+VLOOKUP($L$1,elemental!$A$3:$L$19,9,0)*L433+VLOOKUP($M$1,elemental!$A$3:$L$19,9,0)*M433+VLOOKUP($N$1,elemental!$A$3:$L$19,9,0)*N433+VLOOKUP($O$1,elemental!$A$3:$L$19,9,0)*O433+VLOOKUP($P$1,elemental!$A$3:$L$19,9,0)*P433+VLOOKUP($Q$1,elemental!$A$3:$L$19,9,0)*Q433)/100</f>
        <v>1.55</v>
      </c>
      <c r="X433">
        <f>(VLOOKUP($A$1,elemental!$A$3:$L$19,10,0)*A433+VLOOKUP($B$1,elemental!$A$3:$L$19,10,0)*B433+VLOOKUP($C$1,elemental!$A$3:$L$19,10,0)*C433+VLOOKUP($D$1,elemental!$A$3:$L$19,10,0)*D433+VLOOKUP($E$1,elemental!$A$3:$L$19,10,0)*E433+VLOOKUP($F$1,elemental!$A$3:$L$19,10,0)*F433+VLOOKUP($G$1,elemental!$A$3:$L$19,10,0)*G433+VLOOKUP($H$1,elemental!$A$3:$L$19,10,0)*H433+VLOOKUP($I$1,elemental!$A$3:$L$19,10,0)*I433+VLOOKUP($J$1,elemental!$A$3:$L$19,10,0)*J433+VLOOKUP($K$1,elemental!$A$3:$L$19,10,0)*K433+VLOOKUP($L$1,elemental!$A$3:$L$19,10,0)*L433+VLOOKUP($M$1,elemental!$A$3:$L$19,10,0)*M433+VLOOKUP($N$1,elemental!$A$3:$L$19,10,0)*N433+VLOOKUP($O$1,elemental!$A$3:$L$19,10,0)*O433+VLOOKUP($P$1,elemental!$A$3:$L$19,10,0)*P433+VLOOKUP($Q$1,elemental!$A$3:$L$19,10,0)*Q433)/100</f>
        <v>2.0216413916146299</v>
      </c>
      <c r="Y433">
        <v>25</v>
      </c>
      <c r="Z433">
        <v>5.0866731929978997</v>
      </c>
      <c r="AA433">
        <v>5.1765433228680298</v>
      </c>
      <c r="AB433" t="s">
        <v>110</v>
      </c>
      <c r="AC433" t="s">
        <v>56</v>
      </c>
    </row>
    <row r="434" spans="1:29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14.736842105263101</v>
      </c>
      <c r="O434">
        <v>0</v>
      </c>
      <c r="P434">
        <v>0</v>
      </c>
      <c r="Q434">
        <f t="shared" si="6"/>
        <v>85.263157894736906</v>
      </c>
      <c r="R434">
        <f>(VLOOKUP($A$1,elemental!$A$3:$L$19,2,0)*A434+VLOOKUP($B$1,elemental!$A$3:$L$19,2,0)*B434+VLOOKUP($C$1,elemental!$A$3:$L$19,2,0)*C434+VLOOKUP($D$1,elemental!$A$3:$L$19,2,0)*D434+VLOOKUP($E$1,elemental!$A$3:$L$19,2,0)*E434+VLOOKUP($F$1,elemental!$A$3:$L$19,2,0)*F434+VLOOKUP($G$1,elemental!$A$3:$L$19,2,0)*G434+VLOOKUP($H$1,elemental!$A$3:$L$19,2,0)*H434+VLOOKUP($I$1,elemental!$A$3:$L$19,2,0)*I434+VLOOKUP($J$1,elemental!$A$3:$L$19,2,0)*J434+VLOOKUP($K$1,elemental!$A$3:$L$19,2,0)*K434+VLOOKUP($L$1,elemental!$A$3:$L$19,2,0)*L434+VLOOKUP($M$1,elemental!$A$3:$L$19,2,0)*M434+VLOOKUP($N$1,elemental!$A$3:$L$19,2,0)*N434+VLOOKUP($O$1,elemental!$A$3:$L$19,2,0)*O434+VLOOKUP($P$1,elemental!$A$3:$L$19,2,0)*P434+VLOOKUP($Q$1,elemental!$A$3:$L$19,2,0)*Q434)/100</f>
        <v>1.3963157894736842</v>
      </c>
      <c r="S434">
        <f>(VLOOKUP($A$1,elemental!$A$3:$L$19,4,0)*A434+VLOOKUP($B$1,elemental!$A$3:$L$19,4,0)*B434+VLOOKUP($C$1,elemental!$A$3:$L$19,4,0)*C434+VLOOKUP($D$1,elemental!$A$3:$L$19,4,0)*D434+VLOOKUP($E$1,elemental!$A$3:$L$19,4,0)*E434+VLOOKUP($F$1,elemental!$A$3:$L$19,4,0)*F434+VLOOKUP($G$1,elemental!$A$3:$L$19,4,0)*G434+VLOOKUP($H$1,elemental!$A$3:$L$19,4,0)*H434+VLOOKUP($I$1,elemental!$A$3:$L$19,4,0)*I434+VLOOKUP($J$1,elemental!$A$3:$L$19,4,0)*J434+VLOOKUP($K$1,elemental!$A$3:$L$19,4,0)*K434+VLOOKUP($L$1,elemental!$A$3:$L$19,4,0)*L434+VLOOKUP($M$1,elemental!$A$3:$L$19,4,0)*M434+VLOOKUP($N$1,elemental!$A$3:$L$19,4,0)*N434+VLOOKUP($O$1,elemental!$A$3:$L$19,4,0)*O434+VLOOKUP($P$1,elemental!$A$3:$L$19,4,0)*P434+VLOOKUP($Q$1,elemental!$A$3:$L$19,4,0)*Q434)/100</f>
        <v>0.40743157894736853</v>
      </c>
      <c r="T434">
        <f>(VLOOKUP($A$1,elemental!$A$3:$L$19,5,0)*A434+VLOOKUP($B$1,elemental!$A$3:$L$19,5,0)*B434+VLOOKUP($C$1,elemental!$A$3:$L$19,5,0)*C434+VLOOKUP($D$1,elemental!$A$3:$L$19,5,0)*D434+VLOOKUP($E$1,elemental!$A$3:$L$19,5,0)*E434+VLOOKUP($F$1,elemental!$A$3:$L$19,5,0)*F434+VLOOKUP($G$1,elemental!$A$3:$L$19,5,0)*G434+VLOOKUP($H$1,elemental!$A$3:$L$19,5,0)*H434+VLOOKUP($I$1,elemental!$A$3:$L$19,5,0)*I434+VLOOKUP($J$1,elemental!$A$3:$L$19,5,0)*J434+VLOOKUP($K$1,elemental!$A$3:$L$19,5,0)*K434+VLOOKUP($L$1,elemental!$A$3:$L$19,5,0)*L434+VLOOKUP($M$1,elemental!$A$3:$L$19,5,0)*M434+VLOOKUP($N$1,elemental!$A$3:$L$19,5,0)*N434+VLOOKUP($O$1,elemental!$A$3:$L$19,5,0)*O434+VLOOKUP($P$1,elemental!$A$3:$L$19,5,0)*P434+VLOOKUP($Q$1,elemental!$A$3:$L$19,5,0)*Q434)/100</f>
        <v>3.8526315789473693</v>
      </c>
      <c r="U434">
        <f>(VLOOKUP($A$1,elemental!$A$3:$L$19,6,0)*A434+VLOOKUP($B$1,elemental!$A$3:$L$19,6,0)*B434+VLOOKUP($C$1,elemental!$A$3:$L$19,6,0)*C434+VLOOKUP($D$1,elemental!$A$3:$L$19,6,0)*D434+VLOOKUP($E$1,elemental!$A$3:$L$19,6,0)*E434+VLOOKUP($F$1,elemental!$A$3:$L$19,6,0)*F434+VLOOKUP($G$1,elemental!$A$3:$L$19,6,0)*G434+VLOOKUP($H$1,elemental!$A$3:$L$19,6,0)*H434+VLOOKUP($I$1,elemental!$A$3:$L$19,6,0)*I434+VLOOKUP($J$1,elemental!$A$3:$L$19,6,0)*J434+VLOOKUP($K$1,elemental!$A$3:$L$19,6,0)*K434+VLOOKUP($L$1,elemental!$A$3:$L$19,6,0)*L434+VLOOKUP($M$1,elemental!$A$3:$L$19,6,0)*M434+VLOOKUP($N$1,elemental!$A$3:$L$19,6,0)*N434+VLOOKUP($O$1,elemental!$A$3:$L$19,6,0)*O434+VLOOKUP($P$1,elemental!$A$3:$L$19,6,0)*P434+VLOOKUP($Q$1,elemental!$A$3:$L$19,6,0)*Q434)/100</f>
        <v>0.88378947368421024</v>
      </c>
      <c r="V434">
        <f>(VLOOKUP($A$1,elemental!$A$3:$L$19,7,0)*A434+VLOOKUP($B$1,elemental!$A$3:$L$19,7,0)*B434+VLOOKUP($C$1,elemental!$A$3:$L$19,7,0)*C434+VLOOKUP($D$1,elemental!$A$3:$L$19,7,0)*D434+VLOOKUP($E$1,elemental!$A$3:$L$19,7,0)*E434+VLOOKUP($F$1,elemental!$A$3:$L$19,7,0)*F434+VLOOKUP($G$1,elemental!$A$3:$L$19,7,0)*G434+VLOOKUP($H$1,elemental!$A$3:$L$19,7,0)*H434+VLOOKUP($I$1,elemental!$A$3:$L$19,7,0)*I434+VLOOKUP($J$1,elemental!$A$3:$L$19,7,0)*J434+VLOOKUP($K$1,elemental!$A$3:$L$19,7,0)*K434+VLOOKUP($L$1,elemental!$A$3:$L$19,7,0)*L434+VLOOKUP($M$1,elemental!$A$3:$L$19,7,0)*M434+VLOOKUP($N$1,elemental!$A$3:$L$19,7,0)*N434+VLOOKUP($O$1,elemental!$A$3:$L$19,7,0)*O434+VLOOKUP($P$1,elemental!$A$3:$L$19,7,0)*P434+VLOOKUP($Q$1,elemental!$A$3:$L$19,7,0)*Q434)/100</f>
        <v>0.85178947368421065</v>
      </c>
      <c r="W434">
        <f>(VLOOKUP($A$1,elemental!$A$3:$L$19,9,0)*A434+VLOOKUP($B$1,elemental!$A$3:$L$19,9,0)*B434+VLOOKUP($C$1,elemental!$A$3:$L$19,9,0)*C434+VLOOKUP($D$1,elemental!$A$3:$L$19,9,0)*D434+VLOOKUP($E$1,elemental!$A$3:$L$19,9,0)*E434+VLOOKUP($F$1,elemental!$A$3:$L$19,9,0)*F434+VLOOKUP($G$1,elemental!$A$3:$L$19,9,0)*G434+VLOOKUP($H$1,elemental!$A$3:$L$19,9,0)*H434+VLOOKUP($I$1,elemental!$A$3:$L$19,9,0)*I434+VLOOKUP($J$1,elemental!$A$3:$L$19,9,0)*J434+VLOOKUP($K$1,elemental!$A$3:$L$19,9,0)*K434+VLOOKUP($L$1,elemental!$A$3:$L$19,9,0)*L434+VLOOKUP($M$1,elemental!$A$3:$L$19,9,0)*M434+VLOOKUP($N$1,elemental!$A$3:$L$19,9,0)*N434+VLOOKUP($O$1,elemental!$A$3:$L$19,9,0)*O434+VLOOKUP($P$1,elemental!$A$3:$L$19,9,0)*P434+VLOOKUP($Q$1,elemental!$A$3:$L$19,9,0)*Q434)/100</f>
        <v>1.55</v>
      </c>
      <c r="X434">
        <f>(VLOOKUP($A$1,elemental!$A$3:$L$19,10,0)*A434+VLOOKUP($B$1,elemental!$A$3:$L$19,10,0)*B434+VLOOKUP($C$1,elemental!$A$3:$L$19,10,0)*C434+VLOOKUP($D$1,elemental!$A$3:$L$19,10,0)*D434+VLOOKUP($E$1,elemental!$A$3:$L$19,10,0)*E434+VLOOKUP($F$1,elemental!$A$3:$L$19,10,0)*F434+VLOOKUP($G$1,elemental!$A$3:$L$19,10,0)*G434+VLOOKUP($H$1,elemental!$A$3:$L$19,10,0)*H434+VLOOKUP($I$1,elemental!$A$3:$L$19,10,0)*I434+VLOOKUP($J$1,elemental!$A$3:$L$19,10,0)*J434+VLOOKUP($K$1,elemental!$A$3:$L$19,10,0)*K434+VLOOKUP($L$1,elemental!$A$3:$L$19,10,0)*L434+VLOOKUP($M$1,elemental!$A$3:$L$19,10,0)*M434+VLOOKUP($N$1,elemental!$A$3:$L$19,10,0)*N434+VLOOKUP($O$1,elemental!$A$3:$L$19,10,0)*O434+VLOOKUP($P$1,elemental!$A$3:$L$19,10,0)*P434+VLOOKUP($Q$1,elemental!$A$3:$L$19,10,0)*Q434)/100</f>
        <v>1.9863157894736849</v>
      </c>
      <c r="Y434">
        <v>25</v>
      </c>
      <c r="Z434">
        <v>5.1038619275461299</v>
      </c>
      <c r="AA434">
        <v>5.15035543403964</v>
      </c>
      <c r="AB434" t="s">
        <v>110</v>
      </c>
      <c r="AC434" t="s">
        <v>56</v>
      </c>
    </row>
    <row r="435" spans="1:29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18.0553077609277</v>
      </c>
      <c r="O435">
        <v>0</v>
      </c>
      <c r="P435">
        <v>0</v>
      </c>
      <c r="Q435">
        <f t="shared" si="6"/>
        <v>81.944692239072296</v>
      </c>
      <c r="R435">
        <f>(VLOOKUP($A$1,elemental!$A$3:$L$19,2,0)*A435+VLOOKUP($B$1,elemental!$A$3:$L$19,2,0)*B435+VLOOKUP($C$1,elemental!$A$3:$L$19,2,0)*C435+VLOOKUP($D$1,elemental!$A$3:$L$19,2,0)*D435+VLOOKUP($E$1,elemental!$A$3:$L$19,2,0)*E435+VLOOKUP($F$1,elemental!$A$3:$L$19,2,0)*F435+VLOOKUP($G$1,elemental!$A$3:$L$19,2,0)*G435+VLOOKUP($H$1,elemental!$A$3:$L$19,2,0)*H435+VLOOKUP($I$1,elemental!$A$3:$L$19,2,0)*I435+VLOOKUP($J$1,elemental!$A$3:$L$19,2,0)*J435+VLOOKUP($K$1,elemental!$A$3:$L$19,2,0)*K435+VLOOKUP($L$1,elemental!$A$3:$L$19,2,0)*L435+VLOOKUP($M$1,elemental!$A$3:$L$19,2,0)*M435+VLOOKUP($N$1,elemental!$A$3:$L$19,2,0)*N435+VLOOKUP($O$1,elemental!$A$3:$L$19,2,0)*O435+VLOOKUP($P$1,elemental!$A$3:$L$19,2,0)*P435+VLOOKUP($Q$1,elemental!$A$3:$L$19,2,0)*Q435)/100</f>
        <v>1.4112488849241744</v>
      </c>
      <c r="S435">
        <f>(VLOOKUP($A$1,elemental!$A$3:$L$19,4,0)*A435+VLOOKUP($B$1,elemental!$A$3:$L$19,4,0)*B435+VLOOKUP($C$1,elemental!$A$3:$L$19,4,0)*C435+VLOOKUP($D$1,elemental!$A$3:$L$19,4,0)*D435+VLOOKUP($E$1,elemental!$A$3:$L$19,4,0)*E435+VLOOKUP($F$1,elemental!$A$3:$L$19,4,0)*F435+VLOOKUP($G$1,elemental!$A$3:$L$19,4,0)*G435+VLOOKUP($H$1,elemental!$A$3:$L$19,4,0)*H435+VLOOKUP($I$1,elemental!$A$3:$L$19,4,0)*I435+VLOOKUP($J$1,elemental!$A$3:$L$19,4,0)*J435+VLOOKUP($K$1,elemental!$A$3:$L$19,4,0)*K435+VLOOKUP($L$1,elemental!$A$3:$L$19,4,0)*L435+VLOOKUP($M$1,elemental!$A$3:$L$19,4,0)*M435+VLOOKUP($N$1,elemental!$A$3:$L$19,4,0)*N435+VLOOKUP($O$1,elemental!$A$3:$L$19,4,0)*O435+VLOOKUP($P$1,elemental!$A$3:$L$19,4,0)*P435+VLOOKUP($Q$1,elemental!$A$3:$L$19,4,0)*Q435)/100</f>
        <v>0.40325031222123109</v>
      </c>
      <c r="T435">
        <f>(VLOOKUP($A$1,elemental!$A$3:$L$19,5,0)*A435+VLOOKUP($B$1,elemental!$A$3:$L$19,5,0)*B435+VLOOKUP($C$1,elemental!$A$3:$L$19,5,0)*C435+VLOOKUP($D$1,elemental!$A$3:$L$19,5,0)*D435+VLOOKUP($E$1,elemental!$A$3:$L$19,5,0)*E435+VLOOKUP($F$1,elemental!$A$3:$L$19,5,0)*F435+VLOOKUP($G$1,elemental!$A$3:$L$19,5,0)*G435+VLOOKUP($H$1,elemental!$A$3:$L$19,5,0)*H435+VLOOKUP($I$1,elemental!$A$3:$L$19,5,0)*I435+VLOOKUP($J$1,elemental!$A$3:$L$19,5,0)*J435+VLOOKUP($K$1,elemental!$A$3:$L$19,5,0)*K435+VLOOKUP($L$1,elemental!$A$3:$L$19,5,0)*L435+VLOOKUP($M$1,elemental!$A$3:$L$19,5,0)*M435+VLOOKUP($N$1,elemental!$A$3:$L$19,5,0)*N435+VLOOKUP($O$1,elemental!$A$3:$L$19,5,0)*O435+VLOOKUP($P$1,elemental!$A$3:$L$19,5,0)*P435+VLOOKUP($Q$1,elemental!$A$3:$L$19,5,0)*Q435)/100</f>
        <v>3.819446922390723</v>
      </c>
      <c r="U435">
        <f>(VLOOKUP($A$1,elemental!$A$3:$L$19,6,0)*A435+VLOOKUP($B$1,elemental!$A$3:$L$19,6,0)*B435+VLOOKUP($C$1,elemental!$A$3:$L$19,6,0)*C435+VLOOKUP($D$1,elemental!$A$3:$L$19,6,0)*D435+VLOOKUP($E$1,elemental!$A$3:$L$19,6,0)*E435+VLOOKUP($F$1,elemental!$A$3:$L$19,6,0)*F435+VLOOKUP($G$1,elemental!$A$3:$L$19,6,0)*G435+VLOOKUP($H$1,elemental!$A$3:$L$19,6,0)*H435+VLOOKUP($I$1,elemental!$A$3:$L$19,6,0)*I435+VLOOKUP($J$1,elemental!$A$3:$L$19,6,0)*J435+VLOOKUP($K$1,elemental!$A$3:$L$19,6,0)*K435+VLOOKUP($L$1,elemental!$A$3:$L$19,6,0)*L435+VLOOKUP($M$1,elemental!$A$3:$L$19,6,0)*M435+VLOOKUP($N$1,elemental!$A$3:$L$19,6,0)*N435+VLOOKUP($O$1,elemental!$A$3:$L$19,6,0)*O435+VLOOKUP($P$1,elemental!$A$3:$L$19,6,0)*P435+VLOOKUP($Q$1,elemental!$A$3:$L$19,6,0)*Q435)/100</f>
        <v>0.91166458519179261</v>
      </c>
      <c r="V435">
        <f>(VLOOKUP($A$1,elemental!$A$3:$L$19,7,0)*A435+VLOOKUP($B$1,elemental!$A$3:$L$19,7,0)*B435+VLOOKUP($C$1,elemental!$A$3:$L$19,7,0)*C435+VLOOKUP($D$1,elemental!$A$3:$L$19,7,0)*D435+VLOOKUP($E$1,elemental!$A$3:$L$19,7,0)*E435+VLOOKUP($F$1,elemental!$A$3:$L$19,7,0)*F435+VLOOKUP($G$1,elemental!$A$3:$L$19,7,0)*G435+VLOOKUP($H$1,elemental!$A$3:$L$19,7,0)*H435+VLOOKUP($I$1,elemental!$A$3:$L$19,7,0)*I435+VLOOKUP($J$1,elemental!$A$3:$L$19,7,0)*J435+VLOOKUP($K$1,elemental!$A$3:$L$19,7,0)*K435+VLOOKUP($L$1,elemental!$A$3:$L$19,7,0)*L435+VLOOKUP($M$1,elemental!$A$3:$L$19,7,0)*M435+VLOOKUP($N$1,elemental!$A$3:$L$19,7,0)*N435+VLOOKUP($O$1,elemental!$A$3:$L$19,7,0)*O435+VLOOKUP($P$1,elemental!$A$3:$L$19,7,0)*P435+VLOOKUP($Q$1,elemental!$A$3:$L$19,7,0)*Q435)/100</f>
        <v>0.85444424620874215</v>
      </c>
      <c r="W435">
        <f>(VLOOKUP($A$1,elemental!$A$3:$L$19,9,0)*A435+VLOOKUP($B$1,elemental!$A$3:$L$19,9,0)*B435+VLOOKUP($C$1,elemental!$A$3:$L$19,9,0)*C435+VLOOKUP($D$1,elemental!$A$3:$L$19,9,0)*D435+VLOOKUP($E$1,elemental!$A$3:$L$19,9,0)*E435+VLOOKUP($F$1,elemental!$A$3:$L$19,9,0)*F435+VLOOKUP($G$1,elemental!$A$3:$L$19,9,0)*G435+VLOOKUP($H$1,elemental!$A$3:$L$19,9,0)*H435+VLOOKUP($I$1,elemental!$A$3:$L$19,9,0)*I435+VLOOKUP($J$1,elemental!$A$3:$L$19,9,0)*J435+VLOOKUP($K$1,elemental!$A$3:$L$19,9,0)*K435+VLOOKUP($L$1,elemental!$A$3:$L$19,9,0)*L435+VLOOKUP($M$1,elemental!$A$3:$L$19,9,0)*M435+VLOOKUP($N$1,elemental!$A$3:$L$19,9,0)*N435+VLOOKUP($O$1,elemental!$A$3:$L$19,9,0)*O435+VLOOKUP($P$1,elemental!$A$3:$L$19,9,0)*P435+VLOOKUP($Q$1,elemental!$A$3:$L$19,9,0)*Q435)/100</f>
        <v>1.55</v>
      </c>
      <c r="X435">
        <f>(VLOOKUP($A$1,elemental!$A$3:$L$19,10,0)*A435+VLOOKUP($B$1,elemental!$A$3:$L$19,10,0)*B435+VLOOKUP($C$1,elemental!$A$3:$L$19,10,0)*C435+VLOOKUP($D$1,elemental!$A$3:$L$19,10,0)*D435+VLOOKUP($E$1,elemental!$A$3:$L$19,10,0)*E435+VLOOKUP($F$1,elemental!$A$3:$L$19,10,0)*F435+VLOOKUP($G$1,elemental!$A$3:$L$19,10,0)*G435+VLOOKUP($H$1,elemental!$A$3:$L$19,10,0)*H435+VLOOKUP($I$1,elemental!$A$3:$L$19,10,0)*I435+VLOOKUP($J$1,elemental!$A$3:$L$19,10,0)*J435+VLOOKUP($K$1,elemental!$A$3:$L$19,10,0)*K435+VLOOKUP($L$1,elemental!$A$3:$L$19,10,0)*L435+VLOOKUP($M$1,elemental!$A$3:$L$19,10,0)*M435+VLOOKUP($N$1,elemental!$A$3:$L$19,10,0)*N435+VLOOKUP($O$1,elemental!$A$3:$L$19,10,0)*O435+VLOOKUP($P$1,elemental!$A$3:$L$19,10,0)*P435+VLOOKUP($Q$1,elemental!$A$3:$L$19,10,0)*Q435)/100</f>
        <v>1.9697234611953616</v>
      </c>
      <c r="Y435">
        <v>25</v>
      </c>
      <c r="Z435">
        <v>5.1093380214789601</v>
      </c>
      <c r="AA435">
        <v>5.1410263331672699</v>
      </c>
      <c r="AB435" t="s">
        <v>110</v>
      </c>
      <c r="AC435" t="s">
        <v>56</v>
      </c>
    </row>
    <row r="436" spans="1:29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6.1688888888888851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6"/>
        <v>93.831111111111113</v>
      </c>
      <c r="R436">
        <f>(VLOOKUP($A$1,elemental!$A$3:$L$19,2,0)*A436+VLOOKUP($B$1,elemental!$A$3:$L$19,2,0)*B436+VLOOKUP($C$1,elemental!$A$3:$L$19,2,0)*C436+VLOOKUP($D$1,elemental!$A$3:$L$19,2,0)*D436+VLOOKUP($E$1,elemental!$A$3:$L$19,2,0)*E436+VLOOKUP($F$1,elemental!$A$3:$L$19,2,0)*F436+VLOOKUP($G$1,elemental!$A$3:$L$19,2,0)*G436+VLOOKUP($H$1,elemental!$A$3:$L$19,2,0)*H436+VLOOKUP($I$1,elemental!$A$3:$L$19,2,0)*I436+VLOOKUP($J$1,elemental!$A$3:$L$19,2,0)*J436+VLOOKUP($K$1,elemental!$A$3:$L$19,2,0)*K436+VLOOKUP($L$1,elemental!$A$3:$L$19,2,0)*L436+VLOOKUP($M$1,elemental!$A$3:$L$19,2,0)*M436+VLOOKUP($N$1,elemental!$A$3:$L$19,2,0)*N436+VLOOKUP($O$1,elemental!$A$3:$L$19,2,0)*O436+VLOOKUP($P$1,elemental!$A$3:$L$19,2,0)*P436+VLOOKUP($Q$1,elemental!$A$3:$L$19,2,0)*Q436)/100</f>
        <v>1.3318506666666667</v>
      </c>
      <c r="S436">
        <f>(VLOOKUP($A$1,elemental!$A$3:$L$19,4,0)*A436+VLOOKUP($B$1,elemental!$A$3:$L$19,4,0)*B436+VLOOKUP($C$1,elemental!$A$3:$L$19,4,0)*C436+VLOOKUP($D$1,elemental!$A$3:$L$19,4,0)*D436+VLOOKUP($E$1,elemental!$A$3:$L$19,4,0)*E436+VLOOKUP($F$1,elemental!$A$3:$L$19,4,0)*F436+VLOOKUP($G$1,elemental!$A$3:$L$19,4,0)*G436+VLOOKUP($H$1,elemental!$A$3:$L$19,4,0)*H436+VLOOKUP($I$1,elemental!$A$3:$L$19,4,0)*I436+VLOOKUP($J$1,elemental!$A$3:$L$19,4,0)*J436+VLOOKUP($K$1,elemental!$A$3:$L$19,4,0)*K436+VLOOKUP($L$1,elemental!$A$3:$L$19,4,0)*L436+VLOOKUP($M$1,elemental!$A$3:$L$19,4,0)*M436+VLOOKUP($N$1,elemental!$A$3:$L$19,4,0)*N436+VLOOKUP($O$1,elemental!$A$3:$L$19,4,0)*O436+VLOOKUP($P$1,elemental!$A$3:$L$19,4,0)*P436+VLOOKUP($Q$1,elemental!$A$3:$L$19,4,0)*Q436)/100</f>
        <v>0.41131804444444447</v>
      </c>
      <c r="T436">
        <f>(VLOOKUP($A$1,elemental!$A$3:$L$19,5,0)*A436+VLOOKUP($B$1,elemental!$A$3:$L$19,5,0)*B436+VLOOKUP($C$1,elemental!$A$3:$L$19,5,0)*C436+VLOOKUP($D$1,elemental!$A$3:$L$19,5,0)*D436+VLOOKUP($E$1,elemental!$A$3:$L$19,5,0)*E436+VLOOKUP($F$1,elemental!$A$3:$L$19,5,0)*F436+VLOOKUP($G$1,elemental!$A$3:$L$19,5,0)*G436+VLOOKUP($H$1,elemental!$A$3:$L$19,5,0)*H436+VLOOKUP($I$1,elemental!$A$3:$L$19,5,0)*I436+VLOOKUP($J$1,elemental!$A$3:$L$19,5,0)*J436+VLOOKUP($K$1,elemental!$A$3:$L$19,5,0)*K436+VLOOKUP($L$1,elemental!$A$3:$L$19,5,0)*L436+VLOOKUP($M$1,elemental!$A$3:$L$19,5,0)*M436+VLOOKUP($N$1,elemental!$A$3:$L$19,5,0)*N436+VLOOKUP($O$1,elemental!$A$3:$L$19,5,0)*O436+VLOOKUP($P$1,elemental!$A$3:$L$19,5,0)*P436+VLOOKUP($Q$1,elemental!$A$3:$L$19,5,0)*Q436)/100</f>
        <v>3.9383111111111111</v>
      </c>
      <c r="U436">
        <f>(VLOOKUP($A$1,elemental!$A$3:$L$19,6,0)*A436+VLOOKUP($B$1,elemental!$A$3:$L$19,6,0)*B436+VLOOKUP($C$1,elemental!$A$3:$L$19,6,0)*C436+VLOOKUP($D$1,elemental!$A$3:$L$19,6,0)*D436+VLOOKUP($E$1,elemental!$A$3:$L$19,6,0)*E436+VLOOKUP($F$1,elemental!$A$3:$L$19,6,0)*F436+VLOOKUP($G$1,elemental!$A$3:$L$19,6,0)*G436+VLOOKUP($H$1,elemental!$A$3:$L$19,6,0)*H436+VLOOKUP($I$1,elemental!$A$3:$L$19,6,0)*I436+VLOOKUP($J$1,elemental!$A$3:$L$19,6,0)*J436+VLOOKUP($K$1,elemental!$A$3:$L$19,6,0)*K436+VLOOKUP($L$1,elemental!$A$3:$L$19,6,0)*L436+VLOOKUP($M$1,elemental!$A$3:$L$19,6,0)*M436+VLOOKUP($N$1,elemental!$A$3:$L$19,6,0)*N436+VLOOKUP($O$1,elemental!$A$3:$L$19,6,0)*O436+VLOOKUP($P$1,elemental!$A$3:$L$19,6,0)*P436+VLOOKUP($Q$1,elemental!$A$3:$L$19,6,0)*Q436)/100</f>
        <v>0.7544479999999999</v>
      </c>
      <c r="V436">
        <f>(VLOOKUP($A$1,elemental!$A$3:$L$19,7,0)*A436+VLOOKUP($B$1,elemental!$A$3:$L$19,7,0)*B436+VLOOKUP($C$1,elemental!$A$3:$L$19,7,0)*C436+VLOOKUP($D$1,elemental!$A$3:$L$19,7,0)*D436+VLOOKUP($E$1,elemental!$A$3:$L$19,7,0)*E436+VLOOKUP($F$1,elemental!$A$3:$L$19,7,0)*F436+VLOOKUP($G$1,elemental!$A$3:$L$19,7,0)*G436+VLOOKUP($H$1,elemental!$A$3:$L$19,7,0)*H436+VLOOKUP($I$1,elemental!$A$3:$L$19,7,0)*I436+VLOOKUP($J$1,elemental!$A$3:$L$19,7,0)*J436+VLOOKUP($K$1,elemental!$A$3:$L$19,7,0)*K436+VLOOKUP($L$1,elemental!$A$3:$L$19,7,0)*L436+VLOOKUP($M$1,elemental!$A$3:$L$19,7,0)*M436+VLOOKUP($N$1,elemental!$A$3:$L$19,7,0)*N436+VLOOKUP($O$1,elemental!$A$3:$L$19,7,0)*O436+VLOOKUP($P$1,elemental!$A$3:$L$19,7,0)*P436+VLOOKUP($Q$1,elemental!$A$3:$L$19,7,0)*Q436)/100</f>
        <v>0.84185066666666675</v>
      </c>
      <c r="W436">
        <f>(VLOOKUP($A$1,elemental!$A$3:$L$19,9,0)*A436+VLOOKUP($B$1,elemental!$A$3:$L$19,9,0)*B436+VLOOKUP($C$1,elemental!$A$3:$L$19,9,0)*C436+VLOOKUP($D$1,elemental!$A$3:$L$19,9,0)*D436+VLOOKUP($E$1,elemental!$A$3:$L$19,9,0)*E436+VLOOKUP($F$1,elemental!$A$3:$L$19,9,0)*F436+VLOOKUP($G$1,elemental!$A$3:$L$19,9,0)*G436+VLOOKUP($H$1,elemental!$A$3:$L$19,9,0)*H436+VLOOKUP($I$1,elemental!$A$3:$L$19,9,0)*I436+VLOOKUP($J$1,elemental!$A$3:$L$19,9,0)*J436+VLOOKUP($K$1,elemental!$A$3:$L$19,9,0)*K436+VLOOKUP($L$1,elemental!$A$3:$L$19,9,0)*L436+VLOOKUP($M$1,elemental!$A$3:$L$19,9,0)*M436+VLOOKUP($N$1,elemental!$A$3:$L$19,9,0)*N436+VLOOKUP($O$1,elemental!$A$3:$L$19,9,0)*O436+VLOOKUP($P$1,elemental!$A$3:$L$19,9,0)*P436+VLOOKUP($Q$1,elemental!$A$3:$L$19,9,0)*Q436)/100</f>
        <v>1.5530844444444447</v>
      </c>
      <c r="X436">
        <f>(VLOOKUP($A$1,elemental!$A$3:$L$19,10,0)*A436+VLOOKUP($B$1,elemental!$A$3:$L$19,10,0)*B436+VLOOKUP($C$1,elemental!$A$3:$L$19,10,0)*C436+VLOOKUP($D$1,elemental!$A$3:$L$19,10,0)*D436+VLOOKUP($E$1,elemental!$A$3:$L$19,10,0)*E436+VLOOKUP($F$1,elemental!$A$3:$L$19,10,0)*F436+VLOOKUP($G$1,elemental!$A$3:$L$19,10,0)*G436+VLOOKUP($H$1,elemental!$A$3:$L$19,10,0)*H436+VLOOKUP($I$1,elemental!$A$3:$L$19,10,0)*I436+VLOOKUP($J$1,elemental!$A$3:$L$19,10,0)*J436+VLOOKUP($K$1,elemental!$A$3:$L$19,10,0)*K436+VLOOKUP($L$1,elemental!$A$3:$L$19,10,0)*L436+VLOOKUP($M$1,elemental!$A$3:$L$19,10,0)*M436+VLOOKUP($N$1,elemental!$A$3:$L$19,10,0)*N436+VLOOKUP($O$1,elemental!$A$3:$L$19,10,0)*O436+VLOOKUP($P$1,elemental!$A$3:$L$19,10,0)*P436+VLOOKUP($Q$1,elemental!$A$3:$L$19,10,0)*Q436)/100</f>
        <v>2.0464284444444441</v>
      </c>
      <c r="Y436">
        <v>25</v>
      </c>
      <c r="Z436">
        <v>5.0894183074265902</v>
      </c>
      <c r="AA436">
        <v>5.1624750719631498</v>
      </c>
      <c r="AB436" t="s">
        <v>110</v>
      </c>
      <c r="AC436" t="s">
        <v>56</v>
      </c>
    </row>
    <row r="437" spans="1:29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12.159999999999901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6"/>
        <v>87.840000000000103</v>
      </c>
      <c r="R437">
        <f>(VLOOKUP($A$1,elemental!$A$3:$L$19,2,0)*A437+VLOOKUP($B$1,elemental!$A$3:$L$19,2,0)*B437+VLOOKUP($C$1,elemental!$A$3:$L$19,2,0)*C437+VLOOKUP($D$1,elemental!$A$3:$L$19,2,0)*D437+VLOOKUP($E$1,elemental!$A$3:$L$19,2,0)*E437+VLOOKUP($F$1,elemental!$A$3:$L$19,2,0)*F437+VLOOKUP($G$1,elemental!$A$3:$L$19,2,0)*G437+VLOOKUP($H$1,elemental!$A$3:$L$19,2,0)*H437+VLOOKUP($I$1,elemental!$A$3:$L$19,2,0)*I437+VLOOKUP($J$1,elemental!$A$3:$L$19,2,0)*J437+VLOOKUP($K$1,elemental!$A$3:$L$19,2,0)*K437+VLOOKUP($L$1,elemental!$A$3:$L$19,2,0)*L437+VLOOKUP($M$1,elemental!$A$3:$L$19,2,0)*M437+VLOOKUP($N$1,elemental!$A$3:$L$19,2,0)*N437+VLOOKUP($O$1,elemental!$A$3:$L$19,2,0)*O437+VLOOKUP($P$1,elemental!$A$3:$L$19,2,0)*P437+VLOOKUP($Q$1,elemental!$A$3:$L$19,2,0)*Q437)/100</f>
        <v>1.3336479999999999</v>
      </c>
      <c r="S437">
        <f>(VLOOKUP($A$1,elemental!$A$3:$L$19,4,0)*A437+VLOOKUP($B$1,elemental!$A$3:$L$19,4,0)*B437+VLOOKUP($C$1,elemental!$A$3:$L$19,4,0)*C437+VLOOKUP($D$1,elemental!$A$3:$L$19,4,0)*D437+VLOOKUP($E$1,elemental!$A$3:$L$19,4,0)*E437+VLOOKUP($F$1,elemental!$A$3:$L$19,4,0)*F437+VLOOKUP($G$1,elemental!$A$3:$L$19,4,0)*G437+VLOOKUP($H$1,elemental!$A$3:$L$19,4,0)*H437+VLOOKUP($I$1,elemental!$A$3:$L$19,4,0)*I437+VLOOKUP($J$1,elemental!$A$3:$L$19,4,0)*J437+VLOOKUP($K$1,elemental!$A$3:$L$19,4,0)*K437+VLOOKUP($L$1,elemental!$A$3:$L$19,4,0)*L437+VLOOKUP($M$1,elemental!$A$3:$L$19,4,0)*M437+VLOOKUP($N$1,elemental!$A$3:$L$19,4,0)*N437+VLOOKUP($O$1,elemental!$A$3:$L$19,4,0)*O437+VLOOKUP($P$1,elemental!$A$3:$L$19,4,0)*P437+VLOOKUP($Q$1,elemental!$A$3:$L$19,4,0)*Q437)/100</f>
        <v>0.39705920000000028</v>
      </c>
      <c r="T437">
        <f>(VLOOKUP($A$1,elemental!$A$3:$L$19,5,0)*A437+VLOOKUP($B$1,elemental!$A$3:$L$19,5,0)*B437+VLOOKUP($C$1,elemental!$A$3:$L$19,5,0)*C437+VLOOKUP($D$1,elemental!$A$3:$L$19,5,0)*D437+VLOOKUP($E$1,elemental!$A$3:$L$19,5,0)*E437+VLOOKUP($F$1,elemental!$A$3:$L$19,5,0)*F437+VLOOKUP($G$1,elemental!$A$3:$L$19,5,0)*G437+VLOOKUP($H$1,elemental!$A$3:$L$19,5,0)*H437+VLOOKUP($I$1,elemental!$A$3:$L$19,5,0)*I437+VLOOKUP($J$1,elemental!$A$3:$L$19,5,0)*J437+VLOOKUP($K$1,elemental!$A$3:$L$19,5,0)*K437+VLOOKUP($L$1,elemental!$A$3:$L$19,5,0)*L437+VLOOKUP($M$1,elemental!$A$3:$L$19,5,0)*M437+VLOOKUP($N$1,elemental!$A$3:$L$19,5,0)*N437+VLOOKUP($O$1,elemental!$A$3:$L$19,5,0)*O437+VLOOKUP($P$1,elemental!$A$3:$L$19,5,0)*P437+VLOOKUP($Q$1,elemental!$A$3:$L$19,5,0)*Q437)/100</f>
        <v>3.8784000000000014</v>
      </c>
      <c r="U437">
        <f>(VLOOKUP($A$1,elemental!$A$3:$L$19,6,0)*A437+VLOOKUP($B$1,elemental!$A$3:$L$19,6,0)*B437+VLOOKUP($C$1,elemental!$A$3:$L$19,6,0)*C437+VLOOKUP($D$1,elemental!$A$3:$L$19,6,0)*D437+VLOOKUP($E$1,elemental!$A$3:$L$19,6,0)*E437+VLOOKUP($F$1,elemental!$A$3:$L$19,6,0)*F437+VLOOKUP($G$1,elemental!$A$3:$L$19,6,0)*G437+VLOOKUP($H$1,elemental!$A$3:$L$19,6,0)*H437+VLOOKUP($I$1,elemental!$A$3:$L$19,6,0)*I437+VLOOKUP($J$1,elemental!$A$3:$L$19,6,0)*J437+VLOOKUP($K$1,elemental!$A$3:$L$19,6,0)*K437+VLOOKUP($L$1,elemental!$A$3:$L$19,6,0)*L437+VLOOKUP($M$1,elemental!$A$3:$L$19,6,0)*M437+VLOOKUP($N$1,elemental!$A$3:$L$19,6,0)*N437+VLOOKUP($O$1,elemental!$A$3:$L$19,6,0)*O437+VLOOKUP($P$1,elemental!$A$3:$L$19,6,0)*P437+VLOOKUP($Q$1,elemental!$A$3:$L$19,6,0)*Q437)/100</f>
        <v>0.74905600000000017</v>
      </c>
      <c r="V437">
        <f>(VLOOKUP($A$1,elemental!$A$3:$L$19,7,0)*A437+VLOOKUP($B$1,elemental!$A$3:$L$19,7,0)*B437+VLOOKUP($C$1,elemental!$A$3:$L$19,7,0)*C437+VLOOKUP($D$1,elemental!$A$3:$L$19,7,0)*D437+VLOOKUP($E$1,elemental!$A$3:$L$19,7,0)*E437+VLOOKUP($F$1,elemental!$A$3:$L$19,7,0)*F437+VLOOKUP($G$1,elemental!$A$3:$L$19,7,0)*G437+VLOOKUP($H$1,elemental!$A$3:$L$19,7,0)*H437+VLOOKUP($I$1,elemental!$A$3:$L$19,7,0)*I437+VLOOKUP($J$1,elemental!$A$3:$L$19,7,0)*J437+VLOOKUP($K$1,elemental!$A$3:$L$19,7,0)*K437+VLOOKUP($L$1,elemental!$A$3:$L$19,7,0)*L437+VLOOKUP($M$1,elemental!$A$3:$L$19,7,0)*M437+VLOOKUP($N$1,elemental!$A$3:$L$19,7,0)*N437+VLOOKUP($O$1,elemental!$A$3:$L$19,7,0)*O437+VLOOKUP($P$1,elemental!$A$3:$L$19,7,0)*P437+VLOOKUP($Q$1,elemental!$A$3:$L$19,7,0)*Q437)/100</f>
        <v>0.84364800000000006</v>
      </c>
      <c r="W437">
        <f>(VLOOKUP($A$1,elemental!$A$3:$L$19,9,0)*A437+VLOOKUP($B$1,elemental!$A$3:$L$19,9,0)*B437+VLOOKUP($C$1,elemental!$A$3:$L$19,9,0)*C437+VLOOKUP($D$1,elemental!$A$3:$L$19,9,0)*D437+VLOOKUP($E$1,elemental!$A$3:$L$19,9,0)*E437+VLOOKUP($F$1,elemental!$A$3:$L$19,9,0)*F437+VLOOKUP($G$1,elemental!$A$3:$L$19,9,0)*G437+VLOOKUP($H$1,elemental!$A$3:$L$19,9,0)*H437+VLOOKUP($I$1,elemental!$A$3:$L$19,9,0)*I437+VLOOKUP($J$1,elemental!$A$3:$L$19,9,0)*J437+VLOOKUP($K$1,elemental!$A$3:$L$19,9,0)*K437+VLOOKUP($L$1,elemental!$A$3:$L$19,9,0)*L437+VLOOKUP($M$1,elemental!$A$3:$L$19,9,0)*M437+VLOOKUP($N$1,elemental!$A$3:$L$19,9,0)*N437+VLOOKUP($O$1,elemental!$A$3:$L$19,9,0)*O437+VLOOKUP($P$1,elemental!$A$3:$L$19,9,0)*P437+VLOOKUP($Q$1,elemental!$A$3:$L$19,9,0)*Q437)/100</f>
        <v>1.5560800000000001</v>
      </c>
      <c r="X437">
        <f>(VLOOKUP($A$1,elemental!$A$3:$L$19,10,0)*A437+VLOOKUP($B$1,elemental!$A$3:$L$19,10,0)*B437+VLOOKUP($C$1,elemental!$A$3:$L$19,10,0)*C437+VLOOKUP($D$1,elemental!$A$3:$L$19,10,0)*D437+VLOOKUP($E$1,elemental!$A$3:$L$19,10,0)*E437+VLOOKUP($F$1,elemental!$A$3:$L$19,10,0)*F437+VLOOKUP($G$1,elemental!$A$3:$L$19,10,0)*G437+VLOOKUP($H$1,elemental!$A$3:$L$19,10,0)*H437+VLOOKUP($I$1,elemental!$A$3:$L$19,10,0)*I437+VLOOKUP($J$1,elemental!$A$3:$L$19,10,0)*J437+VLOOKUP($K$1,elemental!$A$3:$L$19,10,0)*K437+VLOOKUP($L$1,elemental!$A$3:$L$19,10,0)*L437+VLOOKUP($M$1,elemental!$A$3:$L$19,10,0)*M437+VLOOKUP($N$1,elemental!$A$3:$L$19,10,0)*N437+VLOOKUP($O$1,elemental!$A$3:$L$19,10,0)*O437+VLOOKUP($P$1,elemental!$A$3:$L$19,10,0)*P437+VLOOKUP($Q$1,elemental!$A$3:$L$19,10,0)*Q437)/100</f>
        <v>2.0332480000000004</v>
      </c>
      <c r="Y437">
        <v>25</v>
      </c>
      <c r="Z437">
        <v>5.08323937823834</v>
      </c>
      <c r="AA437">
        <v>5.1334984455958503</v>
      </c>
      <c r="AB437" t="s">
        <v>110</v>
      </c>
      <c r="AC437" t="s">
        <v>56</v>
      </c>
    </row>
    <row r="438" spans="1:29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13.937777777777701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6"/>
        <v>86.062222222222303</v>
      </c>
      <c r="R438">
        <f>(VLOOKUP($A$1,elemental!$A$3:$L$19,2,0)*A438+VLOOKUP($B$1,elemental!$A$3:$L$19,2,0)*B438+VLOOKUP($C$1,elemental!$A$3:$L$19,2,0)*C438+VLOOKUP($D$1,elemental!$A$3:$L$19,2,0)*D438+VLOOKUP($E$1,elemental!$A$3:$L$19,2,0)*E438+VLOOKUP($F$1,elemental!$A$3:$L$19,2,0)*F438+VLOOKUP($G$1,elemental!$A$3:$L$19,2,0)*G438+VLOOKUP($H$1,elemental!$A$3:$L$19,2,0)*H438+VLOOKUP($I$1,elemental!$A$3:$L$19,2,0)*I438+VLOOKUP($J$1,elemental!$A$3:$L$19,2,0)*J438+VLOOKUP($K$1,elemental!$A$3:$L$19,2,0)*K438+VLOOKUP($L$1,elemental!$A$3:$L$19,2,0)*L438+VLOOKUP($M$1,elemental!$A$3:$L$19,2,0)*M438+VLOOKUP($N$1,elemental!$A$3:$L$19,2,0)*N438+VLOOKUP($O$1,elemental!$A$3:$L$19,2,0)*O438+VLOOKUP($P$1,elemental!$A$3:$L$19,2,0)*P438+VLOOKUP($Q$1,elemental!$A$3:$L$19,2,0)*Q438)/100</f>
        <v>1.3341813333333334</v>
      </c>
      <c r="S438">
        <f>(VLOOKUP($A$1,elemental!$A$3:$L$19,4,0)*A438+VLOOKUP($B$1,elemental!$A$3:$L$19,4,0)*B438+VLOOKUP($C$1,elemental!$A$3:$L$19,4,0)*C438+VLOOKUP($D$1,elemental!$A$3:$L$19,4,0)*D438+VLOOKUP($E$1,elemental!$A$3:$L$19,4,0)*E438+VLOOKUP($F$1,elemental!$A$3:$L$19,4,0)*F438+VLOOKUP($G$1,elemental!$A$3:$L$19,4,0)*G438+VLOOKUP($H$1,elemental!$A$3:$L$19,4,0)*H438+VLOOKUP($I$1,elemental!$A$3:$L$19,4,0)*I438+VLOOKUP($J$1,elemental!$A$3:$L$19,4,0)*J438+VLOOKUP($K$1,elemental!$A$3:$L$19,4,0)*K438+VLOOKUP($L$1,elemental!$A$3:$L$19,4,0)*L438+VLOOKUP($M$1,elemental!$A$3:$L$19,4,0)*M438+VLOOKUP($N$1,elemental!$A$3:$L$19,4,0)*N438+VLOOKUP($O$1,elemental!$A$3:$L$19,4,0)*O438+VLOOKUP($P$1,elemental!$A$3:$L$19,4,0)*P438+VLOOKUP($Q$1,elemental!$A$3:$L$19,4,0)*Q438)/100</f>
        <v>0.39282808888888909</v>
      </c>
      <c r="T438">
        <f>(VLOOKUP($A$1,elemental!$A$3:$L$19,5,0)*A438+VLOOKUP($B$1,elemental!$A$3:$L$19,5,0)*B438+VLOOKUP($C$1,elemental!$A$3:$L$19,5,0)*C438+VLOOKUP($D$1,elemental!$A$3:$L$19,5,0)*D438+VLOOKUP($E$1,elemental!$A$3:$L$19,5,0)*E438+VLOOKUP($F$1,elemental!$A$3:$L$19,5,0)*F438+VLOOKUP($G$1,elemental!$A$3:$L$19,5,0)*G438+VLOOKUP($H$1,elemental!$A$3:$L$19,5,0)*H438+VLOOKUP($I$1,elemental!$A$3:$L$19,5,0)*I438+VLOOKUP($J$1,elemental!$A$3:$L$19,5,0)*J438+VLOOKUP($K$1,elemental!$A$3:$L$19,5,0)*K438+VLOOKUP($L$1,elemental!$A$3:$L$19,5,0)*L438+VLOOKUP($M$1,elemental!$A$3:$L$19,5,0)*M438+VLOOKUP($N$1,elemental!$A$3:$L$19,5,0)*N438+VLOOKUP($O$1,elemental!$A$3:$L$19,5,0)*O438+VLOOKUP($P$1,elemental!$A$3:$L$19,5,0)*P438+VLOOKUP($Q$1,elemental!$A$3:$L$19,5,0)*Q438)/100</f>
        <v>3.8606222222222231</v>
      </c>
      <c r="U438">
        <f>(VLOOKUP($A$1,elemental!$A$3:$L$19,6,0)*A438+VLOOKUP($B$1,elemental!$A$3:$L$19,6,0)*B438+VLOOKUP($C$1,elemental!$A$3:$L$19,6,0)*C438+VLOOKUP($D$1,elemental!$A$3:$L$19,6,0)*D438+VLOOKUP($E$1,elemental!$A$3:$L$19,6,0)*E438+VLOOKUP($F$1,elemental!$A$3:$L$19,6,0)*F438+VLOOKUP($G$1,elemental!$A$3:$L$19,6,0)*G438+VLOOKUP($H$1,elemental!$A$3:$L$19,6,0)*H438+VLOOKUP($I$1,elemental!$A$3:$L$19,6,0)*I438+VLOOKUP($J$1,elemental!$A$3:$L$19,6,0)*J438+VLOOKUP($K$1,elemental!$A$3:$L$19,6,0)*K438+VLOOKUP($L$1,elemental!$A$3:$L$19,6,0)*L438+VLOOKUP($M$1,elemental!$A$3:$L$19,6,0)*M438+VLOOKUP($N$1,elemental!$A$3:$L$19,6,0)*N438+VLOOKUP($O$1,elemental!$A$3:$L$19,6,0)*O438+VLOOKUP($P$1,elemental!$A$3:$L$19,6,0)*P438+VLOOKUP($Q$1,elemental!$A$3:$L$19,6,0)*Q438)/100</f>
        <v>0.74745600000000012</v>
      </c>
      <c r="V438">
        <f>(VLOOKUP($A$1,elemental!$A$3:$L$19,7,0)*A438+VLOOKUP($B$1,elemental!$A$3:$L$19,7,0)*B438+VLOOKUP($C$1,elemental!$A$3:$L$19,7,0)*C438+VLOOKUP($D$1,elemental!$A$3:$L$19,7,0)*D438+VLOOKUP($E$1,elemental!$A$3:$L$19,7,0)*E438+VLOOKUP($F$1,elemental!$A$3:$L$19,7,0)*F438+VLOOKUP($G$1,elemental!$A$3:$L$19,7,0)*G438+VLOOKUP($H$1,elemental!$A$3:$L$19,7,0)*H438+VLOOKUP($I$1,elemental!$A$3:$L$19,7,0)*I438+VLOOKUP($J$1,elemental!$A$3:$L$19,7,0)*J438+VLOOKUP($K$1,elemental!$A$3:$L$19,7,0)*K438+VLOOKUP($L$1,elemental!$A$3:$L$19,7,0)*L438+VLOOKUP($M$1,elemental!$A$3:$L$19,7,0)*M438+VLOOKUP($N$1,elemental!$A$3:$L$19,7,0)*N438+VLOOKUP($O$1,elemental!$A$3:$L$19,7,0)*O438+VLOOKUP($P$1,elemental!$A$3:$L$19,7,0)*P438+VLOOKUP($Q$1,elemental!$A$3:$L$19,7,0)*Q438)/100</f>
        <v>0.84418133333333334</v>
      </c>
      <c r="W438">
        <f>(VLOOKUP($A$1,elemental!$A$3:$L$19,9,0)*A438+VLOOKUP($B$1,elemental!$A$3:$L$19,9,0)*B438+VLOOKUP($C$1,elemental!$A$3:$L$19,9,0)*C438+VLOOKUP($D$1,elemental!$A$3:$L$19,9,0)*D438+VLOOKUP($E$1,elemental!$A$3:$L$19,9,0)*E438+VLOOKUP($F$1,elemental!$A$3:$L$19,9,0)*F438+VLOOKUP($G$1,elemental!$A$3:$L$19,9,0)*G438+VLOOKUP($H$1,elemental!$A$3:$L$19,9,0)*H438+VLOOKUP($I$1,elemental!$A$3:$L$19,9,0)*I438+VLOOKUP($J$1,elemental!$A$3:$L$19,9,0)*J438+VLOOKUP($K$1,elemental!$A$3:$L$19,9,0)*K438+VLOOKUP($L$1,elemental!$A$3:$L$19,9,0)*L438+VLOOKUP($M$1,elemental!$A$3:$L$19,9,0)*M438+VLOOKUP($N$1,elemental!$A$3:$L$19,9,0)*N438+VLOOKUP($O$1,elemental!$A$3:$L$19,9,0)*O438+VLOOKUP($P$1,elemental!$A$3:$L$19,9,0)*P438+VLOOKUP($Q$1,elemental!$A$3:$L$19,9,0)*Q438)/100</f>
        <v>1.5569688888888891</v>
      </c>
      <c r="X438">
        <f>(VLOOKUP($A$1,elemental!$A$3:$L$19,10,0)*A438+VLOOKUP($B$1,elemental!$A$3:$L$19,10,0)*B438+VLOOKUP($C$1,elemental!$A$3:$L$19,10,0)*C438+VLOOKUP($D$1,elemental!$A$3:$L$19,10,0)*D438+VLOOKUP($E$1,elemental!$A$3:$L$19,10,0)*E438+VLOOKUP($F$1,elemental!$A$3:$L$19,10,0)*F438+VLOOKUP($G$1,elemental!$A$3:$L$19,10,0)*G438+VLOOKUP($H$1,elemental!$A$3:$L$19,10,0)*H438+VLOOKUP($I$1,elemental!$A$3:$L$19,10,0)*I438+VLOOKUP($J$1,elemental!$A$3:$L$19,10,0)*J438+VLOOKUP($K$1,elemental!$A$3:$L$19,10,0)*K438+VLOOKUP($L$1,elemental!$A$3:$L$19,10,0)*L438+VLOOKUP($M$1,elemental!$A$3:$L$19,10,0)*M438+VLOOKUP($N$1,elemental!$A$3:$L$19,10,0)*N438+VLOOKUP($O$1,elemental!$A$3:$L$19,10,0)*O438+VLOOKUP($P$1,elemental!$A$3:$L$19,10,0)*P438+VLOOKUP($Q$1,elemental!$A$3:$L$19,10,0)*Q438)/100</f>
        <v>2.0293368888888894</v>
      </c>
      <c r="Y438">
        <v>25</v>
      </c>
      <c r="Z438">
        <v>5.0840280944156504</v>
      </c>
      <c r="AA438">
        <v>5.1195203223949299</v>
      </c>
      <c r="AB438" t="s">
        <v>110</v>
      </c>
      <c r="AC438" t="s">
        <v>56</v>
      </c>
    </row>
    <row r="439" spans="1:29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4.3022222222222197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6"/>
        <v>95.697777777777787</v>
      </c>
      <c r="R439">
        <f>(VLOOKUP($A$1,elemental!$A$3:$L$19,2,0)*A439+VLOOKUP($B$1,elemental!$A$3:$L$19,2,0)*B439+VLOOKUP($C$1,elemental!$A$3:$L$19,2,0)*C439+VLOOKUP($D$1,elemental!$A$3:$L$19,2,0)*D439+VLOOKUP($E$1,elemental!$A$3:$L$19,2,0)*E439+VLOOKUP($F$1,elemental!$A$3:$L$19,2,0)*F439+VLOOKUP($G$1,elemental!$A$3:$L$19,2,0)*G439+VLOOKUP($H$1,elemental!$A$3:$L$19,2,0)*H439+VLOOKUP($I$1,elemental!$A$3:$L$19,2,0)*I439+VLOOKUP($J$1,elemental!$A$3:$L$19,2,0)*J439+VLOOKUP($K$1,elemental!$A$3:$L$19,2,0)*K439+VLOOKUP($L$1,elemental!$A$3:$L$19,2,0)*L439+VLOOKUP($M$1,elemental!$A$3:$L$19,2,0)*M439+VLOOKUP($N$1,elemental!$A$3:$L$19,2,0)*N439+VLOOKUP($O$1,elemental!$A$3:$L$19,2,0)*O439+VLOOKUP($P$1,elemental!$A$3:$L$19,2,0)*P439+VLOOKUP($Q$1,elemental!$A$3:$L$19,2,0)*Q439)/100</f>
        <v>1.3201048888888891</v>
      </c>
      <c r="S439">
        <f>(VLOOKUP($A$1,elemental!$A$3:$L$19,4,0)*A439+VLOOKUP($B$1,elemental!$A$3:$L$19,4,0)*B439+VLOOKUP($C$1,elemental!$A$3:$L$19,4,0)*C439+VLOOKUP($D$1,elemental!$A$3:$L$19,4,0)*D439+VLOOKUP($E$1,elemental!$A$3:$L$19,4,0)*E439+VLOOKUP($F$1,elemental!$A$3:$L$19,4,0)*F439+VLOOKUP($G$1,elemental!$A$3:$L$19,4,0)*G439+VLOOKUP($H$1,elemental!$A$3:$L$19,4,0)*H439+VLOOKUP($I$1,elemental!$A$3:$L$19,4,0)*I439+VLOOKUP($J$1,elemental!$A$3:$L$19,4,0)*J439+VLOOKUP($K$1,elemental!$A$3:$L$19,4,0)*K439+VLOOKUP($L$1,elemental!$A$3:$L$19,4,0)*L439+VLOOKUP($M$1,elemental!$A$3:$L$19,4,0)*M439+VLOOKUP($N$1,elemental!$A$3:$L$19,4,0)*N439+VLOOKUP($O$1,elemental!$A$3:$L$19,4,0)*O439+VLOOKUP($P$1,elemental!$A$3:$L$19,4,0)*P439+VLOOKUP($Q$1,elemental!$A$3:$L$19,4,0)*Q439)/100</f>
        <v>0.42918364444444451</v>
      </c>
      <c r="T439">
        <f>(VLOOKUP($A$1,elemental!$A$3:$L$19,5,0)*A439+VLOOKUP($B$1,elemental!$A$3:$L$19,5,0)*B439+VLOOKUP($C$1,elemental!$A$3:$L$19,5,0)*C439+VLOOKUP($D$1,elemental!$A$3:$L$19,5,0)*D439+VLOOKUP($E$1,elemental!$A$3:$L$19,5,0)*E439+VLOOKUP($F$1,elemental!$A$3:$L$19,5,0)*F439+VLOOKUP($G$1,elemental!$A$3:$L$19,5,0)*G439+VLOOKUP($H$1,elemental!$A$3:$L$19,5,0)*H439+VLOOKUP($I$1,elemental!$A$3:$L$19,5,0)*I439+VLOOKUP($J$1,elemental!$A$3:$L$19,5,0)*J439+VLOOKUP($K$1,elemental!$A$3:$L$19,5,0)*K439+VLOOKUP($L$1,elemental!$A$3:$L$19,5,0)*L439+VLOOKUP($M$1,elemental!$A$3:$L$19,5,0)*M439+VLOOKUP($N$1,elemental!$A$3:$L$19,5,0)*N439+VLOOKUP($O$1,elemental!$A$3:$L$19,5,0)*O439+VLOOKUP($P$1,elemental!$A$3:$L$19,5,0)*P439+VLOOKUP($Q$1,elemental!$A$3:$L$19,5,0)*Q439)/100</f>
        <v>3.9569777777777779</v>
      </c>
      <c r="U439">
        <f>(VLOOKUP($A$1,elemental!$A$3:$L$19,6,0)*A439+VLOOKUP($B$1,elemental!$A$3:$L$19,6,0)*B439+VLOOKUP($C$1,elemental!$A$3:$L$19,6,0)*C439+VLOOKUP($D$1,elemental!$A$3:$L$19,6,0)*D439+VLOOKUP($E$1,elemental!$A$3:$L$19,6,0)*E439+VLOOKUP($F$1,elemental!$A$3:$L$19,6,0)*F439+VLOOKUP($G$1,elemental!$A$3:$L$19,6,0)*G439+VLOOKUP($H$1,elemental!$A$3:$L$19,6,0)*H439+VLOOKUP($I$1,elemental!$A$3:$L$19,6,0)*I439+VLOOKUP($J$1,elemental!$A$3:$L$19,6,0)*J439+VLOOKUP($K$1,elemental!$A$3:$L$19,6,0)*K439+VLOOKUP($L$1,elemental!$A$3:$L$19,6,0)*L439+VLOOKUP($M$1,elemental!$A$3:$L$19,6,0)*M439+VLOOKUP($N$1,elemental!$A$3:$L$19,6,0)*N439+VLOOKUP($O$1,elemental!$A$3:$L$19,6,0)*O439+VLOOKUP($P$1,elemental!$A$3:$L$19,6,0)*P439+VLOOKUP($Q$1,elemental!$A$3:$L$19,6,0)*Q439)/100</f>
        <v>0.75505244444444453</v>
      </c>
      <c r="V439">
        <f>(VLOOKUP($A$1,elemental!$A$3:$L$19,7,0)*A439+VLOOKUP($B$1,elemental!$A$3:$L$19,7,0)*B439+VLOOKUP($C$1,elemental!$A$3:$L$19,7,0)*C439+VLOOKUP($D$1,elemental!$A$3:$L$19,7,0)*D439+VLOOKUP($E$1,elemental!$A$3:$L$19,7,0)*E439+VLOOKUP($F$1,elemental!$A$3:$L$19,7,0)*F439+VLOOKUP($G$1,elemental!$A$3:$L$19,7,0)*G439+VLOOKUP($H$1,elemental!$A$3:$L$19,7,0)*H439+VLOOKUP($I$1,elemental!$A$3:$L$19,7,0)*I439+VLOOKUP($J$1,elemental!$A$3:$L$19,7,0)*J439+VLOOKUP($K$1,elemental!$A$3:$L$19,7,0)*K439+VLOOKUP($L$1,elemental!$A$3:$L$19,7,0)*L439+VLOOKUP($M$1,elemental!$A$3:$L$19,7,0)*M439+VLOOKUP($N$1,elemental!$A$3:$L$19,7,0)*N439+VLOOKUP($O$1,elemental!$A$3:$L$19,7,0)*O439+VLOOKUP($P$1,elemental!$A$3:$L$19,7,0)*P439+VLOOKUP($Q$1,elemental!$A$3:$L$19,7,0)*Q439)/100</f>
        <v>0.84623822222222211</v>
      </c>
      <c r="W439">
        <f>(VLOOKUP($A$1,elemental!$A$3:$L$19,9,0)*A439+VLOOKUP($B$1,elemental!$A$3:$L$19,9,0)*B439+VLOOKUP($C$1,elemental!$A$3:$L$19,9,0)*C439+VLOOKUP($D$1,elemental!$A$3:$L$19,9,0)*D439+VLOOKUP($E$1,elemental!$A$3:$L$19,9,0)*E439+VLOOKUP($F$1,elemental!$A$3:$L$19,9,0)*F439+VLOOKUP($G$1,elemental!$A$3:$L$19,9,0)*G439+VLOOKUP($H$1,elemental!$A$3:$L$19,9,0)*H439+VLOOKUP($I$1,elemental!$A$3:$L$19,9,0)*I439+VLOOKUP($J$1,elemental!$A$3:$L$19,9,0)*J439+VLOOKUP($K$1,elemental!$A$3:$L$19,9,0)*K439+VLOOKUP($L$1,elemental!$A$3:$L$19,9,0)*L439+VLOOKUP($M$1,elemental!$A$3:$L$19,9,0)*M439+VLOOKUP($N$1,elemental!$A$3:$L$19,9,0)*N439+VLOOKUP($O$1,elemental!$A$3:$L$19,9,0)*O439+VLOOKUP($P$1,elemental!$A$3:$L$19,9,0)*P439+VLOOKUP($Q$1,elemental!$A$3:$L$19,9,0)*Q439)/100</f>
        <v>1.5586044444444445</v>
      </c>
      <c r="X439">
        <f>(VLOOKUP($A$1,elemental!$A$3:$L$19,10,0)*A439+VLOOKUP($B$1,elemental!$A$3:$L$19,10,0)*B439+VLOOKUP($C$1,elemental!$A$3:$L$19,10,0)*C439+VLOOKUP($D$1,elemental!$A$3:$L$19,10,0)*D439+VLOOKUP($E$1,elemental!$A$3:$L$19,10,0)*E439+VLOOKUP($F$1,elemental!$A$3:$L$19,10,0)*F439+VLOOKUP($G$1,elemental!$A$3:$L$19,10,0)*G439+VLOOKUP($H$1,elemental!$A$3:$L$19,10,0)*H439+VLOOKUP($I$1,elemental!$A$3:$L$19,10,0)*I439+VLOOKUP($J$1,elemental!$A$3:$L$19,10,0)*J439+VLOOKUP($K$1,elemental!$A$3:$L$19,10,0)*K439+VLOOKUP($L$1,elemental!$A$3:$L$19,10,0)*L439+VLOOKUP($M$1,elemental!$A$3:$L$19,10,0)*M439+VLOOKUP($N$1,elemental!$A$3:$L$19,10,0)*N439+VLOOKUP($O$1,elemental!$A$3:$L$19,10,0)*O439+VLOOKUP($P$1,elemental!$A$3:$L$19,10,0)*P439+VLOOKUP($Q$1,elemental!$A$3:$L$19,10,0)*Q439)/100</f>
        <v>2.0668835555555556</v>
      </c>
      <c r="Y439">
        <v>25</v>
      </c>
      <c r="Z439">
        <v>5.0891470351180104</v>
      </c>
      <c r="AA439">
        <v>5.1715304548071304</v>
      </c>
      <c r="AB439" t="s">
        <v>110</v>
      </c>
      <c r="AC439" t="s">
        <v>56</v>
      </c>
    </row>
    <row r="440" spans="1:29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5.8488888888888848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6"/>
        <v>94.151111111111121</v>
      </c>
      <c r="R440">
        <f>(VLOOKUP($A$1,elemental!$A$3:$L$19,2,0)*A440+VLOOKUP($B$1,elemental!$A$3:$L$19,2,0)*B440+VLOOKUP($C$1,elemental!$A$3:$L$19,2,0)*C440+VLOOKUP($D$1,elemental!$A$3:$L$19,2,0)*D440+VLOOKUP($E$1,elemental!$A$3:$L$19,2,0)*E440+VLOOKUP($F$1,elemental!$A$3:$L$19,2,0)*F440+VLOOKUP($G$1,elemental!$A$3:$L$19,2,0)*G440+VLOOKUP($H$1,elemental!$A$3:$L$19,2,0)*H440+VLOOKUP($I$1,elemental!$A$3:$L$19,2,0)*I440+VLOOKUP($J$1,elemental!$A$3:$L$19,2,0)*J440+VLOOKUP($K$1,elemental!$A$3:$L$19,2,0)*K440+VLOOKUP($L$1,elemental!$A$3:$L$19,2,0)*L440+VLOOKUP($M$1,elemental!$A$3:$L$19,2,0)*M440+VLOOKUP($N$1,elemental!$A$3:$L$19,2,0)*N440+VLOOKUP($O$1,elemental!$A$3:$L$19,2,0)*O440+VLOOKUP($P$1,elemental!$A$3:$L$19,2,0)*P440+VLOOKUP($Q$1,elemental!$A$3:$L$19,2,0)*Q440)/100</f>
        <v>1.3165475555555557</v>
      </c>
      <c r="S440">
        <f>(VLOOKUP($A$1,elemental!$A$3:$L$19,4,0)*A440+VLOOKUP($B$1,elemental!$A$3:$L$19,4,0)*B440+VLOOKUP($C$1,elemental!$A$3:$L$19,4,0)*C440+VLOOKUP($D$1,elemental!$A$3:$L$19,4,0)*D440+VLOOKUP($E$1,elemental!$A$3:$L$19,4,0)*E440+VLOOKUP($F$1,elemental!$A$3:$L$19,4,0)*F440+VLOOKUP($G$1,elemental!$A$3:$L$19,4,0)*G440+VLOOKUP($H$1,elemental!$A$3:$L$19,4,0)*H440+VLOOKUP($I$1,elemental!$A$3:$L$19,4,0)*I440+VLOOKUP($J$1,elemental!$A$3:$L$19,4,0)*J440+VLOOKUP($K$1,elemental!$A$3:$L$19,4,0)*K440+VLOOKUP($L$1,elemental!$A$3:$L$19,4,0)*L440+VLOOKUP($M$1,elemental!$A$3:$L$19,4,0)*M440+VLOOKUP($N$1,elemental!$A$3:$L$19,4,0)*N440+VLOOKUP($O$1,elemental!$A$3:$L$19,4,0)*O440+VLOOKUP($P$1,elemental!$A$3:$L$19,4,0)*P440+VLOOKUP($Q$1,elemental!$A$3:$L$19,4,0)*Q440)/100</f>
        <v>0.43032817777777782</v>
      </c>
      <c r="T440">
        <f>(VLOOKUP($A$1,elemental!$A$3:$L$19,5,0)*A440+VLOOKUP($B$1,elemental!$A$3:$L$19,5,0)*B440+VLOOKUP($C$1,elemental!$A$3:$L$19,5,0)*C440+VLOOKUP($D$1,elemental!$A$3:$L$19,5,0)*D440+VLOOKUP($E$1,elemental!$A$3:$L$19,5,0)*E440+VLOOKUP($F$1,elemental!$A$3:$L$19,5,0)*F440+VLOOKUP($G$1,elemental!$A$3:$L$19,5,0)*G440+VLOOKUP($H$1,elemental!$A$3:$L$19,5,0)*H440+VLOOKUP($I$1,elemental!$A$3:$L$19,5,0)*I440+VLOOKUP($J$1,elemental!$A$3:$L$19,5,0)*J440+VLOOKUP($K$1,elemental!$A$3:$L$19,5,0)*K440+VLOOKUP($L$1,elemental!$A$3:$L$19,5,0)*L440+VLOOKUP($M$1,elemental!$A$3:$L$19,5,0)*M440+VLOOKUP($N$1,elemental!$A$3:$L$19,5,0)*N440+VLOOKUP($O$1,elemental!$A$3:$L$19,5,0)*O440+VLOOKUP($P$1,elemental!$A$3:$L$19,5,0)*P440+VLOOKUP($Q$1,elemental!$A$3:$L$19,5,0)*Q440)/100</f>
        <v>3.9415111111111116</v>
      </c>
      <c r="U440">
        <f>(VLOOKUP($A$1,elemental!$A$3:$L$19,6,0)*A440+VLOOKUP($B$1,elemental!$A$3:$L$19,6,0)*B440+VLOOKUP($C$1,elemental!$A$3:$L$19,6,0)*C440+VLOOKUP($D$1,elemental!$A$3:$L$19,6,0)*D440+VLOOKUP($E$1,elemental!$A$3:$L$19,6,0)*E440+VLOOKUP($F$1,elemental!$A$3:$L$19,6,0)*F440+VLOOKUP($G$1,elemental!$A$3:$L$19,6,0)*G440+VLOOKUP($H$1,elemental!$A$3:$L$19,6,0)*H440+VLOOKUP($I$1,elemental!$A$3:$L$19,6,0)*I440+VLOOKUP($J$1,elemental!$A$3:$L$19,6,0)*J440+VLOOKUP($K$1,elemental!$A$3:$L$19,6,0)*K440+VLOOKUP($L$1,elemental!$A$3:$L$19,6,0)*L440+VLOOKUP($M$1,elemental!$A$3:$L$19,6,0)*M440+VLOOKUP($N$1,elemental!$A$3:$L$19,6,0)*N440+VLOOKUP($O$1,elemental!$A$3:$L$19,6,0)*O440+VLOOKUP($P$1,elemental!$A$3:$L$19,6,0)*P440+VLOOKUP($Q$1,elemental!$A$3:$L$19,6,0)*Q440)/100</f>
        <v>0.75327377777777782</v>
      </c>
      <c r="V440">
        <f>(VLOOKUP($A$1,elemental!$A$3:$L$19,7,0)*A440+VLOOKUP($B$1,elemental!$A$3:$L$19,7,0)*B440+VLOOKUP($C$1,elemental!$A$3:$L$19,7,0)*C440+VLOOKUP($D$1,elemental!$A$3:$L$19,7,0)*D440+VLOOKUP($E$1,elemental!$A$3:$L$19,7,0)*E440+VLOOKUP($F$1,elemental!$A$3:$L$19,7,0)*F440+VLOOKUP($G$1,elemental!$A$3:$L$19,7,0)*G440+VLOOKUP($H$1,elemental!$A$3:$L$19,7,0)*H440+VLOOKUP($I$1,elemental!$A$3:$L$19,7,0)*I440+VLOOKUP($J$1,elemental!$A$3:$L$19,7,0)*J440+VLOOKUP($K$1,elemental!$A$3:$L$19,7,0)*K440+VLOOKUP($L$1,elemental!$A$3:$L$19,7,0)*L440+VLOOKUP($M$1,elemental!$A$3:$L$19,7,0)*M440+VLOOKUP($N$1,elemental!$A$3:$L$19,7,0)*N440+VLOOKUP($O$1,elemental!$A$3:$L$19,7,0)*O440+VLOOKUP($P$1,elemental!$A$3:$L$19,7,0)*P440+VLOOKUP($Q$1,elemental!$A$3:$L$19,7,0)*Q440)/100</f>
        <v>0.84848088888888884</v>
      </c>
      <c r="W440">
        <f>(VLOOKUP($A$1,elemental!$A$3:$L$19,9,0)*A440+VLOOKUP($B$1,elemental!$A$3:$L$19,9,0)*B440+VLOOKUP($C$1,elemental!$A$3:$L$19,9,0)*C440+VLOOKUP($D$1,elemental!$A$3:$L$19,9,0)*D440+VLOOKUP($E$1,elemental!$A$3:$L$19,9,0)*E440+VLOOKUP($F$1,elemental!$A$3:$L$19,9,0)*F440+VLOOKUP($G$1,elemental!$A$3:$L$19,9,0)*G440+VLOOKUP($H$1,elemental!$A$3:$L$19,9,0)*H440+VLOOKUP($I$1,elemental!$A$3:$L$19,9,0)*I440+VLOOKUP($J$1,elemental!$A$3:$L$19,9,0)*J440+VLOOKUP($K$1,elemental!$A$3:$L$19,9,0)*K440+VLOOKUP($L$1,elemental!$A$3:$L$19,9,0)*L440+VLOOKUP($M$1,elemental!$A$3:$L$19,9,0)*M440+VLOOKUP($N$1,elemental!$A$3:$L$19,9,0)*N440+VLOOKUP($O$1,elemental!$A$3:$L$19,9,0)*O440+VLOOKUP($P$1,elemental!$A$3:$L$19,9,0)*P440+VLOOKUP($Q$1,elemental!$A$3:$L$19,9,0)*Q440)/100</f>
        <v>1.5616977777777779</v>
      </c>
      <c r="X440">
        <f>(VLOOKUP($A$1,elemental!$A$3:$L$19,10,0)*A440+VLOOKUP($B$1,elemental!$A$3:$L$19,10,0)*B440+VLOOKUP($C$1,elemental!$A$3:$L$19,10,0)*C440+VLOOKUP($D$1,elemental!$A$3:$L$19,10,0)*D440+VLOOKUP($E$1,elemental!$A$3:$L$19,10,0)*E440+VLOOKUP($F$1,elemental!$A$3:$L$19,10,0)*F440+VLOOKUP($G$1,elemental!$A$3:$L$19,10,0)*G440+VLOOKUP($H$1,elemental!$A$3:$L$19,10,0)*H440+VLOOKUP($I$1,elemental!$A$3:$L$19,10,0)*I440+VLOOKUP($J$1,elemental!$A$3:$L$19,10,0)*J440+VLOOKUP($K$1,elemental!$A$3:$L$19,10,0)*K440+VLOOKUP($L$1,elemental!$A$3:$L$19,10,0)*L440+VLOOKUP($M$1,elemental!$A$3:$L$19,10,0)*M440+VLOOKUP($N$1,elemental!$A$3:$L$19,10,0)*N440+VLOOKUP($O$1,elemental!$A$3:$L$19,10,0)*O440+VLOOKUP($P$1,elemental!$A$3:$L$19,10,0)*P440+VLOOKUP($Q$1,elemental!$A$3:$L$19,10,0)*Q440)/100</f>
        <v>2.0693582222222222</v>
      </c>
      <c r="Y440">
        <v>25</v>
      </c>
      <c r="Z440">
        <v>5.0951154864709203</v>
      </c>
      <c r="AA440">
        <v>5.1645457685664899</v>
      </c>
      <c r="AB440" t="s">
        <v>110</v>
      </c>
      <c r="AC440" t="s">
        <v>56</v>
      </c>
    </row>
    <row r="441" spans="1:29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13.0311111111111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6"/>
        <v>86.968888888888898</v>
      </c>
      <c r="R441">
        <f>(VLOOKUP($A$1,elemental!$A$3:$L$19,2,0)*A441+VLOOKUP($B$1,elemental!$A$3:$L$19,2,0)*B441+VLOOKUP($C$1,elemental!$A$3:$L$19,2,0)*C441+VLOOKUP($D$1,elemental!$A$3:$L$19,2,0)*D441+VLOOKUP($E$1,elemental!$A$3:$L$19,2,0)*E441+VLOOKUP($F$1,elemental!$A$3:$L$19,2,0)*F441+VLOOKUP($G$1,elemental!$A$3:$L$19,2,0)*G441+VLOOKUP($H$1,elemental!$A$3:$L$19,2,0)*H441+VLOOKUP($I$1,elemental!$A$3:$L$19,2,0)*I441+VLOOKUP($J$1,elemental!$A$3:$L$19,2,0)*J441+VLOOKUP($K$1,elemental!$A$3:$L$19,2,0)*K441+VLOOKUP($L$1,elemental!$A$3:$L$19,2,0)*L441+VLOOKUP($M$1,elemental!$A$3:$L$19,2,0)*M441+VLOOKUP($N$1,elemental!$A$3:$L$19,2,0)*N441+VLOOKUP($O$1,elemental!$A$3:$L$19,2,0)*O441+VLOOKUP($P$1,elemental!$A$3:$L$19,2,0)*P441+VLOOKUP($Q$1,elemental!$A$3:$L$19,2,0)*Q441)/100</f>
        <v>1.3000284444444445</v>
      </c>
      <c r="S441">
        <f>(VLOOKUP($A$1,elemental!$A$3:$L$19,4,0)*A441+VLOOKUP($B$1,elemental!$A$3:$L$19,4,0)*B441+VLOOKUP($C$1,elemental!$A$3:$L$19,4,0)*C441+VLOOKUP($D$1,elemental!$A$3:$L$19,4,0)*D441+VLOOKUP($E$1,elemental!$A$3:$L$19,4,0)*E441+VLOOKUP($F$1,elemental!$A$3:$L$19,4,0)*F441+VLOOKUP($G$1,elemental!$A$3:$L$19,4,0)*G441+VLOOKUP($H$1,elemental!$A$3:$L$19,4,0)*H441+VLOOKUP($I$1,elemental!$A$3:$L$19,4,0)*I441+VLOOKUP($J$1,elemental!$A$3:$L$19,4,0)*J441+VLOOKUP($K$1,elemental!$A$3:$L$19,4,0)*K441+VLOOKUP($L$1,elemental!$A$3:$L$19,4,0)*L441+VLOOKUP($M$1,elemental!$A$3:$L$19,4,0)*M441+VLOOKUP($N$1,elemental!$A$3:$L$19,4,0)*N441+VLOOKUP($O$1,elemental!$A$3:$L$19,4,0)*O441+VLOOKUP($P$1,elemental!$A$3:$L$19,4,0)*P441+VLOOKUP($Q$1,elemental!$A$3:$L$19,4,0)*Q441)/100</f>
        <v>0.43564302222222218</v>
      </c>
      <c r="T441">
        <f>(VLOOKUP($A$1,elemental!$A$3:$L$19,5,0)*A441+VLOOKUP($B$1,elemental!$A$3:$L$19,5,0)*B441+VLOOKUP($C$1,elemental!$A$3:$L$19,5,0)*C441+VLOOKUP($D$1,elemental!$A$3:$L$19,5,0)*D441+VLOOKUP($E$1,elemental!$A$3:$L$19,5,0)*E441+VLOOKUP($F$1,elemental!$A$3:$L$19,5,0)*F441+VLOOKUP($G$1,elemental!$A$3:$L$19,5,0)*G441+VLOOKUP($H$1,elemental!$A$3:$L$19,5,0)*H441+VLOOKUP($I$1,elemental!$A$3:$L$19,5,0)*I441+VLOOKUP($J$1,elemental!$A$3:$L$19,5,0)*J441+VLOOKUP($K$1,elemental!$A$3:$L$19,5,0)*K441+VLOOKUP($L$1,elemental!$A$3:$L$19,5,0)*L441+VLOOKUP($M$1,elemental!$A$3:$L$19,5,0)*M441+VLOOKUP($N$1,elemental!$A$3:$L$19,5,0)*N441+VLOOKUP($O$1,elemental!$A$3:$L$19,5,0)*O441+VLOOKUP($P$1,elemental!$A$3:$L$19,5,0)*P441+VLOOKUP($Q$1,elemental!$A$3:$L$19,5,0)*Q441)/100</f>
        <v>3.8696888888888892</v>
      </c>
      <c r="U441">
        <f>(VLOOKUP($A$1,elemental!$A$3:$L$19,6,0)*A441+VLOOKUP($B$1,elemental!$A$3:$L$19,6,0)*B441+VLOOKUP($C$1,elemental!$A$3:$L$19,6,0)*C441+VLOOKUP($D$1,elemental!$A$3:$L$19,6,0)*D441+VLOOKUP($E$1,elemental!$A$3:$L$19,6,0)*E441+VLOOKUP($F$1,elemental!$A$3:$L$19,6,0)*F441+VLOOKUP($G$1,elemental!$A$3:$L$19,6,0)*G441+VLOOKUP($H$1,elemental!$A$3:$L$19,6,0)*H441+VLOOKUP($I$1,elemental!$A$3:$L$19,6,0)*I441+VLOOKUP($J$1,elemental!$A$3:$L$19,6,0)*J441+VLOOKUP($K$1,elemental!$A$3:$L$19,6,0)*K441+VLOOKUP($L$1,elemental!$A$3:$L$19,6,0)*L441+VLOOKUP($M$1,elemental!$A$3:$L$19,6,0)*M441+VLOOKUP($N$1,elemental!$A$3:$L$19,6,0)*N441+VLOOKUP($O$1,elemental!$A$3:$L$19,6,0)*O441+VLOOKUP($P$1,elemental!$A$3:$L$19,6,0)*P441+VLOOKUP($Q$1,elemental!$A$3:$L$19,6,0)*Q441)/100</f>
        <v>0.74501422222222213</v>
      </c>
      <c r="V441">
        <f>(VLOOKUP($A$1,elemental!$A$3:$L$19,7,0)*A441+VLOOKUP($B$1,elemental!$A$3:$L$19,7,0)*B441+VLOOKUP($C$1,elemental!$A$3:$L$19,7,0)*C441+VLOOKUP($D$1,elemental!$A$3:$L$19,7,0)*D441+VLOOKUP($E$1,elemental!$A$3:$L$19,7,0)*E441+VLOOKUP($F$1,elemental!$A$3:$L$19,7,0)*F441+VLOOKUP($G$1,elemental!$A$3:$L$19,7,0)*G441+VLOOKUP($H$1,elemental!$A$3:$L$19,7,0)*H441+VLOOKUP($I$1,elemental!$A$3:$L$19,7,0)*I441+VLOOKUP($J$1,elemental!$A$3:$L$19,7,0)*J441+VLOOKUP($K$1,elemental!$A$3:$L$19,7,0)*K441+VLOOKUP($L$1,elemental!$A$3:$L$19,7,0)*L441+VLOOKUP($M$1,elemental!$A$3:$L$19,7,0)*M441+VLOOKUP($N$1,elemental!$A$3:$L$19,7,0)*N441+VLOOKUP($O$1,elemental!$A$3:$L$19,7,0)*O441+VLOOKUP($P$1,elemental!$A$3:$L$19,7,0)*P441+VLOOKUP($Q$1,elemental!$A$3:$L$19,7,0)*Q441)/100</f>
        <v>0.85889511111111116</v>
      </c>
      <c r="W441">
        <f>(VLOOKUP($A$1,elemental!$A$3:$L$19,9,0)*A441+VLOOKUP($B$1,elemental!$A$3:$L$19,9,0)*B441+VLOOKUP($C$1,elemental!$A$3:$L$19,9,0)*C441+VLOOKUP($D$1,elemental!$A$3:$L$19,9,0)*D441+VLOOKUP($E$1,elemental!$A$3:$L$19,9,0)*E441+VLOOKUP($F$1,elemental!$A$3:$L$19,9,0)*F441+VLOOKUP($G$1,elemental!$A$3:$L$19,9,0)*G441+VLOOKUP($H$1,elemental!$A$3:$L$19,9,0)*H441+VLOOKUP($I$1,elemental!$A$3:$L$19,9,0)*I441+VLOOKUP($J$1,elemental!$A$3:$L$19,9,0)*J441+VLOOKUP($K$1,elemental!$A$3:$L$19,9,0)*K441+VLOOKUP($L$1,elemental!$A$3:$L$19,9,0)*L441+VLOOKUP($M$1,elemental!$A$3:$L$19,9,0)*M441+VLOOKUP($N$1,elemental!$A$3:$L$19,9,0)*N441+VLOOKUP($O$1,elemental!$A$3:$L$19,9,0)*O441+VLOOKUP($P$1,elemental!$A$3:$L$19,9,0)*P441+VLOOKUP($Q$1,elemental!$A$3:$L$19,9,0)*Q441)/100</f>
        <v>1.5760622222222223</v>
      </c>
      <c r="X441">
        <f>(VLOOKUP($A$1,elemental!$A$3:$L$19,10,0)*A441+VLOOKUP($B$1,elemental!$A$3:$L$19,10,0)*B441+VLOOKUP($C$1,elemental!$A$3:$L$19,10,0)*C441+VLOOKUP($D$1,elemental!$A$3:$L$19,10,0)*D441+VLOOKUP($E$1,elemental!$A$3:$L$19,10,0)*E441+VLOOKUP($F$1,elemental!$A$3:$L$19,10,0)*F441+VLOOKUP($G$1,elemental!$A$3:$L$19,10,0)*G441+VLOOKUP($H$1,elemental!$A$3:$L$19,10,0)*H441+VLOOKUP($I$1,elemental!$A$3:$L$19,10,0)*I441+VLOOKUP($J$1,elemental!$A$3:$L$19,10,0)*J441+VLOOKUP($K$1,elemental!$A$3:$L$19,10,0)*K441+VLOOKUP($L$1,elemental!$A$3:$L$19,10,0)*L441+VLOOKUP($M$1,elemental!$A$3:$L$19,10,0)*M441+VLOOKUP($N$1,elemental!$A$3:$L$19,10,0)*N441+VLOOKUP($O$1,elemental!$A$3:$L$19,10,0)*O441+VLOOKUP($P$1,elemental!$A$3:$L$19,10,0)*P441+VLOOKUP($Q$1,elemental!$A$3:$L$19,10,0)*Q441)/100</f>
        <v>2.0808497777777775</v>
      </c>
      <c r="Y441">
        <v>25</v>
      </c>
      <c r="Z441">
        <v>5.1179601611974599</v>
      </c>
      <c r="AA441">
        <v>5.1482708117443803</v>
      </c>
      <c r="AB441" t="s">
        <v>110</v>
      </c>
      <c r="AC441" t="s">
        <v>56</v>
      </c>
    </row>
    <row r="442" spans="1:29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3.9215686274509802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6"/>
        <v>96.078431372549019</v>
      </c>
      <c r="R442">
        <f>(VLOOKUP($A$1,elemental!$A$3:$L$19,2,0)*A442+VLOOKUP($B$1,elemental!$A$3:$L$19,2,0)*B442+VLOOKUP($C$1,elemental!$A$3:$L$19,2,0)*C442+VLOOKUP($D$1,elemental!$A$3:$L$19,2,0)*D442+VLOOKUP($E$1,elemental!$A$3:$L$19,2,0)*E442+VLOOKUP($F$1,elemental!$A$3:$L$19,2,0)*F442+VLOOKUP($G$1,elemental!$A$3:$L$19,2,0)*G442+VLOOKUP($H$1,elemental!$A$3:$L$19,2,0)*H442+VLOOKUP($I$1,elemental!$A$3:$L$19,2,0)*I442+VLOOKUP($J$1,elemental!$A$3:$L$19,2,0)*J442+VLOOKUP($K$1,elemental!$A$3:$L$19,2,0)*K442+VLOOKUP($L$1,elemental!$A$3:$L$19,2,0)*L442+VLOOKUP($M$1,elemental!$A$3:$L$19,2,0)*M442+VLOOKUP($N$1,elemental!$A$3:$L$19,2,0)*N442+VLOOKUP($O$1,elemental!$A$3:$L$19,2,0)*O442+VLOOKUP($P$1,elemental!$A$3:$L$19,2,0)*P442+VLOOKUP($Q$1,elemental!$A$3:$L$19,2,0)*Q442)/100</f>
        <v>1.3264705882352943</v>
      </c>
      <c r="S442">
        <f>(VLOOKUP($A$1,elemental!$A$3:$L$19,4,0)*A442+VLOOKUP($B$1,elemental!$A$3:$L$19,4,0)*B442+VLOOKUP($C$1,elemental!$A$3:$L$19,4,0)*C442+VLOOKUP($D$1,elemental!$A$3:$L$19,4,0)*D442+VLOOKUP($E$1,elemental!$A$3:$L$19,4,0)*E442+VLOOKUP($F$1,elemental!$A$3:$L$19,4,0)*F442+VLOOKUP($G$1,elemental!$A$3:$L$19,4,0)*G442+VLOOKUP($H$1,elemental!$A$3:$L$19,4,0)*H442+VLOOKUP($I$1,elemental!$A$3:$L$19,4,0)*I442+VLOOKUP($J$1,elemental!$A$3:$L$19,4,0)*J442+VLOOKUP($K$1,elemental!$A$3:$L$19,4,0)*K442+VLOOKUP($L$1,elemental!$A$3:$L$19,4,0)*L442+VLOOKUP($M$1,elemental!$A$3:$L$19,4,0)*M442+VLOOKUP($N$1,elemental!$A$3:$L$19,4,0)*N442+VLOOKUP($O$1,elemental!$A$3:$L$19,4,0)*O442+VLOOKUP($P$1,elemental!$A$3:$L$19,4,0)*P442+VLOOKUP($Q$1,elemental!$A$3:$L$19,4,0)*Q442)/100</f>
        <v>0.42890196078431375</v>
      </c>
      <c r="T442">
        <f>(VLOOKUP($A$1,elemental!$A$3:$L$19,5,0)*A442+VLOOKUP($B$1,elemental!$A$3:$L$19,5,0)*B442+VLOOKUP($C$1,elemental!$A$3:$L$19,5,0)*C442+VLOOKUP($D$1,elemental!$A$3:$L$19,5,0)*D442+VLOOKUP($E$1,elemental!$A$3:$L$19,5,0)*E442+VLOOKUP($F$1,elemental!$A$3:$L$19,5,0)*F442+VLOOKUP($G$1,elemental!$A$3:$L$19,5,0)*G442+VLOOKUP($H$1,elemental!$A$3:$L$19,5,0)*H442+VLOOKUP($I$1,elemental!$A$3:$L$19,5,0)*I442+VLOOKUP($J$1,elemental!$A$3:$L$19,5,0)*J442+VLOOKUP($K$1,elemental!$A$3:$L$19,5,0)*K442+VLOOKUP($L$1,elemental!$A$3:$L$19,5,0)*L442+VLOOKUP($M$1,elemental!$A$3:$L$19,5,0)*M442+VLOOKUP($N$1,elemental!$A$3:$L$19,5,0)*N442+VLOOKUP($O$1,elemental!$A$3:$L$19,5,0)*O442+VLOOKUP($P$1,elemental!$A$3:$L$19,5,0)*P442+VLOOKUP($Q$1,elemental!$A$3:$L$19,5,0)*Q442)/100</f>
        <v>3.9607843137254899</v>
      </c>
      <c r="U442">
        <f>(VLOOKUP($A$1,elemental!$A$3:$L$19,6,0)*A442+VLOOKUP($B$1,elemental!$A$3:$L$19,6,0)*B442+VLOOKUP($C$1,elemental!$A$3:$L$19,6,0)*C442+VLOOKUP($D$1,elemental!$A$3:$L$19,6,0)*D442+VLOOKUP($E$1,elemental!$A$3:$L$19,6,0)*E442+VLOOKUP($F$1,elemental!$A$3:$L$19,6,0)*F442+VLOOKUP($G$1,elemental!$A$3:$L$19,6,0)*G442+VLOOKUP($H$1,elemental!$A$3:$L$19,6,0)*H442+VLOOKUP($I$1,elemental!$A$3:$L$19,6,0)*I442+VLOOKUP($J$1,elemental!$A$3:$L$19,6,0)*J442+VLOOKUP($K$1,elemental!$A$3:$L$19,6,0)*K442+VLOOKUP($L$1,elemental!$A$3:$L$19,6,0)*L442+VLOOKUP($M$1,elemental!$A$3:$L$19,6,0)*M442+VLOOKUP($N$1,elemental!$A$3:$L$19,6,0)*N442+VLOOKUP($O$1,elemental!$A$3:$L$19,6,0)*O442+VLOOKUP($P$1,elemental!$A$3:$L$19,6,0)*P442+VLOOKUP($Q$1,elemental!$A$3:$L$19,6,0)*Q442)/100</f>
        <v>0.75686274509803919</v>
      </c>
      <c r="V442">
        <f>(VLOOKUP($A$1,elemental!$A$3:$L$19,7,0)*A442+VLOOKUP($B$1,elemental!$A$3:$L$19,7,0)*B442+VLOOKUP($C$1,elemental!$A$3:$L$19,7,0)*C442+VLOOKUP($D$1,elemental!$A$3:$L$19,7,0)*D442+VLOOKUP($E$1,elemental!$A$3:$L$19,7,0)*E442+VLOOKUP($F$1,elemental!$A$3:$L$19,7,0)*F442+VLOOKUP($G$1,elemental!$A$3:$L$19,7,0)*G442+VLOOKUP($H$1,elemental!$A$3:$L$19,7,0)*H442+VLOOKUP($I$1,elemental!$A$3:$L$19,7,0)*I442+VLOOKUP($J$1,elemental!$A$3:$L$19,7,0)*J442+VLOOKUP($K$1,elemental!$A$3:$L$19,7,0)*K442+VLOOKUP($L$1,elemental!$A$3:$L$19,7,0)*L442+VLOOKUP($M$1,elemental!$A$3:$L$19,7,0)*M442+VLOOKUP($N$1,elemental!$A$3:$L$19,7,0)*N442+VLOOKUP($O$1,elemental!$A$3:$L$19,7,0)*O442+VLOOKUP($P$1,elemental!$A$3:$L$19,7,0)*P442+VLOOKUP($Q$1,elemental!$A$3:$L$19,7,0)*Q442)/100</f>
        <v>0.84643137254901957</v>
      </c>
      <c r="W442">
        <f>(VLOOKUP($A$1,elemental!$A$3:$L$19,9,0)*A442+VLOOKUP($B$1,elemental!$A$3:$L$19,9,0)*B442+VLOOKUP($C$1,elemental!$A$3:$L$19,9,0)*C442+VLOOKUP($D$1,elemental!$A$3:$L$19,9,0)*D442+VLOOKUP($E$1,elemental!$A$3:$L$19,9,0)*E442+VLOOKUP($F$1,elemental!$A$3:$L$19,9,0)*F442+VLOOKUP($G$1,elemental!$A$3:$L$19,9,0)*G442+VLOOKUP($H$1,elemental!$A$3:$L$19,9,0)*H442+VLOOKUP($I$1,elemental!$A$3:$L$19,9,0)*I442+VLOOKUP($J$1,elemental!$A$3:$L$19,9,0)*J442+VLOOKUP($K$1,elemental!$A$3:$L$19,9,0)*K442+VLOOKUP($L$1,elemental!$A$3:$L$19,9,0)*L442+VLOOKUP($M$1,elemental!$A$3:$L$19,9,0)*M442+VLOOKUP($N$1,elemental!$A$3:$L$19,9,0)*N442+VLOOKUP($O$1,elemental!$A$3:$L$19,9,0)*O442+VLOOKUP($P$1,elemental!$A$3:$L$19,9,0)*P442+VLOOKUP($Q$1,elemental!$A$3:$L$19,9,0)*Q442)/100</f>
        <v>1.5578431372549022</v>
      </c>
      <c r="X442">
        <f>(VLOOKUP($A$1,elemental!$A$3:$L$19,10,0)*A442+VLOOKUP($B$1,elemental!$A$3:$L$19,10,0)*B442+VLOOKUP($C$1,elemental!$A$3:$L$19,10,0)*C442+VLOOKUP($D$1,elemental!$A$3:$L$19,10,0)*D442+VLOOKUP($E$1,elemental!$A$3:$L$19,10,0)*E442+VLOOKUP($F$1,elemental!$A$3:$L$19,10,0)*F442+VLOOKUP($G$1,elemental!$A$3:$L$19,10,0)*G442+VLOOKUP($H$1,elemental!$A$3:$L$19,10,0)*H442+VLOOKUP($I$1,elemental!$A$3:$L$19,10,0)*I442+VLOOKUP($J$1,elemental!$A$3:$L$19,10,0)*J442+VLOOKUP($K$1,elemental!$A$3:$L$19,10,0)*K442+VLOOKUP($L$1,elemental!$A$3:$L$19,10,0)*L442+VLOOKUP($M$1,elemental!$A$3:$L$19,10,0)*M442+VLOOKUP($N$1,elemental!$A$3:$L$19,10,0)*N442+VLOOKUP($O$1,elemental!$A$3:$L$19,10,0)*O442+VLOOKUP($P$1,elemental!$A$3:$L$19,10,0)*P442+VLOOKUP($Q$1,elemental!$A$3:$L$19,10,0)*Q442)/100</f>
        <v>2.0678431372549024</v>
      </c>
      <c r="Y442">
        <v>25</v>
      </c>
      <c r="Z442">
        <v>5.0956465441932099</v>
      </c>
      <c r="AA442">
        <v>5.1738024794450101</v>
      </c>
      <c r="AB442" t="s">
        <v>111</v>
      </c>
      <c r="AC442" t="s">
        <v>112</v>
      </c>
    </row>
    <row r="443" spans="1:29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5.825242718446602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94.174757281553397</v>
      </c>
      <c r="R443">
        <f>(VLOOKUP($A$1,elemental!$A$3:$L$19,2,0)*A443+VLOOKUP($B$1,elemental!$A$3:$L$19,2,0)*B443+VLOOKUP($C$1,elemental!$A$3:$L$19,2,0)*C443+VLOOKUP($D$1,elemental!$A$3:$L$19,2,0)*D443+VLOOKUP($E$1,elemental!$A$3:$L$19,2,0)*E443+VLOOKUP($F$1,elemental!$A$3:$L$19,2,0)*F443+VLOOKUP($G$1,elemental!$A$3:$L$19,2,0)*G443+VLOOKUP($H$1,elemental!$A$3:$L$19,2,0)*H443+VLOOKUP($I$1,elemental!$A$3:$L$19,2,0)*I443+VLOOKUP($J$1,elemental!$A$3:$L$19,2,0)*J443+VLOOKUP($K$1,elemental!$A$3:$L$19,2,0)*K443+VLOOKUP($L$1,elemental!$A$3:$L$19,2,0)*L443+VLOOKUP($M$1,elemental!$A$3:$L$19,2,0)*M443+VLOOKUP($N$1,elemental!$A$3:$L$19,2,0)*N443+VLOOKUP($O$1,elemental!$A$3:$L$19,2,0)*O443+VLOOKUP($P$1,elemental!$A$3:$L$19,2,0)*P443+VLOOKUP($Q$1,elemental!$A$3:$L$19,2,0)*Q443)/100</f>
        <v>1.3247572815533983</v>
      </c>
      <c r="S443">
        <f>(VLOOKUP($A$1,elemental!$A$3:$L$19,4,0)*A443+VLOOKUP($B$1,elemental!$A$3:$L$19,4,0)*B443+VLOOKUP($C$1,elemental!$A$3:$L$19,4,0)*C443+VLOOKUP($D$1,elemental!$A$3:$L$19,4,0)*D443+VLOOKUP($E$1,elemental!$A$3:$L$19,4,0)*E443+VLOOKUP($F$1,elemental!$A$3:$L$19,4,0)*F443+VLOOKUP($G$1,elemental!$A$3:$L$19,4,0)*G443+VLOOKUP($H$1,elemental!$A$3:$L$19,4,0)*H443+VLOOKUP($I$1,elemental!$A$3:$L$19,4,0)*I443+VLOOKUP($J$1,elemental!$A$3:$L$19,4,0)*J443+VLOOKUP($K$1,elemental!$A$3:$L$19,4,0)*K443+VLOOKUP($L$1,elemental!$A$3:$L$19,4,0)*L443+VLOOKUP($M$1,elemental!$A$3:$L$19,4,0)*M443+VLOOKUP($N$1,elemental!$A$3:$L$19,4,0)*N443+VLOOKUP($O$1,elemental!$A$3:$L$19,4,0)*O443+VLOOKUP($P$1,elemental!$A$3:$L$19,4,0)*P443+VLOOKUP($Q$1,elemental!$A$3:$L$19,4,0)*Q443)/100</f>
        <v>0.43031067961165048</v>
      </c>
      <c r="T443">
        <f>(VLOOKUP($A$1,elemental!$A$3:$L$19,5,0)*A443+VLOOKUP($B$1,elemental!$A$3:$L$19,5,0)*B443+VLOOKUP($C$1,elemental!$A$3:$L$19,5,0)*C443+VLOOKUP($D$1,elemental!$A$3:$L$19,5,0)*D443+VLOOKUP($E$1,elemental!$A$3:$L$19,5,0)*E443+VLOOKUP($F$1,elemental!$A$3:$L$19,5,0)*F443+VLOOKUP($G$1,elemental!$A$3:$L$19,5,0)*G443+VLOOKUP($H$1,elemental!$A$3:$L$19,5,0)*H443+VLOOKUP($I$1,elemental!$A$3:$L$19,5,0)*I443+VLOOKUP($J$1,elemental!$A$3:$L$19,5,0)*J443+VLOOKUP($K$1,elemental!$A$3:$L$19,5,0)*K443+VLOOKUP($L$1,elemental!$A$3:$L$19,5,0)*L443+VLOOKUP($M$1,elemental!$A$3:$L$19,5,0)*M443+VLOOKUP($N$1,elemental!$A$3:$L$19,5,0)*N443+VLOOKUP($O$1,elemental!$A$3:$L$19,5,0)*O443+VLOOKUP($P$1,elemental!$A$3:$L$19,5,0)*P443+VLOOKUP($Q$1,elemental!$A$3:$L$19,5,0)*Q443)/100</f>
        <v>3.941747572815534</v>
      </c>
      <c r="U443">
        <f>(VLOOKUP($A$1,elemental!$A$3:$L$19,6,0)*A443+VLOOKUP($B$1,elemental!$A$3:$L$19,6,0)*B443+VLOOKUP($C$1,elemental!$A$3:$L$19,6,0)*C443+VLOOKUP($D$1,elemental!$A$3:$L$19,6,0)*D443+VLOOKUP($E$1,elemental!$A$3:$L$19,6,0)*E443+VLOOKUP($F$1,elemental!$A$3:$L$19,6,0)*F443+VLOOKUP($G$1,elemental!$A$3:$L$19,6,0)*G443+VLOOKUP($H$1,elemental!$A$3:$L$19,6,0)*H443+VLOOKUP($I$1,elemental!$A$3:$L$19,6,0)*I443+VLOOKUP($J$1,elemental!$A$3:$L$19,6,0)*J443+VLOOKUP($K$1,elemental!$A$3:$L$19,6,0)*K443+VLOOKUP($L$1,elemental!$A$3:$L$19,6,0)*L443+VLOOKUP($M$1,elemental!$A$3:$L$19,6,0)*M443+VLOOKUP($N$1,elemental!$A$3:$L$19,6,0)*N443+VLOOKUP($O$1,elemental!$A$3:$L$19,6,0)*O443+VLOOKUP($P$1,elemental!$A$3:$L$19,6,0)*P443+VLOOKUP($Q$1,elemental!$A$3:$L$19,6,0)*Q443)/100</f>
        <v>0.75533980582524274</v>
      </c>
      <c r="V443">
        <f>(VLOOKUP($A$1,elemental!$A$3:$L$19,7,0)*A443+VLOOKUP($B$1,elemental!$A$3:$L$19,7,0)*B443+VLOOKUP($C$1,elemental!$A$3:$L$19,7,0)*C443+VLOOKUP($D$1,elemental!$A$3:$L$19,7,0)*D443+VLOOKUP($E$1,elemental!$A$3:$L$19,7,0)*E443+VLOOKUP($F$1,elemental!$A$3:$L$19,7,0)*F443+VLOOKUP($G$1,elemental!$A$3:$L$19,7,0)*G443+VLOOKUP($H$1,elemental!$A$3:$L$19,7,0)*H443+VLOOKUP($I$1,elemental!$A$3:$L$19,7,0)*I443+VLOOKUP($J$1,elemental!$A$3:$L$19,7,0)*J443+VLOOKUP($K$1,elemental!$A$3:$L$19,7,0)*K443+VLOOKUP($L$1,elemental!$A$3:$L$19,7,0)*L443+VLOOKUP($M$1,elemental!$A$3:$L$19,7,0)*M443+VLOOKUP($N$1,elemental!$A$3:$L$19,7,0)*N443+VLOOKUP($O$1,elemental!$A$3:$L$19,7,0)*O443+VLOOKUP($P$1,elemental!$A$3:$L$19,7,0)*P443+VLOOKUP($Q$1,elemental!$A$3:$L$19,7,0)*Q443)/100</f>
        <v>0.84955339805825247</v>
      </c>
      <c r="W443">
        <f>(VLOOKUP($A$1,elemental!$A$3:$L$19,9,0)*A443+VLOOKUP($B$1,elemental!$A$3:$L$19,9,0)*B443+VLOOKUP($C$1,elemental!$A$3:$L$19,9,0)*C443+VLOOKUP($D$1,elemental!$A$3:$L$19,9,0)*D443+VLOOKUP($E$1,elemental!$A$3:$L$19,9,0)*E443+VLOOKUP($F$1,elemental!$A$3:$L$19,9,0)*F443+VLOOKUP($G$1,elemental!$A$3:$L$19,9,0)*G443+VLOOKUP($H$1,elemental!$A$3:$L$19,9,0)*H443+VLOOKUP($I$1,elemental!$A$3:$L$19,9,0)*I443+VLOOKUP($J$1,elemental!$A$3:$L$19,9,0)*J443+VLOOKUP($K$1,elemental!$A$3:$L$19,9,0)*K443+VLOOKUP($L$1,elemental!$A$3:$L$19,9,0)*L443+VLOOKUP($M$1,elemental!$A$3:$L$19,9,0)*M443+VLOOKUP($N$1,elemental!$A$3:$L$19,9,0)*N443+VLOOKUP($O$1,elemental!$A$3:$L$19,9,0)*O443+VLOOKUP($P$1,elemental!$A$3:$L$19,9,0)*P443+VLOOKUP($Q$1,elemental!$A$3:$L$19,9,0)*Q443)/100</f>
        <v>1.5616504854368933</v>
      </c>
      <c r="X443">
        <f>(VLOOKUP($A$1,elemental!$A$3:$L$19,10,0)*A443+VLOOKUP($B$1,elemental!$A$3:$L$19,10,0)*B443+VLOOKUP($C$1,elemental!$A$3:$L$19,10,0)*C443+VLOOKUP($D$1,elemental!$A$3:$L$19,10,0)*D443+VLOOKUP($E$1,elemental!$A$3:$L$19,10,0)*E443+VLOOKUP($F$1,elemental!$A$3:$L$19,10,0)*F443+VLOOKUP($G$1,elemental!$A$3:$L$19,10,0)*G443+VLOOKUP($H$1,elemental!$A$3:$L$19,10,0)*H443+VLOOKUP($I$1,elemental!$A$3:$L$19,10,0)*I443+VLOOKUP($J$1,elemental!$A$3:$L$19,10,0)*J443+VLOOKUP($K$1,elemental!$A$3:$L$19,10,0)*K443+VLOOKUP($L$1,elemental!$A$3:$L$19,10,0)*L443+VLOOKUP($M$1,elemental!$A$3:$L$19,10,0)*M443+VLOOKUP($N$1,elemental!$A$3:$L$19,10,0)*N443+VLOOKUP($O$1,elemental!$A$3:$L$19,10,0)*O443+VLOOKUP($P$1,elemental!$A$3:$L$19,10,0)*P443+VLOOKUP($Q$1,elemental!$A$3:$L$19,10,0)*Q443)/100</f>
        <v>2.0716504854368933</v>
      </c>
      <c r="Y443">
        <v>25</v>
      </c>
      <c r="Z443">
        <v>5.0987722096608401</v>
      </c>
      <c r="AA443">
        <v>5.1679718439534001</v>
      </c>
      <c r="AB443" t="s">
        <v>111</v>
      </c>
      <c r="AC443" t="s">
        <v>112</v>
      </c>
    </row>
    <row r="444" spans="1:29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7.6923076923076925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6"/>
        <v>92.307692307692307</v>
      </c>
      <c r="R444">
        <f>(VLOOKUP($A$1,elemental!$A$3:$L$19,2,0)*A444+VLOOKUP($B$1,elemental!$A$3:$L$19,2,0)*B444+VLOOKUP($C$1,elemental!$A$3:$L$19,2,0)*C444+VLOOKUP($D$1,elemental!$A$3:$L$19,2,0)*D444+VLOOKUP($E$1,elemental!$A$3:$L$19,2,0)*E444+VLOOKUP($F$1,elemental!$A$3:$L$19,2,0)*F444+VLOOKUP($G$1,elemental!$A$3:$L$19,2,0)*G444+VLOOKUP($H$1,elemental!$A$3:$L$19,2,0)*H444+VLOOKUP($I$1,elemental!$A$3:$L$19,2,0)*I444+VLOOKUP($J$1,elemental!$A$3:$L$19,2,0)*J444+VLOOKUP($K$1,elemental!$A$3:$L$19,2,0)*K444+VLOOKUP($L$1,elemental!$A$3:$L$19,2,0)*L444+VLOOKUP($M$1,elemental!$A$3:$L$19,2,0)*M444+VLOOKUP($N$1,elemental!$A$3:$L$19,2,0)*N444+VLOOKUP($O$1,elemental!$A$3:$L$19,2,0)*O444+VLOOKUP($P$1,elemental!$A$3:$L$19,2,0)*P444+VLOOKUP($Q$1,elemental!$A$3:$L$19,2,0)*Q444)/100</f>
        <v>1.3230769230769233</v>
      </c>
      <c r="S444">
        <f>(VLOOKUP($A$1,elemental!$A$3:$L$19,4,0)*A444+VLOOKUP($B$1,elemental!$A$3:$L$19,4,0)*B444+VLOOKUP($C$1,elemental!$A$3:$L$19,4,0)*C444+VLOOKUP($D$1,elemental!$A$3:$L$19,4,0)*D444+VLOOKUP($E$1,elemental!$A$3:$L$19,4,0)*E444+VLOOKUP($F$1,elemental!$A$3:$L$19,4,0)*F444+VLOOKUP($G$1,elemental!$A$3:$L$19,4,0)*G444+VLOOKUP($H$1,elemental!$A$3:$L$19,4,0)*H444+VLOOKUP($I$1,elemental!$A$3:$L$19,4,0)*I444+VLOOKUP($J$1,elemental!$A$3:$L$19,4,0)*J444+VLOOKUP($K$1,elemental!$A$3:$L$19,4,0)*K444+VLOOKUP($L$1,elemental!$A$3:$L$19,4,0)*L444+VLOOKUP($M$1,elemental!$A$3:$L$19,4,0)*M444+VLOOKUP($N$1,elemental!$A$3:$L$19,4,0)*N444+VLOOKUP($O$1,elemental!$A$3:$L$19,4,0)*O444+VLOOKUP($P$1,elemental!$A$3:$L$19,4,0)*P444+VLOOKUP($Q$1,elemental!$A$3:$L$19,4,0)*Q444)/100</f>
        <v>0.43169230769230765</v>
      </c>
      <c r="T444">
        <f>(VLOOKUP($A$1,elemental!$A$3:$L$19,5,0)*A444+VLOOKUP($B$1,elemental!$A$3:$L$19,5,0)*B444+VLOOKUP($C$1,elemental!$A$3:$L$19,5,0)*C444+VLOOKUP($D$1,elemental!$A$3:$L$19,5,0)*D444+VLOOKUP($E$1,elemental!$A$3:$L$19,5,0)*E444+VLOOKUP($F$1,elemental!$A$3:$L$19,5,0)*F444+VLOOKUP($G$1,elemental!$A$3:$L$19,5,0)*G444+VLOOKUP($H$1,elemental!$A$3:$L$19,5,0)*H444+VLOOKUP($I$1,elemental!$A$3:$L$19,5,0)*I444+VLOOKUP($J$1,elemental!$A$3:$L$19,5,0)*J444+VLOOKUP($K$1,elemental!$A$3:$L$19,5,0)*K444+VLOOKUP($L$1,elemental!$A$3:$L$19,5,0)*L444+VLOOKUP($M$1,elemental!$A$3:$L$19,5,0)*M444+VLOOKUP($N$1,elemental!$A$3:$L$19,5,0)*N444+VLOOKUP($O$1,elemental!$A$3:$L$19,5,0)*O444+VLOOKUP($P$1,elemental!$A$3:$L$19,5,0)*P444+VLOOKUP($Q$1,elemental!$A$3:$L$19,5,0)*Q444)/100</f>
        <v>3.9230769230769234</v>
      </c>
      <c r="U444">
        <f>(VLOOKUP($A$1,elemental!$A$3:$L$19,6,0)*A444+VLOOKUP($B$1,elemental!$A$3:$L$19,6,0)*B444+VLOOKUP($C$1,elemental!$A$3:$L$19,6,0)*C444+VLOOKUP($D$1,elemental!$A$3:$L$19,6,0)*D444+VLOOKUP($E$1,elemental!$A$3:$L$19,6,0)*E444+VLOOKUP($F$1,elemental!$A$3:$L$19,6,0)*F444+VLOOKUP($G$1,elemental!$A$3:$L$19,6,0)*G444+VLOOKUP($H$1,elemental!$A$3:$L$19,6,0)*H444+VLOOKUP($I$1,elemental!$A$3:$L$19,6,0)*I444+VLOOKUP($J$1,elemental!$A$3:$L$19,6,0)*J444+VLOOKUP($K$1,elemental!$A$3:$L$19,6,0)*K444+VLOOKUP($L$1,elemental!$A$3:$L$19,6,0)*L444+VLOOKUP($M$1,elemental!$A$3:$L$19,6,0)*M444+VLOOKUP($N$1,elemental!$A$3:$L$19,6,0)*N444+VLOOKUP($O$1,elemental!$A$3:$L$19,6,0)*O444+VLOOKUP($P$1,elemental!$A$3:$L$19,6,0)*P444+VLOOKUP($Q$1,elemental!$A$3:$L$19,6,0)*Q444)/100</f>
        <v>0.75384615384615383</v>
      </c>
      <c r="V444">
        <f>(VLOOKUP($A$1,elemental!$A$3:$L$19,7,0)*A444+VLOOKUP($B$1,elemental!$A$3:$L$19,7,0)*B444+VLOOKUP($C$1,elemental!$A$3:$L$19,7,0)*C444+VLOOKUP($D$1,elemental!$A$3:$L$19,7,0)*D444+VLOOKUP($E$1,elemental!$A$3:$L$19,7,0)*E444+VLOOKUP($F$1,elemental!$A$3:$L$19,7,0)*F444+VLOOKUP($G$1,elemental!$A$3:$L$19,7,0)*G444+VLOOKUP($H$1,elemental!$A$3:$L$19,7,0)*H444+VLOOKUP($I$1,elemental!$A$3:$L$19,7,0)*I444+VLOOKUP($J$1,elemental!$A$3:$L$19,7,0)*J444+VLOOKUP($K$1,elemental!$A$3:$L$19,7,0)*K444+VLOOKUP($L$1,elemental!$A$3:$L$19,7,0)*L444+VLOOKUP($M$1,elemental!$A$3:$L$19,7,0)*M444+VLOOKUP($N$1,elemental!$A$3:$L$19,7,0)*N444+VLOOKUP($O$1,elemental!$A$3:$L$19,7,0)*O444+VLOOKUP($P$1,elemental!$A$3:$L$19,7,0)*P444+VLOOKUP($Q$1,elemental!$A$3:$L$19,7,0)*Q444)/100</f>
        <v>0.85261538461538455</v>
      </c>
      <c r="W444">
        <f>(VLOOKUP($A$1,elemental!$A$3:$L$19,9,0)*A444+VLOOKUP($B$1,elemental!$A$3:$L$19,9,0)*B444+VLOOKUP($C$1,elemental!$A$3:$L$19,9,0)*C444+VLOOKUP($D$1,elemental!$A$3:$L$19,9,0)*D444+VLOOKUP($E$1,elemental!$A$3:$L$19,9,0)*E444+VLOOKUP($F$1,elemental!$A$3:$L$19,9,0)*F444+VLOOKUP($G$1,elemental!$A$3:$L$19,9,0)*G444+VLOOKUP($H$1,elemental!$A$3:$L$19,9,0)*H444+VLOOKUP($I$1,elemental!$A$3:$L$19,9,0)*I444+VLOOKUP($J$1,elemental!$A$3:$L$19,9,0)*J444+VLOOKUP($K$1,elemental!$A$3:$L$19,9,0)*K444+VLOOKUP($L$1,elemental!$A$3:$L$19,9,0)*L444+VLOOKUP($M$1,elemental!$A$3:$L$19,9,0)*M444+VLOOKUP($N$1,elemental!$A$3:$L$19,9,0)*N444+VLOOKUP($O$1,elemental!$A$3:$L$19,9,0)*O444+VLOOKUP($P$1,elemental!$A$3:$L$19,9,0)*P444+VLOOKUP($Q$1,elemental!$A$3:$L$19,9,0)*Q444)/100</f>
        <v>1.5653846153846152</v>
      </c>
      <c r="X444">
        <f>(VLOOKUP($A$1,elemental!$A$3:$L$19,10,0)*A444+VLOOKUP($B$1,elemental!$A$3:$L$19,10,0)*B444+VLOOKUP($C$1,elemental!$A$3:$L$19,10,0)*C444+VLOOKUP($D$1,elemental!$A$3:$L$19,10,0)*D444+VLOOKUP($E$1,elemental!$A$3:$L$19,10,0)*E444+VLOOKUP($F$1,elemental!$A$3:$L$19,10,0)*F444+VLOOKUP($G$1,elemental!$A$3:$L$19,10,0)*G444+VLOOKUP($H$1,elemental!$A$3:$L$19,10,0)*H444+VLOOKUP($I$1,elemental!$A$3:$L$19,10,0)*I444+VLOOKUP($J$1,elemental!$A$3:$L$19,10,0)*J444+VLOOKUP($K$1,elemental!$A$3:$L$19,10,0)*K444+VLOOKUP($L$1,elemental!$A$3:$L$19,10,0)*L444+VLOOKUP($M$1,elemental!$A$3:$L$19,10,0)*M444+VLOOKUP($N$1,elemental!$A$3:$L$19,10,0)*N444+VLOOKUP($O$1,elemental!$A$3:$L$19,10,0)*O444+VLOOKUP($P$1,elemental!$A$3:$L$19,10,0)*P444+VLOOKUP($Q$1,elemental!$A$3:$L$19,10,0)*Q444)/100</f>
        <v>2.0753846153846154</v>
      </c>
      <c r="Y444">
        <v>25</v>
      </c>
      <c r="Z444">
        <v>5.1015947456320596</v>
      </c>
      <c r="AA444">
        <v>5.1629176997687498</v>
      </c>
      <c r="AB444" t="s">
        <v>111</v>
      </c>
      <c r="AC444" t="s">
        <v>112</v>
      </c>
    </row>
    <row r="445" spans="1:29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9.5238095238095237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90.476190476190482</v>
      </c>
      <c r="R445">
        <f>(VLOOKUP($A$1,elemental!$A$3:$L$19,2,0)*A445+VLOOKUP($B$1,elemental!$A$3:$L$19,2,0)*B445+VLOOKUP($C$1,elemental!$A$3:$L$19,2,0)*C445+VLOOKUP($D$1,elemental!$A$3:$L$19,2,0)*D445+VLOOKUP($E$1,elemental!$A$3:$L$19,2,0)*E445+VLOOKUP($F$1,elemental!$A$3:$L$19,2,0)*F445+VLOOKUP($G$1,elemental!$A$3:$L$19,2,0)*G445+VLOOKUP($H$1,elemental!$A$3:$L$19,2,0)*H445+VLOOKUP($I$1,elemental!$A$3:$L$19,2,0)*I445+VLOOKUP($J$1,elemental!$A$3:$L$19,2,0)*J445+VLOOKUP($K$1,elemental!$A$3:$L$19,2,0)*K445+VLOOKUP($L$1,elemental!$A$3:$L$19,2,0)*L445+VLOOKUP($M$1,elemental!$A$3:$L$19,2,0)*M445+VLOOKUP($N$1,elemental!$A$3:$L$19,2,0)*N445+VLOOKUP($O$1,elemental!$A$3:$L$19,2,0)*O445+VLOOKUP($P$1,elemental!$A$3:$L$19,2,0)*P445+VLOOKUP($Q$1,elemental!$A$3:$L$19,2,0)*Q445)/100</f>
        <v>1.3214285714285716</v>
      </c>
      <c r="S445">
        <f>(VLOOKUP($A$1,elemental!$A$3:$L$19,4,0)*A445+VLOOKUP($B$1,elemental!$A$3:$L$19,4,0)*B445+VLOOKUP($C$1,elemental!$A$3:$L$19,4,0)*C445+VLOOKUP($D$1,elemental!$A$3:$L$19,4,0)*D445+VLOOKUP($E$1,elemental!$A$3:$L$19,4,0)*E445+VLOOKUP($F$1,elemental!$A$3:$L$19,4,0)*F445+VLOOKUP($G$1,elemental!$A$3:$L$19,4,0)*G445+VLOOKUP($H$1,elemental!$A$3:$L$19,4,0)*H445+VLOOKUP($I$1,elemental!$A$3:$L$19,4,0)*I445+VLOOKUP($J$1,elemental!$A$3:$L$19,4,0)*J445+VLOOKUP($K$1,elemental!$A$3:$L$19,4,0)*K445+VLOOKUP($L$1,elemental!$A$3:$L$19,4,0)*L445+VLOOKUP($M$1,elemental!$A$3:$L$19,4,0)*M445+VLOOKUP($N$1,elemental!$A$3:$L$19,4,0)*N445+VLOOKUP($O$1,elemental!$A$3:$L$19,4,0)*O445+VLOOKUP($P$1,elemental!$A$3:$L$19,4,0)*P445+VLOOKUP($Q$1,elemental!$A$3:$L$19,4,0)*Q445)/100</f>
        <v>0.43304761904761901</v>
      </c>
      <c r="T445">
        <f>(VLOOKUP($A$1,elemental!$A$3:$L$19,5,0)*A445+VLOOKUP($B$1,elemental!$A$3:$L$19,5,0)*B445+VLOOKUP($C$1,elemental!$A$3:$L$19,5,0)*C445+VLOOKUP($D$1,elemental!$A$3:$L$19,5,0)*D445+VLOOKUP($E$1,elemental!$A$3:$L$19,5,0)*E445+VLOOKUP($F$1,elemental!$A$3:$L$19,5,0)*F445+VLOOKUP($G$1,elemental!$A$3:$L$19,5,0)*G445+VLOOKUP($H$1,elemental!$A$3:$L$19,5,0)*H445+VLOOKUP($I$1,elemental!$A$3:$L$19,5,0)*I445+VLOOKUP($J$1,elemental!$A$3:$L$19,5,0)*J445+VLOOKUP($K$1,elemental!$A$3:$L$19,5,0)*K445+VLOOKUP($L$1,elemental!$A$3:$L$19,5,0)*L445+VLOOKUP($M$1,elemental!$A$3:$L$19,5,0)*M445+VLOOKUP($N$1,elemental!$A$3:$L$19,5,0)*N445+VLOOKUP($O$1,elemental!$A$3:$L$19,5,0)*O445+VLOOKUP($P$1,elemental!$A$3:$L$19,5,0)*P445+VLOOKUP($Q$1,elemental!$A$3:$L$19,5,0)*Q445)/100</f>
        <v>3.9047619047619047</v>
      </c>
      <c r="U445">
        <f>(VLOOKUP($A$1,elemental!$A$3:$L$19,6,0)*A445+VLOOKUP($B$1,elemental!$A$3:$L$19,6,0)*B445+VLOOKUP($C$1,elemental!$A$3:$L$19,6,0)*C445+VLOOKUP($D$1,elemental!$A$3:$L$19,6,0)*D445+VLOOKUP($E$1,elemental!$A$3:$L$19,6,0)*E445+VLOOKUP($F$1,elemental!$A$3:$L$19,6,0)*F445+VLOOKUP($G$1,elemental!$A$3:$L$19,6,0)*G445+VLOOKUP($H$1,elemental!$A$3:$L$19,6,0)*H445+VLOOKUP($I$1,elemental!$A$3:$L$19,6,0)*I445+VLOOKUP($J$1,elemental!$A$3:$L$19,6,0)*J445+VLOOKUP($K$1,elemental!$A$3:$L$19,6,0)*K445+VLOOKUP($L$1,elemental!$A$3:$L$19,6,0)*L445+VLOOKUP($M$1,elemental!$A$3:$L$19,6,0)*M445+VLOOKUP($N$1,elemental!$A$3:$L$19,6,0)*N445+VLOOKUP($O$1,elemental!$A$3:$L$19,6,0)*O445+VLOOKUP($P$1,elemental!$A$3:$L$19,6,0)*P445+VLOOKUP($Q$1,elemental!$A$3:$L$19,6,0)*Q445)/100</f>
        <v>0.75238095238095259</v>
      </c>
      <c r="V445">
        <f>(VLOOKUP($A$1,elemental!$A$3:$L$19,7,0)*A445+VLOOKUP($B$1,elemental!$A$3:$L$19,7,0)*B445+VLOOKUP($C$1,elemental!$A$3:$L$19,7,0)*C445+VLOOKUP($D$1,elemental!$A$3:$L$19,7,0)*D445+VLOOKUP($E$1,elemental!$A$3:$L$19,7,0)*E445+VLOOKUP($F$1,elemental!$A$3:$L$19,7,0)*F445+VLOOKUP($G$1,elemental!$A$3:$L$19,7,0)*G445+VLOOKUP($H$1,elemental!$A$3:$L$19,7,0)*H445+VLOOKUP($I$1,elemental!$A$3:$L$19,7,0)*I445+VLOOKUP($J$1,elemental!$A$3:$L$19,7,0)*J445+VLOOKUP($K$1,elemental!$A$3:$L$19,7,0)*K445+VLOOKUP($L$1,elemental!$A$3:$L$19,7,0)*L445+VLOOKUP($M$1,elemental!$A$3:$L$19,7,0)*M445+VLOOKUP($N$1,elemental!$A$3:$L$19,7,0)*N445+VLOOKUP($O$1,elemental!$A$3:$L$19,7,0)*O445+VLOOKUP($P$1,elemental!$A$3:$L$19,7,0)*P445+VLOOKUP($Q$1,elemental!$A$3:$L$19,7,0)*Q445)/100</f>
        <v>0.85561904761904761</v>
      </c>
      <c r="W445">
        <f>(VLOOKUP($A$1,elemental!$A$3:$L$19,9,0)*A445+VLOOKUP($B$1,elemental!$A$3:$L$19,9,0)*B445+VLOOKUP($C$1,elemental!$A$3:$L$19,9,0)*C445+VLOOKUP($D$1,elemental!$A$3:$L$19,9,0)*D445+VLOOKUP($E$1,elemental!$A$3:$L$19,9,0)*E445+VLOOKUP($F$1,elemental!$A$3:$L$19,9,0)*F445+VLOOKUP($G$1,elemental!$A$3:$L$19,9,0)*G445+VLOOKUP($H$1,elemental!$A$3:$L$19,9,0)*H445+VLOOKUP($I$1,elemental!$A$3:$L$19,9,0)*I445+VLOOKUP($J$1,elemental!$A$3:$L$19,9,0)*J445+VLOOKUP($K$1,elemental!$A$3:$L$19,9,0)*K445+VLOOKUP($L$1,elemental!$A$3:$L$19,9,0)*L445+VLOOKUP($M$1,elemental!$A$3:$L$19,9,0)*M445+VLOOKUP($N$1,elemental!$A$3:$L$19,9,0)*N445+VLOOKUP($O$1,elemental!$A$3:$L$19,9,0)*O445+VLOOKUP($P$1,elemental!$A$3:$L$19,9,0)*P445+VLOOKUP($Q$1,elemental!$A$3:$L$19,9,0)*Q445)/100</f>
        <v>1.569047619047619</v>
      </c>
      <c r="X445">
        <f>(VLOOKUP($A$1,elemental!$A$3:$L$19,10,0)*A445+VLOOKUP($B$1,elemental!$A$3:$L$19,10,0)*B445+VLOOKUP($C$1,elemental!$A$3:$L$19,10,0)*C445+VLOOKUP($D$1,elemental!$A$3:$L$19,10,0)*D445+VLOOKUP($E$1,elemental!$A$3:$L$19,10,0)*E445+VLOOKUP($F$1,elemental!$A$3:$L$19,10,0)*F445+VLOOKUP($G$1,elemental!$A$3:$L$19,10,0)*G445+VLOOKUP($H$1,elemental!$A$3:$L$19,10,0)*H445+VLOOKUP($I$1,elemental!$A$3:$L$19,10,0)*I445+VLOOKUP($J$1,elemental!$A$3:$L$19,10,0)*J445+VLOOKUP($K$1,elemental!$A$3:$L$19,10,0)*K445+VLOOKUP($L$1,elemental!$A$3:$L$19,10,0)*L445+VLOOKUP($M$1,elemental!$A$3:$L$19,10,0)*M445+VLOOKUP($N$1,elemental!$A$3:$L$19,10,0)*N445+VLOOKUP($O$1,elemental!$A$3:$L$19,10,0)*O445+VLOOKUP($P$1,elemental!$A$3:$L$19,10,0)*P445+VLOOKUP($Q$1,elemental!$A$3:$L$19,10,0)*Q445)/100</f>
        <v>2.0790476190476195</v>
      </c>
      <c r="Y445">
        <v>25</v>
      </c>
      <c r="Z445">
        <v>5.1117467240493299</v>
      </c>
      <c r="AA445">
        <v>5.1589796377183896</v>
      </c>
      <c r="AB445" t="s">
        <v>111</v>
      </c>
      <c r="AC445" t="s">
        <v>112</v>
      </c>
    </row>
    <row r="446" spans="1:29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11.320754716981131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6"/>
        <v>88.679245283018872</v>
      </c>
      <c r="R446">
        <f>(VLOOKUP($A$1,elemental!$A$3:$L$19,2,0)*A446+VLOOKUP($B$1,elemental!$A$3:$L$19,2,0)*B446+VLOOKUP($C$1,elemental!$A$3:$L$19,2,0)*C446+VLOOKUP($D$1,elemental!$A$3:$L$19,2,0)*D446+VLOOKUP($E$1,elemental!$A$3:$L$19,2,0)*E446+VLOOKUP($F$1,elemental!$A$3:$L$19,2,0)*F446+VLOOKUP($G$1,elemental!$A$3:$L$19,2,0)*G446+VLOOKUP($H$1,elemental!$A$3:$L$19,2,0)*H446+VLOOKUP($I$1,elemental!$A$3:$L$19,2,0)*I446+VLOOKUP($J$1,elemental!$A$3:$L$19,2,0)*J446+VLOOKUP($K$1,elemental!$A$3:$L$19,2,0)*K446+VLOOKUP($L$1,elemental!$A$3:$L$19,2,0)*L446+VLOOKUP($M$1,elemental!$A$3:$L$19,2,0)*M446+VLOOKUP($N$1,elemental!$A$3:$L$19,2,0)*N446+VLOOKUP($O$1,elemental!$A$3:$L$19,2,0)*O446+VLOOKUP($P$1,elemental!$A$3:$L$19,2,0)*P446+VLOOKUP($Q$1,elemental!$A$3:$L$19,2,0)*Q446)/100</f>
        <v>1.3198113207547169</v>
      </c>
      <c r="S446">
        <f>(VLOOKUP($A$1,elemental!$A$3:$L$19,4,0)*A446+VLOOKUP($B$1,elemental!$A$3:$L$19,4,0)*B446+VLOOKUP($C$1,elemental!$A$3:$L$19,4,0)*C446+VLOOKUP($D$1,elemental!$A$3:$L$19,4,0)*D446+VLOOKUP($E$1,elemental!$A$3:$L$19,4,0)*E446+VLOOKUP($F$1,elemental!$A$3:$L$19,4,0)*F446+VLOOKUP($G$1,elemental!$A$3:$L$19,4,0)*G446+VLOOKUP($H$1,elemental!$A$3:$L$19,4,0)*H446+VLOOKUP($I$1,elemental!$A$3:$L$19,4,0)*I446+VLOOKUP($J$1,elemental!$A$3:$L$19,4,0)*J446+VLOOKUP($K$1,elemental!$A$3:$L$19,4,0)*K446+VLOOKUP($L$1,elemental!$A$3:$L$19,4,0)*L446+VLOOKUP($M$1,elemental!$A$3:$L$19,4,0)*M446+VLOOKUP($N$1,elemental!$A$3:$L$19,4,0)*N446+VLOOKUP($O$1,elemental!$A$3:$L$19,4,0)*O446+VLOOKUP($P$1,elemental!$A$3:$L$19,4,0)*P446+VLOOKUP($Q$1,elemental!$A$3:$L$19,4,0)*Q446)/100</f>
        <v>0.43437735849056602</v>
      </c>
      <c r="T446">
        <f>(VLOOKUP($A$1,elemental!$A$3:$L$19,5,0)*A446+VLOOKUP($B$1,elemental!$A$3:$L$19,5,0)*B446+VLOOKUP($C$1,elemental!$A$3:$L$19,5,0)*C446+VLOOKUP($D$1,elemental!$A$3:$L$19,5,0)*D446+VLOOKUP($E$1,elemental!$A$3:$L$19,5,0)*E446+VLOOKUP($F$1,elemental!$A$3:$L$19,5,0)*F446+VLOOKUP($G$1,elemental!$A$3:$L$19,5,0)*G446+VLOOKUP($H$1,elemental!$A$3:$L$19,5,0)*H446+VLOOKUP($I$1,elemental!$A$3:$L$19,5,0)*I446+VLOOKUP($J$1,elemental!$A$3:$L$19,5,0)*J446+VLOOKUP($K$1,elemental!$A$3:$L$19,5,0)*K446+VLOOKUP($L$1,elemental!$A$3:$L$19,5,0)*L446+VLOOKUP($M$1,elemental!$A$3:$L$19,5,0)*M446+VLOOKUP($N$1,elemental!$A$3:$L$19,5,0)*N446+VLOOKUP($O$1,elemental!$A$3:$L$19,5,0)*O446+VLOOKUP($P$1,elemental!$A$3:$L$19,5,0)*P446+VLOOKUP($Q$1,elemental!$A$3:$L$19,5,0)*Q446)/100</f>
        <v>3.8867924528301887</v>
      </c>
      <c r="U446">
        <f>(VLOOKUP($A$1,elemental!$A$3:$L$19,6,0)*A446+VLOOKUP($B$1,elemental!$A$3:$L$19,6,0)*B446+VLOOKUP($C$1,elemental!$A$3:$L$19,6,0)*C446+VLOOKUP($D$1,elemental!$A$3:$L$19,6,0)*D446+VLOOKUP($E$1,elemental!$A$3:$L$19,6,0)*E446+VLOOKUP($F$1,elemental!$A$3:$L$19,6,0)*F446+VLOOKUP($G$1,elemental!$A$3:$L$19,6,0)*G446+VLOOKUP($H$1,elemental!$A$3:$L$19,6,0)*H446+VLOOKUP($I$1,elemental!$A$3:$L$19,6,0)*I446+VLOOKUP($J$1,elemental!$A$3:$L$19,6,0)*J446+VLOOKUP($K$1,elemental!$A$3:$L$19,6,0)*K446+VLOOKUP($L$1,elemental!$A$3:$L$19,6,0)*L446+VLOOKUP($M$1,elemental!$A$3:$L$19,6,0)*M446+VLOOKUP($N$1,elemental!$A$3:$L$19,6,0)*N446+VLOOKUP($O$1,elemental!$A$3:$L$19,6,0)*O446+VLOOKUP($P$1,elemental!$A$3:$L$19,6,0)*P446+VLOOKUP($Q$1,elemental!$A$3:$L$19,6,0)*Q446)/100</f>
        <v>0.75094339622641515</v>
      </c>
      <c r="V446">
        <f>(VLOOKUP($A$1,elemental!$A$3:$L$19,7,0)*A446+VLOOKUP($B$1,elemental!$A$3:$L$19,7,0)*B446+VLOOKUP($C$1,elemental!$A$3:$L$19,7,0)*C446+VLOOKUP($D$1,elemental!$A$3:$L$19,7,0)*D446+VLOOKUP($E$1,elemental!$A$3:$L$19,7,0)*E446+VLOOKUP($F$1,elemental!$A$3:$L$19,7,0)*F446+VLOOKUP($G$1,elemental!$A$3:$L$19,7,0)*G446+VLOOKUP($H$1,elemental!$A$3:$L$19,7,0)*H446+VLOOKUP($I$1,elemental!$A$3:$L$19,7,0)*I446+VLOOKUP($J$1,elemental!$A$3:$L$19,7,0)*J446+VLOOKUP($K$1,elemental!$A$3:$L$19,7,0)*K446+VLOOKUP($L$1,elemental!$A$3:$L$19,7,0)*L446+VLOOKUP($M$1,elemental!$A$3:$L$19,7,0)*M446+VLOOKUP($N$1,elemental!$A$3:$L$19,7,0)*N446+VLOOKUP($O$1,elemental!$A$3:$L$19,7,0)*O446+VLOOKUP($P$1,elemental!$A$3:$L$19,7,0)*P446+VLOOKUP($Q$1,elemental!$A$3:$L$19,7,0)*Q446)/100</f>
        <v>0.85856603773584905</v>
      </c>
      <c r="W446">
        <f>(VLOOKUP($A$1,elemental!$A$3:$L$19,9,0)*A446+VLOOKUP($B$1,elemental!$A$3:$L$19,9,0)*B446+VLOOKUP($C$1,elemental!$A$3:$L$19,9,0)*C446+VLOOKUP($D$1,elemental!$A$3:$L$19,9,0)*D446+VLOOKUP($E$1,elemental!$A$3:$L$19,9,0)*E446+VLOOKUP($F$1,elemental!$A$3:$L$19,9,0)*F446+VLOOKUP($G$1,elemental!$A$3:$L$19,9,0)*G446+VLOOKUP($H$1,elemental!$A$3:$L$19,9,0)*H446+VLOOKUP($I$1,elemental!$A$3:$L$19,9,0)*I446+VLOOKUP($J$1,elemental!$A$3:$L$19,9,0)*J446+VLOOKUP($K$1,elemental!$A$3:$L$19,9,0)*K446+VLOOKUP($L$1,elemental!$A$3:$L$19,9,0)*L446+VLOOKUP($M$1,elemental!$A$3:$L$19,9,0)*M446+VLOOKUP($N$1,elemental!$A$3:$L$19,9,0)*N446+VLOOKUP($O$1,elemental!$A$3:$L$19,9,0)*O446+VLOOKUP($P$1,elemental!$A$3:$L$19,9,0)*P446+VLOOKUP($Q$1,elemental!$A$3:$L$19,9,0)*Q446)/100</f>
        <v>1.5726415094339623</v>
      </c>
      <c r="X446">
        <f>(VLOOKUP($A$1,elemental!$A$3:$L$19,10,0)*A446+VLOOKUP($B$1,elemental!$A$3:$L$19,10,0)*B446+VLOOKUP($C$1,elemental!$A$3:$L$19,10,0)*C446+VLOOKUP($D$1,elemental!$A$3:$L$19,10,0)*D446+VLOOKUP($E$1,elemental!$A$3:$L$19,10,0)*E446+VLOOKUP($F$1,elemental!$A$3:$L$19,10,0)*F446+VLOOKUP($G$1,elemental!$A$3:$L$19,10,0)*G446+VLOOKUP($H$1,elemental!$A$3:$L$19,10,0)*H446+VLOOKUP($I$1,elemental!$A$3:$L$19,10,0)*I446+VLOOKUP($J$1,elemental!$A$3:$L$19,10,0)*J446+VLOOKUP($K$1,elemental!$A$3:$L$19,10,0)*K446+VLOOKUP($L$1,elemental!$A$3:$L$19,10,0)*L446+VLOOKUP($M$1,elemental!$A$3:$L$19,10,0)*M446+VLOOKUP($N$1,elemental!$A$3:$L$19,10,0)*N446+VLOOKUP($O$1,elemental!$A$3:$L$19,10,0)*O446+VLOOKUP($P$1,elemental!$A$3:$L$19,10,0)*P446+VLOOKUP($Q$1,elemental!$A$3:$L$19,10,0)*Q446)/100</f>
        <v>2.0826415094339623</v>
      </c>
      <c r="Y446">
        <v>25</v>
      </c>
      <c r="Z446">
        <v>5.1153531389174303</v>
      </c>
      <c r="AA446">
        <v>5.1524261305241499</v>
      </c>
      <c r="AB446" t="s">
        <v>111</v>
      </c>
      <c r="AC446" t="s">
        <v>112</v>
      </c>
    </row>
    <row r="447" spans="1:29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88</v>
      </c>
      <c r="R447">
        <f>(VLOOKUP($A$1,elemental!$A$3:$L$19,2,0)*A447+VLOOKUP($B$1,elemental!$A$3:$L$19,2,0)*B447+VLOOKUP($C$1,elemental!$A$3:$L$19,2,0)*C447+VLOOKUP($D$1,elemental!$A$3:$L$19,2,0)*D447+VLOOKUP($E$1,elemental!$A$3:$L$19,2,0)*E447+VLOOKUP($F$1,elemental!$A$3:$L$19,2,0)*F447+VLOOKUP($G$1,elemental!$A$3:$L$19,2,0)*G447+VLOOKUP($H$1,elemental!$A$3:$L$19,2,0)*H447+VLOOKUP($I$1,elemental!$A$3:$L$19,2,0)*I447+VLOOKUP($J$1,elemental!$A$3:$L$19,2,0)*J447+VLOOKUP($K$1,elemental!$A$3:$L$19,2,0)*K447+VLOOKUP($L$1,elemental!$A$3:$L$19,2,0)*L447+VLOOKUP($M$1,elemental!$A$3:$L$19,2,0)*M447+VLOOKUP($N$1,elemental!$A$3:$L$19,2,0)*N447+VLOOKUP($O$1,elemental!$A$3:$L$19,2,0)*O447+VLOOKUP($P$1,elemental!$A$3:$L$19,2,0)*P447+VLOOKUP($Q$1,elemental!$A$3:$L$19,2,0)*Q447)/100</f>
        <v>1.3192000000000002</v>
      </c>
      <c r="S447">
        <f>(VLOOKUP($A$1,elemental!$A$3:$L$19,4,0)*A447+VLOOKUP($B$1,elemental!$A$3:$L$19,4,0)*B447+VLOOKUP($C$1,elemental!$A$3:$L$19,4,0)*C447+VLOOKUP($D$1,elemental!$A$3:$L$19,4,0)*D447+VLOOKUP($E$1,elemental!$A$3:$L$19,4,0)*E447+VLOOKUP($F$1,elemental!$A$3:$L$19,4,0)*F447+VLOOKUP($G$1,elemental!$A$3:$L$19,4,0)*G447+VLOOKUP($H$1,elemental!$A$3:$L$19,4,0)*H447+VLOOKUP($I$1,elemental!$A$3:$L$19,4,0)*I447+VLOOKUP($J$1,elemental!$A$3:$L$19,4,0)*J447+VLOOKUP($K$1,elemental!$A$3:$L$19,4,0)*K447+VLOOKUP($L$1,elemental!$A$3:$L$19,4,0)*L447+VLOOKUP($M$1,elemental!$A$3:$L$19,4,0)*M447+VLOOKUP($N$1,elemental!$A$3:$L$19,4,0)*N447+VLOOKUP($O$1,elemental!$A$3:$L$19,4,0)*O447+VLOOKUP($P$1,elemental!$A$3:$L$19,4,0)*P447+VLOOKUP($Q$1,elemental!$A$3:$L$19,4,0)*Q447)/100</f>
        <v>0.43487999999999999</v>
      </c>
      <c r="T447">
        <f>(VLOOKUP($A$1,elemental!$A$3:$L$19,5,0)*A447+VLOOKUP($B$1,elemental!$A$3:$L$19,5,0)*B447+VLOOKUP($C$1,elemental!$A$3:$L$19,5,0)*C447+VLOOKUP($D$1,elemental!$A$3:$L$19,5,0)*D447+VLOOKUP($E$1,elemental!$A$3:$L$19,5,0)*E447+VLOOKUP($F$1,elemental!$A$3:$L$19,5,0)*F447+VLOOKUP($G$1,elemental!$A$3:$L$19,5,0)*G447+VLOOKUP($H$1,elemental!$A$3:$L$19,5,0)*H447+VLOOKUP($I$1,elemental!$A$3:$L$19,5,0)*I447+VLOOKUP($J$1,elemental!$A$3:$L$19,5,0)*J447+VLOOKUP($K$1,elemental!$A$3:$L$19,5,0)*K447+VLOOKUP($L$1,elemental!$A$3:$L$19,5,0)*L447+VLOOKUP($M$1,elemental!$A$3:$L$19,5,0)*M447+VLOOKUP($N$1,elemental!$A$3:$L$19,5,0)*N447+VLOOKUP($O$1,elemental!$A$3:$L$19,5,0)*O447+VLOOKUP($P$1,elemental!$A$3:$L$19,5,0)*P447+VLOOKUP($Q$1,elemental!$A$3:$L$19,5,0)*Q447)/100</f>
        <v>3.88</v>
      </c>
      <c r="U447">
        <f>(VLOOKUP($A$1,elemental!$A$3:$L$19,6,0)*A447+VLOOKUP($B$1,elemental!$A$3:$L$19,6,0)*B447+VLOOKUP($C$1,elemental!$A$3:$L$19,6,0)*C447+VLOOKUP($D$1,elemental!$A$3:$L$19,6,0)*D447+VLOOKUP($E$1,elemental!$A$3:$L$19,6,0)*E447+VLOOKUP($F$1,elemental!$A$3:$L$19,6,0)*F447+VLOOKUP($G$1,elemental!$A$3:$L$19,6,0)*G447+VLOOKUP($H$1,elemental!$A$3:$L$19,6,0)*H447+VLOOKUP($I$1,elemental!$A$3:$L$19,6,0)*I447+VLOOKUP($J$1,elemental!$A$3:$L$19,6,0)*J447+VLOOKUP($K$1,elemental!$A$3:$L$19,6,0)*K447+VLOOKUP($L$1,elemental!$A$3:$L$19,6,0)*L447+VLOOKUP($M$1,elemental!$A$3:$L$19,6,0)*M447+VLOOKUP($N$1,elemental!$A$3:$L$19,6,0)*N447+VLOOKUP($O$1,elemental!$A$3:$L$19,6,0)*O447+VLOOKUP($P$1,elemental!$A$3:$L$19,6,0)*P447+VLOOKUP($Q$1,elemental!$A$3:$L$19,6,0)*Q447)/100</f>
        <v>0.75039999999999996</v>
      </c>
      <c r="V447">
        <f>(VLOOKUP($A$1,elemental!$A$3:$L$19,7,0)*A447+VLOOKUP($B$1,elemental!$A$3:$L$19,7,0)*B447+VLOOKUP($C$1,elemental!$A$3:$L$19,7,0)*C447+VLOOKUP($D$1,elemental!$A$3:$L$19,7,0)*D447+VLOOKUP($E$1,elemental!$A$3:$L$19,7,0)*E447+VLOOKUP($F$1,elemental!$A$3:$L$19,7,0)*F447+VLOOKUP($G$1,elemental!$A$3:$L$19,7,0)*G447+VLOOKUP($H$1,elemental!$A$3:$L$19,7,0)*H447+VLOOKUP($I$1,elemental!$A$3:$L$19,7,0)*I447+VLOOKUP($J$1,elemental!$A$3:$L$19,7,0)*J447+VLOOKUP($K$1,elemental!$A$3:$L$19,7,0)*K447+VLOOKUP($L$1,elemental!$A$3:$L$19,7,0)*L447+VLOOKUP($M$1,elemental!$A$3:$L$19,7,0)*M447+VLOOKUP($N$1,elemental!$A$3:$L$19,7,0)*N447+VLOOKUP($O$1,elemental!$A$3:$L$19,7,0)*O447+VLOOKUP($P$1,elemental!$A$3:$L$19,7,0)*P447+VLOOKUP($Q$1,elemental!$A$3:$L$19,7,0)*Q447)/100</f>
        <v>0.85968</v>
      </c>
      <c r="W447">
        <f>(VLOOKUP($A$1,elemental!$A$3:$L$19,9,0)*A447+VLOOKUP($B$1,elemental!$A$3:$L$19,9,0)*B447+VLOOKUP($C$1,elemental!$A$3:$L$19,9,0)*C447+VLOOKUP($D$1,elemental!$A$3:$L$19,9,0)*D447+VLOOKUP($E$1,elemental!$A$3:$L$19,9,0)*E447+VLOOKUP($F$1,elemental!$A$3:$L$19,9,0)*F447+VLOOKUP($G$1,elemental!$A$3:$L$19,9,0)*G447+VLOOKUP($H$1,elemental!$A$3:$L$19,9,0)*H447+VLOOKUP($I$1,elemental!$A$3:$L$19,9,0)*I447+VLOOKUP($J$1,elemental!$A$3:$L$19,9,0)*J447+VLOOKUP($K$1,elemental!$A$3:$L$19,9,0)*K447+VLOOKUP($L$1,elemental!$A$3:$L$19,9,0)*L447+VLOOKUP($M$1,elemental!$A$3:$L$19,9,0)*M447+VLOOKUP($N$1,elemental!$A$3:$L$19,9,0)*N447+VLOOKUP($O$1,elemental!$A$3:$L$19,9,0)*O447+VLOOKUP($P$1,elemental!$A$3:$L$19,9,0)*P447+VLOOKUP($Q$1,elemental!$A$3:$L$19,9,0)*Q447)/100</f>
        <v>1.5740000000000001</v>
      </c>
      <c r="X447">
        <f>(VLOOKUP($A$1,elemental!$A$3:$L$19,10,0)*A447+VLOOKUP($B$1,elemental!$A$3:$L$19,10,0)*B447+VLOOKUP($C$1,elemental!$A$3:$L$19,10,0)*C447+VLOOKUP($D$1,elemental!$A$3:$L$19,10,0)*D447+VLOOKUP($E$1,elemental!$A$3:$L$19,10,0)*E447+VLOOKUP($F$1,elemental!$A$3:$L$19,10,0)*F447+VLOOKUP($G$1,elemental!$A$3:$L$19,10,0)*G447+VLOOKUP($H$1,elemental!$A$3:$L$19,10,0)*H447+VLOOKUP($I$1,elemental!$A$3:$L$19,10,0)*I447+VLOOKUP($J$1,elemental!$A$3:$L$19,10,0)*J447+VLOOKUP($K$1,elemental!$A$3:$L$19,10,0)*K447+VLOOKUP($L$1,elemental!$A$3:$L$19,10,0)*L447+VLOOKUP($M$1,elemental!$A$3:$L$19,10,0)*M447+VLOOKUP($N$1,elemental!$A$3:$L$19,10,0)*N447+VLOOKUP($O$1,elemental!$A$3:$L$19,10,0)*O447+VLOOKUP($P$1,elemental!$A$3:$L$19,10,0)*P447+VLOOKUP($Q$1,elemental!$A$3:$L$19,10,0)*Q447)/100</f>
        <v>2.0840000000000001</v>
      </c>
      <c r="Y447">
        <v>20</v>
      </c>
      <c r="Z447">
        <v>5.1184089946129099</v>
      </c>
      <c r="AA447">
        <v>5.1574862296471098</v>
      </c>
      <c r="AB447" t="s">
        <v>20</v>
      </c>
      <c r="AC447" t="s">
        <v>113</v>
      </c>
    </row>
    <row r="448" spans="1:29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6"/>
        <v>88</v>
      </c>
      <c r="R448">
        <f>(VLOOKUP($A$1,elemental!$A$3:$L$19,2,0)*A448+VLOOKUP($B$1,elemental!$A$3:$L$19,2,0)*B448+VLOOKUP($C$1,elemental!$A$3:$L$19,2,0)*C448+VLOOKUP($D$1,elemental!$A$3:$L$19,2,0)*D448+VLOOKUP($E$1,elemental!$A$3:$L$19,2,0)*E448+VLOOKUP($F$1,elemental!$A$3:$L$19,2,0)*F448+VLOOKUP($G$1,elemental!$A$3:$L$19,2,0)*G448+VLOOKUP($H$1,elemental!$A$3:$L$19,2,0)*H448+VLOOKUP($I$1,elemental!$A$3:$L$19,2,0)*I448+VLOOKUP($J$1,elemental!$A$3:$L$19,2,0)*J448+VLOOKUP($K$1,elemental!$A$3:$L$19,2,0)*K448+VLOOKUP($L$1,elemental!$A$3:$L$19,2,0)*L448+VLOOKUP($M$1,elemental!$A$3:$L$19,2,0)*M448+VLOOKUP($N$1,elemental!$A$3:$L$19,2,0)*N448+VLOOKUP($O$1,elemental!$A$3:$L$19,2,0)*O448+VLOOKUP($P$1,elemental!$A$3:$L$19,2,0)*P448+VLOOKUP($Q$1,elemental!$A$3:$L$19,2,0)*Q448)/100</f>
        <v>1.3192000000000002</v>
      </c>
      <c r="S448">
        <f>(VLOOKUP($A$1,elemental!$A$3:$L$19,4,0)*A448+VLOOKUP($B$1,elemental!$A$3:$L$19,4,0)*B448+VLOOKUP($C$1,elemental!$A$3:$L$19,4,0)*C448+VLOOKUP($D$1,elemental!$A$3:$L$19,4,0)*D448+VLOOKUP($E$1,elemental!$A$3:$L$19,4,0)*E448+VLOOKUP($F$1,elemental!$A$3:$L$19,4,0)*F448+VLOOKUP($G$1,elemental!$A$3:$L$19,4,0)*G448+VLOOKUP($H$1,elemental!$A$3:$L$19,4,0)*H448+VLOOKUP($I$1,elemental!$A$3:$L$19,4,0)*I448+VLOOKUP($J$1,elemental!$A$3:$L$19,4,0)*J448+VLOOKUP($K$1,elemental!$A$3:$L$19,4,0)*K448+VLOOKUP($L$1,elemental!$A$3:$L$19,4,0)*L448+VLOOKUP($M$1,elemental!$A$3:$L$19,4,0)*M448+VLOOKUP($N$1,elemental!$A$3:$L$19,4,0)*N448+VLOOKUP($O$1,elemental!$A$3:$L$19,4,0)*O448+VLOOKUP($P$1,elemental!$A$3:$L$19,4,0)*P448+VLOOKUP($Q$1,elemental!$A$3:$L$19,4,0)*Q448)/100</f>
        <v>0.43487999999999999</v>
      </c>
      <c r="T448">
        <f>(VLOOKUP($A$1,elemental!$A$3:$L$19,5,0)*A448+VLOOKUP($B$1,elemental!$A$3:$L$19,5,0)*B448+VLOOKUP($C$1,elemental!$A$3:$L$19,5,0)*C448+VLOOKUP($D$1,elemental!$A$3:$L$19,5,0)*D448+VLOOKUP($E$1,elemental!$A$3:$L$19,5,0)*E448+VLOOKUP($F$1,elemental!$A$3:$L$19,5,0)*F448+VLOOKUP($G$1,elemental!$A$3:$L$19,5,0)*G448+VLOOKUP($H$1,elemental!$A$3:$L$19,5,0)*H448+VLOOKUP($I$1,elemental!$A$3:$L$19,5,0)*I448+VLOOKUP($J$1,elemental!$A$3:$L$19,5,0)*J448+VLOOKUP($K$1,elemental!$A$3:$L$19,5,0)*K448+VLOOKUP($L$1,elemental!$A$3:$L$19,5,0)*L448+VLOOKUP($M$1,elemental!$A$3:$L$19,5,0)*M448+VLOOKUP($N$1,elemental!$A$3:$L$19,5,0)*N448+VLOOKUP($O$1,elemental!$A$3:$L$19,5,0)*O448+VLOOKUP($P$1,elemental!$A$3:$L$19,5,0)*P448+VLOOKUP($Q$1,elemental!$A$3:$L$19,5,0)*Q448)/100</f>
        <v>3.88</v>
      </c>
      <c r="U448">
        <f>(VLOOKUP($A$1,elemental!$A$3:$L$19,6,0)*A448+VLOOKUP($B$1,elemental!$A$3:$L$19,6,0)*B448+VLOOKUP($C$1,elemental!$A$3:$L$19,6,0)*C448+VLOOKUP($D$1,elemental!$A$3:$L$19,6,0)*D448+VLOOKUP($E$1,elemental!$A$3:$L$19,6,0)*E448+VLOOKUP($F$1,elemental!$A$3:$L$19,6,0)*F448+VLOOKUP($G$1,elemental!$A$3:$L$19,6,0)*G448+VLOOKUP($H$1,elemental!$A$3:$L$19,6,0)*H448+VLOOKUP($I$1,elemental!$A$3:$L$19,6,0)*I448+VLOOKUP($J$1,elemental!$A$3:$L$19,6,0)*J448+VLOOKUP($K$1,elemental!$A$3:$L$19,6,0)*K448+VLOOKUP($L$1,elemental!$A$3:$L$19,6,0)*L448+VLOOKUP($M$1,elemental!$A$3:$L$19,6,0)*M448+VLOOKUP($N$1,elemental!$A$3:$L$19,6,0)*N448+VLOOKUP($O$1,elemental!$A$3:$L$19,6,0)*O448+VLOOKUP($P$1,elemental!$A$3:$L$19,6,0)*P448+VLOOKUP($Q$1,elemental!$A$3:$L$19,6,0)*Q448)/100</f>
        <v>0.75039999999999996</v>
      </c>
      <c r="V448">
        <f>(VLOOKUP($A$1,elemental!$A$3:$L$19,7,0)*A448+VLOOKUP($B$1,elemental!$A$3:$L$19,7,0)*B448+VLOOKUP($C$1,elemental!$A$3:$L$19,7,0)*C448+VLOOKUP($D$1,elemental!$A$3:$L$19,7,0)*D448+VLOOKUP($E$1,elemental!$A$3:$L$19,7,0)*E448+VLOOKUP($F$1,elemental!$A$3:$L$19,7,0)*F448+VLOOKUP($G$1,elemental!$A$3:$L$19,7,0)*G448+VLOOKUP($H$1,elemental!$A$3:$L$19,7,0)*H448+VLOOKUP($I$1,elemental!$A$3:$L$19,7,0)*I448+VLOOKUP($J$1,elemental!$A$3:$L$19,7,0)*J448+VLOOKUP($K$1,elemental!$A$3:$L$19,7,0)*K448+VLOOKUP($L$1,elemental!$A$3:$L$19,7,0)*L448+VLOOKUP($M$1,elemental!$A$3:$L$19,7,0)*M448+VLOOKUP($N$1,elemental!$A$3:$L$19,7,0)*N448+VLOOKUP($O$1,elemental!$A$3:$L$19,7,0)*O448+VLOOKUP($P$1,elemental!$A$3:$L$19,7,0)*P448+VLOOKUP($Q$1,elemental!$A$3:$L$19,7,0)*Q448)/100</f>
        <v>0.85968</v>
      </c>
      <c r="W448">
        <f>(VLOOKUP($A$1,elemental!$A$3:$L$19,9,0)*A448+VLOOKUP($B$1,elemental!$A$3:$L$19,9,0)*B448+VLOOKUP($C$1,elemental!$A$3:$L$19,9,0)*C448+VLOOKUP($D$1,elemental!$A$3:$L$19,9,0)*D448+VLOOKUP($E$1,elemental!$A$3:$L$19,9,0)*E448+VLOOKUP($F$1,elemental!$A$3:$L$19,9,0)*F448+VLOOKUP($G$1,elemental!$A$3:$L$19,9,0)*G448+VLOOKUP($H$1,elemental!$A$3:$L$19,9,0)*H448+VLOOKUP($I$1,elemental!$A$3:$L$19,9,0)*I448+VLOOKUP($J$1,elemental!$A$3:$L$19,9,0)*J448+VLOOKUP($K$1,elemental!$A$3:$L$19,9,0)*K448+VLOOKUP($L$1,elemental!$A$3:$L$19,9,0)*L448+VLOOKUP($M$1,elemental!$A$3:$L$19,9,0)*M448+VLOOKUP($N$1,elemental!$A$3:$L$19,9,0)*N448+VLOOKUP($O$1,elemental!$A$3:$L$19,9,0)*O448+VLOOKUP($P$1,elemental!$A$3:$L$19,9,0)*P448+VLOOKUP($Q$1,elemental!$A$3:$L$19,9,0)*Q448)/100</f>
        <v>1.5740000000000001</v>
      </c>
      <c r="X448">
        <f>(VLOOKUP($A$1,elemental!$A$3:$L$19,10,0)*A448+VLOOKUP($B$1,elemental!$A$3:$L$19,10,0)*B448+VLOOKUP($C$1,elemental!$A$3:$L$19,10,0)*C448+VLOOKUP($D$1,elemental!$A$3:$L$19,10,0)*D448+VLOOKUP($E$1,elemental!$A$3:$L$19,10,0)*E448+VLOOKUP($F$1,elemental!$A$3:$L$19,10,0)*F448+VLOOKUP($G$1,elemental!$A$3:$L$19,10,0)*G448+VLOOKUP($H$1,elemental!$A$3:$L$19,10,0)*H448+VLOOKUP($I$1,elemental!$A$3:$L$19,10,0)*I448+VLOOKUP($J$1,elemental!$A$3:$L$19,10,0)*J448+VLOOKUP($K$1,elemental!$A$3:$L$19,10,0)*K448+VLOOKUP($L$1,elemental!$A$3:$L$19,10,0)*L448+VLOOKUP($M$1,elemental!$A$3:$L$19,10,0)*M448+VLOOKUP($N$1,elemental!$A$3:$L$19,10,0)*N448+VLOOKUP($O$1,elemental!$A$3:$L$19,10,0)*O448+VLOOKUP($P$1,elemental!$A$3:$L$19,10,0)*P448+VLOOKUP($Q$1,elemental!$A$3:$L$19,10,0)*Q448)/100</f>
        <v>2.0840000000000001</v>
      </c>
      <c r="Y448">
        <v>900</v>
      </c>
      <c r="Z448">
        <v>5.1704872586405104</v>
      </c>
      <c r="AA448">
        <v>5.2104406512922896</v>
      </c>
      <c r="AB448" t="s">
        <v>20</v>
      </c>
      <c r="AC448" t="s">
        <v>113</v>
      </c>
    </row>
    <row r="449" spans="1:29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4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6"/>
        <v>96</v>
      </c>
      <c r="R449">
        <f>(VLOOKUP($A$1,elemental!$A$3:$L$19,2,0)*A449+VLOOKUP($B$1,elemental!$A$3:$L$19,2,0)*B449+VLOOKUP($C$1,elemental!$A$3:$L$19,2,0)*C449+VLOOKUP($D$1,elemental!$A$3:$L$19,2,0)*D449+VLOOKUP($E$1,elemental!$A$3:$L$19,2,0)*E449+VLOOKUP($F$1,elemental!$A$3:$L$19,2,0)*F449+VLOOKUP($G$1,elemental!$A$3:$L$19,2,0)*G449+VLOOKUP($H$1,elemental!$A$3:$L$19,2,0)*H449+VLOOKUP($I$1,elemental!$A$3:$L$19,2,0)*I449+VLOOKUP($J$1,elemental!$A$3:$L$19,2,0)*J449+VLOOKUP($K$1,elemental!$A$3:$L$19,2,0)*K449+VLOOKUP($L$1,elemental!$A$3:$L$19,2,0)*L449+VLOOKUP($M$1,elemental!$A$3:$L$19,2,0)*M449+VLOOKUP($N$1,elemental!$A$3:$L$19,2,0)*N449+VLOOKUP($O$1,elemental!$A$3:$L$19,2,0)*O449+VLOOKUP($P$1,elemental!$A$3:$L$19,2,0)*P449+VLOOKUP($Q$1,elemental!$A$3:$L$19,2,0)*Q449)/100</f>
        <v>1.3264000000000002</v>
      </c>
      <c r="S449">
        <f>(VLOOKUP($A$1,elemental!$A$3:$L$19,4,0)*A449+VLOOKUP($B$1,elemental!$A$3:$L$19,4,0)*B449+VLOOKUP($C$1,elemental!$A$3:$L$19,4,0)*C449+VLOOKUP($D$1,elemental!$A$3:$L$19,4,0)*D449+VLOOKUP($E$1,elemental!$A$3:$L$19,4,0)*E449+VLOOKUP($F$1,elemental!$A$3:$L$19,4,0)*F449+VLOOKUP($G$1,elemental!$A$3:$L$19,4,0)*G449+VLOOKUP($H$1,elemental!$A$3:$L$19,4,0)*H449+VLOOKUP($I$1,elemental!$A$3:$L$19,4,0)*I449+VLOOKUP($J$1,elemental!$A$3:$L$19,4,0)*J449+VLOOKUP($K$1,elemental!$A$3:$L$19,4,0)*K449+VLOOKUP($L$1,elemental!$A$3:$L$19,4,0)*L449+VLOOKUP($M$1,elemental!$A$3:$L$19,4,0)*M449+VLOOKUP($N$1,elemental!$A$3:$L$19,4,0)*N449+VLOOKUP($O$1,elemental!$A$3:$L$19,4,0)*O449+VLOOKUP($P$1,elemental!$A$3:$L$19,4,0)*P449+VLOOKUP($Q$1,elemental!$A$3:$L$19,4,0)*Q449)/100</f>
        <v>0.42896000000000001</v>
      </c>
      <c r="T449">
        <f>(VLOOKUP($A$1,elemental!$A$3:$L$19,5,0)*A449+VLOOKUP($B$1,elemental!$A$3:$L$19,5,0)*B449+VLOOKUP($C$1,elemental!$A$3:$L$19,5,0)*C449+VLOOKUP($D$1,elemental!$A$3:$L$19,5,0)*D449+VLOOKUP($E$1,elemental!$A$3:$L$19,5,0)*E449+VLOOKUP($F$1,elemental!$A$3:$L$19,5,0)*F449+VLOOKUP($G$1,elemental!$A$3:$L$19,5,0)*G449+VLOOKUP($H$1,elemental!$A$3:$L$19,5,0)*H449+VLOOKUP($I$1,elemental!$A$3:$L$19,5,0)*I449+VLOOKUP($J$1,elemental!$A$3:$L$19,5,0)*J449+VLOOKUP($K$1,elemental!$A$3:$L$19,5,0)*K449+VLOOKUP($L$1,elemental!$A$3:$L$19,5,0)*L449+VLOOKUP($M$1,elemental!$A$3:$L$19,5,0)*M449+VLOOKUP($N$1,elemental!$A$3:$L$19,5,0)*N449+VLOOKUP($O$1,elemental!$A$3:$L$19,5,0)*O449+VLOOKUP($P$1,elemental!$A$3:$L$19,5,0)*P449+VLOOKUP($Q$1,elemental!$A$3:$L$19,5,0)*Q449)/100</f>
        <v>3.96</v>
      </c>
      <c r="U449">
        <f>(VLOOKUP($A$1,elemental!$A$3:$L$19,6,0)*A449+VLOOKUP($B$1,elemental!$A$3:$L$19,6,0)*B449+VLOOKUP($C$1,elemental!$A$3:$L$19,6,0)*C449+VLOOKUP($D$1,elemental!$A$3:$L$19,6,0)*D449+VLOOKUP($E$1,elemental!$A$3:$L$19,6,0)*E449+VLOOKUP($F$1,elemental!$A$3:$L$19,6,0)*F449+VLOOKUP($G$1,elemental!$A$3:$L$19,6,0)*G449+VLOOKUP($H$1,elemental!$A$3:$L$19,6,0)*H449+VLOOKUP($I$1,elemental!$A$3:$L$19,6,0)*I449+VLOOKUP($J$1,elemental!$A$3:$L$19,6,0)*J449+VLOOKUP($K$1,elemental!$A$3:$L$19,6,0)*K449+VLOOKUP($L$1,elemental!$A$3:$L$19,6,0)*L449+VLOOKUP($M$1,elemental!$A$3:$L$19,6,0)*M449+VLOOKUP($N$1,elemental!$A$3:$L$19,6,0)*N449+VLOOKUP($O$1,elemental!$A$3:$L$19,6,0)*O449+VLOOKUP($P$1,elemental!$A$3:$L$19,6,0)*P449+VLOOKUP($Q$1,elemental!$A$3:$L$19,6,0)*Q449)/100</f>
        <v>0.75680000000000003</v>
      </c>
      <c r="V449">
        <f>(VLOOKUP($A$1,elemental!$A$3:$L$19,7,0)*A449+VLOOKUP($B$1,elemental!$A$3:$L$19,7,0)*B449+VLOOKUP($C$1,elemental!$A$3:$L$19,7,0)*C449+VLOOKUP($D$1,elemental!$A$3:$L$19,7,0)*D449+VLOOKUP($E$1,elemental!$A$3:$L$19,7,0)*E449+VLOOKUP($F$1,elemental!$A$3:$L$19,7,0)*F449+VLOOKUP($G$1,elemental!$A$3:$L$19,7,0)*G449+VLOOKUP($H$1,elemental!$A$3:$L$19,7,0)*H449+VLOOKUP($I$1,elemental!$A$3:$L$19,7,0)*I449+VLOOKUP($J$1,elemental!$A$3:$L$19,7,0)*J449+VLOOKUP($K$1,elemental!$A$3:$L$19,7,0)*K449+VLOOKUP($L$1,elemental!$A$3:$L$19,7,0)*L449+VLOOKUP($M$1,elemental!$A$3:$L$19,7,0)*M449+VLOOKUP($N$1,elemental!$A$3:$L$19,7,0)*N449+VLOOKUP($O$1,elemental!$A$3:$L$19,7,0)*O449+VLOOKUP($P$1,elemental!$A$3:$L$19,7,0)*P449+VLOOKUP($Q$1,elemental!$A$3:$L$19,7,0)*Q449)/100</f>
        <v>0.84656000000000009</v>
      </c>
      <c r="W449">
        <f>(VLOOKUP($A$1,elemental!$A$3:$L$19,9,0)*A449+VLOOKUP($B$1,elemental!$A$3:$L$19,9,0)*B449+VLOOKUP($C$1,elemental!$A$3:$L$19,9,0)*C449+VLOOKUP($D$1,elemental!$A$3:$L$19,9,0)*D449+VLOOKUP($E$1,elemental!$A$3:$L$19,9,0)*E449+VLOOKUP($F$1,elemental!$A$3:$L$19,9,0)*F449+VLOOKUP($G$1,elemental!$A$3:$L$19,9,0)*G449+VLOOKUP($H$1,elemental!$A$3:$L$19,9,0)*H449+VLOOKUP($I$1,elemental!$A$3:$L$19,9,0)*I449+VLOOKUP($J$1,elemental!$A$3:$L$19,9,0)*J449+VLOOKUP($K$1,elemental!$A$3:$L$19,9,0)*K449+VLOOKUP($L$1,elemental!$A$3:$L$19,9,0)*L449+VLOOKUP($M$1,elemental!$A$3:$L$19,9,0)*M449+VLOOKUP($N$1,elemental!$A$3:$L$19,9,0)*N449+VLOOKUP($O$1,elemental!$A$3:$L$19,9,0)*O449+VLOOKUP($P$1,elemental!$A$3:$L$19,9,0)*P449+VLOOKUP($Q$1,elemental!$A$3:$L$19,9,0)*Q449)/100</f>
        <v>1.5580000000000001</v>
      </c>
      <c r="X449">
        <f>(VLOOKUP($A$1,elemental!$A$3:$L$19,10,0)*A449+VLOOKUP($B$1,elemental!$A$3:$L$19,10,0)*B449+VLOOKUP($C$1,elemental!$A$3:$L$19,10,0)*C449+VLOOKUP($D$1,elemental!$A$3:$L$19,10,0)*D449+VLOOKUP($E$1,elemental!$A$3:$L$19,10,0)*E449+VLOOKUP($F$1,elemental!$A$3:$L$19,10,0)*F449+VLOOKUP($G$1,elemental!$A$3:$L$19,10,0)*G449+VLOOKUP($H$1,elemental!$A$3:$L$19,10,0)*H449+VLOOKUP($I$1,elemental!$A$3:$L$19,10,0)*I449+VLOOKUP($J$1,elemental!$A$3:$L$19,10,0)*J449+VLOOKUP($K$1,elemental!$A$3:$L$19,10,0)*K449+VLOOKUP($L$1,elemental!$A$3:$L$19,10,0)*L449+VLOOKUP($M$1,elemental!$A$3:$L$19,10,0)*M449+VLOOKUP($N$1,elemental!$A$3:$L$19,10,0)*N449+VLOOKUP($O$1,elemental!$A$3:$L$19,10,0)*O449+VLOOKUP($P$1,elemental!$A$3:$L$19,10,0)*P449+VLOOKUP($Q$1,elemental!$A$3:$L$19,10,0)*Q449)/100</f>
        <v>2.0679999999999996</v>
      </c>
      <c r="Y449">
        <v>25</v>
      </c>
      <c r="Z449">
        <v>5.0936258225937303</v>
      </c>
      <c r="AA449">
        <v>5.1752036517216897</v>
      </c>
      <c r="AB449" t="s">
        <v>20</v>
      </c>
      <c r="AC449" t="s">
        <v>114</v>
      </c>
    </row>
    <row r="450" spans="1:29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ref="Q450:Q513" si="7">100-SUM(A450:P450)</f>
        <v>94</v>
      </c>
      <c r="R450">
        <f>(VLOOKUP($A$1,elemental!$A$3:$L$19,2,0)*A450+VLOOKUP($B$1,elemental!$A$3:$L$19,2,0)*B450+VLOOKUP($C$1,elemental!$A$3:$L$19,2,0)*C450+VLOOKUP($D$1,elemental!$A$3:$L$19,2,0)*D450+VLOOKUP($E$1,elemental!$A$3:$L$19,2,0)*E450+VLOOKUP($F$1,elemental!$A$3:$L$19,2,0)*F450+VLOOKUP($G$1,elemental!$A$3:$L$19,2,0)*G450+VLOOKUP($H$1,elemental!$A$3:$L$19,2,0)*H450+VLOOKUP($I$1,elemental!$A$3:$L$19,2,0)*I450+VLOOKUP($J$1,elemental!$A$3:$L$19,2,0)*J450+VLOOKUP($K$1,elemental!$A$3:$L$19,2,0)*K450+VLOOKUP($L$1,elemental!$A$3:$L$19,2,0)*L450+VLOOKUP($M$1,elemental!$A$3:$L$19,2,0)*M450+VLOOKUP($N$1,elemental!$A$3:$L$19,2,0)*N450+VLOOKUP($O$1,elemental!$A$3:$L$19,2,0)*O450+VLOOKUP($P$1,elemental!$A$3:$L$19,2,0)*P450+VLOOKUP($Q$1,elemental!$A$3:$L$19,2,0)*Q450)/100</f>
        <v>1.3246</v>
      </c>
      <c r="S450">
        <f>(VLOOKUP($A$1,elemental!$A$3:$L$19,4,0)*A450+VLOOKUP($B$1,elemental!$A$3:$L$19,4,0)*B450+VLOOKUP($C$1,elemental!$A$3:$L$19,4,0)*C450+VLOOKUP($D$1,elemental!$A$3:$L$19,4,0)*D450+VLOOKUP($E$1,elemental!$A$3:$L$19,4,0)*E450+VLOOKUP($F$1,elemental!$A$3:$L$19,4,0)*F450+VLOOKUP($G$1,elemental!$A$3:$L$19,4,0)*G450+VLOOKUP($H$1,elemental!$A$3:$L$19,4,0)*H450+VLOOKUP($I$1,elemental!$A$3:$L$19,4,0)*I450+VLOOKUP($J$1,elemental!$A$3:$L$19,4,0)*J450+VLOOKUP($K$1,elemental!$A$3:$L$19,4,0)*K450+VLOOKUP($L$1,elemental!$A$3:$L$19,4,0)*L450+VLOOKUP($M$1,elemental!$A$3:$L$19,4,0)*M450+VLOOKUP($N$1,elemental!$A$3:$L$19,4,0)*N450+VLOOKUP($O$1,elemental!$A$3:$L$19,4,0)*O450+VLOOKUP($P$1,elemental!$A$3:$L$19,4,0)*P450+VLOOKUP($Q$1,elemental!$A$3:$L$19,4,0)*Q450)/100</f>
        <v>0.43043999999999999</v>
      </c>
      <c r="T450">
        <f>(VLOOKUP($A$1,elemental!$A$3:$L$19,5,0)*A450+VLOOKUP($B$1,elemental!$A$3:$L$19,5,0)*B450+VLOOKUP($C$1,elemental!$A$3:$L$19,5,0)*C450+VLOOKUP($D$1,elemental!$A$3:$L$19,5,0)*D450+VLOOKUP($E$1,elemental!$A$3:$L$19,5,0)*E450+VLOOKUP($F$1,elemental!$A$3:$L$19,5,0)*F450+VLOOKUP($G$1,elemental!$A$3:$L$19,5,0)*G450+VLOOKUP($H$1,elemental!$A$3:$L$19,5,0)*H450+VLOOKUP($I$1,elemental!$A$3:$L$19,5,0)*I450+VLOOKUP($J$1,elemental!$A$3:$L$19,5,0)*J450+VLOOKUP($K$1,elemental!$A$3:$L$19,5,0)*K450+VLOOKUP($L$1,elemental!$A$3:$L$19,5,0)*L450+VLOOKUP($M$1,elemental!$A$3:$L$19,5,0)*M450+VLOOKUP($N$1,elemental!$A$3:$L$19,5,0)*N450+VLOOKUP($O$1,elemental!$A$3:$L$19,5,0)*O450+VLOOKUP($P$1,elemental!$A$3:$L$19,5,0)*P450+VLOOKUP($Q$1,elemental!$A$3:$L$19,5,0)*Q450)/100</f>
        <v>3.94</v>
      </c>
      <c r="U450">
        <f>(VLOOKUP($A$1,elemental!$A$3:$L$19,6,0)*A450+VLOOKUP($B$1,elemental!$A$3:$L$19,6,0)*B450+VLOOKUP($C$1,elemental!$A$3:$L$19,6,0)*C450+VLOOKUP($D$1,elemental!$A$3:$L$19,6,0)*D450+VLOOKUP($E$1,elemental!$A$3:$L$19,6,0)*E450+VLOOKUP($F$1,elemental!$A$3:$L$19,6,0)*F450+VLOOKUP($G$1,elemental!$A$3:$L$19,6,0)*G450+VLOOKUP($H$1,elemental!$A$3:$L$19,6,0)*H450+VLOOKUP($I$1,elemental!$A$3:$L$19,6,0)*I450+VLOOKUP($J$1,elemental!$A$3:$L$19,6,0)*J450+VLOOKUP($K$1,elemental!$A$3:$L$19,6,0)*K450+VLOOKUP($L$1,elemental!$A$3:$L$19,6,0)*L450+VLOOKUP($M$1,elemental!$A$3:$L$19,6,0)*M450+VLOOKUP($N$1,elemental!$A$3:$L$19,6,0)*N450+VLOOKUP($O$1,elemental!$A$3:$L$19,6,0)*O450+VLOOKUP($P$1,elemental!$A$3:$L$19,6,0)*P450+VLOOKUP($Q$1,elemental!$A$3:$L$19,6,0)*Q450)/100</f>
        <v>0.75519999999999998</v>
      </c>
      <c r="V450">
        <f>(VLOOKUP($A$1,elemental!$A$3:$L$19,7,0)*A450+VLOOKUP($B$1,elemental!$A$3:$L$19,7,0)*B450+VLOOKUP($C$1,elemental!$A$3:$L$19,7,0)*C450+VLOOKUP($D$1,elemental!$A$3:$L$19,7,0)*D450+VLOOKUP($E$1,elemental!$A$3:$L$19,7,0)*E450+VLOOKUP($F$1,elemental!$A$3:$L$19,7,0)*F450+VLOOKUP($G$1,elemental!$A$3:$L$19,7,0)*G450+VLOOKUP($H$1,elemental!$A$3:$L$19,7,0)*H450+VLOOKUP($I$1,elemental!$A$3:$L$19,7,0)*I450+VLOOKUP($J$1,elemental!$A$3:$L$19,7,0)*J450+VLOOKUP($K$1,elemental!$A$3:$L$19,7,0)*K450+VLOOKUP($L$1,elemental!$A$3:$L$19,7,0)*L450+VLOOKUP($M$1,elemental!$A$3:$L$19,7,0)*M450+VLOOKUP($N$1,elemental!$A$3:$L$19,7,0)*N450+VLOOKUP($O$1,elemental!$A$3:$L$19,7,0)*O450+VLOOKUP($P$1,elemental!$A$3:$L$19,7,0)*P450+VLOOKUP($Q$1,elemental!$A$3:$L$19,7,0)*Q450)/100</f>
        <v>0.84983999999999993</v>
      </c>
      <c r="W450">
        <f>(VLOOKUP($A$1,elemental!$A$3:$L$19,9,0)*A450+VLOOKUP($B$1,elemental!$A$3:$L$19,9,0)*B450+VLOOKUP($C$1,elemental!$A$3:$L$19,9,0)*C450+VLOOKUP($D$1,elemental!$A$3:$L$19,9,0)*D450+VLOOKUP($E$1,elemental!$A$3:$L$19,9,0)*E450+VLOOKUP($F$1,elemental!$A$3:$L$19,9,0)*F450+VLOOKUP($G$1,elemental!$A$3:$L$19,9,0)*G450+VLOOKUP($H$1,elemental!$A$3:$L$19,9,0)*H450+VLOOKUP($I$1,elemental!$A$3:$L$19,9,0)*I450+VLOOKUP($J$1,elemental!$A$3:$L$19,9,0)*J450+VLOOKUP($K$1,elemental!$A$3:$L$19,9,0)*K450+VLOOKUP($L$1,elemental!$A$3:$L$19,9,0)*L450+VLOOKUP($M$1,elemental!$A$3:$L$19,9,0)*M450+VLOOKUP($N$1,elemental!$A$3:$L$19,9,0)*N450+VLOOKUP($O$1,elemental!$A$3:$L$19,9,0)*O450+VLOOKUP($P$1,elemental!$A$3:$L$19,9,0)*P450+VLOOKUP($Q$1,elemental!$A$3:$L$19,9,0)*Q450)/100</f>
        <v>1.5620000000000003</v>
      </c>
      <c r="X450">
        <f>(VLOOKUP($A$1,elemental!$A$3:$L$19,10,0)*A450+VLOOKUP($B$1,elemental!$A$3:$L$19,10,0)*B450+VLOOKUP($C$1,elemental!$A$3:$L$19,10,0)*C450+VLOOKUP($D$1,elemental!$A$3:$L$19,10,0)*D450+VLOOKUP($E$1,elemental!$A$3:$L$19,10,0)*E450+VLOOKUP($F$1,elemental!$A$3:$L$19,10,0)*F450+VLOOKUP($G$1,elemental!$A$3:$L$19,10,0)*G450+VLOOKUP($H$1,elemental!$A$3:$L$19,10,0)*H450+VLOOKUP($I$1,elemental!$A$3:$L$19,10,0)*I450+VLOOKUP($J$1,elemental!$A$3:$L$19,10,0)*J450+VLOOKUP($K$1,elemental!$A$3:$L$19,10,0)*K450+VLOOKUP($L$1,elemental!$A$3:$L$19,10,0)*L450+VLOOKUP($M$1,elemental!$A$3:$L$19,10,0)*M450+VLOOKUP($N$1,elemental!$A$3:$L$19,10,0)*N450+VLOOKUP($O$1,elemental!$A$3:$L$19,10,0)*O450+VLOOKUP($P$1,elemental!$A$3:$L$19,10,0)*P450+VLOOKUP($Q$1,elemental!$A$3:$L$19,10,0)*Q450)/100</f>
        <v>2.0720000000000001</v>
      </c>
      <c r="Y450">
        <v>25</v>
      </c>
      <c r="Z450">
        <v>5.1012198942323996</v>
      </c>
      <c r="AA450">
        <v>5.1698726756718996</v>
      </c>
      <c r="AB450" t="s">
        <v>20</v>
      </c>
      <c r="AC450" t="s">
        <v>114</v>
      </c>
    </row>
    <row r="451" spans="1:29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8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92</v>
      </c>
      <c r="R451">
        <f>(VLOOKUP($A$1,elemental!$A$3:$L$19,2,0)*A451+VLOOKUP($B$1,elemental!$A$3:$L$19,2,0)*B451+VLOOKUP($C$1,elemental!$A$3:$L$19,2,0)*C451+VLOOKUP($D$1,elemental!$A$3:$L$19,2,0)*D451+VLOOKUP($E$1,elemental!$A$3:$L$19,2,0)*E451+VLOOKUP($F$1,elemental!$A$3:$L$19,2,0)*F451+VLOOKUP($G$1,elemental!$A$3:$L$19,2,0)*G451+VLOOKUP($H$1,elemental!$A$3:$L$19,2,0)*H451+VLOOKUP($I$1,elemental!$A$3:$L$19,2,0)*I451+VLOOKUP($J$1,elemental!$A$3:$L$19,2,0)*J451+VLOOKUP($K$1,elemental!$A$3:$L$19,2,0)*K451+VLOOKUP($L$1,elemental!$A$3:$L$19,2,0)*L451+VLOOKUP($M$1,elemental!$A$3:$L$19,2,0)*M451+VLOOKUP($N$1,elemental!$A$3:$L$19,2,0)*N451+VLOOKUP($O$1,elemental!$A$3:$L$19,2,0)*O451+VLOOKUP($P$1,elemental!$A$3:$L$19,2,0)*P451+VLOOKUP($Q$1,elemental!$A$3:$L$19,2,0)*Q451)/100</f>
        <v>1.3228</v>
      </c>
      <c r="S451">
        <f>(VLOOKUP($A$1,elemental!$A$3:$L$19,4,0)*A451+VLOOKUP($B$1,elemental!$A$3:$L$19,4,0)*B451+VLOOKUP($C$1,elemental!$A$3:$L$19,4,0)*C451+VLOOKUP($D$1,elemental!$A$3:$L$19,4,0)*D451+VLOOKUP($E$1,elemental!$A$3:$L$19,4,0)*E451+VLOOKUP($F$1,elemental!$A$3:$L$19,4,0)*F451+VLOOKUP($G$1,elemental!$A$3:$L$19,4,0)*G451+VLOOKUP($H$1,elemental!$A$3:$L$19,4,0)*H451+VLOOKUP($I$1,elemental!$A$3:$L$19,4,0)*I451+VLOOKUP($J$1,elemental!$A$3:$L$19,4,0)*J451+VLOOKUP($K$1,elemental!$A$3:$L$19,4,0)*K451+VLOOKUP($L$1,elemental!$A$3:$L$19,4,0)*L451+VLOOKUP($M$1,elemental!$A$3:$L$19,4,0)*M451+VLOOKUP($N$1,elemental!$A$3:$L$19,4,0)*N451+VLOOKUP($O$1,elemental!$A$3:$L$19,4,0)*O451+VLOOKUP($P$1,elemental!$A$3:$L$19,4,0)*P451+VLOOKUP($Q$1,elemental!$A$3:$L$19,4,0)*Q451)/100</f>
        <v>0.43192000000000003</v>
      </c>
      <c r="T451">
        <f>(VLOOKUP($A$1,elemental!$A$3:$L$19,5,0)*A451+VLOOKUP($B$1,elemental!$A$3:$L$19,5,0)*B451+VLOOKUP($C$1,elemental!$A$3:$L$19,5,0)*C451+VLOOKUP($D$1,elemental!$A$3:$L$19,5,0)*D451+VLOOKUP($E$1,elemental!$A$3:$L$19,5,0)*E451+VLOOKUP($F$1,elemental!$A$3:$L$19,5,0)*F451+VLOOKUP($G$1,elemental!$A$3:$L$19,5,0)*G451+VLOOKUP($H$1,elemental!$A$3:$L$19,5,0)*H451+VLOOKUP($I$1,elemental!$A$3:$L$19,5,0)*I451+VLOOKUP($J$1,elemental!$A$3:$L$19,5,0)*J451+VLOOKUP($K$1,elemental!$A$3:$L$19,5,0)*K451+VLOOKUP($L$1,elemental!$A$3:$L$19,5,0)*L451+VLOOKUP($M$1,elemental!$A$3:$L$19,5,0)*M451+VLOOKUP($N$1,elemental!$A$3:$L$19,5,0)*N451+VLOOKUP($O$1,elemental!$A$3:$L$19,5,0)*O451+VLOOKUP($P$1,elemental!$A$3:$L$19,5,0)*P451+VLOOKUP($Q$1,elemental!$A$3:$L$19,5,0)*Q451)/100</f>
        <v>3.92</v>
      </c>
      <c r="U451">
        <f>(VLOOKUP($A$1,elemental!$A$3:$L$19,6,0)*A451+VLOOKUP($B$1,elemental!$A$3:$L$19,6,0)*B451+VLOOKUP($C$1,elemental!$A$3:$L$19,6,0)*C451+VLOOKUP($D$1,elemental!$A$3:$L$19,6,0)*D451+VLOOKUP($E$1,elemental!$A$3:$L$19,6,0)*E451+VLOOKUP($F$1,elemental!$A$3:$L$19,6,0)*F451+VLOOKUP($G$1,elemental!$A$3:$L$19,6,0)*G451+VLOOKUP($H$1,elemental!$A$3:$L$19,6,0)*H451+VLOOKUP($I$1,elemental!$A$3:$L$19,6,0)*I451+VLOOKUP($J$1,elemental!$A$3:$L$19,6,0)*J451+VLOOKUP($K$1,elemental!$A$3:$L$19,6,0)*K451+VLOOKUP($L$1,elemental!$A$3:$L$19,6,0)*L451+VLOOKUP($M$1,elemental!$A$3:$L$19,6,0)*M451+VLOOKUP($N$1,elemental!$A$3:$L$19,6,0)*N451+VLOOKUP($O$1,elemental!$A$3:$L$19,6,0)*O451+VLOOKUP($P$1,elemental!$A$3:$L$19,6,0)*P451+VLOOKUP($Q$1,elemental!$A$3:$L$19,6,0)*Q451)/100</f>
        <v>0.75360000000000005</v>
      </c>
      <c r="V451">
        <f>(VLOOKUP($A$1,elemental!$A$3:$L$19,7,0)*A451+VLOOKUP($B$1,elemental!$A$3:$L$19,7,0)*B451+VLOOKUP($C$1,elemental!$A$3:$L$19,7,0)*C451+VLOOKUP($D$1,elemental!$A$3:$L$19,7,0)*D451+VLOOKUP($E$1,elemental!$A$3:$L$19,7,0)*E451+VLOOKUP($F$1,elemental!$A$3:$L$19,7,0)*F451+VLOOKUP($G$1,elemental!$A$3:$L$19,7,0)*G451+VLOOKUP($H$1,elemental!$A$3:$L$19,7,0)*H451+VLOOKUP($I$1,elemental!$A$3:$L$19,7,0)*I451+VLOOKUP($J$1,elemental!$A$3:$L$19,7,0)*J451+VLOOKUP($K$1,elemental!$A$3:$L$19,7,0)*K451+VLOOKUP($L$1,elemental!$A$3:$L$19,7,0)*L451+VLOOKUP($M$1,elemental!$A$3:$L$19,7,0)*M451+VLOOKUP($N$1,elemental!$A$3:$L$19,7,0)*N451+VLOOKUP($O$1,elemental!$A$3:$L$19,7,0)*O451+VLOOKUP($P$1,elemental!$A$3:$L$19,7,0)*P451+VLOOKUP($Q$1,elemental!$A$3:$L$19,7,0)*Q451)/100</f>
        <v>0.85311999999999999</v>
      </c>
      <c r="W451">
        <f>(VLOOKUP($A$1,elemental!$A$3:$L$19,9,0)*A451+VLOOKUP($B$1,elemental!$A$3:$L$19,9,0)*B451+VLOOKUP($C$1,elemental!$A$3:$L$19,9,0)*C451+VLOOKUP($D$1,elemental!$A$3:$L$19,9,0)*D451+VLOOKUP($E$1,elemental!$A$3:$L$19,9,0)*E451+VLOOKUP($F$1,elemental!$A$3:$L$19,9,0)*F451+VLOOKUP($G$1,elemental!$A$3:$L$19,9,0)*G451+VLOOKUP($H$1,elemental!$A$3:$L$19,9,0)*H451+VLOOKUP($I$1,elemental!$A$3:$L$19,9,0)*I451+VLOOKUP($J$1,elemental!$A$3:$L$19,9,0)*J451+VLOOKUP($K$1,elemental!$A$3:$L$19,9,0)*K451+VLOOKUP($L$1,elemental!$A$3:$L$19,9,0)*L451+VLOOKUP($M$1,elemental!$A$3:$L$19,9,0)*M451+VLOOKUP($N$1,elemental!$A$3:$L$19,9,0)*N451+VLOOKUP($O$1,elemental!$A$3:$L$19,9,0)*O451+VLOOKUP($P$1,elemental!$A$3:$L$19,9,0)*P451+VLOOKUP($Q$1,elemental!$A$3:$L$19,9,0)*Q451)/100</f>
        <v>1.5659999999999998</v>
      </c>
      <c r="X451">
        <f>(VLOOKUP($A$1,elemental!$A$3:$L$19,10,0)*A451+VLOOKUP($B$1,elemental!$A$3:$L$19,10,0)*B451+VLOOKUP($C$1,elemental!$A$3:$L$19,10,0)*C451+VLOOKUP($D$1,elemental!$A$3:$L$19,10,0)*D451+VLOOKUP($E$1,elemental!$A$3:$L$19,10,0)*E451+VLOOKUP($F$1,elemental!$A$3:$L$19,10,0)*F451+VLOOKUP($G$1,elemental!$A$3:$L$19,10,0)*G451+VLOOKUP($H$1,elemental!$A$3:$L$19,10,0)*H451+VLOOKUP($I$1,elemental!$A$3:$L$19,10,0)*I451+VLOOKUP($J$1,elemental!$A$3:$L$19,10,0)*J451+VLOOKUP($K$1,elemental!$A$3:$L$19,10,0)*K451+VLOOKUP($L$1,elemental!$A$3:$L$19,10,0)*L451+VLOOKUP($M$1,elemental!$A$3:$L$19,10,0)*M451+VLOOKUP($N$1,elemental!$A$3:$L$19,10,0)*N451+VLOOKUP($O$1,elemental!$A$3:$L$19,10,0)*O451+VLOOKUP($P$1,elemental!$A$3:$L$19,10,0)*P451+VLOOKUP($Q$1,elemental!$A$3:$L$19,10,0)*Q451)/100</f>
        <v>2.0760000000000001</v>
      </c>
      <c r="Y451">
        <v>25</v>
      </c>
      <c r="Z451">
        <v>5.1067925952347704</v>
      </c>
      <c r="AA451">
        <v>5.1660224458884496</v>
      </c>
      <c r="AB451" t="s">
        <v>20</v>
      </c>
      <c r="AC451" t="s">
        <v>114</v>
      </c>
    </row>
    <row r="452" spans="1:29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90</v>
      </c>
      <c r="R452">
        <f>(VLOOKUP($A$1,elemental!$A$3:$L$19,2,0)*A452+VLOOKUP($B$1,elemental!$A$3:$L$19,2,0)*B452+VLOOKUP($C$1,elemental!$A$3:$L$19,2,0)*C452+VLOOKUP($D$1,elemental!$A$3:$L$19,2,0)*D452+VLOOKUP($E$1,elemental!$A$3:$L$19,2,0)*E452+VLOOKUP($F$1,elemental!$A$3:$L$19,2,0)*F452+VLOOKUP($G$1,elemental!$A$3:$L$19,2,0)*G452+VLOOKUP($H$1,elemental!$A$3:$L$19,2,0)*H452+VLOOKUP($I$1,elemental!$A$3:$L$19,2,0)*I452+VLOOKUP($J$1,elemental!$A$3:$L$19,2,0)*J452+VLOOKUP($K$1,elemental!$A$3:$L$19,2,0)*K452+VLOOKUP($L$1,elemental!$A$3:$L$19,2,0)*L452+VLOOKUP($M$1,elemental!$A$3:$L$19,2,0)*M452+VLOOKUP($N$1,elemental!$A$3:$L$19,2,0)*N452+VLOOKUP($O$1,elemental!$A$3:$L$19,2,0)*O452+VLOOKUP($P$1,elemental!$A$3:$L$19,2,0)*P452+VLOOKUP($Q$1,elemental!$A$3:$L$19,2,0)*Q452)/100</f>
        <v>1.321</v>
      </c>
      <c r="S452">
        <f>(VLOOKUP($A$1,elemental!$A$3:$L$19,4,0)*A452+VLOOKUP($B$1,elemental!$A$3:$L$19,4,0)*B452+VLOOKUP($C$1,elemental!$A$3:$L$19,4,0)*C452+VLOOKUP($D$1,elemental!$A$3:$L$19,4,0)*D452+VLOOKUP($E$1,elemental!$A$3:$L$19,4,0)*E452+VLOOKUP($F$1,elemental!$A$3:$L$19,4,0)*F452+VLOOKUP($G$1,elemental!$A$3:$L$19,4,0)*G452+VLOOKUP($H$1,elemental!$A$3:$L$19,4,0)*H452+VLOOKUP($I$1,elemental!$A$3:$L$19,4,0)*I452+VLOOKUP($J$1,elemental!$A$3:$L$19,4,0)*J452+VLOOKUP($K$1,elemental!$A$3:$L$19,4,0)*K452+VLOOKUP($L$1,elemental!$A$3:$L$19,4,0)*L452+VLOOKUP($M$1,elemental!$A$3:$L$19,4,0)*M452+VLOOKUP($N$1,elemental!$A$3:$L$19,4,0)*N452+VLOOKUP($O$1,elemental!$A$3:$L$19,4,0)*O452+VLOOKUP($P$1,elemental!$A$3:$L$19,4,0)*P452+VLOOKUP($Q$1,elemental!$A$3:$L$19,4,0)*Q452)/100</f>
        <v>0.43339999999999995</v>
      </c>
      <c r="T452">
        <f>(VLOOKUP($A$1,elemental!$A$3:$L$19,5,0)*A452+VLOOKUP($B$1,elemental!$A$3:$L$19,5,0)*B452+VLOOKUP($C$1,elemental!$A$3:$L$19,5,0)*C452+VLOOKUP($D$1,elemental!$A$3:$L$19,5,0)*D452+VLOOKUP($E$1,elemental!$A$3:$L$19,5,0)*E452+VLOOKUP($F$1,elemental!$A$3:$L$19,5,0)*F452+VLOOKUP($G$1,elemental!$A$3:$L$19,5,0)*G452+VLOOKUP($H$1,elemental!$A$3:$L$19,5,0)*H452+VLOOKUP($I$1,elemental!$A$3:$L$19,5,0)*I452+VLOOKUP($J$1,elemental!$A$3:$L$19,5,0)*J452+VLOOKUP($K$1,elemental!$A$3:$L$19,5,0)*K452+VLOOKUP($L$1,elemental!$A$3:$L$19,5,0)*L452+VLOOKUP($M$1,elemental!$A$3:$L$19,5,0)*M452+VLOOKUP($N$1,elemental!$A$3:$L$19,5,0)*N452+VLOOKUP($O$1,elemental!$A$3:$L$19,5,0)*O452+VLOOKUP($P$1,elemental!$A$3:$L$19,5,0)*P452+VLOOKUP($Q$1,elemental!$A$3:$L$19,5,0)*Q452)/100</f>
        <v>3.9</v>
      </c>
      <c r="U452">
        <f>(VLOOKUP($A$1,elemental!$A$3:$L$19,6,0)*A452+VLOOKUP($B$1,elemental!$A$3:$L$19,6,0)*B452+VLOOKUP($C$1,elemental!$A$3:$L$19,6,0)*C452+VLOOKUP($D$1,elemental!$A$3:$L$19,6,0)*D452+VLOOKUP($E$1,elemental!$A$3:$L$19,6,0)*E452+VLOOKUP($F$1,elemental!$A$3:$L$19,6,0)*F452+VLOOKUP($G$1,elemental!$A$3:$L$19,6,0)*G452+VLOOKUP($H$1,elemental!$A$3:$L$19,6,0)*H452+VLOOKUP($I$1,elemental!$A$3:$L$19,6,0)*I452+VLOOKUP($J$1,elemental!$A$3:$L$19,6,0)*J452+VLOOKUP($K$1,elemental!$A$3:$L$19,6,0)*K452+VLOOKUP($L$1,elemental!$A$3:$L$19,6,0)*L452+VLOOKUP($M$1,elemental!$A$3:$L$19,6,0)*M452+VLOOKUP($N$1,elemental!$A$3:$L$19,6,0)*N452+VLOOKUP($O$1,elemental!$A$3:$L$19,6,0)*O452+VLOOKUP($P$1,elemental!$A$3:$L$19,6,0)*P452+VLOOKUP($Q$1,elemental!$A$3:$L$19,6,0)*Q452)/100</f>
        <v>0.752</v>
      </c>
      <c r="V452">
        <f>(VLOOKUP($A$1,elemental!$A$3:$L$19,7,0)*A452+VLOOKUP($B$1,elemental!$A$3:$L$19,7,0)*B452+VLOOKUP($C$1,elemental!$A$3:$L$19,7,0)*C452+VLOOKUP($D$1,elemental!$A$3:$L$19,7,0)*D452+VLOOKUP($E$1,elemental!$A$3:$L$19,7,0)*E452+VLOOKUP($F$1,elemental!$A$3:$L$19,7,0)*F452+VLOOKUP($G$1,elemental!$A$3:$L$19,7,0)*G452+VLOOKUP($H$1,elemental!$A$3:$L$19,7,0)*H452+VLOOKUP($I$1,elemental!$A$3:$L$19,7,0)*I452+VLOOKUP($J$1,elemental!$A$3:$L$19,7,0)*J452+VLOOKUP($K$1,elemental!$A$3:$L$19,7,0)*K452+VLOOKUP($L$1,elemental!$A$3:$L$19,7,0)*L452+VLOOKUP($M$1,elemental!$A$3:$L$19,7,0)*M452+VLOOKUP($N$1,elemental!$A$3:$L$19,7,0)*N452+VLOOKUP($O$1,elemental!$A$3:$L$19,7,0)*O452+VLOOKUP($P$1,elemental!$A$3:$L$19,7,0)*P452+VLOOKUP($Q$1,elemental!$A$3:$L$19,7,0)*Q452)/100</f>
        <v>0.85639999999999983</v>
      </c>
      <c r="W452">
        <f>(VLOOKUP($A$1,elemental!$A$3:$L$19,9,0)*A452+VLOOKUP($B$1,elemental!$A$3:$L$19,9,0)*B452+VLOOKUP($C$1,elemental!$A$3:$L$19,9,0)*C452+VLOOKUP($D$1,elemental!$A$3:$L$19,9,0)*D452+VLOOKUP($E$1,elemental!$A$3:$L$19,9,0)*E452+VLOOKUP($F$1,elemental!$A$3:$L$19,9,0)*F452+VLOOKUP($G$1,elemental!$A$3:$L$19,9,0)*G452+VLOOKUP($H$1,elemental!$A$3:$L$19,9,0)*H452+VLOOKUP($I$1,elemental!$A$3:$L$19,9,0)*I452+VLOOKUP($J$1,elemental!$A$3:$L$19,9,0)*J452+VLOOKUP($K$1,elemental!$A$3:$L$19,9,0)*K452+VLOOKUP($L$1,elemental!$A$3:$L$19,9,0)*L452+VLOOKUP($M$1,elemental!$A$3:$L$19,9,0)*M452+VLOOKUP($N$1,elemental!$A$3:$L$19,9,0)*N452+VLOOKUP($O$1,elemental!$A$3:$L$19,9,0)*O452+VLOOKUP($P$1,elemental!$A$3:$L$19,9,0)*P452+VLOOKUP($Q$1,elemental!$A$3:$L$19,9,0)*Q452)/100</f>
        <v>1.57</v>
      </c>
      <c r="X452">
        <f>(VLOOKUP($A$1,elemental!$A$3:$L$19,10,0)*A452+VLOOKUP($B$1,elemental!$A$3:$L$19,10,0)*B452+VLOOKUP($C$1,elemental!$A$3:$L$19,10,0)*C452+VLOOKUP($D$1,elemental!$A$3:$L$19,10,0)*D452+VLOOKUP($E$1,elemental!$A$3:$L$19,10,0)*E452+VLOOKUP($F$1,elemental!$A$3:$L$19,10,0)*F452+VLOOKUP($G$1,elemental!$A$3:$L$19,10,0)*G452+VLOOKUP($H$1,elemental!$A$3:$L$19,10,0)*H452+VLOOKUP($I$1,elemental!$A$3:$L$19,10,0)*I452+VLOOKUP($J$1,elemental!$A$3:$L$19,10,0)*J452+VLOOKUP($K$1,elemental!$A$3:$L$19,10,0)*K452+VLOOKUP($L$1,elemental!$A$3:$L$19,10,0)*L452+VLOOKUP($M$1,elemental!$A$3:$L$19,10,0)*M452+VLOOKUP($N$1,elemental!$A$3:$L$19,10,0)*N452+VLOOKUP($O$1,elemental!$A$3:$L$19,10,0)*O452+VLOOKUP($P$1,elemental!$A$3:$L$19,10,0)*P452+VLOOKUP($Q$1,elemental!$A$3:$L$19,10,0)*Q452)/100</f>
        <v>2.08</v>
      </c>
      <c r="Y452">
        <v>25</v>
      </c>
      <c r="Z452">
        <v>5.1127691361279499</v>
      </c>
      <c r="AA452">
        <v>5.1620368790806497</v>
      </c>
      <c r="AB452" t="s">
        <v>20</v>
      </c>
      <c r="AC452" t="s">
        <v>114</v>
      </c>
    </row>
    <row r="453" spans="1:29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88</v>
      </c>
      <c r="R453">
        <f>(VLOOKUP($A$1,elemental!$A$3:$L$19,2,0)*A453+VLOOKUP($B$1,elemental!$A$3:$L$19,2,0)*B453+VLOOKUP($C$1,elemental!$A$3:$L$19,2,0)*C453+VLOOKUP($D$1,elemental!$A$3:$L$19,2,0)*D453+VLOOKUP($E$1,elemental!$A$3:$L$19,2,0)*E453+VLOOKUP($F$1,elemental!$A$3:$L$19,2,0)*F453+VLOOKUP($G$1,elemental!$A$3:$L$19,2,0)*G453+VLOOKUP($H$1,elemental!$A$3:$L$19,2,0)*H453+VLOOKUP($I$1,elemental!$A$3:$L$19,2,0)*I453+VLOOKUP($J$1,elemental!$A$3:$L$19,2,0)*J453+VLOOKUP($K$1,elemental!$A$3:$L$19,2,0)*K453+VLOOKUP($L$1,elemental!$A$3:$L$19,2,0)*L453+VLOOKUP($M$1,elemental!$A$3:$L$19,2,0)*M453+VLOOKUP($N$1,elemental!$A$3:$L$19,2,0)*N453+VLOOKUP($O$1,elemental!$A$3:$L$19,2,0)*O453+VLOOKUP($P$1,elemental!$A$3:$L$19,2,0)*P453+VLOOKUP($Q$1,elemental!$A$3:$L$19,2,0)*Q453)/100</f>
        <v>1.3192000000000002</v>
      </c>
      <c r="S453">
        <f>(VLOOKUP($A$1,elemental!$A$3:$L$19,4,0)*A453+VLOOKUP($B$1,elemental!$A$3:$L$19,4,0)*B453+VLOOKUP($C$1,elemental!$A$3:$L$19,4,0)*C453+VLOOKUP($D$1,elemental!$A$3:$L$19,4,0)*D453+VLOOKUP($E$1,elemental!$A$3:$L$19,4,0)*E453+VLOOKUP($F$1,elemental!$A$3:$L$19,4,0)*F453+VLOOKUP($G$1,elemental!$A$3:$L$19,4,0)*G453+VLOOKUP($H$1,elemental!$A$3:$L$19,4,0)*H453+VLOOKUP($I$1,elemental!$A$3:$L$19,4,0)*I453+VLOOKUP($J$1,elemental!$A$3:$L$19,4,0)*J453+VLOOKUP($K$1,elemental!$A$3:$L$19,4,0)*K453+VLOOKUP($L$1,elemental!$A$3:$L$19,4,0)*L453+VLOOKUP($M$1,elemental!$A$3:$L$19,4,0)*M453+VLOOKUP($N$1,elemental!$A$3:$L$19,4,0)*N453+VLOOKUP($O$1,elemental!$A$3:$L$19,4,0)*O453+VLOOKUP($P$1,elemental!$A$3:$L$19,4,0)*P453+VLOOKUP($Q$1,elemental!$A$3:$L$19,4,0)*Q453)/100</f>
        <v>0.43487999999999999</v>
      </c>
      <c r="T453">
        <f>(VLOOKUP($A$1,elemental!$A$3:$L$19,5,0)*A453+VLOOKUP($B$1,elemental!$A$3:$L$19,5,0)*B453+VLOOKUP($C$1,elemental!$A$3:$L$19,5,0)*C453+VLOOKUP($D$1,elemental!$A$3:$L$19,5,0)*D453+VLOOKUP($E$1,elemental!$A$3:$L$19,5,0)*E453+VLOOKUP($F$1,elemental!$A$3:$L$19,5,0)*F453+VLOOKUP($G$1,elemental!$A$3:$L$19,5,0)*G453+VLOOKUP($H$1,elemental!$A$3:$L$19,5,0)*H453+VLOOKUP($I$1,elemental!$A$3:$L$19,5,0)*I453+VLOOKUP($J$1,elemental!$A$3:$L$19,5,0)*J453+VLOOKUP($K$1,elemental!$A$3:$L$19,5,0)*K453+VLOOKUP($L$1,elemental!$A$3:$L$19,5,0)*L453+VLOOKUP($M$1,elemental!$A$3:$L$19,5,0)*M453+VLOOKUP($N$1,elemental!$A$3:$L$19,5,0)*N453+VLOOKUP($O$1,elemental!$A$3:$L$19,5,0)*O453+VLOOKUP($P$1,elemental!$A$3:$L$19,5,0)*P453+VLOOKUP($Q$1,elemental!$A$3:$L$19,5,0)*Q453)/100</f>
        <v>3.88</v>
      </c>
      <c r="U453">
        <f>(VLOOKUP($A$1,elemental!$A$3:$L$19,6,0)*A453+VLOOKUP($B$1,elemental!$A$3:$L$19,6,0)*B453+VLOOKUP($C$1,elemental!$A$3:$L$19,6,0)*C453+VLOOKUP($D$1,elemental!$A$3:$L$19,6,0)*D453+VLOOKUP($E$1,elemental!$A$3:$L$19,6,0)*E453+VLOOKUP($F$1,elemental!$A$3:$L$19,6,0)*F453+VLOOKUP($G$1,elemental!$A$3:$L$19,6,0)*G453+VLOOKUP($H$1,elemental!$A$3:$L$19,6,0)*H453+VLOOKUP($I$1,elemental!$A$3:$L$19,6,0)*I453+VLOOKUP($J$1,elemental!$A$3:$L$19,6,0)*J453+VLOOKUP($K$1,elemental!$A$3:$L$19,6,0)*K453+VLOOKUP($L$1,elemental!$A$3:$L$19,6,0)*L453+VLOOKUP($M$1,elemental!$A$3:$L$19,6,0)*M453+VLOOKUP($N$1,elemental!$A$3:$L$19,6,0)*N453+VLOOKUP($O$1,elemental!$A$3:$L$19,6,0)*O453+VLOOKUP($P$1,elemental!$A$3:$L$19,6,0)*P453+VLOOKUP($Q$1,elemental!$A$3:$L$19,6,0)*Q453)/100</f>
        <v>0.75039999999999996</v>
      </c>
      <c r="V453">
        <f>(VLOOKUP($A$1,elemental!$A$3:$L$19,7,0)*A453+VLOOKUP($B$1,elemental!$A$3:$L$19,7,0)*B453+VLOOKUP($C$1,elemental!$A$3:$L$19,7,0)*C453+VLOOKUP($D$1,elemental!$A$3:$L$19,7,0)*D453+VLOOKUP($E$1,elemental!$A$3:$L$19,7,0)*E453+VLOOKUP($F$1,elemental!$A$3:$L$19,7,0)*F453+VLOOKUP($G$1,elemental!$A$3:$L$19,7,0)*G453+VLOOKUP($H$1,elemental!$A$3:$L$19,7,0)*H453+VLOOKUP($I$1,elemental!$A$3:$L$19,7,0)*I453+VLOOKUP($J$1,elemental!$A$3:$L$19,7,0)*J453+VLOOKUP($K$1,elemental!$A$3:$L$19,7,0)*K453+VLOOKUP($L$1,elemental!$A$3:$L$19,7,0)*L453+VLOOKUP($M$1,elemental!$A$3:$L$19,7,0)*M453+VLOOKUP($N$1,elemental!$A$3:$L$19,7,0)*N453+VLOOKUP($O$1,elemental!$A$3:$L$19,7,0)*O453+VLOOKUP($P$1,elemental!$A$3:$L$19,7,0)*P453+VLOOKUP($Q$1,elemental!$A$3:$L$19,7,0)*Q453)/100</f>
        <v>0.85968</v>
      </c>
      <c r="W453">
        <f>(VLOOKUP($A$1,elemental!$A$3:$L$19,9,0)*A453+VLOOKUP($B$1,elemental!$A$3:$L$19,9,0)*B453+VLOOKUP($C$1,elemental!$A$3:$L$19,9,0)*C453+VLOOKUP($D$1,elemental!$A$3:$L$19,9,0)*D453+VLOOKUP($E$1,elemental!$A$3:$L$19,9,0)*E453+VLOOKUP($F$1,elemental!$A$3:$L$19,9,0)*F453+VLOOKUP($G$1,elemental!$A$3:$L$19,9,0)*G453+VLOOKUP($H$1,elemental!$A$3:$L$19,9,0)*H453+VLOOKUP($I$1,elemental!$A$3:$L$19,9,0)*I453+VLOOKUP($J$1,elemental!$A$3:$L$19,9,0)*J453+VLOOKUP($K$1,elemental!$A$3:$L$19,9,0)*K453+VLOOKUP($L$1,elemental!$A$3:$L$19,9,0)*L453+VLOOKUP($M$1,elemental!$A$3:$L$19,9,0)*M453+VLOOKUP($N$1,elemental!$A$3:$L$19,9,0)*N453+VLOOKUP($O$1,elemental!$A$3:$L$19,9,0)*O453+VLOOKUP($P$1,elemental!$A$3:$L$19,9,0)*P453+VLOOKUP($Q$1,elemental!$A$3:$L$19,9,0)*Q453)/100</f>
        <v>1.5740000000000001</v>
      </c>
      <c r="X453">
        <f>(VLOOKUP($A$1,elemental!$A$3:$L$19,10,0)*A453+VLOOKUP($B$1,elemental!$A$3:$L$19,10,0)*B453+VLOOKUP($C$1,elemental!$A$3:$L$19,10,0)*C453+VLOOKUP($D$1,elemental!$A$3:$L$19,10,0)*D453+VLOOKUP($E$1,elemental!$A$3:$L$19,10,0)*E453+VLOOKUP($F$1,elemental!$A$3:$L$19,10,0)*F453+VLOOKUP($G$1,elemental!$A$3:$L$19,10,0)*G453+VLOOKUP($H$1,elemental!$A$3:$L$19,10,0)*H453+VLOOKUP($I$1,elemental!$A$3:$L$19,10,0)*I453+VLOOKUP($J$1,elemental!$A$3:$L$19,10,0)*J453+VLOOKUP($K$1,elemental!$A$3:$L$19,10,0)*K453+VLOOKUP($L$1,elemental!$A$3:$L$19,10,0)*L453+VLOOKUP($M$1,elemental!$A$3:$L$19,10,0)*M453+VLOOKUP($N$1,elemental!$A$3:$L$19,10,0)*N453+VLOOKUP($O$1,elemental!$A$3:$L$19,10,0)*O453+VLOOKUP($P$1,elemental!$A$3:$L$19,10,0)*P453+VLOOKUP($Q$1,elemental!$A$3:$L$19,10,0)*Q453)/100</f>
        <v>2.0840000000000001</v>
      </c>
      <c r="Y453">
        <v>25</v>
      </c>
      <c r="Z453">
        <v>5.1173988203243299</v>
      </c>
      <c r="AA453">
        <v>5.1579203176129402</v>
      </c>
      <c r="AB453" t="s">
        <v>20</v>
      </c>
      <c r="AC453" t="s">
        <v>114</v>
      </c>
    </row>
    <row r="454" spans="1:29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86</v>
      </c>
      <c r="R454">
        <f>(VLOOKUP($A$1,elemental!$A$3:$L$19,2,0)*A454+VLOOKUP($B$1,elemental!$A$3:$L$19,2,0)*B454+VLOOKUP($C$1,elemental!$A$3:$L$19,2,0)*C454+VLOOKUP($D$1,elemental!$A$3:$L$19,2,0)*D454+VLOOKUP($E$1,elemental!$A$3:$L$19,2,0)*E454+VLOOKUP($F$1,elemental!$A$3:$L$19,2,0)*F454+VLOOKUP($G$1,elemental!$A$3:$L$19,2,0)*G454+VLOOKUP($H$1,elemental!$A$3:$L$19,2,0)*H454+VLOOKUP($I$1,elemental!$A$3:$L$19,2,0)*I454+VLOOKUP($J$1,elemental!$A$3:$L$19,2,0)*J454+VLOOKUP($K$1,elemental!$A$3:$L$19,2,0)*K454+VLOOKUP($L$1,elemental!$A$3:$L$19,2,0)*L454+VLOOKUP($M$1,elemental!$A$3:$L$19,2,0)*M454+VLOOKUP($N$1,elemental!$A$3:$L$19,2,0)*N454+VLOOKUP($O$1,elemental!$A$3:$L$19,2,0)*O454+VLOOKUP($P$1,elemental!$A$3:$L$19,2,0)*P454+VLOOKUP($Q$1,elemental!$A$3:$L$19,2,0)*Q454)/100</f>
        <v>1.3174000000000001</v>
      </c>
      <c r="S454">
        <f>(VLOOKUP($A$1,elemental!$A$3:$L$19,4,0)*A454+VLOOKUP($B$1,elemental!$A$3:$L$19,4,0)*B454+VLOOKUP($C$1,elemental!$A$3:$L$19,4,0)*C454+VLOOKUP($D$1,elemental!$A$3:$L$19,4,0)*D454+VLOOKUP($E$1,elemental!$A$3:$L$19,4,0)*E454+VLOOKUP($F$1,elemental!$A$3:$L$19,4,0)*F454+VLOOKUP($G$1,elemental!$A$3:$L$19,4,0)*G454+VLOOKUP($H$1,elemental!$A$3:$L$19,4,0)*H454+VLOOKUP($I$1,elemental!$A$3:$L$19,4,0)*I454+VLOOKUP($J$1,elemental!$A$3:$L$19,4,0)*J454+VLOOKUP($K$1,elemental!$A$3:$L$19,4,0)*K454+VLOOKUP($L$1,elemental!$A$3:$L$19,4,0)*L454+VLOOKUP($M$1,elemental!$A$3:$L$19,4,0)*M454+VLOOKUP($N$1,elemental!$A$3:$L$19,4,0)*N454+VLOOKUP($O$1,elemental!$A$3:$L$19,4,0)*O454+VLOOKUP($P$1,elemental!$A$3:$L$19,4,0)*P454+VLOOKUP($Q$1,elemental!$A$3:$L$19,4,0)*Q454)/100</f>
        <v>0.43635999999999997</v>
      </c>
      <c r="T454">
        <f>(VLOOKUP($A$1,elemental!$A$3:$L$19,5,0)*A454+VLOOKUP($B$1,elemental!$A$3:$L$19,5,0)*B454+VLOOKUP($C$1,elemental!$A$3:$L$19,5,0)*C454+VLOOKUP($D$1,elemental!$A$3:$L$19,5,0)*D454+VLOOKUP($E$1,elemental!$A$3:$L$19,5,0)*E454+VLOOKUP($F$1,elemental!$A$3:$L$19,5,0)*F454+VLOOKUP($G$1,elemental!$A$3:$L$19,5,0)*G454+VLOOKUP($H$1,elemental!$A$3:$L$19,5,0)*H454+VLOOKUP($I$1,elemental!$A$3:$L$19,5,0)*I454+VLOOKUP($J$1,elemental!$A$3:$L$19,5,0)*J454+VLOOKUP($K$1,elemental!$A$3:$L$19,5,0)*K454+VLOOKUP($L$1,elemental!$A$3:$L$19,5,0)*L454+VLOOKUP($M$1,elemental!$A$3:$L$19,5,0)*M454+VLOOKUP($N$1,elemental!$A$3:$L$19,5,0)*N454+VLOOKUP($O$1,elemental!$A$3:$L$19,5,0)*O454+VLOOKUP($P$1,elemental!$A$3:$L$19,5,0)*P454+VLOOKUP($Q$1,elemental!$A$3:$L$19,5,0)*Q454)/100</f>
        <v>3.86</v>
      </c>
      <c r="U454">
        <f>(VLOOKUP($A$1,elemental!$A$3:$L$19,6,0)*A454+VLOOKUP($B$1,elemental!$A$3:$L$19,6,0)*B454+VLOOKUP($C$1,elemental!$A$3:$L$19,6,0)*C454+VLOOKUP($D$1,elemental!$A$3:$L$19,6,0)*D454+VLOOKUP($E$1,elemental!$A$3:$L$19,6,0)*E454+VLOOKUP($F$1,elemental!$A$3:$L$19,6,0)*F454+VLOOKUP($G$1,elemental!$A$3:$L$19,6,0)*G454+VLOOKUP($H$1,elemental!$A$3:$L$19,6,0)*H454+VLOOKUP($I$1,elemental!$A$3:$L$19,6,0)*I454+VLOOKUP($J$1,elemental!$A$3:$L$19,6,0)*J454+VLOOKUP($K$1,elemental!$A$3:$L$19,6,0)*K454+VLOOKUP($L$1,elemental!$A$3:$L$19,6,0)*L454+VLOOKUP($M$1,elemental!$A$3:$L$19,6,0)*M454+VLOOKUP($N$1,elemental!$A$3:$L$19,6,0)*N454+VLOOKUP($O$1,elemental!$A$3:$L$19,6,0)*O454+VLOOKUP($P$1,elemental!$A$3:$L$19,6,0)*P454+VLOOKUP($Q$1,elemental!$A$3:$L$19,6,0)*Q454)/100</f>
        <v>0.74879999999999991</v>
      </c>
      <c r="V454">
        <f>(VLOOKUP($A$1,elemental!$A$3:$L$19,7,0)*A454+VLOOKUP($B$1,elemental!$A$3:$L$19,7,0)*B454+VLOOKUP($C$1,elemental!$A$3:$L$19,7,0)*C454+VLOOKUP($D$1,elemental!$A$3:$L$19,7,0)*D454+VLOOKUP($E$1,elemental!$A$3:$L$19,7,0)*E454+VLOOKUP($F$1,elemental!$A$3:$L$19,7,0)*F454+VLOOKUP($G$1,elemental!$A$3:$L$19,7,0)*G454+VLOOKUP($H$1,elemental!$A$3:$L$19,7,0)*H454+VLOOKUP($I$1,elemental!$A$3:$L$19,7,0)*I454+VLOOKUP($J$1,elemental!$A$3:$L$19,7,0)*J454+VLOOKUP($K$1,elemental!$A$3:$L$19,7,0)*K454+VLOOKUP($L$1,elemental!$A$3:$L$19,7,0)*L454+VLOOKUP($M$1,elemental!$A$3:$L$19,7,0)*M454+VLOOKUP($N$1,elemental!$A$3:$L$19,7,0)*N454+VLOOKUP($O$1,elemental!$A$3:$L$19,7,0)*O454+VLOOKUP($P$1,elemental!$A$3:$L$19,7,0)*P454+VLOOKUP($Q$1,elemental!$A$3:$L$19,7,0)*Q454)/100</f>
        <v>0.86295999999999995</v>
      </c>
      <c r="W454">
        <f>(VLOOKUP($A$1,elemental!$A$3:$L$19,9,0)*A454+VLOOKUP($B$1,elemental!$A$3:$L$19,9,0)*B454+VLOOKUP($C$1,elemental!$A$3:$L$19,9,0)*C454+VLOOKUP($D$1,elemental!$A$3:$L$19,9,0)*D454+VLOOKUP($E$1,elemental!$A$3:$L$19,9,0)*E454+VLOOKUP($F$1,elemental!$A$3:$L$19,9,0)*F454+VLOOKUP($G$1,elemental!$A$3:$L$19,9,0)*G454+VLOOKUP($H$1,elemental!$A$3:$L$19,9,0)*H454+VLOOKUP($I$1,elemental!$A$3:$L$19,9,0)*I454+VLOOKUP($J$1,elemental!$A$3:$L$19,9,0)*J454+VLOOKUP($K$1,elemental!$A$3:$L$19,9,0)*K454+VLOOKUP($L$1,elemental!$A$3:$L$19,9,0)*L454+VLOOKUP($M$1,elemental!$A$3:$L$19,9,0)*M454+VLOOKUP($N$1,elemental!$A$3:$L$19,9,0)*N454+VLOOKUP($O$1,elemental!$A$3:$L$19,9,0)*O454+VLOOKUP($P$1,elemental!$A$3:$L$19,9,0)*P454+VLOOKUP($Q$1,elemental!$A$3:$L$19,9,0)*Q454)/100</f>
        <v>1.5780000000000001</v>
      </c>
      <c r="X454">
        <f>(VLOOKUP($A$1,elemental!$A$3:$L$19,10,0)*A454+VLOOKUP($B$1,elemental!$A$3:$L$19,10,0)*B454+VLOOKUP($C$1,elemental!$A$3:$L$19,10,0)*C454+VLOOKUP($D$1,elemental!$A$3:$L$19,10,0)*D454+VLOOKUP($E$1,elemental!$A$3:$L$19,10,0)*E454+VLOOKUP($F$1,elemental!$A$3:$L$19,10,0)*F454+VLOOKUP($G$1,elemental!$A$3:$L$19,10,0)*G454+VLOOKUP($H$1,elemental!$A$3:$L$19,10,0)*H454+VLOOKUP($I$1,elemental!$A$3:$L$19,10,0)*I454+VLOOKUP($J$1,elemental!$A$3:$L$19,10,0)*J454+VLOOKUP($K$1,elemental!$A$3:$L$19,10,0)*K454+VLOOKUP($L$1,elemental!$A$3:$L$19,10,0)*L454+VLOOKUP($M$1,elemental!$A$3:$L$19,10,0)*M454+VLOOKUP($N$1,elemental!$A$3:$L$19,10,0)*N454+VLOOKUP($O$1,elemental!$A$3:$L$19,10,0)*O454+VLOOKUP($P$1,elemental!$A$3:$L$19,10,0)*P454+VLOOKUP($Q$1,elemental!$A$3:$L$19,10,0)*Q454)/100</f>
        <v>2.0879999999999996</v>
      </c>
      <c r="Y454">
        <v>25</v>
      </c>
      <c r="Z454">
        <v>5.1256645109929</v>
      </c>
      <c r="AA454">
        <v>5.1529931814539598</v>
      </c>
      <c r="AB454" t="s">
        <v>20</v>
      </c>
      <c r="AC454" t="s">
        <v>114</v>
      </c>
    </row>
    <row r="455" spans="1:29">
      <c r="A455">
        <v>0</v>
      </c>
      <c r="B455">
        <v>0</v>
      </c>
      <c r="C455">
        <v>100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0</v>
      </c>
      <c r="R455">
        <f>(VLOOKUP($A$1,elemental!$A$3:$L$19,2,0)*A455+VLOOKUP($B$1,elemental!$A$3:$L$19,2,0)*B455+VLOOKUP($C$1,elemental!$A$3:$L$19,2,0)*C455+VLOOKUP($D$1,elemental!$A$3:$L$19,2,0)*D455+VLOOKUP($E$1,elemental!$A$3:$L$19,2,0)*E455+VLOOKUP($F$1,elemental!$A$3:$L$19,2,0)*F455+VLOOKUP($G$1,elemental!$A$3:$L$19,2,0)*G455+VLOOKUP($H$1,elemental!$A$3:$L$19,2,0)*H455+VLOOKUP($I$1,elemental!$A$3:$L$19,2,0)*I455+VLOOKUP($J$1,elemental!$A$3:$L$19,2,0)*J455+VLOOKUP($K$1,elemental!$A$3:$L$19,2,0)*K455+VLOOKUP($L$1,elemental!$A$3:$L$19,2,0)*L455+VLOOKUP($M$1,elemental!$A$3:$L$19,2,0)*M455+VLOOKUP($N$1,elemental!$A$3:$L$19,2,0)*N455+VLOOKUP($O$1,elemental!$A$3:$L$19,2,0)*O455+VLOOKUP($P$1,elemental!$A$3:$L$19,2,0)*P455+VLOOKUP($Q$1,elemental!$A$3:$L$19,2,0)*Q455)/100</f>
        <v>1.3</v>
      </c>
      <c r="S455">
        <f>(VLOOKUP($A$1,elemental!$A$3:$L$19,4,0)*A455+VLOOKUP($B$1,elemental!$A$3:$L$19,4,0)*B455+VLOOKUP($C$1,elemental!$A$3:$L$19,4,0)*C455+VLOOKUP($D$1,elemental!$A$3:$L$19,4,0)*D455+VLOOKUP($E$1,elemental!$A$3:$L$19,4,0)*E455+VLOOKUP($F$1,elemental!$A$3:$L$19,4,0)*F455+VLOOKUP($G$1,elemental!$A$3:$L$19,4,0)*G455+VLOOKUP($H$1,elemental!$A$3:$L$19,4,0)*H455+VLOOKUP($I$1,elemental!$A$3:$L$19,4,0)*I455+VLOOKUP($J$1,elemental!$A$3:$L$19,4,0)*J455+VLOOKUP($K$1,elemental!$A$3:$L$19,4,0)*K455+VLOOKUP($L$1,elemental!$A$3:$L$19,4,0)*L455+VLOOKUP($M$1,elemental!$A$3:$L$19,4,0)*M455+VLOOKUP($N$1,elemental!$A$3:$L$19,4,0)*N455+VLOOKUP($O$1,elemental!$A$3:$L$19,4,0)*O455+VLOOKUP($P$1,elemental!$A$3:$L$19,4,0)*P455+VLOOKUP($Q$1,elemental!$A$3:$L$19,4,0)*Q455)/100</f>
        <v>0</v>
      </c>
      <c r="T455">
        <f>(VLOOKUP($A$1,elemental!$A$3:$L$19,5,0)*A455+VLOOKUP($B$1,elemental!$A$3:$L$19,5,0)*B455+VLOOKUP($C$1,elemental!$A$3:$L$19,5,0)*C455+VLOOKUP($D$1,elemental!$A$3:$L$19,5,0)*D455+VLOOKUP($E$1,elemental!$A$3:$L$19,5,0)*E455+VLOOKUP($F$1,elemental!$A$3:$L$19,5,0)*F455+VLOOKUP($G$1,elemental!$A$3:$L$19,5,0)*G455+VLOOKUP($H$1,elemental!$A$3:$L$19,5,0)*H455+VLOOKUP($I$1,elemental!$A$3:$L$19,5,0)*I455+VLOOKUP($J$1,elemental!$A$3:$L$19,5,0)*J455+VLOOKUP($K$1,elemental!$A$3:$L$19,5,0)*K455+VLOOKUP($L$1,elemental!$A$3:$L$19,5,0)*L455+VLOOKUP($M$1,elemental!$A$3:$L$19,5,0)*M455+VLOOKUP($N$1,elemental!$A$3:$L$19,5,0)*N455+VLOOKUP($O$1,elemental!$A$3:$L$19,5,0)*O455+VLOOKUP($P$1,elemental!$A$3:$L$19,5,0)*P455+VLOOKUP($Q$1,elemental!$A$3:$L$19,5,0)*Q455)/100</f>
        <v>4</v>
      </c>
      <c r="U455">
        <f>(VLOOKUP($A$1,elemental!$A$3:$L$19,6,0)*A455+VLOOKUP($B$1,elemental!$A$3:$L$19,6,0)*B455+VLOOKUP($C$1,elemental!$A$3:$L$19,6,0)*C455+VLOOKUP($D$1,elemental!$A$3:$L$19,6,0)*D455+VLOOKUP($E$1,elemental!$A$3:$L$19,6,0)*E455+VLOOKUP($F$1,elemental!$A$3:$L$19,6,0)*F455+VLOOKUP($G$1,elemental!$A$3:$L$19,6,0)*G455+VLOOKUP($H$1,elemental!$A$3:$L$19,6,0)*H455+VLOOKUP($I$1,elemental!$A$3:$L$19,6,0)*I455+VLOOKUP($J$1,elemental!$A$3:$L$19,6,0)*J455+VLOOKUP($K$1,elemental!$A$3:$L$19,6,0)*K455+VLOOKUP($L$1,elemental!$A$3:$L$19,6,0)*L455+VLOOKUP($M$1,elemental!$A$3:$L$19,6,0)*M455+VLOOKUP($N$1,elemental!$A$3:$L$19,6,0)*N455+VLOOKUP($O$1,elemental!$A$3:$L$19,6,0)*O455+VLOOKUP($P$1,elemental!$A$3:$L$19,6,0)*P455+VLOOKUP($Q$1,elemental!$A$3:$L$19,6,0)*Q455)/100</f>
        <v>0.77500000000000002</v>
      </c>
      <c r="V455">
        <f>(VLOOKUP($A$1,elemental!$A$3:$L$19,7,0)*A455+VLOOKUP($B$1,elemental!$A$3:$L$19,7,0)*B455+VLOOKUP($C$1,elemental!$A$3:$L$19,7,0)*C455+VLOOKUP($D$1,elemental!$A$3:$L$19,7,0)*D455+VLOOKUP($E$1,elemental!$A$3:$L$19,7,0)*E455+VLOOKUP($F$1,elemental!$A$3:$L$19,7,0)*F455+VLOOKUP($G$1,elemental!$A$3:$L$19,7,0)*G455+VLOOKUP($H$1,elemental!$A$3:$L$19,7,0)*H455+VLOOKUP($I$1,elemental!$A$3:$L$19,7,0)*I455+VLOOKUP($J$1,elemental!$A$3:$L$19,7,0)*J455+VLOOKUP($K$1,elemental!$A$3:$L$19,7,0)*K455+VLOOKUP($L$1,elemental!$A$3:$L$19,7,0)*L455+VLOOKUP($M$1,elemental!$A$3:$L$19,7,0)*M455+VLOOKUP($N$1,elemental!$A$3:$L$19,7,0)*N455+VLOOKUP($O$1,elemental!$A$3:$L$19,7,0)*O455+VLOOKUP($P$1,elemental!$A$3:$L$19,7,0)*P455+VLOOKUP($Q$1,elemental!$A$3:$L$19,7,0)*Q455)/100</f>
        <v>0.83</v>
      </c>
      <c r="W455">
        <f>(VLOOKUP($A$1,elemental!$A$3:$L$19,9,0)*A455+VLOOKUP($B$1,elemental!$A$3:$L$19,9,0)*B455+VLOOKUP($C$1,elemental!$A$3:$L$19,9,0)*C455+VLOOKUP($D$1,elemental!$A$3:$L$19,9,0)*D455+VLOOKUP($E$1,elemental!$A$3:$L$19,9,0)*E455+VLOOKUP($F$1,elemental!$A$3:$L$19,9,0)*F455+VLOOKUP($G$1,elemental!$A$3:$L$19,9,0)*G455+VLOOKUP($H$1,elemental!$A$3:$L$19,9,0)*H455+VLOOKUP($I$1,elemental!$A$3:$L$19,9,0)*I455+VLOOKUP($J$1,elemental!$A$3:$L$19,9,0)*J455+VLOOKUP($K$1,elemental!$A$3:$L$19,9,0)*K455+VLOOKUP($L$1,elemental!$A$3:$L$19,9,0)*L455+VLOOKUP($M$1,elemental!$A$3:$L$19,9,0)*M455+VLOOKUP($N$1,elemental!$A$3:$L$19,9,0)*N455+VLOOKUP($O$1,elemental!$A$3:$L$19,9,0)*O455+VLOOKUP($P$1,elemental!$A$3:$L$19,9,0)*P455+VLOOKUP($Q$1,elemental!$A$3:$L$19,9,0)*Q455)/100</f>
        <v>1.55</v>
      </c>
      <c r="X455">
        <f>(VLOOKUP($A$1,elemental!$A$3:$L$19,10,0)*A455+VLOOKUP($B$1,elemental!$A$3:$L$19,10,0)*B455+VLOOKUP($C$1,elemental!$A$3:$L$19,10,0)*C455+VLOOKUP($D$1,elemental!$A$3:$L$19,10,0)*D455+VLOOKUP($E$1,elemental!$A$3:$L$19,10,0)*E455+VLOOKUP($F$1,elemental!$A$3:$L$19,10,0)*F455+VLOOKUP($G$1,elemental!$A$3:$L$19,10,0)*G455+VLOOKUP($H$1,elemental!$A$3:$L$19,10,0)*H455+VLOOKUP($I$1,elemental!$A$3:$L$19,10,0)*I455+VLOOKUP($J$1,elemental!$A$3:$L$19,10,0)*J455+VLOOKUP($K$1,elemental!$A$3:$L$19,10,0)*K455+VLOOKUP($L$1,elemental!$A$3:$L$19,10,0)*L455+VLOOKUP($M$1,elemental!$A$3:$L$19,10,0)*M455+VLOOKUP($N$1,elemental!$A$3:$L$19,10,0)*N455+VLOOKUP($O$1,elemental!$A$3:$L$19,10,0)*O455+VLOOKUP($P$1,elemental!$A$3:$L$19,10,0)*P455+VLOOKUP($Q$1,elemental!$A$3:$L$19,10,0)*Q455)/100</f>
        <v>2.08</v>
      </c>
      <c r="Y455">
        <v>1379.17329693641</v>
      </c>
      <c r="Z455">
        <v>5.1299206362066903</v>
      </c>
      <c r="AA455">
        <v>5.2666326215528496</v>
      </c>
      <c r="AB455" t="s">
        <v>8</v>
      </c>
      <c r="AC455" t="s">
        <v>115</v>
      </c>
    </row>
    <row r="456" spans="1:29">
      <c r="A456">
        <v>0</v>
      </c>
      <c r="B456">
        <v>0</v>
      </c>
      <c r="C456">
        <v>100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0</v>
      </c>
      <c r="R456">
        <f>(VLOOKUP($A$1,elemental!$A$3:$L$19,2,0)*A456+VLOOKUP($B$1,elemental!$A$3:$L$19,2,0)*B456+VLOOKUP($C$1,elemental!$A$3:$L$19,2,0)*C456+VLOOKUP($D$1,elemental!$A$3:$L$19,2,0)*D456+VLOOKUP($E$1,elemental!$A$3:$L$19,2,0)*E456+VLOOKUP($F$1,elemental!$A$3:$L$19,2,0)*F456+VLOOKUP($G$1,elemental!$A$3:$L$19,2,0)*G456+VLOOKUP($H$1,elemental!$A$3:$L$19,2,0)*H456+VLOOKUP($I$1,elemental!$A$3:$L$19,2,0)*I456+VLOOKUP($J$1,elemental!$A$3:$L$19,2,0)*J456+VLOOKUP($K$1,elemental!$A$3:$L$19,2,0)*K456+VLOOKUP($L$1,elemental!$A$3:$L$19,2,0)*L456+VLOOKUP($M$1,elemental!$A$3:$L$19,2,0)*M456+VLOOKUP($N$1,elemental!$A$3:$L$19,2,0)*N456+VLOOKUP($O$1,elemental!$A$3:$L$19,2,0)*O456+VLOOKUP($P$1,elemental!$A$3:$L$19,2,0)*P456+VLOOKUP($Q$1,elemental!$A$3:$L$19,2,0)*Q456)/100</f>
        <v>1.3</v>
      </c>
      <c r="S456">
        <f>(VLOOKUP($A$1,elemental!$A$3:$L$19,4,0)*A456+VLOOKUP($B$1,elemental!$A$3:$L$19,4,0)*B456+VLOOKUP($C$1,elemental!$A$3:$L$19,4,0)*C456+VLOOKUP($D$1,elemental!$A$3:$L$19,4,0)*D456+VLOOKUP($E$1,elemental!$A$3:$L$19,4,0)*E456+VLOOKUP($F$1,elemental!$A$3:$L$19,4,0)*F456+VLOOKUP($G$1,elemental!$A$3:$L$19,4,0)*G456+VLOOKUP($H$1,elemental!$A$3:$L$19,4,0)*H456+VLOOKUP($I$1,elemental!$A$3:$L$19,4,0)*I456+VLOOKUP($J$1,elemental!$A$3:$L$19,4,0)*J456+VLOOKUP($K$1,elemental!$A$3:$L$19,4,0)*K456+VLOOKUP($L$1,elemental!$A$3:$L$19,4,0)*L456+VLOOKUP($M$1,elemental!$A$3:$L$19,4,0)*M456+VLOOKUP($N$1,elemental!$A$3:$L$19,4,0)*N456+VLOOKUP($O$1,elemental!$A$3:$L$19,4,0)*O456+VLOOKUP($P$1,elemental!$A$3:$L$19,4,0)*P456+VLOOKUP($Q$1,elemental!$A$3:$L$19,4,0)*Q456)/100</f>
        <v>0</v>
      </c>
      <c r="T456">
        <f>(VLOOKUP($A$1,elemental!$A$3:$L$19,5,0)*A456+VLOOKUP($B$1,elemental!$A$3:$L$19,5,0)*B456+VLOOKUP($C$1,elemental!$A$3:$L$19,5,0)*C456+VLOOKUP($D$1,elemental!$A$3:$L$19,5,0)*D456+VLOOKUP($E$1,elemental!$A$3:$L$19,5,0)*E456+VLOOKUP($F$1,elemental!$A$3:$L$19,5,0)*F456+VLOOKUP($G$1,elemental!$A$3:$L$19,5,0)*G456+VLOOKUP($H$1,elemental!$A$3:$L$19,5,0)*H456+VLOOKUP($I$1,elemental!$A$3:$L$19,5,0)*I456+VLOOKUP($J$1,elemental!$A$3:$L$19,5,0)*J456+VLOOKUP($K$1,elemental!$A$3:$L$19,5,0)*K456+VLOOKUP($L$1,elemental!$A$3:$L$19,5,0)*L456+VLOOKUP($M$1,elemental!$A$3:$L$19,5,0)*M456+VLOOKUP($N$1,elemental!$A$3:$L$19,5,0)*N456+VLOOKUP($O$1,elemental!$A$3:$L$19,5,0)*O456+VLOOKUP($P$1,elemental!$A$3:$L$19,5,0)*P456+VLOOKUP($Q$1,elemental!$A$3:$L$19,5,0)*Q456)/100</f>
        <v>4</v>
      </c>
      <c r="U456">
        <f>(VLOOKUP($A$1,elemental!$A$3:$L$19,6,0)*A456+VLOOKUP($B$1,elemental!$A$3:$L$19,6,0)*B456+VLOOKUP($C$1,elemental!$A$3:$L$19,6,0)*C456+VLOOKUP($D$1,elemental!$A$3:$L$19,6,0)*D456+VLOOKUP($E$1,elemental!$A$3:$L$19,6,0)*E456+VLOOKUP($F$1,elemental!$A$3:$L$19,6,0)*F456+VLOOKUP($G$1,elemental!$A$3:$L$19,6,0)*G456+VLOOKUP($H$1,elemental!$A$3:$L$19,6,0)*H456+VLOOKUP($I$1,elemental!$A$3:$L$19,6,0)*I456+VLOOKUP($J$1,elemental!$A$3:$L$19,6,0)*J456+VLOOKUP($K$1,elemental!$A$3:$L$19,6,0)*K456+VLOOKUP($L$1,elemental!$A$3:$L$19,6,0)*L456+VLOOKUP($M$1,elemental!$A$3:$L$19,6,0)*M456+VLOOKUP($N$1,elemental!$A$3:$L$19,6,0)*N456+VLOOKUP($O$1,elemental!$A$3:$L$19,6,0)*O456+VLOOKUP($P$1,elemental!$A$3:$L$19,6,0)*P456+VLOOKUP($Q$1,elemental!$A$3:$L$19,6,0)*Q456)/100</f>
        <v>0.77500000000000002</v>
      </c>
      <c r="V456">
        <f>(VLOOKUP($A$1,elemental!$A$3:$L$19,7,0)*A456+VLOOKUP($B$1,elemental!$A$3:$L$19,7,0)*B456+VLOOKUP($C$1,elemental!$A$3:$L$19,7,0)*C456+VLOOKUP($D$1,elemental!$A$3:$L$19,7,0)*D456+VLOOKUP($E$1,elemental!$A$3:$L$19,7,0)*E456+VLOOKUP($F$1,elemental!$A$3:$L$19,7,0)*F456+VLOOKUP($G$1,elemental!$A$3:$L$19,7,0)*G456+VLOOKUP($H$1,elemental!$A$3:$L$19,7,0)*H456+VLOOKUP($I$1,elemental!$A$3:$L$19,7,0)*I456+VLOOKUP($J$1,elemental!$A$3:$L$19,7,0)*J456+VLOOKUP($K$1,elemental!$A$3:$L$19,7,0)*K456+VLOOKUP($L$1,elemental!$A$3:$L$19,7,0)*L456+VLOOKUP($M$1,elemental!$A$3:$L$19,7,0)*M456+VLOOKUP($N$1,elemental!$A$3:$L$19,7,0)*N456+VLOOKUP($O$1,elemental!$A$3:$L$19,7,0)*O456+VLOOKUP($P$1,elemental!$A$3:$L$19,7,0)*P456+VLOOKUP($Q$1,elemental!$A$3:$L$19,7,0)*Q456)/100</f>
        <v>0.83</v>
      </c>
      <c r="W456">
        <f>(VLOOKUP($A$1,elemental!$A$3:$L$19,9,0)*A456+VLOOKUP($B$1,elemental!$A$3:$L$19,9,0)*B456+VLOOKUP($C$1,elemental!$A$3:$L$19,9,0)*C456+VLOOKUP($D$1,elemental!$A$3:$L$19,9,0)*D456+VLOOKUP($E$1,elemental!$A$3:$L$19,9,0)*E456+VLOOKUP($F$1,elemental!$A$3:$L$19,9,0)*F456+VLOOKUP($G$1,elemental!$A$3:$L$19,9,0)*G456+VLOOKUP($H$1,elemental!$A$3:$L$19,9,0)*H456+VLOOKUP($I$1,elemental!$A$3:$L$19,9,0)*I456+VLOOKUP($J$1,elemental!$A$3:$L$19,9,0)*J456+VLOOKUP($K$1,elemental!$A$3:$L$19,9,0)*K456+VLOOKUP($L$1,elemental!$A$3:$L$19,9,0)*L456+VLOOKUP($M$1,elemental!$A$3:$L$19,9,0)*M456+VLOOKUP($N$1,elemental!$A$3:$L$19,9,0)*N456+VLOOKUP($O$1,elemental!$A$3:$L$19,9,0)*O456+VLOOKUP($P$1,elemental!$A$3:$L$19,9,0)*P456+VLOOKUP($Q$1,elemental!$A$3:$L$19,9,0)*Q456)/100</f>
        <v>1.55</v>
      </c>
      <c r="X456">
        <f>(VLOOKUP($A$1,elemental!$A$3:$L$19,10,0)*A456+VLOOKUP($B$1,elemental!$A$3:$L$19,10,0)*B456+VLOOKUP($C$1,elemental!$A$3:$L$19,10,0)*C456+VLOOKUP($D$1,elemental!$A$3:$L$19,10,0)*D456+VLOOKUP($E$1,elemental!$A$3:$L$19,10,0)*E456+VLOOKUP($F$1,elemental!$A$3:$L$19,10,0)*F456+VLOOKUP($G$1,elemental!$A$3:$L$19,10,0)*G456+VLOOKUP($H$1,elemental!$A$3:$L$19,10,0)*H456+VLOOKUP($I$1,elemental!$A$3:$L$19,10,0)*I456+VLOOKUP($J$1,elemental!$A$3:$L$19,10,0)*J456+VLOOKUP($K$1,elemental!$A$3:$L$19,10,0)*K456+VLOOKUP($L$1,elemental!$A$3:$L$19,10,0)*L456+VLOOKUP($M$1,elemental!$A$3:$L$19,10,0)*M456+VLOOKUP($N$1,elemental!$A$3:$L$19,10,0)*N456+VLOOKUP($O$1,elemental!$A$3:$L$19,10,0)*O456+VLOOKUP($P$1,elemental!$A$3:$L$19,10,0)*P456+VLOOKUP($Q$1,elemental!$A$3:$L$19,10,0)*Q456)/100</f>
        <v>2.08</v>
      </c>
      <c r="Y456">
        <v>1394.5405847664299</v>
      </c>
      <c r="Z456">
        <v>5.13075820599175</v>
      </c>
      <c r="AA456">
        <v>5.2675449525341396</v>
      </c>
      <c r="AB456" t="s">
        <v>8</v>
      </c>
      <c r="AC456" t="s">
        <v>115</v>
      </c>
    </row>
    <row r="457" spans="1:29">
      <c r="A457">
        <v>0</v>
      </c>
      <c r="B457">
        <v>0</v>
      </c>
      <c r="C457">
        <v>100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0</v>
      </c>
      <c r="R457">
        <f>(VLOOKUP($A$1,elemental!$A$3:$L$19,2,0)*A457+VLOOKUP($B$1,elemental!$A$3:$L$19,2,0)*B457+VLOOKUP($C$1,elemental!$A$3:$L$19,2,0)*C457+VLOOKUP($D$1,elemental!$A$3:$L$19,2,0)*D457+VLOOKUP($E$1,elemental!$A$3:$L$19,2,0)*E457+VLOOKUP($F$1,elemental!$A$3:$L$19,2,0)*F457+VLOOKUP($G$1,elemental!$A$3:$L$19,2,0)*G457+VLOOKUP($H$1,elemental!$A$3:$L$19,2,0)*H457+VLOOKUP($I$1,elemental!$A$3:$L$19,2,0)*I457+VLOOKUP($J$1,elemental!$A$3:$L$19,2,0)*J457+VLOOKUP($K$1,elemental!$A$3:$L$19,2,0)*K457+VLOOKUP($L$1,elemental!$A$3:$L$19,2,0)*L457+VLOOKUP($M$1,elemental!$A$3:$L$19,2,0)*M457+VLOOKUP($N$1,elemental!$A$3:$L$19,2,0)*N457+VLOOKUP($O$1,elemental!$A$3:$L$19,2,0)*O457+VLOOKUP($P$1,elemental!$A$3:$L$19,2,0)*P457+VLOOKUP($Q$1,elemental!$A$3:$L$19,2,0)*Q457)/100</f>
        <v>1.3</v>
      </c>
      <c r="S457">
        <f>(VLOOKUP($A$1,elemental!$A$3:$L$19,4,0)*A457+VLOOKUP($B$1,elemental!$A$3:$L$19,4,0)*B457+VLOOKUP($C$1,elemental!$A$3:$L$19,4,0)*C457+VLOOKUP($D$1,elemental!$A$3:$L$19,4,0)*D457+VLOOKUP($E$1,elemental!$A$3:$L$19,4,0)*E457+VLOOKUP($F$1,elemental!$A$3:$L$19,4,0)*F457+VLOOKUP($G$1,elemental!$A$3:$L$19,4,0)*G457+VLOOKUP($H$1,elemental!$A$3:$L$19,4,0)*H457+VLOOKUP($I$1,elemental!$A$3:$L$19,4,0)*I457+VLOOKUP($J$1,elemental!$A$3:$L$19,4,0)*J457+VLOOKUP($K$1,elemental!$A$3:$L$19,4,0)*K457+VLOOKUP($L$1,elemental!$A$3:$L$19,4,0)*L457+VLOOKUP($M$1,elemental!$A$3:$L$19,4,0)*M457+VLOOKUP($N$1,elemental!$A$3:$L$19,4,0)*N457+VLOOKUP($O$1,elemental!$A$3:$L$19,4,0)*O457+VLOOKUP($P$1,elemental!$A$3:$L$19,4,0)*P457+VLOOKUP($Q$1,elemental!$A$3:$L$19,4,0)*Q457)/100</f>
        <v>0</v>
      </c>
      <c r="T457">
        <f>(VLOOKUP($A$1,elemental!$A$3:$L$19,5,0)*A457+VLOOKUP($B$1,elemental!$A$3:$L$19,5,0)*B457+VLOOKUP($C$1,elemental!$A$3:$L$19,5,0)*C457+VLOOKUP($D$1,elemental!$A$3:$L$19,5,0)*D457+VLOOKUP($E$1,elemental!$A$3:$L$19,5,0)*E457+VLOOKUP($F$1,elemental!$A$3:$L$19,5,0)*F457+VLOOKUP($G$1,elemental!$A$3:$L$19,5,0)*G457+VLOOKUP($H$1,elemental!$A$3:$L$19,5,0)*H457+VLOOKUP($I$1,elemental!$A$3:$L$19,5,0)*I457+VLOOKUP($J$1,elemental!$A$3:$L$19,5,0)*J457+VLOOKUP($K$1,elemental!$A$3:$L$19,5,0)*K457+VLOOKUP($L$1,elemental!$A$3:$L$19,5,0)*L457+VLOOKUP($M$1,elemental!$A$3:$L$19,5,0)*M457+VLOOKUP($N$1,elemental!$A$3:$L$19,5,0)*N457+VLOOKUP($O$1,elemental!$A$3:$L$19,5,0)*O457+VLOOKUP($P$1,elemental!$A$3:$L$19,5,0)*P457+VLOOKUP($Q$1,elemental!$A$3:$L$19,5,0)*Q457)/100</f>
        <v>4</v>
      </c>
      <c r="U457">
        <f>(VLOOKUP($A$1,elemental!$A$3:$L$19,6,0)*A457+VLOOKUP($B$1,elemental!$A$3:$L$19,6,0)*B457+VLOOKUP($C$1,elemental!$A$3:$L$19,6,0)*C457+VLOOKUP($D$1,elemental!$A$3:$L$19,6,0)*D457+VLOOKUP($E$1,elemental!$A$3:$L$19,6,0)*E457+VLOOKUP($F$1,elemental!$A$3:$L$19,6,0)*F457+VLOOKUP($G$1,elemental!$A$3:$L$19,6,0)*G457+VLOOKUP($H$1,elemental!$A$3:$L$19,6,0)*H457+VLOOKUP($I$1,elemental!$A$3:$L$19,6,0)*I457+VLOOKUP($J$1,elemental!$A$3:$L$19,6,0)*J457+VLOOKUP($K$1,elemental!$A$3:$L$19,6,0)*K457+VLOOKUP($L$1,elemental!$A$3:$L$19,6,0)*L457+VLOOKUP($M$1,elemental!$A$3:$L$19,6,0)*M457+VLOOKUP($N$1,elemental!$A$3:$L$19,6,0)*N457+VLOOKUP($O$1,elemental!$A$3:$L$19,6,0)*O457+VLOOKUP($P$1,elemental!$A$3:$L$19,6,0)*P457+VLOOKUP($Q$1,elemental!$A$3:$L$19,6,0)*Q457)/100</f>
        <v>0.77500000000000002</v>
      </c>
      <c r="V457">
        <f>(VLOOKUP($A$1,elemental!$A$3:$L$19,7,0)*A457+VLOOKUP($B$1,elemental!$A$3:$L$19,7,0)*B457+VLOOKUP($C$1,elemental!$A$3:$L$19,7,0)*C457+VLOOKUP($D$1,elemental!$A$3:$L$19,7,0)*D457+VLOOKUP($E$1,elemental!$A$3:$L$19,7,0)*E457+VLOOKUP($F$1,elemental!$A$3:$L$19,7,0)*F457+VLOOKUP($G$1,elemental!$A$3:$L$19,7,0)*G457+VLOOKUP($H$1,elemental!$A$3:$L$19,7,0)*H457+VLOOKUP($I$1,elemental!$A$3:$L$19,7,0)*I457+VLOOKUP($J$1,elemental!$A$3:$L$19,7,0)*J457+VLOOKUP($K$1,elemental!$A$3:$L$19,7,0)*K457+VLOOKUP($L$1,elemental!$A$3:$L$19,7,0)*L457+VLOOKUP($M$1,elemental!$A$3:$L$19,7,0)*M457+VLOOKUP($N$1,elemental!$A$3:$L$19,7,0)*N457+VLOOKUP($O$1,elemental!$A$3:$L$19,7,0)*O457+VLOOKUP($P$1,elemental!$A$3:$L$19,7,0)*P457+VLOOKUP($Q$1,elemental!$A$3:$L$19,7,0)*Q457)/100</f>
        <v>0.83</v>
      </c>
      <c r="W457">
        <f>(VLOOKUP($A$1,elemental!$A$3:$L$19,9,0)*A457+VLOOKUP($B$1,elemental!$A$3:$L$19,9,0)*B457+VLOOKUP($C$1,elemental!$A$3:$L$19,9,0)*C457+VLOOKUP($D$1,elemental!$A$3:$L$19,9,0)*D457+VLOOKUP($E$1,elemental!$A$3:$L$19,9,0)*E457+VLOOKUP($F$1,elemental!$A$3:$L$19,9,0)*F457+VLOOKUP($G$1,elemental!$A$3:$L$19,9,0)*G457+VLOOKUP($H$1,elemental!$A$3:$L$19,9,0)*H457+VLOOKUP($I$1,elemental!$A$3:$L$19,9,0)*I457+VLOOKUP($J$1,elemental!$A$3:$L$19,9,0)*J457+VLOOKUP($K$1,elemental!$A$3:$L$19,9,0)*K457+VLOOKUP($L$1,elemental!$A$3:$L$19,9,0)*L457+VLOOKUP($M$1,elemental!$A$3:$L$19,9,0)*M457+VLOOKUP($N$1,elemental!$A$3:$L$19,9,0)*N457+VLOOKUP($O$1,elemental!$A$3:$L$19,9,0)*O457+VLOOKUP($P$1,elemental!$A$3:$L$19,9,0)*P457+VLOOKUP($Q$1,elemental!$A$3:$L$19,9,0)*Q457)/100</f>
        <v>1.55</v>
      </c>
      <c r="X457">
        <f>(VLOOKUP($A$1,elemental!$A$3:$L$19,10,0)*A457+VLOOKUP($B$1,elemental!$A$3:$L$19,10,0)*B457+VLOOKUP($C$1,elemental!$A$3:$L$19,10,0)*C457+VLOOKUP($D$1,elemental!$A$3:$L$19,10,0)*D457+VLOOKUP($E$1,elemental!$A$3:$L$19,10,0)*E457+VLOOKUP($F$1,elemental!$A$3:$L$19,10,0)*F457+VLOOKUP($G$1,elemental!$A$3:$L$19,10,0)*G457+VLOOKUP($H$1,elemental!$A$3:$L$19,10,0)*H457+VLOOKUP($I$1,elemental!$A$3:$L$19,10,0)*I457+VLOOKUP($J$1,elemental!$A$3:$L$19,10,0)*J457+VLOOKUP($K$1,elemental!$A$3:$L$19,10,0)*K457+VLOOKUP($L$1,elemental!$A$3:$L$19,10,0)*L457+VLOOKUP($M$1,elemental!$A$3:$L$19,10,0)*M457+VLOOKUP($N$1,elemental!$A$3:$L$19,10,0)*N457+VLOOKUP($O$1,elemental!$A$3:$L$19,10,0)*O457+VLOOKUP($P$1,elemental!$A$3:$L$19,10,0)*P457+VLOOKUP($Q$1,elemental!$A$3:$L$19,10,0)*Q457)/100</f>
        <v>2.08</v>
      </c>
      <c r="Y457">
        <v>1426.62613078514</v>
      </c>
      <c r="Z457">
        <v>5.13236790405817</v>
      </c>
      <c r="AA457">
        <v>5.2705078583157396</v>
      </c>
      <c r="AB457" t="s">
        <v>8</v>
      </c>
      <c r="AC457" t="s">
        <v>115</v>
      </c>
    </row>
    <row r="458" spans="1:29">
      <c r="A458">
        <v>0</v>
      </c>
      <c r="B458">
        <v>0</v>
      </c>
      <c r="C458">
        <v>100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0</v>
      </c>
      <c r="R458">
        <f>(VLOOKUP($A$1,elemental!$A$3:$L$19,2,0)*A458+VLOOKUP($B$1,elemental!$A$3:$L$19,2,0)*B458+VLOOKUP($C$1,elemental!$A$3:$L$19,2,0)*C458+VLOOKUP($D$1,elemental!$A$3:$L$19,2,0)*D458+VLOOKUP($E$1,elemental!$A$3:$L$19,2,0)*E458+VLOOKUP($F$1,elemental!$A$3:$L$19,2,0)*F458+VLOOKUP($G$1,elemental!$A$3:$L$19,2,0)*G458+VLOOKUP($H$1,elemental!$A$3:$L$19,2,0)*H458+VLOOKUP($I$1,elemental!$A$3:$L$19,2,0)*I458+VLOOKUP($J$1,elemental!$A$3:$L$19,2,0)*J458+VLOOKUP($K$1,elemental!$A$3:$L$19,2,0)*K458+VLOOKUP($L$1,elemental!$A$3:$L$19,2,0)*L458+VLOOKUP($M$1,elemental!$A$3:$L$19,2,0)*M458+VLOOKUP($N$1,elemental!$A$3:$L$19,2,0)*N458+VLOOKUP($O$1,elemental!$A$3:$L$19,2,0)*O458+VLOOKUP($P$1,elemental!$A$3:$L$19,2,0)*P458+VLOOKUP($Q$1,elemental!$A$3:$L$19,2,0)*Q458)/100</f>
        <v>1.3</v>
      </c>
      <c r="S458">
        <f>(VLOOKUP($A$1,elemental!$A$3:$L$19,4,0)*A458+VLOOKUP($B$1,elemental!$A$3:$L$19,4,0)*B458+VLOOKUP($C$1,elemental!$A$3:$L$19,4,0)*C458+VLOOKUP($D$1,elemental!$A$3:$L$19,4,0)*D458+VLOOKUP($E$1,elemental!$A$3:$L$19,4,0)*E458+VLOOKUP($F$1,elemental!$A$3:$L$19,4,0)*F458+VLOOKUP($G$1,elemental!$A$3:$L$19,4,0)*G458+VLOOKUP($H$1,elemental!$A$3:$L$19,4,0)*H458+VLOOKUP($I$1,elemental!$A$3:$L$19,4,0)*I458+VLOOKUP($J$1,elemental!$A$3:$L$19,4,0)*J458+VLOOKUP($K$1,elemental!$A$3:$L$19,4,0)*K458+VLOOKUP($L$1,elemental!$A$3:$L$19,4,0)*L458+VLOOKUP($M$1,elemental!$A$3:$L$19,4,0)*M458+VLOOKUP($N$1,elemental!$A$3:$L$19,4,0)*N458+VLOOKUP($O$1,elemental!$A$3:$L$19,4,0)*O458+VLOOKUP($P$1,elemental!$A$3:$L$19,4,0)*P458+VLOOKUP($Q$1,elemental!$A$3:$L$19,4,0)*Q458)/100</f>
        <v>0</v>
      </c>
      <c r="T458">
        <f>(VLOOKUP($A$1,elemental!$A$3:$L$19,5,0)*A458+VLOOKUP($B$1,elemental!$A$3:$L$19,5,0)*B458+VLOOKUP($C$1,elemental!$A$3:$L$19,5,0)*C458+VLOOKUP($D$1,elemental!$A$3:$L$19,5,0)*D458+VLOOKUP($E$1,elemental!$A$3:$L$19,5,0)*E458+VLOOKUP($F$1,elemental!$A$3:$L$19,5,0)*F458+VLOOKUP($G$1,elemental!$A$3:$L$19,5,0)*G458+VLOOKUP($H$1,elemental!$A$3:$L$19,5,0)*H458+VLOOKUP($I$1,elemental!$A$3:$L$19,5,0)*I458+VLOOKUP($J$1,elemental!$A$3:$L$19,5,0)*J458+VLOOKUP($K$1,elemental!$A$3:$L$19,5,0)*K458+VLOOKUP($L$1,elemental!$A$3:$L$19,5,0)*L458+VLOOKUP($M$1,elemental!$A$3:$L$19,5,0)*M458+VLOOKUP($N$1,elemental!$A$3:$L$19,5,0)*N458+VLOOKUP($O$1,elemental!$A$3:$L$19,5,0)*O458+VLOOKUP($P$1,elemental!$A$3:$L$19,5,0)*P458+VLOOKUP($Q$1,elemental!$A$3:$L$19,5,0)*Q458)/100</f>
        <v>4</v>
      </c>
      <c r="U458">
        <f>(VLOOKUP($A$1,elemental!$A$3:$L$19,6,0)*A458+VLOOKUP($B$1,elemental!$A$3:$L$19,6,0)*B458+VLOOKUP($C$1,elemental!$A$3:$L$19,6,0)*C458+VLOOKUP($D$1,elemental!$A$3:$L$19,6,0)*D458+VLOOKUP($E$1,elemental!$A$3:$L$19,6,0)*E458+VLOOKUP($F$1,elemental!$A$3:$L$19,6,0)*F458+VLOOKUP($G$1,elemental!$A$3:$L$19,6,0)*G458+VLOOKUP($H$1,elemental!$A$3:$L$19,6,0)*H458+VLOOKUP($I$1,elemental!$A$3:$L$19,6,0)*I458+VLOOKUP($J$1,elemental!$A$3:$L$19,6,0)*J458+VLOOKUP($K$1,elemental!$A$3:$L$19,6,0)*K458+VLOOKUP($L$1,elemental!$A$3:$L$19,6,0)*L458+VLOOKUP($M$1,elemental!$A$3:$L$19,6,0)*M458+VLOOKUP($N$1,elemental!$A$3:$L$19,6,0)*N458+VLOOKUP($O$1,elemental!$A$3:$L$19,6,0)*O458+VLOOKUP($P$1,elemental!$A$3:$L$19,6,0)*P458+VLOOKUP($Q$1,elemental!$A$3:$L$19,6,0)*Q458)/100</f>
        <v>0.77500000000000002</v>
      </c>
      <c r="V458">
        <f>(VLOOKUP($A$1,elemental!$A$3:$L$19,7,0)*A458+VLOOKUP($B$1,elemental!$A$3:$L$19,7,0)*B458+VLOOKUP($C$1,elemental!$A$3:$L$19,7,0)*C458+VLOOKUP($D$1,elemental!$A$3:$L$19,7,0)*D458+VLOOKUP($E$1,elemental!$A$3:$L$19,7,0)*E458+VLOOKUP($F$1,elemental!$A$3:$L$19,7,0)*F458+VLOOKUP($G$1,elemental!$A$3:$L$19,7,0)*G458+VLOOKUP($H$1,elemental!$A$3:$L$19,7,0)*H458+VLOOKUP($I$1,elemental!$A$3:$L$19,7,0)*I458+VLOOKUP($J$1,elemental!$A$3:$L$19,7,0)*J458+VLOOKUP($K$1,elemental!$A$3:$L$19,7,0)*K458+VLOOKUP($L$1,elemental!$A$3:$L$19,7,0)*L458+VLOOKUP($M$1,elemental!$A$3:$L$19,7,0)*M458+VLOOKUP($N$1,elemental!$A$3:$L$19,7,0)*N458+VLOOKUP($O$1,elemental!$A$3:$L$19,7,0)*O458+VLOOKUP($P$1,elemental!$A$3:$L$19,7,0)*P458+VLOOKUP($Q$1,elemental!$A$3:$L$19,7,0)*Q458)/100</f>
        <v>0.83</v>
      </c>
      <c r="W458">
        <f>(VLOOKUP($A$1,elemental!$A$3:$L$19,9,0)*A458+VLOOKUP($B$1,elemental!$A$3:$L$19,9,0)*B458+VLOOKUP($C$1,elemental!$A$3:$L$19,9,0)*C458+VLOOKUP($D$1,elemental!$A$3:$L$19,9,0)*D458+VLOOKUP($E$1,elemental!$A$3:$L$19,9,0)*E458+VLOOKUP($F$1,elemental!$A$3:$L$19,9,0)*F458+VLOOKUP($G$1,elemental!$A$3:$L$19,9,0)*G458+VLOOKUP($H$1,elemental!$A$3:$L$19,9,0)*H458+VLOOKUP($I$1,elemental!$A$3:$L$19,9,0)*I458+VLOOKUP($J$1,elemental!$A$3:$L$19,9,0)*J458+VLOOKUP($K$1,elemental!$A$3:$L$19,9,0)*K458+VLOOKUP($L$1,elemental!$A$3:$L$19,9,0)*L458+VLOOKUP($M$1,elemental!$A$3:$L$19,9,0)*M458+VLOOKUP($N$1,elemental!$A$3:$L$19,9,0)*N458+VLOOKUP($O$1,elemental!$A$3:$L$19,9,0)*O458+VLOOKUP($P$1,elemental!$A$3:$L$19,9,0)*P458+VLOOKUP($Q$1,elemental!$A$3:$L$19,9,0)*Q458)/100</f>
        <v>1.55</v>
      </c>
      <c r="X458">
        <f>(VLOOKUP($A$1,elemental!$A$3:$L$19,10,0)*A458+VLOOKUP($B$1,elemental!$A$3:$L$19,10,0)*B458+VLOOKUP($C$1,elemental!$A$3:$L$19,10,0)*C458+VLOOKUP($D$1,elemental!$A$3:$L$19,10,0)*D458+VLOOKUP($E$1,elemental!$A$3:$L$19,10,0)*E458+VLOOKUP($F$1,elemental!$A$3:$L$19,10,0)*F458+VLOOKUP($G$1,elemental!$A$3:$L$19,10,0)*G458+VLOOKUP($H$1,elemental!$A$3:$L$19,10,0)*H458+VLOOKUP($I$1,elemental!$A$3:$L$19,10,0)*I458+VLOOKUP($J$1,elemental!$A$3:$L$19,10,0)*J458+VLOOKUP($K$1,elemental!$A$3:$L$19,10,0)*K458+VLOOKUP($L$1,elemental!$A$3:$L$19,10,0)*L458+VLOOKUP($M$1,elemental!$A$3:$L$19,10,0)*M458+VLOOKUP($N$1,elemental!$A$3:$L$19,10,0)*N458+VLOOKUP($O$1,elemental!$A$3:$L$19,10,0)*O458+VLOOKUP($P$1,elemental!$A$3:$L$19,10,0)*P458+VLOOKUP($Q$1,elemental!$A$3:$L$19,10,0)*Q458)/100</f>
        <v>2.08</v>
      </c>
      <c r="Y458">
        <v>1444.80794019574</v>
      </c>
      <c r="Z458">
        <v>5.1340174183741398</v>
      </c>
      <c r="AA458">
        <v>5.2713204462819601</v>
      </c>
      <c r="AB458" t="s">
        <v>8</v>
      </c>
      <c r="AC458" t="s">
        <v>115</v>
      </c>
    </row>
    <row r="459" spans="1:29">
      <c r="A459">
        <v>0</v>
      </c>
      <c r="B459">
        <v>0</v>
      </c>
      <c r="C459">
        <v>100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0</v>
      </c>
      <c r="R459">
        <f>(VLOOKUP($A$1,elemental!$A$3:$L$19,2,0)*A459+VLOOKUP($B$1,elemental!$A$3:$L$19,2,0)*B459+VLOOKUP($C$1,elemental!$A$3:$L$19,2,0)*C459+VLOOKUP($D$1,elemental!$A$3:$L$19,2,0)*D459+VLOOKUP($E$1,elemental!$A$3:$L$19,2,0)*E459+VLOOKUP($F$1,elemental!$A$3:$L$19,2,0)*F459+VLOOKUP($G$1,elemental!$A$3:$L$19,2,0)*G459+VLOOKUP($H$1,elemental!$A$3:$L$19,2,0)*H459+VLOOKUP($I$1,elemental!$A$3:$L$19,2,0)*I459+VLOOKUP($J$1,elemental!$A$3:$L$19,2,0)*J459+VLOOKUP($K$1,elemental!$A$3:$L$19,2,0)*K459+VLOOKUP($L$1,elemental!$A$3:$L$19,2,0)*L459+VLOOKUP($M$1,elemental!$A$3:$L$19,2,0)*M459+VLOOKUP($N$1,elemental!$A$3:$L$19,2,0)*N459+VLOOKUP($O$1,elemental!$A$3:$L$19,2,0)*O459+VLOOKUP($P$1,elemental!$A$3:$L$19,2,0)*P459+VLOOKUP($Q$1,elemental!$A$3:$L$19,2,0)*Q459)/100</f>
        <v>1.3</v>
      </c>
      <c r="S459">
        <f>(VLOOKUP($A$1,elemental!$A$3:$L$19,4,0)*A459+VLOOKUP($B$1,elemental!$A$3:$L$19,4,0)*B459+VLOOKUP($C$1,elemental!$A$3:$L$19,4,0)*C459+VLOOKUP($D$1,elemental!$A$3:$L$19,4,0)*D459+VLOOKUP($E$1,elemental!$A$3:$L$19,4,0)*E459+VLOOKUP($F$1,elemental!$A$3:$L$19,4,0)*F459+VLOOKUP($G$1,elemental!$A$3:$L$19,4,0)*G459+VLOOKUP($H$1,elemental!$A$3:$L$19,4,0)*H459+VLOOKUP($I$1,elemental!$A$3:$L$19,4,0)*I459+VLOOKUP($J$1,elemental!$A$3:$L$19,4,0)*J459+VLOOKUP($K$1,elemental!$A$3:$L$19,4,0)*K459+VLOOKUP($L$1,elemental!$A$3:$L$19,4,0)*L459+VLOOKUP($M$1,elemental!$A$3:$L$19,4,0)*M459+VLOOKUP($N$1,elemental!$A$3:$L$19,4,0)*N459+VLOOKUP($O$1,elemental!$A$3:$L$19,4,0)*O459+VLOOKUP($P$1,elemental!$A$3:$L$19,4,0)*P459+VLOOKUP($Q$1,elemental!$A$3:$L$19,4,0)*Q459)/100</f>
        <v>0</v>
      </c>
      <c r="T459">
        <f>(VLOOKUP($A$1,elemental!$A$3:$L$19,5,0)*A459+VLOOKUP($B$1,elemental!$A$3:$L$19,5,0)*B459+VLOOKUP($C$1,elemental!$A$3:$L$19,5,0)*C459+VLOOKUP($D$1,elemental!$A$3:$L$19,5,0)*D459+VLOOKUP($E$1,elemental!$A$3:$L$19,5,0)*E459+VLOOKUP($F$1,elemental!$A$3:$L$19,5,0)*F459+VLOOKUP($G$1,elemental!$A$3:$L$19,5,0)*G459+VLOOKUP($H$1,elemental!$A$3:$L$19,5,0)*H459+VLOOKUP($I$1,elemental!$A$3:$L$19,5,0)*I459+VLOOKUP($J$1,elemental!$A$3:$L$19,5,0)*J459+VLOOKUP($K$1,elemental!$A$3:$L$19,5,0)*K459+VLOOKUP($L$1,elemental!$A$3:$L$19,5,0)*L459+VLOOKUP($M$1,elemental!$A$3:$L$19,5,0)*M459+VLOOKUP($N$1,elemental!$A$3:$L$19,5,0)*N459+VLOOKUP($O$1,elemental!$A$3:$L$19,5,0)*O459+VLOOKUP($P$1,elemental!$A$3:$L$19,5,0)*P459+VLOOKUP($Q$1,elemental!$A$3:$L$19,5,0)*Q459)/100</f>
        <v>4</v>
      </c>
      <c r="U459">
        <f>(VLOOKUP($A$1,elemental!$A$3:$L$19,6,0)*A459+VLOOKUP($B$1,elemental!$A$3:$L$19,6,0)*B459+VLOOKUP($C$1,elemental!$A$3:$L$19,6,0)*C459+VLOOKUP($D$1,elemental!$A$3:$L$19,6,0)*D459+VLOOKUP($E$1,elemental!$A$3:$L$19,6,0)*E459+VLOOKUP($F$1,elemental!$A$3:$L$19,6,0)*F459+VLOOKUP($G$1,elemental!$A$3:$L$19,6,0)*G459+VLOOKUP($H$1,elemental!$A$3:$L$19,6,0)*H459+VLOOKUP($I$1,elemental!$A$3:$L$19,6,0)*I459+VLOOKUP($J$1,elemental!$A$3:$L$19,6,0)*J459+VLOOKUP($K$1,elemental!$A$3:$L$19,6,0)*K459+VLOOKUP($L$1,elemental!$A$3:$L$19,6,0)*L459+VLOOKUP($M$1,elemental!$A$3:$L$19,6,0)*M459+VLOOKUP($N$1,elemental!$A$3:$L$19,6,0)*N459+VLOOKUP($O$1,elemental!$A$3:$L$19,6,0)*O459+VLOOKUP($P$1,elemental!$A$3:$L$19,6,0)*P459+VLOOKUP($Q$1,elemental!$A$3:$L$19,6,0)*Q459)/100</f>
        <v>0.77500000000000002</v>
      </c>
      <c r="V459">
        <f>(VLOOKUP($A$1,elemental!$A$3:$L$19,7,0)*A459+VLOOKUP($B$1,elemental!$A$3:$L$19,7,0)*B459+VLOOKUP($C$1,elemental!$A$3:$L$19,7,0)*C459+VLOOKUP($D$1,elemental!$A$3:$L$19,7,0)*D459+VLOOKUP($E$1,elemental!$A$3:$L$19,7,0)*E459+VLOOKUP($F$1,elemental!$A$3:$L$19,7,0)*F459+VLOOKUP($G$1,elemental!$A$3:$L$19,7,0)*G459+VLOOKUP($H$1,elemental!$A$3:$L$19,7,0)*H459+VLOOKUP($I$1,elemental!$A$3:$L$19,7,0)*I459+VLOOKUP($J$1,elemental!$A$3:$L$19,7,0)*J459+VLOOKUP($K$1,elemental!$A$3:$L$19,7,0)*K459+VLOOKUP($L$1,elemental!$A$3:$L$19,7,0)*L459+VLOOKUP($M$1,elemental!$A$3:$L$19,7,0)*M459+VLOOKUP($N$1,elemental!$A$3:$L$19,7,0)*N459+VLOOKUP($O$1,elemental!$A$3:$L$19,7,0)*O459+VLOOKUP($P$1,elemental!$A$3:$L$19,7,0)*P459+VLOOKUP($Q$1,elemental!$A$3:$L$19,7,0)*Q459)/100</f>
        <v>0.83</v>
      </c>
      <c r="W459">
        <f>(VLOOKUP($A$1,elemental!$A$3:$L$19,9,0)*A459+VLOOKUP($B$1,elemental!$A$3:$L$19,9,0)*B459+VLOOKUP($C$1,elemental!$A$3:$L$19,9,0)*C459+VLOOKUP($D$1,elemental!$A$3:$L$19,9,0)*D459+VLOOKUP($E$1,elemental!$A$3:$L$19,9,0)*E459+VLOOKUP($F$1,elemental!$A$3:$L$19,9,0)*F459+VLOOKUP($G$1,elemental!$A$3:$L$19,9,0)*G459+VLOOKUP($H$1,elemental!$A$3:$L$19,9,0)*H459+VLOOKUP($I$1,elemental!$A$3:$L$19,9,0)*I459+VLOOKUP($J$1,elemental!$A$3:$L$19,9,0)*J459+VLOOKUP($K$1,elemental!$A$3:$L$19,9,0)*K459+VLOOKUP($L$1,elemental!$A$3:$L$19,9,0)*L459+VLOOKUP($M$1,elemental!$A$3:$L$19,9,0)*M459+VLOOKUP($N$1,elemental!$A$3:$L$19,9,0)*N459+VLOOKUP($O$1,elemental!$A$3:$L$19,9,0)*O459+VLOOKUP($P$1,elemental!$A$3:$L$19,9,0)*P459+VLOOKUP($Q$1,elemental!$A$3:$L$19,9,0)*Q459)/100</f>
        <v>1.55</v>
      </c>
      <c r="X459">
        <f>(VLOOKUP($A$1,elemental!$A$3:$L$19,10,0)*A459+VLOOKUP($B$1,elemental!$A$3:$L$19,10,0)*B459+VLOOKUP($C$1,elemental!$A$3:$L$19,10,0)*C459+VLOOKUP($D$1,elemental!$A$3:$L$19,10,0)*D459+VLOOKUP($E$1,elemental!$A$3:$L$19,10,0)*E459+VLOOKUP($F$1,elemental!$A$3:$L$19,10,0)*F459+VLOOKUP($G$1,elemental!$A$3:$L$19,10,0)*G459+VLOOKUP($H$1,elemental!$A$3:$L$19,10,0)*H459+VLOOKUP($I$1,elemental!$A$3:$L$19,10,0)*I459+VLOOKUP($J$1,elemental!$A$3:$L$19,10,0)*J459+VLOOKUP($K$1,elemental!$A$3:$L$19,10,0)*K459+VLOOKUP($L$1,elemental!$A$3:$L$19,10,0)*L459+VLOOKUP($M$1,elemental!$A$3:$L$19,10,0)*M459+VLOOKUP($N$1,elemental!$A$3:$L$19,10,0)*N459+VLOOKUP($O$1,elemental!$A$3:$L$19,10,0)*O459+VLOOKUP($P$1,elemental!$A$3:$L$19,10,0)*P459+VLOOKUP($Q$1,elemental!$A$3:$L$19,10,0)*Q459)/100</f>
        <v>2.08</v>
      </c>
      <c r="Y459">
        <v>1464.77227994072</v>
      </c>
      <c r="Z459">
        <v>5.1350313868363404</v>
      </c>
      <c r="AA459">
        <v>5.2742410523054799</v>
      </c>
      <c r="AB459" t="s">
        <v>8</v>
      </c>
      <c r="AC459" t="s">
        <v>115</v>
      </c>
    </row>
    <row r="460" spans="1:29">
      <c r="A460">
        <v>0</v>
      </c>
      <c r="B460">
        <v>0</v>
      </c>
      <c r="C460">
        <v>100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0</v>
      </c>
      <c r="R460">
        <f>(VLOOKUP($A$1,elemental!$A$3:$L$19,2,0)*A460+VLOOKUP($B$1,elemental!$A$3:$L$19,2,0)*B460+VLOOKUP($C$1,elemental!$A$3:$L$19,2,0)*C460+VLOOKUP($D$1,elemental!$A$3:$L$19,2,0)*D460+VLOOKUP($E$1,elemental!$A$3:$L$19,2,0)*E460+VLOOKUP($F$1,elemental!$A$3:$L$19,2,0)*F460+VLOOKUP($G$1,elemental!$A$3:$L$19,2,0)*G460+VLOOKUP($H$1,elemental!$A$3:$L$19,2,0)*H460+VLOOKUP($I$1,elemental!$A$3:$L$19,2,0)*I460+VLOOKUP($J$1,elemental!$A$3:$L$19,2,0)*J460+VLOOKUP($K$1,elemental!$A$3:$L$19,2,0)*K460+VLOOKUP($L$1,elemental!$A$3:$L$19,2,0)*L460+VLOOKUP($M$1,elemental!$A$3:$L$19,2,0)*M460+VLOOKUP($N$1,elemental!$A$3:$L$19,2,0)*N460+VLOOKUP($O$1,elemental!$A$3:$L$19,2,0)*O460+VLOOKUP($P$1,elemental!$A$3:$L$19,2,0)*P460+VLOOKUP($Q$1,elemental!$A$3:$L$19,2,0)*Q460)/100</f>
        <v>1.3</v>
      </c>
      <c r="S460">
        <f>(VLOOKUP($A$1,elemental!$A$3:$L$19,4,0)*A460+VLOOKUP($B$1,elemental!$A$3:$L$19,4,0)*B460+VLOOKUP($C$1,elemental!$A$3:$L$19,4,0)*C460+VLOOKUP($D$1,elemental!$A$3:$L$19,4,0)*D460+VLOOKUP($E$1,elemental!$A$3:$L$19,4,0)*E460+VLOOKUP($F$1,elemental!$A$3:$L$19,4,0)*F460+VLOOKUP($G$1,elemental!$A$3:$L$19,4,0)*G460+VLOOKUP($H$1,elemental!$A$3:$L$19,4,0)*H460+VLOOKUP($I$1,elemental!$A$3:$L$19,4,0)*I460+VLOOKUP($J$1,elemental!$A$3:$L$19,4,0)*J460+VLOOKUP($K$1,elemental!$A$3:$L$19,4,0)*K460+VLOOKUP($L$1,elemental!$A$3:$L$19,4,0)*L460+VLOOKUP($M$1,elemental!$A$3:$L$19,4,0)*M460+VLOOKUP($N$1,elemental!$A$3:$L$19,4,0)*N460+VLOOKUP($O$1,elemental!$A$3:$L$19,4,0)*O460+VLOOKUP($P$1,elemental!$A$3:$L$19,4,0)*P460+VLOOKUP($Q$1,elemental!$A$3:$L$19,4,0)*Q460)/100</f>
        <v>0</v>
      </c>
      <c r="T460">
        <f>(VLOOKUP($A$1,elemental!$A$3:$L$19,5,0)*A460+VLOOKUP($B$1,elemental!$A$3:$L$19,5,0)*B460+VLOOKUP($C$1,elemental!$A$3:$L$19,5,0)*C460+VLOOKUP($D$1,elemental!$A$3:$L$19,5,0)*D460+VLOOKUP($E$1,elemental!$A$3:$L$19,5,0)*E460+VLOOKUP($F$1,elemental!$A$3:$L$19,5,0)*F460+VLOOKUP($G$1,elemental!$A$3:$L$19,5,0)*G460+VLOOKUP($H$1,elemental!$A$3:$L$19,5,0)*H460+VLOOKUP($I$1,elemental!$A$3:$L$19,5,0)*I460+VLOOKUP($J$1,elemental!$A$3:$L$19,5,0)*J460+VLOOKUP($K$1,elemental!$A$3:$L$19,5,0)*K460+VLOOKUP($L$1,elemental!$A$3:$L$19,5,0)*L460+VLOOKUP($M$1,elemental!$A$3:$L$19,5,0)*M460+VLOOKUP($N$1,elemental!$A$3:$L$19,5,0)*N460+VLOOKUP($O$1,elemental!$A$3:$L$19,5,0)*O460+VLOOKUP($P$1,elemental!$A$3:$L$19,5,0)*P460+VLOOKUP($Q$1,elemental!$A$3:$L$19,5,0)*Q460)/100</f>
        <v>4</v>
      </c>
      <c r="U460">
        <f>(VLOOKUP($A$1,elemental!$A$3:$L$19,6,0)*A460+VLOOKUP($B$1,elemental!$A$3:$L$19,6,0)*B460+VLOOKUP($C$1,elemental!$A$3:$L$19,6,0)*C460+VLOOKUP($D$1,elemental!$A$3:$L$19,6,0)*D460+VLOOKUP($E$1,elemental!$A$3:$L$19,6,0)*E460+VLOOKUP($F$1,elemental!$A$3:$L$19,6,0)*F460+VLOOKUP($G$1,elemental!$A$3:$L$19,6,0)*G460+VLOOKUP($H$1,elemental!$A$3:$L$19,6,0)*H460+VLOOKUP($I$1,elemental!$A$3:$L$19,6,0)*I460+VLOOKUP($J$1,elemental!$A$3:$L$19,6,0)*J460+VLOOKUP($K$1,elemental!$A$3:$L$19,6,0)*K460+VLOOKUP($L$1,elemental!$A$3:$L$19,6,0)*L460+VLOOKUP($M$1,elemental!$A$3:$L$19,6,0)*M460+VLOOKUP($N$1,elemental!$A$3:$L$19,6,0)*N460+VLOOKUP($O$1,elemental!$A$3:$L$19,6,0)*O460+VLOOKUP($P$1,elemental!$A$3:$L$19,6,0)*P460+VLOOKUP($Q$1,elemental!$A$3:$L$19,6,0)*Q460)/100</f>
        <v>0.77500000000000002</v>
      </c>
      <c r="V460">
        <f>(VLOOKUP($A$1,elemental!$A$3:$L$19,7,0)*A460+VLOOKUP($B$1,elemental!$A$3:$L$19,7,0)*B460+VLOOKUP($C$1,elemental!$A$3:$L$19,7,0)*C460+VLOOKUP($D$1,elemental!$A$3:$L$19,7,0)*D460+VLOOKUP($E$1,elemental!$A$3:$L$19,7,0)*E460+VLOOKUP($F$1,elemental!$A$3:$L$19,7,0)*F460+VLOOKUP($G$1,elemental!$A$3:$L$19,7,0)*G460+VLOOKUP($H$1,elemental!$A$3:$L$19,7,0)*H460+VLOOKUP($I$1,elemental!$A$3:$L$19,7,0)*I460+VLOOKUP($J$1,elemental!$A$3:$L$19,7,0)*J460+VLOOKUP($K$1,elemental!$A$3:$L$19,7,0)*K460+VLOOKUP($L$1,elemental!$A$3:$L$19,7,0)*L460+VLOOKUP($M$1,elemental!$A$3:$L$19,7,0)*M460+VLOOKUP($N$1,elemental!$A$3:$L$19,7,0)*N460+VLOOKUP($O$1,elemental!$A$3:$L$19,7,0)*O460+VLOOKUP($P$1,elemental!$A$3:$L$19,7,0)*P460+VLOOKUP($Q$1,elemental!$A$3:$L$19,7,0)*Q460)/100</f>
        <v>0.83</v>
      </c>
      <c r="W460">
        <f>(VLOOKUP($A$1,elemental!$A$3:$L$19,9,0)*A460+VLOOKUP($B$1,elemental!$A$3:$L$19,9,0)*B460+VLOOKUP($C$1,elemental!$A$3:$L$19,9,0)*C460+VLOOKUP($D$1,elemental!$A$3:$L$19,9,0)*D460+VLOOKUP($E$1,elemental!$A$3:$L$19,9,0)*E460+VLOOKUP($F$1,elemental!$A$3:$L$19,9,0)*F460+VLOOKUP($G$1,elemental!$A$3:$L$19,9,0)*G460+VLOOKUP($H$1,elemental!$A$3:$L$19,9,0)*H460+VLOOKUP($I$1,elemental!$A$3:$L$19,9,0)*I460+VLOOKUP($J$1,elemental!$A$3:$L$19,9,0)*J460+VLOOKUP($K$1,elemental!$A$3:$L$19,9,0)*K460+VLOOKUP($L$1,elemental!$A$3:$L$19,9,0)*L460+VLOOKUP($M$1,elemental!$A$3:$L$19,9,0)*M460+VLOOKUP($N$1,elemental!$A$3:$L$19,9,0)*N460+VLOOKUP($O$1,elemental!$A$3:$L$19,9,0)*O460+VLOOKUP($P$1,elemental!$A$3:$L$19,9,0)*P460+VLOOKUP($Q$1,elemental!$A$3:$L$19,9,0)*Q460)/100</f>
        <v>1.55</v>
      </c>
      <c r="X460">
        <f>(VLOOKUP($A$1,elemental!$A$3:$L$19,10,0)*A460+VLOOKUP($B$1,elemental!$A$3:$L$19,10,0)*B460+VLOOKUP($C$1,elemental!$A$3:$L$19,10,0)*C460+VLOOKUP($D$1,elemental!$A$3:$L$19,10,0)*D460+VLOOKUP($E$1,elemental!$A$3:$L$19,10,0)*E460+VLOOKUP($F$1,elemental!$A$3:$L$19,10,0)*F460+VLOOKUP($G$1,elemental!$A$3:$L$19,10,0)*G460+VLOOKUP($H$1,elemental!$A$3:$L$19,10,0)*H460+VLOOKUP($I$1,elemental!$A$3:$L$19,10,0)*I460+VLOOKUP($J$1,elemental!$A$3:$L$19,10,0)*J460+VLOOKUP($K$1,elemental!$A$3:$L$19,10,0)*K460+VLOOKUP($L$1,elemental!$A$3:$L$19,10,0)*L460+VLOOKUP($M$1,elemental!$A$3:$L$19,10,0)*M460+VLOOKUP($N$1,elemental!$A$3:$L$19,10,0)*N460+VLOOKUP($O$1,elemental!$A$3:$L$19,10,0)*O460+VLOOKUP($P$1,elemental!$A$3:$L$19,10,0)*P460+VLOOKUP($Q$1,elemental!$A$3:$L$19,10,0)*Q460)/100</f>
        <v>2.08</v>
      </c>
      <c r="Y460">
        <v>1496.8578259594301</v>
      </c>
      <c r="Z460">
        <v>5.13678218023216</v>
      </c>
      <c r="AA460">
        <v>5.27676125266448</v>
      </c>
      <c r="AB460" t="s">
        <v>8</v>
      </c>
      <c r="AC460" t="s">
        <v>115</v>
      </c>
    </row>
    <row r="461" spans="1:29">
      <c r="A461">
        <v>0</v>
      </c>
      <c r="B461">
        <v>0</v>
      </c>
      <c r="C461">
        <v>100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0</v>
      </c>
      <c r="R461">
        <f>(VLOOKUP($A$1,elemental!$A$3:$L$19,2,0)*A461+VLOOKUP($B$1,elemental!$A$3:$L$19,2,0)*B461+VLOOKUP($C$1,elemental!$A$3:$L$19,2,0)*C461+VLOOKUP($D$1,elemental!$A$3:$L$19,2,0)*D461+VLOOKUP($E$1,elemental!$A$3:$L$19,2,0)*E461+VLOOKUP($F$1,elemental!$A$3:$L$19,2,0)*F461+VLOOKUP($G$1,elemental!$A$3:$L$19,2,0)*G461+VLOOKUP($H$1,elemental!$A$3:$L$19,2,0)*H461+VLOOKUP($I$1,elemental!$A$3:$L$19,2,0)*I461+VLOOKUP($J$1,elemental!$A$3:$L$19,2,0)*J461+VLOOKUP($K$1,elemental!$A$3:$L$19,2,0)*K461+VLOOKUP($L$1,elemental!$A$3:$L$19,2,0)*L461+VLOOKUP($M$1,elemental!$A$3:$L$19,2,0)*M461+VLOOKUP($N$1,elemental!$A$3:$L$19,2,0)*N461+VLOOKUP($O$1,elemental!$A$3:$L$19,2,0)*O461+VLOOKUP($P$1,elemental!$A$3:$L$19,2,0)*P461+VLOOKUP($Q$1,elemental!$A$3:$L$19,2,0)*Q461)/100</f>
        <v>1.3</v>
      </c>
      <c r="S461">
        <f>(VLOOKUP($A$1,elemental!$A$3:$L$19,4,0)*A461+VLOOKUP($B$1,elemental!$A$3:$L$19,4,0)*B461+VLOOKUP($C$1,elemental!$A$3:$L$19,4,0)*C461+VLOOKUP($D$1,elemental!$A$3:$L$19,4,0)*D461+VLOOKUP($E$1,elemental!$A$3:$L$19,4,0)*E461+VLOOKUP($F$1,elemental!$A$3:$L$19,4,0)*F461+VLOOKUP($G$1,elemental!$A$3:$L$19,4,0)*G461+VLOOKUP($H$1,elemental!$A$3:$L$19,4,0)*H461+VLOOKUP($I$1,elemental!$A$3:$L$19,4,0)*I461+VLOOKUP($J$1,elemental!$A$3:$L$19,4,0)*J461+VLOOKUP($K$1,elemental!$A$3:$L$19,4,0)*K461+VLOOKUP($L$1,elemental!$A$3:$L$19,4,0)*L461+VLOOKUP($M$1,elemental!$A$3:$L$19,4,0)*M461+VLOOKUP($N$1,elemental!$A$3:$L$19,4,0)*N461+VLOOKUP($O$1,elemental!$A$3:$L$19,4,0)*O461+VLOOKUP($P$1,elemental!$A$3:$L$19,4,0)*P461+VLOOKUP($Q$1,elemental!$A$3:$L$19,4,0)*Q461)/100</f>
        <v>0</v>
      </c>
      <c r="T461">
        <f>(VLOOKUP($A$1,elemental!$A$3:$L$19,5,0)*A461+VLOOKUP($B$1,elemental!$A$3:$L$19,5,0)*B461+VLOOKUP($C$1,elemental!$A$3:$L$19,5,0)*C461+VLOOKUP($D$1,elemental!$A$3:$L$19,5,0)*D461+VLOOKUP($E$1,elemental!$A$3:$L$19,5,0)*E461+VLOOKUP($F$1,elemental!$A$3:$L$19,5,0)*F461+VLOOKUP($G$1,elemental!$A$3:$L$19,5,0)*G461+VLOOKUP($H$1,elemental!$A$3:$L$19,5,0)*H461+VLOOKUP($I$1,elemental!$A$3:$L$19,5,0)*I461+VLOOKUP($J$1,elemental!$A$3:$L$19,5,0)*J461+VLOOKUP($K$1,elemental!$A$3:$L$19,5,0)*K461+VLOOKUP($L$1,elemental!$A$3:$L$19,5,0)*L461+VLOOKUP($M$1,elemental!$A$3:$L$19,5,0)*M461+VLOOKUP($N$1,elemental!$A$3:$L$19,5,0)*N461+VLOOKUP($O$1,elemental!$A$3:$L$19,5,0)*O461+VLOOKUP($P$1,elemental!$A$3:$L$19,5,0)*P461+VLOOKUP($Q$1,elemental!$A$3:$L$19,5,0)*Q461)/100</f>
        <v>4</v>
      </c>
      <c r="U461">
        <f>(VLOOKUP($A$1,elemental!$A$3:$L$19,6,0)*A461+VLOOKUP($B$1,elemental!$A$3:$L$19,6,0)*B461+VLOOKUP($C$1,elemental!$A$3:$L$19,6,0)*C461+VLOOKUP($D$1,elemental!$A$3:$L$19,6,0)*D461+VLOOKUP($E$1,elemental!$A$3:$L$19,6,0)*E461+VLOOKUP($F$1,elemental!$A$3:$L$19,6,0)*F461+VLOOKUP($G$1,elemental!$A$3:$L$19,6,0)*G461+VLOOKUP($H$1,elemental!$A$3:$L$19,6,0)*H461+VLOOKUP($I$1,elemental!$A$3:$L$19,6,0)*I461+VLOOKUP($J$1,elemental!$A$3:$L$19,6,0)*J461+VLOOKUP($K$1,elemental!$A$3:$L$19,6,0)*K461+VLOOKUP($L$1,elemental!$A$3:$L$19,6,0)*L461+VLOOKUP($M$1,elemental!$A$3:$L$19,6,0)*M461+VLOOKUP($N$1,elemental!$A$3:$L$19,6,0)*N461+VLOOKUP($O$1,elemental!$A$3:$L$19,6,0)*O461+VLOOKUP($P$1,elemental!$A$3:$L$19,6,0)*P461+VLOOKUP($Q$1,elemental!$A$3:$L$19,6,0)*Q461)/100</f>
        <v>0.77500000000000002</v>
      </c>
      <c r="V461">
        <f>(VLOOKUP($A$1,elemental!$A$3:$L$19,7,0)*A461+VLOOKUP($B$1,elemental!$A$3:$L$19,7,0)*B461+VLOOKUP($C$1,elemental!$A$3:$L$19,7,0)*C461+VLOOKUP($D$1,elemental!$A$3:$L$19,7,0)*D461+VLOOKUP($E$1,elemental!$A$3:$L$19,7,0)*E461+VLOOKUP($F$1,elemental!$A$3:$L$19,7,0)*F461+VLOOKUP($G$1,elemental!$A$3:$L$19,7,0)*G461+VLOOKUP($H$1,elemental!$A$3:$L$19,7,0)*H461+VLOOKUP($I$1,elemental!$A$3:$L$19,7,0)*I461+VLOOKUP($J$1,elemental!$A$3:$L$19,7,0)*J461+VLOOKUP($K$1,elemental!$A$3:$L$19,7,0)*K461+VLOOKUP($L$1,elemental!$A$3:$L$19,7,0)*L461+VLOOKUP($M$1,elemental!$A$3:$L$19,7,0)*M461+VLOOKUP($N$1,elemental!$A$3:$L$19,7,0)*N461+VLOOKUP($O$1,elemental!$A$3:$L$19,7,0)*O461+VLOOKUP($P$1,elemental!$A$3:$L$19,7,0)*P461+VLOOKUP($Q$1,elemental!$A$3:$L$19,7,0)*Q461)/100</f>
        <v>0.83</v>
      </c>
      <c r="W461">
        <f>(VLOOKUP($A$1,elemental!$A$3:$L$19,9,0)*A461+VLOOKUP($B$1,elemental!$A$3:$L$19,9,0)*B461+VLOOKUP($C$1,elemental!$A$3:$L$19,9,0)*C461+VLOOKUP($D$1,elemental!$A$3:$L$19,9,0)*D461+VLOOKUP($E$1,elemental!$A$3:$L$19,9,0)*E461+VLOOKUP($F$1,elemental!$A$3:$L$19,9,0)*F461+VLOOKUP($G$1,elemental!$A$3:$L$19,9,0)*G461+VLOOKUP($H$1,elemental!$A$3:$L$19,9,0)*H461+VLOOKUP($I$1,elemental!$A$3:$L$19,9,0)*I461+VLOOKUP($J$1,elemental!$A$3:$L$19,9,0)*J461+VLOOKUP($K$1,elemental!$A$3:$L$19,9,0)*K461+VLOOKUP($L$1,elemental!$A$3:$L$19,9,0)*L461+VLOOKUP($M$1,elemental!$A$3:$L$19,9,0)*M461+VLOOKUP($N$1,elemental!$A$3:$L$19,9,0)*N461+VLOOKUP($O$1,elemental!$A$3:$L$19,9,0)*O461+VLOOKUP($P$1,elemental!$A$3:$L$19,9,0)*P461+VLOOKUP($Q$1,elemental!$A$3:$L$19,9,0)*Q461)/100</f>
        <v>1.55</v>
      </c>
      <c r="X461">
        <f>(VLOOKUP($A$1,elemental!$A$3:$L$19,10,0)*A461+VLOOKUP($B$1,elemental!$A$3:$L$19,10,0)*B461+VLOOKUP($C$1,elemental!$A$3:$L$19,10,0)*C461+VLOOKUP($D$1,elemental!$A$3:$L$19,10,0)*D461+VLOOKUP($E$1,elemental!$A$3:$L$19,10,0)*E461+VLOOKUP($F$1,elemental!$A$3:$L$19,10,0)*F461+VLOOKUP($G$1,elemental!$A$3:$L$19,10,0)*G461+VLOOKUP($H$1,elemental!$A$3:$L$19,10,0)*H461+VLOOKUP($I$1,elemental!$A$3:$L$19,10,0)*I461+VLOOKUP($J$1,elemental!$A$3:$L$19,10,0)*J461+VLOOKUP($K$1,elemental!$A$3:$L$19,10,0)*K461+VLOOKUP($L$1,elemental!$A$3:$L$19,10,0)*L461+VLOOKUP($M$1,elemental!$A$3:$L$19,10,0)*M461+VLOOKUP($N$1,elemental!$A$3:$L$19,10,0)*N461+VLOOKUP($O$1,elemental!$A$3:$L$19,10,0)*O461+VLOOKUP($P$1,elemental!$A$3:$L$19,10,0)*P461+VLOOKUP($Q$1,elemental!$A$3:$L$19,10,0)*Q461)/100</f>
        <v>2.08</v>
      </c>
      <c r="Y461">
        <v>1519.6742142394</v>
      </c>
      <c r="Z461">
        <v>5.1377707111580202</v>
      </c>
      <c r="AA461">
        <v>5.2791790747908296</v>
      </c>
      <c r="AB461" t="s">
        <v>8</v>
      </c>
      <c r="AC461" t="s">
        <v>115</v>
      </c>
    </row>
    <row r="462" spans="1:29">
      <c r="A462">
        <v>0</v>
      </c>
      <c r="B462">
        <v>0</v>
      </c>
      <c r="C462">
        <v>100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0</v>
      </c>
      <c r="R462">
        <f>(VLOOKUP($A$1,elemental!$A$3:$L$19,2,0)*A462+VLOOKUP($B$1,elemental!$A$3:$L$19,2,0)*B462+VLOOKUP($C$1,elemental!$A$3:$L$19,2,0)*C462+VLOOKUP($D$1,elemental!$A$3:$L$19,2,0)*D462+VLOOKUP($E$1,elemental!$A$3:$L$19,2,0)*E462+VLOOKUP($F$1,elemental!$A$3:$L$19,2,0)*F462+VLOOKUP($G$1,elemental!$A$3:$L$19,2,0)*G462+VLOOKUP($H$1,elemental!$A$3:$L$19,2,0)*H462+VLOOKUP($I$1,elemental!$A$3:$L$19,2,0)*I462+VLOOKUP($J$1,elemental!$A$3:$L$19,2,0)*J462+VLOOKUP($K$1,elemental!$A$3:$L$19,2,0)*K462+VLOOKUP($L$1,elemental!$A$3:$L$19,2,0)*L462+VLOOKUP($M$1,elemental!$A$3:$L$19,2,0)*M462+VLOOKUP($N$1,elemental!$A$3:$L$19,2,0)*N462+VLOOKUP($O$1,elemental!$A$3:$L$19,2,0)*O462+VLOOKUP($P$1,elemental!$A$3:$L$19,2,0)*P462+VLOOKUP($Q$1,elemental!$A$3:$L$19,2,0)*Q462)/100</f>
        <v>1.3</v>
      </c>
      <c r="S462">
        <f>(VLOOKUP($A$1,elemental!$A$3:$L$19,4,0)*A462+VLOOKUP($B$1,elemental!$A$3:$L$19,4,0)*B462+VLOOKUP($C$1,elemental!$A$3:$L$19,4,0)*C462+VLOOKUP($D$1,elemental!$A$3:$L$19,4,0)*D462+VLOOKUP($E$1,elemental!$A$3:$L$19,4,0)*E462+VLOOKUP($F$1,elemental!$A$3:$L$19,4,0)*F462+VLOOKUP($G$1,elemental!$A$3:$L$19,4,0)*G462+VLOOKUP($H$1,elemental!$A$3:$L$19,4,0)*H462+VLOOKUP($I$1,elemental!$A$3:$L$19,4,0)*I462+VLOOKUP($J$1,elemental!$A$3:$L$19,4,0)*J462+VLOOKUP($K$1,elemental!$A$3:$L$19,4,0)*K462+VLOOKUP($L$1,elemental!$A$3:$L$19,4,0)*L462+VLOOKUP($M$1,elemental!$A$3:$L$19,4,0)*M462+VLOOKUP($N$1,elemental!$A$3:$L$19,4,0)*N462+VLOOKUP($O$1,elemental!$A$3:$L$19,4,0)*O462+VLOOKUP($P$1,elemental!$A$3:$L$19,4,0)*P462+VLOOKUP($Q$1,elemental!$A$3:$L$19,4,0)*Q462)/100</f>
        <v>0</v>
      </c>
      <c r="T462">
        <f>(VLOOKUP($A$1,elemental!$A$3:$L$19,5,0)*A462+VLOOKUP($B$1,elemental!$A$3:$L$19,5,0)*B462+VLOOKUP($C$1,elemental!$A$3:$L$19,5,0)*C462+VLOOKUP($D$1,elemental!$A$3:$L$19,5,0)*D462+VLOOKUP($E$1,elemental!$A$3:$L$19,5,0)*E462+VLOOKUP($F$1,elemental!$A$3:$L$19,5,0)*F462+VLOOKUP($G$1,elemental!$A$3:$L$19,5,0)*G462+VLOOKUP($H$1,elemental!$A$3:$L$19,5,0)*H462+VLOOKUP($I$1,elemental!$A$3:$L$19,5,0)*I462+VLOOKUP($J$1,elemental!$A$3:$L$19,5,0)*J462+VLOOKUP($K$1,elemental!$A$3:$L$19,5,0)*K462+VLOOKUP($L$1,elemental!$A$3:$L$19,5,0)*L462+VLOOKUP($M$1,elemental!$A$3:$L$19,5,0)*M462+VLOOKUP($N$1,elemental!$A$3:$L$19,5,0)*N462+VLOOKUP($O$1,elemental!$A$3:$L$19,5,0)*O462+VLOOKUP($P$1,elemental!$A$3:$L$19,5,0)*P462+VLOOKUP($Q$1,elemental!$A$3:$L$19,5,0)*Q462)/100</f>
        <v>4</v>
      </c>
      <c r="U462">
        <f>(VLOOKUP($A$1,elemental!$A$3:$L$19,6,0)*A462+VLOOKUP($B$1,elemental!$A$3:$L$19,6,0)*B462+VLOOKUP($C$1,elemental!$A$3:$L$19,6,0)*C462+VLOOKUP($D$1,elemental!$A$3:$L$19,6,0)*D462+VLOOKUP($E$1,elemental!$A$3:$L$19,6,0)*E462+VLOOKUP($F$1,elemental!$A$3:$L$19,6,0)*F462+VLOOKUP($G$1,elemental!$A$3:$L$19,6,0)*G462+VLOOKUP($H$1,elemental!$A$3:$L$19,6,0)*H462+VLOOKUP($I$1,elemental!$A$3:$L$19,6,0)*I462+VLOOKUP($J$1,elemental!$A$3:$L$19,6,0)*J462+VLOOKUP($K$1,elemental!$A$3:$L$19,6,0)*K462+VLOOKUP($L$1,elemental!$A$3:$L$19,6,0)*L462+VLOOKUP($M$1,elemental!$A$3:$L$19,6,0)*M462+VLOOKUP($N$1,elemental!$A$3:$L$19,6,0)*N462+VLOOKUP($O$1,elemental!$A$3:$L$19,6,0)*O462+VLOOKUP($P$1,elemental!$A$3:$L$19,6,0)*P462+VLOOKUP($Q$1,elemental!$A$3:$L$19,6,0)*Q462)/100</f>
        <v>0.77500000000000002</v>
      </c>
      <c r="V462">
        <f>(VLOOKUP($A$1,elemental!$A$3:$L$19,7,0)*A462+VLOOKUP($B$1,elemental!$A$3:$L$19,7,0)*B462+VLOOKUP($C$1,elemental!$A$3:$L$19,7,0)*C462+VLOOKUP($D$1,elemental!$A$3:$L$19,7,0)*D462+VLOOKUP($E$1,elemental!$A$3:$L$19,7,0)*E462+VLOOKUP($F$1,elemental!$A$3:$L$19,7,0)*F462+VLOOKUP($G$1,elemental!$A$3:$L$19,7,0)*G462+VLOOKUP($H$1,elemental!$A$3:$L$19,7,0)*H462+VLOOKUP($I$1,elemental!$A$3:$L$19,7,0)*I462+VLOOKUP($J$1,elemental!$A$3:$L$19,7,0)*J462+VLOOKUP($K$1,elemental!$A$3:$L$19,7,0)*K462+VLOOKUP($L$1,elemental!$A$3:$L$19,7,0)*L462+VLOOKUP($M$1,elemental!$A$3:$L$19,7,0)*M462+VLOOKUP($N$1,elemental!$A$3:$L$19,7,0)*N462+VLOOKUP($O$1,elemental!$A$3:$L$19,7,0)*O462+VLOOKUP($P$1,elemental!$A$3:$L$19,7,0)*P462+VLOOKUP($Q$1,elemental!$A$3:$L$19,7,0)*Q462)/100</f>
        <v>0.83</v>
      </c>
      <c r="W462">
        <f>(VLOOKUP($A$1,elemental!$A$3:$L$19,9,0)*A462+VLOOKUP($B$1,elemental!$A$3:$L$19,9,0)*B462+VLOOKUP($C$1,elemental!$A$3:$L$19,9,0)*C462+VLOOKUP($D$1,elemental!$A$3:$L$19,9,0)*D462+VLOOKUP($E$1,elemental!$A$3:$L$19,9,0)*E462+VLOOKUP($F$1,elemental!$A$3:$L$19,9,0)*F462+VLOOKUP($G$1,elemental!$A$3:$L$19,9,0)*G462+VLOOKUP($H$1,elemental!$A$3:$L$19,9,0)*H462+VLOOKUP($I$1,elemental!$A$3:$L$19,9,0)*I462+VLOOKUP($J$1,elemental!$A$3:$L$19,9,0)*J462+VLOOKUP($K$1,elemental!$A$3:$L$19,9,0)*K462+VLOOKUP($L$1,elemental!$A$3:$L$19,9,0)*L462+VLOOKUP($M$1,elemental!$A$3:$L$19,9,0)*M462+VLOOKUP($N$1,elemental!$A$3:$L$19,9,0)*N462+VLOOKUP($O$1,elemental!$A$3:$L$19,9,0)*O462+VLOOKUP($P$1,elemental!$A$3:$L$19,9,0)*P462+VLOOKUP($Q$1,elemental!$A$3:$L$19,9,0)*Q462)/100</f>
        <v>1.55</v>
      </c>
      <c r="X462">
        <f>(VLOOKUP($A$1,elemental!$A$3:$L$19,10,0)*A462+VLOOKUP($B$1,elemental!$A$3:$L$19,10,0)*B462+VLOOKUP($C$1,elemental!$A$3:$L$19,10,0)*C462+VLOOKUP($D$1,elemental!$A$3:$L$19,10,0)*D462+VLOOKUP($E$1,elemental!$A$3:$L$19,10,0)*E462+VLOOKUP($F$1,elemental!$A$3:$L$19,10,0)*F462+VLOOKUP($G$1,elemental!$A$3:$L$19,10,0)*G462+VLOOKUP($H$1,elemental!$A$3:$L$19,10,0)*H462+VLOOKUP($I$1,elemental!$A$3:$L$19,10,0)*I462+VLOOKUP($J$1,elemental!$A$3:$L$19,10,0)*J462+VLOOKUP($K$1,elemental!$A$3:$L$19,10,0)*K462+VLOOKUP($L$1,elemental!$A$3:$L$19,10,0)*L462+VLOOKUP($M$1,elemental!$A$3:$L$19,10,0)*M462+VLOOKUP($N$1,elemental!$A$3:$L$19,10,0)*N462+VLOOKUP($O$1,elemental!$A$3:$L$19,10,0)*O462+VLOOKUP($P$1,elemental!$A$3:$L$19,10,0)*P462+VLOOKUP($Q$1,elemental!$A$3:$L$19,10,0)*Q462)/100</f>
        <v>2.08</v>
      </c>
      <c r="Y462">
        <v>1537.7032353356201</v>
      </c>
      <c r="Z462">
        <v>5.1380667683397903</v>
      </c>
      <c r="AA462">
        <v>5.2785434504261399</v>
      </c>
      <c r="AB462" t="s">
        <v>8</v>
      </c>
      <c r="AC462" t="s">
        <v>115</v>
      </c>
    </row>
    <row r="463" spans="1:29">
      <c r="A463">
        <v>0</v>
      </c>
      <c r="B463">
        <v>0</v>
      </c>
      <c r="C463">
        <v>100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0</v>
      </c>
      <c r="R463">
        <f>(VLOOKUP($A$1,elemental!$A$3:$L$19,2,0)*A463+VLOOKUP($B$1,elemental!$A$3:$L$19,2,0)*B463+VLOOKUP($C$1,elemental!$A$3:$L$19,2,0)*C463+VLOOKUP($D$1,elemental!$A$3:$L$19,2,0)*D463+VLOOKUP($E$1,elemental!$A$3:$L$19,2,0)*E463+VLOOKUP($F$1,elemental!$A$3:$L$19,2,0)*F463+VLOOKUP($G$1,elemental!$A$3:$L$19,2,0)*G463+VLOOKUP($H$1,elemental!$A$3:$L$19,2,0)*H463+VLOOKUP($I$1,elemental!$A$3:$L$19,2,0)*I463+VLOOKUP($J$1,elemental!$A$3:$L$19,2,0)*J463+VLOOKUP($K$1,elemental!$A$3:$L$19,2,0)*K463+VLOOKUP($L$1,elemental!$A$3:$L$19,2,0)*L463+VLOOKUP($M$1,elemental!$A$3:$L$19,2,0)*M463+VLOOKUP($N$1,elemental!$A$3:$L$19,2,0)*N463+VLOOKUP($O$1,elemental!$A$3:$L$19,2,0)*O463+VLOOKUP($P$1,elemental!$A$3:$L$19,2,0)*P463+VLOOKUP($Q$1,elemental!$A$3:$L$19,2,0)*Q463)/100</f>
        <v>1.3</v>
      </c>
      <c r="S463">
        <f>(VLOOKUP($A$1,elemental!$A$3:$L$19,4,0)*A463+VLOOKUP($B$1,elemental!$A$3:$L$19,4,0)*B463+VLOOKUP($C$1,elemental!$A$3:$L$19,4,0)*C463+VLOOKUP($D$1,elemental!$A$3:$L$19,4,0)*D463+VLOOKUP($E$1,elemental!$A$3:$L$19,4,0)*E463+VLOOKUP($F$1,elemental!$A$3:$L$19,4,0)*F463+VLOOKUP($G$1,elemental!$A$3:$L$19,4,0)*G463+VLOOKUP($H$1,elemental!$A$3:$L$19,4,0)*H463+VLOOKUP($I$1,elemental!$A$3:$L$19,4,0)*I463+VLOOKUP($J$1,elemental!$A$3:$L$19,4,0)*J463+VLOOKUP($K$1,elemental!$A$3:$L$19,4,0)*K463+VLOOKUP($L$1,elemental!$A$3:$L$19,4,0)*L463+VLOOKUP($M$1,elemental!$A$3:$L$19,4,0)*M463+VLOOKUP($N$1,elemental!$A$3:$L$19,4,0)*N463+VLOOKUP($O$1,elemental!$A$3:$L$19,4,0)*O463+VLOOKUP($P$1,elemental!$A$3:$L$19,4,0)*P463+VLOOKUP($Q$1,elemental!$A$3:$L$19,4,0)*Q463)/100</f>
        <v>0</v>
      </c>
      <c r="T463">
        <f>(VLOOKUP($A$1,elemental!$A$3:$L$19,5,0)*A463+VLOOKUP($B$1,elemental!$A$3:$L$19,5,0)*B463+VLOOKUP($C$1,elemental!$A$3:$L$19,5,0)*C463+VLOOKUP($D$1,elemental!$A$3:$L$19,5,0)*D463+VLOOKUP($E$1,elemental!$A$3:$L$19,5,0)*E463+VLOOKUP($F$1,elemental!$A$3:$L$19,5,0)*F463+VLOOKUP($G$1,elemental!$A$3:$L$19,5,0)*G463+VLOOKUP($H$1,elemental!$A$3:$L$19,5,0)*H463+VLOOKUP($I$1,elemental!$A$3:$L$19,5,0)*I463+VLOOKUP($J$1,elemental!$A$3:$L$19,5,0)*J463+VLOOKUP($K$1,elemental!$A$3:$L$19,5,0)*K463+VLOOKUP($L$1,elemental!$A$3:$L$19,5,0)*L463+VLOOKUP($M$1,elemental!$A$3:$L$19,5,0)*M463+VLOOKUP($N$1,elemental!$A$3:$L$19,5,0)*N463+VLOOKUP($O$1,elemental!$A$3:$L$19,5,0)*O463+VLOOKUP($P$1,elemental!$A$3:$L$19,5,0)*P463+VLOOKUP($Q$1,elemental!$A$3:$L$19,5,0)*Q463)/100</f>
        <v>4</v>
      </c>
      <c r="U463">
        <f>(VLOOKUP($A$1,elemental!$A$3:$L$19,6,0)*A463+VLOOKUP($B$1,elemental!$A$3:$L$19,6,0)*B463+VLOOKUP($C$1,elemental!$A$3:$L$19,6,0)*C463+VLOOKUP($D$1,elemental!$A$3:$L$19,6,0)*D463+VLOOKUP($E$1,elemental!$A$3:$L$19,6,0)*E463+VLOOKUP($F$1,elemental!$A$3:$L$19,6,0)*F463+VLOOKUP($G$1,elemental!$A$3:$L$19,6,0)*G463+VLOOKUP($H$1,elemental!$A$3:$L$19,6,0)*H463+VLOOKUP($I$1,elemental!$A$3:$L$19,6,0)*I463+VLOOKUP($J$1,elemental!$A$3:$L$19,6,0)*J463+VLOOKUP($K$1,elemental!$A$3:$L$19,6,0)*K463+VLOOKUP($L$1,elemental!$A$3:$L$19,6,0)*L463+VLOOKUP($M$1,elemental!$A$3:$L$19,6,0)*M463+VLOOKUP($N$1,elemental!$A$3:$L$19,6,0)*N463+VLOOKUP($O$1,elemental!$A$3:$L$19,6,0)*O463+VLOOKUP($P$1,elemental!$A$3:$L$19,6,0)*P463+VLOOKUP($Q$1,elemental!$A$3:$L$19,6,0)*Q463)/100</f>
        <v>0.77500000000000002</v>
      </c>
      <c r="V463">
        <f>(VLOOKUP($A$1,elemental!$A$3:$L$19,7,0)*A463+VLOOKUP($B$1,elemental!$A$3:$L$19,7,0)*B463+VLOOKUP($C$1,elemental!$A$3:$L$19,7,0)*C463+VLOOKUP($D$1,elemental!$A$3:$L$19,7,0)*D463+VLOOKUP($E$1,elemental!$A$3:$L$19,7,0)*E463+VLOOKUP($F$1,elemental!$A$3:$L$19,7,0)*F463+VLOOKUP($G$1,elemental!$A$3:$L$19,7,0)*G463+VLOOKUP($H$1,elemental!$A$3:$L$19,7,0)*H463+VLOOKUP($I$1,elemental!$A$3:$L$19,7,0)*I463+VLOOKUP($J$1,elemental!$A$3:$L$19,7,0)*J463+VLOOKUP($K$1,elemental!$A$3:$L$19,7,0)*K463+VLOOKUP($L$1,elemental!$A$3:$L$19,7,0)*L463+VLOOKUP($M$1,elemental!$A$3:$L$19,7,0)*M463+VLOOKUP($N$1,elemental!$A$3:$L$19,7,0)*N463+VLOOKUP($O$1,elemental!$A$3:$L$19,7,0)*O463+VLOOKUP($P$1,elemental!$A$3:$L$19,7,0)*P463+VLOOKUP($Q$1,elemental!$A$3:$L$19,7,0)*Q463)/100</f>
        <v>0.83</v>
      </c>
      <c r="W463">
        <f>(VLOOKUP($A$1,elemental!$A$3:$L$19,9,0)*A463+VLOOKUP($B$1,elemental!$A$3:$L$19,9,0)*B463+VLOOKUP($C$1,elemental!$A$3:$L$19,9,0)*C463+VLOOKUP($D$1,elemental!$A$3:$L$19,9,0)*D463+VLOOKUP($E$1,elemental!$A$3:$L$19,9,0)*E463+VLOOKUP($F$1,elemental!$A$3:$L$19,9,0)*F463+VLOOKUP($G$1,elemental!$A$3:$L$19,9,0)*G463+VLOOKUP($H$1,elemental!$A$3:$L$19,9,0)*H463+VLOOKUP($I$1,elemental!$A$3:$L$19,9,0)*I463+VLOOKUP($J$1,elemental!$A$3:$L$19,9,0)*J463+VLOOKUP($K$1,elemental!$A$3:$L$19,9,0)*K463+VLOOKUP($L$1,elemental!$A$3:$L$19,9,0)*L463+VLOOKUP($M$1,elemental!$A$3:$L$19,9,0)*M463+VLOOKUP($N$1,elemental!$A$3:$L$19,9,0)*N463+VLOOKUP($O$1,elemental!$A$3:$L$19,9,0)*O463+VLOOKUP($P$1,elemental!$A$3:$L$19,9,0)*P463+VLOOKUP($Q$1,elemental!$A$3:$L$19,9,0)*Q463)/100</f>
        <v>1.55</v>
      </c>
      <c r="X463">
        <f>(VLOOKUP($A$1,elemental!$A$3:$L$19,10,0)*A463+VLOOKUP($B$1,elemental!$A$3:$L$19,10,0)*B463+VLOOKUP($C$1,elemental!$A$3:$L$19,10,0)*C463+VLOOKUP($D$1,elemental!$A$3:$L$19,10,0)*D463+VLOOKUP($E$1,elemental!$A$3:$L$19,10,0)*E463+VLOOKUP($F$1,elemental!$A$3:$L$19,10,0)*F463+VLOOKUP($G$1,elemental!$A$3:$L$19,10,0)*G463+VLOOKUP($H$1,elemental!$A$3:$L$19,10,0)*H463+VLOOKUP($I$1,elemental!$A$3:$L$19,10,0)*I463+VLOOKUP($J$1,elemental!$A$3:$L$19,10,0)*J463+VLOOKUP($K$1,elemental!$A$3:$L$19,10,0)*K463+VLOOKUP($L$1,elemental!$A$3:$L$19,10,0)*L463+VLOOKUP($M$1,elemental!$A$3:$L$19,10,0)*M463+VLOOKUP($N$1,elemental!$A$3:$L$19,10,0)*N463+VLOOKUP($O$1,elemental!$A$3:$L$19,10,0)*O463+VLOOKUP($P$1,elemental!$A$3:$L$19,10,0)*P463+VLOOKUP($Q$1,elemental!$A$3:$L$19,10,0)*Q463)/100</f>
        <v>2.08</v>
      </c>
      <c r="Y463">
        <v>1555.32482092685</v>
      </c>
      <c r="Z463">
        <v>5.1388469387755098</v>
      </c>
      <c r="AA463">
        <v>5.27818771747204</v>
      </c>
      <c r="AB463" t="s">
        <v>8</v>
      </c>
      <c r="AC463" t="s">
        <v>115</v>
      </c>
    </row>
    <row r="464" spans="1:29">
      <c r="A464">
        <v>0</v>
      </c>
      <c r="B464">
        <v>0</v>
      </c>
      <c r="C464">
        <v>100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0</v>
      </c>
      <c r="R464">
        <f>(VLOOKUP($A$1,elemental!$A$3:$L$19,2,0)*A464+VLOOKUP($B$1,elemental!$A$3:$L$19,2,0)*B464+VLOOKUP($C$1,elemental!$A$3:$L$19,2,0)*C464+VLOOKUP($D$1,elemental!$A$3:$L$19,2,0)*D464+VLOOKUP($E$1,elemental!$A$3:$L$19,2,0)*E464+VLOOKUP($F$1,elemental!$A$3:$L$19,2,0)*F464+VLOOKUP($G$1,elemental!$A$3:$L$19,2,0)*G464+VLOOKUP($H$1,elemental!$A$3:$L$19,2,0)*H464+VLOOKUP($I$1,elemental!$A$3:$L$19,2,0)*I464+VLOOKUP($J$1,elemental!$A$3:$L$19,2,0)*J464+VLOOKUP($K$1,elemental!$A$3:$L$19,2,0)*K464+VLOOKUP($L$1,elemental!$A$3:$L$19,2,0)*L464+VLOOKUP($M$1,elemental!$A$3:$L$19,2,0)*M464+VLOOKUP($N$1,elemental!$A$3:$L$19,2,0)*N464+VLOOKUP($O$1,elemental!$A$3:$L$19,2,0)*O464+VLOOKUP($P$1,elemental!$A$3:$L$19,2,0)*P464+VLOOKUP($Q$1,elemental!$A$3:$L$19,2,0)*Q464)/100</f>
        <v>1.3</v>
      </c>
      <c r="S464">
        <f>(VLOOKUP($A$1,elemental!$A$3:$L$19,4,0)*A464+VLOOKUP($B$1,elemental!$A$3:$L$19,4,0)*B464+VLOOKUP($C$1,elemental!$A$3:$L$19,4,0)*C464+VLOOKUP($D$1,elemental!$A$3:$L$19,4,0)*D464+VLOOKUP($E$1,elemental!$A$3:$L$19,4,0)*E464+VLOOKUP($F$1,elemental!$A$3:$L$19,4,0)*F464+VLOOKUP($G$1,elemental!$A$3:$L$19,4,0)*G464+VLOOKUP($H$1,elemental!$A$3:$L$19,4,0)*H464+VLOOKUP($I$1,elemental!$A$3:$L$19,4,0)*I464+VLOOKUP($J$1,elemental!$A$3:$L$19,4,0)*J464+VLOOKUP($K$1,elemental!$A$3:$L$19,4,0)*K464+VLOOKUP($L$1,elemental!$A$3:$L$19,4,0)*L464+VLOOKUP($M$1,elemental!$A$3:$L$19,4,0)*M464+VLOOKUP($N$1,elemental!$A$3:$L$19,4,0)*N464+VLOOKUP($O$1,elemental!$A$3:$L$19,4,0)*O464+VLOOKUP($P$1,elemental!$A$3:$L$19,4,0)*P464+VLOOKUP($Q$1,elemental!$A$3:$L$19,4,0)*Q464)/100</f>
        <v>0</v>
      </c>
      <c r="T464">
        <f>(VLOOKUP($A$1,elemental!$A$3:$L$19,5,0)*A464+VLOOKUP($B$1,elemental!$A$3:$L$19,5,0)*B464+VLOOKUP($C$1,elemental!$A$3:$L$19,5,0)*C464+VLOOKUP($D$1,elemental!$A$3:$L$19,5,0)*D464+VLOOKUP($E$1,elemental!$A$3:$L$19,5,0)*E464+VLOOKUP($F$1,elemental!$A$3:$L$19,5,0)*F464+VLOOKUP($G$1,elemental!$A$3:$L$19,5,0)*G464+VLOOKUP($H$1,elemental!$A$3:$L$19,5,0)*H464+VLOOKUP($I$1,elemental!$A$3:$L$19,5,0)*I464+VLOOKUP($J$1,elemental!$A$3:$L$19,5,0)*J464+VLOOKUP($K$1,elemental!$A$3:$L$19,5,0)*K464+VLOOKUP($L$1,elemental!$A$3:$L$19,5,0)*L464+VLOOKUP($M$1,elemental!$A$3:$L$19,5,0)*M464+VLOOKUP($N$1,elemental!$A$3:$L$19,5,0)*N464+VLOOKUP($O$1,elemental!$A$3:$L$19,5,0)*O464+VLOOKUP($P$1,elemental!$A$3:$L$19,5,0)*P464+VLOOKUP($Q$1,elemental!$A$3:$L$19,5,0)*Q464)/100</f>
        <v>4</v>
      </c>
      <c r="U464">
        <f>(VLOOKUP($A$1,elemental!$A$3:$L$19,6,0)*A464+VLOOKUP($B$1,elemental!$A$3:$L$19,6,0)*B464+VLOOKUP($C$1,elemental!$A$3:$L$19,6,0)*C464+VLOOKUP($D$1,elemental!$A$3:$L$19,6,0)*D464+VLOOKUP($E$1,elemental!$A$3:$L$19,6,0)*E464+VLOOKUP($F$1,elemental!$A$3:$L$19,6,0)*F464+VLOOKUP($G$1,elemental!$A$3:$L$19,6,0)*G464+VLOOKUP($H$1,elemental!$A$3:$L$19,6,0)*H464+VLOOKUP($I$1,elemental!$A$3:$L$19,6,0)*I464+VLOOKUP($J$1,elemental!$A$3:$L$19,6,0)*J464+VLOOKUP($K$1,elemental!$A$3:$L$19,6,0)*K464+VLOOKUP($L$1,elemental!$A$3:$L$19,6,0)*L464+VLOOKUP($M$1,elemental!$A$3:$L$19,6,0)*M464+VLOOKUP($N$1,elemental!$A$3:$L$19,6,0)*N464+VLOOKUP($O$1,elemental!$A$3:$L$19,6,0)*O464+VLOOKUP($P$1,elemental!$A$3:$L$19,6,0)*P464+VLOOKUP($Q$1,elemental!$A$3:$L$19,6,0)*Q464)/100</f>
        <v>0.77500000000000002</v>
      </c>
      <c r="V464">
        <f>(VLOOKUP($A$1,elemental!$A$3:$L$19,7,0)*A464+VLOOKUP($B$1,elemental!$A$3:$L$19,7,0)*B464+VLOOKUP($C$1,elemental!$A$3:$L$19,7,0)*C464+VLOOKUP($D$1,elemental!$A$3:$L$19,7,0)*D464+VLOOKUP($E$1,elemental!$A$3:$L$19,7,0)*E464+VLOOKUP($F$1,elemental!$A$3:$L$19,7,0)*F464+VLOOKUP($G$1,elemental!$A$3:$L$19,7,0)*G464+VLOOKUP($H$1,elemental!$A$3:$L$19,7,0)*H464+VLOOKUP($I$1,elemental!$A$3:$L$19,7,0)*I464+VLOOKUP($J$1,elemental!$A$3:$L$19,7,0)*J464+VLOOKUP($K$1,elemental!$A$3:$L$19,7,0)*K464+VLOOKUP($L$1,elemental!$A$3:$L$19,7,0)*L464+VLOOKUP($M$1,elemental!$A$3:$L$19,7,0)*M464+VLOOKUP($N$1,elemental!$A$3:$L$19,7,0)*N464+VLOOKUP($O$1,elemental!$A$3:$L$19,7,0)*O464+VLOOKUP($P$1,elemental!$A$3:$L$19,7,0)*P464+VLOOKUP($Q$1,elemental!$A$3:$L$19,7,0)*Q464)/100</f>
        <v>0.83</v>
      </c>
      <c r="W464">
        <f>(VLOOKUP($A$1,elemental!$A$3:$L$19,9,0)*A464+VLOOKUP($B$1,elemental!$A$3:$L$19,9,0)*B464+VLOOKUP($C$1,elemental!$A$3:$L$19,9,0)*C464+VLOOKUP($D$1,elemental!$A$3:$L$19,9,0)*D464+VLOOKUP($E$1,elemental!$A$3:$L$19,9,0)*E464+VLOOKUP($F$1,elemental!$A$3:$L$19,9,0)*F464+VLOOKUP($G$1,elemental!$A$3:$L$19,9,0)*G464+VLOOKUP($H$1,elemental!$A$3:$L$19,9,0)*H464+VLOOKUP($I$1,elemental!$A$3:$L$19,9,0)*I464+VLOOKUP($J$1,elemental!$A$3:$L$19,9,0)*J464+VLOOKUP($K$1,elemental!$A$3:$L$19,9,0)*K464+VLOOKUP($L$1,elemental!$A$3:$L$19,9,0)*L464+VLOOKUP($M$1,elemental!$A$3:$L$19,9,0)*M464+VLOOKUP($N$1,elemental!$A$3:$L$19,9,0)*N464+VLOOKUP($O$1,elemental!$A$3:$L$19,9,0)*O464+VLOOKUP($P$1,elemental!$A$3:$L$19,9,0)*P464+VLOOKUP($Q$1,elemental!$A$3:$L$19,9,0)*Q464)/100</f>
        <v>1.55</v>
      </c>
      <c r="X464">
        <f>(VLOOKUP($A$1,elemental!$A$3:$L$19,10,0)*A464+VLOOKUP($B$1,elemental!$A$3:$L$19,10,0)*B464+VLOOKUP($C$1,elemental!$A$3:$L$19,10,0)*C464+VLOOKUP($D$1,elemental!$A$3:$L$19,10,0)*D464+VLOOKUP($E$1,elemental!$A$3:$L$19,10,0)*E464+VLOOKUP($F$1,elemental!$A$3:$L$19,10,0)*F464+VLOOKUP($G$1,elemental!$A$3:$L$19,10,0)*G464+VLOOKUP($H$1,elemental!$A$3:$L$19,10,0)*H464+VLOOKUP($I$1,elemental!$A$3:$L$19,10,0)*I464+VLOOKUP($J$1,elemental!$A$3:$L$19,10,0)*J464+VLOOKUP($K$1,elemental!$A$3:$L$19,10,0)*K464+VLOOKUP($L$1,elemental!$A$3:$L$19,10,0)*L464+VLOOKUP($M$1,elemental!$A$3:$L$19,10,0)*M464+VLOOKUP($N$1,elemental!$A$3:$L$19,10,0)*N464+VLOOKUP($O$1,elemental!$A$3:$L$19,10,0)*O464+VLOOKUP($P$1,elemental!$A$3:$L$19,10,0)*P464+VLOOKUP($Q$1,elemental!$A$3:$L$19,10,0)*Q464)/100</f>
        <v>2.08</v>
      </c>
      <c r="Y464">
        <v>1564.9504847324699</v>
      </c>
      <c r="Z464">
        <v>5.1390040391156404</v>
      </c>
      <c r="AA464">
        <v>5.2779565813394296</v>
      </c>
      <c r="AB464" t="s">
        <v>8</v>
      </c>
      <c r="AC464" t="s">
        <v>115</v>
      </c>
    </row>
    <row r="465" spans="1:29">
      <c r="A465">
        <v>0</v>
      </c>
      <c r="B465">
        <v>0</v>
      </c>
      <c r="C465">
        <v>100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0</v>
      </c>
      <c r="R465">
        <f>(VLOOKUP($A$1,elemental!$A$3:$L$19,2,0)*A465+VLOOKUP($B$1,elemental!$A$3:$L$19,2,0)*B465+VLOOKUP($C$1,elemental!$A$3:$L$19,2,0)*C465+VLOOKUP($D$1,elemental!$A$3:$L$19,2,0)*D465+VLOOKUP($E$1,elemental!$A$3:$L$19,2,0)*E465+VLOOKUP($F$1,elemental!$A$3:$L$19,2,0)*F465+VLOOKUP($G$1,elemental!$A$3:$L$19,2,0)*G465+VLOOKUP($H$1,elemental!$A$3:$L$19,2,0)*H465+VLOOKUP($I$1,elemental!$A$3:$L$19,2,0)*I465+VLOOKUP($J$1,elemental!$A$3:$L$19,2,0)*J465+VLOOKUP($K$1,elemental!$A$3:$L$19,2,0)*K465+VLOOKUP($L$1,elemental!$A$3:$L$19,2,0)*L465+VLOOKUP($M$1,elemental!$A$3:$L$19,2,0)*M465+VLOOKUP($N$1,elemental!$A$3:$L$19,2,0)*N465+VLOOKUP($O$1,elemental!$A$3:$L$19,2,0)*O465+VLOOKUP($P$1,elemental!$A$3:$L$19,2,0)*P465+VLOOKUP($Q$1,elemental!$A$3:$L$19,2,0)*Q465)/100</f>
        <v>1.3</v>
      </c>
      <c r="S465">
        <f>(VLOOKUP($A$1,elemental!$A$3:$L$19,4,0)*A465+VLOOKUP($B$1,elemental!$A$3:$L$19,4,0)*B465+VLOOKUP($C$1,elemental!$A$3:$L$19,4,0)*C465+VLOOKUP($D$1,elemental!$A$3:$L$19,4,0)*D465+VLOOKUP($E$1,elemental!$A$3:$L$19,4,0)*E465+VLOOKUP($F$1,elemental!$A$3:$L$19,4,0)*F465+VLOOKUP($G$1,elemental!$A$3:$L$19,4,0)*G465+VLOOKUP($H$1,elemental!$A$3:$L$19,4,0)*H465+VLOOKUP($I$1,elemental!$A$3:$L$19,4,0)*I465+VLOOKUP($J$1,elemental!$A$3:$L$19,4,0)*J465+VLOOKUP($K$1,elemental!$A$3:$L$19,4,0)*K465+VLOOKUP($L$1,elemental!$A$3:$L$19,4,0)*L465+VLOOKUP($M$1,elemental!$A$3:$L$19,4,0)*M465+VLOOKUP($N$1,elemental!$A$3:$L$19,4,0)*N465+VLOOKUP($O$1,elemental!$A$3:$L$19,4,0)*O465+VLOOKUP($P$1,elemental!$A$3:$L$19,4,0)*P465+VLOOKUP($Q$1,elemental!$A$3:$L$19,4,0)*Q465)/100</f>
        <v>0</v>
      </c>
      <c r="T465">
        <f>(VLOOKUP($A$1,elemental!$A$3:$L$19,5,0)*A465+VLOOKUP($B$1,elemental!$A$3:$L$19,5,0)*B465+VLOOKUP($C$1,elemental!$A$3:$L$19,5,0)*C465+VLOOKUP($D$1,elemental!$A$3:$L$19,5,0)*D465+VLOOKUP($E$1,elemental!$A$3:$L$19,5,0)*E465+VLOOKUP($F$1,elemental!$A$3:$L$19,5,0)*F465+VLOOKUP($G$1,elemental!$A$3:$L$19,5,0)*G465+VLOOKUP($H$1,elemental!$A$3:$L$19,5,0)*H465+VLOOKUP($I$1,elemental!$A$3:$L$19,5,0)*I465+VLOOKUP($J$1,elemental!$A$3:$L$19,5,0)*J465+VLOOKUP($K$1,elemental!$A$3:$L$19,5,0)*K465+VLOOKUP($L$1,elemental!$A$3:$L$19,5,0)*L465+VLOOKUP($M$1,elemental!$A$3:$L$19,5,0)*M465+VLOOKUP($N$1,elemental!$A$3:$L$19,5,0)*N465+VLOOKUP($O$1,elemental!$A$3:$L$19,5,0)*O465+VLOOKUP($P$1,elemental!$A$3:$L$19,5,0)*P465+VLOOKUP($Q$1,elemental!$A$3:$L$19,5,0)*Q465)/100</f>
        <v>4</v>
      </c>
      <c r="U465">
        <f>(VLOOKUP($A$1,elemental!$A$3:$L$19,6,0)*A465+VLOOKUP($B$1,elemental!$A$3:$L$19,6,0)*B465+VLOOKUP($C$1,elemental!$A$3:$L$19,6,0)*C465+VLOOKUP($D$1,elemental!$A$3:$L$19,6,0)*D465+VLOOKUP($E$1,elemental!$A$3:$L$19,6,0)*E465+VLOOKUP($F$1,elemental!$A$3:$L$19,6,0)*F465+VLOOKUP($G$1,elemental!$A$3:$L$19,6,0)*G465+VLOOKUP($H$1,elemental!$A$3:$L$19,6,0)*H465+VLOOKUP($I$1,elemental!$A$3:$L$19,6,0)*I465+VLOOKUP($J$1,elemental!$A$3:$L$19,6,0)*J465+VLOOKUP($K$1,elemental!$A$3:$L$19,6,0)*K465+VLOOKUP($L$1,elemental!$A$3:$L$19,6,0)*L465+VLOOKUP($M$1,elemental!$A$3:$L$19,6,0)*M465+VLOOKUP($N$1,elemental!$A$3:$L$19,6,0)*N465+VLOOKUP($O$1,elemental!$A$3:$L$19,6,0)*O465+VLOOKUP($P$1,elemental!$A$3:$L$19,6,0)*P465+VLOOKUP($Q$1,elemental!$A$3:$L$19,6,0)*Q465)/100</f>
        <v>0.77500000000000002</v>
      </c>
      <c r="V465">
        <f>(VLOOKUP($A$1,elemental!$A$3:$L$19,7,0)*A465+VLOOKUP($B$1,elemental!$A$3:$L$19,7,0)*B465+VLOOKUP($C$1,elemental!$A$3:$L$19,7,0)*C465+VLOOKUP($D$1,elemental!$A$3:$L$19,7,0)*D465+VLOOKUP($E$1,elemental!$A$3:$L$19,7,0)*E465+VLOOKUP($F$1,elemental!$A$3:$L$19,7,0)*F465+VLOOKUP($G$1,elemental!$A$3:$L$19,7,0)*G465+VLOOKUP($H$1,elemental!$A$3:$L$19,7,0)*H465+VLOOKUP($I$1,elemental!$A$3:$L$19,7,0)*I465+VLOOKUP($J$1,elemental!$A$3:$L$19,7,0)*J465+VLOOKUP($K$1,elemental!$A$3:$L$19,7,0)*K465+VLOOKUP($L$1,elemental!$A$3:$L$19,7,0)*L465+VLOOKUP($M$1,elemental!$A$3:$L$19,7,0)*M465+VLOOKUP($N$1,elemental!$A$3:$L$19,7,0)*N465+VLOOKUP($O$1,elemental!$A$3:$L$19,7,0)*O465+VLOOKUP($P$1,elemental!$A$3:$L$19,7,0)*P465+VLOOKUP($Q$1,elemental!$A$3:$L$19,7,0)*Q465)/100</f>
        <v>0.83</v>
      </c>
      <c r="W465">
        <f>(VLOOKUP($A$1,elemental!$A$3:$L$19,9,0)*A465+VLOOKUP($B$1,elemental!$A$3:$L$19,9,0)*B465+VLOOKUP($C$1,elemental!$A$3:$L$19,9,0)*C465+VLOOKUP($D$1,elemental!$A$3:$L$19,9,0)*D465+VLOOKUP($E$1,elemental!$A$3:$L$19,9,0)*E465+VLOOKUP($F$1,elemental!$A$3:$L$19,9,0)*F465+VLOOKUP($G$1,elemental!$A$3:$L$19,9,0)*G465+VLOOKUP($H$1,elemental!$A$3:$L$19,9,0)*H465+VLOOKUP($I$1,elemental!$A$3:$L$19,9,0)*I465+VLOOKUP($J$1,elemental!$A$3:$L$19,9,0)*J465+VLOOKUP($K$1,elemental!$A$3:$L$19,9,0)*K465+VLOOKUP($L$1,elemental!$A$3:$L$19,9,0)*L465+VLOOKUP($M$1,elemental!$A$3:$L$19,9,0)*M465+VLOOKUP($N$1,elemental!$A$3:$L$19,9,0)*N465+VLOOKUP($O$1,elemental!$A$3:$L$19,9,0)*O465+VLOOKUP($P$1,elemental!$A$3:$L$19,9,0)*P465+VLOOKUP($Q$1,elemental!$A$3:$L$19,9,0)*Q465)/100</f>
        <v>1.55</v>
      </c>
      <c r="X465">
        <f>(VLOOKUP($A$1,elemental!$A$3:$L$19,10,0)*A465+VLOOKUP($B$1,elemental!$A$3:$L$19,10,0)*B465+VLOOKUP($C$1,elemental!$A$3:$L$19,10,0)*C465+VLOOKUP($D$1,elemental!$A$3:$L$19,10,0)*D465+VLOOKUP($E$1,elemental!$A$3:$L$19,10,0)*E465+VLOOKUP($F$1,elemental!$A$3:$L$19,10,0)*F465+VLOOKUP($G$1,elemental!$A$3:$L$19,10,0)*G465+VLOOKUP($H$1,elemental!$A$3:$L$19,10,0)*H465+VLOOKUP($I$1,elemental!$A$3:$L$19,10,0)*I465+VLOOKUP($J$1,elemental!$A$3:$L$19,10,0)*J465+VLOOKUP($K$1,elemental!$A$3:$L$19,10,0)*K465+VLOOKUP($L$1,elemental!$A$3:$L$19,10,0)*L465+VLOOKUP($M$1,elemental!$A$3:$L$19,10,0)*M465+VLOOKUP($N$1,elemental!$A$3:$L$19,10,0)*N465+VLOOKUP($O$1,elemental!$A$3:$L$19,10,0)*O465+VLOOKUP($P$1,elemental!$A$3:$L$19,10,0)*P465+VLOOKUP($Q$1,elemental!$A$3:$L$19,10,0)*Q465)/100</f>
        <v>2.08</v>
      </c>
      <c r="Y465">
        <v>1593.8274761493001</v>
      </c>
      <c r="Z465">
        <v>5.1411583001016501</v>
      </c>
      <c r="AA465">
        <v>5.2811906814449898</v>
      </c>
      <c r="AB465" t="s">
        <v>8</v>
      </c>
      <c r="AC465" t="s">
        <v>115</v>
      </c>
    </row>
    <row r="466" spans="1:29">
      <c r="A466">
        <v>0</v>
      </c>
      <c r="B466">
        <v>0</v>
      </c>
      <c r="C466">
        <v>100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0</v>
      </c>
      <c r="R466">
        <f>(VLOOKUP($A$1,elemental!$A$3:$L$19,2,0)*A466+VLOOKUP($B$1,elemental!$A$3:$L$19,2,0)*B466+VLOOKUP($C$1,elemental!$A$3:$L$19,2,0)*C466+VLOOKUP($D$1,elemental!$A$3:$L$19,2,0)*D466+VLOOKUP($E$1,elemental!$A$3:$L$19,2,0)*E466+VLOOKUP($F$1,elemental!$A$3:$L$19,2,0)*F466+VLOOKUP($G$1,elemental!$A$3:$L$19,2,0)*G466+VLOOKUP($H$1,elemental!$A$3:$L$19,2,0)*H466+VLOOKUP($I$1,elemental!$A$3:$L$19,2,0)*I466+VLOOKUP($J$1,elemental!$A$3:$L$19,2,0)*J466+VLOOKUP($K$1,elemental!$A$3:$L$19,2,0)*K466+VLOOKUP($L$1,elemental!$A$3:$L$19,2,0)*L466+VLOOKUP($M$1,elemental!$A$3:$L$19,2,0)*M466+VLOOKUP($N$1,elemental!$A$3:$L$19,2,0)*N466+VLOOKUP($O$1,elemental!$A$3:$L$19,2,0)*O466+VLOOKUP($P$1,elemental!$A$3:$L$19,2,0)*P466+VLOOKUP($Q$1,elemental!$A$3:$L$19,2,0)*Q466)/100</f>
        <v>1.3</v>
      </c>
      <c r="S466">
        <f>(VLOOKUP($A$1,elemental!$A$3:$L$19,4,0)*A466+VLOOKUP($B$1,elemental!$A$3:$L$19,4,0)*B466+VLOOKUP($C$1,elemental!$A$3:$L$19,4,0)*C466+VLOOKUP($D$1,elemental!$A$3:$L$19,4,0)*D466+VLOOKUP($E$1,elemental!$A$3:$L$19,4,0)*E466+VLOOKUP($F$1,elemental!$A$3:$L$19,4,0)*F466+VLOOKUP($G$1,elemental!$A$3:$L$19,4,0)*G466+VLOOKUP($H$1,elemental!$A$3:$L$19,4,0)*H466+VLOOKUP($I$1,elemental!$A$3:$L$19,4,0)*I466+VLOOKUP($J$1,elemental!$A$3:$L$19,4,0)*J466+VLOOKUP($K$1,elemental!$A$3:$L$19,4,0)*K466+VLOOKUP($L$1,elemental!$A$3:$L$19,4,0)*L466+VLOOKUP($M$1,elemental!$A$3:$L$19,4,0)*M466+VLOOKUP($N$1,elemental!$A$3:$L$19,4,0)*N466+VLOOKUP($O$1,elemental!$A$3:$L$19,4,0)*O466+VLOOKUP($P$1,elemental!$A$3:$L$19,4,0)*P466+VLOOKUP($Q$1,elemental!$A$3:$L$19,4,0)*Q466)/100</f>
        <v>0</v>
      </c>
      <c r="T466">
        <f>(VLOOKUP($A$1,elemental!$A$3:$L$19,5,0)*A466+VLOOKUP($B$1,elemental!$A$3:$L$19,5,0)*B466+VLOOKUP($C$1,elemental!$A$3:$L$19,5,0)*C466+VLOOKUP($D$1,elemental!$A$3:$L$19,5,0)*D466+VLOOKUP($E$1,elemental!$A$3:$L$19,5,0)*E466+VLOOKUP($F$1,elemental!$A$3:$L$19,5,0)*F466+VLOOKUP($G$1,elemental!$A$3:$L$19,5,0)*G466+VLOOKUP($H$1,elemental!$A$3:$L$19,5,0)*H466+VLOOKUP($I$1,elemental!$A$3:$L$19,5,0)*I466+VLOOKUP($J$1,elemental!$A$3:$L$19,5,0)*J466+VLOOKUP($K$1,elemental!$A$3:$L$19,5,0)*K466+VLOOKUP($L$1,elemental!$A$3:$L$19,5,0)*L466+VLOOKUP($M$1,elemental!$A$3:$L$19,5,0)*M466+VLOOKUP($N$1,elemental!$A$3:$L$19,5,0)*N466+VLOOKUP($O$1,elemental!$A$3:$L$19,5,0)*O466+VLOOKUP($P$1,elemental!$A$3:$L$19,5,0)*P466+VLOOKUP($Q$1,elemental!$A$3:$L$19,5,0)*Q466)/100</f>
        <v>4</v>
      </c>
      <c r="U466">
        <f>(VLOOKUP($A$1,elemental!$A$3:$L$19,6,0)*A466+VLOOKUP($B$1,elemental!$A$3:$L$19,6,0)*B466+VLOOKUP($C$1,elemental!$A$3:$L$19,6,0)*C466+VLOOKUP($D$1,elemental!$A$3:$L$19,6,0)*D466+VLOOKUP($E$1,elemental!$A$3:$L$19,6,0)*E466+VLOOKUP($F$1,elemental!$A$3:$L$19,6,0)*F466+VLOOKUP($G$1,elemental!$A$3:$L$19,6,0)*G466+VLOOKUP($H$1,elemental!$A$3:$L$19,6,0)*H466+VLOOKUP($I$1,elemental!$A$3:$L$19,6,0)*I466+VLOOKUP($J$1,elemental!$A$3:$L$19,6,0)*J466+VLOOKUP($K$1,elemental!$A$3:$L$19,6,0)*K466+VLOOKUP($L$1,elemental!$A$3:$L$19,6,0)*L466+VLOOKUP($M$1,elemental!$A$3:$L$19,6,0)*M466+VLOOKUP($N$1,elemental!$A$3:$L$19,6,0)*N466+VLOOKUP($O$1,elemental!$A$3:$L$19,6,0)*O466+VLOOKUP($P$1,elemental!$A$3:$L$19,6,0)*P466+VLOOKUP($Q$1,elemental!$A$3:$L$19,6,0)*Q466)/100</f>
        <v>0.77500000000000002</v>
      </c>
      <c r="V466">
        <f>(VLOOKUP($A$1,elemental!$A$3:$L$19,7,0)*A466+VLOOKUP($B$1,elemental!$A$3:$L$19,7,0)*B466+VLOOKUP($C$1,elemental!$A$3:$L$19,7,0)*C466+VLOOKUP($D$1,elemental!$A$3:$L$19,7,0)*D466+VLOOKUP($E$1,elemental!$A$3:$L$19,7,0)*E466+VLOOKUP($F$1,elemental!$A$3:$L$19,7,0)*F466+VLOOKUP($G$1,elemental!$A$3:$L$19,7,0)*G466+VLOOKUP($H$1,elemental!$A$3:$L$19,7,0)*H466+VLOOKUP($I$1,elemental!$A$3:$L$19,7,0)*I466+VLOOKUP($J$1,elemental!$A$3:$L$19,7,0)*J466+VLOOKUP($K$1,elemental!$A$3:$L$19,7,0)*K466+VLOOKUP($L$1,elemental!$A$3:$L$19,7,0)*L466+VLOOKUP($M$1,elemental!$A$3:$L$19,7,0)*M466+VLOOKUP($N$1,elemental!$A$3:$L$19,7,0)*N466+VLOOKUP($O$1,elemental!$A$3:$L$19,7,0)*O466+VLOOKUP($P$1,elemental!$A$3:$L$19,7,0)*P466+VLOOKUP($Q$1,elemental!$A$3:$L$19,7,0)*Q466)/100</f>
        <v>0.83</v>
      </c>
      <c r="W466">
        <f>(VLOOKUP($A$1,elemental!$A$3:$L$19,9,0)*A466+VLOOKUP($B$1,elemental!$A$3:$L$19,9,0)*B466+VLOOKUP($C$1,elemental!$A$3:$L$19,9,0)*C466+VLOOKUP($D$1,elemental!$A$3:$L$19,9,0)*D466+VLOOKUP($E$1,elemental!$A$3:$L$19,9,0)*E466+VLOOKUP($F$1,elemental!$A$3:$L$19,9,0)*F466+VLOOKUP($G$1,elemental!$A$3:$L$19,9,0)*G466+VLOOKUP($H$1,elemental!$A$3:$L$19,9,0)*H466+VLOOKUP($I$1,elemental!$A$3:$L$19,9,0)*I466+VLOOKUP($J$1,elemental!$A$3:$L$19,9,0)*J466+VLOOKUP($K$1,elemental!$A$3:$L$19,9,0)*K466+VLOOKUP($L$1,elemental!$A$3:$L$19,9,0)*L466+VLOOKUP($M$1,elemental!$A$3:$L$19,9,0)*M466+VLOOKUP($N$1,elemental!$A$3:$L$19,9,0)*N466+VLOOKUP($O$1,elemental!$A$3:$L$19,9,0)*O466+VLOOKUP($P$1,elemental!$A$3:$L$19,9,0)*P466+VLOOKUP($Q$1,elemental!$A$3:$L$19,9,0)*Q466)/100</f>
        <v>1.55</v>
      </c>
      <c r="X466">
        <f>(VLOOKUP($A$1,elemental!$A$3:$L$19,10,0)*A466+VLOOKUP($B$1,elemental!$A$3:$L$19,10,0)*B466+VLOOKUP($C$1,elemental!$A$3:$L$19,10,0)*C466+VLOOKUP($D$1,elemental!$A$3:$L$19,10,0)*D466+VLOOKUP($E$1,elemental!$A$3:$L$19,10,0)*E466+VLOOKUP($F$1,elemental!$A$3:$L$19,10,0)*F466+VLOOKUP($G$1,elemental!$A$3:$L$19,10,0)*G466+VLOOKUP($H$1,elemental!$A$3:$L$19,10,0)*H466+VLOOKUP($I$1,elemental!$A$3:$L$19,10,0)*I466+VLOOKUP($J$1,elemental!$A$3:$L$19,10,0)*J466+VLOOKUP($K$1,elemental!$A$3:$L$19,10,0)*K466+VLOOKUP($L$1,elemental!$A$3:$L$19,10,0)*L466+VLOOKUP($M$1,elemental!$A$3:$L$19,10,0)*M466+VLOOKUP($N$1,elemental!$A$3:$L$19,10,0)*N466+VLOOKUP($O$1,elemental!$A$3:$L$19,10,0)*O466+VLOOKUP($P$1,elemental!$A$3:$L$19,10,0)*P466+VLOOKUP($Q$1,elemental!$A$3:$L$19,10,0)*Q466)/100</f>
        <v>2.08</v>
      </c>
      <c r="Y466">
        <v>1611.65277949303</v>
      </c>
      <c r="Z466">
        <v>5.1422309162170601</v>
      </c>
      <c r="AA466">
        <v>5.2821946790210301</v>
      </c>
      <c r="AB466" t="s">
        <v>8</v>
      </c>
      <c r="AC466" t="s">
        <v>115</v>
      </c>
    </row>
    <row r="467" spans="1:29">
      <c r="A467">
        <v>0</v>
      </c>
      <c r="B467">
        <v>0</v>
      </c>
      <c r="C467">
        <v>100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0</v>
      </c>
      <c r="R467">
        <f>(VLOOKUP($A$1,elemental!$A$3:$L$19,2,0)*A467+VLOOKUP($B$1,elemental!$A$3:$L$19,2,0)*B467+VLOOKUP($C$1,elemental!$A$3:$L$19,2,0)*C467+VLOOKUP($D$1,elemental!$A$3:$L$19,2,0)*D467+VLOOKUP($E$1,elemental!$A$3:$L$19,2,0)*E467+VLOOKUP($F$1,elemental!$A$3:$L$19,2,0)*F467+VLOOKUP($G$1,elemental!$A$3:$L$19,2,0)*G467+VLOOKUP($H$1,elemental!$A$3:$L$19,2,0)*H467+VLOOKUP($I$1,elemental!$A$3:$L$19,2,0)*I467+VLOOKUP($J$1,elemental!$A$3:$L$19,2,0)*J467+VLOOKUP($K$1,elemental!$A$3:$L$19,2,0)*K467+VLOOKUP($L$1,elemental!$A$3:$L$19,2,0)*L467+VLOOKUP($M$1,elemental!$A$3:$L$19,2,0)*M467+VLOOKUP($N$1,elemental!$A$3:$L$19,2,0)*N467+VLOOKUP($O$1,elemental!$A$3:$L$19,2,0)*O467+VLOOKUP($P$1,elemental!$A$3:$L$19,2,0)*P467+VLOOKUP($Q$1,elemental!$A$3:$L$19,2,0)*Q467)/100</f>
        <v>1.3</v>
      </c>
      <c r="S467">
        <f>(VLOOKUP($A$1,elemental!$A$3:$L$19,4,0)*A467+VLOOKUP($B$1,elemental!$A$3:$L$19,4,0)*B467+VLOOKUP($C$1,elemental!$A$3:$L$19,4,0)*C467+VLOOKUP($D$1,elemental!$A$3:$L$19,4,0)*D467+VLOOKUP($E$1,elemental!$A$3:$L$19,4,0)*E467+VLOOKUP($F$1,elemental!$A$3:$L$19,4,0)*F467+VLOOKUP($G$1,elemental!$A$3:$L$19,4,0)*G467+VLOOKUP($H$1,elemental!$A$3:$L$19,4,0)*H467+VLOOKUP($I$1,elemental!$A$3:$L$19,4,0)*I467+VLOOKUP($J$1,elemental!$A$3:$L$19,4,0)*J467+VLOOKUP($K$1,elemental!$A$3:$L$19,4,0)*K467+VLOOKUP($L$1,elemental!$A$3:$L$19,4,0)*L467+VLOOKUP($M$1,elemental!$A$3:$L$19,4,0)*M467+VLOOKUP($N$1,elemental!$A$3:$L$19,4,0)*N467+VLOOKUP($O$1,elemental!$A$3:$L$19,4,0)*O467+VLOOKUP($P$1,elemental!$A$3:$L$19,4,0)*P467+VLOOKUP($Q$1,elemental!$A$3:$L$19,4,0)*Q467)/100</f>
        <v>0</v>
      </c>
      <c r="T467">
        <f>(VLOOKUP($A$1,elemental!$A$3:$L$19,5,0)*A467+VLOOKUP($B$1,elemental!$A$3:$L$19,5,0)*B467+VLOOKUP($C$1,elemental!$A$3:$L$19,5,0)*C467+VLOOKUP($D$1,elemental!$A$3:$L$19,5,0)*D467+VLOOKUP($E$1,elemental!$A$3:$L$19,5,0)*E467+VLOOKUP($F$1,elemental!$A$3:$L$19,5,0)*F467+VLOOKUP($G$1,elemental!$A$3:$L$19,5,0)*G467+VLOOKUP($H$1,elemental!$A$3:$L$19,5,0)*H467+VLOOKUP($I$1,elemental!$A$3:$L$19,5,0)*I467+VLOOKUP($J$1,elemental!$A$3:$L$19,5,0)*J467+VLOOKUP($K$1,elemental!$A$3:$L$19,5,0)*K467+VLOOKUP($L$1,elemental!$A$3:$L$19,5,0)*L467+VLOOKUP($M$1,elemental!$A$3:$L$19,5,0)*M467+VLOOKUP($N$1,elemental!$A$3:$L$19,5,0)*N467+VLOOKUP($O$1,elemental!$A$3:$L$19,5,0)*O467+VLOOKUP($P$1,elemental!$A$3:$L$19,5,0)*P467+VLOOKUP($Q$1,elemental!$A$3:$L$19,5,0)*Q467)/100</f>
        <v>4</v>
      </c>
      <c r="U467">
        <f>(VLOOKUP($A$1,elemental!$A$3:$L$19,6,0)*A467+VLOOKUP($B$1,elemental!$A$3:$L$19,6,0)*B467+VLOOKUP($C$1,elemental!$A$3:$L$19,6,0)*C467+VLOOKUP($D$1,elemental!$A$3:$L$19,6,0)*D467+VLOOKUP($E$1,elemental!$A$3:$L$19,6,0)*E467+VLOOKUP($F$1,elemental!$A$3:$L$19,6,0)*F467+VLOOKUP($G$1,elemental!$A$3:$L$19,6,0)*G467+VLOOKUP($H$1,elemental!$A$3:$L$19,6,0)*H467+VLOOKUP($I$1,elemental!$A$3:$L$19,6,0)*I467+VLOOKUP($J$1,elemental!$A$3:$L$19,6,0)*J467+VLOOKUP($K$1,elemental!$A$3:$L$19,6,0)*K467+VLOOKUP($L$1,elemental!$A$3:$L$19,6,0)*L467+VLOOKUP($M$1,elemental!$A$3:$L$19,6,0)*M467+VLOOKUP($N$1,elemental!$A$3:$L$19,6,0)*N467+VLOOKUP($O$1,elemental!$A$3:$L$19,6,0)*O467+VLOOKUP($P$1,elemental!$A$3:$L$19,6,0)*P467+VLOOKUP($Q$1,elemental!$A$3:$L$19,6,0)*Q467)/100</f>
        <v>0.77500000000000002</v>
      </c>
      <c r="V467">
        <f>(VLOOKUP($A$1,elemental!$A$3:$L$19,7,0)*A467+VLOOKUP($B$1,elemental!$A$3:$L$19,7,0)*B467+VLOOKUP($C$1,elemental!$A$3:$L$19,7,0)*C467+VLOOKUP($D$1,elemental!$A$3:$L$19,7,0)*D467+VLOOKUP($E$1,elemental!$A$3:$L$19,7,0)*E467+VLOOKUP($F$1,elemental!$A$3:$L$19,7,0)*F467+VLOOKUP($G$1,elemental!$A$3:$L$19,7,0)*G467+VLOOKUP($H$1,elemental!$A$3:$L$19,7,0)*H467+VLOOKUP($I$1,elemental!$A$3:$L$19,7,0)*I467+VLOOKUP($J$1,elemental!$A$3:$L$19,7,0)*J467+VLOOKUP($K$1,elemental!$A$3:$L$19,7,0)*K467+VLOOKUP($L$1,elemental!$A$3:$L$19,7,0)*L467+VLOOKUP($M$1,elemental!$A$3:$L$19,7,0)*M467+VLOOKUP($N$1,elemental!$A$3:$L$19,7,0)*N467+VLOOKUP($O$1,elemental!$A$3:$L$19,7,0)*O467+VLOOKUP($P$1,elemental!$A$3:$L$19,7,0)*P467+VLOOKUP($Q$1,elemental!$A$3:$L$19,7,0)*Q467)/100</f>
        <v>0.83</v>
      </c>
      <c r="W467">
        <f>(VLOOKUP($A$1,elemental!$A$3:$L$19,9,0)*A467+VLOOKUP($B$1,elemental!$A$3:$L$19,9,0)*B467+VLOOKUP($C$1,elemental!$A$3:$L$19,9,0)*C467+VLOOKUP($D$1,elemental!$A$3:$L$19,9,0)*D467+VLOOKUP($E$1,elemental!$A$3:$L$19,9,0)*E467+VLOOKUP($F$1,elemental!$A$3:$L$19,9,0)*F467+VLOOKUP($G$1,elemental!$A$3:$L$19,9,0)*G467+VLOOKUP($H$1,elemental!$A$3:$L$19,9,0)*H467+VLOOKUP($I$1,elemental!$A$3:$L$19,9,0)*I467+VLOOKUP($J$1,elemental!$A$3:$L$19,9,0)*J467+VLOOKUP($K$1,elemental!$A$3:$L$19,9,0)*K467+VLOOKUP($L$1,elemental!$A$3:$L$19,9,0)*L467+VLOOKUP($M$1,elemental!$A$3:$L$19,9,0)*M467+VLOOKUP($N$1,elemental!$A$3:$L$19,9,0)*N467+VLOOKUP($O$1,elemental!$A$3:$L$19,9,0)*O467+VLOOKUP($P$1,elemental!$A$3:$L$19,9,0)*P467+VLOOKUP($Q$1,elemental!$A$3:$L$19,9,0)*Q467)/100</f>
        <v>1.55</v>
      </c>
      <c r="X467">
        <f>(VLOOKUP($A$1,elemental!$A$3:$L$19,10,0)*A467+VLOOKUP($B$1,elemental!$A$3:$L$19,10,0)*B467+VLOOKUP($C$1,elemental!$A$3:$L$19,10,0)*C467+VLOOKUP($D$1,elemental!$A$3:$L$19,10,0)*D467+VLOOKUP($E$1,elemental!$A$3:$L$19,10,0)*E467+VLOOKUP($F$1,elemental!$A$3:$L$19,10,0)*F467+VLOOKUP($G$1,elemental!$A$3:$L$19,10,0)*G467+VLOOKUP($H$1,elemental!$A$3:$L$19,10,0)*H467+VLOOKUP($I$1,elemental!$A$3:$L$19,10,0)*I467+VLOOKUP($J$1,elemental!$A$3:$L$19,10,0)*J467+VLOOKUP($K$1,elemental!$A$3:$L$19,10,0)*K467+VLOOKUP($L$1,elemental!$A$3:$L$19,10,0)*L467+VLOOKUP($M$1,elemental!$A$3:$L$19,10,0)*M467+VLOOKUP($N$1,elemental!$A$3:$L$19,10,0)*N467+VLOOKUP($O$1,elemental!$A$3:$L$19,10,0)*O467+VLOOKUP($P$1,elemental!$A$3:$L$19,10,0)*P467+VLOOKUP($Q$1,elemental!$A$3:$L$19,10,0)*Q467)/100</f>
        <v>2.08</v>
      </c>
      <c r="Y467">
        <v>1629.47808283676</v>
      </c>
      <c r="Z467">
        <v>5.1430651731957102</v>
      </c>
      <c r="AA467">
        <v>5.28307407977558</v>
      </c>
      <c r="AB467" t="s">
        <v>8</v>
      </c>
      <c r="AC467" t="s">
        <v>115</v>
      </c>
    </row>
    <row r="468" spans="1:29">
      <c r="A468">
        <v>0</v>
      </c>
      <c r="B468">
        <v>0</v>
      </c>
      <c r="C468">
        <v>100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0</v>
      </c>
      <c r="R468">
        <f>(VLOOKUP($A$1,elemental!$A$3:$L$19,2,0)*A468+VLOOKUP($B$1,elemental!$A$3:$L$19,2,0)*B468+VLOOKUP($C$1,elemental!$A$3:$L$19,2,0)*C468+VLOOKUP($D$1,elemental!$A$3:$L$19,2,0)*D468+VLOOKUP($E$1,elemental!$A$3:$L$19,2,0)*E468+VLOOKUP($F$1,elemental!$A$3:$L$19,2,0)*F468+VLOOKUP($G$1,elemental!$A$3:$L$19,2,0)*G468+VLOOKUP($H$1,elemental!$A$3:$L$19,2,0)*H468+VLOOKUP($I$1,elemental!$A$3:$L$19,2,0)*I468+VLOOKUP($J$1,elemental!$A$3:$L$19,2,0)*J468+VLOOKUP($K$1,elemental!$A$3:$L$19,2,0)*K468+VLOOKUP($L$1,elemental!$A$3:$L$19,2,0)*L468+VLOOKUP($M$1,elemental!$A$3:$L$19,2,0)*M468+VLOOKUP($N$1,elemental!$A$3:$L$19,2,0)*N468+VLOOKUP($O$1,elemental!$A$3:$L$19,2,0)*O468+VLOOKUP($P$1,elemental!$A$3:$L$19,2,0)*P468+VLOOKUP($Q$1,elemental!$A$3:$L$19,2,0)*Q468)/100</f>
        <v>1.3</v>
      </c>
      <c r="S468">
        <f>(VLOOKUP($A$1,elemental!$A$3:$L$19,4,0)*A468+VLOOKUP($B$1,elemental!$A$3:$L$19,4,0)*B468+VLOOKUP($C$1,elemental!$A$3:$L$19,4,0)*C468+VLOOKUP($D$1,elemental!$A$3:$L$19,4,0)*D468+VLOOKUP($E$1,elemental!$A$3:$L$19,4,0)*E468+VLOOKUP($F$1,elemental!$A$3:$L$19,4,0)*F468+VLOOKUP($G$1,elemental!$A$3:$L$19,4,0)*G468+VLOOKUP($H$1,elemental!$A$3:$L$19,4,0)*H468+VLOOKUP($I$1,elemental!$A$3:$L$19,4,0)*I468+VLOOKUP($J$1,elemental!$A$3:$L$19,4,0)*J468+VLOOKUP($K$1,elemental!$A$3:$L$19,4,0)*K468+VLOOKUP($L$1,elemental!$A$3:$L$19,4,0)*L468+VLOOKUP($M$1,elemental!$A$3:$L$19,4,0)*M468+VLOOKUP($N$1,elemental!$A$3:$L$19,4,0)*N468+VLOOKUP($O$1,elemental!$A$3:$L$19,4,0)*O468+VLOOKUP($P$1,elemental!$A$3:$L$19,4,0)*P468+VLOOKUP($Q$1,elemental!$A$3:$L$19,4,0)*Q468)/100</f>
        <v>0</v>
      </c>
      <c r="T468">
        <f>(VLOOKUP($A$1,elemental!$A$3:$L$19,5,0)*A468+VLOOKUP($B$1,elemental!$A$3:$L$19,5,0)*B468+VLOOKUP($C$1,elemental!$A$3:$L$19,5,0)*C468+VLOOKUP($D$1,elemental!$A$3:$L$19,5,0)*D468+VLOOKUP($E$1,elemental!$A$3:$L$19,5,0)*E468+VLOOKUP($F$1,elemental!$A$3:$L$19,5,0)*F468+VLOOKUP($G$1,elemental!$A$3:$L$19,5,0)*G468+VLOOKUP($H$1,elemental!$A$3:$L$19,5,0)*H468+VLOOKUP($I$1,elemental!$A$3:$L$19,5,0)*I468+VLOOKUP($J$1,elemental!$A$3:$L$19,5,0)*J468+VLOOKUP($K$1,elemental!$A$3:$L$19,5,0)*K468+VLOOKUP($L$1,elemental!$A$3:$L$19,5,0)*L468+VLOOKUP($M$1,elemental!$A$3:$L$19,5,0)*M468+VLOOKUP($N$1,elemental!$A$3:$L$19,5,0)*N468+VLOOKUP($O$1,elemental!$A$3:$L$19,5,0)*O468+VLOOKUP($P$1,elemental!$A$3:$L$19,5,0)*P468+VLOOKUP($Q$1,elemental!$A$3:$L$19,5,0)*Q468)/100</f>
        <v>4</v>
      </c>
      <c r="U468">
        <f>(VLOOKUP($A$1,elemental!$A$3:$L$19,6,0)*A468+VLOOKUP($B$1,elemental!$A$3:$L$19,6,0)*B468+VLOOKUP($C$1,elemental!$A$3:$L$19,6,0)*C468+VLOOKUP($D$1,elemental!$A$3:$L$19,6,0)*D468+VLOOKUP($E$1,elemental!$A$3:$L$19,6,0)*E468+VLOOKUP($F$1,elemental!$A$3:$L$19,6,0)*F468+VLOOKUP($G$1,elemental!$A$3:$L$19,6,0)*G468+VLOOKUP($H$1,elemental!$A$3:$L$19,6,0)*H468+VLOOKUP($I$1,elemental!$A$3:$L$19,6,0)*I468+VLOOKUP($J$1,elemental!$A$3:$L$19,6,0)*J468+VLOOKUP($K$1,elemental!$A$3:$L$19,6,0)*K468+VLOOKUP($L$1,elemental!$A$3:$L$19,6,0)*L468+VLOOKUP($M$1,elemental!$A$3:$L$19,6,0)*M468+VLOOKUP($N$1,elemental!$A$3:$L$19,6,0)*N468+VLOOKUP($O$1,elemental!$A$3:$L$19,6,0)*O468+VLOOKUP($P$1,elemental!$A$3:$L$19,6,0)*P468+VLOOKUP($Q$1,elemental!$A$3:$L$19,6,0)*Q468)/100</f>
        <v>0.77500000000000002</v>
      </c>
      <c r="V468">
        <f>(VLOOKUP($A$1,elemental!$A$3:$L$19,7,0)*A468+VLOOKUP($B$1,elemental!$A$3:$L$19,7,0)*B468+VLOOKUP($C$1,elemental!$A$3:$L$19,7,0)*C468+VLOOKUP($D$1,elemental!$A$3:$L$19,7,0)*D468+VLOOKUP($E$1,elemental!$A$3:$L$19,7,0)*E468+VLOOKUP($F$1,elemental!$A$3:$L$19,7,0)*F468+VLOOKUP($G$1,elemental!$A$3:$L$19,7,0)*G468+VLOOKUP($H$1,elemental!$A$3:$L$19,7,0)*H468+VLOOKUP($I$1,elemental!$A$3:$L$19,7,0)*I468+VLOOKUP($J$1,elemental!$A$3:$L$19,7,0)*J468+VLOOKUP($K$1,elemental!$A$3:$L$19,7,0)*K468+VLOOKUP($L$1,elemental!$A$3:$L$19,7,0)*L468+VLOOKUP($M$1,elemental!$A$3:$L$19,7,0)*M468+VLOOKUP($N$1,elemental!$A$3:$L$19,7,0)*N468+VLOOKUP($O$1,elemental!$A$3:$L$19,7,0)*O468+VLOOKUP($P$1,elemental!$A$3:$L$19,7,0)*P468+VLOOKUP($Q$1,elemental!$A$3:$L$19,7,0)*Q468)/100</f>
        <v>0.83</v>
      </c>
      <c r="W468">
        <f>(VLOOKUP($A$1,elemental!$A$3:$L$19,9,0)*A468+VLOOKUP($B$1,elemental!$A$3:$L$19,9,0)*B468+VLOOKUP($C$1,elemental!$A$3:$L$19,9,0)*C468+VLOOKUP($D$1,elemental!$A$3:$L$19,9,0)*D468+VLOOKUP($E$1,elemental!$A$3:$L$19,9,0)*E468+VLOOKUP($F$1,elemental!$A$3:$L$19,9,0)*F468+VLOOKUP($G$1,elemental!$A$3:$L$19,9,0)*G468+VLOOKUP($H$1,elemental!$A$3:$L$19,9,0)*H468+VLOOKUP($I$1,elemental!$A$3:$L$19,9,0)*I468+VLOOKUP($J$1,elemental!$A$3:$L$19,9,0)*J468+VLOOKUP($K$1,elemental!$A$3:$L$19,9,0)*K468+VLOOKUP($L$1,elemental!$A$3:$L$19,9,0)*L468+VLOOKUP($M$1,elemental!$A$3:$L$19,9,0)*M468+VLOOKUP($N$1,elemental!$A$3:$L$19,9,0)*N468+VLOOKUP($O$1,elemental!$A$3:$L$19,9,0)*O468+VLOOKUP($P$1,elemental!$A$3:$L$19,9,0)*P468+VLOOKUP($Q$1,elemental!$A$3:$L$19,9,0)*Q468)/100</f>
        <v>1.55</v>
      </c>
      <c r="X468">
        <f>(VLOOKUP($A$1,elemental!$A$3:$L$19,10,0)*A468+VLOOKUP($B$1,elemental!$A$3:$L$19,10,0)*B468+VLOOKUP($C$1,elemental!$A$3:$L$19,10,0)*C468+VLOOKUP($D$1,elemental!$A$3:$L$19,10,0)*D468+VLOOKUP($E$1,elemental!$A$3:$L$19,10,0)*E468+VLOOKUP($F$1,elemental!$A$3:$L$19,10,0)*F468+VLOOKUP($G$1,elemental!$A$3:$L$19,10,0)*G468+VLOOKUP($H$1,elemental!$A$3:$L$19,10,0)*H468+VLOOKUP($I$1,elemental!$A$3:$L$19,10,0)*I468+VLOOKUP($J$1,elemental!$A$3:$L$19,10,0)*J468+VLOOKUP($K$1,elemental!$A$3:$L$19,10,0)*K468+VLOOKUP($L$1,elemental!$A$3:$L$19,10,0)*L468+VLOOKUP($M$1,elemental!$A$3:$L$19,10,0)*M468+VLOOKUP($N$1,elemental!$A$3:$L$19,10,0)*N468+VLOOKUP($O$1,elemental!$A$3:$L$19,10,0)*O468+VLOOKUP($P$1,elemental!$A$3:$L$19,10,0)*P468+VLOOKUP($Q$1,elemental!$A$3:$L$19,10,0)*Q468)/100</f>
        <v>2.08</v>
      </c>
      <c r="Y468">
        <v>1647.30338618049</v>
      </c>
      <c r="Z468">
        <v>5.14418835034013</v>
      </c>
      <c r="AA468">
        <v>5.2843308824966702</v>
      </c>
      <c r="AB468" t="s">
        <v>8</v>
      </c>
      <c r="AC468" t="s">
        <v>115</v>
      </c>
    </row>
    <row r="469" spans="1:29">
      <c r="A469">
        <v>0</v>
      </c>
      <c r="B469">
        <v>0</v>
      </c>
      <c r="C469">
        <v>100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0</v>
      </c>
      <c r="R469">
        <f>(VLOOKUP($A$1,elemental!$A$3:$L$19,2,0)*A469+VLOOKUP($B$1,elemental!$A$3:$L$19,2,0)*B469+VLOOKUP($C$1,elemental!$A$3:$L$19,2,0)*C469+VLOOKUP($D$1,elemental!$A$3:$L$19,2,0)*D469+VLOOKUP($E$1,elemental!$A$3:$L$19,2,0)*E469+VLOOKUP($F$1,elemental!$A$3:$L$19,2,0)*F469+VLOOKUP($G$1,elemental!$A$3:$L$19,2,0)*G469+VLOOKUP($H$1,elemental!$A$3:$L$19,2,0)*H469+VLOOKUP($I$1,elemental!$A$3:$L$19,2,0)*I469+VLOOKUP($J$1,elemental!$A$3:$L$19,2,0)*J469+VLOOKUP($K$1,elemental!$A$3:$L$19,2,0)*K469+VLOOKUP($L$1,elemental!$A$3:$L$19,2,0)*L469+VLOOKUP($M$1,elemental!$A$3:$L$19,2,0)*M469+VLOOKUP($N$1,elemental!$A$3:$L$19,2,0)*N469+VLOOKUP($O$1,elemental!$A$3:$L$19,2,0)*O469+VLOOKUP($P$1,elemental!$A$3:$L$19,2,0)*P469+VLOOKUP($Q$1,elemental!$A$3:$L$19,2,0)*Q469)/100</f>
        <v>1.3</v>
      </c>
      <c r="S469">
        <f>(VLOOKUP($A$1,elemental!$A$3:$L$19,4,0)*A469+VLOOKUP($B$1,elemental!$A$3:$L$19,4,0)*B469+VLOOKUP($C$1,elemental!$A$3:$L$19,4,0)*C469+VLOOKUP($D$1,elemental!$A$3:$L$19,4,0)*D469+VLOOKUP($E$1,elemental!$A$3:$L$19,4,0)*E469+VLOOKUP($F$1,elemental!$A$3:$L$19,4,0)*F469+VLOOKUP($G$1,elemental!$A$3:$L$19,4,0)*G469+VLOOKUP($H$1,elemental!$A$3:$L$19,4,0)*H469+VLOOKUP($I$1,elemental!$A$3:$L$19,4,0)*I469+VLOOKUP($J$1,elemental!$A$3:$L$19,4,0)*J469+VLOOKUP($K$1,elemental!$A$3:$L$19,4,0)*K469+VLOOKUP($L$1,elemental!$A$3:$L$19,4,0)*L469+VLOOKUP($M$1,elemental!$A$3:$L$19,4,0)*M469+VLOOKUP($N$1,elemental!$A$3:$L$19,4,0)*N469+VLOOKUP($O$1,elemental!$A$3:$L$19,4,0)*O469+VLOOKUP($P$1,elemental!$A$3:$L$19,4,0)*P469+VLOOKUP($Q$1,elemental!$A$3:$L$19,4,0)*Q469)/100</f>
        <v>0</v>
      </c>
      <c r="T469">
        <f>(VLOOKUP($A$1,elemental!$A$3:$L$19,5,0)*A469+VLOOKUP($B$1,elemental!$A$3:$L$19,5,0)*B469+VLOOKUP($C$1,elemental!$A$3:$L$19,5,0)*C469+VLOOKUP($D$1,elemental!$A$3:$L$19,5,0)*D469+VLOOKUP($E$1,elemental!$A$3:$L$19,5,0)*E469+VLOOKUP($F$1,elemental!$A$3:$L$19,5,0)*F469+VLOOKUP($G$1,elemental!$A$3:$L$19,5,0)*G469+VLOOKUP($H$1,elemental!$A$3:$L$19,5,0)*H469+VLOOKUP($I$1,elemental!$A$3:$L$19,5,0)*I469+VLOOKUP($J$1,elemental!$A$3:$L$19,5,0)*J469+VLOOKUP($K$1,elemental!$A$3:$L$19,5,0)*K469+VLOOKUP($L$1,elemental!$A$3:$L$19,5,0)*L469+VLOOKUP($M$1,elemental!$A$3:$L$19,5,0)*M469+VLOOKUP($N$1,elemental!$A$3:$L$19,5,0)*N469+VLOOKUP($O$1,elemental!$A$3:$L$19,5,0)*O469+VLOOKUP($P$1,elemental!$A$3:$L$19,5,0)*P469+VLOOKUP($Q$1,elemental!$A$3:$L$19,5,0)*Q469)/100</f>
        <v>4</v>
      </c>
      <c r="U469">
        <f>(VLOOKUP($A$1,elemental!$A$3:$L$19,6,0)*A469+VLOOKUP($B$1,elemental!$A$3:$L$19,6,0)*B469+VLOOKUP($C$1,elemental!$A$3:$L$19,6,0)*C469+VLOOKUP($D$1,elemental!$A$3:$L$19,6,0)*D469+VLOOKUP($E$1,elemental!$A$3:$L$19,6,0)*E469+VLOOKUP($F$1,elemental!$A$3:$L$19,6,0)*F469+VLOOKUP($G$1,elemental!$A$3:$L$19,6,0)*G469+VLOOKUP($H$1,elemental!$A$3:$L$19,6,0)*H469+VLOOKUP($I$1,elemental!$A$3:$L$19,6,0)*I469+VLOOKUP($J$1,elemental!$A$3:$L$19,6,0)*J469+VLOOKUP($K$1,elemental!$A$3:$L$19,6,0)*K469+VLOOKUP($L$1,elemental!$A$3:$L$19,6,0)*L469+VLOOKUP($M$1,elemental!$A$3:$L$19,6,0)*M469+VLOOKUP($N$1,elemental!$A$3:$L$19,6,0)*N469+VLOOKUP($O$1,elemental!$A$3:$L$19,6,0)*O469+VLOOKUP($P$1,elemental!$A$3:$L$19,6,0)*P469+VLOOKUP($Q$1,elemental!$A$3:$L$19,6,0)*Q469)/100</f>
        <v>0.77500000000000002</v>
      </c>
      <c r="V469">
        <f>(VLOOKUP($A$1,elemental!$A$3:$L$19,7,0)*A469+VLOOKUP($B$1,elemental!$A$3:$L$19,7,0)*B469+VLOOKUP($C$1,elemental!$A$3:$L$19,7,0)*C469+VLOOKUP($D$1,elemental!$A$3:$L$19,7,0)*D469+VLOOKUP($E$1,elemental!$A$3:$L$19,7,0)*E469+VLOOKUP($F$1,elemental!$A$3:$L$19,7,0)*F469+VLOOKUP($G$1,elemental!$A$3:$L$19,7,0)*G469+VLOOKUP($H$1,elemental!$A$3:$L$19,7,0)*H469+VLOOKUP($I$1,elemental!$A$3:$L$19,7,0)*I469+VLOOKUP($J$1,elemental!$A$3:$L$19,7,0)*J469+VLOOKUP($K$1,elemental!$A$3:$L$19,7,0)*K469+VLOOKUP($L$1,elemental!$A$3:$L$19,7,0)*L469+VLOOKUP($M$1,elemental!$A$3:$L$19,7,0)*M469+VLOOKUP($N$1,elemental!$A$3:$L$19,7,0)*N469+VLOOKUP($O$1,elemental!$A$3:$L$19,7,0)*O469+VLOOKUP($P$1,elemental!$A$3:$L$19,7,0)*P469+VLOOKUP($Q$1,elemental!$A$3:$L$19,7,0)*Q469)/100</f>
        <v>0.83</v>
      </c>
      <c r="W469">
        <f>(VLOOKUP($A$1,elemental!$A$3:$L$19,9,0)*A469+VLOOKUP($B$1,elemental!$A$3:$L$19,9,0)*B469+VLOOKUP($C$1,elemental!$A$3:$L$19,9,0)*C469+VLOOKUP($D$1,elemental!$A$3:$L$19,9,0)*D469+VLOOKUP($E$1,elemental!$A$3:$L$19,9,0)*E469+VLOOKUP($F$1,elemental!$A$3:$L$19,9,0)*F469+VLOOKUP($G$1,elemental!$A$3:$L$19,9,0)*G469+VLOOKUP($H$1,elemental!$A$3:$L$19,9,0)*H469+VLOOKUP($I$1,elemental!$A$3:$L$19,9,0)*I469+VLOOKUP($J$1,elemental!$A$3:$L$19,9,0)*J469+VLOOKUP($K$1,elemental!$A$3:$L$19,9,0)*K469+VLOOKUP($L$1,elemental!$A$3:$L$19,9,0)*L469+VLOOKUP($M$1,elemental!$A$3:$L$19,9,0)*M469+VLOOKUP($N$1,elemental!$A$3:$L$19,9,0)*N469+VLOOKUP($O$1,elemental!$A$3:$L$19,9,0)*O469+VLOOKUP($P$1,elemental!$A$3:$L$19,9,0)*P469+VLOOKUP($Q$1,elemental!$A$3:$L$19,9,0)*Q469)/100</f>
        <v>1.55</v>
      </c>
      <c r="X469">
        <f>(VLOOKUP($A$1,elemental!$A$3:$L$19,10,0)*A469+VLOOKUP($B$1,elemental!$A$3:$L$19,10,0)*B469+VLOOKUP($C$1,elemental!$A$3:$L$19,10,0)*C469+VLOOKUP($D$1,elemental!$A$3:$L$19,10,0)*D469+VLOOKUP($E$1,elemental!$A$3:$L$19,10,0)*E469+VLOOKUP($F$1,elemental!$A$3:$L$19,10,0)*F469+VLOOKUP($G$1,elemental!$A$3:$L$19,10,0)*G469+VLOOKUP($H$1,elemental!$A$3:$L$19,10,0)*H469+VLOOKUP($I$1,elemental!$A$3:$L$19,10,0)*I469+VLOOKUP($J$1,elemental!$A$3:$L$19,10,0)*J469+VLOOKUP($K$1,elemental!$A$3:$L$19,10,0)*K469+VLOOKUP($L$1,elemental!$A$3:$L$19,10,0)*L469+VLOOKUP($M$1,elemental!$A$3:$L$19,10,0)*M469+VLOOKUP($N$1,elemental!$A$3:$L$19,10,0)*N469+VLOOKUP($O$1,elemental!$A$3:$L$19,10,0)*O469+VLOOKUP($P$1,elemental!$A$3:$L$19,10,0)*P469+VLOOKUP($Q$1,elemental!$A$3:$L$19,10,0)*Q469)/100</f>
        <v>2.08</v>
      </c>
      <c r="Y469">
        <v>1665.1286895242199</v>
      </c>
      <c r="Z469">
        <v>5.1456618431855503</v>
      </c>
      <c r="AA469">
        <v>5.2867198911173601</v>
      </c>
      <c r="AB469" t="s">
        <v>8</v>
      </c>
      <c r="AC469" t="s">
        <v>115</v>
      </c>
    </row>
    <row r="470" spans="1:29">
      <c r="A470">
        <v>0</v>
      </c>
      <c r="B470">
        <v>0</v>
      </c>
      <c r="C470">
        <v>100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7"/>
        <v>0</v>
      </c>
      <c r="R470">
        <f>(VLOOKUP($A$1,elemental!$A$3:$L$19,2,0)*A470+VLOOKUP($B$1,elemental!$A$3:$L$19,2,0)*B470+VLOOKUP($C$1,elemental!$A$3:$L$19,2,0)*C470+VLOOKUP($D$1,elemental!$A$3:$L$19,2,0)*D470+VLOOKUP($E$1,elemental!$A$3:$L$19,2,0)*E470+VLOOKUP($F$1,elemental!$A$3:$L$19,2,0)*F470+VLOOKUP($G$1,elemental!$A$3:$L$19,2,0)*G470+VLOOKUP($H$1,elemental!$A$3:$L$19,2,0)*H470+VLOOKUP($I$1,elemental!$A$3:$L$19,2,0)*I470+VLOOKUP($J$1,elemental!$A$3:$L$19,2,0)*J470+VLOOKUP($K$1,elemental!$A$3:$L$19,2,0)*K470+VLOOKUP($L$1,elemental!$A$3:$L$19,2,0)*L470+VLOOKUP($M$1,elemental!$A$3:$L$19,2,0)*M470+VLOOKUP($N$1,elemental!$A$3:$L$19,2,0)*N470+VLOOKUP($O$1,elemental!$A$3:$L$19,2,0)*O470+VLOOKUP($P$1,elemental!$A$3:$L$19,2,0)*P470+VLOOKUP($Q$1,elemental!$A$3:$L$19,2,0)*Q470)/100</f>
        <v>1.3</v>
      </c>
      <c r="S470">
        <f>(VLOOKUP($A$1,elemental!$A$3:$L$19,4,0)*A470+VLOOKUP($B$1,elemental!$A$3:$L$19,4,0)*B470+VLOOKUP($C$1,elemental!$A$3:$L$19,4,0)*C470+VLOOKUP($D$1,elemental!$A$3:$L$19,4,0)*D470+VLOOKUP($E$1,elemental!$A$3:$L$19,4,0)*E470+VLOOKUP($F$1,elemental!$A$3:$L$19,4,0)*F470+VLOOKUP($G$1,elemental!$A$3:$L$19,4,0)*G470+VLOOKUP($H$1,elemental!$A$3:$L$19,4,0)*H470+VLOOKUP($I$1,elemental!$A$3:$L$19,4,0)*I470+VLOOKUP($J$1,elemental!$A$3:$L$19,4,0)*J470+VLOOKUP($K$1,elemental!$A$3:$L$19,4,0)*K470+VLOOKUP($L$1,elemental!$A$3:$L$19,4,0)*L470+VLOOKUP($M$1,elemental!$A$3:$L$19,4,0)*M470+VLOOKUP($N$1,elemental!$A$3:$L$19,4,0)*N470+VLOOKUP($O$1,elemental!$A$3:$L$19,4,0)*O470+VLOOKUP($P$1,elemental!$A$3:$L$19,4,0)*P470+VLOOKUP($Q$1,elemental!$A$3:$L$19,4,0)*Q470)/100</f>
        <v>0</v>
      </c>
      <c r="T470">
        <f>(VLOOKUP($A$1,elemental!$A$3:$L$19,5,0)*A470+VLOOKUP($B$1,elemental!$A$3:$L$19,5,0)*B470+VLOOKUP($C$1,elemental!$A$3:$L$19,5,0)*C470+VLOOKUP($D$1,elemental!$A$3:$L$19,5,0)*D470+VLOOKUP($E$1,elemental!$A$3:$L$19,5,0)*E470+VLOOKUP($F$1,elemental!$A$3:$L$19,5,0)*F470+VLOOKUP($G$1,elemental!$A$3:$L$19,5,0)*G470+VLOOKUP($H$1,elemental!$A$3:$L$19,5,0)*H470+VLOOKUP($I$1,elemental!$A$3:$L$19,5,0)*I470+VLOOKUP($J$1,elemental!$A$3:$L$19,5,0)*J470+VLOOKUP($K$1,elemental!$A$3:$L$19,5,0)*K470+VLOOKUP($L$1,elemental!$A$3:$L$19,5,0)*L470+VLOOKUP($M$1,elemental!$A$3:$L$19,5,0)*M470+VLOOKUP($N$1,elemental!$A$3:$L$19,5,0)*N470+VLOOKUP($O$1,elemental!$A$3:$L$19,5,0)*O470+VLOOKUP($P$1,elemental!$A$3:$L$19,5,0)*P470+VLOOKUP($Q$1,elemental!$A$3:$L$19,5,0)*Q470)/100</f>
        <v>4</v>
      </c>
      <c r="U470">
        <f>(VLOOKUP($A$1,elemental!$A$3:$L$19,6,0)*A470+VLOOKUP($B$1,elemental!$A$3:$L$19,6,0)*B470+VLOOKUP($C$1,elemental!$A$3:$L$19,6,0)*C470+VLOOKUP($D$1,elemental!$A$3:$L$19,6,0)*D470+VLOOKUP($E$1,elemental!$A$3:$L$19,6,0)*E470+VLOOKUP($F$1,elemental!$A$3:$L$19,6,0)*F470+VLOOKUP($G$1,elemental!$A$3:$L$19,6,0)*G470+VLOOKUP($H$1,elemental!$A$3:$L$19,6,0)*H470+VLOOKUP($I$1,elemental!$A$3:$L$19,6,0)*I470+VLOOKUP($J$1,elemental!$A$3:$L$19,6,0)*J470+VLOOKUP($K$1,elemental!$A$3:$L$19,6,0)*K470+VLOOKUP($L$1,elemental!$A$3:$L$19,6,0)*L470+VLOOKUP($M$1,elemental!$A$3:$L$19,6,0)*M470+VLOOKUP($N$1,elemental!$A$3:$L$19,6,0)*N470+VLOOKUP($O$1,elemental!$A$3:$L$19,6,0)*O470+VLOOKUP($P$1,elemental!$A$3:$L$19,6,0)*P470+VLOOKUP($Q$1,elemental!$A$3:$L$19,6,0)*Q470)/100</f>
        <v>0.77500000000000002</v>
      </c>
      <c r="V470">
        <f>(VLOOKUP($A$1,elemental!$A$3:$L$19,7,0)*A470+VLOOKUP($B$1,elemental!$A$3:$L$19,7,0)*B470+VLOOKUP($C$1,elemental!$A$3:$L$19,7,0)*C470+VLOOKUP($D$1,elemental!$A$3:$L$19,7,0)*D470+VLOOKUP($E$1,elemental!$A$3:$L$19,7,0)*E470+VLOOKUP($F$1,elemental!$A$3:$L$19,7,0)*F470+VLOOKUP($G$1,elemental!$A$3:$L$19,7,0)*G470+VLOOKUP($H$1,elemental!$A$3:$L$19,7,0)*H470+VLOOKUP($I$1,elemental!$A$3:$L$19,7,0)*I470+VLOOKUP($J$1,elemental!$A$3:$L$19,7,0)*J470+VLOOKUP($K$1,elemental!$A$3:$L$19,7,0)*K470+VLOOKUP($L$1,elemental!$A$3:$L$19,7,0)*L470+VLOOKUP($M$1,elemental!$A$3:$L$19,7,0)*M470+VLOOKUP($N$1,elemental!$A$3:$L$19,7,0)*N470+VLOOKUP($O$1,elemental!$A$3:$L$19,7,0)*O470+VLOOKUP($P$1,elemental!$A$3:$L$19,7,0)*P470+VLOOKUP($Q$1,elemental!$A$3:$L$19,7,0)*Q470)/100</f>
        <v>0.83</v>
      </c>
      <c r="W470">
        <f>(VLOOKUP($A$1,elemental!$A$3:$L$19,9,0)*A470+VLOOKUP($B$1,elemental!$A$3:$L$19,9,0)*B470+VLOOKUP($C$1,elemental!$A$3:$L$19,9,0)*C470+VLOOKUP($D$1,elemental!$A$3:$L$19,9,0)*D470+VLOOKUP($E$1,elemental!$A$3:$L$19,9,0)*E470+VLOOKUP($F$1,elemental!$A$3:$L$19,9,0)*F470+VLOOKUP($G$1,elemental!$A$3:$L$19,9,0)*G470+VLOOKUP($H$1,elemental!$A$3:$L$19,9,0)*H470+VLOOKUP($I$1,elemental!$A$3:$L$19,9,0)*I470+VLOOKUP($J$1,elemental!$A$3:$L$19,9,0)*J470+VLOOKUP($K$1,elemental!$A$3:$L$19,9,0)*K470+VLOOKUP($L$1,elemental!$A$3:$L$19,9,0)*L470+VLOOKUP($M$1,elemental!$A$3:$L$19,9,0)*M470+VLOOKUP($N$1,elemental!$A$3:$L$19,9,0)*N470+VLOOKUP($O$1,elemental!$A$3:$L$19,9,0)*O470+VLOOKUP($P$1,elemental!$A$3:$L$19,9,0)*P470+VLOOKUP($Q$1,elemental!$A$3:$L$19,9,0)*Q470)/100</f>
        <v>1.55</v>
      </c>
      <c r="X470">
        <f>(VLOOKUP($A$1,elemental!$A$3:$L$19,10,0)*A470+VLOOKUP($B$1,elemental!$A$3:$L$19,10,0)*B470+VLOOKUP($C$1,elemental!$A$3:$L$19,10,0)*C470+VLOOKUP($D$1,elemental!$A$3:$L$19,10,0)*D470+VLOOKUP($E$1,elemental!$A$3:$L$19,10,0)*E470+VLOOKUP($F$1,elemental!$A$3:$L$19,10,0)*F470+VLOOKUP($G$1,elemental!$A$3:$L$19,10,0)*G470+VLOOKUP($H$1,elemental!$A$3:$L$19,10,0)*H470+VLOOKUP($I$1,elemental!$A$3:$L$19,10,0)*I470+VLOOKUP($J$1,elemental!$A$3:$L$19,10,0)*J470+VLOOKUP($K$1,elemental!$A$3:$L$19,10,0)*K470+VLOOKUP($L$1,elemental!$A$3:$L$19,10,0)*L470+VLOOKUP($M$1,elemental!$A$3:$L$19,10,0)*M470+VLOOKUP($N$1,elemental!$A$3:$L$19,10,0)*N470+VLOOKUP($O$1,elemental!$A$3:$L$19,10,0)*O470+VLOOKUP($P$1,elemental!$A$3:$L$19,10,0)*P470+VLOOKUP($Q$1,elemental!$A$3:$L$19,10,0)*Q470)/100</f>
        <v>2.08</v>
      </c>
      <c r="Y470">
        <v>1682.9539928679401</v>
      </c>
      <c r="Z470">
        <v>5.1475687162796104</v>
      </c>
      <c r="AA470">
        <v>5.29072504691531</v>
      </c>
      <c r="AB470" t="s">
        <v>8</v>
      </c>
      <c r="AC470" t="s">
        <v>115</v>
      </c>
    </row>
    <row r="471" spans="1:29">
      <c r="A471">
        <v>0</v>
      </c>
      <c r="B471">
        <v>0</v>
      </c>
      <c r="C471">
        <v>100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7"/>
        <v>0</v>
      </c>
      <c r="R471">
        <f>(VLOOKUP($A$1,elemental!$A$3:$L$19,2,0)*A471+VLOOKUP($B$1,elemental!$A$3:$L$19,2,0)*B471+VLOOKUP($C$1,elemental!$A$3:$L$19,2,0)*C471+VLOOKUP($D$1,elemental!$A$3:$L$19,2,0)*D471+VLOOKUP($E$1,elemental!$A$3:$L$19,2,0)*E471+VLOOKUP($F$1,elemental!$A$3:$L$19,2,0)*F471+VLOOKUP($G$1,elemental!$A$3:$L$19,2,0)*G471+VLOOKUP($H$1,elemental!$A$3:$L$19,2,0)*H471+VLOOKUP($I$1,elemental!$A$3:$L$19,2,0)*I471+VLOOKUP($J$1,elemental!$A$3:$L$19,2,0)*J471+VLOOKUP($K$1,elemental!$A$3:$L$19,2,0)*K471+VLOOKUP($L$1,elemental!$A$3:$L$19,2,0)*L471+VLOOKUP($M$1,elemental!$A$3:$L$19,2,0)*M471+VLOOKUP($N$1,elemental!$A$3:$L$19,2,0)*N471+VLOOKUP($O$1,elemental!$A$3:$L$19,2,0)*O471+VLOOKUP($P$1,elemental!$A$3:$L$19,2,0)*P471+VLOOKUP($Q$1,elemental!$A$3:$L$19,2,0)*Q471)/100</f>
        <v>1.3</v>
      </c>
      <c r="S471">
        <f>(VLOOKUP($A$1,elemental!$A$3:$L$19,4,0)*A471+VLOOKUP($B$1,elemental!$A$3:$L$19,4,0)*B471+VLOOKUP($C$1,elemental!$A$3:$L$19,4,0)*C471+VLOOKUP($D$1,elemental!$A$3:$L$19,4,0)*D471+VLOOKUP($E$1,elemental!$A$3:$L$19,4,0)*E471+VLOOKUP($F$1,elemental!$A$3:$L$19,4,0)*F471+VLOOKUP($G$1,elemental!$A$3:$L$19,4,0)*G471+VLOOKUP($H$1,elemental!$A$3:$L$19,4,0)*H471+VLOOKUP($I$1,elemental!$A$3:$L$19,4,0)*I471+VLOOKUP($J$1,elemental!$A$3:$L$19,4,0)*J471+VLOOKUP($K$1,elemental!$A$3:$L$19,4,0)*K471+VLOOKUP($L$1,elemental!$A$3:$L$19,4,0)*L471+VLOOKUP($M$1,elemental!$A$3:$L$19,4,0)*M471+VLOOKUP($N$1,elemental!$A$3:$L$19,4,0)*N471+VLOOKUP($O$1,elemental!$A$3:$L$19,4,0)*O471+VLOOKUP($P$1,elemental!$A$3:$L$19,4,0)*P471+VLOOKUP($Q$1,elemental!$A$3:$L$19,4,0)*Q471)/100</f>
        <v>0</v>
      </c>
      <c r="T471">
        <f>(VLOOKUP($A$1,elemental!$A$3:$L$19,5,0)*A471+VLOOKUP($B$1,elemental!$A$3:$L$19,5,0)*B471+VLOOKUP($C$1,elemental!$A$3:$L$19,5,0)*C471+VLOOKUP($D$1,elemental!$A$3:$L$19,5,0)*D471+VLOOKUP($E$1,elemental!$A$3:$L$19,5,0)*E471+VLOOKUP($F$1,elemental!$A$3:$L$19,5,0)*F471+VLOOKUP($G$1,elemental!$A$3:$L$19,5,0)*G471+VLOOKUP($H$1,elemental!$A$3:$L$19,5,0)*H471+VLOOKUP($I$1,elemental!$A$3:$L$19,5,0)*I471+VLOOKUP($J$1,elemental!$A$3:$L$19,5,0)*J471+VLOOKUP($K$1,elemental!$A$3:$L$19,5,0)*K471+VLOOKUP($L$1,elemental!$A$3:$L$19,5,0)*L471+VLOOKUP($M$1,elemental!$A$3:$L$19,5,0)*M471+VLOOKUP($N$1,elemental!$A$3:$L$19,5,0)*N471+VLOOKUP($O$1,elemental!$A$3:$L$19,5,0)*O471+VLOOKUP($P$1,elemental!$A$3:$L$19,5,0)*P471+VLOOKUP($Q$1,elemental!$A$3:$L$19,5,0)*Q471)/100</f>
        <v>4</v>
      </c>
      <c r="U471">
        <f>(VLOOKUP($A$1,elemental!$A$3:$L$19,6,0)*A471+VLOOKUP($B$1,elemental!$A$3:$L$19,6,0)*B471+VLOOKUP($C$1,elemental!$A$3:$L$19,6,0)*C471+VLOOKUP($D$1,elemental!$A$3:$L$19,6,0)*D471+VLOOKUP($E$1,elemental!$A$3:$L$19,6,0)*E471+VLOOKUP($F$1,elemental!$A$3:$L$19,6,0)*F471+VLOOKUP($G$1,elemental!$A$3:$L$19,6,0)*G471+VLOOKUP($H$1,elemental!$A$3:$L$19,6,0)*H471+VLOOKUP($I$1,elemental!$A$3:$L$19,6,0)*I471+VLOOKUP($J$1,elemental!$A$3:$L$19,6,0)*J471+VLOOKUP($K$1,elemental!$A$3:$L$19,6,0)*K471+VLOOKUP($L$1,elemental!$A$3:$L$19,6,0)*L471+VLOOKUP($M$1,elemental!$A$3:$L$19,6,0)*M471+VLOOKUP($N$1,elemental!$A$3:$L$19,6,0)*N471+VLOOKUP($O$1,elemental!$A$3:$L$19,6,0)*O471+VLOOKUP($P$1,elemental!$A$3:$L$19,6,0)*P471+VLOOKUP($Q$1,elemental!$A$3:$L$19,6,0)*Q471)/100</f>
        <v>0.77500000000000002</v>
      </c>
      <c r="V471">
        <f>(VLOOKUP($A$1,elemental!$A$3:$L$19,7,0)*A471+VLOOKUP($B$1,elemental!$A$3:$L$19,7,0)*B471+VLOOKUP($C$1,elemental!$A$3:$L$19,7,0)*C471+VLOOKUP($D$1,elemental!$A$3:$L$19,7,0)*D471+VLOOKUP($E$1,elemental!$A$3:$L$19,7,0)*E471+VLOOKUP($F$1,elemental!$A$3:$L$19,7,0)*F471+VLOOKUP($G$1,elemental!$A$3:$L$19,7,0)*G471+VLOOKUP($H$1,elemental!$A$3:$L$19,7,0)*H471+VLOOKUP($I$1,elemental!$A$3:$L$19,7,0)*I471+VLOOKUP($J$1,elemental!$A$3:$L$19,7,0)*J471+VLOOKUP($K$1,elemental!$A$3:$L$19,7,0)*K471+VLOOKUP($L$1,elemental!$A$3:$L$19,7,0)*L471+VLOOKUP($M$1,elemental!$A$3:$L$19,7,0)*M471+VLOOKUP($N$1,elemental!$A$3:$L$19,7,0)*N471+VLOOKUP($O$1,elemental!$A$3:$L$19,7,0)*O471+VLOOKUP($P$1,elemental!$A$3:$L$19,7,0)*P471+VLOOKUP($Q$1,elemental!$A$3:$L$19,7,0)*Q471)/100</f>
        <v>0.83</v>
      </c>
      <c r="W471">
        <f>(VLOOKUP($A$1,elemental!$A$3:$L$19,9,0)*A471+VLOOKUP($B$1,elemental!$A$3:$L$19,9,0)*B471+VLOOKUP($C$1,elemental!$A$3:$L$19,9,0)*C471+VLOOKUP($D$1,elemental!$A$3:$L$19,9,0)*D471+VLOOKUP($E$1,elemental!$A$3:$L$19,9,0)*E471+VLOOKUP($F$1,elemental!$A$3:$L$19,9,0)*F471+VLOOKUP($G$1,elemental!$A$3:$L$19,9,0)*G471+VLOOKUP($H$1,elemental!$A$3:$L$19,9,0)*H471+VLOOKUP($I$1,elemental!$A$3:$L$19,9,0)*I471+VLOOKUP($J$1,elemental!$A$3:$L$19,9,0)*J471+VLOOKUP($K$1,elemental!$A$3:$L$19,9,0)*K471+VLOOKUP($L$1,elemental!$A$3:$L$19,9,0)*L471+VLOOKUP($M$1,elemental!$A$3:$L$19,9,0)*M471+VLOOKUP($N$1,elemental!$A$3:$L$19,9,0)*N471+VLOOKUP($O$1,elemental!$A$3:$L$19,9,0)*O471+VLOOKUP($P$1,elemental!$A$3:$L$19,9,0)*P471+VLOOKUP($Q$1,elemental!$A$3:$L$19,9,0)*Q471)/100</f>
        <v>1.55</v>
      </c>
      <c r="X471">
        <f>(VLOOKUP($A$1,elemental!$A$3:$L$19,10,0)*A471+VLOOKUP($B$1,elemental!$A$3:$L$19,10,0)*B471+VLOOKUP($C$1,elemental!$A$3:$L$19,10,0)*C471+VLOOKUP($D$1,elemental!$A$3:$L$19,10,0)*D471+VLOOKUP($E$1,elemental!$A$3:$L$19,10,0)*E471+VLOOKUP($F$1,elemental!$A$3:$L$19,10,0)*F471+VLOOKUP($G$1,elemental!$A$3:$L$19,10,0)*G471+VLOOKUP($H$1,elemental!$A$3:$L$19,10,0)*H471+VLOOKUP($I$1,elemental!$A$3:$L$19,10,0)*I471+VLOOKUP($J$1,elemental!$A$3:$L$19,10,0)*J471+VLOOKUP($K$1,elemental!$A$3:$L$19,10,0)*K471+VLOOKUP($L$1,elemental!$A$3:$L$19,10,0)*L471+VLOOKUP($M$1,elemental!$A$3:$L$19,10,0)*M471+VLOOKUP($N$1,elemental!$A$3:$L$19,10,0)*N471+VLOOKUP($O$1,elemental!$A$3:$L$19,10,0)*O471+VLOOKUP($P$1,elemental!$A$3:$L$19,10,0)*P471+VLOOKUP($Q$1,elemental!$A$3:$L$19,10,0)*Q471)/100</f>
        <v>2.08</v>
      </c>
      <c r="Y471">
        <v>1700.77929621167</v>
      </c>
      <c r="Z471">
        <v>5.1484228365196598</v>
      </c>
      <c r="AA471">
        <v>5.2919385116115398</v>
      </c>
      <c r="AB471" t="s">
        <v>8</v>
      </c>
      <c r="AC471" t="s">
        <v>115</v>
      </c>
    </row>
    <row r="472" spans="1:29">
      <c r="A472">
        <v>0</v>
      </c>
      <c r="B472">
        <v>0</v>
      </c>
      <c r="C472">
        <v>100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0</v>
      </c>
      <c r="R472">
        <f>(VLOOKUP($A$1,elemental!$A$3:$L$19,2,0)*A472+VLOOKUP($B$1,elemental!$A$3:$L$19,2,0)*B472+VLOOKUP($C$1,elemental!$A$3:$L$19,2,0)*C472+VLOOKUP($D$1,elemental!$A$3:$L$19,2,0)*D472+VLOOKUP($E$1,elemental!$A$3:$L$19,2,0)*E472+VLOOKUP($F$1,elemental!$A$3:$L$19,2,0)*F472+VLOOKUP($G$1,elemental!$A$3:$L$19,2,0)*G472+VLOOKUP($H$1,elemental!$A$3:$L$19,2,0)*H472+VLOOKUP($I$1,elemental!$A$3:$L$19,2,0)*I472+VLOOKUP($J$1,elemental!$A$3:$L$19,2,0)*J472+VLOOKUP($K$1,elemental!$A$3:$L$19,2,0)*K472+VLOOKUP($L$1,elemental!$A$3:$L$19,2,0)*L472+VLOOKUP($M$1,elemental!$A$3:$L$19,2,0)*M472+VLOOKUP($N$1,elemental!$A$3:$L$19,2,0)*N472+VLOOKUP($O$1,elemental!$A$3:$L$19,2,0)*O472+VLOOKUP($P$1,elemental!$A$3:$L$19,2,0)*P472+VLOOKUP($Q$1,elemental!$A$3:$L$19,2,0)*Q472)/100</f>
        <v>1.3</v>
      </c>
      <c r="S472">
        <f>(VLOOKUP($A$1,elemental!$A$3:$L$19,4,0)*A472+VLOOKUP($B$1,elemental!$A$3:$L$19,4,0)*B472+VLOOKUP($C$1,elemental!$A$3:$L$19,4,0)*C472+VLOOKUP($D$1,elemental!$A$3:$L$19,4,0)*D472+VLOOKUP($E$1,elemental!$A$3:$L$19,4,0)*E472+VLOOKUP($F$1,elemental!$A$3:$L$19,4,0)*F472+VLOOKUP($G$1,elemental!$A$3:$L$19,4,0)*G472+VLOOKUP($H$1,elemental!$A$3:$L$19,4,0)*H472+VLOOKUP($I$1,elemental!$A$3:$L$19,4,0)*I472+VLOOKUP($J$1,elemental!$A$3:$L$19,4,0)*J472+VLOOKUP($K$1,elemental!$A$3:$L$19,4,0)*K472+VLOOKUP($L$1,elemental!$A$3:$L$19,4,0)*L472+VLOOKUP($M$1,elemental!$A$3:$L$19,4,0)*M472+VLOOKUP($N$1,elemental!$A$3:$L$19,4,0)*N472+VLOOKUP($O$1,elemental!$A$3:$L$19,4,0)*O472+VLOOKUP($P$1,elemental!$A$3:$L$19,4,0)*P472+VLOOKUP($Q$1,elemental!$A$3:$L$19,4,0)*Q472)/100</f>
        <v>0</v>
      </c>
      <c r="T472">
        <f>(VLOOKUP($A$1,elemental!$A$3:$L$19,5,0)*A472+VLOOKUP($B$1,elemental!$A$3:$L$19,5,0)*B472+VLOOKUP($C$1,elemental!$A$3:$L$19,5,0)*C472+VLOOKUP($D$1,elemental!$A$3:$L$19,5,0)*D472+VLOOKUP($E$1,elemental!$A$3:$L$19,5,0)*E472+VLOOKUP($F$1,elemental!$A$3:$L$19,5,0)*F472+VLOOKUP($G$1,elemental!$A$3:$L$19,5,0)*G472+VLOOKUP($H$1,elemental!$A$3:$L$19,5,0)*H472+VLOOKUP($I$1,elemental!$A$3:$L$19,5,0)*I472+VLOOKUP($J$1,elemental!$A$3:$L$19,5,0)*J472+VLOOKUP($K$1,elemental!$A$3:$L$19,5,0)*K472+VLOOKUP($L$1,elemental!$A$3:$L$19,5,0)*L472+VLOOKUP($M$1,elemental!$A$3:$L$19,5,0)*M472+VLOOKUP($N$1,elemental!$A$3:$L$19,5,0)*N472+VLOOKUP($O$1,elemental!$A$3:$L$19,5,0)*O472+VLOOKUP($P$1,elemental!$A$3:$L$19,5,0)*P472+VLOOKUP($Q$1,elemental!$A$3:$L$19,5,0)*Q472)/100</f>
        <v>4</v>
      </c>
      <c r="U472">
        <f>(VLOOKUP($A$1,elemental!$A$3:$L$19,6,0)*A472+VLOOKUP($B$1,elemental!$A$3:$L$19,6,0)*B472+VLOOKUP($C$1,elemental!$A$3:$L$19,6,0)*C472+VLOOKUP($D$1,elemental!$A$3:$L$19,6,0)*D472+VLOOKUP($E$1,elemental!$A$3:$L$19,6,0)*E472+VLOOKUP($F$1,elemental!$A$3:$L$19,6,0)*F472+VLOOKUP($G$1,elemental!$A$3:$L$19,6,0)*G472+VLOOKUP($H$1,elemental!$A$3:$L$19,6,0)*H472+VLOOKUP($I$1,elemental!$A$3:$L$19,6,0)*I472+VLOOKUP($J$1,elemental!$A$3:$L$19,6,0)*J472+VLOOKUP($K$1,elemental!$A$3:$L$19,6,0)*K472+VLOOKUP($L$1,elemental!$A$3:$L$19,6,0)*L472+VLOOKUP($M$1,elemental!$A$3:$L$19,6,0)*M472+VLOOKUP($N$1,elemental!$A$3:$L$19,6,0)*N472+VLOOKUP($O$1,elemental!$A$3:$L$19,6,0)*O472+VLOOKUP($P$1,elemental!$A$3:$L$19,6,0)*P472+VLOOKUP($Q$1,elemental!$A$3:$L$19,6,0)*Q472)/100</f>
        <v>0.77500000000000002</v>
      </c>
      <c r="V472">
        <f>(VLOOKUP($A$1,elemental!$A$3:$L$19,7,0)*A472+VLOOKUP($B$1,elemental!$A$3:$L$19,7,0)*B472+VLOOKUP($C$1,elemental!$A$3:$L$19,7,0)*C472+VLOOKUP($D$1,elemental!$A$3:$L$19,7,0)*D472+VLOOKUP($E$1,elemental!$A$3:$L$19,7,0)*E472+VLOOKUP($F$1,elemental!$A$3:$L$19,7,0)*F472+VLOOKUP($G$1,elemental!$A$3:$L$19,7,0)*G472+VLOOKUP($H$1,elemental!$A$3:$L$19,7,0)*H472+VLOOKUP($I$1,elemental!$A$3:$L$19,7,0)*I472+VLOOKUP($J$1,elemental!$A$3:$L$19,7,0)*J472+VLOOKUP($K$1,elemental!$A$3:$L$19,7,0)*K472+VLOOKUP($L$1,elemental!$A$3:$L$19,7,0)*L472+VLOOKUP($M$1,elemental!$A$3:$L$19,7,0)*M472+VLOOKUP($N$1,elemental!$A$3:$L$19,7,0)*N472+VLOOKUP($O$1,elemental!$A$3:$L$19,7,0)*O472+VLOOKUP($P$1,elemental!$A$3:$L$19,7,0)*P472+VLOOKUP($Q$1,elemental!$A$3:$L$19,7,0)*Q472)/100</f>
        <v>0.83</v>
      </c>
      <c r="W472">
        <f>(VLOOKUP($A$1,elemental!$A$3:$L$19,9,0)*A472+VLOOKUP($B$1,elemental!$A$3:$L$19,9,0)*B472+VLOOKUP($C$1,elemental!$A$3:$L$19,9,0)*C472+VLOOKUP($D$1,elemental!$A$3:$L$19,9,0)*D472+VLOOKUP($E$1,elemental!$A$3:$L$19,9,0)*E472+VLOOKUP($F$1,elemental!$A$3:$L$19,9,0)*F472+VLOOKUP($G$1,elemental!$A$3:$L$19,9,0)*G472+VLOOKUP($H$1,elemental!$A$3:$L$19,9,0)*H472+VLOOKUP($I$1,elemental!$A$3:$L$19,9,0)*I472+VLOOKUP($J$1,elemental!$A$3:$L$19,9,0)*J472+VLOOKUP($K$1,elemental!$A$3:$L$19,9,0)*K472+VLOOKUP($L$1,elemental!$A$3:$L$19,9,0)*L472+VLOOKUP($M$1,elemental!$A$3:$L$19,9,0)*M472+VLOOKUP($N$1,elemental!$A$3:$L$19,9,0)*N472+VLOOKUP($O$1,elemental!$A$3:$L$19,9,0)*O472+VLOOKUP($P$1,elemental!$A$3:$L$19,9,0)*P472+VLOOKUP($Q$1,elemental!$A$3:$L$19,9,0)*Q472)/100</f>
        <v>1.55</v>
      </c>
      <c r="X472">
        <f>(VLOOKUP($A$1,elemental!$A$3:$L$19,10,0)*A472+VLOOKUP($B$1,elemental!$A$3:$L$19,10,0)*B472+VLOOKUP($C$1,elemental!$A$3:$L$19,10,0)*C472+VLOOKUP($D$1,elemental!$A$3:$L$19,10,0)*D472+VLOOKUP($E$1,elemental!$A$3:$L$19,10,0)*E472+VLOOKUP($F$1,elemental!$A$3:$L$19,10,0)*F472+VLOOKUP($G$1,elemental!$A$3:$L$19,10,0)*G472+VLOOKUP($H$1,elemental!$A$3:$L$19,10,0)*H472+VLOOKUP($I$1,elemental!$A$3:$L$19,10,0)*I472+VLOOKUP($J$1,elemental!$A$3:$L$19,10,0)*J472+VLOOKUP($K$1,elemental!$A$3:$L$19,10,0)*K472+VLOOKUP($L$1,elemental!$A$3:$L$19,10,0)*L472+VLOOKUP($M$1,elemental!$A$3:$L$19,10,0)*M472+VLOOKUP($N$1,elemental!$A$3:$L$19,10,0)*N472+VLOOKUP($O$1,elemental!$A$3:$L$19,10,0)*O472+VLOOKUP($P$1,elemental!$A$3:$L$19,10,0)*P472+VLOOKUP($Q$1,elemental!$A$3:$L$19,10,0)*Q472)/100</f>
        <v>2.08</v>
      </c>
      <c r="Y472">
        <v>1718.6045995554</v>
      </c>
      <c r="Z472">
        <v>5.1492047267182697</v>
      </c>
      <c r="AA472">
        <v>5.2932993255923</v>
      </c>
      <c r="AB472" t="s">
        <v>8</v>
      </c>
      <c r="AC472" t="s">
        <v>115</v>
      </c>
    </row>
    <row r="473" spans="1:29">
      <c r="A473">
        <v>0</v>
      </c>
      <c r="B473">
        <v>0</v>
      </c>
      <c r="C473">
        <v>100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7"/>
        <v>0</v>
      </c>
      <c r="R473">
        <f>(VLOOKUP($A$1,elemental!$A$3:$L$19,2,0)*A473+VLOOKUP($B$1,elemental!$A$3:$L$19,2,0)*B473+VLOOKUP($C$1,elemental!$A$3:$L$19,2,0)*C473+VLOOKUP($D$1,elemental!$A$3:$L$19,2,0)*D473+VLOOKUP($E$1,elemental!$A$3:$L$19,2,0)*E473+VLOOKUP($F$1,elemental!$A$3:$L$19,2,0)*F473+VLOOKUP($G$1,elemental!$A$3:$L$19,2,0)*G473+VLOOKUP($H$1,elemental!$A$3:$L$19,2,0)*H473+VLOOKUP($I$1,elemental!$A$3:$L$19,2,0)*I473+VLOOKUP($J$1,elemental!$A$3:$L$19,2,0)*J473+VLOOKUP($K$1,elemental!$A$3:$L$19,2,0)*K473+VLOOKUP($L$1,elemental!$A$3:$L$19,2,0)*L473+VLOOKUP($M$1,elemental!$A$3:$L$19,2,0)*M473+VLOOKUP($N$1,elemental!$A$3:$L$19,2,0)*N473+VLOOKUP($O$1,elemental!$A$3:$L$19,2,0)*O473+VLOOKUP($P$1,elemental!$A$3:$L$19,2,0)*P473+VLOOKUP($Q$1,elemental!$A$3:$L$19,2,0)*Q473)/100</f>
        <v>1.3</v>
      </c>
      <c r="S473">
        <f>(VLOOKUP($A$1,elemental!$A$3:$L$19,4,0)*A473+VLOOKUP($B$1,elemental!$A$3:$L$19,4,0)*B473+VLOOKUP($C$1,elemental!$A$3:$L$19,4,0)*C473+VLOOKUP($D$1,elemental!$A$3:$L$19,4,0)*D473+VLOOKUP($E$1,elemental!$A$3:$L$19,4,0)*E473+VLOOKUP($F$1,elemental!$A$3:$L$19,4,0)*F473+VLOOKUP($G$1,elemental!$A$3:$L$19,4,0)*G473+VLOOKUP($H$1,elemental!$A$3:$L$19,4,0)*H473+VLOOKUP($I$1,elemental!$A$3:$L$19,4,0)*I473+VLOOKUP($J$1,elemental!$A$3:$L$19,4,0)*J473+VLOOKUP($K$1,elemental!$A$3:$L$19,4,0)*K473+VLOOKUP($L$1,elemental!$A$3:$L$19,4,0)*L473+VLOOKUP($M$1,elemental!$A$3:$L$19,4,0)*M473+VLOOKUP($N$1,elemental!$A$3:$L$19,4,0)*N473+VLOOKUP($O$1,elemental!$A$3:$L$19,4,0)*O473+VLOOKUP($P$1,elemental!$A$3:$L$19,4,0)*P473+VLOOKUP($Q$1,elemental!$A$3:$L$19,4,0)*Q473)/100</f>
        <v>0</v>
      </c>
      <c r="T473">
        <f>(VLOOKUP($A$1,elemental!$A$3:$L$19,5,0)*A473+VLOOKUP($B$1,elemental!$A$3:$L$19,5,0)*B473+VLOOKUP($C$1,elemental!$A$3:$L$19,5,0)*C473+VLOOKUP($D$1,elemental!$A$3:$L$19,5,0)*D473+VLOOKUP($E$1,elemental!$A$3:$L$19,5,0)*E473+VLOOKUP($F$1,elemental!$A$3:$L$19,5,0)*F473+VLOOKUP($G$1,elemental!$A$3:$L$19,5,0)*G473+VLOOKUP($H$1,elemental!$A$3:$L$19,5,0)*H473+VLOOKUP($I$1,elemental!$A$3:$L$19,5,0)*I473+VLOOKUP($J$1,elemental!$A$3:$L$19,5,0)*J473+VLOOKUP($K$1,elemental!$A$3:$L$19,5,0)*K473+VLOOKUP($L$1,elemental!$A$3:$L$19,5,0)*L473+VLOOKUP($M$1,elemental!$A$3:$L$19,5,0)*M473+VLOOKUP($N$1,elemental!$A$3:$L$19,5,0)*N473+VLOOKUP($O$1,elemental!$A$3:$L$19,5,0)*O473+VLOOKUP($P$1,elemental!$A$3:$L$19,5,0)*P473+VLOOKUP($Q$1,elemental!$A$3:$L$19,5,0)*Q473)/100</f>
        <v>4</v>
      </c>
      <c r="U473">
        <f>(VLOOKUP($A$1,elemental!$A$3:$L$19,6,0)*A473+VLOOKUP($B$1,elemental!$A$3:$L$19,6,0)*B473+VLOOKUP($C$1,elemental!$A$3:$L$19,6,0)*C473+VLOOKUP($D$1,elemental!$A$3:$L$19,6,0)*D473+VLOOKUP($E$1,elemental!$A$3:$L$19,6,0)*E473+VLOOKUP($F$1,elemental!$A$3:$L$19,6,0)*F473+VLOOKUP($G$1,elemental!$A$3:$L$19,6,0)*G473+VLOOKUP($H$1,elemental!$A$3:$L$19,6,0)*H473+VLOOKUP($I$1,elemental!$A$3:$L$19,6,0)*I473+VLOOKUP($J$1,elemental!$A$3:$L$19,6,0)*J473+VLOOKUP($K$1,elemental!$A$3:$L$19,6,0)*K473+VLOOKUP($L$1,elemental!$A$3:$L$19,6,0)*L473+VLOOKUP($M$1,elemental!$A$3:$L$19,6,0)*M473+VLOOKUP($N$1,elemental!$A$3:$L$19,6,0)*N473+VLOOKUP($O$1,elemental!$A$3:$L$19,6,0)*O473+VLOOKUP($P$1,elemental!$A$3:$L$19,6,0)*P473+VLOOKUP($Q$1,elemental!$A$3:$L$19,6,0)*Q473)/100</f>
        <v>0.77500000000000002</v>
      </c>
      <c r="V473">
        <f>(VLOOKUP($A$1,elemental!$A$3:$L$19,7,0)*A473+VLOOKUP($B$1,elemental!$A$3:$L$19,7,0)*B473+VLOOKUP($C$1,elemental!$A$3:$L$19,7,0)*C473+VLOOKUP($D$1,elemental!$A$3:$L$19,7,0)*D473+VLOOKUP($E$1,elemental!$A$3:$L$19,7,0)*E473+VLOOKUP($F$1,elemental!$A$3:$L$19,7,0)*F473+VLOOKUP($G$1,elemental!$A$3:$L$19,7,0)*G473+VLOOKUP($H$1,elemental!$A$3:$L$19,7,0)*H473+VLOOKUP($I$1,elemental!$A$3:$L$19,7,0)*I473+VLOOKUP($J$1,elemental!$A$3:$L$19,7,0)*J473+VLOOKUP($K$1,elemental!$A$3:$L$19,7,0)*K473+VLOOKUP($L$1,elemental!$A$3:$L$19,7,0)*L473+VLOOKUP($M$1,elemental!$A$3:$L$19,7,0)*M473+VLOOKUP($N$1,elemental!$A$3:$L$19,7,0)*N473+VLOOKUP($O$1,elemental!$A$3:$L$19,7,0)*O473+VLOOKUP($P$1,elemental!$A$3:$L$19,7,0)*P473+VLOOKUP($Q$1,elemental!$A$3:$L$19,7,0)*Q473)/100</f>
        <v>0.83</v>
      </c>
      <c r="W473">
        <f>(VLOOKUP($A$1,elemental!$A$3:$L$19,9,0)*A473+VLOOKUP($B$1,elemental!$A$3:$L$19,9,0)*B473+VLOOKUP($C$1,elemental!$A$3:$L$19,9,0)*C473+VLOOKUP($D$1,elemental!$A$3:$L$19,9,0)*D473+VLOOKUP($E$1,elemental!$A$3:$L$19,9,0)*E473+VLOOKUP($F$1,elemental!$A$3:$L$19,9,0)*F473+VLOOKUP($G$1,elemental!$A$3:$L$19,9,0)*G473+VLOOKUP($H$1,elemental!$A$3:$L$19,9,0)*H473+VLOOKUP($I$1,elemental!$A$3:$L$19,9,0)*I473+VLOOKUP($J$1,elemental!$A$3:$L$19,9,0)*J473+VLOOKUP($K$1,elemental!$A$3:$L$19,9,0)*K473+VLOOKUP($L$1,elemental!$A$3:$L$19,9,0)*L473+VLOOKUP($M$1,elemental!$A$3:$L$19,9,0)*M473+VLOOKUP($N$1,elemental!$A$3:$L$19,9,0)*N473+VLOOKUP($O$1,elemental!$A$3:$L$19,9,0)*O473+VLOOKUP($P$1,elemental!$A$3:$L$19,9,0)*P473+VLOOKUP($Q$1,elemental!$A$3:$L$19,9,0)*Q473)/100</f>
        <v>1.55</v>
      </c>
      <c r="X473">
        <f>(VLOOKUP($A$1,elemental!$A$3:$L$19,10,0)*A473+VLOOKUP($B$1,elemental!$A$3:$L$19,10,0)*B473+VLOOKUP($C$1,elemental!$A$3:$L$19,10,0)*C473+VLOOKUP($D$1,elemental!$A$3:$L$19,10,0)*D473+VLOOKUP($E$1,elemental!$A$3:$L$19,10,0)*E473+VLOOKUP($F$1,elemental!$A$3:$L$19,10,0)*F473+VLOOKUP($G$1,elemental!$A$3:$L$19,10,0)*G473+VLOOKUP($H$1,elemental!$A$3:$L$19,10,0)*H473+VLOOKUP($I$1,elemental!$A$3:$L$19,10,0)*I473+VLOOKUP($J$1,elemental!$A$3:$L$19,10,0)*J473+VLOOKUP($K$1,elemental!$A$3:$L$19,10,0)*K473+VLOOKUP($L$1,elemental!$A$3:$L$19,10,0)*L473+VLOOKUP($M$1,elemental!$A$3:$L$19,10,0)*M473+VLOOKUP($N$1,elemental!$A$3:$L$19,10,0)*N473+VLOOKUP($O$1,elemental!$A$3:$L$19,10,0)*O473+VLOOKUP($P$1,elemental!$A$3:$L$19,10,0)*P473+VLOOKUP($Q$1,elemental!$A$3:$L$19,10,0)*Q473)/100</f>
        <v>2.08</v>
      </c>
      <c r="Y473">
        <v>1739.2819514341199</v>
      </c>
      <c r="Z473">
        <v>5.1499680883410299</v>
      </c>
      <c r="AA473">
        <v>5.2948619440279803</v>
      </c>
      <c r="AB473" t="s">
        <v>8</v>
      </c>
      <c r="AC473" t="s">
        <v>115</v>
      </c>
    </row>
    <row r="474" spans="1:29">
      <c r="A474">
        <v>0</v>
      </c>
      <c r="B474">
        <v>0</v>
      </c>
      <c r="C474">
        <v>100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0</v>
      </c>
      <c r="R474">
        <f>(VLOOKUP($A$1,elemental!$A$3:$L$19,2,0)*A474+VLOOKUP($B$1,elemental!$A$3:$L$19,2,0)*B474+VLOOKUP($C$1,elemental!$A$3:$L$19,2,0)*C474+VLOOKUP($D$1,elemental!$A$3:$L$19,2,0)*D474+VLOOKUP($E$1,elemental!$A$3:$L$19,2,0)*E474+VLOOKUP($F$1,elemental!$A$3:$L$19,2,0)*F474+VLOOKUP($G$1,elemental!$A$3:$L$19,2,0)*G474+VLOOKUP($H$1,elemental!$A$3:$L$19,2,0)*H474+VLOOKUP($I$1,elemental!$A$3:$L$19,2,0)*I474+VLOOKUP($J$1,elemental!$A$3:$L$19,2,0)*J474+VLOOKUP($K$1,elemental!$A$3:$L$19,2,0)*K474+VLOOKUP($L$1,elemental!$A$3:$L$19,2,0)*L474+VLOOKUP($M$1,elemental!$A$3:$L$19,2,0)*M474+VLOOKUP($N$1,elemental!$A$3:$L$19,2,0)*N474+VLOOKUP($O$1,elemental!$A$3:$L$19,2,0)*O474+VLOOKUP($P$1,elemental!$A$3:$L$19,2,0)*P474+VLOOKUP($Q$1,elemental!$A$3:$L$19,2,0)*Q474)/100</f>
        <v>1.3</v>
      </c>
      <c r="S474">
        <f>(VLOOKUP($A$1,elemental!$A$3:$L$19,4,0)*A474+VLOOKUP($B$1,elemental!$A$3:$L$19,4,0)*B474+VLOOKUP($C$1,elemental!$A$3:$L$19,4,0)*C474+VLOOKUP($D$1,elemental!$A$3:$L$19,4,0)*D474+VLOOKUP($E$1,elemental!$A$3:$L$19,4,0)*E474+VLOOKUP($F$1,elemental!$A$3:$L$19,4,0)*F474+VLOOKUP($G$1,elemental!$A$3:$L$19,4,0)*G474+VLOOKUP($H$1,elemental!$A$3:$L$19,4,0)*H474+VLOOKUP($I$1,elemental!$A$3:$L$19,4,0)*I474+VLOOKUP($J$1,elemental!$A$3:$L$19,4,0)*J474+VLOOKUP($K$1,elemental!$A$3:$L$19,4,0)*K474+VLOOKUP($L$1,elemental!$A$3:$L$19,4,0)*L474+VLOOKUP($M$1,elemental!$A$3:$L$19,4,0)*M474+VLOOKUP($N$1,elemental!$A$3:$L$19,4,0)*N474+VLOOKUP($O$1,elemental!$A$3:$L$19,4,0)*O474+VLOOKUP($P$1,elemental!$A$3:$L$19,4,0)*P474+VLOOKUP($Q$1,elemental!$A$3:$L$19,4,0)*Q474)/100</f>
        <v>0</v>
      </c>
      <c r="T474">
        <f>(VLOOKUP($A$1,elemental!$A$3:$L$19,5,0)*A474+VLOOKUP($B$1,elemental!$A$3:$L$19,5,0)*B474+VLOOKUP($C$1,elemental!$A$3:$L$19,5,0)*C474+VLOOKUP($D$1,elemental!$A$3:$L$19,5,0)*D474+VLOOKUP($E$1,elemental!$A$3:$L$19,5,0)*E474+VLOOKUP($F$1,elemental!$A$3:$L$19,5,0)*F474+VLOOKUP($G$1,elemental!$A$3:$L$19,5,0)*G474+VLOOKUP($H$1,elemental!$A$3:$L$19,5,0)*H474+VLOOKUP($I$1,elemental!$A$3:$L$19,5,0)*I474+VLOOKUP($J$1,elemental!$A$3:$L$19,5,0)*J474+VLOOKUP($K$1,elemental!$A$3:$L$19,5,0)*K474+VLOOKUP($L$1,elemental!$A$3:$L$19,5,0)*L474+VLOOKUP($M$1,elemental!$A$3:$L$19,5,0)*M474+VLOOKUP($N$1,elemental!$A$3:$L$19,5,0)*N474+VLOOKUP($O$1,elemental!$A$3:$L$19,5,0)*O474+VLOOKUP($P$1,elemental!$A$3:$L$19,5,0)*P474+VLOOKUP($Q$1,elemental!$A$3:$L$19,5,0)*Q474)/100</f>
        <v>4</v>
      </c>
      <c r="U474">
        <f>(VLOOKUP($A$1,elemental!$A$3:$L$19,6,0)*A474+VLOOKUP($B$1,elemental!$A$3:$L$19,6,0)*B474+VLOOKUP($C$1,elemental!$A$3:$L$19,6,0)*C474+VLOOKUP($D$1,elemental!$A$3:$L$19,6,0)*D474+VLOOKUP($E$1,elemental!$A$3:$L$19,6,0)*E474+VLOOKUP($F$1,elemental!$A$3:$L$19,6,0)*F474+VLOOKUP($G$1,elemental!$A$3:$L$19,6,0)*G474+VLOOKUP($H$1,elemental!$A$3:$L$19,6,0)*H474+VLOOKUP($I$1,elemental!$A$3:$L$19,6,0)*I474+VLOOKUP($J$1,elemental!$A$3:$L$19,6,0)*J474+VLOOKUP($K$1,elemental!$A$3:$L$19,6,0)*K474+VLOOKUP($L$1,elemental!$A$3:$L$19,6,0)*L474+VLOOKUP($M$1,elemental!$A$3:$L$19,6,0)*M474+VLOOKUP($N$1,elemental!$A$3:$L$19,6,0)*N474+VLOOKUP($O$1,elemental!$A$3:$L$19,6,0)*O474+VLOOKUP($P$1,elemental!$A$3:$L$19,6,0)*P474+VLOOKUP($Q$1,elemental!$A$3:$L$19,6,0)*Q474)/100</f>
        <v>0.77500000000000002</v>
      </c>
      <c r="V474">
        <f>(VLOOKUP($A$1,elemental!$A$3:$L$19,7,0)*A474+VLOOKUP($B$1,elemental!$A$3:$L$19,7,0)*B474+VLOOKUP($C$1,elemental!$A$3:$L$19,7,0)*C474+VLOOKUP($D$1,elemental!$A$3:$L$19,7,0)*D474+VLOOKUP($E$1,elemental!$A$3:$L$19,7,0)*E474+VLOOKUP($F$1,elemental!$A$3:$L$19,7,0)*F474+VLOOKUP($G$1,elemental!$A$3:$L$19,7,0)*G474+VLOOKUP($H$1,elemental!$A$3:$L$19,7,0)*H474+VLOOKUP($I$1,elemental!$A$3:$L$19,7,0)*I474+VLOOKUP($J$1,elemental!$A$3:$L$19,7,0)*J474+VLOOKUP($K$1,elemental!$A$3:$L$19,7,0)*K474+VLOOKUP($L$1,elemental!$A$3:$L$19,7,0)*L474+VLOOKUP($M$1,elemental!$A$3:$L$19,7,0)*M474+VLOOKUP($N$1,elemental!$A$3:$L$19,7,0)*N474+VLOOKUP($O$1,elemental!$A$3:$L$19,7,0)*O474+VLOOKUP($P$1,elemental!$A$3:$L$19,7,0)*P474+VLOOKUP($Q$1,elemental!$A$3:$L$19,7,0)*Q474)/100</f>
        <v>0.83</v>
      </c>
      <c r="W474">
        <f>(VLOOKUP($A$1,elemental!$A$3:$L$19,9,0)*A474+VLOOKUP($B$1,elemental!$A$3:$L$19,9,0)*B474+VLOOKUP($C$1,elemental!$A$3:$L$19,9,0)*C474+VLOOKUP($D$1,elemental!$A$3:$L$19,9,0)*D474+VLOOKUP($E$1,elemental!$A$3:$L$19,9,0)*E474+VLOOKUP($F$1,elemental!$A$3:$L$19,9,0)*F474+VLOOKUP($G$1,elemental!$A$3:$L$19,9,0)*G474+VLOOKUP($H$1,elemental!$A$3:$L$19,9,0)*H474+VLOOKUP($I$1,elemental!$A$3:$L$19,9,0)*I474+VLOOKUP($J$1,elemental!$A$3:$L$19,9,0)*J474+VLOOKUP($K$1,elemental!$A$3:$L$19,9,0)*K474+VLOOKUP($L$1,elemental!$A$3:$L$19,9,0)*L474+VLOOKUP($M$1,elemental!$A$3:$L$19,9,0)*M474+VLOOKUP($N$1,elemental!$A$3:$L$19,9,0)*N474+VLOOKUP($O$1,elemental!$A$3:$L$19,9,0)*O474+VLOOKUP($P$1,elemental!$A$3:$L$19,9,0)*P474+VLOOKUP($Q$1,elemental!$A$3:$L$19,9,0)*Q474)/100</f>
        <v>1.55</v>
      </c>
      <c r="X474">
        <f>(VLOOKUP($A$1,elemental!$A$3:$L$19,10,0)*A474+VLOOKUP($B$1,elemental!$A$3:$L$19,10,0)*B474+VLOOKUP($C$1,elemental!$A$3:$L$19,10,0)*C474+VLOOKUP($D$1,elemental!$A$3:$L$19,10,0)*D474+VLOOKUP($E$1,elemental!$A$3:$L$19,10,0)*E474+VLOOKUP($F$1,elemental!$A$3:$L$19,10,0)*F474+VLOOKUP($G$1,elemental!$A$3:$L$19,10,0)*G474+VLOOKUP($H$1,elemental!$A$3:$L$19,10,0)*H474+VLOOKUP($I$1,elemental!$A$3:$L$19,10,0)*I474+VLOOKUP($J$1,elemental!$A$3:$L$19,10,0)*J474+VLOOKUP($K$1,elemental!$A$3:$L$19,10,0)*K474+VLOOKUP($L$1,elemental!$A$3:$L$19,10,0)*L474+VLOOKUP($M$1,elemental!$A$3:$L$19,10,0)*M474+VLOOKUP($N$1,elemental!$A$3:$L$19,10,0)*N474+VLOOKUP($O$1,elemental!$A$3:$L$19,10,0)*O474+VLOOKUP($P$1,elemental!$A$3:$L$19,10,0)*P474+VLOOKUP($Q$1,elemental!$A$3:$L$19,10,0)*Q474)/100</f>
        <v>2.08</v>
      </c>
      <c r="Y474">
        <v>1759.9593033128499</v>
      </c>
      <c r="Z474">
        <v>5.1510646502853996</v>
      </c>
      <c r="AA474">
        <v>5.2962813428532298</v>
      </c>
      <c r="AB474" t="s">
        <v>8</v>
      </c>
      <c r="AC474" t="s">
        <v>115</v>
      </c>
    </row>
    <row r="475" spans="1:29">
      <c r="A475">
        <v>0</v>
      </c>
      <c r="B475">
        <v>0</v>
      </c>
      <c r="C475">
        <v>100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7"/>
        <v>0</v>
      </c>
      <c r="R475">
        <f>(VLOOKUP($A$1,elemental!$A$3:$L$19,2,0)*A475+VLOOKUP($B$1,elemental!$A$3:$L$19,2,0)*B475+VLOOKUP($C$1,elemental!$A$3:$L$19,2,0)*C475+VLOOKUP($D$1,elemental!$A$3:$L$19,2,0)*D475+VLOOKUP($E$1,elemental!$A$3:$L$19,2,0)*E475+VLOOKUP($F$1,elemental!$A$3:$L$19,2,0)*F475+VLOOKUP($G$1,elemental!$A$3:$L$19,2,0)*G475+VLOOKUP($H$1,elemental!$A$3:$L$19,2,0)*H475+VLOOKUP($I$1,elemental!$A$3:$L$19,2,0)*I475+VLOOKUP($J$1,elemental!$A$3:$L$19,2,0)*J475+VLOOKUP($K$1,elemental!$A$3:$L$19,2,0)*K475+VLOOKUP($L$1,elemental!$A$3:$L$19,2,0)*L475+VLOOKUP($M$1,elemental!$A$3:$L$19,2,0)*M475+VLOOKUP($N$1,elemental!$A$3:$L$19,2,0)*N475+VLOOKUP($O$1,elemental!$A$3:$L$19,2,0)*O475+VLOOKUP($P$1,elemental!$A$3:$L$19,2,0)*P475+VLOOKUP($Q$1,elemental!$A$3:$L$19,2,0)*Q475)/100</f>
        <v>1.3</v>
      </c>
      <c r="S475">
        <f>(VLOOKUP($A$1,elemental!$A$3:$L$19,4,0)*A475+VLOOKUP($B$1,elemental!$A$3:$L$19,4,0)*B475+VLOOKUP($C$1,elemental!$A$3:$L$19,4,0)*C475+VLOOKUP($D$1,elemental!$A$3:$L$19,4,0)*D475+VLOOKUP($E$1,elemental!$A$3:$L$19,4,0)*E475+VLOOKUP($F$1,elemental!$A$3:$L$19,4,0)*F475+VLOOKUP($G$1,elemental!$A$3:$L$19,4,0)*G475+VLOOKUP($H$1,elemental!$A$3:$L$19,4,0)*H475+VLOOKUP($I$1,elemental!$A$3:$L$19,4,0)*I475+VLOOKUP($J$1,elemental!$A$3:$L$19,4,0)*J475+VLOOKUP($K$1,elemental!$A$3:$L$19,4,0)*K475+VLOOKUP($L$1,elemental!$A$3:$L$19,4,0)*L475+VLOOKUP($M$1,elemental!$A$3:$L$19,4,0)*M475+VLOOKUP($N$1,elemental!$A$3:$L$19,4,0)*N475+VLOOKUP($O$1,elemental!$A$3:$L$19,4,0)*O475+VLOOKUP($P$1,elemental!$A$3:$L$19,4,0)*P475+VLOOKUP($Q$1,elemental!$A$3:$L$19,4,0)*Q475)/100</f>
        <v>0</v>
      </c>
      <c r="T475">
        <f>(VLOOKUP($A$1,elemental!$A$3:$L$19,5,0)*A475+VLOOKUP($B$1,elemental!$A$3:$L$19,5,0)*B475+VLOOKUP($C$1,elemental!$A$3:$L$19,5,0)*C475+VLOOKUP($D$1,elemental!$A$3:$L$19,5,0)*D475+VLOOKUP($E$1,elemental!$A$3:$L$19,5,0)*E475+VLOOKUP($F$1,elemental!$A$3:$L$19,5,0)*F475+VLOOKUP($G$1,elemental!$A$3:$L$19,5,0)*G475+VLOOKUP($H$1,elemental!$A$3:$L$19,5,0)*H475+VLOOKUP($I$1,elemental!$A$3:$L$19,5,0)*I475+VLOOKUP($J$1,elemental!$A$3:$L$19,5,0)*J475+VLOOKUP($K$1,elemental!$A$3:$L$19,5,0)*K475+VLOOKUP($L$1,elemental!$A$3:$L$19,5,0)*L475+VLOOKUP($M$1,elemental!$A$3:$L$19,5,0)*M475+VLOOKUP($N$1,elemental!$A$3:$L$19,5,0)*N475+VLOOKUP($O$1,elemental!$A$3:$L$19,5,0)*O475+VLOOKUP($P$1,elemental!$A$3:$L$19,5,0)*P475+VLOOKUP($Q$1,elemental!$A$3:$L$19,5,0)*Q475)/100</f>
        <v>4</v>
      </c>
      <c r="U475">
        <f>(VLOOKUP($A$1,elemental!$A$3:$L$19,6,0)*A475+VLOOKUP($B$1,elemental!$A$3:$L$19,6,0)*B475+VLOOKUP($C$1,elemental!$A$3:$L$19,6,0)*C475+VLOOKUP($D$1,elemental!$A$3:$L$19,6,0)*D475+VLOOKUP($E$1,elemental!$A$3:$L$19,6,0)*E475+VLOOKUP($F$1,elemental!$A$3:$L$19,6,0)*F475+VLOOKUP($G$1,elemental!$A$3:$L$19,6,0)*G475+VLOOKUP($H$1,elemental!$A$3:$L$19,6,0)*H475+VLOOKUP($I$1,elemental!$A$3:$L$19,6,0)*I475+VLOOKUP($J$1,elemental!$A$3:$L$19,6,0)*J475+VLOOKUP($K$1,elemental!$A$3:$L$19,6,0)*K475+VLOOKUP($L$1,elemental!$A$3:$L$19,6,0)*L475+VLOOKUP($M$1,elemental!$A$3:$L$19,6,0)*M475+VLOOKUP($N$1,elemental!$A$3:$L$19,6,0)*N475+VLOOKUP($O$1,elemental!$A$3:$L$19,6,0)*O475+VLOOKUP($P$1,elemental!$A$3:$L$19,6,0)*P475+VLOOKUP($Q$1,elemental!$A$3:$L$19,6,0)*Q475)/100</f>
        <v>0.77500000000000002</v>
      </c>
      <c r="V475">
        <f>(VLOOKUP($A$1,elemental!$A$3:$L$19,7,0)*A475+VLOOKUP($B$1,elemental!$A$3:$L$19,7,0)*B475+VLOOKUP($C$1,elemental!$A$3:$L$19,7,0)*C475+VLOOKUP($D$1,elemental!$A$3:$L$19,7,0)*D475+VLOOKUP($E$1,elemental!$A$3:$L$19,7,0)*E475+VLOOKUP($F$1,elemental!$A$3:$L$19,7,0)*F475+VLOOKUP($G$1,elemental!$A$3:$L$19,7,0)*G475+VLOOKUP($H$1,elemental!$A$3:$L$19,7,0)*H475+VLOOKUP($I$1,elemental!$A$3:$L$19,7,0)*I475+VLOOKUP($J$1,elemental!$A$3:$L$19,7,0)*J475+VLOOKUP($K$1,elemental!$A$3:$L$19,7,0)*K475+VLOOKUP($L$1,elemental!$A$3:$L$19,7,0)*L475+VLOOKUP($M$1,elemental!$A$3:$L$19,7,0)*M475+VLOOKUP($N$1,elemental!$A$3:$L$19,7,0)*N475+VLOOKUP($O$1,elemental!$A$3:$L$19,7,0)*O475+VLOOKUP($P$1,elemental!$A$3:$L$19,7,0)*P475+VLOOKUP($Q$1,elemental!$A$3:$L$19,7,0)*Q475)/100</f>
        <v>0.83</v>
      </c>
      <c r="W475">
        <f>(VLOOKUP($A$1,elemental!$A$3:$L$19,9,0)*A475+VLOOKUP($B$1,elemental!$A$3:$L$19,9,0)*B475+VLOOKUP($C$1,elemental!$A$3:$L$19,9,0)*C475+VLOOKUP($D$1,elemental!$A$3:$L$19,9,0)*D475+VLOOKUP($E$1,elemental!$A$3:$L$19,9,0)*E475+VLOOKUP($F$1,elemental!$A$3:$L$19,9,0)*F475+VLOOKUP($G$1,elemental!$A$3:$L$19,9,0)*G475+VLOOKUP($H$1,elemental!$A$3:$L$19,9,0)*H475+VLOOKUP($I$1,elemental!$A$3:$L$19,9,0)*I475+VLOOKUP($J$1,elemental!$A$3:$L$19,9,0)*J475+VLOOKUP($K$1,elemental!$A$3:$L$19,9,0)*K475+VLOOKUP($L$1,elemental!$A$3:$L$19,9,0)*L475+VLOOKUP($M$1,elemental!$A$3:$L$19,9,0)*M475+VLOOKUP($N$1,elemental!$A$3:$L$19,9,0)*N475+VLOOKUP($O$1,elemental!$A$3:$L$19,9,0)*O475+VLOOKUP($P$1,elemental!$A$3:$L$19,9,0)*P475+VLOOKUP($Q$1,elemental!$A$3:$L$19,9,0)*Q475)/100</f>
        <v>1.55</v>
      </c>
      <c r="X475">
        <f>(VLOOKUP($A$1,elemental!$A$3:$L$19,10,0)*A475+VLOOKUP($B$1,elemental!$A$3:$L$19,10,0)*B475+VLOOKUP($C$1,elemental!$A$3:$L$19,10,0)*C475+VLOOKUP($D$1,elemental!$A$3:$L$19,10,0)*D475+VLOOKUP($E$1,elemental!$A$3:$L$19,10,0)*E475+VLOOKUP($F$1,elemental!$A$3:$L$19,10,0)*F475+VLOOKUP($G$1,elemental!$A$3:$L$19,10,0)*G475+VLOOKUP($H$1,elemental!$A$3:$L$19,10,0)*H475+VLOOKUP($I$1,elemental!$A$3:$L$19,10,0)*I475+VLOOKUP($J$1,elemental!$A$3:$L$19,10,0)*J475+VLOOKUP($K$1,elemental!$A$3:$L$19,10,0)*K475+VLOOKUP($L$1,elemental!$A$3:$L$19,10,0)*L475+VLOOKUP($M$1,elemental!$A$3:$L$19,10,0)*M475+VLOOKUP($N$1,elemental!$A$3:$L$19,10,0)*N475+VLOOKUP($O$1,elemental!$A$3:$L$19,10,0)*O475+VLOOKUP($P$1,elemental!$A$3:$L$19,10,0)*P475+VLOOKUP($Q$1,elemental!$A$3:$L$19,10,0)*Q475)/100</f>
        <v>2.08</v>
      </c>
      <c r="Y475">
        <v>1777.60635362314</v>
      </c>
      <c r="Z475">
        <v>5.1524286694742498</v>
      </c>
      <c r="AA475">
        <v>5.2970580415176096</v>
      </c>
      <c r="AB475" t="s">
        <v>8</v>
      </c>
      <c r="AC475" t="s">
        <v>115</v>
      </c>
    </row>
    <row r="476" spans="1:29">
      <c r="A476">
        <v>0</v>
      </c>
      <c r="B476">
        <v>0</v>
      </c>
      <c r="C476">
        <v>100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7"/>
        <v>0</v>
      </c>
      <c r="R476">
        <f>(VLOOKUP($A$1,elemental!$A$3:$L$19,2,0)*A476+VLOOKUP($B$1,elemental!$A$3:$L$19,2,0)*B476+VLOOKUP($C$1,elemental!$A$3:$L$19,2,0)*C476+VLOOKUP($D$1,elemental!$A$3:$L$19,2,0)*D476+VLOOKUP($E$1,elemental!$A$3:$L$19,2,0)*E476+VLOOKUP($F$1,elemental!$A$3:$L$19,2,0)*F476+VLOOKUP($G$1,elemental!$A$3:$L$19,2,0)*G476+VLOOKUP($H$1,elemental!$A$3:$L$19,2,0)*H476+VLOOKUP($I$1,elemental!$A$3:$L$19,2,0)*I476+VLOOKUP($J$1,elemental!$A$3:$L$19,2,0)*J476+VLOOKUP($K$1,elemental!$A$3:$L$19,2,0)*K476+VLOOKUP($L$1,elemental!$A$3:$L$19,2,0)*L476+VLOOKUP($M$1,elemental!$A$3:$L$19,2,0)*M476+VLOOKUP($N$1,elemental!$A$3:$L$19,2,0)*N476+VLOOKUP($O$1,elemental!$A$3:$L$19,2,0)*O476+VLOOKUP($P$1,elemental!$A$3:$L$19,2,0)*P476+VLOOKUP($Q$1,elemental!$A$3:$L$19,2,0)*Q476)/100</f>
        <v>1.3</v>
      </c>
      <c r="S476">
        <f>(VLOOKUP($A$1,elemental!$A$3:$L$19,4,0)*A476+VLOOKUP($B$1,elemental!$A$3:$L$19,4,0)*B476+VLOOKUP($C$1,elemental!$A$3:$L$19,4,0)*C476+VLOOKUP($D$1,elemental!$A$3:$L$19,4,0)*D476+VLOOKUP($E$1,elemental!$A$3:$L$19,4,0)*E476+VLOOKUP($F$1,elemental!$A$3:$L$19,4,0)*F476+VLOOKUP($G$1,elemental!$A$3:$L$19,4,0)*G476+VLOOKUP($H$1,elemental!$A$3:$L$19,4,0)*H476+VLOOKUP($I$1,elemental!$A$3:$L$19,4,0)*I476+VLOOKUP($J$1,elemental!$A$3:$L$19,4,0)*J476+VLOOKUP($K$1,elemental!$A$3:$L$19,4,0)*K476+VLOOKUP($L$1,elemental!$A$3:$L$19,4,0)*L476+VLOOKUP($M$1,elemental!$A$3:$L$19,4,0)*M476+VLOOKUP($N$1,elemental!$A$3:$L$19,4,0)*N476+VLOOKUP($O$1,elemental!$A$3:$L$19,4,0)*O476+VLOOKUP($P$1,elemental!$A$3:$L$19,4,0)*P476+VLOOKUP($Q$1,elemental!$A$3:$L$19,4,0)*Q476)/100</f>
        <v>0</v>
      </c>
      <c r="T476">
        <f>(VLOOKUP($A$1,elemental!$A$3:$L$19,5,0)*A476+VLOOKUP($B$1,elemental!$A$3:$L$19,5,0)*B476+VLOOKUP($C$1,elemental!$A$3:$L$19,5,0)*C476+VLOOKUP($D$1,elemental!$A$3:$L$19,5,0)*D476+VLOOKUP($E$1,elemental!$A$3:$L$19,5,0)*E476+VLOOKUP($F$1,elemental!$A$3:$L$19,5,0)*F476+VLOOKUP($G$1,elemental!$A$3:$L$19,5,0)*G476+VLOOKUP($H$1,elemental!$A$3:$L$19,5,0)*H476+VLOOKUP($I$1,elemental!$A$3:$L$19,5,0)*I476+VLOOKUP($J$1,elemental!$A$3:$L$19,5,0)*J476+VLOOKUP($K$1,elemental!$A$3:$L$19,5,0)*K476+VLOOKUP($L$1,elemental!$A$3:$L$19,5,0)*L476+VLOOKUP($M$1,elemental!$A$3:$L$19,5,0)*M476+VLOOKUP($N$1,elemental!$A$3:$L$19,5,0)*N476+VLOOKUP($O$1,elemental!$A$3:$L$19,5,0)*O476+VLOOKUP($P$1,elemental!$A$3:$L$19,5,0)*P476+VLOOKUP($Q$1,elemental!$A$3:$L$19,5,0)*Q476)/100</f>
        <v>4</v>
      </c>
      <c r="U476">
        <f>(VLOOKUP($A$1,elemental!$A$3:$L$19,6,0)*A476+VLOOKUP($B$1,elemental!$A$3:$L$19,6,0)*B476+VLOOKUP($C$1,elemental!$A$3:$L$19,6,0)*C476+VLOOKUP($D$1,elemental!$A$3:$L$19,6,0)*D476+VLOOKUP($E$1,elemental!$A$3:$L$19,6,0)*E476+VLOOKUP($F$1,elemental!$A$3:$L$19,6,0)*F476+VLOOKUP($G$1,elemental!$A$3:$L$19,6,0)*G476+VLOOKUP($H$1,elemental!$A$3:$L$19,6,0)*H476+VLOOKUP($I$1,elemental!$A$3:$L$19,6,0)*I476+VLOOKUP($J$1,elemental!$A$3:$L$19,6,0)*J476+VLOOKUP($K$1,elemental!$A$3:$L$19,6,0)*K476+VLOOKUP($L$1,elemental!$A$3:$L$19,6,0)*L476+VLOOKUP($M$1,elemental!$A$3:$L$19,6,0)*M476+VLOOKUP($N$1,elemental!$A$3:$L$19,6,0)*N476+VLOOKUP($O$1,elemental!$A$3:$L$19,6,0)*O476+VLOOKUP($P$1,elemental!$A$3:$L$19,6,0)*P476+VLOOKUP($Q$1,elemental!$A$3:$L$19,6,0)*Q476)/100</f>
        <v>0.77500000000000002</v>
      </c>
      <c r="V476">
        <f>(VLOOKUP($A$1,elemental!$A$3:$L$19,7,0)*A476+VLOOKUP($B$1,elemental!$A$3:$L$19,7,0)*B476+VLOOKUP($C$1,elemental!$A$3:$L$19,7,0)*C476+VLOOKUP($D$1,elemental!$A$3:$L$19,7,0)*D476+VLOOKUP($E$1,elemental!$A$3:$L$19,7,0)*E476+VLOOKUP($F$1,elemental!$A$3:$L$19,7,0)*F476+VLOOKUP($G$1,elemental!$A$3:$L$19,7,0)*G476+VLOOKUP($H$1,elemental!$A$3:$L$19,7,0)*H476+VLOOKUP($I$1,elemental!$A$3:$L$19,7,0)*I476+VLOOKUP($J$1,elemental!$A$3:$L$19,7,0)*J476+VLOOKUP($K$1,elemental!$A$3:$L$19,7,0)*K476+VLOOKUP($L$1,elemental!$A$3:$L$19,7,0)*L476+VLOOKUP($M$1,elemental!$A$3:$L$19,7,0)*M476+VLOOKUP($N$1,elemental!$A$3:$L$19,7,0)*N476+VLOOKUP($O$1,elemental!$A$3:$L$19,7,0)*O476+VLOOKUP($P$1,elemental!$A$3:$L$19,7,0)*P476+VLOOKUP($Q$1,elemental!$A$3:$L$19,7,0)*Q476)/100</f>
        <v>0.83</v>
      </c>
      <c r="W476">
        <f>(VLOOKUP($A$1,elemental!$A$3:$L$19,9,0)*A476+VLOOKUP($B$1,elemental!$A$3:$L$19,9,0)*B476+VLOOKUP($C$1,elemental!$A$3:$L$19,9,0)*C476+VLOOKUP($D$1,elemental!$A$3:$L$19,9,0)*D476+VLOOKUP($E$1,elemental!$A$3:$L$19,9,0)*E476+VLOOKUP($F$1,elemental!$A$3:$L$19,9,0)*F476+VLOOKUP($G$1,elemental!$A$3:$L$19,9,0)*G476+VLOOKUP($H$1,elemental!$A$3:$L$19,9,0)*H476+VLOOKUP($I$1,elemental!$A$3:$L$19,9,0)*I476+VLOOKUP($J$1,elemental!$A$3:$L$19,9,0)*J476+VLOOKUP($K$1,elemental!$A$3:$L$19,9,0)*K476+VLOOKUP($L$1,elemental!$A$3:$L$19,9,0)*L476+VLOOKUP($M$1,elemental!$A$3:$L$19,9,0)*M476+VLOOKUP($N$1,elemental!$A$3:$L$19,9,0)*N476+VLOOKUP($O$1,elemental!$A$3:$L$19,9,0)*O476+VLOOKUP($P$1,elemental!$A$3:$L$19,9,0)*P476+VLOOKUP($Q$1,elemental!$A$3:$L$19,9,0)*Q476)/100</f>
        <v>1.55</v>
      </c>
      <c r="X476">
        <f>(VLOOKUP($A$1,elemental!$A$3:$L$19,10,0)*A476+VLOOKUP($B$1,elemental!$A$3:$L$19,10,0)*B476+VLOOKUP($C$1,elemental!$A$3:$L$19,10,0)*C476+VLOOKUP($D$1,elemental!$A$3:$L$19,10,0)*D476+VLOOKUP($E$1,elemental!$A$3:$L$19,10,0)*E476+VLOOKUP($F$1,elemental!$A$3:$L$19,10,0)*F476+VLOOKUP($G$1,elemental!$A$3:$L$19,10,0)*G476+VLOOKUP($H$1,elemental!$A$3:$L$19,10,0)*H476+VLOOKUP($I$1,elemental!$A$3:$L$19,10,0)*I476+VLOOKUP($J$1,elemental!$A$3:$L$19,10,0)*J476+VLOOKUP($K$1,elemental!$A$3:$L$19,10,0)*K476+VLOOKUP($L$1,elemental!$A$3:$L$19,10,0)*L476+VLOOKUP($M$1,elemental!$A$3:$L$19,10,0)*M476+VLOOKUP($N$1,elemental!$A$3:$L$19,10,0)*N476+VLOOKUP($O$1,elemental!$A$3:$L$19,10,0)*O476+VLOOKUP($P$1,elemental!$A$3:$L$19,10,0)*P476+VLOOKUP($Q$1,elemental!$A$3:$L$19,10,0)*Q476)/100</f>
        <v>2.08</v>
      </c>
      <c r="Y476">
        <v>1795.6099100003</v>
      </c>
      <c r="Z476">
        <v>5.1530563936781597</v>
      </c>
      <c r="AA476">
        <v>5.2983073955156703</v>
      </c>
      <c r="AB476" t="s">
        <v>8</v>
      </c>
      <c r="AC476" t="s">
        <v>115</v>
      </c>
    </row>
    <row r="477" spans="1:29">
      <c r="A477">
        <v>0</v>
      </c>
      <c r="B477">
        <v>0</v>
      </c>
      <c r="C477">
        <v>100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7"/>
        <v>0</v>
      </c>
      <c r="R477">
        <f>(VLOOKUP($A$1,elemental!$A$3:$L$19,2,0)*A477+VLOOKUP($B$1,elemental!$A$3:$L$19,2,0)*B477+VLOOKUP($C$1,elemental!$A$3:$L$19,2,0)*C477+VLOOKUP($D$1,elemental!$A$3:$L$19,2,0)*D477+VLOOKUP($E$1,elemental!$A$3:$L$19,2,0)*E477+VLOOKUP($F$1,elemental!$A$3:$L$19,2,0)*F477+VLOOKUP($G$1,elemental!$A$3:$L$19,2,0)*G477+VLOOKUP($H$1,elemental!$A$3:$L$19,2,0)*H477+VLOOKUP($I$1,elemental!$A$3:$L$19,2,0)*I477+VLOOKUP($J$1,elemental!$A$3:$L$19,2,0)*J477+VLOOKUP($K$1,elemental!$A$3:$L$19,2,0)*K477+VLOOKUP($L$1,elemental!$A$3:$L$19,2,0)*L477+VLOOKUP($M$1,elemental!$A$3:$L$19,2,0)*M477+VLOOKUP($N$1,elemental!$A$3:$L$19,2,0)*N477+VLOOKUP($O$1,elemental!$A$3:$L$19,2,0)*O477+VLOOKUP($P$1,elemental!$A$3:$L$19,2,0)*P477+VLOOKUP($Q$1,elemental!$A$3:$L$19,2,0)*Q477)/100</f>
        <v>1.3</v>
      </c>
      <c r="S477">
        <f>(VLOOKUP($A$1,elemental!$A$3:$L$19,4,0)*A477+VLOOKUP($B$1,elemental!$A$3:$L$19,4,0)*B477+VLOOKUP($C$1,elemental!$A$3:$L$19,4,0)*C477+VLOOKUP($D$1,elemental!$A$3:$L$19,4,0)*D477+VLOOKUP($E$1,elemental!$A$3:$L$19,4,0)*E477+VLOOKUP($F$1,elemental!$A$3:$L$19,4,0)*F477+VLOOKUP($G$1,elemental!$A$3:$L$19,4,0)*G477+VLOOKUP($H$1,elemental!$A$3:$L$19,4,0)*H477+VLOOKUP($I$1,elemental!$A$3:$L$19,4,0)*I477+VLOOKUP($J$1,elemental!$A$3:$L$19,4,0)*J477+VLOOKUP($K$1,elemental!$A$3:$L$19,4,0)*K477+VLOOKUP($L$1,elemental!$A$3:$L$19,4,0)*L477+VLOOKUP($M$1,elemental!$A$3:$L$19,4,0)*M477+VLOOKUP($N$1,elemental!$A$3:$L$19,4,0)*N477+VLOOKUP($O$1,elemental!$A$3:$L$19,4,0)*O477+VLOOKUP($P$1,elemental!$A$3:$L$19,4,0)*P477+VLOOKUP($Q$1,elemental!$A$3:$L$19,4,0)*Q477)/100</f>
        <v>0</v>
      </c>
      <c r="T477">
        <f>(VLOOKUP($A$1,elemental!$A$3:$L$19,5,0)*A477+VLOOKUP($B$1,elemental!$A$3:$L$19,5,0)*B477+VLOOKUP($C$1,elemental!$A$3:$L$19,5,0)*C477+VLOOKUP($D$1,elemental!$A$3:$L$19,5,0)*D477+VLOOKUP($E$1,elemental!$A$3:$L$19,5,0)*E477+VLOOKUP($F$1,elemental!$A$3:$L$19,5,0)*F477+VLOOKUP($G$1,elemental!$A$3:$L$19,5,0)*G477+VLOOKUP($H$1,elemental!$A$3:$L$19,5,0)*H477+VLOOKUP($I$1,elemental!$A$3:$L$19,5,0)*I477+VLOOKUP($J$1,elemental!$A$3:$L$19,5,0)*J477+VLOOKUP($K$1,elemental!$A$3:$L$19,5,0)*K477+VLOOKUP($L$1,elemental!$A$3:$L$19,5,0)*L477+VLOOKUP($M$1,elemental!$A$3:$L$19,5,0)*M477+VLOOKUP($N$1,elemental!$A$3:$L$19,5,0)*N477+VLOOKUP($O$1,elemental!$A$3:$L$19,5,0)*O477+VLOOKUP($P$1,elemental!$A$3:$L$19,5,0)*P477+VLOOKUP($Q$1,elemental!$A$3:$L$19,5,0)*Q477)/100</f>
        <v>4</v>
      </c>
      <c r="U477">
        <f>(VLOOKUP($A$1,elemental!$A$3:$L$19,6,0)*A477+VLOOKUP($B$1,elemental!$A$3:$L$19,6,0)*B477+VLOOKUP($C$1,elemental!$A$3:$L$19,6,0)*C477+VLOOKUP($D$1,elemental!$A$3:$L$19,6,0)*D477+VLOOKUP($E$1,elemental!$A$3:$L$19,6,0)*E477+VLOOKUP($F$1,elemental!$A$3:$L$19,6,0)*F477+VLOOKUP($G$1,elemental!$A$3:$L$19,6,0)*G477+VLOOKUP($H$1,elemental!$A$3:$L$19,6,0)*H477+VLOOKUP($I$1,elemental!$A$3:$L$19,6,0)*I477+VLOOKUP($J$1,elemental!$A$3:$L$19,6,0)*J477+VLOOKUP($K$1,elemental!$A$3:$L$19,6,0)*K477+VLOOKUP($L$1,elemental!$A$3:$L$19,6,0)*L477+VLOOKUP($M$1,elemental!$A$3:$L$19,6,0)*M477+VLOOKUP($N$1,elemental!$A$3:$L$19,6,0)*N477+VLOOKUP($O$1,elemental!$A$3:$L$19,6,0)*O477+VLOOKUP($P$1,elemental!$A$3:$L$19,6,0)*P477+VLOOKUP($Q$1,elemental!$A$3:$L$19,6,0)*Q477)/100</f>
        <v>0.77500000000000002</v>
      </c>
      <c r="V477">
        <f>(VLOOKUP($A$1,elemental!$A$3:$L$19,7,0)*A477+VLOOKUP($B$1,elemental!$A$3:$L$19,7,0)*B477+VLOOKUP($C$1,elemental!$A$3:$L$19,7,0)*C477+VLOOKUP($D$1,elemental!$A$3:$L$19,7,0)*D477+VLOOKUP($E$1,elemental!$A$3:$L$19,7,0)*E477+VLOOKUP($F$1,elemental!$A$3:$L$19,7,0)*F477+VLOOKUP($G$1,elemental!$A$3:$L$19,7,0)*G477+VLOOKUP($H$1,elemental!$A$3:$L$19,7,0)*H477+VLOOKUP($I$1,elemental!$A$3:$L$19,7,0)*I477+VLOOKUP($J$1,elemental!$A$3:$L$19,7,0)*J477+VLOOKUP($K$1,elemental!$A$3:$L$19,7,0)*K477+VLOOKUP($L$1,elemental!$A$3:$L$19,7,0)*L477+VLOOKUP($M$1,elemental!$A$3:$L$19,7,0)*M477+VLOOKUP($N$1,elemental!$A$3:$L$19,7,0)*N477+VLOOKUP($O$1,elemental!$A$3:$L$19,7,0)*O477+VLOOKUP($P$1,elemental!$A$3:$L$19,7,0)*P477+VLOOKUP($Q$1,elemental!$A$3:$L$19,7,0)*Q477)/100</f>
        <v>0.83</v>
      </c>
      <c r="W477">
        <f>(VLOOKUP($A$1,elemental!$A$3:$L$19,9,0)*A477+VLOOKUP($B$1,elemental!$A$3:$L$19,9,0)*B477+VLOOKUP($C$1,elemental!$A$3:$L$19,9,0)*C477+VLOOKUP($D$1,elemental!$A$3:$L$19,9,0)*D477+VLOOKUP($E$1,elemental!$A$3:$L$19,9,0)*E477+VLOOKUP($F$1,elemental!$A$3:$L$19,9,0)*F477+VLOOKUP($G$1,elemental!$A$3:$L$19,9,0)*G477+VLOOKUP($H$1,elemental!$A$3:$L$19,9,0)*H477+VLOOKUP($I$1,elemental!$A$3:$L$19,9,0)*I477+VLOOKUP($J$1,elemental!$A$3:$L$19,9,0)*J477+VLOOKUP($K$1,elemental!$A$3:$L$19,9,0)*K477+VLOOKUP($L$1,elemental!$A$3:$L$19,9,0)*L477+VLOOKUP($M$1,elemental!$A$3:$L$19,9,0)*M477+VLOOKUP($N$1,elemental!$A$3:$L$19,9,0)*N477+VLOOKUP($O$1,elemental!$A$3:$L$19,9,0)*O477+VLOOKUP($P$1,elemental!$A$3:$L$19,9,0)*P477+VLOOKUP($Q$1,elemental!$A$3:$L$19,9,0)*Q477)/100</f>
        <v>1.55</v>
      </c>
      <c r="X477">
        <f>(VLOOKUP($A$1,elemental!$A$3:$L$19,10,0)*A477+VLOOKUP($B$1,elemental!$A$3:$L$19,10,0)*B477+VLOOKUP($C$1,elemental!$A$3:$L$19,10,0)*C477+VLOOKUP($D$1,elemental!$A$3:$L$19,10,0)*D477+VLOOKUP($E$1,elemental!$A$3:$L$19,10,0)*E477+VLOOKUP($F$1,elemental!$A$3:$L$19,10,0)*F477+VLOOKUP($G$1,elemental!$A$3:$L$19,10,0)*G477+VLOOKUP($H$1,elemental!$A$3:$L$19,10,0)*H477+VLOOKUP($I$1,elemental!$A$3:$L$19,10,0)*I477+VLOOKUP($J$1,elemental!$A$3:$L$19,10,0)*J477+VLOOKUP($K$1,elemental!$A$3:$L$19,10,0)*K477+VLOOKUP($L$1,elemental!$A$3:$L$19,10,0)*L477+VLOOKUP($M$1,elemental!$A$3:$L$19,10,0)*M477+VLOOKUP($N$1,elemental!$A$3:$L$19,10,0)*N477+VLOOKUP($O$1,elemental!$A$3:$L$19,10,0)*O477+VLOOKUP($P$1,elemental!$A$3:$L$19,10,0)*P477+VLOOKUP($Q$1,elemental!$A$3:$L$19,10,0)*Q477)/100</f>
        <v>2.08</v>
      </c>
      <c r="Y477">
        <v>1813.43521334403</v>
      </c>
      <c r="Z477">
        <v>5.1539094304675803</v>
      </c>
      <c r="AA477">
        <v>5.2991810178669096</v>
      </c>
      <c r="AB477" t="s">
        <v>8</v>
      </c>
      <c r="AC477" t="s">
        <v>115</v>
      </c>
    </row>
    <row r="478" spans="1:29">
      <c r="A478">
        <v>0</v>
      </c>
      <c r="B478">
        <v>0</v>
      </c>
      <c r="C478">
        <v>100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7"/>
        <v>0</v>
      </c>
      <c r="R478">
        <f>(VLOOKUP($A$1,elemental!$A$3:$L$19,2,0)*A478+VLOOKUP($B$1,elemental!$A$3:$L$19,2,0)*B478+VLOOKUP($C$1,elemental!$A$3:$L$19,2,0)*C478+VLOOKUP($D$1,elemental!$A$3:$L$19,2,0)*D478+VLOOKUP($E$1,elemental!$A$3:$L$19,2,0)*E478+VLOOKUP($F$1,elemental!$A$3:$L$19,2,0)*F478+VLOOKUP($G$1,elemental!$A$3:$L$19,2,0)*G478+VLOOKUP($H$1,elemental!$A$3:$L$19,2,0)*H478+VLOOKUP($I$1,elemental!$A$3:$L$19,2,0)*I478+VLOOKUP($J$1,elemental!$A$3:$L$19,2,0)*J478+VLOOKUP($K$1,elemental!$A$3:$L$19,2,0)*K478+VLOOKUP($L$1,elemental!$A$3:$L$19,2,0)*L478+VLOOKUP($M$1,elemental!$A$3:$L$19,2,0)*M478+VLOOKUP($N$1,elemental!$A$3:$L$19,2,0)*N478+VLOOKUP($O$1,elemental!$A$3:$L$19,2,0)*O478+VLOOKUP($P$1,elemental!$A$3:$L$19,2,0)*P478+VLOOKUP($Q$1,elemental!$A$3:$L$19,2,0)*Q478)/100</f>
        <v>1.3</v>
      </c>
      <c r="S478">
        <f>(VLOOKUP($A$1,elemental!$A$3:$L$19,4,0)*A478+VLOOKUP($B$1,elemental!$A$3:$L$19,4,0)*B478+VLOOKUP($C$1,elemental!$A$3:$L$19,4,0)*C478+VLOOKUP($D$1,elemental!$A$3:$L$19,4,0)*D478+VLOOKUP($E$1,elemental!$A$3:$L$19,4,0)*E478+VLOOKUP($F$1,elemental!$A$3:$L$19,4,0)*F478+VLOOKUP($G$1,elemental!$A$3:$L$19,4,0)*G478+VLOOKUP($H$1,elemental!$A$3:$L$19,4,0)*H478+VLOOKUP($I$1,elemental!$A$3:$L$19,4,0)*I478+VLOOKUP($J$1,elemental!$A$3:$L$19,4,0)*J478+VLOOKUP($K$1,elemental!$A$3:$L$19,4,0)*K478+VLOOKUP($L$1,elemental!$A$3:$L$19,4,0)*L478+VLOOKUP($M$1,elemental!$A$3:$L$19,4,0)*M478+VLOOKUP($N$1,elemental!$A$3:$L$19,4,0)*N478+VLOOKUP($O$1,elemental!$A$3:$L$19,4,0)*O478+VLOOKUP($P$1,elemental!$A$3:$L$19,4,0)*P478+VLOOKUP($Q$1,elemental!$A$3:$L$19,4,0)*Q478)/100</f>
        <v>0</v>
      </c>
      <c r="T478">
        <f>(VLOOKUP($A$1,elemental!$A$3:$L$19,5,0)*A478+VLOOKUP($B$1,elemental!$A$3:$L$19,5,0)*B478+VLOOKUP($C$1,elemental!$A$3:$L$19,5,0)*C478+VLOOKUP($D$1,elemental!$A$3:$L$19,5,0)*D478+VLOOKUP($E$1,elemental!$A$3:$L$19,5,0)*E478+VLOOKUP($F$1,elemental!$A$3:$L$19,5,0)*F478+VLOOKUP($G$1,elemental!$A$3:$L$19,5,0)*G478+VLOOKUP($H$1,elemental!$A$3:$L$19,5,0)*H478+VLOOKUP($I$1,elemental!$A$3:$L$19,5,0)*I478+VLOOKUP($J$1,elemental!$A$3:$L$19,5,0)*J478+VLOOKUP($K$1,elemental!$A$3:$L$19,5,0)*K478+VLOOKUP($L$1,elemental!$A$3:$L$19,5,0)*L478+VLOOKUP($M$1,elemental!$A$3:$L$19,5,0)*M478+VLOOKUP($N$1,elemental!$A$3:$L$19,5,0)*N478+VLOOKUP($O$1,elemental!$A$3:$L$19,5,0)*O478+VLOOKUP($P$1,elemental!$A$3:$L$19,5,0)*P478+VLOOKUP($Q$1,elemental!$A$3:$L$19,5,0)*Q478)/100</f>
        <v>4</v>
      </c>
      <c r="U478">
        <f>(VLOOKUP($A$1,elemental!$A$3:$L$19,6,0)*A478+VLOOKUP($B$1,elemental!$A$3:$L$19,6,0)*B478+VLOOKUP($C$1,elemental!$A$3:$L$19,6,0)*C478+VLOOKUP($D$1,elemental!$A$3:$L$19,6,0)*D478+VLOOKUP($E$1,elemental!$A$3:$L$19,6,0)*E478+VLOOKUP($F$1,elemental!$A$3:$L$19,6,0)*F478+VLOOKUP($G$1,elemental!$A$3:$L$19,6,0)*G478+VLOOKUP($H$1,elemental!$A$3:$L$19,6,0)*H478+VLOOKUP($I$1,elemental!$A$3:$L$19,6,0)*I478+VLOOKUP($J$1,elemental!$A$3:$L$19,6,0)*J478+VLOOKUP($K$1,elemental!$A$3:$L$19,6,0)*K478+VLOOKUP($L$1,elemental!$A$3:$L$19,6,0)*L478+VLOOKUP($M$1,elemental!$A$3:$L$19,6,0)*M478+VLOOKUP($N$1,elemental!$A$3:$L$19,6,0)*N478+VLOOKUP($O$1,elemental!$A$3:$L$19,6,0)*O478+VLOOKUP($P$1,elemental!$A$3:$L$19,6,0)*P478+VLOOKUP($Q$1,elemental!$A$3:$L$19,6,0)*Q478)/100</f>
        <v>0.77500000000000002</v>
      </c>
      <c r="V478">
        <f>(VLOOKUP($A$1,elemental!$A$3:$L$19,7,0)*A478+VLOOKUP($B$1,elemental!$A$3:$L$19,7,0)*B478+VLOOKUP($C$1,elemental!$A$3:$L$19,7,0)*C478+VLOOKUP($D$1,elemental!$A$3:$L$19,7,0)*D478+VLOOKUP($E$1,elemental!$A$3:$L$19,7,0)*E478+VLOOKUP($F$1,elemental!$A$3:$L$19,7,0)*F478+VLOOKUP($G$1,elemental!$A$3:$L$19,7,0)*G478+VLOOKUP($H$1,elemental!$A$3:$L$19,7,0)*H478+VLOOKUP($I$1,elemental!$A$3:$L$19,7,0)*I478+VLOOKUP($J$1,elemental!$A$3:$L$19,7,0)*J478+VLOOKUP($K$1,elemental!$A$3:$L$19,7,0)*K478+VLOOKUP($L$1,elemental!$A$3:$L$19,7,0)*L478+VLOOKUP($M$1,elemental!$A$3:$L$19,7,0)*M478+VLOOKUP($N$1,elemental!$A$3:$L$19,7,0)*N478+VLOOKUP($O$1,elemental!$A$3:$L$19,7,0)*O478+VLOOKUP($P$1,elemental!$A$3:$L$19,7,0)*P478+VLOOKUP($Q$1,elemental!$A$3:$L$19,7,0)*Q478)/100</f>
        <v>0.83</v>
      </c>
      <c r="W478">
        <f>(VLOOKUP($A$1,elemental!$A$3:$L$19,9,0)*A478+VLOOKUP($B$1,elemental!$A$3:$L$19,9,0)*B478+VLOOKUP($C$1,elemental!$A$3:$L$19,9,0)*C478+VLOOKUP($D$1,elemental!$A$3:$L$19,9,0)*D478+VLOOKUP($E$1,elemental!$A$3:$L$19,9,0)*E478+VLOOKUP($F$1,elemental!$A$3:$L$19,9,0)*F478+VLOOKUP($G$1,elemental!$A$3:$L$19,9,0)*G478+VLOOKUP($H$1,elemental!$A$3:$L$19,9,0)*H478+VLOOKUP($I$1,elemental!$A$3:$L$19,9,0)*I478+VLOOKUP($J$1,elemental!$A$3:$L$19,9,0)*J478+VLOOKUP($K$1,elemental!$A$3:$L$19,9,0)*K478+VLOOKUP($L$1,elemental!$A$3:$L$19,9,0)*L478+VLOOKUP($M$1,elemental!$A$3:$L$19,9,0)*M478+VLOOKUP($N$1,elemental!$A$3:$L$19,9,0)*N478+VLOOKUP($O$1,elemental!$A$3:$L$19,9,0)*O478+VLOOKUP($P$1,elemental!$A$3:$L$19,9,0)*P478+VLOOKUP($Q$1,elemental!$A$3:$L$19,9,0)*Q478)/100</f>
        <v>1.55</v>
      </c>
      <c r="X478">
        <f>(VLOOKUP($A$1,elemental!$A$3:$L$19,10,0)*A478+VLOOKUP($B$1,elemental!$A$3:$L$19,10,0)*B478+VLOOKUP($C$1,elemental!$A$3:$L$19,10,0)*C478+VLOOKUP($D$1,elemental!$A$3:$L$19,10,0)*D478+VLOOKUP($E$1,elemental!$A$3:$L$19,10,0)*E478+VLOOKUP($F$1,elemental!$A$3:$L$19,10,0)*F478+VLOOKUP($G$1,elemental!$A$3:$L$19,10,0)*G478+VLOOKUP($H$1,elemental!$A$3:$L$19,10,0)*H478+VLOOKUP($I$1,elemental!$A$3:$L$19,10,0)*I478+VLOOKUP($J$1,elemental!$A$3:$L$19,10,0)*J478+VLOOKUP($K$1,elemental!$A$3:$L$19,10,0)*K478+VLOOKUP($L$1,elemental!$A$3:$L$19,10,0)*L478+VLOOKUP($M$1,elemental!$A$3:$L$19,10,0)*M478+VLOOKUP($N$1,elemental!$A$3:$L$19,10,0)*N478+VLOOKUP($O$1,elemental!$A$3:$L$19,10,0)*O478+VLOOKUP($P$1,elemental!$A$3:$L$19,10,0)*P478+VLOOKUP($Q$1,elemental!$A$3:$L$19,10,0)*Q478)/100</f>
        <v>2.08</v>
      </c>
      <c r="Y478">
        <v>1825.55641961777</v>
      </c>
      <c r="Z478">
        <v>5.1545786418015398</v>
      </c>
      <c r="AA478">
        <v>5.3001623031077001</v>
      </c>
      <c r="AB478" t="s">
        <v>8</v>
      </c>
      <c r="AC478" t="s">
        <v>115</v>
      </c>
    </row>
    <row r="479" spans="1:29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7"/>
        <v>100</v>
      </c>
      <c r="R479">
        <f>(VLOOKUP($A$1,elemental!$A$3:$L$19,2,0)*A479+VLOOKUP($B$1,elemental!$A$3:$L$19,2,0)*B479+VLOOKUP($C$1,elemental!$A$3:$L$19,2,0)*C479+VLOOKUP($D$1,elemental!$A$3:$L$19,2,0)*D479+VLOOKUP($E$1,elemental!$A$3:$L$19,2,0)*E479+VLOOKUP($F$1,elemental!$A$3:$L$19,2,0)*F479+VLOOKUP($G$1,elemental!$A$3:$L$19,2,0)*G479+VLOOKUP($H$1,elemental!$A$3:$L$19,2,0)*H479+VLOOKUP($I$1,elemental!$A$3:$L$19,2,0)*I479+VLOOKUP($J$1,elemental!$A$3:$L$19,2,0)*J479+VLOOKUP($K$1,elemental!$A$3:$L$19,2,0)*K479+VLOOKUP($L$1,elemental!$A$3:$L$19,2,0)*L479+VLOOKUP($M$1,elemental!$A$3:$L$19,2,0)*M479+VLOOKUP($N$1,elemental!$A$3:$L$19,2,0)*N479+VLOOKUP($O$1,elemental!$A$3:$L$19,2,0)*O479+VLOOKUP($P$1,elemental!$A$3:$L$19,2,0)*P479+VLOOKUP($Q$1,elemental!$A$3:$L$19,2,0)*Q479)/100</f>
        <v>1.33</v>
      </c>
      <c r="S479">
        <f>(VLOOKUP($A$1,elemental!$A$3:$L$19,4,0)*A479+VLOOKUP($B$1,elemental!$A$3:$L$19,4,0)*B479+VLOOKUP($C$1,elemental!$A$3:$L$19,4,0)*C479+VLOOKUP($D$1,elemental!$A$3:$L$19,4,0)*D479+VLOOKUP($E$1,elemental!$A$3:$L$19,4,0)*E479+VLOOKUP($F$1,elemental!$A$3:$L$19,4,0)*F479+VLOOKUP($G$1,elemental!$A$3:$L$19,4,0)*G479+VLOOKUP($H$1,elemental!$A$3:$L$19,4,0)*H479+VLOOKUP($I$1,elemental!$A$3:$L$19,4,0)*I479+VLOOKUP($J$1,elemental!$A$3:$L$19,4,0)*J479+VLOOKUP($K$1,elemental!$A$3:$L$19,4,0)*K479+VLOOKUP($L$1,elemental!$A$3:$L$19,4,0)*L479+VLOOKUP($M$1,elemental!$A$3:$L$19,4,0)*M479+VLOOKUP($N$1,elemental!$A$3:$L$19,4,0)*N479+VLOOKUP($O$1,elemental!$A$3:$L$19,4,0)*O479+VLOOKUP($P$1,elemental!$A$3:$L$19,4,0)*P479+VLOOKUP($Q$1,elemental!$A$3:$L$19,4,0)*Q479)/100</f>
        <v>0.42599999999999999</v>
      </c>
      <c r="T479">
        <f>(VLOOKUP($A$1,elemental!$A$3:$L$19,5,0)*A479+VLOOKUP($B$1,elemental!$A$3:$L$19,5,0)*B479+VLOOKUP($C$1,elemental!$A$3:$L$19,5,0)*C479+VLOOKUP($D$1,elemental!$A$3:$L$19,5,0)*D479+VLOOKUP($E$1,elemental!$A$3:$L$19,5,0)*E479+VLOOKUP($F$1,elemental!$A$3:$L$19,5,0)*F479+VLOOKUP($G$1,elemental!$A$3:$L$19,5,0)*G479+VLOOKUP($H$1,elemental!$A$3:$L$19,5,0)*H479+VLOOKUP($I$1,elemental!$A$3:$L$19,5,0)*I479+VLOOKUP($J$1,elemental!$A$3:$L$19,5,0)*J479+VLOOKUP($K$1,elemental!$A$3:$L$19,5,0)*K479+VLOOKUP($L$1,elemental!$A$3:$L$19,5,0)*L479+VLOOKUP($M$1,elemental!$A$3:$L$19,5,0)*M479+VLOOKUP($N$1,elemental!$A$3:$L$19,5,0)*N479+VLOOKUP($O$1,elemental!$A$3:$L$19,5,0)*O479+VLOOKUP($P$1,elemental!$A$3:$L$19,5,0)*P479+VLOOKUP($Q$1,elemental!$A$3:$L$19,5,0)*Q479)/100</f>
        <v>4</v>
      </c>
      <c r="U479">
        <f>(VLOOKUP($A$1,elemental!$A$3:$L$19,6,0)*A479+VLOOKUP($B$1,elemental!$A$3:$L$19,6,0)*B479+VLOOKUP($C$1,elemental!$A$3:$L$19,6,0)*C479+VLOOKUP($D$1,elemental!$A$3:$L$19,6,0)*D479+VLOOKUP($E$1,elemental!$A$3:$L$19,6,0)*E479+VLOOKUP($F$1,elemental!$A$3:$L$19,6,0)*F479+VLOOKUP($G$1,elemental!$A$3:$L$19,6,0)*G479+VLOOKUP($H$1,elemental!$A$3:$L$19,6,0)*H479+VLOOKUP($I$1,elemental!$A$3:$L$19,6,0)*I479+VLOOKUP($J$1,elemental!$A$3:$L$19,6,0)*J479+VLOOKUP($K$1,elemental!$A$3:$L$19,6,0)*K479+VLOOKUP($L$1,elemental!$A$3:$L$19,6,0)*L479+VLOOKUP($M$1,elemental!$A$3:$L$19,6,0)*M479+VLOOKUP($N$1,elemental!$A$3:$L$19,6,0)*N479+VLOOKUP($O$1,elemental!$A$3:$L$19,6,0)*O479+VLOOKUP($P$1,elemental!$A$3:$L$19,6,0)*P479+VLOOKUP($Q$1,elemental!$A$3:$L$19,6,0)*Q479)/100</f>
        <v>0.76</v>
      </c>
      <c r="V479">
        <f>(VLOOKUP($A$1,elemental!$A$3:$L$19,7,0)*A479+VLOOKUP($B$1,elemental!$A$3:$L$19,7,0)*B479+VLOOKUP($C$1,elemental!$A$3:$L$19,7,0)*C479+VLOOKUP($D$1,elemental!$A$3:$L$19,7,0)*D479+VLOOKUP($E$1,elemental!$A$3:$L$19,7,0)*E479+VLOOKUP($F$1,elemental!$A$3:$L$19,7,0)*F479+VLOOKUP($G$1,elemental!$A$3:$L$19,7,0)*G479+VLOOKUP($H$1,elemental!$A$3:$L$19,7,0)*H479+VLOOKUP($I$1,elemental!$A$3:$L$19,7,0)*I479+VLOOKUP($J$1,elemental!$A$3:$L$19,7,0)*J479+VLOOKUP($K$1,elemental!$A$3:$L$19,7,0)*K479+VLOOKUP($L$1,elemental!$A$3:$L$19,7,0)*L479+VLOOKUP($M$1,elemental!$A$3:$L$19,7,0)*M479+VLOOKUP($N$1,elemental!$A$3:$L$19,7,0)*N479+VLOOKUP($O$1,elemental!$A$3:$L$19,7,0)*O479+VLOOKUP($P$1,elemental!$A$3:$L$19,7,0)*P479+VLOOKUP($Q$1,elemental!$A$3:$L$19,7,0)*Q479)/100</f>
        <v>0.84</v>
      </c>
      <c r="W479">
        <f>(VLOOKUP($A$1,elemental!$A$3:$L$19,9,0)*A479+VLOOKUP($B$1,elemental!$A$3:$L$19,9,0)*B479+VLOOKUP($C$1,elemental!$A$3:$L$19,9,0)*C479+VLOOKUP($D$1,elemental!$A$3:$L$19,9,0)*D479+VLOOKUP($E$1,elemental!$A$3:$L$19,9,0)*E479+VLOOKUP($F$1,elemental!$A$3:$L$19,9,0)*F479+VLOOKUP($G$1,elemental!$A$3:$L$19,9,0)*G479+VLOOKUP($H$1,elemental!$A$3:$L$19,9,0)*H479+VLOOKUP($I$1,elemental!$A$3:$L$19,9,0)*I479+VLOOKUP($J$1,elemental!$A$3:$L$19,9,0)*J479+VLOOKUP($K$1,elemental!$A$3:$L$19,9,0)*K479+VLOOKUP($L$1,elemental!$A$3:$L$19,9,0)*L479+VLOOKUP($M$1,elemental!$A$3:$L$19,9,0)*M479+VLOOKUP($N$1,elemental!$A$3:$L$19,9,0)*N479+VLOOKUP($O$1,elemental!$A$3:$L$19,9,0)*O479+VLOOKUP($P$1,elemental!$A$3:$L$19,9,0)*P479+VLOOKUP($Q$1,elemental!$A$3:$L$19,9,0)*Q479)/100</f>
        <v>1.55</v>
      </c>
      <c r="X479">
        <f>(VLOOKUP($A$1,elemental!$A$3:$L$19,10,0)*A479+VLOOKUP($B$1,elemental!$A$3:$L$19,10,0)*B479+VLOOKUP($C$1,elemental!$A$3:$L$19,10,0)*C479+VLOOKUP($D$1,elemental!$A$3:$L$19,10,0)*D479+VLOOKUP($E$1,elemental!$A$3:$L$19,10,0)*E479+VLOOKUP($F$1,elemental!$A$3:$L$19,10,0)*F479+VLOOKUP($G$1,elemental!$A$3:$L$19,10,0)*G479+VLOOKUP($H$1,elemental!$A$3:$L$19,10,0)*H479+VLOOKUP($I$1,elemental!$A$3:$L$19,10,0)*I479+VLOOKUP($J$1,elemental!$A$3:$L$19,10,0)*J479+VLOOKUP($K$1,elemental!$A$3:$L$19,10,0)*K479+VLOOKUP($L$1,elemental!$A$3:$L$19,10,0)*L479+VLOOKUP($M$1,elemental!$A$3:$L$19,10,0)*M479+VLOOKUP($N$1,elemental!$A$3:$L$19,10,0)*N479+VLOOKUP($O$1,elemental!$A$3:$L$19,10,0)*O479+VLOOKUP($P$1,elemental!$A$3:$L$19,10,0)*P479+VLOOKUP($Q$1,elemental!$A$3:$L$19,10,0)*Q479)/100</f>
        <v>2.06</v>
      </c>
      <c r="Y479">
        <v>889.30563961121607</v>
      </c>
      <c r="Z479">
        <v>5.12972382555715</v>
      </c>
      <c r="AA479">
        <v>5.25003849608665</v>
      </c>
      <c r="AB479" t="s">
        <v>8</v>
      </c>
      <c r="AC479" t="s">
        <v>115</v>
      </c>
    </row>
    <row r="480" spans="1:29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7"/>
        <v>100</v>
      </c>
      <c r="R480">
        <f>(VLOOKUP($A$1,elemental!$A$3:$L$19,2,0)*A480+VLOOKUP($B$1,elemental!$A$3:$L$19,2,0)*B480+VLOOKUP($C$1,elemental!$A$3:$L$19,2,0)*C480+VLOOKUP($D$1,elemental!$A$3:$L$19,2,0)*D480+VLOOKUP($E$1,elemental!$A$3:$L$19,2,0)*E480+VLOOKUP($F$1,elemental!$A$3:$L$19,2,0)*F480+VLOOKUP($G$1,elemental!$A$3:$L$19,2,0)*G480+VLOOKUP($H$1,elemental!$A$3:$L$19,2,0)*H480+VLOOKUP($I$1,elemental!$A$3:$L$19,2,0)*I480+VLOOKUP($J$1,elemental!$A$3:$L$19,2,0)*J480+VLOOKUP($K$1,elemental!$A$3:$L$19,2,0)*K480+VLOOKUP($L$1,elemental!$A$3:$L$19,2,0)*L480+VLOOKUP($M$1,elemental!$A$3:$L$19,2,0)*M480+VLOOKUP($N$1,elemental!$A$3:$L$19,2,0)*N480+VLOOKUP($O$1,elemental!$A$3:$L$19,2,0)*O480+VLOOKUP($P$1,elemental!$A$3:$L$19,2,0)*P480+VLOOKUP($Q$1,elemental!$A$3:$L$19,2,0)*Q480)/100</f>
        <v>1.33</v>
      </c>
      <c r="S480">
        <f>(VLOOKUP($A$1,elemental!$A$3:$L$19,4,0)*A480+VLOOKUP($B$1,elemental!$A$3:$L$19,4,0)*B480+VLOOKUP($C$1,elemental!$A$3:$L$19,4,0)*C480+VLOOKUP($D$1,elemental!$A$3:$L$19,4,0)*D480+VLOOKUP($E$1,elemental!$A$3:$L$19,4,0)*E480+VLOOKUP($F$1,elemental!$A$3:$L$19,4,0)*F480+VLOOKUP($G$1,elemental!$A$3:$L$19,4,0)*G480+VLOOKUP($H$1,elemental!$A$3:$L$19,4,0)*H480+VLOOKUP($I$1,elemental!$A$3:$L$19,4,0)*I480+VLOOKUP($J$1,elemental!$A$3:$L$19,4,0)*J480+VLOOKUP($K$1,elemental!$A$3:$L$19,4,0)*K480+VLOOKUP($L$1,elemental!$A$3:$L$19,4,0)*L480+VLOOKUP($M$1,elemental!$A$3:$L$19,4,0)*M480+VLOOKUP($N$1,elemental!$A$3:$L$19,4,0)*N480+VLOOKUP($O$1,elemental!$A$3:$L$19,4,0)*O480+VLOOKUP($P$1,elemental!$A$3:$L$19,4,0)*P480+VLOOKUP($Q$1,elemental!$A$3:$L$19,4,0)*Q480)/100</f>
        <v>0.42599999999999999</v>
      </c>
      <c r="T480">
        <f>(VLOOKUP($A$1,elemental!$A$3:$L$19,5,0)*A480+VLOOKUP($B$1,elemental!$A$3:$L$19,5,0)*B480+VLOOKUP($C$1,elemental!$A$3:$L$19,5,0)*C480+VLOOKUP($D$1,elemental!$A$3:$L$19,5,0)*D480+VLOOKUP($E$1,elemental!$A$3:$L$19,5,0)*E480+VLOOKUP($F$1,elemental!$A$3:$L$19,5,0)*F480+VLOOKUP($G$1,elemental!$A$3:$L$19,5,0)*G480+VLOOKUP($H$1,elemental!$A$3:$L$19,5,0)*H480+VLOOKUP($I$1,elemental!$A$3:$L$19,5,0)*I480+VLOOKUP($J$1,elemental!$A$3:$L$19,5,0)*J480+VLOOKUP($K$1,elemental!$A$3:$L$19,5,0)*K480+VLOOKUP($L$1,elemental!$A$3:$L$19,5,0)*L480+VLOOKUP($M$1,elemental!$A$3:$L$19,5,0)*M480+VLOOKUP($N$1,elemental!$A$3:$L$19,5,0)*N480+VLOOKUP($O$1,elemental!$A$3:$L$19,5,0)*O480+VLOOKUP($P$1,elemental!$A$3:$L$19,5,0)*P480+VLOOKUP($Q$1,elemental!$A$3:$L$19,5,0)*Q480)/100</f>
        <v>4</v>
      </c>
      <c r="U480">
        <f>(VLOOKUP($A$1,elemental!$A$3:$L$19,6,0)*A480+VLOOKUP($B$1,elemental!$A$3:$L$19,6,0)*B480+VLOOKUP($C$1,elemental!$A$3:$L$19,6,0)*C480+VLOOKUP($D$1,elemental!$A$3:$L$19,6,0)*D480+VLOOKUP($E$1,elemental!$A$3:$L$19,6,0)*E480+VLOOKUP($F$1,elemental!$A$3:$L$19,6,0)*F480+VLOOKUP($G$1,elemental!$A$3:$L$19,6,0)*G480+VLOOKUP($H$1,elemental!$A$3:$L$19,6,0)*H480+VLOOKUP($I$1,elemental!$A$3:$L$19,6,0)*I480+VLOOKUP($J$1,elemental!$A$3:$L$19,6,0)*J480+VLOOKUP($K$1,elemental!$A$3:$L$19,6,0)*K480+VLOOKUP($L$1,elemental!$A$3:$L$19,6,0)*L480+VLOOKUP($M$1,elemental!$A$3:$L$19,6,0)*M480+VLOOKUP($N$1,elemental!$A$3:$L$19,6,0)*N480+VLOOKUP($O$1,elemental!$A$3:$L$19,6,0)*O480+VLOOKUP($P$1,elemental!$A$3:$L$19,6,0)*P480+VLOOKUP($Q$1,elemental!$A$3:$L$19,6,0)*Q480)/100</f>
        <v>0.76</v>
      </c>
      <c r="V480">
        <f>(VLOOKUP($A$1,elemental!$A$3:$L$19,7,0)*A480+VLOOKUP($B$1,elemental!$A$3:$L$19,7,0)*B480+VLOOKUP($C$1,elemental!$A$3:$L$19,7,0)*C480+VLOOKUP($D$1,elemental!$A$3:$L$19,7,0)*D480+VLOOKUP($E$1,elemental!$A$3:$L$19,7,0)*E480+VLOOKUP($F$1,elemental!$A$3:$L$19,7,0)*F480+VLOOKUP($G$1,elemental!$A$3:$L$19,7,0)*G480+VLOOKUP($H$1,elemental!$A$3:$L$19,7,0)*H480+VLOOKUP($I$1,elemental!$A$3:$L$19,7,0)*I480+VLOOKUP($J$1,elemental!$A$3:$L$19,7,0)*J480+VLOOKUP($K$1,elemental!$A$3:$L$19,7,0)*K480+VLOOKUP($L$1,elemental!$A$3:$L$19,7,0)*L480+VLOOKUP($M$1,elemental!$A$3:$L$19,7,0)*M480+VLOOKUP($N$1,elemental!$A$3:$L$19,7,0)*N480+VLOOKUP($O$1,elemental!$A$3:$L$19,7,0)*O480+VLOOKUP($P$1,elemental!$A$3:$L$19,7,0)*P480+VLOOKUP($Q$1,elemental!$A$3:$L$19,7,0)*Q480)/100</f>
        <v>0.84</v>
      </c>
      <c r="W480">
        <f>(VLOOKUP($A$1,elemental!$A$3:$L$19,9,0)*A480+VLOOKUP($B$1,elemental!$A$3:$L$19,9,0)*B480+VLOOKUP($C$1,elemental!$A$3:$L$19,9,0)*C480+VLOOKUP($D$1,elemental!$A$3:$L$19,9,0)*D480+VLOOKUP($E$1,elemental!$A$3:$L$19,9,0)*E480+VLOOKUP($F$1,elemental!$A$3:$L$19,9,0)*F480+VLOOKUP($G$1,elemental!$A$3:$L$19,9,0)*G480+VLOOKUP($H$1,elemental!$A$3:$L$19,9,0)*H480+VLOOKUP($I$1,elemental!$A$3:$L$19,9,0)*I480+VLOOKUP($J$1,elemental!$A$3:$L$19,9,0)*J480+VLOOKUP($K$1,elemental!$A$3:$L$19,9,0)*K480+VLOOKUP($L$1,elemental!$A$3:$L$19,9,0)*L480+VLOOKUP($M$1,elemental!$A$3:$L$19,9,0)*M480+VLOOKUP($N$1,elemental!$A$3:$L$19,9,0)*N480+VLOOKUP($O$1,elemental!$A$3:$L$19,9,0)*O480+VLOOKUP($P$1,elemental!$A$3:$L$19,9,0)*P480+VLOOKUP($Q$1,elemental!$A$3:$L$19,9,0)*Q480)/100</f>
        <v>1.55</v>
      </c>
      <c r="X480">
        <f>(VLOOKUP($A$1,elemental!$A$3:$L$19,10,0)*A480+VLOOKUP($B$1,elemental!$A$3:$L$19,10,0)*B480+VLOOKUP($C$1,elemental!$A$3:$L$19,10,0)*C480+VLOOKUP($D$1,elemental!$A$3:$L$19,10,0)*D480+VLOOKUP($E$1,elemental!$A$3:$L$19,10,0)*E480+VLOOKUP($F$1,elemental!$A$3:$L$19,10,0)*F480+VLOOKUP($G$1,elemental!$A$3:$L$19,10,0)*G480+VLOOKUP($H$1,elemental!$A$3:$L$19,10,0)*H480+VLOOKUP($I$1,elemental!$A$3:$L$19,10,0)*I480+VLOOKUP($J$1,elemental!$A$3:$L$19,10,0)*J480+VLOOKUP($K$1,elemental!$A$3:$L$19,10,0)*K480+VLOOKUP($L$1,elemental!$A$3:$L$19,10,0)*L480+VLOOKUP($M$1,elemental!$A$3:$L$19,10,0)*M480+VLOOKUP($N$1,elemental!$A$3:$L$19,10,0)*N480+VLOOKUP($O$1,elemental!$A$3:$L$19,10,0)*O480+VLOOKUP($P$1,elemental!$A$3:$L$19,10,0)*P480+VLOOKUP($Q$1,elemental!$A$3:$L$19,10,0)*Q480)/100</f>
        <v>2.06</v>
      </c>
      <c r="Y480">
        <v>919.02003225532599</v>
      </c>
      <c r="Z480">
        <v>5.1318887758193998</v>
      </c>
      <c r="AA480">
        <v>5.25218314705051</v>
      </c>
      <c r="AB480" t="s">
        <v>8</v>
      </c>
      <c r="AC480" t="s">
        <v>115</v>
      </c>
    </row>
    <row r="481" spans="1:29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7"/>
        <v>100</v>
      </c>
      <c r="R481">
        <f>(VLOOKUP($A$1,elemental!$A$3:$L$19,2,0)*A481+VLOOKUP($B$1,elemental!$A$3:$L$19,2,0)*B481+VLOOKUP($C$1,elemental!$A$3:$L$19,2,0)*C481+VLOOKUP($D$1,elemental!$A$3:$L$19,2,0)*D481+VLOOKUP($E$1,elemental!$A$3:$L$19,2,0)*E481+VLOOKUP($F$1,elemental!$A$3:$L$19,2,0)*F481+VLOOKUP($G$1,elemental!$A$3:$L$19,2,0)*G481+VLOOKUP($H$1,elemental!$A$3:$L$19,2,0)*H481+VLOOKUP($I$1,elemental!$A$3:$L$19,2,0)*I481+VLOOKUP($J$1,elemental!$A$3:$L$19,2,0)*J481+VLOOKUP($K$1,elemental!$A$3:$L$19,2,0)*K481+VLOOKUP($L$1,elemental!$A$3:$L$19,2,0)*L481+VLOOKUP($M$1,elemental!$A$3:$L$19,2,0)*M481+VLOOKUP($N$1,elemental!$A$3:$L$19,2,0)*N481+VLOOKUP($O$1,elemental!$A$3:$L$19,2,0)*O481+VLOOKUP($P$1,elemental!$A$3:$L$19,2,0)*P481+VLOOKUP($Q$1,elemental!$A$3:$L$19,2,0)*Q481)/100</f>
        <v>1.33</v>
      </c>
      <c r="S481">
        <f>(VLOOKUP($A$1,elemental!$A$3:$L$19,4,0)*A481+VLOOKUP($B$1,elemental!$A$3:$L$19,4,0)*B481+VLOOKUP($C$1,elemental!$A$3:$L$19,4,0)*C481+VLOOKUP($D$1,elemental!$A$3:$L$19,4,0)*D481+VLOOKUP($E$1,elemental!$A$3:$L$19,4,0)*E481+VLOOKUP($F$1,elemental!$A$3:$L$19,4,0)*F481+VLOOKUP($G$1,elemental!$A$3:$L$19,4,0)*G481+VLOOKUP($H$1,elemental!$A$3:$L$19,4,0)*H481+VLOOKUP($I$1,elemental!$A$3:$L$19,4,0)*I481+VLOOKUP($J$1,elemental!$A$3:$L$19,4,0)*J481+VLOOKUP($K$1,elemental!$A$3:$L$19,4,0)*K481+VLOOKUP($L$1,elemental!$A$3:$L$19,4,0)*L481+VLOOKUP($M$1,elemental!$A$3:$L$19,4,0)*M481+VLOOKUP($N$1,elemental!$A$3:$L$19,4,0)*N481+VLOOKUP($O$1,elemental!$A$3:$L$19,4,0)*O481+VLOOKUP($P$1,elemental!$A$3:$L$19,4,0)*P481+VLOOKUP($Q$1,elemental!$A$3:$L$19,4,0)*Q481)/100</f>
        <v>0.42599999999999999</v>
      </c>
      <c r="T481">
        <f>(VLOOKUP($A$1,elemental!$A$3:$L$19,5,0)*A481+VLOOKUP($B$1,elemental!$A$3:$L$19,5,0)*B481+VLOOKUP($C$1,elemental!$A$3:$L$19,5,0)*C481+VLOOKUP($D$1,elemental!$A$3:$L$19,5,0)*D481+VLOOKUP($E$1,elemental!$A$3:$L$19,5,0)*E481+VLOOKUP($F$1,elemental!$A$3:$L$19,5,0)*F481+VLOOKUP($G$1,elemental!$A$3:$L$19,5,0)*G481+VLOOKUP($H$1,elemental!$A$3:$L$19,5,0)*H481+VLOOKUP($I$1,elemental!$A$3:$L$19,5,0)*I481+VLOOKUP($J$1,elemental!$A$3:$L$19,5,0)*J481+VLOOKUP($K$1,elemental!$A$3:$L$19,5,0)*K481+VLOOKUP($L$1,elemental!$A$3:$L$19,5,0)*L481+VLOOKUP($M$1,elemental!$A$3:$L$19,5,0)*M481+VLOOKUP($N$1,elemental!$A$3:$L$19,5,0)*N481+VLOOKUP($O$1,elemental!$A$3:$L$19,5,0)*O481+VLOOKUP($P$1,elemental!$A$3:$L$19,5,0)*P481+VLOOKUP($Q$1,elemental!$A$3:$L$19,5,0)*Q481)/100</f>
        <v>4</v>
      </c>
      <c r="U481">
        <f>(VLOOKUP($A$1,elemental!$A$3:$L$19,6,0)*A481+VLOOKUP($B$1,elemental!$A$3:$L$19,6,0)*B481+VLOOKUP($C$1,elemental!$A$3:$L$19,6,0)*C481+VLOOKUP($D$1,elemental!$A$3:$L$19,6,0)*D481+VLOOKUP($E$1,elemental!$A$3:$L$19,6,0)*E481+VLOOKUP($F$1,elemental!$A$3:$L$19,6,0)*F481+VLOOKUP($G$1,elemental!$A$3:$L$19,6,0)*G481+VLOOKUP($H$1,elemental!$A$3:$L$19,6,0)*H481+VLOOKUP($I$1,elemental!$A$3:$L$19,6,0)*I481+VLOOKUP($J$1,elemental!$A$3:$L$19,6,0)*J481+VLOOKUP($K$1,elemental!$A$3:$L$19,6,0)*K481+VLOOKUP($L$1,elemental!$A$3:$L$19,6,0)*L481+VLOOKUP($M$1,elemental!$A$3:$L$19,6,0)*M481+VLOOKUP($N$1,elemental!$A$3:$L$19,6,0)*N481+VLOOKUP($O$1,elemental!$A$3:$L$19,6,0)*O481+VLOOKUP($P$1,elemental!$A$3:$L$19,6,0)*P481+VLOOKUP($Q$1,elemental!$A$3:$L$19,6,0)*Q481)/100</f>
        <v>0.76</v>
      </c>
      <c r="V481">
        <f>(VLOOKUP($A$1,elemental!$A$3:$L$19,7,0)*A481+VLOOKUP($B$1,elemental!$A$3:$L$19,7,0)*B481+VLOOKUP($C$1,elemental!$A$3:$L$19,7,0)*C481+VLOOKUP($D$1,elemental!$A$3:$L$19,7,0)*D481+VLOOKUP($E$1,elemental!$A$3:$L$19,7,0)*E481+VLOOKUP($F$1,elemental!$A$3:$L$19,7,0)*F481+VLOOKUP($G$1,elemental!$A$3:$L$19,7,0)*G481+VLOOKUP($H$1,elemental!$A$3:$L$19,7,0)*H481+VLOOKUP($I$1,elemental!$A$3:$L$19,7,0)*I481+VLOOKUP($J$1,elemental!$A$3:$L$19,7,0)*J481+VLOOKUP($K$1,elemental!$A$3:$L$19,7,0)*K481+VLOOKUP($L$1,elemental!$A$3:$L$19,7,0)*L481+VLOOKUP($M$1,elemental!$A$3:$L$19,7,0)*M481+VLOOKUP($N$1,elemental!$A$3:$L$19,7,0)*N481+VLOOKUP($O$1,elemental!$A$3:$L$19,7,0)*O481+VLOOKUP($P$1,elemental!$A$3:$L$19,7,0)*P481+VLOOKUP($Q$1,elemental!$A$3:$L$19,7,0)*Q481)/100</f>
        <v>0.84</v>
      </c>
      <c r="W481">
        <f>(VLOOKUP($A$1,elemental!$A$3:$L$19,9,0)*A481+VLOOKUP($B$1,elemental!$A$3:$L$19,9,0)*B481+VLOOKUP($C$1,elemental!$A$3:$L$19,9,0)*C481+VLOOKUP($D$1,elemental!$A$3:$L$19,9,0)*D481+VLOOKUP($E$1,elemental!$A$3:$L$19,9,0)*E481+VLOOKUP($F$1,elemental!$A$3:$L$19,9,0)*F481+VLOOKUP($G$1,elemental!$A$3:$L$19,9,0)*G481+VLOOKUP($H$1,elemental!$A$3:$L$19,9,0)*H481+VLOOKUP($I$1,elemental!$A$3:$L$19,9,0)*I481+VLOOKUP($J$1,elemental!$A$3:$L$19,9,0)*J481+VLOOKUP($K$1,elemental!$A$3:$L$19,9,0)*K481+VLOOKUP($L$1,elemental!$A$3:$L$19,9,0)*L481+VLOOKUP($M$1,elemental!$A$3:$L$19,9,0)*M481+VLOOKUP($N$1,elemental!$A$3:$L$19,9,0)*N481+VLOOKUP($O$1,elemental!$A$3:$L$19,9,0)*O481+VLOOKUP($P$1,elemental!$A$3:$L$19,9,0)*P481+VLOOKUP($Q$1,elemental!$A$3:$L$19,9,0)*Q481)/100</f>
        <v>1.55</v>
      </c>
      <c r="X481">
        <f>(VLOOKUP($A$1,elemental!$A$3:$L$19,10,0)*A481+VLOOKUP($B$1,elemental!$A$3:$L$19,10,0)*B481+VLOOKUP($C$1,elemental!$A$3:$L$19,10,0)*C481+VLOOKUP($D$1,elemental!$A$3:$L$19,10,0)*D481+VLOOKUP($E$1,elemental!$A$3:$L$19,10,0)*E481+VLOOKUP($F$1,elemental!$A$3:$L$19,10,0)*F481+VLOOKUP($G$1,elemental!$A$3:$L$19,10,0)*G481+VLOOKUP($H$1,elemental!$A$3:$L$19,10,0)*H481+VLOOKUP($I$1,elemental!$A$3:$L$19,10,0)*I481+VLOOKUP($J$1,elemental!$A$3:$L$19,10,0)*J481+VLOOKUP($K$1,elemental!$A$3:$L$19,10,0)*K481+VLOOKUP($L$1,elemental!$A$3:$L$19,10,0)*L481+VLOOKUP($M$1,elemental!$A$3:$L$19,10,0)*M481+VLOOKUP($N$1,elemental!$A$3:$L$19,10,0)*N481+VLOOKUP($O$1,elemental!$A$3:$L$19,10,0)*O481+VLOOKUP($P$1,elemental!$A$3:$L$19,10,0)*P481+VLOOKUP($Q$1,elemental!$A$3:$L$19,10,0)*Q481)/100</f>
        <v>2.06</v>
      </c>
      <c r="Y481">
        <v>947.34211240218553</v>
      </c>
      <c r="Z481">
        <v>5.1333179119863104</v>
      </c>
      <c r="AA481">
        <v>5.2540764761634398</v>
      </c>
      <c r="AB481" t="s">
        <v>8</v>
      </c>
      <c r="AC481" t="s">
        <v>115</v>
      </c>
    </row>
    <row r="482" spans="1:29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7"/>
        <v>100</v>
      </c>
      <c r="R482">
        <f>(VLOOKUP($A$1,elemental!$A$3:$L$19,2,0)*A482+VLOOKUP($B$1,elemental!$A$3:$L$19,2,0)*B482+VLOOKUP($C$1,elemental!$A$3:$L$19,2,0)*C482+VLOOKUP($D$1,elemental!$A$3:$L$19,2,0)*D482+VLOOKUP($E$1,elemental!$A$3:$L$19,2,0)*E482+VLOOKUP($F$1,elemental!$A$3:$L$19,2,0)*F482+VLOOKUP($G$1,elemental!$A$3:$L$19,2,0)*G482+VLOOKUP($H$1,elemental!$A$3:$L$19,2,0)*H482+VLOOKUP($I$1,elemental!$A$3:$L$19,2,0)*I482+VLOOKUP($J$1,elemental!$A$3:$L$19,2,0)*J482+VLOOKUP($K$1,elemental!$A$3:$L$19,2,0)*K482+VLOOKUP($L$1,elemental!$A$3:$L$19,2,0)*L482+VLOOKUP($M$1,elemental!$A$3:$L$19,2,0)*M482+VLOOKUP($N$1,elemental!$A$3:$L$19,2,0)*N482+VLOOKUP($O$1,elemental!$A$3:$L$19,2,0)*O482+VLOOKUP($P$1,elemental!$A$3:$L$19,2,0)*P482+VLOOKUP($Q$1,elemental!$A$3:$L$19,2,0)*Q482)/100</f>
        <v>1.33</v>
      </c>
      <c r="S482">
        <f>(VLOOKUP($A$1,elemental!$A$3:$L$19,4,0)*A482+VLOOKUP($B$1,elemental!$A$3:$L$19,4,0)*B482+VLOOKUP($C$1,elemental!$A$3:$L$19,4,0)*C482+VLOOKUP($D$1,elemental!$A$3:$L$19,4,0)*D482+VLOOKUP($E$1,elemental!$A$3:$L$19,4,0)*E482+VLOOKUP($F$1,elemental!$A$3:$L$19,4,0)*F482+VLOOKUP($G$1,elemental!$A$3:$L$19,4,0)*G482+VLOOKUP($H$1,elemental!$A$3:$L$19,4,0)*H482+VLOOKUP($I$1,elemental!$A$3:$L$19,4,0)*I482+VLOOKUP($J$1,elemental!$A$3:$L$19,4,0)*J482+VLOOKUP($K$1,elemental!$A$3:$L$19,4,0)*K482+VLOOKUP($L$1,elemental!$A$3:$L$19,4,0)*L482+VLOOKUP($M$1,elemental!$A$3:$L$19,4,0)*M482+VLOOKUP($N$1,elemental!$A$3:$L$19,4,0)*N482+VLOOKUP($O$1,elemental!$A$3:$L$19,4,0)*O482+VLOOKUP($P$1,elemental!$A$3:$L$19,4,0)*P482+VLOOKUP($Q$1,elemental!$A$3:$L$19,4,0)*Q482)/100</f>
        <v>0.42599999999999999</v>
      </c>
      <c r="T482">
        <f>(VLOOKUP($A$1,elemental!$A$3:$L$19,5,0)*A482+VLOOKUP($B$1,elemental!$A$3:$L$19,5,0)*B482+VLOOKUP($C$1,elemental!$A$3:$L$19,5,0)*C482+VLOOKUP($D$1,elemental!$A$3:$L$19,5,0)*D482+VLOOKUP($E$1,elemental!$A$3:$L$19,5,0)*E482+VLOOKUP($F$1,elemental!$A$3:$L$19,5,0)*F482+VLOOKUP($G$1,elemental!$A$3:$L$19,5,0)*G482+VLOOKUP($H$1,elemental!$A$3:$L$19,5,0)*H482+VLOOKUP($I$1,elemental!$A$3:$L$19,5,0)*I482+VLOOKUP($J$1,elemental!$A$3:$L$19,5,0)*J482+VLOOKUP($K$1,elemental!$A$3:$L$19,5,0)*K482+VLOOKUP($L$1,elemental!$A$3:$L$19,5,0)*L482+VLOOKUP($M$1,elemental!$A$3:$L$19,5,0)*M482+VLOOKUP($N$1,elemental!$A$3:$L$19,5,0)*N482+VLOOKUP($O$1,elemental!$A$3:$L$19,5,0)*O482+VLOOKUP($P$1,elemental!$A$3:$L$19,5,0)*P482+VLOOKUP($Q$1,elemental!$A$3:$L$19,5,0)*Q482)/100</f>
        <v>4</v>
      </c>
      <c r="U482">
        <f>(VLOOKUP($A$1,elemental!$A$3:$L$19,6,0)*A482+VLOOKUP($B$1,elemental!$A$3:$L$19,6,0)*B482+VLOOKUP($C$1,elemental!$A$3:$L$19,6,0)*C482+VLOOKUP($D$1,elemental!$A$3:$L$19,6,0)*D482+VLOOKUP($E$1,elemental!$A$3:$L$19,6,0)*E482+VLOOKUP($F$1,elemental!$A$3:$L$19,6,0)*F482+VLOOKUP($G$1,elemental!$A$3:$L$19,6,0)*G482+VLOOKUP($H$1,elemental!$A$3:$L$19,6,0)*H482+VLOOKUP($I$1,elemental!$A$3:$L$19,6,0)*I482+VLOOKUP($J$1,elemental!$A$3:$L$19,6,0)*J482+VLOOKUP($K$1,elemental!$A$3:$L$19,6,0)*K482+VLOOKUP($L$1,elemental!$A$3:$L$19,6,0)*L482+VLOOKUP($M$1,elemental!$A$3:$L$19,6,0)*M482+VLOOKUP($N$1,elemental!$A$3:$L$19,6,0)*N482+VLOOKUP($O$1,elemental!$A$3:$L$19,6,0)*O482+VLOOKUP($P$1,elemental!$A$3:$L$19,6,0)*P482+VLOOKUP($Q$1,elemental!$A$3:$L$19,6,0)*Q482)/100</f>
        <v>0.76</v>
      </c>
      <c r="V482">
        <f>(VLOOKUP($A$1,elemental!$A$3:$L$19,7,0)*A482+VLOOKUP($B$1,elemental!$A$3:$L$19,7,0)*B482+VLOOKUP($C$1,elemental!$A$3:$L$19,7,0)*C482+VLOOKUP($D$1,elemental!$A$3:$L$19,7,0)*D482+VLOOKUP($E$1,elemental!$A$3:$L$19,7,0)*E482+VLOOKUP($F$1,elemental!$A$3:$L$19,7,0)*F482+VLOOKUP($G$1,elemental!$A$3:$L$19,7,0)*G482+VLOOKUP($H$1,elemental!$A$3:$L$19,7,0)*H482+VLOOKUP($I$1,elemental!$A$3:$L$19,7,0)*I482+VLOOKUP($J$1,elemental!$A$3:$L$19,7,0)*J482+VLOOKUP($K$1,elemental!$A$3:$L$19,7,0)*K482+VLOOKUP($L$1,elemental!$A$3:$L$19,7,0)*L482+VLOOKUP($M$1,elemental!$A$3:$L$19,7,0)*M482+VLOOKUP($N$1,elemental!$A$3:$L$19,7,0)*N482+VLOOKUP($O$1,elemental!$A$3:$L$19,7,0)*O482+VLOOKUP($P$1,elemental!$A$3:$L$19,7,0)*P482+VLOOKUP($Q$1,elemental!$A$3:$L$19,7,0)*Q482)/100</f>
        <v>0.84</v>
      </c>
      <c r="W482">
        <f>(VLOOKUP($A$1,elemental!$A$3:$L$19,9,0)*A482+VLOOKUP($B$1,elemental!$A$3:$L$19,9,0)*B482+VLOOKUP($C$1,elemental!$A$3:$L$19,9,0)*C482+VLOOKUP($D$1,elemental!$A$3:$L$19,9,0)*D482+VLOOKUP($E$1,elemental!$A$3:$L$19,9,0)*E482+VLOOKUP($F$1,elemental!$A$3:$L$19,9,0)*F482+VLOOKUP($G$1,elemental!$A$3:$L$19,9,0)*G482+VLOOKUP($H$1,elemental!$A$3:$L$19,9,0)*H482+VLOOKUP($I$1,elemental!$A$3:$L$19,9,0)*I482+VLOOKUP($J$1,elemental!$A$3:$L$19,9,0)*J482+VLOOKUP($K$1,elemental!$A$3:$L$19,9,0)*K482+VLOOKUP($L$1,elemental!$A$3:$L$19,9,0)*L482+VLOOKUP($M$1,elemental!$A$3:$L$19,9,0)*M482+VLOOKUP($N$1,elemental!$A$3:$L$19,9,0)*N482+VLOOKUP($O$1,elemental!$A$3:$L$19,9,0)*O482+VLOOKUP($P$1,elemental!$A$3:$L$19,9,0)*P482+VLOOKUP($Q$1,elemental!$A$3:$L$19,9,0)*Q482)/100</f>
        <v>1.55</v>
      </c>
      <c r="X482">
        <f>(VLOOKUP($A$1,elemental!$A$3:$L$19,10,0)*A482+VLOOKUP($B$1,elemental!$A$3:$L$19,10,0)*B482+VLOOKUP($C$1,elemental!$A$3:$L$19,10,0)*C482+VLOOKUP($D$1,elemental!$A$3:$L$19,10,0)*D482+VLOOKUP($E$1,elemental!$A$3:$L$19,10,0)*E482+VLOOKUP($F$1,elemental!$A$3:$L$19,10,0)*F482+VLOOKUP($G$1,elemental!$A$3:$L$19,10,0)*G482+VLOOKUP($H$1,elemental!$A$3:$L$19,10,0)*H482+VLOOKUP($I$1,elemental!$A$3:$L$19,10,0)*I482+VLOOKUP($J$1,elemental!$A$3:$L$19,10,0)*J482+VLOOKUP($K$1,elemental!$A$3:$L$19,10,0)*K482+VLOOKUP($L$1,elemental!$A$3:$L$19,10,0)*L482+VLOOKUP($M$1,elemental!$A$3:$L$19,10,0)*M482+VLOOKUP($N$1,elemental!$A$3:$L$19,10,0)*N482+VLOOKUP($O$1,elemental!$A$3:$L$19,10,0)*O482+VLOOKUP($P$1,elemental!$A$3:$L$19,10,0)*P482+VLOOKUP($Q$1,elemental!$A$3:$L$19,10,0)*Q482)/100</f>
        <v>2.06</v>
      </c>
      <c r="Y482">
        <v>974.16725522551542</v>
      </c>
      <c r="Z482">
        <v>5.1347465116007101</v>
      </c>
      <c r="AA482">
        <v>5.2566812157169398</v>
      </c>
      <c r="AB482" t="s">
        <v>8</v>
      </c>
      <c r="AC482" t="s">
        <v>115</v>
      </c>
    </row>
    <row r="483" spans="1:29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7"/>
        <v>100</v>
      </c>
      <c r="R483">
        <f>(VLOOKUP($A$1,elemental!$A$3:$L$19,2,0)*A483+VLOOKUP($B$1,elemental!$A$3:$L$19,2,0)*B483+VLOOKUP($C$1,elemental!$A$3:$L$19,2,0)*C483+VLOOKUP($D$1,elemental!$A$3:$L$19,2,0)*D483+VLOOKUP($E$1,elemental!$A$3:$L$19,2,0)*E483+VLOOKUP($F$1,elemental!$A$3:$L$19,2,0)*F483+VLOOKUP($G$1,elemental!$A$3:$L$19,2,0)*G483+VLOOKUP($H$1,elemental!$A$3:$L$19,2,0)*H483+VLOOKUP($I$1,elemental!$A$3:$L$19,2,0)*I483+VLOOKUP($J$1,elemental!$A$3:$L$19,2,0)*J483+VLOOKUP($K$1,elemental!$A$3:$L$19,2,0)*K483+VLOOKUP($L$1,elemental!$A$3:$L$19,2,0)*L483+VLOOKUP($M$1,elemental!$A$3:$L$19,2,0)*M483+VLOOKUP($N$1,elemental!$A$3:$L$19,2,0)*N483+VLOOKUP($O$1,elemental!$A$3:$L$19,2,0)*O483+VLOOKUP($P$1,elemental!$A$3:$L$19,2,0)*P483+VLOOKUP($Q$1,elemental!$A$3:$L$19,2,0)*Q483)/100</f>
        <v>1.33</v>
      </c>
      <c r="S483">
        <f>(VLOOKUP($A$1,elemental!$A$3:$L$19,4,0)*A483+VLOOKUP($B$1,elemental!$A$3:$L$19,4,0)*B483+VLOOKUP($C$1,elemental!$A$3:$L$19,4,0)*C483+VLOOKUP($D$1,elemental!$A$3:$L$19,4,0)*D483+VLOOKUP($E$1,elemental!$A$3:$L$19,4,0)*E483+VLOOKUP($F$1,elemental!$A$3:$L$19,4,0)*F483+VLOOKUP($G$1,elemental!$A$3:$L$19,4,0)*G483+VLOOKUP($H$1,elemental!$A$3:$L$19,4,0)*H483+VLOOKUP($I$1,elemental!$A$3:$L$19,4,0)*I483+VLOOKUP($J$1,elemental!$A$3:$L$19,4,0)*J483+VLOOKUP($K$1,elemental!$A$3:$L$19,4,0)*K483+VLOOKUP($L$1,elemental!$A$3:$L$19,4,0)*L483+VLOOKUP($M$1,elemental!$A$3:$L$19,4,0)*M483+VLOOKUP($N$1,elemental!$A$3:$L$19,4,0)*N483+VLOOKUP($O$1,elemental!$A$3:$L$19,4,0)*O483+VLOOKUP($P$1,elemental!$A$3:$L$19,4,0)*P483+VLOOKUP($Q$1,elemental!$A$3:$L$19,4,0)*Q483)/100</f>
        <v>0.42599999999999999</v>
      </c>
      <c r="T483">
        <f>(VLOOKUP($A$1,elemental!$A$3:$L$19,5,0)*A483+VLOOKUP($B$1,elemental!$A$3:$L$19,5,0)*B483+VLOOKUP($C$1,elemental!$A$3:$L$19,5,0)*C483+VLOOKUP($D$1,elemental!$A$3:$L$19,5,0)*D483+VLOOKUP($E$1,elemental!$A$3:$L$19,5,0)*E483+VLOOKUP($F$1,elemental!$A$3:$L$19,5,0)*F483+VLOOKUP($G$1,elemental!$A$3:$L$19,5,0)*G483+VLOOKUP($H$1,elemental!$A$3:$L$19,5,0)*H483+VLOOKUP($I$1,elemental!$A$3:$L$19,5,0)*I483+VLOOKUP($J$1,elemental!$A$3:$L$19,5,0)*J483+VLOOKUP($K$1,elemental!$A$3:$L$19,5,0)*K483+VLOOKUP($L$1,elemental!$A$3:$L$19,5,0)*L483+VLOOKUP($M$1,elemental!$A$3:$L$19,5,0)*M483+VLOOKUP($N$1,elemental!$A$3:$L$19,5,0)*N483+VLOOKUP($O$1,elemental!$A$3:$L$19,5,0)*O483+VLOOKUP($P$1,elemental!$A$3:$L$19,5,0)*P483+VLOOKUP($Q$1,elemental!$A$3:$L$19,5,0)*Q483)/100</f>
        <v>4</v>
      </c>
      <c r="U483">
        <f>(VLOOKUP($A$1,elemental!$A$3:$L$19,6,0)*A483+VLOOKUP($B$1,elemental!$A$3:$L$19,6,0)*B483+VLOOKUP($C$1,elemental!$A$3:$L$19,6,0)*C483+VLOOKUP($D$1,elemental!$A$3:$L$19,6,0)*D483+VLOOKUP($E$1,elemental!$A$3:$L$19,6,0)*E483+VLOOKUP($F$1,elemental!$A$3:$L$19,6,0)*F483+VLOOKUP($G$1,elemental!$A$3:$L$19,6,0)*G483+VLOOKUP($H$1,elemental!$A$3:$L$19,6,0)*H483+VLOOKUP($I$1,elemental!$A$3:$L$19,6,0)*I483+VLOOKUP($J$1,elemental!$A$3:$L$19,6,0)*J483+VLOOKUP($K$1,elemental!$A$3:$L$19,6,0)*K483+VLOOKUP($L$1,elemental!$A$3:$L$19,6,0)*L483+VLOOKUP($M$1,elemental!$A$3:$L$19,6,0)*M483+VLOOKUP($N$1,elemental!$A$3:$L$19,6,0)*N483+VLOOKUP($O$1,elemental!$A$3:$L$19,6,0)*O483+VLOOKUP($P$1,elemental!$A$3:$L$19,6,0)*P483+VLOOKUP($Q$1,elemental!$A$3:$L$19,6,0)*Q483)/100</f>
        <v>0.76</v>
      </c>
      <c r="V483">
        <f>(VLOOKUP($A$1,elemental!$A$3:$L$19,7,0)*A483+VLOOKUP($B$1,elemental!$A$3:$L$19,7,0)*B483+VLOOKUP($C$1,elemental!$A$3:$L$19,7,0)*C483+VLOOKUP($D$1,elemental!$A$3:$L$19,7,0)*D483+VLOOKUP($E$1,elemental!$A$3:$L$19,7,0)*E483+VLOOKUP($F$1,elemental!$A$3:$L$19,7,0)*F483+VLOOKUP($G$1,elemental!$A$3:$L$19,7,0)*G483+VLOOKUP($H$1,elemental!$A$3:$L$19,7,0)*H483+VLOOKUP($I$1,elemental!$A$3:$L$19,7,0)*I483+VLOOKUP($J$1,elemental!$A$3:$L$19,7,0)*J483+VLOOKUP($K$1,elemental!$A$3:$L$19,7,0)*K483+VLOOKUP($L$1,elemental!$A$3:$L$19,7,0)*L483+VLOOKUP($M$1,elemental!$A$3:$L$19,7,0)*M483+VLOOKUP($N$1,elemental!$A$3:$L$19,7,0)*N483+VLOOKUP($O$1,elemental!$A$3:$L$19,7,0)*O483+VLOOKUP($P$1,elemental!$A$3:$L$19,7,0)*P483+VLOOKUP($Q$1,elemental!$A$3:$L$19,7,0)*Q483)/100</f>
        <v>0.84</v>
      </c>
      <c r="W483">
        <f>(VLOOKUP($A$1,elemental!$A$3:$L$19,9,0)*A483+VLOOKUP($B$1,elemental!$A$3:$L$19,9,0)*B483+VLOOKUP($C$1,elemental!$A$3:$L$19,9,0)*C483+VLOOKUP($D$1,elemental!$A$3:$L$19,9,0)*D483+VLOOKUP($E$1,elemental!$A$3:$L$19,9,0)*E483+VLOOKUP($F$1,elemental!$A$3:$L$19,9,0)*F483+VLOOKUP($G$1,elemental!$A$3:$L$19,9,0)*G483+VLOOKUP($H$1,elemental!$A$3:$L$19,9,0)*H483+VLOOKUP($I$1,elemental!$A$3:$L$19,9,0)*I483+VLOOKUP($J$1,elemental!$A$3:$L$19,9,0)*J483+VLOOKUP($K$1,elemental!$A$3:$L$19,9,0)*K483+VLOOKUP($L$1,elemental!$A$3:$L$19,9,0)*L483+VLOOKUP($M$1,elemental!$A$3:$L$19,9,0)*M483+VLOOKUP($N$1,elemental!$A$3:$L$19,9,0)*N483+VLOOKUP($O$1,elemental!$A$3:$L$19,9,0)*O483+VLOOKUP($P$1,elemental!$A$3:$L$19,9,0)*P483+VLOOKUP($Q$1,elemental!$A$3:$L$19,9,0)*Q483)/100</f>
        <v>1.55</v>
      </c>
      <c r="X483">
        <f>(VLOOKUP($A$1,elemental!$A$3:$L$19,10,0)*A483+VLOOKUP($B$1,elemental!$A$3:$L$19,10,0)*B483+VLOOKUP($C$1,elemental!$A$3:$L$19,10,0)*C483+VLOOKUP($D$1,elemental!$A$3:$L$19,10,0)*D483+VLOOKUP($E$1,elemental!$A$3:$L$19,10,0)*E483+VLOOKUP($F$1,elemental!$A$3:$L$19,10,0)*F483+VLOOKUP($G$1,elemental!$A$3:$L$19,10,0)*G483+VLOOKUP($H$1,elemental!$A$3:$L$19,10,0)*H483+VLOOKUP($I$1,elemental!$A$3:$L$19,10,0)*I483+VLOOKUP($J$1,elemental!$A$3:$L$19,10,0)*J483+VLOOKUP($K$1,elemental!$A$3:$L$19,10,0)*K483+VLOOKUP($L$1,elemental!$A$3:$L$19,10,0)*L483+VLOOKUP($M$1,elemental!$A$3:$L$19,10,0)*M483+VLOOKUP($N$1,elemental!$A$3:$L$19,10,0)*N483+VLOOKUP($O$1,elemental!$A$3:$L$19,10,0)*O483+VLOOKUP($P$1,elemental!$A$3:$L$19,10,0)*P483+VLOOKUP($Q$1,elemental!$A$3:$L$19,10,0)*Q483)/100</f>
        <v>2.06</v>
      </c>
      <c r="Y483">
        <v>1004.85101101481</v>
      </c>
      <c r="Z483">
        <v>5.1368549478876897</v>
      </c>
      <c r="AA483">
        <v>5.2594517157499103</v>
      </c>
      <c r="AB483" t="s">
        <v>8</v>
      </c>
      <c r="AC483" t="s">
        <v>115</v>
      </c>
    </row>
    <row r="484" spans="1:29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7"/>
        <v>100</v>
      </c>
      <c r="R484">
        <f>(VLOOKUP($A$1,elemental!$A$3:$L$19,2,0)*A484+VLOOKUP($B$1,elemental!$A$3:$L$19,2,0)*B484+VLOOKUP($C$1,elemental!$A$3:$L$19,2,0)*C484+VLOOKUP($D$1,elemental!$A$3:$L$19,2,0)*D484+VLOOKUP($E$1,elemental!$A$3:$L$19,2,0)*E484+VLOOKUP($F$1,elemental!$A$3:$L$19,2,0)*F484+VLOOKUP($G$1,elemental!$A$3:$L$19,2,0)*G484+VLOOKUP($H$1,elemental!$A$3:$L$19,2,0)*H484+VLOOKUP($I$1,elemental!$A$3:$L$19,2,0)*I484+VLOOKUP($J$1,elemental!$A$3:$L$19,2,0)*J484+VLOOKUP($K$1,elemental!$A$3:$L$19,2,0)*K484+VLOOKUP($L$1,elemental!$A$3:$L$19,2,0)*L484+VLOOKUP($M$1,elemental!$A$3:$L$19,2,0)*M484+VLOOKUP($N$1,elemental!$A$3:$L$19,2,0)*N484+VLOOKUP($O$1,elemental!$A$3:$L$19,2,0)*O484+VLOOKUP($P$1,elemental!$A$3:$L$19,2,0)*P484+VLOOKUP($Q$1,elemental!$A$3:$L$19,2,0)*Q484)/100</f>
        <v>1.33</v>
      </c>
      <c r="S484">
        <f>(VLOOKUP($A$1,elemental!$A$3:$L$19,4,0)*A484+VLOOKUP($B$1,elemental!$A$3:$L$19,4,0)*B484+VLOOKUP($C$1,elemental!$A$3:$L$19,4,0)*C484+VLOOKUP($D$1,elemental!$A$3:$L$19,4,0)*D484+VLOOKUP($E$1,elemental!$A$3:$L$19,4,0)*E484+VLOOKUP($F$1,elemental!$A$3:$L$19,4,0)*F484+VLOOKUP($G$1,elemental!$A$3:$L$19,4,0)*G484+VLOOKUP($H$1,elemental!$A$3:$L$19,4,0)*H484+VLOOKUP($I$1,elemental!$A$3:$L$19,4,0)*I484+VLOOKUP($J$1,elemental!$A$3:$L$19,4,0)*J484+VLOOKUP($K$1,elemental!$A$3:$L$19,4,0)*K484+VLOOKUP($L$1,elemental!$A$3:$L$19,4,0)*L484+VLOOKUP($M$1,elemental!$A$3:$L$19,4,0)*M484+VLOOKUP($N$1,elemental!$A$3:$L$19,4,0)*N484+VLOOKUP($O$1,elemental!$A$3:$L$19,4,0)*O484+VLOOKUP($P$1,elemental!$A$3:$L$19,4,0)*P484+VLOOKUP($Q$1,elemental!$A$3:$L$19,4,0)*Q484)/100</f>
        <v>0.42599999999999999</v>
      </c>
      <c r="T484">
        <f>(VLOOKUP($A$1,elemental!$A$3:$L$19,5,0)*A484+VLOOKUP($B$1,elemental!$A$3:$L$19,5,0)*B484+VLOOKUP($C$1,elemental!$A$3:$L$19,5,0)*C484+VLOOKUP($D$1,elemental!$A$3:$L$19,5,0)*D484+VLOOKUP($E$1,elemental!$A$3:$L$19,5,0)*E484+VLOOKUP($F$1,elemental!$A$3:$L$19,5,0)*F484+VLOOKUP($G$1,elemental!$A$3:$L$19,5,0)*G484+VLOOKUP($H$1,elemental!$A$3:$L$19,5,0)*H484+VLOOKUP($I$1,elemental!$A$3:$L$19,5,0)*I484+VLOOKUP($J$1,elemental!$A$3:$L$19,5,0)*J484+VLOOKUP($K$1,elemental!$A$3:$L$19,5,0)*K484+VLOOKUP($L$1,elemental!$A$3:$L$19,5,0)*L484+VLOOKUP($M$1,elemental!$A$3:$L$19,5,0)*M484+VLOOKUP($N$1,elemental!$A$3:$L$19,5,0)*N484+VLOOKUP($O$1,elemental!$A$3:$L$19,5,0)*O484+VLOOKUP($P$1,elemental!$A$3:$L$19,5,0)*P484+VLOOKUP($Q$1,elemental!$A$3:$L$19,5,0)*Q484)/100</f>
        <v>4</v>
      </c>
      <c r="U484">
        <f>(VLOOKUP($A$1,elemental!$A$3:$L$19,6,0)*A484+VLOOKUP($B$1,elemental!$A$3:$L$19,6,0)*B484+VLOOKUP($C$1,elemental!$A$3:$L$19,6,0)*C484+VLOOKUP($D$1,elemental!$A$3:$L$19,6,0)*D484+VLOOKUP($E$1,elemental!$A$3:$L$19,6,0)*E484+VLOOKUP($F$1,elemental!$A$3:$L$19,6,0)*F484+VLOOKUP($G$1,elemental!$A$3:$L$19,6,0)*G484+VLOOKUP($H$1,elemental!$A$3:$L$19,6,0)*H484+VLOOKUP($I$1,elemental!$A$3:$L$19,6,0)*I484+VLOOKUP($J$1,elemental!$A$3:$L$19,6,0)*J484+VLOOKUP($K$1,elemental!$A$3:$L$19,6,0)*K484+VLOOKUP($L$1,elemental!$A$3:$L$19,6,0)*L484+VLOOKUP($M$1,elemental!$A$3:$L$19,6,0)*M484+VLOOKUP($N$1,elemental!$A$3:$L$19,6,0)*N484+VLOOKUP($O$1,elemental!$A$3:$L$19,6,0)*O484+VLOOKUP($P$1,elemental!$A$3:$L$19,6,0)*P484+VLOOKUP($Q$1,elemental!$A$3:$L$19,6,0)*Q484)/100</f>
        <v>0.76</v>
      </c>
      <c r="V484">
        <f>(VLOOKUP($A$1,elemental!$A$3:$L$19,7,0)*A484+VLOOKUP($B$1,elemental!$A$3:$L$19,7,0)*B484+VLOOKUP($C$1,elemental!$A$3:$L$19,7,0)*C484+VLOOKUP($D$1,elemental!$A$3:$L$19,7,0)*D484+VLOOKUP($E$1,elemental!$A$3:$L$19,7,0)*E484+VLOOKUP($F$1,elemental!$A$3:$L$19,7,0)*F484+VLOOKUP($G$1,elemental!$A$3:$L$19,7,0)*G484+VLOOKUP($H$1,elemental!$A$3:$L$19,7,0)*H484+VLOOKUP($I$1,elemental!$A$3:$L$19,7,0)*I484+VLOOKUP($J$1,elemental!$A$3:$L$19,7,0)*J484+VLOOKUP($K$1,elemental!$A$3:$L$19,7,0)*K484+VLOOKUP($L$1,elemental!$A$3:$L$19,7,0)*L484+VLOOKUP($M$1,elemental!$A$3:$L$19,7,0)*M484+VLOOKUP($N$1,elemental!$A$3:$L$19,7,0)*N484+VLOOKUP($O$1,elemental!$A$3:$L$19,7,0)*O484+VLOOKUP($P$1,elemental!$A$3:$L$19,7,0)*P484+VLOOKUP($Q$1,elemental!$A$3:$L$19,7,0)*Q484)/100</f>
        <v>0.84</v>
      </c>
      <c r="W484">
        <f>(VLOOKUP($A$1,elemental!$A$3:$L$19,9,0)*A484+VLOOKUP($B$1,elemental!$A$3:$L$19,9,0)*B484+VLOOKUP($C$1,elemental!$A$3:$L$19,9,0)*C484+VLOOKUP($D$1,elemental!$A$3:$L$19,9,0)*D484+VLOOKUP($E$1,elemental!$A$3:$L$19,9,0)*E484+VLOOKUP($F$1,elemental!$A$3:$L$19,9,0)*F484+VLOOKUP($G$1,elemental!$A$3:$L$19,9,0)*G484+VLOOKUP($H$1,elemental!$A$3:$L$19,9,0)*H484+VLOOKUP($I$1,elemental!$A$3:$L$19,9,0)*I484+VLOOKUP($J$1,elemental!$A$3:$L$19,9,0)*J484+VLOOKUP($K$1,elemental!$A$3:$L$19,9,0)*K484+VLOOKUP($L$1,elemental!$A$3:$L$19,9,0)*L484+VLOOKUP($M$1,elemental!$A$3:$L$19,9,0)*M484+VLOOKUP($N$1,elemental!$A$3:$L$19,9,0)*N484+VLOOKUP($O$1,elemental!$A$3:$L$19,9,0)*O484+VLOOKUP($P$1,elemental!$A$3:$L$19,9,0)*P484+VLOOKUP($Q$1,elemental!$A$3:$L$19,9,0)*Q484)/100</f>
        <v>1.55</v>
      </c>
      <c r="X484">
        <f>(VLOOKUP($A$1,elemental!$A$3:$L$19,10,0)*A484+VLOOKUP($B$1,elemental!$A$3:$L$19,10,0)*B484+VLOOKUP($C$1,elemental!$A$3:$L$19,10,0)*C484+VLOOKUP($D$1,elemental!$A$3:$L$19,10,0)*D484+VLOOKUP($E$1,elemental!$A$3:$L$19,10,0)*E484+VLOOKUP($F$1,elemental!$A$3:$L$19,10,0)*F484+VLOOKUP($G$1,elemental!$A$3:$L$19,10,0)*G484+VLOOKUP($H$1,elemental!$A$3:$L$19,10,0)*H484+VLOOKUP($I$1,elemental!$A$3:$L$19,10,0)*I484+VLOOKUP($J$1,elemental!$A$3:$L$19,10,0)*J484+VLOOKUP($K$1,elemental!$A$3:$L$19,10,0)*K484+VLOOKUP($L$1,elemental!$A$3:$L$19,10,0)*L484+VLOOKUP($M$1,elemental!$A$3:$L$19,10,0)*M484+VLOOKUP($N$1,elemental!$A$3:$L$19,10,0)*N484+VLOOKUP($O$1,elemental!$A$3:$L$19,10,0)*O484+VLOOKUP($P$1,elemental!$A$3:$L$19,10,0)*P484+VLOOKUP($Q$1,elemental!$A$3:$L$19,10,0)*Q484)/100</f>
        <v>2.06</v>
      </c>
      <c r="Y484">
        <v>1032.3821034382499</v>
      </c>
      <c r="Z484">
        <v>5.1385294355515203</v>
      </c>
      <c r="AA484">
        <v>5.2616883265447898</v>
      </c>
      <c r="AB484" t="s">
        <v>8</v>
      </c>
      <c r="AC484" t="s">
        <v>115</v>
      </c>
    </row>
    <row r="485" spans="1:29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100</v>
      </c>
      <c r="R485">
        <f>(VLOOKUP($A$1,elemental!$A$3:$L$19,2,0)*A485+VLOOKUP($B$1,elemental!$A$3:$L$19,2,0)*B485+VLOOKUP($C$1,elemental!$A$3:$L$19,2,0)*C485+VLOOKUP($D$1,elemental!$A$3:$L$19,2,0)*D485+VLOOKUP($E$1,elemental!$A$3:$L$19,2,0)*E485+VLOOKUP($F$1,elemental!$A$3:$L$19,2,0)*F485+VLOOKUP($G$1,elemental!$A$3:$L$19,2,0)*G485+VLOOKUP($H$1,elemental!$A$3:$L$19,2,0)*H485+VLOOKUP($I$1,elemental!$A$3:$L$19,2,0)*I485+VLOOKUP($J$1,elemental!$A$3:$L$19,2,0)*J485+VLOOKUP($K$1,elemental!$A$3:$L$19,2,0)*K485+VLOOKUP($L$1,elemental!$A$3:$L$19,2,0)*L485+VLOOKUP($M$1,elemental!$A$3:$L$19,2,0)*M485+VLOOKUP($N$1,elemental!$A$3:$L$19,2,0)*N485+VLOOKUP($O$1,elemental!$A$3:$L$19,2,0)*O485+VLOOKUP($P$1,elemental!$A$3:$L$19,2,0)*P485+VLOOKUP($Q$1,elemental!$A$3:$L$19,2,0)*Q485)/100</f>
        <v>1.33</v>
      </c>
      <c r="S485">
        <f>(VLOOKUP($A$1,elemental!$A$3:$L$19,4,0)*A485+VLOOKUP($B$1,elemental!$A$3:$L$19,4,0)*B485+VLOOKUP($C$1,elemental!$A$3:$L$19,4,0)*C485+VLOOKUP($D$1,elemental!$A$3:$L$19,4,0)*D485+VLOOKUP($E$1,elemental!$A$3:$L$19,4,0)*E485+VLOOKUP($F$1,elemental!$A$3:$L$19,4,0)*F485+VLOOKUP($G$1,elemental!$A$3:$L$19,4,0)*G485+VLOOKUP($H$1,elemental!$A$3:$L$19,4,0)*H485+VLOOKUP($I$1,elemental!$A$3:$L$19,4,0)*I485+VLOOKUP($J$1,elemental!$A$3:$L$19,4,0)*J485+VLOOKUP($K$1,elemental!$A$3:$L$19,4,0)*K485+VLOOKUP($L$1,elemental!$A$3:$L$19,4,0)*L485+VLOOKUP($M$1,elemental!$A$3:$L$19,4,0)*M485+VLOOKUP($N$1,elemental!$A$3:$L$19,4,0)*N485+VLOOKUP($O$1,elemental!$A$3:$L$19,4,0)*O485+VLOOKUP($P$1,elemental!$A$3:$L$19,4,0)*P485+VLOOKUP($Q$1,elemental!$A$3:$L$19,4,0)*Q485)/100</f>
        <v>0.42599999999999999</v>
      </c>
      <c r="T485">
        <f>(VLOOKUP($A$1,elemental!$A$3:$L$19,5,0)*A485+VLOOKUP($B$1,elemental!$A$3:$L$19,5,0)*B485+VLOOKUP($C$1,elemental!$A$3:$L$19,5,0)*C485+VLOOKUP($D$1,elemental!$A$3:$L$19,5,0)*D485+VLOOKUP($E$1,elemental!$A$3:$L$19,5,0)*E485+VLOOKUP($F$1,elemental!$A$3:$L$19,5,0)*F485+VLOOKUP($G$1,elemental!$A$3:$L$19,5,0)*G485+VLOOKUP($H$1,elemental!$A$3:$L$19,5,0)*H485+VLOOKUP($I$1,elemental!$A$3:$L$19,5,0)*I485+VLOOKUP($J$1,elemental!$A$3:$L$19,5,0)*J485+VLOOKUP($K$1,elemental!$A$3:$L$19,5,0)*K485+VLOOKUP($L$1,elemental!$A$3:$L$19,5,0)*L485+VLOOKUP($M$1,elemental!$A$3:$L$19,5,0)*M485+VLOOKUP($N$1,elemental!$A$3:$L$19,5,0)*N485+VLOOKUP($O$1,elemental!$A$3:$L$19,5,0)*O485+VLOOKUP($P$1,elemental!$A$3:$L$19,5,0)*P485+VLOOKUP($Q$1,elemental!$A$3:$L$19,5,0)*Q485)/100</f>
        <v>4</v>
      </c>
      <c r="U485">
        <f>(VLOOKUP($A$1,elemental!$A$3:$L$19,6,0)*A485+VLOOKUP($B$1,elemental!$A$3:$L$19,6,0)*B485+VLOOKUP($C$1,elemental!$A$3:$L$19,6,0)*C485+VLOOKUP($D$1,elemental!$A$3:$L$19,6,0)*D485+VLOOKUP($E$1,elemental!$A$3:$L$19,6,0)*E485+VLOOKUP($F$1,elemental!$A$3:$L$19,6,0)*F485+VLOOKUP($G$1,elemental!$A$3:$L$19,6,0)*G485+VLOOKUP($H$1,elemental!$A$3:$L$19,6,0)*H485+VLOOKUP($I$1,elemental!$A$3:$L$19,6,0)*I485+VLOOKUP($J$1,elemental!$A$3:$L$19,6,0)*J485+VLOOKUP($K$1,elemental!$A$3:$L$19,6,0)*K485+VLOOKUP($L$1,elemental!$A$3:$L$19,6,0)*L485+VLOOKUP($M$1,elemental!$A$3:$L$19,6,0)*M485+VLOOKUP($N$1,elemental!$A$3:$L$19,6,0)*N485+VLOOKUP($O$1,elemental!$A$3:$L$19,6,0)*O485+VLOOKUP($P$1,elemental!$A$3:$L$19,6,0)*P485+VLOOKUP($Q$1,elemental!$A$3:$L$19,6,0)*Q485)/100</f>
        <v>0.76</v>
      </c>
      <c r="V485">
        <f>(VLOOKUP($A$1,elemental!$A$3:$L$19,7,0)*A485+VLOOKUP($B$1,elemental!$A$3:$L$19,7,0)*B485+VLOOKUP($C$1,elemental!$A$3:$L$19,7,0)*C485+VLOOKUP($D$1,elemental!$A$3:$L$19,7,0)*D485+VLOOKUP($E$1,elemental!$A$3:$L$19,7,0)*E485+VLOOKUP($F$1,elemental!$A$3:$L$19,7,0)*F485+VLOOKUP($G$1,elemental!$A$3:$L$19,7,0)*G485+VLOOKUP($H$1,elemental!$A$3:$L$19,7,0)*H485+VLOOKUP($I$1,elemental!$A$3:$L$19,7,0)*I485+VLOOKUP($J$1,elemental!$A$3:$L$19,7,0)*J485+VLOOKUP($K$1,elemental!$A$3:$L$19,7,0)*K485+VLOOKUP($L$1,elemental!$A$3:$L$19,7,0)*L485+VLOOKUP($M$1,elemental!$A$3:$L$19,7,0)*M485+VLOOKUP($N$1,elemental!$A$3:$L$19,7,0)*N485+VLOOKUP($O$1,elemental!$A$3:$L$19,7,0)*O485+VLOOKUP($P$1,elemental!$A$3:$L$19,7,0)*P485+VLOOKUP($Q$1,elemental!$A$3:$L$19,7,0)*Q485)/100</f>
        <v>0.84</v>
      </c>
      <c r="W485">
        <f>(VLOOKUP($A$1,elemental!$A$3:$L$19,9,0)*A485+VLOOKUP($B$1,elemental!$A$3:$L$19,9,0)*B485+VLOOKUP($C$1,elemental!$A$3:$L$19,9,0)*C485+VLOOKUP($D$1,elemental!$A$3:$L$19,9,0)*D485+VLOOKUP($E$1,elemental!$A$3:$L$19,9,0)*E485+VLOOKUP($F$1,elemental!$A$3:$L$19,9,0)*F485+VLOOKUP($G$1,elemental!$A$3:$L$19,9,0)*G485+VLOOKUP($H$1,elemental!$A$3:$L$19,9,0)*H485+VLOOKUP($I$1,elemental!$A$3:$L$19,9,0)*I485+VLOOKUP($J$1,elemental!$A$3:$L$19,9,0)*J485+VLOOKUP($K$1,elemental!$A$3:$L$19,9,0)*K485+VLOOKUP($L$1,elemental!$A$3:$L$19,9,0)*L485+VLOOKUP($M$1,elemental!$A$3:$L$19,9,0)*M485+VLOOKUP($N$1,elemental!$A$3:$L$19,9,0)*N485+VLOOKUP($O$1,elemental!$A$3:$L$19,9,0)*O485+VLOOKUP($P$1,elemental!$A$3:$L$19,9,0)*P485+VLOOKUP($Q$1,elemental!$A$3:$L$19,9,0)*Q485)/100</f>
        <v>1.55</v>
      </c>
      <c r="X485">
        <f>(VLOOKUP($A$1,elemental!$A$3:$L$19,10,0)*A485+VLOOKUP($B$1,elemental!$A$3:$L$19,10,0)*B485+VLOOKUP($C$1,elemental!$A$3:$L$19,10,0)*C485+VLOOKUP($D$1,elemental!$A$3:$L$19,10,0)*D485+VLOOKUP($E$1,elemental!$A$3:$L$19,10,0)*E485+VLOOKUP($F$1,elemental!$A$3:$L$19,10,0)*F485+VLOOKUP($G$1,elemental!$A$3:$L$19,10,0)*G485+VLOOKUP($H$1,elemental!$A$3:$L$19,10,0)*H485+VLOOKUP($I$1,elemental!$A$3:$L$19,10,0)*I485+VLOOKUP($J$1,elemental!$A$3:$L$19,10,0)*J485+VLOOKUP($K$1,elemental!$A$3:$L$19,10,0)*K485+VLOOKUP($L$1,elemental!$A$3:$L$19,10,0)*L485+VLOOKUP($M$1,elemental!$A$3:$L$19,10,0)*M485+VLOOKUP($N$1,elemental!$A$3:$L$19,10,0)*N485+VLOOKUP($O$1,elemental!$A$3:$L$19,10,0)*O485+VLOOKUP($P$1,elemental!$A$3:$L$19,10,0)*P485+VLOOKUP($Q$1,elemental!$A$3:$L$19,10,0)*Q485)/100</f>
        <v>2.06</v>
      </c>
      <c r="Y485">
        <v>1060.9186466138299</v>
      </c>
      <c r="Z485">
        <v>5.1395582118218597</v>
      </c>
      <c r="AA485">
        <v>5.2642910588442504</v>
      </c>
      <c r="AB485" t="s">
        <v>8</v>
      </c>
      <c r="AC485" t="s">
        <v>115</v>
      </c>
    </row>
    <row r="486" spans="1:29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7"/>
        <v>100</v>
      </c>
      <c r="R486">
        <f>(VLOOKUP($A$1,elemental!$A$3:$L$19,2,0)*A486+VLOOKUP($B$1,elemental!$A$3:$L$19,2,0)*B486+VLOOKUP($C$1,elemental!$A$3:$L$19,2,0)*C486+VLOOKUP($D$1,elemental!$A$3:$L$19,2,0)*D486+VLOOKUP($E$1,elemental!$A$3:$L$19,2,0)*E486+VLOOKUP($F$1,elemental!$A$3:$L$19,2,0)*F486+VLOOKUP($G$1,elemental!$A$3:$L$19,2,0)*G486+VLOOKUP($H$1,elemental!$A$3:$L$19,2,0)*H486+VLOOKUP($I$1,elemental!$A$3:$L$19,2,0)*I486+VLOOKUP($J$1,elemental!$A$3:$L$19,2,0)*J486+VLOOKUP($K$1,elemental!$A$3:$L$19,2,0)*K486+VLOOKUP($L$1,elemental!$A$3:$L$19,2,0)*L486+VLOOKUP($M$1,elemental!$A$3:$L$19,2,0)*M486+VLOOKUP($N$1,elemental!$A$3:$L$19,2,0)*N486+VLOOKUP($O$1,elemental!$A$3:$L$19,2,0)*O486+VLOOKUP($P$1,elemental!$A$3:$L$19,2,0)*P486+VLOOKUP($Q$1,elemental!$A$3:$L$19,2,0)*Q486)/100</f>
        <v>1.33</v>
      </c>
      <c r="S486">
        <f>(VLOOKUP($A$1,elemental!$A$3:$L$19,4,0)*A486+VLOOKUP($B$1,elemental!$A$3:$L$19,4,0)*B486+VLOOKUP($C$1,elemental!$A$3:$L$19,4,0)*C486+VLOOKUP($D$1,elemental!$A$3:$L$19,4,0)*D486+VLOOKUP($E$1,elemental!$A$3:$L$19,4,0)*E486+VLOOKUP($F$1,elemental!$A$3:$L$19,4,0)*F486+VLOOKUP($G$1,elemental!$A$3:$L$19,4,0)*G486+VLOOKUP($H$1,elemental!$A$3:$L$19,4,0)*H486+VLOOKUP($I$1,elemental!$A$3:$L$19,4,0)*I486+VLOOKUP($J$1,elemental!$A$3:$L$19,4,0)*J486+VLOOKUP($K$1,elemental!$A$3:$L$19,4,0)*K486+VLOOKUP($L$1,elemental!$A$3:$L$19,4,0)*L486+VLOOKUP($M$1,elemental!$A$3:$L$19,4,0)*M486+VLOOKUP($N$1,elemental!$A$3:$L$19,4,0)*N486+VLOOKUP($O$1,elemental!$A$3:$L$19,4,0)*O486+VLOOKUP($P$1,elemental!$A$3:$L$19,4,0)*P486+VLOOKUP($Q$1,elemental!$A$3:$L$19,4,0)*Q486)/100</f>
        <v>0.42599999999999999</v>
      </c>
      <c r="T486">
        <f>(VLOOKUP($A$1,elemental!$A$3:$L$19,5,0)*A486+VLOOKUP($B$1,elemental!$A$3:$L$19,5,0)*B486+VLOOKUP($C$1,elemental!$A$3:$L$19,5,0)*C486+VLOOKUP($D$1,elemental!$A$3:$L$19,5,0)*D486+VLOOKUP($E$1,elemental!$A$3:$L$19,5,0)*E486+VLOOKUP($F$1,elemental!$A$3:$L$19,5,0)*F486+VLOOKUP($G$1,elemental!$A$3:$L$19,5,0)*G486+VLOOKUP($H$1,elemental!$A$3:$L$19,5,0)*H486+VLOOKUP($I$1,elemental!$A$3:$L$19,5,0)*I486+VLOOKUP($J$1,elemental!$A$3:$L$19,5,0)*J486+VLOOKUP($K$1,elemental!$A$3:$L$19,5,0)*K486+VLOOKUP($L$1,elemental!$A$3:$L$19,5,0)*L486+VLOOKUP($M$1,elemental!$A$3:$L$19,5,0)*M486+VLOOKUP($N$1,elemental!$A$3:$L$19,5,0)*N486+VLOOKUP($O$1,elemental!$A$3:$L$19,5,0)*O486+VLOOKUP($P$1,elemental!$A$3:$L$19,5,0)*P486+VLOOKUP($Q$1,elemental!$A$3:$L$19,5,0)*Q486)/100</f>
        <v>4</v>
      </c>
      <c r="U486">
        <f>(VLOOKUP($A$1,elemental!$A$3:$L$19,6,0)*A486+VLOOKUP($B$1,elemental!$A$3:$L$19,6,0)*B486+VLOOKUP($C$1,elemental!$A$3:$L$19,6,0)*C486+VLOOKUP($D$1,elemental!$A$3:$L$19,6,0)*D486+VLOOKUP($E$1,elemental!$A$3:$L$19,6,0)*E486+VLOOKUP($F$1,elemental!$A$3:$L$19,6,0)*F486+VLOOKUP($G$1,elemental!$A$3:$L$19,6,0)*G486+VLOOKUP($H$1,elemental!$A$3:$L$19,6,0)*H486+VLOOKUP($I$1,elemental!$A$3:$L$19,6,0)*I486+VLOOKUP($J$1,elemental!$A$3:$L$19,6,0)*J486+VLOOKUP($K$1,elemental!$A$3:$L$19,6,0)*K486+VLOOKUP($L$1,elemental!$A$3:$L$19,6,0)*L486+VLOOKUP($M$1,elemental!$A$3:$L$19,6,0)*M486+VLOOKUP($N$1,elemental!$A$3:$L$19,6,0)*N486+VLOOKUP($O$1,elemental!$A$3:$L$19,6,0)*O486+VLOOKUP($P$1,elemental!$A$3:$L$19,6,0)*P486+VLOOKUP($Q$1,elemental!$A$3:$L$19,6,0)*Q486)/100</f>
        <v>0.76</v>
      </c>
      <c r="V486">
        <f>(VLOOKUP($A$1,elemental!$A$3:$L$19,7,0)*A486+VLOOKUP($B$1,elemental!$A$3:$L$19,7,0)*B486+VLOOKUP($C$1,elemental!$A$3:$L$19,7,0)*C486+VLOOKUP($D$1,elemental!$A$3:$L$19,7,0)*D486+VLOOKUP($E$1,elemental!$A$3:$L$19,7,0)*E486+VLOOKUP($F$1,elemental!$A$3:$L$19,7,0)*F486+VLOOKUP($G$1,elemental!$A$3:$L$19,7,0)*G486+VLOOKUP($H$1,elemental!$A$3:$L$19,7,0)*H486+VLOOKUP($I$1,elemental!$A$3:$L$19,7,0)*I486+VLOOKUP($J$1,elemental!$A$3:$L$19,7,0)*J486+VLOOKUP($K$1,elemental!$A$3:$L$19,7,0)*K486+VLOOKUP($L$1,elemental!$A$3:$L$19,7,0)*L486+VLOOKUP($M$1,elemental!$A$3:$L$19,7,0)*M486+VLOOKUP($N$1,elemental!$A$3:$L$19,7,0)*N486+VLOOKUP($O$1,elemental!$A$3:$L$19,7,0)*O486+VLOOKUP($P$1,elemental!$A$3:$L$19,7,0)*P486+VLOOKUP($Q$1,elemental!$A$3:$L$19,7,0)*Q486)/100</f>
        <v>0.84</v>
      </c>
      <c r="W486">
        <f>(VLOOKUP($A$1,elemental!$A$3:$L$19,9,0)*A486+VLOOKUP($B$1,elemental!$A$3:$L$19,9,0)*B486+VLOOKUP($C$1,elemental!$A$3:$L$19,9,0)*C486+VLOOKUP($D$1,elemental!$A$3:$L$19,9,0)*D486+VLOOKUP($E$1,elemental!$A$3:$L$19,9,0)*E486+VLOOKUP($F$1,elemental!$A$3:$L$19,9,0)*F486+VLOOKUP($G$1,elemental!$A$3:$L$19,9,0)*G486+VLOOKUP($H$1,elemental!$A$3:$L$19,9,0)*H486+VLOOKUP($I$1,elemental!$A$3:$L$19,9,0)*I486+VLOOKUP($J$1,elemental!$A$3:$L$19,9,0)*J486+VLOOKUP($K$1,elemental!$A$3:$L$19,9,0)*K486+VLOOKUP($L$1,elemental!$A$3:$L$19,9,0)*L486+VLOOKUP($M$1,elemental!$A$3:$L$19,9,0)*M486+VLOOKUP($N$1,elemental!$A$3:$L$19,9,0)*N486+VLOOKUP($O$1,elemental!$A$3:$L$19,9,0)*O486+VLOOKUP($P$1,elemental!$A$3:$L$19,9,0)*P486+VLOOKUP($Q$1,elemental!$A$3:$L$19,9,0)*Q486)/100</f>
        <v>1.55</v>
      </c>
      <c r="X486">
        <f>(VLOOKUP($A$1,elemental!$A$3:$L$19,10,0)*A486+VLOOKUP($B$1,elemental!$A$3:$L$19,10,0)*B486+VLOOKUP($C$1,elemental!$A$3:$L$19,10,0)*C486+VLOOKUP($D$1,elemental!$A$3:$L$19,10,0)*D486+VLOOKUP($E$1,elemental!$A$3:$L$19,10,0)*E486+VLOOKUP($F$1,elemental!$A$3:$L$19,10,0)*F486+VLOOKUP($G$1,elemental!$A$3:$L$19,10,0)*G486+VLOOKUP($H$1,elemental!$A$3:$L$19,10,0)*H486+VLOOKUP($I$1,elemental!$A$3:$L$19,10,0)*I486+VLOOKUP($J$1,elemental!$A$3:$L$19,10,0)*J486+VLOOKUP($K$1,elemental!$A$3:$L$19,10,0)*K486+VLOOKUP($L$1,elemental!$A$3:$L$19,10,0)*L486+VLOOKUP($M$1,elemental!$A$3:$L$19,10,0)*M486+VLOOKUP($N$1,elemental!$A$3:$L$19,10,0)*N486+VLOOKUP($O$1,elemental!$A$3:$L$19,10,0)*O486+VLOOKUP($P$1,elemental!$A$3:$L$19,10,0)*P486+VLOOKUP($Q$1,elemental!$A$3:$L$19,10,0)*Q486)/100</f>
        <v>2.06</v>
      </c>
      <c r="Y486">
        <v>1090.2144975848701</v>
      </c>
      <c r="Z486">
        <v>5.1412456109161999</v>
      </c>
      <c r="AA486">
        <v>5.2666553847067599</v>
      </c>
      <c r="AB486" t="s">
        <v>8</v>
      </c>
      <c r="AC486" t="s">
        <v>115</v>
      </c>
    </row>
    <row r="487" spans="1:29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7"/>
        <v>100</v>
      </c>
      <c r="R487">
        <f>(VLOOKUP($A$1,elemental!$A$3:$L$19,2,0)*A487+VLOOKUP($B$1,elemental!$A$3:$L$19,2,0)*B487+VLOOKUP($C$1,elemental!$A$3:$L$19,2,0)*C487+VLOOKUP($D$1,elemental!$A$3:$L$19,2,0)*D487+VLOOKUP($E$1,elemental!$A$3:$L$19,2,0)*E487+VLOOKUP($F$1,elemental!$A$3:$L$19,2,0)*F487+VLOOKUP($G$1,elemental!$A$3:$L$19,2,0)*G487+VLOOKUP($H$1,elemental!$A$3:$L$19,2,0)*H487+VLOOKUP($I$1,elemental!$A$3:$L$19,2,0)*I487+VLOOKUP($J$1,elemental!$A$3:$L$19,2,0)*J487+VLOOKUP($K$1,elemental!$A$3:$L$19,2,0)*K487+VLOOKUP($L$1,elemental!$A$3:$L$19,2,0)*L487+VLOOKUP($M$1,elemental!$A$3:$L$19,2,0)*M487+VLOOKUP($N$1,elemental!$A$3:$L$19,2,0)*N487+VLOOKUP($O$1,elemental!$A$3:$L$19,2,0)*O487+VLOOKUP($P$1,elemental!$A$3:$L$19,2,0)*P487+VLOOKUP($Q$1,elemental!$A$3:$L$19,2,0)*Q487)/100</f>
        <v>1.33</v>
      </c>
      <c r="S487">
        <f>(VLOOKUP($A$1,elemental!$A$3:$L$19,4,0)*A487+VLOOKUP($B$1,elemental!$A$3:$L$19,4,0)*B487+VLOOKUP($C$1,elemental!$A$3:$L$19,4,0)*C487+VLOOKUP($D$1,elemental!$A$3:$L$19,4,0)*D487+VLOOKUP($E$1,elemental!$A$3:$L$19,4,0)*E487+VLOOKUP($F$1,elemental!$A$3:$L$19,4,0)*F487+VLOOKUP($G$1,elemental!$A$3:$L$19,4,0)*G487+VLOOKUP($H$1,elemental!$A$3:$L$19,4,0)*H487+VLOOKUP($I$1,elemental!$A$3:$L$19,4,0)*I487+VLOOKUP($J$1,elemental!$A$3:$L$19,4,0)*J487+VLOOKUP($K$1,elemental!$A$3:$L$19,4,0)*K487+VLOOKUP($L$1,elemental!$A$3:$L$19,4,0)*L487+VLOOKUP($M$1,elemental!$A$3:$L$19,4,0)*M487+VLOOKUP($N$1,elemental!$A$3:$L$19,4,0)*N487+VLOOKUP($O$1,elemental!$A$3:$L$19,4,0)*O487+VLOOKUP($P$1,elemental!$A$3:$L$19,4,0)*P487+VLOOKUP($Q$1,elemental!$A$3:$L$19,4,0)*Q487)/100</f>
        <v>0.42599999999999999</v>
      </c>
      <c r="T487">
        <f>(VLOOKUP($A$1,elemental!$A$3:$L$19,5,0)*A487+VLOOKUP($B$1,elemental!$A$3:$L$19,5,0)*B487+VLOOKUP($C$1,elemental!$A$3:$L$19,5,0)*C487+VLOOKUP($D$1,elemental!$A$3:$L$19,5,0)*D487+VLOOKUP($E$1,elemental!$A$3:$L$19,5,0)*E487+VLOOKUP($F$1,elemental!$A$3:$L$19,5,0)*F487+VLOOKUP($G$1,elemental!$A$3:$L$19,5,0)*G487+VLOOKUP($H$1,elemental!$A$3:$L$19,5,0)*H487+VLOOKUP($I$1,elemental!$A$3:$L$19,5,0)*I487+VLOOKUP($J$1,elemental!$A$3:$L$19,5,0)*J487+VLOOKUP($K$1,elemental!$A$3:$L$19,5,0)*K487+VLOOKUP($L$1,elemental!$A$3:$L$19,5,0)*L487+VLOOKUP($M$1,elemental!$A$3:$L$19,5,0)*M487+VLOOKUP($N$1,elemental!$A$3:$L$19,5,0)*N487+VLOOKUP($O$1,elemental!$A$3:$L$19,5,0)*O487+VLOOKUP($P$1,elemental!$A$3:$L$19,5,0)*P487+VLOOKUP($Q$1,elemental!$A$3:$L$19,5,0)*Q487)/100</f>
        <v>4</v>
      </c>
      <c r="U487">
        <f>(VLOOKUP($A$1,elemental!$A$3:$L$19,6,0)*A487+VLOOKUP($B$1,elemental!$A$3:$L$19,6,0)*B487+VLOOKUP($C$1,elemental!$A$3:$L$19,6,0)*C487+VLOOKUP($D$1,elemental!$A$3:$L$19,6,0)*D487+VLOOKUP($E$1,elemental!$A$3:$L$19,6,0)*E487+VLOOKUP($F$1,elemental!$A$3:$L$19,6,0)*F487+VLOOKUP($G$1,elemental!$A$3:$L$19,6,0)*G487+VLOOKUP($H$1,elemental!$A$3:$L$19,6,0)*H487+VLOOKUP($I$1,elemental!$A$3:$L$19,6,0)*I487+VLOOKUP($J$1,elemental!$A$3:$L$19,6,0)*J487+VLOOKUP($K$1,elemental!$A$3:$L$19,6,0)*K487+VLOOKUP($L$1,elemental!$A$3:$L$19,6,0)*L487+VLOOKUP($M$1,elemental!$A$3:$L$19,6,0)*M487+VLOOKUP($N$1,elemental!$A$3:$L$19,6,0)*N487+VLOOKUP($O$1,elemental!$A$3:$L$19,6,0)*O487+VLOOKUP($P$1,elemental!$A$3:$L$19,6,0)*P487+VLOOKUP($Q$1,elemental!$A$3:$L$19,6,0)*Q487)/100</f>
        <v>0.76</v>
      </c>
      <c r="V487">
        <f>(VLOOKUP($A$1,elemental!$A$3:$L$19,7,0)*A487+VLOOKUP($B$1,elemental!$A$3:$L$19,7,0)*B487+VLOOKUP($C$1,elemental!$A$3:$L$19,7,0)*C487+VLOOKUP($D$1,elemental!$A$3:$L$19,7,0)*D487+VLOOKUP($E$1,elemental!$A$3:$L$19,7,0)*E487+VLOOKUP($F$1,elemental!$A$3:$L$19,7,0)*F487+VLOOKUP($G$1,elemental!$A$3:$L$19,7,0)*G487+VLOOKUP($H$1,elemental!$A$3:$L$19,7,0)*H487+VLOOKUP($I$1,elemental!$A$3:$L$19,7,0)*I487+VLOOKUP($J$1,elemental!$A$3:$L$19,7,0)*J487+VLOOKUP($K$1,elemental!$A$3:$L$19,7,0)*K487+VLOOKUP($L$1,elemental!$A$3:$L$19,7,0)*L487+VLOOKUP($M$1,elemental!$A$3:$L$19,7,0)*M487+VLOOKUP($N$1,elemental!$A$3:$L$19,7,0)*N487+VLOOKUP($O$1,elemental!$A$3:$L$19,7,0)*O487+VLOOKUP($P$1,elemental!$A$3:$L$19,7,0)*P487+VLOOKUP($Q$1,elemental!$A$3:$L$19,7,0)*Q487)/100</f>
        <v>0.84</v>
      </c>
      <c r="W487">
        <f>(VLOOKUP($A$1,elemental!$A$3:$L$19,9,0)*A487+VLOOKUP($B$1,elemental!$A$3:$L$19,9,0)*B487+VLOOKUP($C$1,elemental!$A$3:$L$19,9,0)*C487+VLOOKUP($D$1,elemental!$A$3:$L$19,9,0)*D487+VLOOKUP($E$1,elemental!$A$3:$L$19,9,0)*E487+VLOOKUP($F$1,elemental!$A$3:$L$19,9,0)*F487+VLOOKUP($G$1,elemental!$A$3:$L$19,9,0)*G487+VLOOKUP($H$1,elemental!$A$3:$L$19,9,0)*H487+VLOOKUP($I$1,elemental!$A$3:$L$19,9,0)*I487+VLOOKUP($J$1,elemental!$A$3:$L$19,9,0)*J487+VLOOKUP($K$1,elemental!$A$3:$L$19,9,0)*K487+VLOOKUP($L$1,elemental!$A$3:$L$19,9,0)*L487+VLOOKUP($M$1,elemental!$A$3:$L$19,9,0)*M487+VLOOKUP($N$1,elemental!$A$3:$L$19,9,0)*N487+VLOOKUP($O$1,elemental!$A$3:$L$19,9,0)*O487+VLOOKUP($P$1,elemental!$A$3:$L$19,9,0)*P487+VLOOKUP($Q$1,elemental!$A$3:$L$19,9,0)*Q487)/100</f>
        <v>1.55</v>
      </c>
      <c r="X487">
        <f>(VLOOKUP($A$1,elemental!$A$3:$L$19,10,0)*A487+VLOOKUP($B$1,elemental!$A$3:$L$19,10,0)*B487+VLOOKUP($C$1,elemental!$A$3:$L$19,10,0)*C487+VLOOKUP($D$1,elemental!$A$3:$L$19,10,0)*D487+VLOOKUP($E$1,elemental!$A$3:$L$19,10,0)*E487+VLOOKUP($F$1,elemental!$A$3:$L$19,10,0)*F487+VLOOKUP($G$1,elemental!$A$3:$L$19,10,0)*G487+VLOOKUP($H$1,elemental!$A$3:$L$19,10,0)*H487+VLOOKUP($I$1,elemental!$A$3:$L$19,10,0)*I487+VLOOKUP($J$1,elemental!$A$3:$L$19,10,0)*J487+VLOOKUP($K$1,elemental!$A$3:$L$19,10,0)*K487+VLOOKUP($L$1,elemental!$A$3:$L$19,10,0)*L487+VLOOKUP($M$1,elemental!$A$3:$L$19,10,0)*M487+VLOOKUP($N$1,elemental!$A$3:$L$19,10,0)*N487+VLOOKUP($O$1,elemental!$A$3:$L$19,10,0)*O487+VLOOKUP($P$1,elemental!$A$3:$L$19,10,0)*P487+VLOOKUP($Q$1,elemental!$A$3:$L$19,10,0)*Q487)/100</f>
        <v>2.06</v>
      </c>
      <c r="Y487">
        <v>1118.2531001381199</v>
      </c>
      <c r="Z487">
        <v>5.1429608223913803</v>
      </c>
      <c r="AA487">
        <v>5.26860999334429</v>
      </c>
      <c r="AB487" t="s">
        <v>8</v>
      </c>
      <c r="AC487" t="s">
        <v>115</v>
      </c>
    </row>
    <row r="488" spans="1:29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100</v>
      </c>
      <c r="R488">
        <f>(VLOOKUP($A$1,elemental!$A$3:$L$19,2,0)*A488+VLOOKUP($B$1,elemental!$A$3:$L$19,2,0)*B488+VLOOKUP($C$1,elemental!$A$3:$L$19,2,0)*C488+VLOOKUP($D$1,elemental!$A$3:$L$19,2,0)*D488+VLOOKUP($E$1,elemental!$A$3:$L$19,2,0)*E488+VLOOKUP($F$1,elemental!$A$3:$L$19,2,0)*F488+VLOOKUP($G$1,elemental!$A$3:$L$19,2,0)*G488+VLOOKUP($H$1,elemental!$A$3:$L$19,2,0)*H488+VLOOKUP($I$1,elemental!$A$3:$L$19,2,0)*I488+VLOOKUP($J$1,elemental!$A$3:$L$19,2,0)*J488+VLOOKUP($K$1,elemental!$A$3:$L$19,2,0)*K488+VLOOKUP($L$1,elemental!$A$3:$L$19,2,0)*L488+VLOOKUP($M$1,elemental!$A$3:$L$19,2,0)*M488+VLOOKUP($N$1,elemental!$A$3:$L$19,2,0)*N488+VLOOKUP($O$1,elemental!$A$3:$L$19,2,0)*O488+VLOOKUP($P$1,elemental!$A$3:$L$19,2,0)*P488+VLOOKUP($Q$1,elemental!$A$3:$L$19,2,0)*Q488)/100</f>
        <v>1.33</v>
      </c>
      <c r="S488">
        <f>(VLOOKUP($A$1,elemental!$A$3:$L$19,4,0)*A488+VLOOKUP($B$1,elemental!$A$3:$L$19,4,0)*B488+VLOOKUP($C$1,elemental!$A$3:$L$19,4,0)*C488+VLOOKUP($D$1,elemental!$A$3:$L$19,4,0)*D488+VLOOKUP($E$1,elemental!$A$3:$L$19,4,0)*E488+VLOOKUP($F$1,elemental!$A$3:$L$19,4,0)*F488+VLOOKUP($G$1,elemental!$A$3:$L$19,4,0)*G488+VLOOKUP($H$1,elemental!$A$3:$L$19,4,0)*H488+VLOOKUP($I$1,elemental!$A$3:$L$19,4,0)*I488+VLOOKUP($J$1,elemental!$A$3:$L$19,4,0)*J488+VLOOKUP($K$1,elemental!$A$3:$L$19,4,0)*K488+VLOOKUP($L$1,elemental!$A$3:$L$19,4,0)*L488+VLOOKUP($M$1,elemental!$A$3:$L$19,4,0)*M488+VLOOKUP($N$1,elemental!$A$3:$L$19,4,0)*N488+VLOOKUP($O$1,elemental!$A$3:$L$19,4,0)*O488+VLOOKUP($P$1,elemental!$A$3:$L$19,4,0)*P488+VLOOKUP($Q$1,elemental!$A$3:$L$19,4,0)*Q488)/100</f>
        <v>0.42599999999999999</v>
      </c>
      <c r="T488">
        <f>(VLOOKUP($A$1,elemental!$A$3:$L$19,5,0)*A488+VLOOKUP($B$1,elemental!$A$3:$L$19,5,0)*B488+VLOOKUP($C$1,elemental!$A$3:$L$19,5,0)*C488+VLOOKUP($D$1,elemental!$A$3:$L$19,5,0)*D488+VLOOKUP($E$1,elemental!$A$3:$L$19,5,0)*E488+VLOOKUP($F$1,elemental!$A$3:$L$19,5,0)*F488+VLOOKUP($G$1,elemental!$A$3:$L$19,5,0)*G488+VLOOKUP($H$1,elemental!$A$3:$L$19,5,0)*H488+VLOOKUP($I$1,elemental!$A$3:$L$19,5,0)*I488+VLOOKUP($J$1,elemental!$A$3:$L$19,5,0)*J488+VLOOKUP($K$1,elemental!$A$3:$L$19,5,0)*K488+VLOOKUP($L$1,elemental!$A$3:$L$19,5,0)*L488+VLOOKUP($M$1,elemental!$A$3:$L$19,5,0)*M488+VLOOKUP($N$1,elemental!$A$3:$L$19,5,0)*N488+VLOOKUP($O$1,elemental!$A$3:$L$19,5,0)*O488+VLOOKUP($P$1,elemental!$A$3:$L$19,5,0)*P488+VLOOKUP($Q$1,elemental!$A$3:$L$19,5,0)*Q488)/100</f>
        <v>4</v>
      </c>
      <c r="U488">
        <f>(VLOOKUP($A$1,elemental!$A$3:$L$19,6,0)*A488+VLOOKUP($B$1,elemental!$A$3:$L$19,6,0)*B488+VLOOKUP($C$1,elemental!$A$3:$L$19,6,0)*C488+VLOOKUP($D$1,elemental!$A$3:$L$19,6,0)*D488+VLOOKUP($E$1,elemental!$A$3:$L$19,6,0)*E488+VLOOKUP($F$1,elemental!$A$3:$L$19,6,0)*F488+VLOOKUP($G$1,elemental!$A$3:$L$19,6,0)*G488+VLOOKUP($H$1,elemental!$A$3:$L$19,6,0)*H488+VLOOKUP($I$1,elemental!$A$3:$L$19,6,0)*I488+VLOOKUP($J$1,elemental!$A$3:$L$19,6,0)*J488+VLOOKUP($K$1,elemental!$A$3:$L$19,6,0)*K488+VLOOKUP($L$1,elemental!$A$3:$L$19,6,0)*L488+VLOOKUP($M$1,elemental!$A$3:$L$19,6,0)*M488+VLOOKUP($N$1,elemental!$A$3:$L$19,6,0)*N488+VLOOKUP($O$1,elemental!$A$3:$L$19,6,0)*O488+VLOOKUP($P$1,elemental!$A$3:$L$19,6,0)*P488+VLOOKUP($Q$1,elemental!$A$3:$L$19,6,0)*Q488)/100</f>
        <v>0.76</v>
      </c>
      <c r="V488">
        <f>(VLOOKUP($A$1,elemental!$A$3:$L$19,7,0)*A488+VLOOKUP($B$1,elemental!$A$3:$L$19,7,0)*B488+VLOOKUP($C$1,elemental!$A$3:$L$19,7,0)*C488+VLOOKUP($D$1,elemental!$A$3:$L$19,7,0)*D488+VLOOKUP($E$1,elemental!$A$3:$L$19,7,0)*E488+VLOOKUP($F$1,elemental!$A$3:$L$19,7,0)*F488+VLOOKUP($G$1,elemental!$A$3:$L$19,7,0)*G488+VLOOKUP($H$1,elemental!$A$3:$L$19,7,0)*H488+VLOOKUP($I$1,elemental!$A$3:$L$19,7,0)*I488+VLOOKUP($J$1,elemental!$A$3:$L$19,7,0)*J488+VLOOKUP($K$1,elemental!$A$3:$L$19,7,0)*K488+VLOOKUP($L$1,elemental!$A$3:$L$19,7,0)*L488+VLOOKUP($M$1,elemental!$A$3:$L$19,7,0)*M488+VLOOKUP($N$1,elemental!$A$3:$L$19,7,0)*N488+VLOOKUP($O$1,elemental!$A$3:$L$19,7,0)*O488+VLOOKUP($P$1,elemental!$A$3:$L$19,7,0)*P488+VLOOKUP($Q$1,elemental!$A$3:$L$19,7,0)*Q488)/100</f>
        <v>0.84</v>
      </c>
      <c r="W488">
        <f>(VLOOKUP($A$1,elemental!$A$3:$L$19,9,0)*A488+VLOOKUP($B$1,elemental!$A$3:$L$19,9,0)*B488+VLOOKUP($C$1,elemental!$A$3:$L$19,9,0)*C488+VLOOKUP($D$1,elemental!$A$3:$L$19,9,0)*D488+VLOOKUP($E$1,elemental!$A$3:$L$19,9,0)*E488+VLOOKUP($F$1,elemental!$A$3:$L$19,9,0)*F488+VLOOKUP($G$1,elemental!$A$3:$L$19,9,0)*G488+VLOOKUP($H$1,elemental!$A$3:$L$19,9,0)*H488+VLOOKUP($I$1,elemental!$A$3:$L$19,9,0)*I488+VLOOKUP($J$1,elemental!$A$3:$L$19,9,0)*J488+VLOOKUP($K$1,elemental!$A$3:$L$19,9,0)*K488+VLOOKUP($L$1,elemental!$A$3:$L$19,9,0)*L488+VLOOKUP($M$1,elemental!$A$3:$L$19,9,0)*M488+VLOOKUP($N$1,elemental!$A$3:$L$19,9,0)*N488+VLOOKUP($O$1,elemental!$A$3:$L$19,9,0)*O488+VLOOKUP($P$1,elemental!$A$3:$L$19,9,0)*P488+VLOOKUP($Q$1,elemental!$A$3:$L$19,9,0)*Q488)/100</f>
        <v>1.55</v>
      </c>
      <c r="X488">
        <f>(VLOOKUP($A$1,elemental!$A$3:$L$19,10,0)*A488+VLOOKUP($B$1,elemental!$A$3:$L$19,10,0)*B488+VLOOKUP($C$1,elemental!$A$3:$L$19,10,0)*C488+VLOOKUP($D$1,elemental!$A$3:$L$19,10,0)*D488+VLOOKUP($E$1,elemental!$A$3:$L$19,10,0)*E488+VLOOKUP($F$1,elemental!$A$3:$L$19,10,0)*F488+VLOOKUP($G$1,elemental!$A$3:$L$19,10,0)*G488+VLOOKUP($H$1,elemental!$A$3:$L$19,10,0)*H488+VLOOKUP($I$1,elemental!$A$3:$L$19,10,0)*I488+VLOOKUP($J$1,elemental!$A$3:$L$19,10,0)*J488+VLOOKUP($K$1,elemental!$A$3:$L$19,10,0)*K488+VLOOKUP($L$1,elemental!$A$3:$L$19,10,0)*L488+VLOOKUP($M$1,elemental!$A$3:$L$19,10,0)*M488+VLOOKUP($N$1,elemental!$A$3:$L$19,10,0)*N488+VLOOKUP($O$1,elemental!$A$3:$L$19,10,0)*O488+VLOOKUP($P$1,elemental!$A$3:$L$19,10,0)*P488+VLOOKUP($Q$1,elemental!$A$3:$L$19,10,0)*Q488)/100</f>
        <v>2.06</v>
      </c>
      <c r="Y488">
        <v>1147.4006315106301</v>
      </c>
      <c r="Z488">
        <v>5.1445247909671998</v>
      </c>
      <c r="AA488">
        <v>5.2705830215719098</v>
      </c>
      <c r="AB488" t="s">
        <v>8</v>
      </c>
      <c r="AC488" t="s">
        <v>115</v>
      </c>
    </row>
    <row r="489" spans="1:29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7"/>
        <v>100</v>
      </c>
      <c r="R489">
        <f>(VLOOKUP($A$1,elemental!$A$3:$L$19,2,0)*A489+VLOOKUP($B$1,elemental!$A$3:$L$19,2,0)*B489+VLOOKUP($C$1,elemental!$A$3:$L$19,2,0)*C489+VLOOKUP($D$1,elemental!$A$3:$L$19,2,0)*D489+VLOOKUP($E$1,elemental!$A$3:$L$19,2,0)*E489+VLOOKUP($F$1,elemental!$A$3:$L$19,2,0)*F489+VLOOKUP($G$1,elemental!$A$3:$L$19,2,0)*G489+VLOOKUP($H$1,elemental!$A$3:$L$19,2,0)*H489+VLOOKUP($I$1,elemental!$A$3:$L$19,2,0)*I489+VLOOKUP($J$1,elemental!$A$3:$L$19,2,0)*J489+VLOOKUP($K$1,elemental!$A$3:$L$19,2,0)*K489+VLOOKUP($L$1,elemental!$A$3:$L$19,2,0)*L489+VLOOKUP($M$1,elemental!$A$3:$L$19,2,0)*M489+VLOOKUP($N$1,elemental!$A$3:$L$19,2,0)*N489+VLOOKUP($O$1,elemental!$A$3:$L$19,2,0)*O489+VLOOKUP($P$1,elemental!$A$3:$L$19,2,0)*P489+VLOOKUP($Q$1,elemental!$A$3:$L$19,2,0)*Q489)/100</f>
        <v>1.33</v>
      </c>
      <c r="S489">
        <f>(VLOOKUP($A$1,elemental!$A$3:$L$19,4,0)*A489+VLOOKUP($B$1,elemental!$A$3:$L$19,4,0)*B489+VLOOKUP($C$1,elemental!$A$3:$L$19,4,0)*C489+VLOOKUP($D$1,elemental!$A$3:$L$19,4,0)*D489+VLOOKUP($E$1,elemental!$A$3:$L$19,4,0)*E489+VLOOKUP($F$1,elemental!$A$3:$L$19,4,0)*F489+VLOOKUP($G$1,elemental!$A$3:$L$19,4,0)*G489+VLOOKUP($H$1,elemental!$A$3:$L$19,4,0)*H489+VLOOKUP($I$1,elemental!$A$3:$L$19,4,0)*I489+VLOOKUP($J$1,elemental!$A$3:$L$19,4,0)*J489+VLOOKUP($K$1,elemental!$A$3:$L$19,4,0)*K489+VLOOKUP($L$1,elemental!$A$3:$L$19,4,0)*L489+VLOOKUP($M$1,elemental!$A$3:$L$19,4,0)*M489+VLOOKUP($N$1,elemental!$A$3:$L$19,4,0)*N489+VLOOKUP($O$1,elemental!$A$3:$L$19,4,0)*O489+VLOOKUP($P$1,elemental!$A$3:$L$19,4,0)*P489+VLOOKUP($Q$1,elemental!$A$3:$L$19,4,0)*Q489)/100</f>
        <v>0.42599999999999999</v>
      </c>
      <c r="T489">
        <f>(VLOOKUP($A$1,elemental!$A$3:$L$19,5,0)*A489+VLOOKUP($B$1,elemental!$A$3:$L$19,5,0)*B489+VLOOKUP($C$1,elemental!$A$3:$L$19,5,0)*C489+VLOOKUP($D$1,elemental!$A$3:$L$19,5,0)*D489+VLOOKUP($E$1,elemental!$A$3:$L$19,5,0)*E489+VLOOKUP($F$1,elemental!$A$3:$L$19,5,0)*F489+VLOOKUP($G$1,elemental!$A$3:$L$19,5,0)*G489+VLOOKUP($H$1,elemental!$A$3:$L$19,5,0)*H489+VLOOKUP($I$1,elemental!$A$3:$L$19,5,0)*I489+VLOOKUP($J$1,elemental!$A$3:$L$19,5,0)*J489+VLOOKUP($K$1,elemental!$A$3:$L$19,5,0)*K489+VLOOKUP($L$1,elemental!$A$3:$L$19,5,0)*L489+VLOOKUP($M$1,elemental!$A$3:$L$19,5,0)*M489+VLOOKUP($N$1,elemental!$A$3:$L$19,5,0)*N489+VLOOKUP($O$1,elemental!$A$3:$L$19,5,0)*O489+VLOOKUP($P$1,elemental!$A$3:$L$19,5,0)*P489+VLOOKUP($Q$1,elemental!$A$3:$L$19,5,0)*Q489)/100</f>
        <v>4</v>
      </c>
      <c r="U489">
        <f>(VLOOKUP($A$1,elemental!$A$3:$L$19,6,0)*A489+VLOOKUP($B$1,elemental!$A$3:$L$19,6,0)*B489+VLOOKUP($C$1,elemental!$A$3:$L$19,6,0)*C489+VLOOKUP($D$1,elemental!$A$3:$L$19,6,0)*D489+VLOOKUP($E$1,elemental!$A$3:$L$19,6,0)*E489+VLOOKUP($F$1,elemental!$A$3:$L$19,6,0)*F489+VLOOKUP($G$1,elemental!$A$3:$L$19,6,0)*G489+VLOOKUP($H$1,elemental!$A$3:$L$19,6,0)*H489+VLOOKUP($I$1,elemental!$A$3:$L$19,6,0)*I489+VLOOKUP($J$1,elemental!$A$3:$L$19,6,0)*J489+VLOOKUP($K$1,elemental!$A$3:$L$19,6,0)*K489+VLOOKUP($L$1,elemental!$A$3:$L$19,6,0)*L489+VLOOKUP($M$1,elemental!$A$3:$L$19,6,0)*M489+VLOOKUP($N$1,elemental!$A$3:$L$19,6,0)*N489+VLOOKUP($O$1,elemental!$A$3:$L$19,6,0)*O489+VLOOKUP($P$1,elemental!$A$3:$L$19,6,0)*P489+VLOOKUP($Q$1,elemental!$A$3:$L$19,6,0)*Q489)/100</f>
        <v>0.76</v>
      </c>
      <c r="V489">
        <f>(VLOOKUP($A$1,elemental!$A$3:$L$19,7,0)*A489+VLOOKUP($B$1,elemental!$A$3:$L$19,7,0)*B489+VLOOKUP($C$1,elemental!$A$3:$L$19,7,0)*C489+VLOOKUP($D$1,elemental!$A$3:$L$19,7,0)*D489+VLOOKUP($E$1,elemental!$A$3:$L$19,7,0)*E489+VLOOKUP($F$1,elemental!$A$3:$L$19,7,0)*F489+VLOOKUP($G$1,elemental!$A$3:$L$19,7,0)*G489+VLOOKUP($H$1,elemental!$A$3:$L$19,7,0)*H489+VLOOKUP($I$1,elemental!$A$3:$L$19,7,0)*I489+VLOOKUP($J$1,elemental!$A$3:$L$19,7,0)*J489+VLOOKUP($K$1,elemental!$A$3:$L$19,7,0)*K489+VLOOKUP($L$1,elemental!$A$3:$L$19,7,0)*L489+VLOOKUP($M$1,elemental!$A$3:$L$19,7,0)*M489+VLOOKUP($N$1,elemental!$A$3:$L$19,7,0)*N489+VLOOKUP($O$1,elemental!$A$3:$L$19,7,0)*O489+VLOOKUP($P$1,elemental!$A$3:$L$19,7,0)*P489+VLOOKUP($Q$1,elemental!$A$3:$L$19,7,0)*Q489)/100</f>
        <v>0.84</v>
      </c>
      <c r="W489">
        <f>(VLOOKUP($A$1,elemental!$A$3:$L$19,9,0)*A489+VLOOKUP($B$1,elemental!$A$3:$L$19,9,0)*B489+VLOOKUP($C$1,elemental!$A$3:$L$19,9,0)*C489+VLOOKUP($D$1,elemental!$A$3:$L$19,9,0)*D489+VLOOKUP($E$1,elemental!$A$3:$L$19,9,0)*E489+VLOOKUP($F$1,elemental!$A$3:$L$19,9,0)*F489+VLOOKUP($G$1,elemental!$A$3:$L$19,9,0)*G489+VLOOKUP($H$1,elemental!$A$3:$L$19,9,0)*H489+VLOOKUP($I$1,elemental!$A$3:$L$19,9,0)*I489+VLOOKUP($J$1,elemental!$A$3:$L$19,9,0)*J489+VLOOKUP($K$1,elemental!$A$3:$L$19,9,0)*K489+VLOOKUP($L$1,elemental!$A$3:$L$19,9,0)*L489+VLOOKUP($M$1,elemental!$A$3:$L$19,9,0)*M489+VLOOKUP($N$1,elemental!$A$3:$L$19,9,0)*N489+VLOOKUP($O$1,elemental!$A$3:$L$19,9,0)*O489+VLOOKUP($P$1,elemental!$A$3:$L$19,9,0)*P489+VLOOKUP($Q$1,elemental!$A$3:$L$19,9,0)*Q489)/100</f>
        <v>1.55</v>
      </c>
      <c r="X489">
        <f>(VLOOKUP($A$1,elemental!$A$3:$L$19,10,0)*A489+VLOOKUP($B$1,elemental!$A$3:$L$19,10,0)*B489+VLOOKUP($C$1,elemental!$A$3:$L$19,10,0)*C489+VLOOKUP($D$1,elemental!$A$3:$L$19,10,0)*D489+VLOOKUP($E$1,elemental!$A$3:$L$19,10,0)*E489+VLOOKUP($F$1,elemental!$A$3:$L$19,10,0)*F489+VLOOKUP($G$1,elemental!$A$3:$L$19,10,0)*G489+VLOOKUP($H$1,elemental!$A$3:$L$19,10,0)*H489+VLOOKUP($I$1,elemental!$A$3:$L$19,10,0)*I489+VLOOKUP($J$1,elemental!$A$3:$L$19,10,0)*J489+VLOOKUP($K$1,elemental!$A$3:$L$19,10,0)*K489+VLOOKUP($L$1,elemental!$A$3:$L$19,10,0)*L489+VLOOKUP($M$1,elemental!$A$3:$L$19,10,0)*M489+VLOOKUP($N$1,elemental!$A$3:$L$19,10,0)*N489+VLOOKUP($O$1,elemental!$A$3:$L$19,10,0)*O489+VLOOKUP($P$1,elemental!$A$3:$L$19,10,0)*P489+VLOOKUP($Q$1,elemental!$A$3:$L$19,10,0)*Q489)/100</f>
        <v>2.06</v>
      </c>
      <c r="Y489">
        <v>1175.2073832287699</v>
      </c>
      <c r="Z489">
        <v>5.1464234834618798</v>
      </c>
      <c r="AA489">
        <v>5.2734906879565298</v>
      </c>
      <c r="AB489" t="s">
        <v>8</v>
      </c>
      <c r="AC489" t="s">
        <v>115</v>
      </c>
    </row>
    <row r="490" spans="1:29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7"/>
        <v>100</v>
      </c>
      <c r="R490">
        <f>(VLOOKUP($A$1,elemental!$A$3:$L$19,2,0)*A490+VLOOKUP($B$1,elemental!$A$3:$L$19,2,0)*B490+VLOOKUP($C$1,elemental!$A$3:$L$19,2,0)*C490+VLOOKUP($D$1,elemental!$A$3:$L$19,2,0)*D490+VLOOKUP($E$1,elemental!$A$3:$L$19,2,0)*E490+VLOOKUP($F$1,elemental!$A$3:$L$19,2,0)*F490+VLOOKUP($G$1,elemental!$A$3:$L$19,2,0)*G490+VLOOKUP($H$1,elemental!$A$3:$L$19,2,0)*H490+VLOOKUP($I$1,elemental!$A$3:$L$19,2,0)*I490+VLOOKUP($J$1,elemental!$A$3:$L$19,2,0)*J490+VLOOKUP($K$1,elemental!$A$3:$L$19,2,0)*K490+VLOOKUP($L$1,elemental!$A$3:$L$19,2,0)*L490+VLOOKUP($M$1,elemental!$A$3:$L$19,2,0)*M490+VLOOKUP($N$1,elemental!$A$3:$L$19,2,0)*N490+VLOOKUP($O$1,elemental!$A$3:$L$19,2,0)*O490+VLOOKUP($P$1,elemental!$A$3:$L$19,2,0)*P490+VLOOKUP($Q$1,elemental!$A$3:$L$19,2,0)*Q490)/100</f>
        <v>1.33</v>
      </c>
      <c r="S490">
        <f>(VLOOKUP($A$1,elemental!$A$3:$L$19,4,0)*A490+VLOOKUP($B$1,elemental!$A$3:$L$19,4,0)*B490+VLOOKUP($C$1,elemental!$A$3:$L$19,4,0)*C490+VLOOKUP($D$1,elemental!$A$3:$L$19,4,0)*D490+VLOOKUP($E$1,elemental!$A$3:$L$19,4,0)*E490+VLOOKUP($F$1,elemental!$A$3:$L$19,4,0)*F490+VLOOKUP($G$1,elemental!$A$3:$L$19,4,0)*G490+VLOOKUP($H$1,elemental!$A$3:$L$19,4,0)*H490+VLOOKUP($I$1,elemental!$A$3:$L$19,4,0)*I490+VLOOKUP($J$1,elemental!$A$3:$L$19,4,0)*J490+VLOOKUP($K$1,elemental!$A$3:$L$19,4,0)*K490+VLOOKUP($L$1,elemental!$A$3:$L$19,4,0)*L490+VLOOKUP($M$1,elemental!$A$3:$L$19,4,0)*M490+VLOOKUP($N$1,elemental!$A$3:$L$19,4,0)*N490+VLOOKUP($O$1,elemental!$A$3:$L$19,4,0)*O490+VLOOKUP($P$1,elemental!$A$3:$L$19,4,0)*P490+VLOOKUP($Q$1,elemental!$A$3:$L$19,4,0)*Q490)/100</f>
        <v>0.42599999999999999</v>
      </c>
      <c r="T490">
        <f>(VLOOKUP($A$1,elemental!$A$3:$L$19,5,0)*A490+VLOOKUP($B$1,elemental!$A$3:$L$19,5,0)*B490+VLOOKUP($C$1,elemental!$A$3:$L$19,5,0)*C490+VLOOKUP($D$1,elemental!$A$3:$L$19,5,0)*D490+VLOOKUP($E$1,elemental!$A$3:$L$19,5,0)*E490+VLOOKUP($F$1,elemental!$A$3:$L$19,5,0)*F490+VLOOKUP($G$1,elemental!$A$3:$L$19,5,0)*G490+VLOOKUP($H$1,elemental!$A$3:$L$19,5,0)*H490+VLOOKUP($I$1,elemental!$A$3:$L$19,5,0)*I490+VLOOKUP($J$1,elemental!$A$3:$L$19,5,0)*J490+VLOOKUP($K$1,elemental!$A$3:$L$19,5,0)*K490+VLOOKUP($L$1,elemental!$A$3:$L$19,5,0)*L490+VLOOKUP($M$1,elemental!$A$3:$L$19,5,0)*M490+VLOOKUP($N$1,elemental!$A$3:$L$19,5,0)*N490+VLOOKUP($O$1,elemental!$A$3:$L$19,5,0)*O490+VLOOKUP($P$1,elemental!$A$3:$L$19,5,0)*P490+VLOOKUP($Q$1,elemental!$A$3:$L$19,5,0)*Q490)/100</f>
        <v>4</v>
      </c>
      <c r="U490">
        <f>(VLOOKUP($A$1,elemental!$A$3:$L$19,6,0)*A490+VLOOKUP($B$1,elemental!$A$3:$L$19,6,0)*B490+VLOOKUP($C$1,elemental!$A$3:$L$19,6,0)*C490+VLOOKUP($D$1,elemental!$A$3:$L$19,6,0)*D490+VLOOKUP($E$1,elemental!$A$3:$L$19,6,0)*E490+VLOOKUP($F$1,elemental!$A$3:$L$19,6,0)*F490+VLOOKUP($G$1,elemental!$A$3:$L$19,6,0)*G490+VLOOKUP($H$1,elemental!$A$3:$L$19,6,0)*H490+VLOOKUP($I$1,elemental!$A$3:$L$19,6,0)*I490+VLOOKUP($J$1,elemental!$A$3:$L$19,6,0)*J490+VLOOKUP($K$1,elemental!$A$3:$L$19,6,0)*K490+VLOOKUP($L$1,elemental!$A$3:$L$19,6,0)*L490+VLOOKUP($M$1,elemental!$A$3:$L$19,6,0)*M490+VLOOKUP($N$1,elemental!$A$3:$L$19,6,0)*N490+VLOOKUP($O$1,elemental!$A$3:$L$19,6,0)*O490+VLOOKUP($P$1,elemental!$A$3:$L$19,6,0)*P490+VLOOKUP($Q$1,elemental!$A$3:$L$19,6,0)*Q490)/100</f>
        <v>0.76</v>
      </c>
      <c r="V490">
        <f>(VLOOKUP($A$1,elemental!$A$3:$L$19,7,0)*A490+VLOOKUP($B$1,elemental!$A$3:$L$19,7,0)*B490+VLOOKUP($C$1,elemental!$A$3:$L$19,7,0)*C490+VLOOKUP($D$1,elemental!$A$3:$L$19,7,0)*D490+VLOOKUP($E$1,elemental!$A$3:$L$19,7,0)*E490+VLOOKUP($F$1,elemental!$A$3:$L$19,7,0)*F490+VLOOKUP($G$1,elemental!$A$3:$L$19,7,0)*G490+VLOOKUP($H$1,elemental!$A$3:$L$19,7,0)*H490+VLOOKUP($I$1,elemental!$A$3:$L$19,7,0)*I490+VLOOKUP($J$1,elemental!$A$3:$L$19,7,0)*J490+VLOOKUP($K$1,elemental!$A$3:$L$19,7,0)*K490+VLOOKUP($L$1,elemental!$A$3:$L$19,7,0)*L490+VLOOKUP($M$1,elemental!$A$3:$L$19,7,0)*M490+VLOOKUP($N$1,elemental!$A$3:$L$19,7,0)*N490+VLOOKUP($O$1,elemental!$A$3:$L$19,7,0)*O490+VLOOKUP($P$1,elemental!$A$3:$L$19,7,0)*P490+VLOOKUP($Q$1,elemental!$A$3:$L$19,7,0)*Q490)/100</f>
        <v>0.84</v>
      </c>
      <c r="W490">
        <f>(VLOOKUP($A$1,elemental!$A$3:$L$19,9,0)*A490+VLOOKUP($B$1,elemental!$A$3:$L$19,9,0)*B490+VLOOKUP($C$1,elemental!$A$3:$L$19,9,0)*C490+VLOOKUP($D$1,elemental!$A$3:$L$19,9,0)*D490+VLOOKUP($E$1,elemental!$A$3:$L$19,9,0)*E490+VLOOKUP($F$1,elemental!$A$3:$L$19,9,0)*F490+VLOOKUP($G$1,elemental!$A$3:$L$19,9,0)*G490+VLOOKUP($H$1,elemental!$A$3:$L$19,9,0)*H490+VLOOKUP($I$1,elemental!$A$3:$L$19,9,0)*I490+VLOOKUP($J$1,elemental!$A$3:$L$19,9,0)*J490+VLOOKUP($K$1,elemental!$A$3:$L$19,9,0)*K490+VLOOKUP($L$1,elemental!$A$3:$L$19,9,0)*L490+VLOOKUP($M$1,elemental!$A$3:$L$19,9,0)*M490+VLOOKUP($N$1,elemental!$A$3:$L$19,9,0)*N490+VLOOKUP($O$1,elemental!$A$3:$L$19,9,0)*O490+VLOOKUP($P$1,elemental!$A$3:$L$19,9,0)*P490+VLOOKUP($Q$1,elemental!$A$3:$L$19,9,0)*Q490)/100</f>
        <v>1.55</v>
      </c>
      <c r="X490">
        <f>(VLOOKUP($A$1,elemental!$A$3:$L$19,10,0)*A490+VLOOKUP($B$1,elemental!$A$3:$L$19,10,0)*B490+VLOOKUP($C$1,elemental!$A$3:$L$19,10,0)*C490+VLOOKUP($D$1,elemental!$A$3:$L$19,10,0)*D490+VLOOKUP($E$1,elemental!$A$3:$L$19,10,0)*E490+VLOOKUP($F$1,elemental!$A$3:$L$19,10,0)*F490+VLOOKUP($G$1,elemental!$A$3:$L$19,10,0)*G490+VLOOKUP($H$1,elemental!$A$3:$L$19,10,0)*H490+VLOOKUP($I$1,elemental!$A$3:$L$19,10,0)*I490+VLOOKUP($J$1,elemental!$A$3:$L$19,10,0)*J490+VLOOKUP($K$1,elemental!$A$3:$L$19,10,0)*K490+VLOOKUP($L$1,elemental!$A$3:$L$19,10,0)*L490+VLOOKUP($M$1,elemental!$A$3:$L$19,10,0)*M490+VLOOKUP($N$1,elemental!$A$3:$L$19,10,0)*N490+VLOOKUP($O$1,elemental!$A$3:$L$19,10,0)*O490+VLOOKUP($P$1,elemental!$A$3:$L$19,10,0)*P490+VLOOKUP($Q$1,elemental!$A$3:$L$19,10,0)*Q490)/100</f>
        <v>2.06</v>
      </c>
      <c r="Y490">
        <v>1201.1825281076599</v>
      </c>
      <c r="Z490">
        <v>5.14753682340955</v>
      </c>
      <c r="AA490">
        <v>5.2749806255649601</v>
      </c>
      <c r="AB490" t="s">
        <v>8</v>
      </c>
      <c r="AC490" t="s">
        <v>115</v>
      </c>
    </row>
    <row r="491" spans="1:29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7"/>
        <v>100</v>
      </c>
      <c r="R491">
        <f>(VLOOKUP($A$1,elemental!$A$3:$L$19,2,0)*A491+VLOOKUP($B$1,elemental!$A$3:$L$19,2,0)*B491+VLOOKUP($C$1,elemental!$A$3:$L$19,2,0)*C491+VLOOKUP($D$1,elemental!$A$3:$L$19,2,0)*D491+VLOOKUP($E$1,elemental!$A$3:$L$19,2,0)*E491+VLOOKUP($F$1,elemental!$A$3:$L$19,2,0)*F491+VLOOKUP($G$1,elemental!$A$3:$L$19,2,0)*G491+VLOOKUP($H$1,elemental!$A$3:$L$19,2,0)*H491+VLOOKUP($I$1,elemental!$A$3:$L$19,2,0)*I491+VLOOKUP($J$1,elemental!$A$3:$L$19,2,0)*J491+VLOOKUP($K$1,elemental!$A$3:$L$19,2,0)*K491+VLOOKUP($L$1,elemental!$A$3:$L$19,2,0)*L491+VLOOKUP($M$1,elemental!$A$3:$L$19,2,0)*M491+VLOOKUP($N$1,elemental!$A$3:$L$19,2,0)*N491+VLOOKUP($O$1,elemental!$A$3:$L$19,2,0)*O491+VLOOKUP($P$1,elemental!$A$3:$L$19,2,0)*P491+VLOOKUP($Q$1,elemental!$A$3:$L$19,2,0)*Q491)/100</f>
        <v>1.33</v>
      </c>
      <c r="S491">
        <f>(VLOOKUP($A$1,elemental!$A$3:$L$19,4,0)*A491+VLOOKUP($B$1,elemental!$A$3:$L$19,4,0)*B491+VLOOKUP($C$1,elemental!$A$3:$L$19,4,0)*C491+VLOOKUP($D$1,elemental!$A$3:$L$19,4,0)*D491+VLOOKUP($E$1,elemental!$A$3:$L$19,4,0)*E491+VLOOKUP($F$1,elemental!$A$3:$L$19,4,0)*F491+VLOOKUP($G$1,elemental!$A$3:$L$19,4,0)*G491+VLOOKUP($H$1,elemental!$A$3:$L$19,4,0)*H491+VLOOKUP($I$1,elemental!$A$3:$L$19,4,0)*I491+VLOOKUP($J$1,elemental!$A$3:$L$19,4,0)*J491+VLOOKUP($K$1,elemental!$A$3:$L$19,4,0)*K491+VLOOKUP($L$1,elemental!$A$3:$L$19,4,0)*L491+VLOOKUP($M$1,elemental!$A$3:$L$19,4,0)*M491+VLOOKUP($N$1,elemental!$A$3:$L$19,4,0)*N491+VLOOKUP($O$1,elemental!$A$3:$L$19,4,0)*O491+VLOOKUP($P$1,elemental!$A$3:$L$19,4,0)*P491+VLOOKUP($Q$1,elemental!$A$3:$L$19,4,0)*Q491)/100</f>
        <v>0.42599999999999999</v>
      </c>
      <c r="T491">
        <f>(VLOOKUP($A$1,elemental!$A$3:$L$19,5,0)*A491+VLOOKUP($B$1,elemental!$A$3:$L$19,5,0)*B491+VLOOKUP($C$1,elemental!$A$3:$L$19,5,0)*C491+VLOOKUP($D$1,elemental!$A$3:$L$19,5,0)*D491+VLOOKUP($E$1,elemental!$A$3:$L$19,5,0)*E491+VLOOKUP($F$1,elemental!$A$3:$L$19,5,0)*F491+VLOOKUP($G$1,elemental!$A$3:$L$19,5,0)*G491+VLOOKUP($H$1,elemental!$A$3:$L$19,5,0)*H491+VLOOKUP($I$1,elemental!$A$3:$L$19,5,0)*I491+VLOOKUP($J$1,elemental!$A$3:$L$19,5,0)*J491+VLOOKUP($K$1,elemental!$A$3:$L$19,5,0)*K491+VLOOKUP($L$1,elemental!$A$3:$L$19,5,0)*L491+VLOOKUP($M$1,elemental!$A$3:$L$19,5,0)*M491+VLOOKUP($N$1,elemental!$A$3:$L$19,5,0)*N491+VLOOKUP($O$1,elemental!$A$3:$L$19,5,0)*O491+VLOOKUP($P$1,elemental!$A$3:$L$19,5,0)*P491+VLOOKUP($Q$1,elemental!$A$3:$L$19,5,0)*Q491)/100</f>
        <v>4</v>
      </c>
      <c r="U491">
        <f>(VLOOKUP($A$1,elemental!$A$3:$L$19,6,0)*A491+VLOOKUP($B$1,elemental!$A$3:$L$19,6,0)*B491+VLOOKUP($C$1,elemental!$A$3:$L$19,6,0)*C491+VLOOKUP($D$1,elemental!$A$3:$L$19,6,0)*D491+VLOOKUP($E$1,elemental!$A$3:$L$19,6,0)*E491+VLOOKUP($F$1,elemental!$A$3:$L$19,6,0)*F491+VLOOKUP($G$1,elemental!$A$3:$L$19,6,0)*G491+VLOOKUP($H$1,elemental!$A$3:$L$19,6,0)*H491+VLOOKUP($I$1,elemental!$A$3:$L$19,6,0)*I491+VLOOKUP($J$1,elemental!$A$3:$L$19,6,0)*J491+VLOOKUP($K$1,elemental!$A$3:$L$19,6,0)*K491+VLOOKUP($L$1,elemental!$A$3:$L$19,6,0)*L491+VLOOKUP($M$1,elemental!$A$3:$L$19,6,0)*M491+VLOOKUP($N$1,elemental!$A$3:$L$19,6,0)*N491+VLOOKUP($O$1,elemental!$A$3:$L$19,6,0)*O491+VLOOKUP($P$1,elemental!$A$3:$L$19,6,0)*P491+VLOOKUP($Q$1,elemental!$A$3:$L$19,6,0)*Q491)/100</f>
        <v>0.76</v>
      </c>
      <c r="V491">
        <f>(VLOOKUP($A$1,elemental!$A$3:$L$19,7,0)*A491+VLOOKUP($B$1,elemental!$A$3:$L$19,7,0)*B491+VLOOKUP($C$1,elemental!$A$3:$L$19,7,0)*C491+VLOOKUP($D$1,elemental!$A$3:$L$19,7,0)*D491+VLOOKUP($E$1,elemental!$A$3:$L$19,7,0)*E491+VLOOKUP($F$1,elemental!$A$3:$L$19,7,0)*F491+VLOOKUP($G$1,elemental!$A$3:$L$19,7,0)*G491+VLOOKUP($H$1,elemental!$A$3:$L$19,7,0)*H491+VLOOKUP($I$1,elemental!$A$3:$L$19,7,0)*I491+VLOOKUP($J$1,elemental!$A$3:$L$19,7,0)*J491+VLOOKUP($K$1,elemental!$A$3:$L$19,7,0)*K491+VLOOKUP($L$1,elemental!$A$3:$L$19,7,0)*L491+VLOOKUP($M$1,elemental!$A$3:$L$19,7,0)*M491+VLOOKUP($N$1,elemental!$A$3:$L$19,7,0)*N491+VLOOKUP($O$1,elemental!$A$3:$L$19,7,0)*O491+VLOOKUP($P$1,elemental!$A$3:$L$19,7,0)*P491+VLOOKUP($Q$1,elemental!$A$3:$L$19,7,0)*Q491)/100</f>
        <v>0.84</v>
      </c>
      <c r="W491">
        <f>(VLOOKUP($A$1,elemental!$A$3:$L$19,9,0)*A491+VLOOKUP($B$1,elemental!$A$3:$L$19,9,0)*B491+VLOOKUP($C$1,elemental!$A$3:$L$19,9,0)*C491+VLOOKUP($D$1,elemental!$A$3:$L$19,9,0)*D491+VLOOKUP($E$1,elemental!$A$3:$L$19,9,0)*E491+VLOOKUP($F$1,elemental!$A$3:$L$19,9,0)*F491+VLOOKUP($G$1,elemental!$A$3:$L$19,9,0)*G491+VLOOKUP($H$1,elemental!$A$3:$L$19,9,0)*H491+VLOOKUP($I$1,elemental!$A$3:$L$19,9,0)*I491+VLOOKUP($J$1,elemental!$A$3:$L$19,9,0)*J491+VLOOKUP($K$1,elemental!$A$3:$L$19,9,0)*K491+VLOOKUP($L$1,elemental!$A$3:$L$19,9,0)*L491+VLOOKUP($M$1,elemental!$A$3:$L$19,9,0)*M491+VLOOKUP($N$1,elemental!$A$3:$L$19,9,0)*N491+VLOOKUP($O$1,elemental!$A$3:$L$19,9,0)*O491+VLOOKUP($P$1,elemental!$A$3:$L$19,9,0)*P491+VLOOKUP($Q$1,elemental!$A$3:$L$19,9,0)*Q491)/100</f>
        <v>1.55</v>
      </c>
      <c r="X491">
        <f>(VLOOKUP($A$1,elemental!$A$3:$L$19,10,0)*A491+VLOOKUP($B$1,elemental!$A$3:$L$19,10,0)*B491+VLOOKUP($C$1,elemental!$A$3:$L$19,10,0)*C491+VLOOKUP($D$1,elemental!$A$3:$L$19,10,0)*D491+VLOOKUP($E$1,elemental!$A$3:$L$19,10,0)*E491+VLOOKUP($F$1,elemental!$A$3:$L$19,10,0)*F491+VLOOKUP($G$1,elemental!$A$3:$L$19,10,0)*G491+VLOOKUP($H$1,elemental!$A$3:$L$19,10,0)*H491+VLOOKUP($I$1,elemental!$A$3:$L$19,10,0)*I491+VLOOKUP($J$1,elemental!$A$3:$L$19,10,0)*J491+VLOOKUP($K$1,elemental!$A$3:$L$19,10,0)*K491+VLOOKUP($L$1,elemental!$A$3:$L$19,10,0)*L491+VLOOKUP($M$1,elemental!$A$3:$L$19,10,0)*M491+VLOOKUP($N$1,elemental!$A$3:$L$19,10,0)*N491+VLOOKUP($O$1,elemental!$A$3:$L$19,10,0)*O491+VLOOKUP($P$1,elemental!$A$3:$L$19,10,0)*P491+VLOOKUP($Q$1,elemental!$A$3:$L$19,10,0)*Q491)/100</f>
        <v>2.06</v>
      </c>
      <c r="Y491">
        <v>1231.5688843364301</v>
      </c>
      <c r="Z491">
        <v>5.1496775025800998</v>
      </c>
      <c r="AA491">
        <v>5.2774341676922703</v>
      </c>
      <c r="AB491" t="s">
        <v>8</v>
      </c>
      <c r="AC491" t="s">
        <v>115</v>
      </c>
    </row>
    <row r="492" spans="1:29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7"/>
        <v>100</v>
      </c>
      <c r="R492">
        <f>(VLOOKUP($A$1,elemental!$A$3:$L$19,2,0)*A492+VLOOKUP($B$1,elemental!$A$3:$L$19,2,0)*B492+VLOOKUP($C$1,elemental!$A$3:$L$19,2,0)*C492+VLOOKUP($D$1,elemental!$A$3:$L$19,2,0)*D492+VLOOKUP($E$1,elemental!$A$3:$L$19,2,0)*E492+VLOOKUP($F$1,elemental!$A$3:$L$19,2,0)*F492+VLOOKUP($G$1,elemental!$A$3:$L$19,2,0)*G492+VLOOKUP($H$1,elemental!$A$3:$L$19,2,0)*H492+VLOOKUP($I$1,elemental!$A$3:$L$19,2,0)*I492+VLOOKUP($J$1,elemental!$A$3:$L$19,2,0)*J492+VLOOKUP($K$1,elemental!$A$3:$L$19,2,0)*K492+VLOOKUP($L$1,elemental!$A$3:$L$19,2,0)*L492+VLOOKUP($M$1,elemental!$A$3:$L$19,2,0)*M492+VLOOKUP($N$1,elemental!$A$3:$L$19,2,0)*N492+VLOOKUP($O$1,elemental!$A$3:$L$19,2,0)*O492+VLOOKUP($P$1,elemental!$A$3:$L$19,2,0)*P492+VLOOKUP($Q$1,elemental!$A$3:$L$19,2,0)*Q492)/100</f>
        <v>1.33</v>
      </c>
      <c r="S492">
        <f>(VLOOKUP($A$1,elemental!$A$3:$L$19,4,0)*A492+VLOOKUP($B$1,elemental!$A$3:$L$19,4,0)*B492+VLOOKUP($C$1,elemental!$A$3:$L$19,4,0)*C492+VLOOKUP($D$1,elemental!$A$3:$L$19,4,0)*D492+VLOOKUP($E$1,elemental!$A$3:$L$19,4,0)*E492+VLOOKUP($F$1,elemental!$A$3:$L$19,4,0)*F492+VLOOKUP($G$1,elemental!$A$3:$L$19,4,0)*G492+VLOOKUP($H$1,elemental!$A$3:$L$19,4,0)*H492+VLOOKUP($I$1,elemental!$A$3:$L$19,4,0)*I492+VLOOKUP($J$1,elemental!$A$3:$L$19,4,0)*J492+VLOOKUP($K$1,elemental!$A$3:$L$19,4,0)*K492+VLOOKUP($L$1,elemental!$A$3:$L$19,4,0)*L492+VLOOKUP($M$1,elemental!$A$3:$L$19,4,0)*M492+VLOOKUP($N$1,elemental!$A$3:$L$19,4,0)*N492+VLOOKUP($O$1,elemental!$A$3:$L$19,4,0)*O492+VLOOKUP($P$1,elemental!$A$3:$L$19,4,0)*P492+VLOOKUP($Q$1,elemental!$A$3:$L$19,4,0)*Q492)/100</f>
        <v>0.42599999999999999</v>
      </c>
      <c r="T492">
        <f>(VLOOKUP($A$1,elemental!$A$3:$L$19,5,0)*A492+VLOOKUP($B$1,elemental!$A$3:$L$19,5,0)*B492+VLOOKUP($C$1,elemental!$A$3:$L$19,5,0)*C492+VLOOKUP($D$1,elemental!$A$3:$L$19,5,0)*D492+VLOOKUP($E$1,elemental!$A$3:$L$19,5,0)*E492+VLOOKUP($F$1,elemental!$A$3:$L$19,5,0)*F492+VLOOKUP($G$1,elemental!$A$3:$L$19,5,0)*G492+VLOOKUP($H$1,elemental!$A$3:$L$19,5,0)*H492+VLOOKUP($I$1,elemental!$A$3:$L$19,5,0)*I492+VLOOKUP($J$1,elemental!$A$3:$L$19,5,0)*J492+VLOOKUP($K$1,elemental!$A$3:$L$19,5,0)*K492+VLOOKUP($L$1,elemental!$A$3:$L$19,5,0)*L492+VLOOKUP($M$1,elemental!$A$3:$L$19,5,0)*M492+VLOOKUP($N$1,elemental!$A$3:$L$19,5,0)*N492+VLOOKUP($O$1,elemental!$A$3:$L$19,5,0)*O492+VLOOKUP($P$1,elemental!$A$3:$L$19,5,0)*P492+VLOOKUP($Q$1,elemental!$A$3:$L$19,5,0)*Q492)/100</f>
        <v>4</v>
      </c>
      <c r="U492">
        <f>(VLOOKUP($A$1,elemental!$A$3:$L$19,6,0)*A492+VLOOKUP($B$1,elemental!$A$3:$L$19,6,0)*B492+VLOOKUP($C$1,elemental!$A$3:$L$19,6,0)*C492+VLOOKUP($D$1,elemental!$A$3:$L$19,6,0)*D492+VLOOKUP($E$1,elemental!$A$3:$L$19,6,0)*E492+VLOOKUP($F$1,elemental!$A$3:$L$19,6,0)*F492+VLOOKUP($G$1,elemental!$A$3:$L$19,6,0)*G492+VLOOKUP($H$1,elemental!$A$3:$L$19,6,0)*H492+VLOOKUP($I$1,elemental!$A$3:$L$19,6,0)*I492+VLOOKUP($J$1,elemental!$A$3:$L$19,6,0)*J492+VLOOKUP($K$1,elemental!$A$3:$L$19,6,0)*K492+VLOOKUP($L$1,elemental!$A$3:$L$19,6,0)*L492+VLOOKUP($M$1,elemental!$A$3:$L$19,6,0)*M492+VLOOKUP($N$1,elemental!$A$3:$L$19,6,0)*N492+VLOOKUP($O$1,elemental!$A$3:$L$19,6,0)*O492+VLOOKUP($P$1,elemental!$A$3:$L$19,6,0)*P492+VLOOKUP($Q$1,elemental!$A$3:$L$19,6,0)*Q492)/100</f>
        <v>0.76</v>
      </c>
      <c r="V492">
        <f>(VLOOKUP($A$1,elemental!$A$3:$L$19,7,0)*A492+VLOOKUP($B$1,elemental!$A$3:$L$19,7,0)*B492+VLOOKUP($C$1,elemental!$A$3:$L$19,7,0)*C492+VLOOKUP($D$1,elemental!$A$3:$L$19,7,0)*D492+VLOOKUP($E$1,elemental!$A$3:$L$19,7,0)*E492+VLOOKUP($F$1,elemental!$A$3:$L$19,7,0)*F492+VLOOKUP($G$1,elemental!$A$3:$L$19,7,0)*G492+VLOOKUP($H$1,elemental!$A$3:$L$19,7,0)*H492+VLOOKUP($I$1,elemental!$A$3:$L$19,7,0)*I492+VLOOKUP($J$1,elemental!$A$3:$L$19,7,0)*J492+VLOOKUP($K$1,elemental!$A$3:$L$19,7,0)*K492+VLOOKUP($L$1,elemental!$A$3:$L$19,7,0)*L492+VLOOKUP($M$1,elemental!$A$3:$L$19,7,0)*M492+VLOOKUP($N$1,elemental!$A$3:$L$19,7,0)*N492+VLOOKUP($O$1,elemental!$A$3:$L$19,7,0)*O492+VLOOKUP($P$1,elemental!$A$3:$L$19,7,0)*P492+VLOOKUP($Q$1,elemental!$A$3:$L$19,7,0)*Q492)/100</f>
        <v>0.84</v>
      </c>
      <c r="W492">
        <f>(VLOOKUP($A$1,elemental!$A$3:$L$19,9,0)*A492+VLOOKUP($B$1,elemental!$A$3:$L$19,9,0)*B492+VLOOKUP($C$1,elemental!$A$3:$L$19,9,0)*C492+VLOOKUP($D$1,elemental!$A$3:$L$19,9,0)*D492+VLOOKUP($E$1,elemental!$A$3:$L$19,9,0)*E492+VLOOKUP($F$1,elemental!$A$3:$L$19,9,0)*F492+VLOOKUP($G$1,elemental!$A$3:$L$19,9,0)*G492+VLOOKUP($H$1,elemental!$A$3:$L$19,9,0)*H492+VLOOKUP($I$1,elemental!$A$3:$L$19,9,0)*I492+VLOOKUP($J$1,elemental!$A$3:$L$19,9,0)*J492+VLOOKUP($K$1,elemental!$A$3:$L$19,9,0)*K492+VLOOKUP($L$1,elemental!$A$3:$L$19,9,0)*L492+VLOOKUP($M$1,elemental!$A$3:$L$19,9,0)*M492+VLOOKUP($N$1,elemental!$A$3:$L$19,9,0)*N492+VLOOKUP($O$1,elemental!$A$3:$L$19,9,0)*O492+VLOOKUP($P$1,elemental!$A$3:$L$19,9,0)*P492+VLOOKUP($Q$1,elemental!$A$3:$L$19,9,0)*Q492)/100</f>
        <v>1.55</v>
      </c>
      <c r="X492">
        <f>(VLOOKUP($A$1,elemental!$A$3:$L$19,10,0)*A492+VLOOKUP($B$1,elemental!$A$3:$L$19,10,0)*B492+VLOOKUP($C$1,elemental!$A$3:$L$19,10,0)*C492+VLOOKUP($D$1,elemental!$A$3:$L$19,10,0)*D492+VLOOKUP($E$1,elemental!$A$3:$L$19,10,0)*E492+VLOOKUP($F$1,elemental!$A$3:$L$19,10,0)*F492+VLOOKUP($G$1,elemental!$A$3:$L$19,10,0)*G492+VLOOKUP($H$1,elemental!$A$3:$L$19,10,0)*H492+VLOOKUP($I$1,elemental!$A$3:$L$19,10,0)*I492+VLOOKUP($J$1,elemental!$A$3:$L$19,10,0)*J492+VLOOKUP($K$1,elemental!$A$3:$L$19,10,0)*K492+VLOOKUP($L$1,elemental!$A$3:$L$19,10,0)*L492+VLOOKUP($M$1,elemental!$A$3:$L$19,10,0)*M492+VLOOKUP($N$1,elemental!$A$3:$L$19,10,0)*N492+VLOOKUP($O$1,elemental!$A$3:$L$19,10,0)*O492+VLOOKUP($P$1,elemental!$A$3:$L$19,10,0)*P492+VLOOKUP($Q$1,elemental!$A$3:$L$19,10,0)*Q492)/100</f>
        <v>2.06</v>
      </c>
      <c r="Y492">
        <v>1260.7457307991999</v>
      </c>
      <c r="Z492">
        <v>5.15108234880827</v>
      </c>
      <c r="AA492">
        <v>5.2796685183163703</v>
      </c>
      <c r="AB492" t="s">
        <v>8</v>
      </c>
      <c r="AC492" t="s">
        <v>115</v>
      </c>
    </row>
    <row r="493" spans="1:29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7"/>
        <v>100</v>
      </c>
      <c r="R493">
        <f>(VLOOKUP($A$1,elemental!$A$3:$L$19,2,0)*A493+VLOOKUP($B$1,elemental!$A$3:$L$19,2,0)*B493+VLOOKUP($C$1,elemental!$A$3:$L$19,2,0)*C493+VLOOKUP($D$1,elemental!$A$3:$L$19,2,0)*D493+VLOOKUP($E$1,elemental!$A$3:$L$19,2,0)*E493+VLOOKUP($F$1,elemental!$A$3:$L$19,2,0)*F493+VLOOKUP($G$1,elemental!$A$3:$L$19,2,0)*G493+VLOOKUP($H$1,elemental!$A$3:$L$19,2,0)*H493+VLOOKUP($I$1,elemental!$A$3:$L$19,2,0)*I493+VLOOKUP($J$1,elemental!$A$3:$L$19,2,0)*J493+VLOOKUP($K$1,elemental!$A$3:$L$19,2,0)*K493+VLOOKUP($L$1,elemental!$A$3:$L$19,2,0)*L493+VLOOKUP($M$1,elemental!$A$3:$L$19,2,0)*M493+VLOOKUP($N$1,elemental!$A$3:$L$19,2,0)*N493+VLOOKUP($O$1,elemental!$A$3:$L$19,2,0)*O493+VLOOKUP($P$1,elemental!$A$3:$L$19,2,0)*P493+VLOOKUP($Q$1,elemental!$A$3:$L$19,2,0)*Q493)/100</f>
        <v>1.33</v>
      </c>
      <c r="S493">
        <f>(VLOOKUP($A$1,elemental!$A$3:$L$19,4,0)*A493+VLOOKUP($B$1,elemental!$A$3:$L$19,4,0)*B493+VLOOKUP($C$1,elemental!$A$3:$L$19,4,0)*C493+VLOOKUP($D$1,elemental!$A$3:$L$19,4,0)*D493+VLOOKUP($E$1,elemental!$A$3:$L$19,4,0)*E493+VLOOKUP($F$1,elemental!$A$3:$L$19,4,0)*F493+VLOOKUP($G$1,elemental!$A$3:$L$19,4,0)*G493+VLOOKUP($H$1,elemental!$A$3:$L$19,4,0)*H493+VLOOKUP($I$1,elemental!$A$3:$L$19,4,0)*I493+VLOOKUP($J$1,elemental!$A$3:$L$19,4,0)*J493+VLOOKUP($K$1,elemental!$A$3:$L$19,4,0)*K493+VLOOKUP($L$1,elemental!$A$3:$L$19,4,0)*L493+VLOOKUP($M$1,elemental!$A$3:$L$19,4,0)*M493+VLOOKUP($N$1,elemental!$A$3:$L$19,4,0)*N493+VLOOKUP($O$1,elemental!$A$3:$L$19,4,0)*O493+VLOOKUP($P$1,elemental!$A$3:$L$19,4,0)*P493+VLOOKUP($Q$1,elemental!$A$3:$L$19,4,0)*Q493)/100</f>
        <v>0.42599999999999999</v>
      </c>
      <c r="T493">
        <f>(VLOOKUP($A$1,elemental!$A$3:$L$19,5,0)*A493+VLOOKUP($B$1,elemental!$A$3:$L$19,5,0)*B493+VLOOKUP($C$1,elemental!$A$3:$L$19,5,0)*C493+VLOOKUP($D$1,elemental!$A$3:$L$19,5,0)*D493+VLOOKUP($E$1,elemental!$A$3:$L$19,5,0)*E493+VLOOKUP($F$1,elemental!$A$3:$L$19,5,0)*F493+VLOOKUP($G$1,elemental!$A$3:$L$19,5,0)*G493+VLOOKUP($H$1,elemental!$A$3:$L$19,5,0)*H493+VLOOKUP($I$1,elemental!$A$3:$L$19,5,0)*I493+VLOOKUP($J$1,elemental!$A$3:$L$19,5,0)*J493+VLOOKUP($K$1,elemental!$A$3:$L$19,5,0)*K493+VLOOKUP($L$1,elemental!$A$3:$L$19,5,0)*L493+VLOOKUP($M$1,elemental!$A$3:$L$19,5,0)*M493+VLOOKUP($N$1,elemental!$A$3:$L$19,5,0)*N493+VLOOKUP($O$1,elemental!$A$3:$L$19,5,0)*O493+VLOOKUP($P$1,elemental!$A$3:$L$19,5,0)*P493+VLOOKUP($Q$1,elemental!$A$3:$L$19,5,0)*Q493)/100</f>
        <v>4</v>
      </c>
      <c r="U493">
        <f>(VLOOKUP($A$1,elemental!$A$3:$L$19,6,0)*A493+VLOOKUP($B$1,elemental!$A$3:$L$19,6,0)*B493+VLOOKUP($C$1,elemental!$A$3:$L$19,6,0)*C493+VLOOKUP($D$1,elemental!$A$3:$L$19,6,0)*D493+VLOOKUP($E$1,elemental!$A$3:$L$19,6,0)*E493+VLOOKUP($F$1,elemental!$A$3:$L$19,6,0)*F493+VLOOKUP($G$1,elemental!$A$3:$L$19,6,0)*G493+VLOOKUP($H$1,elemental!$A$3:$L$19,6,0)*H493+VLOOKUP($I$1,elemental!$A$3:$L$19,6,0)*I493+VLOOKUP($J$1,elemental!$A$3:$L$19,6,0)*J493+VLOOKUP($K$1,elemental!$A$3:$L$19,6,0)*K493+VLOOKUP($L$1,elemental!$A$3:$L$19,6,0)*L493+VLOOKUP($M$1,elemental!$A$3:$L$19,6,0)*M493+VLOOKUP($N$1,elemental!$A$3:$L$19,6,0)*N493+VLOOKUP($O$1,elemental!$A$3:$L$19,6,0)*O493+VLOOKUP($P$1,elemental!$A$3:$L$19,6,0)*P493+VLOOKUP($Q$1,elemental!$A$3:$L$19,6,0)*Q493)/100</f>
        <v>0.76</v>
      </c>
      <c r="V493">
        <f>(VLOOKUP($A$1,elemental!$A$3:$L$19,7,0)*A493+VLOOKUP($B$1,elemental!$A$3:$L$19,7,0)*B493+VLOOKUP($C$1,elemental!$A$3:$L$19,7,0)*C493+VLOOKUP($D$1,elemental!$A$3:$L$19,7,0)*D493+VLOOKUP($E$1,elemental!$A$3:$L$19,7,0)*E493+VLOOKUP($F$1,elemental!$A$3:$L$19,7,0)*F493+VLOOKUP($G$1,elemental!$A$3:$L$19,7,0)*G493+VLOOKUP($H$1,elemental!$A$3:$L$19,7,0)*H493+VLOOKUP($I$1,elemental!$A$3:$L$19,7,0)*I493+VLOOKUP($J$1,elemental!$A$3:$L$19,7,0)*J493+VLOOKUP($K$1,elemental!$A$3:$L$19,7,0)*K493+VLOOKUP($L$1,elemental!$A$3:$L$19,7,0)*L493+VLOOKUP($M$1,elemental!$A$3:$L$19,7,0)*M493+VLOOKUP($N$1,elemental!$A$3:$L$19,7,0)*N493+VLOOKUP($O$1,elemental!$A$3:$L$19,7,0)*O493+VLOOKUP($P$1,elemental!$A$3:$L$19,7,0)*P493+VLOOKUP($Q$1,elemental!$A$3:$L$19,7,0)*Q493)/100</f>
        <v>0.84</v>
      </c>
      <c r="W493">
        <f>(VLOOKUP($A$1,elemental!$A$3:$L$19,9,0)*A493+VLOOKUP($B$1,elemental!$A$3:$L$19,9,0)*B493+VLOOKUP($C$1,elemental!$A$3:$L$19,9,0)*C493+VLOOKUP($D$1,elemental!$A$3:$L$19,9,0)*D493+VLOOKUP($E$1,elemental!$A$3:$L$19,9,0)*E493+VLOOKUP($F$1,elemental!$A$3:$L$19,9,0)*F493+VLOOKUP($G$1,elemental!$A$3:$L$19,9,0)*G493+VLOOKUP($H$1,elemental!$A$3:$L$19,9,0)*H493+VLOOKUP($I$1,elemental!$A$3:$L$19,9,0)*I493+VLOOKUP($J$1,elemental!$A$3:$L$19,9,0)*J493+VLOOKUP($K$1,elemental!$A$3:$L$19,9,0)*K493+VLOOKUP($L$1,elemental!$A$3:$L$19,9,0)*L493+VLOOKUP($M$1,elemental!$A$3:$L$19,9,0)*M493+VLOOKUP($N$1,elemental!$A$3:$L$19,9,0)*N493+VLOOKUP($O$1,elemental!$A$3:$L$19,9,0)*O493+VLOOKUP($P$1,elemental!$A$3:$L$19,9,0)*P493+VLOOKUP($Q$1,elemental!$A$3:$L$19,9,0)*Q493)/100</f>
        <v>1.55</v>
      </c>
      <c r="X493">
        <f>(VLOOKUP($A$1,elemental!$A$3:$L$19,10,0)*A493+VLOOKUP($B$1,elemental!$A$3:$L$19,10,0)*B493+VLOOKUP($C$1,elemental!$A$3:$L$19,10,0)*C493+VLOOKUP($D$1,elemental!$A$3:$L$19,10,0)*D493+VLOOKUP($E$1,elemental!$A$3:$L$19,10,0)*E493+VLOOKUP($F$1,elemental!$A$3:$L$19,10,0)*F493+VLOOKUP($G$1,elemental!$A$3:$L$19,10,0)*G493+VLOOKUP($H$1,elemental!$A$3:$L$19,10,0)*H493+VLOOKUP($I$1,elemental!$A$3:$L$19,10,0)*I493+VLOOKUP($J$1,elemental!$A$3:$L$19,10,0)*J493+VLOOKUP($K$1,elemental!$A$3:$L$19,10,0)*K493+VLOOKUP($L$1,elemental!$A$3:$L$19,10,0)*L493+VLOOKUP($M$1,elemental!$A$3:$L$19,10,0)*M493+VLOOKUP($N$1,elemental!$A$3:$L$19,10,0)*N493+VLOOKUP($O$1,elemental!$A$3:$L$19,10,0)*O493+VLOOKUP($P$1,elemental!$A$3:$L$19,10,0)*P493+VLOOKUP($Q$1,elemental!$A$3:$L$19,10,0)*Q493)/100</f>
        <v>2.06</v>
      </c>
      <c r="Y493">
        <v>1288.9609886354751</v>
      </c>
      <c r="Z493">
        <v>5.1528173022535997</v>
      </c>
      <c r="AA493">
        <v>5.2818958955101802</v>
      </c>
      <c r="AB493" t="s">
        <v>8</v>
      </c>
      <c r="AC493" t="s">
        <v>115</v>
      </c>
    </row>
    <row r="494" spans="1:29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7"/>
        <v>100</v>
      </c>
      <c r="R494">
        <f>(VLOOKUP($A$1,elemental!$A$3:$L$19,2,0)*A494+VLOOKUP($B$1,elemental!$A$3:$L$19,2,0)*B494+VLOOKUP($C$1,elemental!$A$3:$L$19,2,0)*C494+VLOOKUP($D$1,elemental!$A$3:$L$19,2,0)*D494+VLOOKUP($E$1,elemental!$A$3:$L$19,2,0)*E494+VLOOKUP($F$1,elemental!$A$3:$L$19,2,0)*F494+VLOOKUP($G$1,elemental!$A$3:$L$19,2,0)*G494+VLOOKUP($H$1,elemental!$A$3:$L$19,2,0)*H494+VLOOKUP($I$1,elemental!$A$3:$L$19,2,0)*I494+VLOOKUP($J$1,elemental!$A$3:$L$19,2,0)*J494+VLOOKUP($K$1,elemental!$A$3:$L$19,2,0)*K494+VLOOKUP($L$1,elemental!$A$3:$L$19,2,0)*L494+VLOOKUP($M$1,elemental!$A$3:$L$19,2,0)*M494+VLOOKUP($N$1,elemental!$A$3:$L$19,2,0)*N494+VLOOKUP($O$1,elemental!$A$3:$L$19,2,0)*O494+VLOOKUP($P$1,elemental!$A$3:$L$19,2,0)*P494+VLOOKUP($Q$1,elemental!$A$3:$L$19,2,0)*Q494)/100</f>
        <v>1.33</v>
      </c>
      <c r="S494">
        <f>(VLOOKUP($A$1,elemental!$A$3:$L$19,4,0)*A494+VLOOKUP($B$1,elemental!$A$3:$L$19,4,0)*B494+VLOOKUP($C$1,elemental!$A$3:$L$19,4,0)*C494+VLOOKUP($D$1,elemental!$A$3:$L$19,4,0)*D494+VLOOKUP($E$1,elemental!$A$3:$L$19,4,0)*E494+VLOOKUP($F$1,elemental!$A$3:$L$19,4,0)*F494+VLOOKUP($G$1,elemental!$A$3:$L$19,4,0)*G494+VLOOKUP($H$1,elemental!$A$3:$L$19,4,0)*H494+VLOOKUP($I$1,elemental!$A$3:$L$19,4,0)*I494+VLOOKUP($J$1,elemental!$A$3:$L$19,4,0)*J494+VLOOKUP($K$1,elemental!$A$3:$L$19,4,0)*K494+VLOOKUP($L$1,elemental!$A$3:$L$19,4,0)*L494+VLOOKUP($M$1,elemental!$A$3:$L$19,4,0)*M494+VLOOKUP($N$1,elemental!$A$3:$L$19,4,0)*N494+VLOOKUP($O$1,elemental!$A$3:$L$19,4,0)*O494+VLOOKUP($P$1,elemental!$A$3:$L$19,4,0)*P494+VLOOKUP($Q$1,elemental!$A$3:$L$19,4,0)*Q494)/100</f>
        <v>0.42599999999999999</v>
      </c>
      <c r="T494">
        <f>(VLOOKUP($A$1,elemental!$A$3:$L$19,5,0)*A494+VLOOKUP($B$1,elemental!$A$3:$L$19,5,0)*B494+VLOOKUP($C$1,elemental!$A$3:$L$19,5,0)*C494+VLOOKUP($D$1,elemental!$A$3:$L$19,5,0)*D494+VLOOKUP($E$1,elemental!$A$3:$L$19,5,0)*E494+VLOOKUP($F$1,elemental!$A$3:$L$19,5,0)*F494+VLOOKUP($G$1,elemental!$A$3:$L$19,5,0)*G494+VLOOKUP($H$1,elemental!$A$3:$L$19,5,0)*H494+VLOOKUP($I$1,elemental!$A$3:$L$19,5,0)*I494+VLOOKUP($J$1,elemental!$A$3:$L$19,5,0)*J494+VLOOKUP($K$1,elemental!$A$3:$L$19,5,0)*K494+VLOOKUP($L$1,elemental!$A$3:$L$19,5,0)*L494+VLOOKUP($M$1,elemental!$A$3:$L$19,5,0)*M494+VLOOKUP($N$1,elemental!$A$3:$L$19,5,0)*N494+VLOOKUP($O$1,elemental!$A$3:$L$19,5,0)*O494+VLOOKUP($P$1,elemental!$A$3:$L$19,5,0)*P494+VLOOKUP($Q$1,elemental!$A$3:$L$19,5,0)*Q494)/100</f>
        <v>4</v>
      </c>
      <c r="U494">
        <f>(VLOOKUP($A$1,elemental!$A$3:$L$19,6,0)*A494+VLOOKUP($B$1,elemental!$A$3:$L$19,6,0)*B494+VLOOKUP($C$1,elemental!$A$3:$L$19,6,0)*C494+VLOOKUP($D$1,elemental!$A$3:$L$19,6,0)*D494+VLOOKUP($E$1,elemental!$A$3:$L$19,6,0)*E494+VLOOKUP($F$1,elemental!$A$3:$L$19,6,0)*F494+VLOOKUP($G$1,elemental!$A$3:$L$19,6,0)*G494+VLOOKUP($H$1,elemental!$A$3:$L$19,6,0)*H494+VLOOKUP($I$1,elemental!$A$3:$L$19,6,0)*I494+VLOOKUP($J$1,elemental!$A$3:$L$19,6,0)*J494+VLOOKUP($K$1,elemental!$A$3:$L$19,6,0)*K494+VLOOKUP($L$1,elemental!$A$3:$L$19,6,0)*L494+VLOOKUP($M$1,elemental!$A$3:$L$19,6,0)*M494+VLOOKUP($N$1,elemental!$A$3:$L$19,6,0)*N494+VLOOKUP($O$1,elemental!$A$3:$L$19,6,0)*O494+VLOOKUP($P$1,elemental!$A$3:$L$19,6,0)*P494+VLOOKUP($Q$1,elemental!$A$3:$L$19,6,0)*Q494)/100</f>
        <v>0.76</v>
      </c>
      <c r="V494">
        <f>(VLOOKUP($A$1,elemental!$A$3:$L$19,7,0)*A494+VLOOKUP($B$1,elemental!$A$3:$L$19,7,0)*B494+VLOOKUP($C$1,elemental!$A$3:$L$19,7,0)*C494+VLOOKUP($D$1,elemental!$A$3:$L$19,7,0)*D494+VLOOKUP($E$1,elemental!$A$3:$L$19,7,0)*E494+VLOOKUP($F$1,elemental!$A$3:$L$19,7,0)*F494+VLOOKUP($G$1,elemental!$A$3:$L$19,7,0)*G494+VLOOKUP($H$1,elemental!$A$3:$L$19,7,0)*H494+VLOOKUP($I$1,elemental!$A$3:$L$19,7,0)*I494+VLOOKUP($J$1,elemental!$A$3:$L$19,7,0)*J494+VLOOKUP($K$1,elemental!$A$3:$L$19,7,0)*K494+VLOOKUP($L$1,elemental!$A$3:$L$19,7,0)*L494+VLOOKUP($M$1,elemental!$A$3:$L$19,7,0)*M494+VLOOKUP($N$1,elemental!$A$3:$L$19,7,0)*N494+VLOOKUP($O$1,elemental!$A$3:$L$19,7,0)*O494+VLOOKUP($P$1,elemental!$A$3:$L$19,7,0)*P494+VLOOKUP($Q$1,elemental!$A$3:$L$19,7,0)*Q494)/100</f>
        <v>0.84</v>
      </c>
      <c r="W494">
        <f>(VLOOKUP($A$1,elemental!$A$3:$L$19,9,0)*A494+VLOOKUP($B$1,elemental!$A$3:$L$19,9,0)*B494+VLOOKUP($C$1,elemental!$A$3:$L$19,9,0)*C494+VLOOKUP($D$1,elemental!$A$3:$L$19,9,0)*D494+VLOOKUP($E$1,elemental!$A$3:$L$19,9,0)*E494+VLOOKUP($F$1,elemental!$A$3:$L$19,9,0)*F494+VLOOKUP($G$1,elemental!$A$3:$L$19,9,0)*G494+VLOOKUP($H$1,elemental!$A$3:$L$19,9,0)*H494+VLOOKUP($I$1,elemental!$A$3:$L$19,9,0)*I494+VLOOKUP($J$1,elemental!$A$3:$L$19,9,0)*J494+VLOOKUP($K$1,elemental!$A$3:$L$19,9,0)*K494+VLOOKUP($L$1,elemental!$A$3:$L$19,9,0)*L494+VLOOKUP($M$1,elemental!$A$3:$L$19,9,0)*M494+VLOOKUP($N$1,elemental!$A$3:$L$19,9,0)*N494+VLOOKUP($O$1,elemental!$A$3:$L$19,9,0)*O494+VLOOKUP($P$1,elemental!$A$3:$L$19,9,0)*P494+VLOOKUP($Q$1,elemental!$A$3:$L$19,9,0)*Q494)/100</f>
        <v>1.55</v>
      </c>
      <c r="X494">
        <f>(VLOOKUP($A$1,elemental!$A$3:$L$19,10,0)*A494+VLOOKUP($B$1,elemental!$A$3:$L$19,10,0)*B494+VLOOKUP($C$1,elemental!$A$3:$L$19,10,0)*C494+VLOOKUP($D$1,elemental!$A$3:$L$19,10,0)*D494+VLOOKUP($E$1,elemental!$A$3:$L$19,10,0)*E494+VLOOKUP($F$1,elemental!$A$3:$L$19,10,0)*F494+VLOOKUP($G$1,elemental!$A$3:$L$19,10,0)*G494+VLOOKUP($H$1,elemental!$A$3:$L$19,10,0)*H494+VLOOKUP($I$1,elemental!$A$3:$L$19,10,0)*I494+VLOOKUP($J$1,elemental!$A$3:$L$19,10,0)*J494+VLOOKUP($K$1,elemental!$A$3:$L$19,10,0)*K494+VLOOKUP($L$1,elemental!$A$3:$L$19,10,0)*L494+VLOOKUP($M$1,elemental!$A$3:$L$19,10,0)*M494+VLOOKUP($N$1,elemental!$A$3:$L$19,10,0)*N494+VLOOKUP($O$1,elemental!$A$3:$L$19,10,0)*O494+VLOOKUP($P$1,elemental!$A$3:$L$19,10,0)*P494+VLOOKUP($Q$1,elemental!$A$3:$L$19,10,0)*Q494)/100</f>
        <v>2.06</v>
      </c>
      <c r="Y494">
        <v>1317.7535606225799</v>
      </c>
      <c r="Z494">
        <v>5.1548423897181799</v>
      </c>
      <c r="AA494">
        <v>5.2841382891285296</v>
      </c>
      <c r="AB494" t="s">
        <v>8</v>
      </c>
      <c r="AC494" t="s">
        <v>115</v>
      </c>
    </row>
    <row r="495" spans="1:29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7"/>
        <v>100</v>
      </c>
      <c r="R495">
        <f>(VLOOKUP($A$1,elemental!$A$3:$L$19,2,0)*A495+VLOOKUP($B$1,elemental!$A$3:$L$19,2,0)*B495+VLOOKUP($C$1,elemental!$A$3:$L$19,2,0)*C495+VLOOKUP($D$1,elemental!$A$3:$L$19,2,0)*D495+VLOOKUP($E$1,elemental!$A$3:$L$19,2,0)*E495+VLOOKUP($F$1,elemental!$A$3:$L$19,2,0)*F495+VLOOKUP($G$1,elemental!$A$3:$L$19,2,0)*G495+VLOOKUP($H$1,elemental!$A$3:$L$19,2,0)*H495+VLOOKUP($I$1,elemental!$A$3:$L$19,2,0)*I495+VLOOKUP($J$1,elemental!$A$3:$L$19,2,0)*J495+VLOOKUP($K$1,elemental!$A$3:$L$19,2,0)*K495+VLOOKUP($L$1,elemental!$A$3:$L$19,2,0)*L495+VLOOKUP($M$1,elemental!$A$3:$L$19,2,0)*M495+VLOOKUP($N$1,elemental!$A$3:$L$19,2,0)*N495+VLOOKUP($O$1,elemental!$A$3:$L$19,2,0)*O495+VLOOKUP($P$1,elemental!$A$3:$L$19,2,0)*P495+VLOOKUP($Q$1,elemental!$A$3:$L$19,2,0)*Q495)/100</f>
        <v>1.33</v>
      </c>
      <c r="S495">
        <f>(VLOOKUP($A$1,elemental!$A$3:$L$19,4,0)*A495+VLOOKUP($B$1,elemental!$A$3:$L$19,4,0)*B495+VLOOKUP($C$1,elemental!$A$3:$L$19,4,0)*C495+VLOOKUP($D$1,elemental!$A$3:$L$19,4,0)*D495+VLOOKUP($E$1,elemental!$A$3:$L$19,4,0)*E495+VLOOKUP($F$1,elemental!$A$3:$L$19,4,0)*F495+VLOOKUP($G$1,elemental!$A$3:$L$19,4,0)*G495+VLOOKUP($H$1,elemental!$A$3:$L$19,4,0)*H495+VLOOKUP($I$1,elemental!$A$3:$L$19,4,0)*I495+VLOOKUP($J$1,elemental!$A$3:$L$19,4,0)*J495+VLOOKUP($K$1,elemental!$A$3:$L$19,4,0)*K495+VLOOKUP($L$1,elemental!$A$3:$L$19,4,0)*L495+VLOOKUP($M$1,elemental!$A$3:$L$19,4,0)*M495+VLOOKUP($N$1,elemental!$A$3:$L$19,4,0)*N495+VLOOKUP($O$1,elemental!$A$3:$L$19,4,0)*O495+VLOOKUP($P$1,elemental!$A$3:$L$19,4,0)*P495+VLOOKUP($Q$1,elemental!$A$3:$L$19,4,0)*Q495)/100</f>
        <v>0.42599999999999999</v>
      </c>
      <c r="T495">
        <f>(VLOOKUP($A$1,elemental!$A$3:$L$19,5,0)*A495+VLOOKUP($B$1,elemental!$A$3:$L$19,5,0)*B495+VLOOKUP($C$1,elemental!$A$3:$L$19,5,0)*C495+VLOOKUP($D$1,elemental!$A$3:$L$19,5,0)*D495+VLOOKUP($E$1,elemental!$A$3:$L$19,5,0)*E495+VLOOKUP($F$1,elemental!$A$3:$L$19,5,0)*F495+VLOOKUP($G$1,elemental!$A$3:$L$19,5,0)*G495+VLOOKUP($H$1,elemental!$A$3:$L$19,5,0)*H495+VLOOKUP($I$1,elemental!$A$3:$L$19,5,0)*I495+VLOOKUP($J$1,elemental!$A$3:$L$19,5,0)*J495+VLOOKUP($K$1,elemental!$A$3:$L$19,5,0)*K495+VLOOKUP($L$1,elemental!$A$3:$L$19,5,0)*L495+VLOOKUP($M$1,elemental!$A$3:$L$19,5,0)*M495+VLOOKUP($N$1,elemental!$A$3:$L$19,5,0)*N495+VLOOKUP($O$1,elemental!$A$3:$L$19,5,0)*O495+VLOOKUP($P$1,elemental!$A$3:$L$19,5,0)*P495+VLOOKUP($Q$1,elemental!$A$3:$L$19,5,0)*Q495)/100</f>
        <v>4</v>
      </c>
      <c r="U495">
        <f>(VLOOKUP($A$1,elemental!$A$3:$L$19,6,0)*A495+VLOOKUP($B$1,elemental!$A$3:$L$19,6,0)*B495+VLOOKUP($C$1,elemental!$A$3:$L$19,6,0)*C495+VLOOKUP($D$1,elemental!$A$3:$L$19,6,0)*D495+VLOOKUP($E$1,elemental!$A$3:$L$19,6,0)*E495+VLOOKUP($F$1,elemental!$A$3:$L$19,6,0)*F495+VLOOKUP($G$1,elemental!$A$3:$L$19,6,0)*G495+VLOOKUP($H$1,elemental!$A$3:$L$19,6,0)*H495+VLOOKUP($I$1,elemental!$A$3:$L$19,6,0)*I495+VLOOKUP($J$1,elemental!$A$3:$L$19,6,0)*J495+VLOOKUP($K$1,elemental!$A$3:$L$19,6,0)*K495+VLOOKUP($L$1,elemental!$A$3:$L$19,6,0)*L495+VLOOKUP($M$1,elemental!$A$3:$L$19,6,0)*M495+VLOOKUP($N$1,elemental!$A$3:$L$19,6,0)*N495+VLOOKUP($O$1,elemental!$A$3:$L$19,6,0)*O495+VLOOKUP($P$1,elemental!$A$3:$L$19,6,0)*P495+VLOOKUP($Q$1,elemental!$A$3:$L$19,6,0)*Q495)/100</f>
        <v>0.76</v>
      </c>
      <c r="V495">
        <f>(VLOOKUP($A$1,elemental!$A$3:$L$19,7,0)*A495+VLOOKUP($B$1,elemental!$A$3:$L$19,7,0)*B495+VLOOKUP($C$1,elemental!$A$3:$L$19,7,0)*C495+VLOOKUP($D$1,elemental!$A$3:$L$19,7,0)*D495+VLOOKUP($E$1,elemental!$A$3:$L$19,7,0)*E495+VLOOKUP($F$1,elemental!$A$3:$L$19,7,0)*F495+VLOOKUP($G$1,elemental!$A$3:$L$19,7,0)*G495+VLOOKUP($H$1,elemental!$A$3:$L$19,7,0)*H495+VLOOKUP($I$1,elemental!$A$3:$L$19,7,0)*I495+VLOOKUP($J$1,elemental!$A$3:$L$19,7,0)*J495+VLOOKUP($K$1,elemental!$A$3:$L$19,7,0)*K495+VLOOKUP($L$1,elemental!$A$3:$L$19,7,0)*L495+VLOOKUP($M$1,elemental!$A$3:$L$19,7,0)*M495+VLOOKUP($N$1,elemental!$A$3:$L$19,7,0)*N495+VLOOKUP($O$1,elemental!$A$3:$L$19,7,0)*O495+VLOOKUP($P$1,elemental!$A$3:$L$19,7,0)*P495+VLOOKUP($Q$1,elemental!$A$3:$L$19,7,0)*Q495)/100</f>
        <v>0.84</v>
      </c>
      <c r="W495">
        <f>(VLOOKUP($A$1,elemental!$A$3:$L$19,9,0)*A495+VLOOKUP($B$1,elemental!$A$3:$L$19,9,0)*B495+VLOOKUP($C$1,elemental!$A$3:$L$19,9,0)*C495+VLOOKUP($D$1,elemental!$A$3:$L$19,9,0)*D495+VLOOKUP($E$1,elemental!$A$3:$L$19,9,0)*E495+VLOOKUP($F$1,elemental!$A$3:$L$19,9,0)*F495+VLOOKUP($G$1,elemental!$A$3:$L$19,9,0)*G495+VLOOKUP($H$1,elemental!$A$3:$L$19,9,0)*H495+VLOOKUP($I$1,elemental!$A$3:$L$19,9,0)*I495+VLOOKUP($J$1,elemental!$A$3:$L$19,9,0)*J495+VLOOKUP($K$1,elemental!$A$3:$L$19,9,0)*K495+VLOOKUP($L$1,elemental!$A$3:$L$19,9,0)*L495+VLOOKUP($M$1,elemental!$A$3:$L$19,9,0)*M495+VLOOKUP($N$1,elemental!$A$3:$L$19,9,0)*N495+VLOOKUP($O$1,elemental!$A$3:$L$19,9,0)*O495+VLOOKUP($P$1,elemental!$A$3:$L$19,9,0)*P495+VLOOKUP($Q$1,elemental!$A$3:$L$19,9,0)*Q495)/100</f>
        <v>1.55</v>
      </c>
      <c r="X495">
        <f>(VLOOKUP($A$1,elemental!$A$3:$L$19,10,0)*A495+VLOOKUP($B$1,elemental!$A$3:$L$19,10,0)*B495+VLOOKUP($C$1,elemental!$A$3:$L$19,10,0)*C495+VLOOKUP($D$1,elemental!$A$3:$L$19,10,0)*D495+VLOOKUP($E$1,elemental!$A$3:$L$19,10,0)*E495+VLOOKUP($F$1,elemental!$A$3:$L$19,10,0)*F495+VLOOKUP($G$1,elemental!$A$3:$L$19,10,0)*G495+VLOOKUP($H$1,elemental!$A$3:$L$19,10,0)*H495+VLOOKUP($I$1,elemental!$A$3:$L$19,10,0)*I495+VLOOKUP($J$1,elemental!$A$3:$L$19,10,0)*J495+VLOOKUP($K$1,elemental!$A$3:$L$19,10,0)*K495+VLOOKUP($L$1,elemental!$A$3:$L$19,10,0)*L495+VLOOKUP($M$1,elemental!$A$3:$L$19,10,0)*M495+VLOOKUP($N$1,elemental!$A$3:$L$19,10,0)*N495+VLOOKUP($O$1,elemental!$A$3:$L$19,10,0)*O495+VLOOKUP($P$1,elemental!$A$3:$L$19,10,0)*P495+VLOOKUP($Q$1,elemental!$A$3:$L$19,10,0)*Q495)/100</f>
        <v>2.06</v>
      </c>
      <c r="Y495">
        <v>1348.0582070599801</v>
      </c>
      <c r="Z495">
        <v>5.1567587856967299</v>
      </c>
      <c r="AA495">
        <v>5.2866167651971896</v>
      </c>
      <c r="AB495" t="s">
        <v>8</v>
      </c>
      <c r="AC495" t="s">
        <v>115</v>
      </c>
    </row>
    <row r="496" spans="1:29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7"/>
        <v>100</v>
      </c>
      <c r="R496">
        <f>(VLOOKUP($A$1,elemental!$A$3:$L$19,2,0)*A496+VLOOKUP($B$1,elemental!$A$3:$L$19,2,0)*B496+VLOOKUP($C$1,elemental!$A$3:$L$19,2,0)*C496+VLOOKUP($D$1,elemental!$A$3:$L$19,2,0)*D496+VLOOKUP($E$1,elemental!$A$3:$L$19,2,0)*E496+VLOOKUP($F$1,elemental!$A$3:$L$19,2,0)*F496+VLOOKUP($G$1,elemental!$A$3:$L$19,2,0)*G496+VLOOKUP($H$1,elemental!$A$3:$L$19,2,0)*H496+VLOOKUP($I$1,elemental!$A$3:$L$19,2,0)*I496+VLOOKUP($J$1,elemental!$A$3:$L$19,2,0)*J496+VLOOKUP($K$1,elemental!$A$3:$L$19,2,0)*K496+VLOOKUP($L$1,elemental!$A$3:$L$19,2,0)*L496+VLOOKUP($M$1,elemental!$A$3:$L$19,2,0)*M496+VLOOKUP($N$1,elemental!$A$3:$L$19,2,0)*N496+VLOOKUP($O$1,elemental!$A$3:$L$19,2,0)*O496+VLOOKUP($P$1,elemental!$A$3:$L$19,2,0)*P496+VLOOKUP($Q$1,elemental!$A$3:$L$19,2,0)*Q496)/100</f>
        <v>1.33</v>
      </c>
      <c r="S496">
        <f>(VLOOKUP($A$1,elemental!$A$3:$L$19,4,0)*A496+VLOOKUP($B$1,elemental!$A$3:$L$19,4,0)*B496+VLOOKUP($C$1,elemental!$A$3:$L$19,4,0)*C496+VLOOKUP($D$1,elemental!$A$3:$L$19,4,0)*D496+VLOOKUP($E$1,elemental!$A$3:$L$19,4,0)*E496+VLOOKUP($F$1,elemental!$A$3:$L$19,4,0)*F496+VLOOKUP($G$1,elemental!$A$3:$L$19,4,0)*G496+VLOOKUP($H$1,elemental!$A$3:$L$19,4,0)*H496+VLOOKUP($I$1,elemental!$A$3:$L$19,4,0)*I496+VLOOKUP($J$1,elemental!$A$3:$L$19,4,0)*J496+VLOOKUP($K$1,elemental!$A$3:$L$19,4,0)*K496+VLOOKUP($L$1,elemental!$A$3:$L$19,4,0)*L496+VLOOKUP($M$1,elemental!$A$3:$L$19,4,0)*M496+VLOOKUP($N$1,elemental!$A$3:$L$19,4,0)*N496+VLOOKUP($O$1,elemental!$A$3:$L$19,4,0)*O496+VLOOKUP($P$1,elemental!$A$3:$L$19,4,0)*P496+VLOOKUP($Q$1,elemental!$A$3:$L$19,4,0)*Q496)/100</f>
        <v>0.42599999999999999</v>
      </c>
      <c r="T496">
        <f>(VLOOKUP($A$1,elemental!$A$3:$L$19,5,0)*A496+VLOOKUP($B$1,elemental!$A$3:$L$19,5,0)*B496+VLOOKUP($C$1,elemental!$A$3:$L$19,5,0)*C496+VLOOKUP($D$1,elemental!$A$3:$L$19,5,0)*D496+VLOOKUP($E$1,elemental!$A$3:$L$19,5,0)*E496+VLOOKUP($F$1,elemental!$A$3:$L$19,5,0)*F496+VLOOKUP($G$1,elemental!$A$3:$L$19,5,0)*G496+VLOOKUP($H$1,elemental!$A$3:$L$19,5,0)*H496+VLOOKUP($I$1,elemental!$A$3:$L$19,5,0)*I496+VLOOKUP($J$1,elemental!$A$3:$L$19,5,0)*J496+VLOOKUP($K$1,elemental!$A$3:$L$19,5,0)*K496+VLOOKUP($L$1,elemental!$A$3:$L$19,5,0)*L496+VLOOKUP($M$1,elemental!$A$3:$L$19,5,0)*M496+VLOOKUP($N$1,elemental!$A$3:$L$19,5,0)*N496+VLOOKUP($O$1,elemental!$A$3:$L$19,5,0)*O496+VLOOKUP($P$1,elemental!$A$3:$L$19,5,0)*P496+VLOOKUP($Q$1,elemental!$A$3:$L$19,5,0)*Q496)/100</f>
        <v>4</v>
      </c>
      <c r="U496">
        <f>(VLOOKUP($A$1,elemental!$A$3:$L$19,6,0)*A496+VLOOKUP($B$1,elemental!$A$3:$L$19,6,0)*B496+VLOOKUP($C$1,elemental!$A$3:$L$19,6,0)*C496+VLOOKUP($D$1,elemental!$A$3:$L$19,6,0)*D496+VLOOKUP($E$1,elemental!$A$3:$L$19,6,0)*E496+VLOOKUP($F$1,elemental!$A$3:$L$19,6,0)*F496+VLOOKUP($G$1,elemental!$A$3:$L$19,6,0)*G496+VLOOKUP($H$1,elemental!$A$3:$L$19,6,0)*H496+VLOOKUP($I$1,elemental!$A$3:$L$19,6,0)*I496+VLOOKUP($J$1,elemental!$A$3:$L$19,6,0)*J496+VLOOKUP($K$1,elemental!$A$3:$L$19,6,0)*K496+VLOOKUP($L$1,elemental!$A$3:$L$19,6,0)*L496+VLOOKUP($M$1,elemental!$A$3:$L$19,6,0)*M496+VLOOKUP($N$1,elemental!$A$3:$L$19,6,0)*N496+VLOOKUP($O$1,elemental!$A$3:$L$19,6,0)*O496+VLOOKUP($P$1,elemental!$A$3:$L$19,6,0)*P496+VLOOKUP($Q$1,elemental!$A$3:$L$19,6,0)*Q496)/100</f>
        <v>0.76</v>
      </c>
      <c r="V496">
        <f>(VLOOKUP($A$1,elemental!$A$3:$L$19,7,0)*A496+VLOOKUP($B$1,elemental!$A$3:$L$19,7,0)*B496+VLOOKUP($C$1,elemental!$A$3:$L$19,7,0)*C496+VLOOKUP($D$1,elemental!$A$3:$L$19,7,0)*D496+VLOOKUP($E$1,elemental!$A$3:$L$19,7,0)*E496+VLOOKUP($F$1,elemental!$A$3:$L$19,7,0)*F496+VLOOKUP($G$1,elemental!$A$3:$L$19,7,0)*G496+VLOOKUP($H$1,elemental!$A$3:$L$19,7,0)*H496+VLOOKUP($I$1,elemental!$A$3:$L$19,7,0)*I496+VLOOKUP($J$1,elemental!$A$3:$L$19,7,0)*J496+VLOOKUP($K$1,elemental!$A$3:$L$19,7,0)*K496+VLOOKUP($L$1,elemental!$A$3:$L$19,7,0)*L496+VLOOKUP($M$1,elemental!$A$3:$L$19,7,0)*M496+VLOOKUP($N$1,elemental!$A$3:$L$19,7,0)*N496+VLOOKUP($O$1,elemental!$A$3:$L$19,7,0)*O496+VLOOKUP($P$1,elemental!$A$3:$L$19,7,0)*P496+VLOOKUP($Q$1,elemental!$A$3:$L$19,7,0)*Q496)/100</f>
        <v>0.84</v>
      </c>
      <c r="W496">
        <f>(VLOOKUP($A$1,elemental!$A$3:$L$19,9,0)*A496+VLOOKUP($B$1,elemental!$A$3:$L$19,9,0)*B496+VLOOKUP($C$1,elemental!$A$3:$L$19,9,0)*C496+VLOOKUP($D$1,elemental!$A$3:$L$19,9,0)*D496+VLOOKUP($E$1,elemental!$A$3:$L$19,9,0)*E496+VLOOKUP($F$1,elemental!$A$3:$L$19,9,0)*F496+VLOOKUP($G$1,elemental!$A$3:$L$19,9,0)*G496+VLOOKUP($H$1,elemental!$A$3:$L$19,9,0)*H496+VLOOKUP($I$1,elemental!$A$3:$L$19,9,0)*I496+VLOOKUP($J$1,elemental!$A$3:$L$19,9,0)*J496+VLOOKUP($K$1,elemental!$A$3:$L$19,9,0)*K496+VLOOKUP($L$1,elemental!$A$3:$L$19,9,0)*L496+VLOOKUP($M$1,elemental!$A$3:$L$19,9,0)*M496+VLOOKUP($N$1,elemental!$A$3:$L$19,9,0)*N496+VLOOKUP($O$1,elemental!$A$3:$L$19,9,0)*O496+VLOOKUP($P$1,elemental!$A$3:$L$19,9,0)*P496+VLOOKUP($Q$1,elemental!$A$3:$L$19,9,0)*Q496)/100</f>
        <v>1.55</v>
      </c>
      <c r="X496">
        <f>(VLOOKUP($A$1,elemental!$A$3:$L$19,10,0)*A496+VLOOKUP($B$1,elemental!$A$3:$L$19,10,0)*B496+VLOOKUP($C$1,elemental!$A$3:$L$19,10,0)*C496+VLOOKUP($D$1,elemental!$A$3:$L$19,10,0)*D496+VLOOKUP($E$1,elemental!$A$3:$L$19,10,0)*E496+VLOOKUP($F$1,elemental!$A$3:$L$19,10,0)*F496+VLOOKUP($G$1,elemental!$A$3:$L$19,10,0)*G496+VLOOKUP($H$1,elemental!$A$3:$L$19,10,0)*H496+VLOOKUP($I$1,elemental!$A$3:$L$19,10,0)*I496+VLOOKUP($J$1,elemental!$A$3:$L$19,10,0)*J496+VLOOKUP($K$1,elemental!$A$3:$L$19,10,0)*K496+VLOOKUP($L$1,elemental!$A$3:$L$19,10,0)*L496+VLOOKUP($M$1,elemental!$A$3:$L$19,10,0)*M496+VLOOKUP($N$1,elemental!$A$3:$L$19,10,0)*N496+VLOOKUP($O$1,elemental!$A$3:$L$19,10,0)*O496+VLOOKUP($P$1,elemental!$A$3:$L$19,10,0)*P496+VLOOKUP($Q$1,elemental!$A$3:$L$19,10,0)*Q496)/100</f>
        <v>2.06</v>
      </c>
      <c r="Y496">
        <v>1378.3813249817799</v>
      </c>
      <c r="Z496">
        <v>5.1582876467770502</v>
      </c>
      <c r="AA496">
        <v>5.2886480845274404</v>
      </c>
      <c r="AB496" t="s">
        <v>8</v>
      </c>
      <c r="AC496" t="s">
        <v>115</v>
      </c>
    </row>
    <row r="497" spans="1:29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7"/>
        <v>100</v>
      </c>
      <c r="R497">
        <f>(VLOOKUP($A$1,elemental!$A$3:$L$19,2,0)*A497+VLOOKUP($B$1,elemental!$A$3:$L$19,2,0)*B497+VLOOKUP($C$1,elemental!$A$3:$L$19,2,0)*C497+VLOOKUP($D$1,elemental!$A$3:$L$19,2,0)*D497+VLOOKUP($E$1,elemental!$A$3:$L$19,2,0)*E497+VLOOKUP($F$1,elemental!$A$3:$L$19,2,0)*F497+VLOOKUP($G$1,elemental!$A$3:$L$19,2,0)*G497+VLOOKUP($H$1,elemental!$A$3:$L$19,2,0)*H497+VLOOKUP($I$1,elemental!$A$3:$L$19,2,0)*I497+VLOOKUP($J$1,elemental!$A$3:$L$19,2,0)*J497+VLOOKUP($K$1,elemental!$A$3:$L$19,2,0)*K497+VLOOKUP($L$1,elemental!$A$3:$L$19,2,0)*L497+VLOOKUP($M$1,elemental!$A$3:$L$19,2,0)*M497+VLOOKUP($N$1,elemental!$A$3:$L$19,2,0)*N497+VLOOKUP($O$1,elemental!$A$3:$L$19,2,0)*O497+VLOOKUP($P$1,elemental!$A$3:$L$19,2,0)*P497+VLOOKUP($Q$1,elemental!$A$3:$L$19,2,0)*Q497)/100</f>
        <v>1.33</v>
      </c>
      <c r="S497">
        <f>(VLOOKUP($A$1,elemental!$A$3:$L$19,4,0)*A497+VLOOKUP($B$1,elemental!$A$3:$L$19,4,0)*B497+VLOOKUP($C$1,elemental!$A$3:$L$19,4,0)*C497+VLOOKUP($D$1,elemental!$A$3:$L$19,4,0)*D497+VLOOKUP($E$1,elemental!$A$3:$L$19,4,0)*E497+VLOOKUP($F$1,elemental!$A$3:$L$19,4,0)*F497+VLOOKUP($G$1,elemental!$A$3:$L$19,4,0)*G497+VLOOKUP($H$1,elemental!$A$3:$L$19,4,0)*H497+VLOOKUP($I$1,elemental!$A$3:$L$19,4,0)*I497+VLOOKUP($J$1,elemental!$A$3:$L$19,4,0)*J497+VLOOKUP($K$1,elemental!$A$3:$L$19,4,0)*K497+VLOOKUP($L$1,elemental!$A$3:$L$19,4,0)*L497+VLOOKUP($M$1,elemental!$A$3:$L$19,4,0)*M497+VLOOKUP($N$1,elemental!$A$3:$L$19,4,0)*N497+VLOOKUP($O$1,elemental!$A$3:$L$19,4,0)*O497+VLOOKUP($P$1,elemental!$A$3:$L$19,4,0)*P497+VLOOKUP($Q$1,elemental!$A$3:$L$19,4,0)*Q497)/100</f>
        <v>0.42599999999999999</v>
      </c>
      <c r="T497">
        <f>(VLOOKUP($A$1,elemental!$A$3:$L$19,5,0)*A497+VLOOKUP($B$1,elemental!$A$3:$L$19,5,0)*B497+VLOOKUP($C$1,elemental!$A$3:$L$19,5,0)*C497+VLOOKUP($D$1,elemental!$A$3:$L$19,5,0)*D497+VLOOKUP($E$1,elemental!$A$3:$L$19,5,0)*E497+VLOOKUP($F$1,elemental!$A$3:$L$19,5,0)*F497+VLOOKUP($G$1,elemental!$A$3:$L$19,5,0)*G497+VLOOKUP($H$1,elemental!$A$3:$L$19,5,0)*H497+VLOOKUP($I$1,elemental!$A$3:$L$19,5,0)*I497+VLOOKUP($J$1,elemental!$A$3:$L$19,5,0)*J497+VLOOKUP($K$1,elemental!$A$3:$L$19,5,0)*K497+VLOOKUP($L$1,elemental!$A$3:$L$19,5,0)*L497+VLOOKUP($M$1,elemental!$A$3:$L$19,5,0)*M497+VLOOKUP($N$1,elemental!$A$3:$L$19,5,0)*N497+VLOOKUP($O$1,elemental!$A$3:$L$19,5,0)*O497+VLOOKUP($P$1,elemental!$A$3:$L$19,5,0)*P497+VLOOKUP($Q$1,elemental!$A$3:$L$19,5,0)*Q497)/100</f>
        <v>4</v>
      </c>
      <c r="U497">
        <f>(VLOOKUP($A$1,elemental!$A$3:$L$19,6,0)*A497+VLOOKUP($B$1,elemental!$A$3:$L$19,6,0)*B497+VLOOKUP($C$1,elemental!$A$3:$L$19,6,0)*C497+VLOOKUP($D$1,elemental!$A$3:$L$19,6,0)*D497+VLOOKUP($E$1,elemental!$A$3:$L$19,6,0)*E497+VLOOKUP($F$1,elemental!$A$3:$L$19,6,0)*F497+VLOOKUP($G$1,elemental!$A$3:$L$19,6,0)*G497+VLOOKUP($H$1,elemental!$A$3:$L$19,6,0)*H497+VLOOKUP($I$1,elemental!$A$3:$L$19,6,0)*I497+VLOOKUP($J$1,elemental!$A$3:$L$19,6,0)*J497+VLOOKUP($K$1,elemental!$A$3:$L$19,6,0)*K497+VLOOKUP($L$1,elemental!$A$3:$L$19,6,0)*L497+VLOOKUP($M$1,elemental!$A$3:$L$19,6,0)*M497+VLOOKUP($N$1,elemental!$A$3:$L$19,6,0)*N497+VLOOKUP($O$1,elemental!$A$3:$L$19,6,0)*O497+VLOOKUP($P$1,elemental!$A$3:$L$19,6,0)*P497+VLOOKUP($Q$1,elemental!$A$3:$L$19,6,0)*Q497)/100</f>
        <v>0.76</v>
      </c>
      <c r="V497">
        <f>(VLOOKUP($A$1,elemental!$A$3:$L$19,7,0)*A497+VLOOKUP($B$1,elemental!$A$3:$L$19,7,0)*B497+VLOOKUP($C$1,elemental!$A$3:$L$19,7,0)*C497+VLOOKUP($D$1,elemental!$A$3:$L$19,7,0)*D497+VLOOKUP($E$1,elemental!$A$3:$L$19,7,0)*E497+VLOOKUP($F$1,elemental!$A$3:$L$19,7,0)*F497+VLOOKUP($G$1,elemental!$A$3:$L$19,7,0)*G497+VLOOKUP($H$1,elemental!$A$3:$L$19,7,0)*H497+VLOOKUP($I$1,elemental!$A$3:$L$19,7,0)*I497+VLOOKUP($J$1,elemental!$A$3:$L$19,7,0)*J497+VLOOKUP($K$1,elemental!$A$3:$L$19,7,0)*K497+VLOOKUP($L$1,elemental!$A$3:$L$19,7,0)*L497+VLOOKUP($M$1,elemental!$A$3:$L$19,7,0)*M497+VLOOKUP($N$1,elemental!$A$3:$L$19,7,0)*N497+VLOOKUP($O$1,elemental!$A$3:$L$19,7,0)*O497+VLOOKUP($P$1,elemental!$A$3:$L$19,7,0)*P497+VLOOKUP($Q$1,elemental!$A$3:$L$19,7,0)*Q497)/100</f>
        <v>0.84</v>
      </c>
      <c r="W497">
        <f>(VLOOKUP($A$1,elemental!$A$3:$L$19,9,0)*A497+VLOOKUP($B$1,elemental!$A$3:$L$19,9,0)*B497+VLOOKUP($C$1,elemental!$A$3:$L$19,9,0)*C497+VLOOKUP($D$1,elemental!$A$3:$L$19,9,0)*D497+VLOOKUP($E$1,elemental!$A$3:$L$19,9,0)*E497+VLOOKUP($F$1,elemental!$A$3:$L$19,9,0)*F497+VLOOKUP($G$1,elemental!$A$3:$L$19,9,0)*G497+VLOOKUP($H$1,elemental!$A$3:$L$19,9,0)*H497+VLOOKUP($I$1,elemental!$A$3:$L$19,9,0)*I497+VLOOKUP($J$1,elemental!$A$3:$L$19,9,0)*J497+VLOOKUP($K$1,elemental!$A$3:$L$19,9,0)*K497+VLOOKUP($L$1,elemental!$A$3:$L$19,9,0)*L497+VLOOKUP($M$1,elemental!$A$3:$L$19,9,0)*M497+VLOOKUP($N$1,elemental!$A$3:$L$19,9,0)*N497+VLOOKUP($O$1,elemental!$A$3:$L$19,9,0)*O497+VLOOKUP($P$1,elemental!$A$3:$L$19,9,0)*P497+VLOOKUP($Q$1,elemental!$A$3:$L$19,9,0)*Q497)/100</f>
        <v>1.55</v>
      </c>
      <c r="X497">
        <f>(VLOOKUP($A$1,elemental!$A$3:$L$19,10,0)*A497+VLOOKUP($B$1,elemental!$A$3:$L$19,10,0)*B497+VLOOKUP($C$1,elemental!$A$3:$L$19,10,0)*C497+VLOOKUP($D$1,elemental!$A$3:$L$19,10,0)*D497+VLOOKUP($E$1,elemental!$A$3:$L$19,10,0)*E497+VLOOKUP($F$1,elemental!$A$3:$L$19,10,0)*F497+VLOOKUP($G$1,elemental!$A$3:$L$19,10,0)*G497+VLOOKUP($H$1,elemental!$A$3:$L$19,10,0)*H497+VLOOKUP($I$1,elemental!$A$3:$L$19,10,0)*I497+VLOOKUP($J$1,elemental!$A$3:$L$19,10,0)*J497+VLOOKUP($K$1,elemental!$A$3:$L$19,10,0)*K497+VLOOKUP($L$1,elemental!$A$3:$L$19,10,0)*L497+VLOOKUP($M$1,elemental!$A$3:$L$19,10,0)*M497+VLOOKUP($N$1,elemental!$A$3:$L$19,10,0)*N497+VLOOKUP($O$1,elemental!$A$3:$L$19,10,0)*O497+VLOOKUP($P$1,elemental!$A$3:$L$19,10,0)*P497+VLOOKUP($Q$1,elemental!$A$3:$L$19,10,0)*Q497)/100</f>
        <v>2.06</v>
      </c>
      <c r="Y497">
        <v>1409.8416626856099</v>
      </c>
      <c r="Z497">
        <v>5.16008961891262</v>
      </c>
      <c r="AA497">
        <v>5.2910054451313702</v>
      </c>
      <c r="AB497" t="s">
        <v>8</v>
      </c>
      <c r="AC497" t="s">
        <v>115</v>
      </c>
    </row>
    <row r="498" spans="1:29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100</v>
      </c>
      <c r="R498">
        <f>(VLOOKUP($A$1,elemental!$A$3:$L$19,2,0)*A498+VLOOKUP($B$1,elemental!$A$3:$L$19,2,0)*B498+VLOOKUP($C$1,elemental!$A$3:$L$19,2,0)*C498+VLOOKUP($D$1,elemental!$A$3:$L$19,2,0)*D498+VLOOKUP($E$1,elemental!$A$3:$L$19,2,0)*E498+VLOOKUP($F$1,elemental!$A$3:$L$19,2,0)*F498+VLOOKUP($G$1,elemental!$A$3:$L$19,2,0)*G498+VLOOKUP($H$1,elemental!$A$3:$L$19,2,0)*H498+VLOOKUP($I$1,elemental!$A$3:$L$19,2,0)*I498+VLOOKUP($J$1,elemental!$A$3:$L$19,2,0)*J498+VLOOKUP($K$1,elemental!$A$3:$L$19,2,0)*K498+VLOOKUP($L$1,elemental!$A$3:$L$19,2,0)*L498+VLOOKUP($M$1,elemental!$A$3:$L$19,2,0)*M498+VLOOKUP($N$1,elemental!$A$3:$L$19,2,0)*N498+VLOOKUP($O$1,elemental!$A$3:$L$19,2,0)*O498+VLOOKUP($P$1,elemental!$A$3:$L$19,2,0)*P498+VLOOKUP($Q$1,elemental!$A$3:$L$19,2,0)*Q498)/100</f>
        <v>1.33</v>
      </c>
      <c r="S498">
        <f>(VLOOKUP($A$1,elemental!$A$3:$L$19,4,0)*A498+VLOOKUP($B$1,elemental!$A$3:$L$19,4,0)*B498+VLOOKUP($C$1,elemental!$A$3:$L$19,4,0)*C498+VLOOKUP($D$1,elemental!$A$3:$L$19,4,0)*D498+VLOOKUP($E$1,elemental!$A$3:$L$19,4,0)*E498+VLOOKUP($F$1,elemental!$A$3:$L$19,4,0)*F498+VLOOKUP($G$1,elemental!$A$3:$L$19,4,0)*G498+VLOOKUP($H$1,elemental!$A$3:$L$19,4,0)*H498+VLOOKUP($I$1,elemental!$A$3:$L$19,4,0)*I498+VLOOKUP($J$1,elemental!$A$3:$L$19,4,0)*J498+VLOOKUP($K$1,elemental!$A$3:$L$19,4,0)*K498+VLOOKUP($L$1,elemental!$A$3:$L$19,4,0)*L498+VLOOKUP($M$1,elemental!$A$3:$L$19,4,0)*M498+VLOOKUP($N$1,elemental!$A$3:$L$19,4,0)*N498+VLOOKUP($O$1,elemental!$A$3:$L$19,4,0)*O498+VLOOKUP($P$1,elemental!$A$3:$L$19,4,0)*P498+VLOOKUP($Q$1,elemental!$A$3:$L$19,4,0)*Q498)/100</f>
        <v>0.42599999999999999</v>
      </c>
      <c r="T498">
        <f>(VLOOKUP($A$1,elemental!$A$3:$L$19,5,0)*A498+VLOOKUP($B$1,elemental!$A$3:$L$19,5,0)*B498+VLOOKUP($C$1,elemental!$A$3:$L$19,5,0)*C498+VLOOKUP($D$1,elemental!$A$3:$L$19,5,0)*D498+VLOOKUP($E$1,elemental!$A$3:$L$19,5,0)*E498+VLOOKUP($F$1,elemental!$A$3:$L$19,5,0)*F498+VLOOKUP($G$1,elemental!$A$3:$L$19,5,0)*G498+VLOOKUP($H$1,elemental!$A$3:$L$19,5,0)*H498+VLOOKUP($I$1,elemental!$A$3:$L$19,5,0)*I498+VLOOKUP($J$1,elemental!$A$3:$L$19,5,0)*J498+VLOOKUP($K$1,elemental!$A$3:$L$19,5,0)*K498+VLOOKUP($L$1,elemental!$A$3:$L$19,5,0)*L498+VLOOKUP($M$1,elemental!$A$3:$L$19,5,0)*M498+VLOOKUP($N$1,elemental!$A$3:$L$19,5,0)*N498+VLOOKUP($O$1,elemental!$A$3:$L$19,5,0)*O498+VLOOKUP($P$1,elemental!$A$3:$L$19,5,0)*P498+VLOOKUP($Q$1,elemental!$A$3:$L$19,5,0)*Q498)/100</f>
        <v>4</v>
      </c>
      <c r="U498">
        <f>(VLOOKUP($A$1,elemental!$A$3:$L$19,6,0)*A498+VLOOKUP($B$1,elemental!$A$3:$L$19,6,0)*B498+VLOOKUP($C$1,elemental!$A$3:$L$19,6,0)*C498+VLOOKUP($D$1,elemental!$A$3:$L$19,6,0)*D498+VLOOKUP($E$1,elemental!$A$3:$L$19,6,0)*E498+VLOOKUP($F$1,elemental!$A$3:$L$19,6,0)*F498+VLOOKUP($G$1,elemental!$A$3:$L$19,6,0)*G498+VLOOKUP($H$1,elemental!$A$3:$L$19,6,0)*H498+VLOOKUP($I$1,elemental!$A$3:$L$19,6,0)*I498+VLOOKUP($J$1,elemental!$A$3:$L$19,6,0)*J498+VLOOKUP($K$1,elemental!$A$3:$L$19,6,0)*K498+VLOOKUP($L$1,elemental!$A$3:$L$19,6,0)*L498+VLOOKUP($M$1,elemental!$A$3:$L$19,6,0)*M498+VLOOKUP($N$1,elemental!$A$3:$L$19,6,0)*N498+VLOOKUP($O$1,elemental!$A$3:$L$19,6,0)*O498+VLOOKUP($P$1,elemental!$A$3:$L$19,6,0)*P498+VLOOKUP($Q$1,elemental!$A$3:$L$19,6,0)*Q498)/100</f>
        <v>0.76</v>
      </c>
      <c r="V498">
        <f>(VLOOKUP($A$1,elemental!$A$3:$L$19,7,0)*A498+VLOOKUP($B$1,elemental!$A$3:$L$19,7,0)*B498+VLOOKUP($C$1,elemental!$A$3:$L$19,7,0)*C498+VLOOKUP($D$1,elemental!$A$3:$L$19,7,0)*D498+VLOOKUP($E$1,elemental!$A$3:$L$19,7,0)*E498+VLOOKUP($F$1,elemental!$A$3:$L$19,7,0)*F498+VLOOKUP($G$1,elemental!$A$3:$L$19,7,0)*G498+VLOOKUP($H$1,elemental!$A$3:$L$19,7,0)*H498+VLOOKUP($I$1,elemental!$A$3:$L$19,7,0)*I498+VLOOKUP($J$1,elemental!$A$3:$L$19,7,0)*J498+VLOOKUP($K$1,elemental!$A$3:$L$19,7,0)*K498+VLOOKUP($L$1,elemental!$A$3:$L$19,7,0)*L498+VLOOKUP($M$1,elemental!$A$3:$L$19,7,0)*M498+VLOOKUP($N$1,elemental!$A$3:$L$19,7,0)*N498+VLOOKUP($O$1,elemental!$A$3:$L$19,7,0)*O498+VLOOKUP($P$1,elemental!$A$3:$L$19,7,0)*P498+VLOOKUP($Q$1,elemental!$A$3:$L$19,7,0)*Q498)/100</f>
        <v>0.84</v>
      </c>
      <c r="W498">
        <f>(VLOOKUP($A$1,elemental!$A$3:$L$19,9,0)*A498+VLOOKUP($B$1,elemental!$A$3:$L$19,9,0)*B498+VLOOKUP($C$1,elemental!$A$3:$L$19,9,0)*C498+VLOOKUP($D$1,elemental!$A$3:$L$19,9,0)*D498+VLOOKUP($E$1,elemental!$A$3:$L$19,9,0)*E498+VLOOKUP($F$1,elemental!$A$3:$L$19,9,0)*F498+VLOOKUP($G$1,elemental!$A$3:$L$19,9,0)*G498+VLOOKUP($H$1,elemental!$A$3:$L$19,9,0)*H498+VLOOKUP($I$1,elemental!$A$3:$L$19,9,0)*I498+VLOOKUP($J$1,elemental!$A$3:$L$19,9,0)*J498+VLOOKUP($K$1,elemental!$A$3:$L$19,9,0)*K498+VLOOKUP($L$1,elemental!$A$3:$L$19,9,0)*L498+VLOOKUP($M$1,elemental!$A$3:$L$19,9,0)*M498+VLOOKUP($N$1,elemental!$A$3:$L$19,9,0)*N498+VLOOKUP($O$1,elemental!$A$3:$L$19,9,0)*O498+VLOOKUP($P$1,elemental!$A$3:$L$19,9,0)*P498+VLOOKUP($Q$1,elemental!$A$3:$L$19,9,0)*Q498)/100</f>
        <v>1.55</v>
      </c>
      <c r="X498">
        <f>(VLOOKUP($A$1,elemental!$A$3:$L$19,10,0)*A498+VLOOKUP($B$1,elemental!$A$3:$L$19,10,0)*B498+VLOOKUP($C$1,elemental!$A$3:$L$19,10,0)*C498+VLOOKUP($D$1,elemental!$A$3:$L$19,10,0)*D498+VLOOKUP($E$1,elemental!$A$3:$L$19,10,0)*E498+VLOOKUP($F$1,elemental!$A$3:$L$19,10,0)*F498+VLOOKUP($G$1,elemental!$A$3:$L$19,10,0)*G498+VLOOKUP($H$1,elemental!$A$3:$L$19,10,0)*H498+VLOOKUP($I$1,elemental!$A$3:$L$19,10,0)*I498+VLOOKUP($J$1,elemental!$A$3:$L$19,10,0)*J498+VLOOKUP($K$1,elemental!$A$3:$L$19,10,0)*K498+VLOOKUP($L$1,elemental!$A$3:$L$19,10,0)*L498+VLOOKUP($M$1,elemental!$A$3:$L$19,10,0)*M498+VLOOKUP($N$1,elemental!$A$3:$L$19,10,0)*N498+VLOOKUP($O$1,elemental!$A$3:$L$19,10,0)*O498+VLOOKUP($P$1,elemental!$A$3:$L$19,10,0)*P498+VLOOKUP($Q$1,elemental!$A$3:$L$19,10,0)*Q498)/100</f>
        <v>2.06</v>
      </c>
      <c r="Y498">
        <v>1438.0001954868201</v>
      </c>
      <c r="Z498">
        <v>5.1619400205625299</v>
      </c>
      <c r="AA498">
        <v>5.2933602028847897</v>
      </c>
      <c r="AB498" t="s">
        <v>8</v>
      </c>
      <c r="AC498" t="s">
        <v>115</v>
      </c>
    </row>
    <row r="499" spans="1:29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7"/>
        <v>100</v>
      </c>
      <c r="R499">
        <f>(VLOOKUP($A$1,elemental!$A$3:$L$19,2,0)*A499+VLOOKUP($B$1,elemental!$A$3:$L$19,2,0)*B499+VLOOKUP($C$1,elemental!$A$3:$L$19,2,0)*C499+VLOOKUP($D$1,elemental!$A$3:$L$19,2,0)*D499+VLOOKUP($E$1,elemental!$A$3:$L$19,2,0)*E499+VLOOKUP($F$1,elemental!$A$3:$L$19,2,0)*F499+VLOOKUP($G$1,elemental!$A$3:$L$19,2,0)*G499+VLOOKUP($H$1,elemental!$A$3:$L$19,2,0)*H499+VLOOKUP($I$1,elemental!$A$3:$L$19,2,0)*I499+VLOOKUP($J$1,elemental!$A$3:$L$19,2,0)*J499+VLOOKUP($K$1,elemental!$A$3:$L$19,2,0)*K499+VLOOKUP($L$1,elemental!$A$3:$L$19,2,0)*L499+VLOOKUP($M$1,elemental!$A$3:$L$19,2,0)*M499+VLOOKUP($N$1,elemental!$A$3:$L$19,2,0)*N499+VLOOKUP($O$1,elemental!$A$3:$L$19,2,0)*O499+VLOOKUP($P$1,elemental!$A$3:$L$19,2,0)*P499+VLOOKUP($Q$1,elemental!$A$3:$L$19,2,0)*Q499)/100</f>
        <v>1.33</v>
      </c>
      <c r="S499">
        <f>(VLOOKUP($A$1,elemental!$A$3:$L$19,4,0)*A499+VLOOKUP($B$1,elemental!$A$3:$L$19,4,0)*B499+VLOOKUP($C$1,elemental!$A$3:$L$19,4,0)*C499+VLOOKUP($D$1,elemental!$A$3:$L$19,4,0)*D499+VLOOKUP($E$1,elemental!$A$3:$L$19,4,0)*E499+VLOOKUP($F$1,elemental!$A$3:$L$19,4,0)*F499+VLOOKUP($G$1,elemental!$A$3:$L$19,4,0)*G499+VLOOKUP($H$1,elemental!$A$3:$L$19,4,0)*H499+VLOOKUP($I$1,elemental!$A$3:$L$19,4,0)*I499+VLOOKUP($J$1,elemental!$A$3:$L$19,4,0)*J499+VLOOKUP($K$1,elemental!$A$3:$L$19,4,0)*K499+VLOOKUP($L$1,elemental!$A$3:$L$19,4,0)*L499+VLOOKUP($M$1,elemental!$A$3:$L$19,4,0)*M499+VLOOKUP($N$1,elemental!$A$3:$L$19,4,0)*N499+VLOOKUP($O$1,elemental!$A$3:$L$19,4,0)*O499+VLOOKUP($P$1,elemental!$A$3:$L$19,4,0)*P499+VLOOKUP($Q$1,elemental!$A$3:$L$19,4,0)*Q499)/100</f>
        <v>0.42599999999999999</v>
      </c>
      <c r="T499">
        <f>(VLOOKUP($A$1,elemental!$A$3:$L$19,5,0)*A499+VLOOKUP($B$1,elemental!$A$3:$L$19,5,0)*B499+VLOOKUP($C$1,elemental!$A$3:$L$19,5,0)*C499+VLOOKUP($D$1,elemental!$A$3:$L$19,5,0)*D499+VLOOKUP($E$1,elemental!$A$3:$L$19,5,0)*E499+VLOOKUP($F$1,elemental!$A$3:$L$19,5,0)*F499+VLOOKUP($G$1,elemental!$A$3:$L$19,5,0)*G499+VLOOKUP($H$1,elemental!$A$3:$L$19,5,0)*H499+VLOOKUP($I$1,elemental!$A$3:$L$19,5,0)*I499+VLOOKUP($J$1,elemental!$A$3:$L$19,5,0)*J499+VLOOKUP($K$1,elemental!$A$3:$L$19,5,0)*K499+VLOOKUP($L$1,elemental!$A$3:$L$19,5,0)*L499+VLOOKUP($M$1,elemental!$A$3:$L$19,5,0)*M499+VLOOKUP($N$1,elemental!$A$3:$L$19,5,0)*N499+VLOOKUP($O$1,elemental!$A$3:$L$19,5,0)*O499+VLOOKUP($P$1,elemental!$A$3:$L$19,5,0)*P499+VLOOKUP($Q$1,elemental!$A$3:$L$19,5,0)*Q499)/100</f>
        <v>4</v>
      </c>
      <c r="U499">
        <f>(VLOOKUP($A$1,elemental!$A$3:$L$19,6,0)*A499+VLOOKUP($B$1,elemental!$A$3:$L$19,6,0)*B499+VLOOKUP($C$1,elemental!$A$3:$L$19,6,0)*C499+VLOOKUP($D$1,elemental!$A$3:$L$19,6,0)*D499+VLOOKUP($E$1,elemental!$A$3:$L$19,6,0)*E499+VLOOKUP($F$1,elemental!$A$3:$L$19,6,0)*F499+VLOOKUP($G$1,elemental!$A$3:$L$19,6,0)*G499+VLOOKUP($H$1,elemental!$A$3:$L$19,6,0)*H499+VLOOKUP($I$1,elemental!$A$3:$L$19,6,0)*I499+VLOOKUP($J$1,elemental!$A$3:$L$19,6,0)*J499+VLOOKUP($K$1,elemental!$A$3:$L$19,6,0)*K499+VLOOKUP($L$1,elemental!$A$3:$L$19,6,0)*L499+VLOOKUP($M$1,elemental!$A$3:$L$19,6,0)*M499+VLOOKUP($N$1,elemental!$A$3:$L$19,6,0)*N499+VLOOKUP($O$1,elemental!$A$3:$L$19,6,0)*O499+VLOOKUP($P$1,elemental!$A$3:$L$19,6,0)*P499+VLOOKUP($Q$1,elemental!$A$3:$L$19,6,0)*Q499)/100</f>
        <v>0.76</v>
      </c>
      <c r="V499">
        <f>(VLOOKUP($A$1,elemental!$A$3:$L$19,7,0)*A499+VLOOKUP($B$1,elemental!$A$3:$L$19,7,0)*B499+VLOOKUP($C$1,elemental!$A$3:$L$19,7,0)*C499+VLOOKUP($D$1,elemental!$A$3:$L$19,7,0)*D499+VLOOKUP($E$1,elemental!$A$3:$L$19,7,0)*E499+VLOOKUP($F$1,elemental!$A$3:$L$19,7,0)*F499+VLOOKUP($G$1,elemental!$A$3:$L$19,7,0)*G499+VLOOKUP($H$1,elemental!$A$3:$L$19,7,0)*H499+VLOOKUP($I$1,elemental!$A$3:$L$19,7,0)*I499+VLOOKUP($J$1,elemental!$A$3:$L$19,7,0)*J499+VLOOKUP($K$1,elemental!$A$3:$L$19,7,0)*K499+VLOOKUP($L$1,elemental!$A$3:$L$19,7,0)*L499+VLOOKUP($M$1,elemental!$A$3:$L$19,7,0)*M499+VLOOKUP($N$1,elemental!$A$3:$L$19,7,0)*N499+VLOOKUP($O$1,elemental!$A$3:$L$19,7,0)*O499+VLOOKUP($P$1,elemental!$A$3:$L$19,7,0)*P499+VLOOKUP($Q$1,elemental!$A$3:$L$19,7,0)*Q499)/100</f>
        <v>0.84</v>
      </c>
      <c r="W499">
        <f>(VLOOKUP($A$1,elemental!$A$3:$L$19,9,0)*A499+VLOOKUP($B$1,elemental!$A$3:$L$19,9,0)*B499+VLOOKUP($C$1,elemental!$A$3:$L$19,9,0)*C499+VLOOKUP($D$1,elemental!$A$3:$L$19,9,0)*D499+VLOOKUP($E$1,elemental!$A$3:$L$19,9,0)*E499+VLOOKUP($F$1,elemental!$A$3:$L$19,9,0)*F499+VLOOKUP($G$1,elemental!$A$3:$L$19,9,0)*G499+VLOOKUP($H$1,elemental!$A$3:$L$19,9,0)*H499+VLOOKUP($I$1,elemental!$A$3:$L$19,9,0)*I499+VLOOKUP($J$1,elemental!$A$3:$L$19,9,0)*J499+VLOOKUP($K$1,elemental!$A$3:$L$19,9,0)*K499+VLOOKUP($L$1,elemental!$A$3:$L$19,9,0)*L499+VLOOKUP($M$1,elemental!$A$3:$L$19,9,0)*M499+VLOOKUP($N$1,elemental!$A$3:$L$19,9,0)*N499+VLOOKUP($O$1,elemental!$A$3:$L$19,9,0)*O499+VLOOKUP($P$1,elemental!$A$3:$L$19,9,0)*P499+VLOOKUP($Q$1,elemental!$A$3:$L$19,9,0)*Q499)/100</f>
        <v>1.55</v>
      </c>
      <c r="X499">
        <f>(VLOOKUP($A$1,elemental!$A$3:$L$19,10,0)*A499+VLOOKUP($B$1,elemental!$A$3:$L$19,10,0)*B499+VLOOKUP($C$1,elemental!$A$3:$L$19,10,0)*C499+VLOOKUP($D$1,elemental!$A$3:$L$19,10,0)*D499+VLOOKUP($E$1,elemental!$A$3:$L$19,10,0)*E499+VLOOKUP($F$1,elemental!$A$3:$L$19,10,0)*F499+VLOOKUP($G$1,elemental!$A$3:$L$19,10,0)*G499+VLOOKUP($H$1,elemental!$A$3:$L$19,10,0)*H499+VLOOKUP($I$1,elemental!$A$3:$L$19,10,0)*I499+VLOOKUP($J$1,elemental!$A$3:$L$19,10,0)*J499+VLOOKUP($K$1,elemental!$A$3:$L$19,10,0)*K499+VLOOKUP($L$1,elemental!$A$3:$L$19,10,0)*L499+VLOOKUP($M$1,elemental!$A$3:$L$19,10,0)*M499+VLOOKUP($N$1,elemental!$A$3:$L$19,10,0)*N499+VLOOKUP($O$1,elemental!$A$3:$L$19,10,0)*O499+VLOOKUP($P$1,elemental!$A$3:$L$19,10,0)*P499+VLOOKUP($Q$1,elemental!$A$3:$L$19,10,0)*Q499)/100</f>
        <v>2.06</v>
      </c>
      <c r="Y499">
        <v>1465.2774241009499</v>
      </c>
      <c r="Z499">
        <v>5.1636797521402604</v>
      </c>
      <c r="AA499">
        <v>5.2953146696291</v>
      </c>
      <c r="AB499" t="s">
        <v>8</v>
      </c>
      <c r="AC499" t="s">
        <v>115</v>
      </c>
    </row>
    <row r="500" spans="1:29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7"/>
        <v>100</v>
      </c>
      <c r="R500">
        <f>(VLOOKUP($A$1,elemental!$A$3:$L$19,2,0)*A500+VLOOKUP($B$1,elemental!$A$3:$L$19,2,0)*B500+VLOOKUP($C$1,elemental!$A$3:$L$19,2,0)*C500+VLOOKUP($D$1,elemental!$A$3:$L$19,2,0)*D500+VLOOKUP($E$1,elemental!$A$3:$L$19,2,0)*E500+VLOOKUP($F$1,elemental!$A$3:$L$19,2,0)*F500+VLOOKUP($G$1,elemental!$A$3:$L$19,2,0)*G500+VLOOKUP($H$1,elemental!$A$3:$L$19,2,0)*H500+VLOOKUP($I$1,elemental!$A$3:$L$19,2,0)*I500+VLOOKUP($J$1,elemental!$A$3:$L$19,2,0)*J500+VLOOKUP($K$1,elemental!$A$3:$L$19,2,0)*K500+VLOOKUP($L$1,elemental!$A$3:$L$19,2,0)*L500+VLOOKUP($M$1,elemental!$A$3:$L$19,2,0)*M500+VLOOKUP($N$1,elemental!$A$3:$L$19,2,0)*N500+VLOOKUP($O$1,elemental!$A$3:$L$19,2,0)*O500+VLOOKUP($P$1,elemental!$A$3:$L$19,2,0)*P500+VLOOKUP($Q$1,elemental!$A$3:$L$19,2,0)*Q500)/100</f>
        <v>1.33</v>
      </c>
      <c r="S500">
        <f>(VLOOKUP($A$1,elemental!$A$3:$L$19,4,0)*A500+VLOOKUP($B$1,elemental!$A$3:$L$19,4,0)*B500+VLOOKUP($C$1,elemental!$A$3:$L$19,4,0)*C500+VLOOKUP($D$1,elemental!$A$3:$L$19,4,0)*D500+VLOOKUP($E$1,elemental!$A$3:$L$19,4,0)*E500+VLOOKUP($F$1,elemental!$A$3:$L$19,4,0)*F500+VLOOKUP($G$1,elemental!$A$3:$L$19,4,0)*G500+VLOOKUP($H$1,elemental!$A$3:$L$19,4,0)*H500+VLOOKUP($I$1,elemental!$A$3:$L$19,4,0)*I500+VLOOKUP($J$1,elemental!$A$3:$L$19,4,0)*J500+VLOOKUP($K$1,elemental!$A$3:$L$19,4,0)*K500+VLOOKUP($L$1,elemental!$A$3:$L$19,4,0)*L500+VLOOKUP($M$1,elemental!$A$3:$L$19,4,0)*M500+VLOOKUP($N$1,elemental!$A$3:$L$19,4,0)*N500+VLOOKUP($O$1,elemental!$A$3:$L$19,4,0)*O500+VLOOKUP($P$1,elemental!$A$3:$L$19,4,0)*P500+VLOOKUP($Q$1,elemental!$A$3:$L$19,4,0)*Q500)/100</f>
        <v>0.42599999999999999</v>
      </c>
      <c r="T500">
        <f>(VLOOKUP($A$1,elemental!$A$3:$L$19,5,0)*A500+VLOOKUP($B$1,elemental!$A$3:$L$19,5,0)*B500+VLOOKUP($C$1,elemental!$A$3:$L$19,5,0)*C500+VLOOKUP($D$1,elemental!$A$3:$L$19,5,0)*D500+VLOOKUP($E$1,elemental!$A$3:$L$19,5,0)*E500+VLOOKUP($F$1,elemental!$A$3:$L$19,5,0)*F500+VLOOKUP($G$1,elemental!$A$3:$L$19,5,0)*G500+VLOOKUP($H$1,elemental!$A$3:$L$19,5,0)*H500+VLOOKUP($I$1,elemental!$A$3:$L$19,5,0)*I500+VLOOKUP($J$1,elemental!$A$3:$L$19,5,0)*J500+VLOOKUP($K$1,elemental!$A$3:$L$19,5,0)*K500+VLOOKUP($L$1,elemental!$A$3:$L$19,5,0)*L500+VLOOKUP($M$1,elemental!$A$3:$L$19,5,0)*M500+VLOOKUP($N$1,elemental!$A$3:$L$19,5,0)*N500+VLOOKUP($O$1,elemental!$A$3:$L$19,5,0)*O500+VLOOKUP($P$1,elemental!$A$3:$L$19,5,0)*P500+VLOOKUP($Q$1,elemental!$A$3:$L$19,5,0)*Q500)/100</f>
        <v>4</v>
      </c>
      <c r="U500">
        <f>(VLOOKUP($A$1,elemental!$A$3:$L$19,6,0)*A500+VLOOKUP($B$1,elemental!$A$3:$L$19,6,0)*B500+VLOOKUP($C$1,elemental!$A$3:$L$19,6,0)*C500+VLOOKUP($D$1,elemental!$A$3:$L$19,6,0)*D500+VLOOKUP($E$1,elemental!$A$3:$L$19,6,0)*E500+VLOOKUP($F$1,elemental!$A$3:$L$19,6,0)*F500+VLOOKUP($G$1,elemental!$A$3:$L$19,6,0)*G500+VLOOKUP($H$1,elemental!$A$3:$L$19,6,0)*H500+VLOOKUP($I$1,elemental!$A$3:$L$19,6,0)*I500+VLOOKUP($J$1,elemental!$A$3:$L$19,6,0)*J500+VLOOKUP($K$1,elemental!$A$3:$L$19,6,0)*K500+VLOOKUP($L$1,elemental!$A$3:$L$19,6,0)*L500+VLOOKUP($M$1,elemental!$A$3:$L$19,6,0)*M500+VLOOKUP($N$1,elemental!$A$3:$L$19,6,0)*N500+VLOOKUP($O$1,elemental!$A$3:$L$19,6,0)*O500+VLOOKUP($P$1,elemental!$A$3:$L$19,6,0)*P500+VLOOKUP($Q$1,elemental!$A$3:$L$19,6,0)*Q500)/100</f>
        <v>0.76</v>
      </c>
      <c r="V500">
        <f>(VLOOKUP($A$1,elemental!$A$3:$L$19,7,0)*A500+VLOOKUP($B$1,elemental!$A$3:$L$19,7,0)*B500+VLOOKUP($C$1,elemental!$A$3:$L$19,7,0)*C500+VLOOKUP($D$1,elemental!$A$3:$L$19,7,0)*D500+VLOOKUP($E$1,elemental!$A$3:$L$19,7,0)*E500+VLOOKUP($F$1,elemental!$A$3:$L$19,7,0)*F500+VLOOKUP($G$1,elemental!$A$3:$L$19,7,0)*G500+VLOOKUP($H$1,elemental!$A$3:$L$19,7,0)*H500+VLOOKUP($I$1,elemental!$A$3:$L$19,7,0)*I500+VLOOKUP($J$1,elemental!$A$3:$L$19,7,0)*J500+VLOOKUP($K$1,elemental!$A$3:$L$19,7,0)*K500+VLOOKUP($L$1,elemental!$A$3:$L$19,7,0)*L500+VLOOKUP($M$1,elemental!$A$3:$L$19,7,0)*M500+VLOOKUP($N$1,elemental!$A$3:$L$19,7,0)*N500+VLOOKUP($O$1,elemental!$A$3:$L$19,7,0)*O500+VLOOKUP($P$1,elemental!$A$3:$L$19,7,0)*P500+VLOOKUP($Q$1,elemental!$A$3:$L$19,7,0)*Q500)/100</f>
        <v>0.84</v>
      </c>
      <c r="W500">
        <f>(VLOOKUP($A$1,elemental!$A$3:$L$19,9,0)*A500+VLOOKUP($B$1,elemental!$A$3:$L$19,9,0)*B500+VLOOKUP($C$1,elemental!$A$3:$L$19,9,0)*C500+VLOOKUP($D$1,elemental!$A$3:$L$19,9,0)*D500+VLOOKUP($E$1,elemental!$A$3:$L$19,9,0)*E500+VLOOKUP($F$1,elemental!$A$3:$L$19,9,0)*F500+VLOOKUP($G$1,elemental!$A$3:$L$19,9,0)*G500+VLOOKUP($H$1,elemental!$A$3:$L$19,9,0)*H500+VLOOKUP($I$1,elemental!$A$3:$L$19,9,0)*I500+VLOOKUP($J$1,elemental!$A$3:$L$19,9,0)*J500+VLOOKUP($K$1,elemental!$A$3:$L$19,9,0)*K500+VLOOKUP($L$1,elemental!$A$3:$L$19,9,0)*L500+VLOOKUP($M$1,elemental!$A$3:$L$19,9,0)*M500+VLOOKUP($N$1,elemental!$A$3:$L$19,9,0)*N500+VLOOKUP($O$1,elemental!$A$3:$L$19,9,0)*O500+VLOOKUP($P$1,elemental!$A$3:$L$19,9,0)*P500+VLOOKUP($Q$1,elemental!$A$3:$L$19,9,0)*Q500)/100</f>
        <v>1.55</v>
      </c>
      <c r="X500">
        <f>(VLOOKUP($A$1,elemental!$A$3:$L$19,10,0)*A500+VLOOKUP($B$1,elemental!$A$3:$L$19,10,0)*B500+VLOOKUP($C$1,elemental!$A$3:$L$19,10,0)*C500+VLOOKUP($D$1,elemental!$A$3:$L$19,10,0)*D500+VLOOKUP($E$1,elemental!$A$3:$L$19,10,0)*E500+VLOOKUP($F$1,elemental!$A$3:$L$19,10,0)*F500+VLOOKUP($G$1,elemental!$A$3:$L$19,10,0)*G500+VLOOKUP($H$1,elemental!$A$3:$L$19,10,0)*H500+VLOOKUP($I$1,elemental!$A$3:$L$19,10,0)*I500+VLOOKUP($J$1,elemental!$A$3:$L$19,10,0)*J500+VLOOKUP($K$1,elemental!$A$3:$L$19,10,0)*K500+VLOOKUP($L$1,elemental!$A$3:$L$19,10,0)*L500+VLOOKUP($M$1,elemental!$A$3:$L$19,10,0)*M500+VLOOKUP($N$1,elemental!$A$3:$L$19,10,0)*N500+VLOOKUP($O$1,elemental!$A$3:$L$19,10,0)*O500+VLOOKUP($P$1,elemental!$A$3:$L$19,10,0)*P500+VLOOKUP($Q$1,elemental!$A$3:$L$19,10,0)*Q500)/100</f>
        <v>2.06</v>
      </c>
      <c r="Y500">
        <v>1492.4639302252299</v>
      </c>
      <c r="Z500">
        <v>5.1650387140876699</v>
      </c>
      <c r="AA500">
        <v>5.2972261893401003</v>
      </c>
      <c r="AB500" t="s">
        <v>8</v>
      </c>
      <c r="AC500" t="s">
        <v>115</v>
      </c>
    </row>
    <row r="501" spans="1:29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7"/>
        <v>100</v>
      </c>
      <c r="R501">
        <f>(VLOOKUP($A$1,elemental!$A$3:$L$19,2,0)*A501+VLOOKUP($B$1,elemental!$A$3:$L$19,2,0)*B501+VLOOKUP($C$1,elemental!$A$3:$L$19,2,0)*C501+VLOOKUP($D$1,elemental!$A$3:$L$19,2,0)*D501+VLOOKUP($E$1,elemental!$A$3:$L$19,2,0)*E501+VLOOKUP($F$1,elemental!$A$3:$L$19,2,0)*F501+VLOOKUP($G$1,elemental!$A$3:$L$19,2,0)*G501+VLOOKUP($H$1,elemental!$A$3:$L$19,2,0)*H501+VLOOKUP($I$1,elemental!$A$3:$L$19,2,0)*I501+VLOOKUP($J$1,elemental!$A$3:$L$19,2,0)*J501+VLOOKUP($K$1,elemental!$A$3:$L$19,2,0)*K501+VLOOKUP($L$1,elemental!$A$3:$L$19,2,0)*L501+VLOOKUP($M$1,elemental!$A$3:$L$19,2,0)*M501+VLOOKUP($N$1,elemental!$A$3:$L$19,2,0)*N501+VLOOKUP($O$1,elemental!$A$3:$L$19,2,0)*O501+VLOOKUP($P$1,elemental!$A$3:$L$19,2,0)*P501+VLOOKUP($Q$1,elemental!$A$3:$L$19,2,0)*Q501)/100</f>
        <v>1.33</v>
      </c>
      <c r="S501">
        <f>(VLOOKUP($A$1,elemental!$A$3:$L$19,4,0)*A501+VLOOKUP($B$1,elemental!$A$3:$L$19,4,0)*B501+VLOOKUP($C$1,elemental!$A$3:$L$19,4,0)*C501+VLOOKUP($D$1,elemental!$A$3:$L$19,4,0)*D501+VLOOKUP($E$1,elemental!$A$3:$L$19,4,0)*E501+VLOOKUP($F$1,elemental!$A$3:$L$19,4,0)*F501+VLOOKUP($G$1,elemental!$A$3:$L$19,4,0)*G501+VLOOKUP($H$1,elemental!$A$3:$L$19,4,0)*H501+VLOOKUP($I$1,elemental!$A$3:$L$19,4,0)*I501+VLOOKUP($J$1,elemental!$A$3:$L$19,4,0)*J501+VLOOKUP($K$1,elemental!$A$3:$L$19,4,0)*K501+VLOOKUP($L$1,elemental!$A$3:$L$19,4,0)*L501+VLOOKUP($M$1,elemental!$A$3:$L$19,4,0)*M501+VLOOKUP($N$1,elemental!$A$3:$L$19,4,0)*N501+VLOOKUP($O$1,elemental!$A$3:$L$19,4,0)*O501+VLOOKUP($P$1,elemental!$A$3:$L$19,4,0)*P501+VLOOKUP($Q$1,elemental!$A$3:$L$19,4,0)*Q501)/100</f>
        <v>0.42599999999999999</v>
      </c>
      <c r="T501">
        <f>(VLOOKUP($A$1,elemental!$A$3:$L$19,5,0)*A501+VLOOKUP($B$1,elemental!$A$3:$L$19,5,0)*B501+VLOOKUP($C$1,elemental!$A$3:$L$19,5,0)*C501+VLOOKUP($D$1,elemental!$A$3:$L$19,5,0)*D501+VLOOKUP($E$1,elemental!$A$3:$L$19,5,0)*E501+VLOOKUP($F$1,elemental!$A$3:$L$19,5,0)*F501+VLOOKUP($G$1,elemental!$A$3:$L$19,5,0)*G501+VLOOKUP($H$1,elemental!$A$3:$L$19,5,0)*H501+VLOOKUP($I$1,elemental!$A$3:$L$19,5,0)*I501+VLOOKUP($J$1,elemental!$A$3:$L$19,5,0)*J501+VLOOKUP($K$1,elemental!$A$3:$L$19,5,0)*K501+VLOOKUP($L$1,elemental!$A$3:$L$19,5,0)*L501+VLOOKUP($M$1,elemental!$A$3:$L$19,5,0)*M501+VLOOKUP($N$1,elemental!$A$3:$L$19,5,0)*N501+VLOOKUP($O$1,elemental!$A$3:$L$19,5,0)*O501+VLOOKUP($P$1,elemental!$A$3:$L$19,5,0)*P501+VLOOKUP($Q$1,elemental!$A$3:$L$19,5,0)*Q501)/100</f>
        <v>4</v>
      </c>
      <c r="U501">
        <f>(VLOOKUP($A$1,elemental!$A$3:$L$19,6,0)*A501+VLOOKUP($B$1,elemental!$A$3:$L$19,6,0)*B501+VLOOKUP($C$1,elemental!$A$3:$L$19,6,0)*C501+VLOOKUP($D$1,elemental!$A$3:$L$19,6,0)*D501+VLOOKUP($E$1,elemental!$A$3:$L$19,6,0)*E501+VLOOKUP($F$1,elemental!$A$3:$L$19,6,0)*F501+VLOOKUP($G$1,elemental!$A$3:$L$19,6,0)*G501+VLOOKUP($H$1,elemental!$A$3:$L$19,6,0)*H501+VLOOKUP($I$1,elemental!$A$3:$L$19,6,0)*I501+VLOOKUP($J$1,elemental!$A$3:$L$19,6,0)*J501+VLOOKUP($K$1,elemental!$A$3:$L$19,6,0)*K501+VLOOKUP($L$1,elemental!$A$3:$L$19,6,0)*L501+VLOOKUP($M$1,elemental!$A$3:$L$19,6,0)*M501+VLOOKUP($N$1,elemental!$A$3:$L$19,6,0)*N501+VLOOKUP($O$1,elemental!$A$3:$L$19,6,0)*O501+VLOOKUP($P$1,elemental!$A$3:$L$19,6,0)*P501+VLOOKUP($Q$1,elemental!$A$3:$L$19,6,0)*Q501)/100</f>
        <v>0.76</v>
      </c>
      <c r="V501">
        <f>(VLOOKUP($A$1,elemental!$A$3:$L$19,7,0)*A501+VLOOKUP($B$1,elemental!$A$3:$L$19,7,0)*B501+VLOOKUP($C$1,elemental!$A$3:$L$19,7,0)*C501+VLOOKUP($D$1,elemental!$A$3:$L$19,7,0)*D501+VLOOKUP($E$1,elemental!$A$3:$L$19,7,0)*E501+VLOOKUP($F$1,elemental!$A$3:$L$19,7,0)*F501+VLOOKUP($G$1,elemental!$A$3:$L$19,7,0)*G501+VLOOKUP($H$1,elemental!$A$3:$L$19,7,0)*H501+VLOOKUP($I$1,elemental!$A$3:$L$19,7,0)*I501+VLOOKUP($J$1,elemental!$A$3:$L$19,7,0)*J501+VLOOKUP($K$1,elemental!$A$3:$L$19,7,0)*K501+VLOOKUP($L$1,elemental!$A$3:$L$19,7,0)*L501+VLOOKUP($M$1,elemental!$A$3:$L$19,7,0)*M501+VLOOKUP($N$1,elemental!$A$3:$L$19,7,0)*N501+VLOOKUP($O$1,elemental!$A$3:$L$19,7,0)*O501+VLOOKUP($P$1,elemental!$A$3:$L$19,7,0)*P501+VLOOKUP($Q$1,elemental!$A$3:$L$19,7,0)*Q501)/100</f>
        <v>0.84</v>
      </c>
      <c r="W501">
        <f>(VLOOKUP($A$1,elemental!$A$3:$L$19,9,0)*A501+VLOOKUP($B$1,elemental!$A$3:$L$19,9,0)*B501+VLOOKUP($C$1,elemental!$A$3:$L$19,9,0)*C501+VLOOKUP($D$1,elemental!$A$3:$L$19,9,0)*D501+VLOOKUP($E$1,elemental!$A$3:$L$19,9,0)*E501+VLOOKUP($F$1,elemental!$A$3:$L$19,9,0)*F501+VLOOKUP($G$1,elemental!$A$3:$L$19,9,0)*G501+VLOOKUP($H$1,elemental!$A$3:$L$19,9,0)*H501+VLOOKUP($I$1,elemental!$A$3:$L$19,9,0)*I501+VLOOKUP($J$1,elemental!$A$3:$L$19,9,0)*J501+VLOOKUP($K$1,elemental!$A$3:$L$19,9,0)*K501+VLOOKUP($L$1,elemental!$A$3:$L$19,9,0)*L501+VLOOKUP($M$1,elemental!$A$3:$L$19,9,0)*M501+VLOOKUP($N$1,elemental!$A$3:$L$19,9,0)*N501+VLOOKUP($O$1,elemental!$A$3:$L$19,9,0)*O501+VLOOKUP($P$1,elemental!$A$3:$L$19,9,0)*P501+VLOOKUP($Q$1,elemental!$A$3:$L$19,9,0)*Q501)/100</f>
        <v>1.55</v>
      </c>
      <c r="X501">
        <f>(VLOOKUP($A$1,elemental!$A$3:$L$19,10,0)*A501+VLOOKUP($B$1,elemental!$A$3:$L$19,10,0)*B501+VLOOKUP($C$1,elemental!$A$3:$L$19,10,0)*C501+VLOOKUP($D$1,elemental!$A$3:$L$19,10,0)*D501+VLOOKUP($E$1,elemental!$A$3:$L$19,10,0)*E501+VLOOKUP($F$1,elemental!$A$3:$L$19,10,0)*F501+VLOOKUP($G$1,elemental!$A$3:$L$19,10,0)*G501+VLOOKUP($H$1,elemental!$A$3:$L$19,10,0)*H501+VLOOKUP($I$1,elemental!$A$3:$L$19,10,0)*I501+VLOOKUP($J$1,elemental!$A$3:$L$19,10,0)*J501+VLOOKUP($K$1,elemental!$A$3:$L$19,10,0)*K501+VLOOKUP($L$1,elemental!$A$3:$L$19,10,0)*L501+VLOOKUP($M$1,elemental!$A$3:$L$19,10,0)*M501+VLOOKUP($N$1,elemental!$A$3:$L$19,10,0)*N501+VLOOKUP($O$1,elemental!$A$3:$L$19,10,0)*O501+VLOOKUP($P$1,elemental!$A$3:$L$19,10,0)*P501+VLOOKUP($Q$1,elemental!$A$3:$L$19,10,0)*Q501)/100</f>
        <v>2.06</v>
      </c>
      <c r="Y501">
        <v>1518.2161569862051</v>
      </c>
      <c r="Z501">
        <v>5.1668231735964198</v>
      </c>
      <c r="AA501">
        <v>5.2993260732323204</v>
      </c>
      <c r="AB501" t="s">
        <v>8</v>
      </c>
      <c r="AC501" t="s">
        <v>115</v>
      </c>
    </row>
    <row r="502" spans="1:29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7"/>
        <v>100</v>
      </c>
      <c r="R502">
        <f>(VLOOKUP($A$1,elemental!$A$3:$L$19,2,0)*A502+VLOOKUP($B$1,elemental!$A$3:$L$19,2,0)*B502+VLOOKUP($C$1,elemental!$A$3:$L$19,2,0)*C502+VLOOKUP($D$1,elemental!$A$3:$L$19,2,0)*D502+VLOOKUP($E$1,elemental!$A$3:$L$19,2,0)*E502+VLOOKUP($F$1,elemental!$A$3:$L$19,2,0)*F502+VLOOKUP($G$1,elemental!$A$3:$L$19,2,0)*G502+VLOOKUP($H$1,elemental!$A$3:$L$19,2,0)*H502+VLOOKUP($I$1,elemental!$A$3:$L$19,2,0)*I502+VLOOKUP($J$1,elemental!$A$3:$L$19,2,0)*J502+VLOOKUP($K$1,elemental!$A$3:$L$19,2,0)*K502+VLOOKUP($L$1,elemental!$A$3:$L$19,2,0)*L502+VLOOKUP($M$1,elemental!$A$3:$L$19,2,0)*M502+VLOOKUP($N$1,elemental!$A$3:$L$19,2,0)*N502+VLOOKUP($O$1,elemental!$A$3:$L$19,2,0)*O502+VLOOKUP($P$1,elemental!$A$3:$L$19,2,0)*P502+VLOOKUP($Q$1,elemental!$A$3:$L$19,2,0)*Q502)/100</f>
        <v>1.33</v>
      </c>
      <c r="S502">
        <f>(VLOOKUP($A$1,elemental!$A$3:$L$19,4,0)*A502+VLOOKUP($B$1,elemental!$A$3:$L$19,4,0)*B502+VLOOKUP($C$1,elemental!$A$3:$L$19,4,0)*C502+VLOOKUP($D$1,elemental!$A$3:$L$19,4,0)*D502+VLOOKUP($E$1,elemental!$A$3:$L$19,4,0)*E502+VLOOKUP($F$1,elemental!$A$3:$L$19,4,0)*F502+VLOOKUP($G$1,elemental!$A$3:$L$19,4,0)*G502+VLOOKUP($H$1,elemental!$A$3:$L$19,4,0)*H502+VLOOKUP($I$1,elemental!$A$3:$L$19,4,0)*I502+VLOOKUP($J$1,elemental!$A$3:$L$19,4,0)*J502+VLOOKUP($K$1,elemental!$A$3:$L$19,4,0)*K502+VLOOKUP($L$1,elemental!$A$3:$L$19,4,0)*L502+VLOOKUP($M$1,elemental!$A$3:$L$19,4,0)*M502+VLOOKUP($N$1,elemental!$A$3:$L$19,4,0)*N502+VLOOKUP($O$1,elemental!$A$3:$L$19,4,0)*O502+VLOOKUP($P$1,elemental!$A$3:$L$19,4,0)*P502+VLOOKUP($Q$1,elemental!$A$3:$L$19,4,0)*Q502)/100</f>
        <v>0.42599999999999999</v>
      </c>
      <c r="T502">
        <f>(VLOOKUP($A$1,elemental!$A$3:$L$19,5,0)*A502+VLOOKUP($B$1,elemental!$A$3:$L$19,5,0)*B502+VLOOKUP($C$1,elemental!$A$3:$L$19,5,0)*C502+VLOOKUP($D$1,elemental!$A$3:$L$19,5,0)*D502+VLOOKUP($E$1,elemental!$A$3:$L$19,5,0)*E502+VLOOKUP($F$1,elemental!$A$3:$L$19,5,0)*F502+VLOOKUP($G$1,elemental!$A$3:$L$19,5,0)*G502+VLOOKUP($H$1,elemental!$A$3:$L$19,5,0)*H502+VLOOKUP($I$1,elemental!$A$3:$L$19,5,0)*I502+VLOOKUP($J$1,elemental!$A$3:$L$19,5,0)*J502+VLOOKUP($K$1,elemental!$A$3:$L$19,5,0)*K502+VLOOKUP($L$1,elemental!$A$3:$L$19,5,0)*L502+VLOOKUP($M$1,elemental!$A$3:$L$19,5,0)*M502+VLOOKUP($N$1,elemental!$A$3:$L$19,5,0)*N502+VLOOKUP($O$1,elemental!$A$3:$L$19,5,0)*O502+VLOOKUP($P$1,elemental!$A$3:$L$19,5,0)*P502+VLOOKUP($Q$1,elemental!$A$3:$L$19,5,0)*Q502)/100</f>
        <v>4</v>
      </c>
      <c r="U502">
        <f>(VLOOKUP($A$1,elemental!$A$3:$L$19,6,0)*A502+VLOOKUP($B$1,elemental!$A$3:$L$19,6,0)*B502+VLOOKUP($C$1,elemental!$A$3:$L$19,6,0)*C502+VLOOKUP($D$1,elemental!$A$3:$L$19,6,0)*D502+VLOOKUP($E$1,elemental!$A$3:$L$19,6,0)*E502+VLOOKUP($F$1,elemental!$A$3:$L$19,6,0)*F502+VLOOKUP($G$1,elemental!$A$3:$L$19,6,0)*G502+VLOOKUP($H$1,elemental!$A$3:$L$19,6,0)*H502+VLOOKUP($I$1,elemental!$A$3:$L$19,6,0)*I502+VLOOKUP($J$1,elemental!$A$3:$L$19,6,0)*J502+VLOOKUP($K$1,elemental!$A$3:$L$19,6,0)*K502+VLOOKUP($L$1,elemental!$A$3:$L$19,6,0)*L502+VLOOKUP($M$1,elemental!$A$3:$L$19,6,0)*M502+VLOOKUP($N$1,elemental!$A$3:$L$19,6,0)*N502+VLOOKUP($O$1,elemental!$A$3:$L$19,6,0)*O502+VLOOKUP($P$1,elemental!$A$3:$L$19,6,0)*P502+VLOOKUP($Q$1,elemental!$A$3:$L$19,6,0)*Q502)/100</f>
        <v>0.76</v>
      </c>
      <c r="V502">
        <f>(VLOOKUP($A$1,elemental!$A$3:$L$19,7,0)*A502+VLOOKUP($B$1,elemental!$A$3:$L$19,7,0)*B502+VLOOKUP($C$1,elemental!$A$3:$L$19,7,0)*C502+VLOOKUP($D$1,elemental!$A$3:$L$19,7,0)*D502+VLOOKUP($E$1,elemental!$A$3:$L$19,7,0)*E502+VLOOKUP($F$1,elemental!$A$3:$L$19,7,0)*F502+VLOOKUP($G$1,elemental!$A$3:$L$19,7,0)*G502+VLOOKUP($H$1,elemental!$A$3:$L$19,7,0)*H502+VLOOKUP($I$1,elemental!$A$3:$L$19,7,0)*I502+VLOOKUP($J$1,elemental!$A$3:$L$19,7,0)*J502+VLOOKUP($K$1,elemental!$A$3:$L$19,7,0)*K502+VLOOKUP($L$1,elemental!$A$3:$L$19,7,0)*L502+VLOOKUP($M$1,elemental!$A$3:$L$19,7,0)*M502+VLOOKUP($N$1,elemental!$A$3:$L$19,7,0)*N502+VLOOKUP($O$1,elemental!$A$3:$L$19,7,0)*O502+VLOOKUP($P$1,elemental!$A$3:$L$19,7,0)*P502+VLOOKUP($Q$1,elemental!$A$3:$L$19,7,0)*Q502)/100</f>
        <v>0.84</v>
      </c>
      <c r="W502">
        <f>(VLOOKUP($A$1,elemental!$A$3:$L$19,9,0)*A502+VLOOKUP($B$1,elemental!$A$3:$L$19,9,0)*B502+VLOOKUP($C$1,elemental!$A$3:$L$19,9,0)*C502+VLOOKUP($D$1,elemental!$A$3:$L$19,9,0)*D502+VLOOKUP($E$1,elemental!$A$3:$L$19,9,0)*E502+VLOOKUP($F$1,elemental!$A$3:$L$19,9,0)*F502+VLOOKUP($G$1,elemental!$A$3:$L$19,9,0)*G502+VLOOKUP($H$1,elemental!$A$3:$L$19,9,0)*H502+VLOOKUP($I$1,elemental!$A$3:$L$19,9,0)*I502+VLOOKUP($J$1,elemental!$A$3:$L$19,9,0)*J502+VLOOKUP($K$1,elemental!$A$3:$L$19,9,0)*K502+VLOOKUP($L$1,elemental!$A$3:$L$19,9,0)*L502+VLOOKUP($M$1,elemental!$A$3:$L$19,9,0)*M502+VLOOKUP($N$1,elemental!$A$3:$L$19,9,0)*N502+VLOOKUP($O$1,elemental!$A$3:$L$19,9,0)*O502+VLOOKUP($P$1,elemental!$A$3:$L$19,9,0)*P502+VLOOKUP($Q$1,elemental!$A$3:$L$19,9,0)*Q502)/100</f>
        <v>1.55</v>
      </c>
      <c r="X502">
        <f>(VLOOKUP($A$1,elemental!$A$3:$L$19,10,0)*A502+VLOOKUP($B$1,elemental!$A$3:$L$19,10,0)*B502+VLOOKUP($C$1,elemental!$A$3:$L$19,10,0)*C502+VLOOKUP($D$1,elemental!$A$3:$L$19,10,0)*D502+VLOOKUP($E$1,elemental!$A$3:$L$19,10,0)*E502+VLOOKUP($F$1,elemental!$A$3:$L$19,10,0)*F502+VLOOKUP($G$1,elemental!$A$3:$L$19,10,0)*G502+VLOOKUP($H$1,elemental!$A$3:$L$19,10,0)*H502+VLOOKUP($I$1,elemental!$A$3:$L$19,10,0)*I502+VLOOKUP($J$1,elemental!$A$3:$L$19,10,0)*J502+VLOOKUP($K$1,elemental!$A$3:$L$19,10,0)*K502+VLOOKUP($L$1,elemental!$A$3:$L$19,10,0)*L502+VLOOKUP($M$1,elemental!$A$3:$L$19,10,0)*M502+VLOOKUP($N$1,elemental!$A$3:$L$19,10,0)*N502+VLOOKUP($O$1,elemental!$A$3:$L$19,10,0)*O502+VLOOKUP($P$1,elemental!$A$3:$L$19,10,0)*P502+VLOOKUP($Q$1,elemental!$A$3:$L$19,10,0)*Q502)/100</f>
        <v>2.06</v>
      </c>
      <c r="Y502">
        <v>1533.0428038984151</v>
      </c>
      <c r="Z502">
        <v>5.1679563725106297</v>
      </c>
      <c r="AA502">
        <v>5.3006551708949896</v>
      </c>
      <c r="AB502" t="s">
        <v>8</v>
      </c>
      <c r="AC502" t="s">
        <v>115</v>
      </c>
    </row>
    <row r="503" spans="1:29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7"/>
        <v>94</v>
      </c>
      <c r="R503">
        <f>(VLOOKUP($A$1,elemental!$A$3:$L$19,2,0)*A503+VLOOKUP($B$1,elemental!$A$3:$L$19,2,0)*B503+VLOOKUP($C$1,elemental!$A$3:$L$19,2,0)*C503+VLOOKUP($D$1,elemental!$A$3:$L$19,2,0)*D503+VLOOKUP($E$1,elemental!$A$3:$L$19,2,0)*E503+VLOOKUP($F$1,elemental!$A$3:$L$19,2,0)*F503+VLOOKUP($G$1,elemental!$A$3:$L$19,2,0)*G503+VLOOKUP($H$1,elemental!$A$3:$L$19,2,0)*H503+VLOOKUP($I$1,elemental!$A$3:$L$19,2,0)*I503+VLOOKUP($J$1,elemental!$A$3:$L$19,2,0)*J503+VLOOKUP($K$1,elemental!$A$3:$L$19,2,0)*K503+VLOOKUP($L$1,elemental!$A$3:$L$19,2,0)*L503+VLOOKUP($M$1,elemental!$A$3:$L$19,2,0)*M503+VLOOKUP($N$1,elemental!$A$3:$L$19,2,0)*N503+VLOOKUP($O$1,elemental!$A$3:$L$19,2,0)*O503+VLOOKUP($P$1,elemental!$A$3:$L$19,2,0)*P503+VLOOKUP($Q$1,elemental!$A$3:$L$19,2,0)*Q503)/100</f>
        <v>1.3318000000000001</v>
      </c>
      <c r="S503">
        <f>(VLOOKUP($A$1,elemental!$A$3:$L$19,4,0)*A503+VLOOKUP($B$1,elemental!$A$3:$L$19,4,0)*B503+VLOOKUP($C$1,elemental!$A$3:$L$19,4,0)*C503+VLOOKUP($D$1,elemental!$A$3:$L$19,4,0)*D503+VLOOKUP($E$1,elemental!$A$3:$L$19,4,0)*E503+VLOOKUP($F$1,elemental!$A$3:$L$19,4,0)*F503+VLOOKUP($G$1,elemental!$A$3:$L$19,4,0)*G503+VLOOKUP($H$1,elemental!$A$3:$L$19,4,0)*H503+VLOOKUP($I$1,elemental!$A$3:$L$19,4,0)*I503+VLOOKUP($J$1,elemental!$A$3:$L$19,4,0)*J503+VLOOKUP($K$1,elemental!$A$3:$L$19,4,0)*K503+VLOOKUP($L$1,elemental!$A$3:$L$19,4,0)*L503+VLOOKUP($M$1,elemental!$A$3:$L$19,4,0)*M503+VLOOKUP($N$1,elemental!$A$3:$L$19,4,0)*N503+VLOOKUP($O$1,elemental!$A$3:$L$19,4,0)*O503+VLOOKUP($P$1,elemental!$A$3:$L$19,4,0)*P503+VLOOKUP($Q$1,elemental!$A$3:$L$19,4,0)*Q503)/100</f>
        <v>0.41171999999999997</v>
      </c>
      <c r="T503">
        <f>(VLOOKUP($A$1,elemental!$A$3:$L$19,5,0)*A503+VLOOKUP($B$1,elemental!$A$3:$L$19,5,0)*B503+VLOOKUP($C$1,elemental!$A$3:$L$19,5,0)*C503+VLOOKUP($D$1,elemental!$A$3:$L$19,5,0)*D503+VLOOKUP($E$1,elemental!$A$3:$L$19,5,0)*E503+VLOOKUP($F$1,elemental!$A$3:$L$19,5,0)*F503+VLOOKUP($G$1,elemental!$A$3:$L$19,5,0)*G503+VLOOKUP($H$1,elemental!$A$3:$L$19,5,0)*H503+VLOOKUP($I$1,elemental!$A$3:$L$19,5,0)*I503+VLOOKUP($J$1,elemental!$A$3:$L$19,5,0)*J503+VLOOKUP($K$1,elemental!$A$3:$L$19,5,0)*K503+VLOOKUP($L$1,elemental!$A$3:$L$19,5,0)*L503+VLOOKUP($M$1,elemental!$A$3:$L$19,5,0)*M503+VLOOKUP($N$1,elemental!$A$3:$L$19,5,0)*N503+VLOOKUP($O$1,elemental!$A$3:$L$19,5,0)*O503+VLOOKUP($P$1,elemental!$A$3:$L$19,5,0)*P503+VLOOKUP($Q$1,elemental!$A$3:$L$19,5,0)*Q503)/100</f>
        <v>3.94</v>
      </c>
      <c r="U503">
        <f>(VLOOKUP($A$1,elemental!$A$3:$L$19,6,0)*A503+VLOOKUP($B$1,elemental!$A$3:$L$19,6,0)*B503+VLOOKUP($C$1,elemental!$A$3:$L$19,6,0)*C503+VLOOKUP($D$1,elemental!$A$3:$L$19,6,0)*D503+VLOOKUP($E$1,elemental!$A$3:$L$19,6,0)*E503+VLOOKUP($F$1,elemental!$A$3:$L$19,6,0)*F503+VLOOKUP($G$1,elemental!$A$3:$L$19,6,0)*G503+VLOOKUP($H$1,elemental!$A$3:$L$19,6,0)*H503+VLOOKUP($I$1,elemental!$A$3:$L$19,6,0)*I503+VLOOKUP($J$1,elemental!$A$3:$L$19,6,0)*J503+VLOOKUP($K$1,elemental!$A$3:$L$19,6,0)*K503+VLOOKUP($L$1,elemental!$A$3:$L$19,6,0)*L503+VLOOKUP($M$1,elemental!$A$3:$L$19,6,0)*M503+VLOOKUP($N$1,elemental!$A$3:$L$19,6,0)*N503+VLOOKUP($O$1,elemental!$A$3:$L$19,6,0)*O503+VLOOKUP($P$1,elemental!$A$3:$L$19,6,0)*P503+VLOOKUP($Q$1,elemental!$A$3:$L$19,6,0)*Q503)/100</f>
        <v>0.75459999999999994</v>
      </c>
      <c r="V503">
        <f>(VLOOKUP($A$1,elemental!$A$3:$L$19,7,0)*A503+VLOOKUP($B$1,elemental!$A$3:$L$19,7,0)*B503+VLOOKUP($C$1,elemental!$A$3:$L$19,7,0)*C503+VLOOKUP($D$1,elemental!$A$3:$L$19,7,0)*D503+VLOOKUP($E$1,elemental!$A$3:$L$19,7,0)*E503+VLOOKUP($F$1,elemental!$A$3:$L$19,7,0)*F503+VLOOKUP($G$1,elemental!$A$3:$L$19,7,0)*G503+VLOOKUP($H$1,elemental!$A$3:$L$19,7,0)*H503+VLOOKUP($I$1,elemental!$A$3:$L$19,7,0)*I503+VLOOKUP($J$1,elemental!$A$3:$L$19,7,0)*J503+VLOOKUP($K$1,elemental!$A$3:$L$19,7,0)*K503+VLOOKUP($L$1,elemental!$A$3:$L$19,7,0)*L503+VLOOKUP($M$1,elemental!$A$3:$L$19,7,0)*M503+VLOOKUP($N$1,elemental!$A$3:$L$19,7,0)*N503+VLOOKUP($O$1,elemental!$A$3:$L$19,7,0)*O503+VLOOKUP($P$1,elemental!$A$3:$L$19,7,0)*P503+VLOOKUP($Q$1,elemental!$A$3:$L$19,7,0)*Q503)/100</f>
        <v>0.84179999999999988</v>
      </c>
      <c r="W503">
        <f>(VLOOKUP($A$1,elemental!$A$3:$L$19,9,0)*A503+VLOOKUP($B$1,elemental!$A$3:$L$19,9,0)*B503+VLOOKUP($C$1,elemental!$A$3:$L$19,9,0)*C503+VLOOKUP($D$1,elemental!$A$3:$L$19,9,0)*D503+VLOOKUP($E$1,elemental!$A$3:$L$19,9,0)*E503+VLOOKUP($F$1,elemental!$A$3:$L$19,9,0)*F503+VLOOKUP($G$1,elemental!$A$3:$L$19,9,0)*G503+VLOOKUP($H$1,elemental!$A$3:$L$19,9,0)*H503+VLOOKUP($I$1,elemental!$A$3:$L$19,9,0)*I503+VLOOKUP($J$1,elemental!$A$3:$L$19,9,0)*J503+VLOOKUP($K$1,elemental!$A$3:$L$19,9,0)*K503+VLOOKUP($L$1,elemental!$A$3:$L$19,9,0)*L503+VLOOKUP($M$1,elemental!$A$3:$L$19,9,0)*M503+VLOOKUP($N$1,elemental!$A$3:$L$19,9,0)*N503+VLOOKUP($O$1,elemental!$A$3:$L$19,9,0)*O503+VLOOKUP($P$1,elemental!$A$3:$L$19,9,0)*P503+VLOOKUP($Q$1,elemental!$A$3:$L$19,9,0)*Q503)/100</f>
        <v>1.5530000000000002</v>
      </c>
      <c r="X503">
        <f>(VLOOKUP($A$1,elemental!$A$3:$L$19,10,0)*A503+VLOOKUP($B$1,elemental!$A$3:$L$19,10,0)*B503+VLOOKUP($C$1,elemental!$A$3:$L$19,10,0)*C503+VLOOKUP($D$1,elemental!$A$3:$L$19,10,0)*D503+VLOOKUP($E$1,elemental!$A$3:$L$19,10,0)*E503+VLOOKUP($F$1,elemental!$A$3:$L$19,10,0)*F503+VLOOKUP($G$1,elemental!$A$3:$L$19,10,0)*G503+VLOOKUP($H$1,elemental!$A$3:$L$19,10,0)*H503+VLOOKUP($I$1,elemental!$A$3:$L$19,10,0)*I503+VLOOKUP($J$1,elemental!$A$3:$L$19,10,0)*J503+VLOOKUP($K$1,elemental!$A$3:$L$19,10,0)*K503+VLOOKUP($L$1,elemental!$A$3:$L$19,10,0)*L503+VLOOKUP($M$1,elemental!$A$3:$L$19,10,0)*M503+VLOOKUP($N$1,elemental!$A$3:$L$19,10,0)*N503+VLOOKUP($O$1,elemental!$A$3:$L$19,10,0)*O503+VLOOKUP($P$1,elemental!$A$3:$L$19,10,0)*P503+VLOOKUP($Q$1,elemental!$A$3:$L$19,10,0)*Q503)/100</f>
        <v>2.0468000000000002</v>
      </c>
      <c r="Y503">
        <v>25</v>
      </c>
      <c r="Z503">
        <v>5.0862190770748361</v>
      </c>
      <c r="AA503">
        <v>5.1608000000000001</v>
      </c>
      <c r="AB503" t="s">
        <v>116</v>
      </c>
      <c r="AC503" t="s">
        <v>117</v>
      </c>
    </row>
    <row r="504" spans="1:29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8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7"/>
        <v>92</v>
      </c>
      <c r="R504">
        <f>(VLOOKUP($A$1,elemental!$A$3:$L$19,2,0)*A504+VLOOKUP($B$1,elemental!$A$3:$L$19,2,0)*B504+VLOOKUP($C$1,elemental!$A$3:$L$19,2,0)*C504+VLOOKUP($D$1,elemental!$A$3:$L$19,2,0)*D504+VLOOKUP($E$1,elemental!$A$3:$L$19,2,0)*E504+VLOOKUP($F$1,elemental!$A$3:$L$19,2,0)*F504+VLOOKUP($G$1,elemental!$A$3:$L$19,2,0)*G504+VLOOKUP($H$1,elemental!$A$3:$L$19,2,0)*H504+VLOOKUP($I$1,elemental!$A$3:$L$19,2,0)*I504+VLOOKUP($J$1,elemental!$A$3:$L$19,2,0)*J504+VLOOKUP($K$1,elemental!$A$3:$L$19,2,0)*K504+VLOOKUP($L$1,elemental!$A$3:$L$19,2,0)*L504+VLOOKUP($M$1,elemental!$A$3:$L$19,2,0)*M504+VLOOKUP($N$1,elemental!$A$3:$L$19,2,0)*N504+VLOOKUP($O$1,elemental!$A$3:$L$19,2,0)*O504+VLOOKUP($P$1,elemental!$A$3:$L$19,2,0)*P504+VLOOKUP($Q$1,elemental!$A$3:$L$19,2,0)*Q504)/100</f>
        <v>1.3324</v>
      </c>
      <c r="S504">
        <f>(VLOOKUP($A$1,elemental!$A$3:$L$19,4,0)*A504+VLOOKUP($B$1,elemental!$A$3:$L$19,4,0)*B504+VLOOKUP($C$1,elemental!$A$3:$L$19,4,0)*C504+VLOOKUP($D$1,elemental!$A$3:$L$19,4,0)*D504+VLOOKUP($E$1,elemental!$A$3:$L$19,4,0)*E504+VLOOKUP($F$1,elemental!$A$3:$L$19,4,0)*F504+VLOOKUP($G$1,elemental!$A$3:$L$19,4,0)*G504+VLOOKUP($H$1,elemental!$A$3:$L$19,4,0)*H504+VLOOKUP($I$1,elemental!$A$3:$L$19,4,0)*I504+VLOOKUP($J$1,elemental!$A$3:$L$19,4,0)*J504+VLOOKUP($K$1,elemental!$A$3:$L$19,4,0)*K504+VLOOKUP($L$1,elemental!$A$3:$L$19,4,0)*L504+VLOOKUP($M$1,elemental!$A$3:$L$19,4,0)*M504+VLOOKUP($N$1,elemental!$A$3:$L$19,4,0)*N504+VLOOKUP($O$1,elemental!$A$3:$L$19,4,0)*O504+VLOOKUP($P$1,elemental!$A$3:$L$19,4,0)*P504+VLOOKUP($Q$1,elemental!$A$3:$L$19,4,0)*Q504)/100</f>
        <v>0.40695999999999999</v>
      </c>
      <c r="T504">
        <f>(VLOOKUP($A$1,elemental!$A$3:$L$19,5,0)*A504+VLOOKUP($B$1,elemental!$A$3:$L$19,5,0)*B504+VLOOKUP($C$1,elemental!$A$3:$L$19,5,0)*C504+VLOOKUP($D$1,elemental!$A$3:$L$19,5,0)*D504+VLOOKUP($E$1,elemental!$A$3:$L$19,5,0)*E504+VLOOKUP($F$1,elemental!$A$3:$L$19,5,0)*F504+VLOOKUP($G$1,elemental!$A$3:$L$19,5,0)*G504+VLOOKUP($H$1,elemental!$A$3:$L$19,5,0)*H504+VLOOKUP($I$1,elemental!$A$3:$L$19,5,0)*I504+VLOOKUP($J$1,elemental!$A$3:$L$19,5,0)*J504+VLOOKUP($K$1,elemental!$A$3:$L$19,5,0)*K504+VLOOKUP($L$1,elemental!$A$3:$L$19,5,0)*L504+VLOOKUP($M$1,elemental!$A$3:$L$19,5,0)*M504+VLOOKUP($N$1,elemental!$A$3:$L$19,5,0)*N504+VLOOKUP($O$1,elemental!$A$3:$L$19,5,0)*O504+VLOOKUP($P$1,elemental!$A$3:$L$19,5,0)*P504+VLOOKUP($Q$1,elemental!$A$3:$L$19,5,0)*Q504)/100</f>
        <v>3.92</v>
      </c>
      <c r="U504">
        <f>(VLOOKUP($A$1,elemental!$A$3:$L$19,6,0)*A504+VLOOKUP($B$1,elemental!$A$3:$L$19,6,0)*B504+VLOOKUP($C$1,elemental!$A$3:$L$19,6,0)*C504+VLOOKUP($D$1,elemental!$A$3:$L$19,6,0)*D504+VLOOKUP($E$1,elemental!$A$3:$L$19,6,0)*E504+VLOOKUP($F$1,elemental!$A$3:$L$19,6,0)*F504+VLOOKUP($G$1,elemental!$A$3:$L$19,6,0)*G504+VLOOKUP($H$1,elemental!$A$3:$L$19,6,0)*H504+VLOOKUP($I$1,elemental!$A$3:$L$19,6,0)*I504+VLOOKUP($J$1,elemental!$A$3:$L$19,6,0)*J504+VLOOKUP($K$1,elemental!$A$3:$L$19,6,0)*K504+VLOOKUP($L$1,elemental!$A$3:$L$19,6,0)*L504+VLOOKUP($M$1,elemental!$A$3:$L$19,6,0)*M504+VLOOKUP($N$1,elemental!$A$3:$L$19,6,0)*N504+VLOOKUP($O$1,elemental!$A$3:$L$19,6,0)*O504+VLOOKUP($P$1,elemental!$A$3:$L$19,6,0)*P504+VLOOKUP($Q$1,elemental!$A$3:$L$19,6,0)*Q504)/100</f>
        <v>0.75280000000000002</v>
      </c>
      <c r="V504">
        <f>(VLOOKUP($A$1,elemental!$A$3:$L$19,7,0)*A504+VLOOKUP($B$1,elemental!$A$3:$L$19,7,0)*B504+VLOOKUP($C$1,elemental!$A$3:$L$19,7,0)*C504+VLOOKUP($D$1,elemental!$A$3:$L$19,7,0)*D504+VLOOKUP($E$1,elemental!$A$3:$L$19,7,0)*E504+VLOOKUP($F$1,elemental!$A$3:$L$19,7,0)*F504+VLOOKUP($G$1,elemental!$A$3:$L$19,7,0)*G504+VLOOKUP($H$1,elemental!$A$3:$L$19,7,0)*H504+VLOOKUP($I$1,elemental!$A$3:$L$19,7,0)*I504+VLOOKUP($J$1,elemental!$A$3:$L$19,7,0)*J504+VLOOKUP($K$1,elemental!$A$3:$L$19,7,0)*K504+VLOOKUP($L$1,elemental!$A$3:$L$19,7,0)*L504+VLOOKUP($M$1,elemental!$A$3:$L$19,7,0)*M504+VLOOKUP($N$1,elemental!$A$3:$L$19,7,0)*N504+VLOOKUP($O$1,elemental!$A$3:$L$19,7,0)*O504+VLOOKUP($P$1,elemental!$A$3:$L$19,7,0)*P504+VLOOKUP($Q$1,elemental!$A$3:$L$19,7,0)*Q504)/100</f>
        <v>0.84239999999999993</v>
      </c>
      <c r="W504">
        <f>(VLOOKUP($A$1,elemental!$A$3:$L$19,9,0)*A504+VLOOKUP($B$1,elemental!$A$3:$L$19,9,0)*B504+VLOOKUP($C$1,elemental!$A$3:$L$19,9,0)*C504+VLOOKUP($D$1,elemental!$A$3:$L$19,9,0)*D504+VLOOKUP($E$1,elemental!$A$3:$L$19,9,0)*E504+VLOOKUP($F$1,elemental!$A$3:$L$19,9,0)*F504+VLOOKUP($G$1,elemental!$A$3:$L$19,9,0)*G504+VLOOKUP($H$1,elemental!$A$3:$L$19,9,0)*H504+VLOOKUP($I$1,elemental!$A$3:$L$19,9,0)*I504+VLOOKUP($J$1,elemental!$A$3:$L$19,9,0)*J504+VLOOKUP($K$1,elemental!$A$3:$L$19,9,0)*K504+VLOOKUP($L$1,elemental!$A$3:$L$19,9,0)*L504+VLOOKUP($M$1,elemental!$A$3:$L$19,9,0)*M504+VLOOKUP($N$1,elemental!$A$3:$L$19,9,0)*N504+VLOOKUP($O$1,elemental!$A$3:$L$19,9,0)*O504+VLOOKUP($P$1,elemental!$A$3:$L$19,9,0)*P504+VLOOKUP($Q$1,elemental!$A$3:$L$19,9,0)*Q504)/100</f>
        <v>1.554</v>
      </c>
      <c r="X504">
        <f>(VLOOKUP($A$1,elemental!$A$3:$L$19,10,0)*A504+VLOOKUP($B$1,elemental!$A$3:$L$19,10,0)*B504+VLOOKUP($C$1,elemental!$A$3:$L$19,10,0)*C504+VLOOKUP($D$1,elemental!$A$3:$L$19,10,0)*D504+VLOOKUP($E$1,elemental!$A$3:$L$19,10,0)*E504+VLOOKUP($F$1,elemental!$A$3:$L$19,10,0)*F504+VLOOKUP($G$1,elemental!$A$3:$L$19,10,0)*G504+VLOOKUP($H$1,elemental!$A$3:$L$19,10,0)*H504+VLOOKUP($I$1,elemental!$A$3:$L$19,10,0)*I504+VLOOKUP($J$1,elemental!$A$3:$L$19,10,0)*J504+VLOOKUP($K$1,elemental!$A$3:$L$19,10,0)*K504+VLOOKUP($L$1,elemental!$A$3:$L$19,10,0)*L504+VLOOKUP($M$1,elemental!$A$3:$L$19,10,0)*M504+VLOOKUP($N$1,elemental!$A$3:$L$19,10,0)*N504+VLOOKUP($O$1,elemental!$A$3:$L$19,10,0)*O504+VLOOKUP($P$1,elemental!$A$3:$L$19,10,0)*P504+VLOOKUP($Q$1,elemental!$A$3:$L$19,10,0)*Q504)/100</f>
        <v>2.0424000000000002</v>
      </c>
      <c r="Y504">
        <v>25</v>
      </c>
      <c r="Z504">
        <v>5.0857948130061246</v>
      </c>
      <c r="AA504">
        <v>5.1474000000000002</v>
      </c>
      <c r="AB504" t="s">
        <v>116</v>
      </c>
      <c r="AC504" t="s">
        <v>118</v>
      </c>
    </row>
    <row r="505" spans="1:29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7"/>
        <v>90</v>
      </c>
      <c r="R505">
        <f>(VLOOKUP($A$1,elemental!$A$3:$L$19,2,0)*A505+VLOOKUP($B$1,elemental!$A$3:$L$19,2,0)*B505+VLOOKUP($C$1,elemental!$A$3:$L$19,2,0)*C505+VLOOKUP($D$1,elemental!$A$3:$L$19,2,0)*D505+VLOOKUP($E$1,elemental!$A$3:$L$19,2,0)*E505+VLOOKUP($F$1,elemental!$A$3:$L$19,2,0)*F505+VLOOKUP($G$1,elemental!$A$3:$L$19,2,0)*G505+VLOOKUP($H$1,elemental!$A$3:$L$19,2,0)*H505+VLOOKUP($I$1,elemental!$A$3:$L$19,2,0)*I505+VLOOKUP($J$1,elemental!$A$3:$L$19,2,0)*J505+VLOOKUP($K$1,elemental!$A$3:$L$19,2,0)*K505+VLOOKUP($L$1,elemental!$A$3:$L$19,2,0)*L505+VLOOKUP($M$1,elemental!$A$3:$L$19,2,0)*M505+VLOOKUP($N$1,elemental!$A$3:$L$19,2,0)*N505+VLOOKUP($O$1,elemental!$A$3:$L$19,2,0)*O505+VLOOKUP($P$1,elemental!$A$3:$L$19,2,0)*P505+VLOOKUP($Q$1,elemental!$A$3:$L$19,2,0)*Q505)/100</f>
        <v>1.3330000000000002</v>
      </c>
      <c r="S505">
        <f>(VLOOKUP($A$1,elemental!$A$3:$L$19,4,0)*A505+VLOOKUP($B$1,elemental!$A$3:$L$19,4,0)*B505+VLOOKUP($C$1,elemental!$A$3:$L$19,4,0)*C505+VLOOKUP($D$1,elemental!$A$3:$L$19,4,0)*D505+VLOOKUP($E$1,elemental!$A$3:$L$19,4,0)*E505+VLOOKUP($F$1,elemental!$A$3:$L$19,4,0)*F505+VLOOKUP($G$1,elemental!$A$3:$L$19,4,0)*G505+VLOOKUP($H$1,elemental!$A$3:$L$19,4,0)*H505+VLOOKUP($I$1,elemental!$A$3:$L$19,4,0)*I505+VLOOKUP($J$1,elemental!$A$3:$L$19,4,0)*J505+VLOOKUP($K$1,elemental!$A$3:$L$19,4,0)*K505+VLOOKUP($L$1,elemental!$A$3:$L$19,4,0)*L505+VLOOKUP($M$1,elemental!$A$3:$L$19,4,0)*M505+VLOOKUP($N$1,elemental!$A$3:$L$19,4,0)*N505+VLOOKUP($O$1,elemental!$A$3:$L$19,4,0)*O505+VLOOKUP($P$1,elemental!$A$3:$L$19,4,0)*P505+VLOOKUP($Q$1,elemental!$A$3:$L$19,4,0)*Q505)/100</f>
        <v>0.4022</v>
      </c>
      <c r="T505">
        <f>(VLOOKUP($A$1,elemental!$A$3:$L$19,5,0)*A505+VLOOKUP($B$1,elemental!$A$3:$L$19,5,0)*B505+VLOOKUP($C$1,elemental!$A$3:$L$19,5,0)*C505+VLOOKUP($D$1,elemental!$A$3:$L$19,5,0)*D505+VLOOKUP($E$1,elemental!$A$3:$L$19,5,0)*E505+VLOOKUP($F$1,elemental!$A$3:$L$19,5,0)*F505+VLOOKUP($G$1,elemental!$A$3:$L$19,5,0)*G505+VLOOKUP($H$1,elemental!$A$3:$L$19,5,0)*H505+VLOOKUP($I$1,elemental!$A$3:$L$19,5,0)*I505+VLOOKUP($J$1,elemental!$A$3:$L$19,5,0)*J505+VLOOKUP($K$1,elemental!$A$3:$L$19,5,0)*K505+VLOOKUP($L$1,elemental!$A$3:$L$19,5,0)*L505+VLOOKUP($M$1,elemental!$A$3:$L$19,5,0)*M505+VLOOKUP($N$1,elemental!$A$3:$L$19,5,0)*N505+VLOOKUP($O$1,elemental!$A$3:$L$19,5,0)*O505+VLOOKUP($P$1,elemental!$A$3:$L$19,5,0)*P505+VLOOKUP($Q$1,elemental!$A$3:$L$19,5,0)*Q505)/100</f>
        <v>3.9</v>
      </c>
      <c r="U505">
        <f>(VLOOKUP($A$1,elemental!$A$3:$L$19,6,0)*A505+VLOOKUP($B$1,elemental!$A$3:$L$19,6,0)*B505+VLOOKUP($C$1,elemental!$A$3:$L$19,6,0)*C505+VLOOKUP($D$1,elemental!$A$3:$L$19,6,0)*D505+VLOOKUP($E$1,elemental!$A$3:$L$19,6,0)*E505+VLOOKUP($F$1,elemental!$A$3:$L$19,6,0)*F505+VLOOKUP($G$1,elemental!$A$3:$L$19,6,0)*G505+VLOOKUP($H$1,elemental!$A$3:$L$19,6,0)*H505+VLOOKUP($I$1,elemental!$A$3:$L$19,6,0)*I505+VLOOKUP($J$1,elemental!$A$3:$L$19,6,0)*J505+VLOOKUP($K$1,elemental!$A$3:$L$19,6,0)*K505+VLOOKUP($L$1,elemental!$A$3:$L$19,6,0)*L505+VLOOKUP($M$1,elemental!$A$3:$L$19,6,0)*M505+VLOOKUP($N$1,elemental!$A$3:$L$19,6,0)*N505+VLOOKUP($O$1,elemental!$A$3:$L$19,6,0)*O505+VLOOKUP($P$1,elemental!$A$3:$L$19,6,0)*P505+VLOOKUP($Q$1,elemental!$A$3:$L$19,6,0)*Q505)/100</f>
        <v>0.75100000000000011</v>
      </c>
      <c r="V505">
        <f>(VLOOKUP($A$1,elemental!$A$3:$L$19,7,0)*A505+VLOOKUP($B$1,elemental!$A$3:$L$19,7,0)*B505+VLOOKUP($C$1,elemental!$A$3:$L$19,7,0)*C505+VLOOKUP($D$1,elemental!$A$3:$L$19,7,0)*D505+VLOOKUP($E$1,elemental!$A$3:$L$19,7,0)*E505+VLOOKUP($F$1,elemental!$A$3:$L$19,7,0)*F505+VLOOKUP($G$1,elemental!$A$3:$L$19,7,0)*G505+VLOOKUP($H$1,elemental!$A$3:$L$19,7,0)*H505+VLOOKUP($I$1,elemental!$A$3:$L$19,7,0)*I505+VLOOKUP($J$1,elemental!$A$3:$L$19,7,0)*J505+VLOOKUP($K$1,elemental!$A$3:$L$19,7,0)*K505+VLOOKUP($L$1,elemental!$A$3:$L$19,7,0)*L505+VLOOKUP($M$1,elemental!$A$3:$L$19,7,0)*M505+VLOOKUP($N$1,elemental!$A$3:$L$19,7,0)*N505+VLOOKUP($O$1,elemental!$A$3:$L$19,7,0)*O505+VLOOKUP($P$1,elemental!$A$3:$L$19,7,0)*P505+VLOOKUP($Q$1,elemental!$A$3:$L$19,7,0)*Q505)/100</f>
        <v>0.84299999999999997</v>
      </c>
      <c r="W505">
        <f>(VLOOKUP($A$1,elemental!$A$3:$L$19,9,0)*A505+VLOOKUP($B$1,elemental!$A$3:$L$19,9,0)*B505+VLOOKUP($C$1,elemental!$A$3:$L$19,9,0)*C505+VLOOKUP($D$1,elemental!$A$3:$L$19,9,0)*D505+VLOOKUP($E$1,elemental!$A$3:$L$19,9,0)*E505+VLOOKUP($F$1,elemental!$A$3:$L$19,9,0)*F505+VLOOKUP($G$1,elemental!$A$3:$L$19,9,0)*G505+VLOOKUP($H$1,elemental!$A$3:$L$19,9,0)*H505+VLOOKUP($I$1,elemental!$A$3:$L$19,9,0)*I505+VLOOKUP($J$1,elemental!$A$3:$L$19,9,0)*J505+VLOOKUP($K$1,elemental!$A$3:$L$19,9,0)*K505+VLOOKUP($L$1,elemental!$A$3:$L$19,9,0)*L505+VLOOKUP($M$1,elemental!$A$3:$L$19,9,0)*M505+VLOOKUP($N$1,elemental!$A$3:$L$19,9,0)*N505+VLOOKUP($O$1,elemental!$A$3:$L$19,9,0)*O505+VLOOKUP($P$1,elemental!$A$3:$L$19,9,0)*P505+VLOOKUP($Q$1,elemental!$A$3:$L$19,9,0)*Q505)/100</f>
        <v>1.5549999999999999</v>
      </c>
      <c r="X505">
        <f>(VLOOKUP($A$1,elemental!$A$3:$L$19,10,0)*A505+VLOOKUP($B$1,elemental!$A$3:$L$19,10,0)*B505+VLOOKUP($C$1,elemental!$A$3:$L$19,10,0)*C505+VLOOKUP($D$1,elemental!$A$3:$L$19,10,0)*D505+VLOOKUP($E$1,elemental!$A$3:$L$19,10,0)*E505+VLOOKUP($F$1,elemental!$A$3:$L$19,10,0)*F505+VLOOKUP($G$1,elemental!$A$3:$L$19,10,0)*G505+VLOOKUP($H$1,elemental!$A$3:$L$19,10,0)*H505+VLOOKUP($I$1,elemental!$A$3:$L$19,10,0)*I505+VLOOKUP($J$1,elemental!$A$3:$L$19,10,0)*J505+VLOOKUP($K$1,elemental!$A$3:$L$19,10,0)*K505+VLOOKUP($L$1,elemental!$A$3:$L$19,10,0)*L505+VLOOKUP($M$1,elemental!$A$3:$L$19,10,0)*M505+VLOOKUP($N$1,elemental!$A$3:$L$19,10,0)*N505+VLOOKUP($O$1,elemental!$A$3:$L$19,10,0)*O505+VLOOKUP($P$1,elemental!$A$3:$L$19,10,0)*P505+VLOOKUP($Q$1,elemental!$A$3:$L$19,10,0)*Q505)/100</f>
        <v>2.0380000000000003</v>
      </c>
      <c r="Y505">
        <v>25</v>
      </c>
      <c r="Z505">
        <v>5.0849462848687015</v>
      </c>
      <c r="AA505">
        <v>5.1394000000000002</v>
      </c>
      <c r="AB505" t="s">
        <v>116</v>
      </c>
    </row>
    <row r="506" spans="1:29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7"/>
        <v>88</v>
      </c>
      <c r="R506">
        <f>(VLOOKUP($A$1,elemental!$A$3:$L$19,2,0)*A506+VLOOKUP($B$1,elemental!$A$3:$L$19,2,0)*B506+VLOOKUP($C$1,elemental!$A$3:$L$19,2,0)*C506+VLOOKUP($D$1,elemental!$A$3:$L$19,2,0)*D506+VLOOKUP($E$1,elemental!$A$3:$L$19,2,0)*E506+VLOOKUP($F$1,elemental!$A$3:$L$19,2,0)*F506+VLOOKUP($G$1,elemental!$A$3:$L$19,2,0)*G506+VLOOKUP($H$1,elemental!$A$3:$L$19,2,0)*H506+VLOOKUP($I$1,elemental!$A$3:$L$19,2,0)*I506+VLOOKUP($J$1,elemental!$A$3:$L$19,2,0)*J506+VLOOKUP($K$1,elemental!$A$3:$L$19,2,0)*K506+VLOOKUP($L$1,elemental!$A$3:$L$19,2,0)*L506+VLOOKUP($M$1,elemental!$A$3:$L$19,2,0)*M506+VLOOKUP($N$1,elemental!$A$3:$L$19,2,0)*N506+VLOOKUP($O$1,elemental!$A$3:$L$19,2,0)*O506+VLOOKUP($P$1,elemental!$A$3:$L$19,2,0)*P506+VLOOKUP($Q$1,elemental!$A$3:$L$19,2,0)*Q506)/100</f>
        <v>1.3336000000000001</v>
      </c>
      <c r="S506">
        <f>(VLOOKUP($A$1,elemental!$A$3:$L$19,4,0)*A506+VLOOKUP($B$1,elemental!$A$3:$L$19,4,0)*B506+VLOOKUP($C$1,elemental!$A$3:$L$19,4,0)*C506+VLOOKUP($D$1,elemental!$A$3:$L$19,4,0)*D506+VLOOKUP($E$1,elemental!$A$3:$L$19,4,0)*E506+VLOOKUP($F$1,elemental!$A$3:$L$19,4,0)*F506+VLOOKUP($G$1,elemental!$A$3:$L$19,4,0)*G506+VLOOKUP($H$1,elemental!$A$3:$L$19,4,0)*H506+VLOOKUP($I$1,elemental!$A$3:$L$19,4,0)*I506+VLOOKUP($J$1,elemental!$A$3:$L$19,4,0)*J506+VLOOKUP($K$1,elemental!$A$3:$L$19,4,0)*K506+VLOOKUP($L$1,elemental!$A$3:$L$19,4,0)*L506+VLOOKUP($M$1,elemental!$A$3:$L$19,4,0)*M506+VLOOKUP($N$1,elemental!$A$3:$L$19,4,0)*N506+VLOOKUP($O$1,elemental!$A$3:$L$19,4,0)*O506+VLOOKUP($P$1,elemental!$A$3:$L$19,4,0)*P506+VLOOKUP($Q$1,elemental!$A$3:$L$19,4,0)*Q506)/100</f>
        <v>0.39744000000000002</v>
      </c>
      <c r="T506">
        <f>(VLOOKUP($A$1,elemental!$A$3:$L$19,5,0)*A506+VLOOKUP($B$1,elemental!$A$3:$L$19,5,0)*B506+VLOOKUP($C$1,elemental!$A$3:$L$19,5,0)*C506+VLOOKUP($D$1,elemental!$A$3:$L$19,5,0)*D506+VLOOKUP($E$1,elemental!$A$3:$L$19,5,0)*E506+VLOOKUP($F$1,elemental!$A$3:$L$19,5,0)*F506+VLOOKUP($G$1,elemental!$A$3:$L$19,5,0)*G506+VLOOKUP($H$1,elemental!$A$3:$L$19,5,0)*H506+VLOOKUP($I$1,elemental!$A$3:$L$19,5,0)*I506+VLOOKUP($J$1,elemental!$A$3:$L$19,5,0)*J506+VLOOKUP($K$1,elemental!$A$3:$L$19,5,0)*K506+VLOOKUP($L$1,elemental!$A$3:$L$19,5,0)*L506+VLOOKUP($M$1,elemental!$A$3:$L$19,5,0)*M506+VLOOKUP($N$1,elemental!$A$3:$L$19,5,0)*N506+VLOOKUP($O$1,elemental!$A$3:$L$19,5,0)*O506+VLOOKUP($P$1,elemental!$A$3:$L$19,5,0)*P506+VLOOKUP($Q$1,elemental!$A$3:$L$19,5,0)*Q506)/100</f>
        <v>3.88</v>
      </c>
      <c r="U506">
        <f>(VLOOKUP($A$1,elemental!$A$3:$L$19,6,0)*A506+VLOOKUP($B$1,elemental!$A$3:$L$19,6,0)*B506+VLOOKUP($C$1,elemental!$A$3:$L$19,6,0)*C506+VLOOKUP($D$1,elemental!$A$3:$L$19,6,0)*D506+VLOOKUP($E$1,elemental!$A$3:$L$19,6,0)*E506+VLOOKUP($F$1,elemental!$A$3:$L$19,6,0)*F506+VLOOKUP($G$1,elemental!$A$3:$L$19,6,0)*G506+VLOOKUP($H$1,elemental!$A$3:$L$19,6,0)*H506+VLOOKUP($I$1,elemental!$A$3:$L$19,6,0)*I506+VLOOKUP($J$1,elemental!$A$3:$L$19,6,0)*J506+VLOOKUP($K$1,elemental!$A$3:$L$19,6,0)*K506+VLOOKUP($L$1,elemental!$A$3:$L$19,6,0)*L506+VLOOKUP($M$1,elemental!$A$3:$L$19,6,0)*M506+VLOOKUP($N$1,elemental!$A$3:$L$19,6,0)*N506+VLOOKUP($O$1,elemental!$A$3:$L$19,6,0)*O506+VLOOKUP($P$1,elemental!$A$3:$L$19,6,0)*P506+VLOOKUP($Q$1,elemental!$A$3:$L$19,6,0)*Q506)/100</f>
        <v>0.74919999999999998</v>
      </c>
      <c r="V506">
        <f>(VLOOKUP($A$1,elemental!$A$3:$L$19,7,0)*A506+VLOOKUP($B$1,elemental!$A$3:$L$19,7,0)*B506+VLOOKUP($C$1,elemental!$A$3:$L$19,7,0)*C506+VLOOKUP($D$1,elemental!$A$3:$L$19,7,0)*D506+VLOOKUP($E$1,elemental!$A$3:$L$19,7,0)*E506+VLOOKUP($F$1,elemental!$A$3:$L$19,7,0)*F506+VLOOKUP($G$1,elemental!$A$3:$L$19,7,0)*G506+VLOOKUP($H$1,elemental!$A$3:$L$19,7,0)*H506+VLOOKUP($I$1,elemental!$A$3:$L$19,7,0)*I506+VLOOKUP($J$1,elemental!$A$3:$L$19,7,0)*J506+VLOOKUP($K$1,elemental!$A$3:$L$19,7,0)*K506+VLOOKUP($L$1,elemental!$A$3:$L$19,7,0)*L506+VLOOKUP($M$1,elemental!$A$3:$L$19,7,0)*M506+VLOOKUP($N$1,elemental!$A$3:$L$19,7,0)*N506+VLOOKUP($O$1,elemental!$A$3:$L$19,7,0)*O506+VLOOKUP($P$1,elemental!$A$3:$L$19,7,0)*P506+VLOOKUP($Q$1,elemental!$A$3:$L$19,7,0)*Q506)/100</f>
        <v>0.84360000000000002</v>
      </c>
      <c r="W506">
        <f>(VLOOKUP($A$1,elemental!$A$3:$L$19,9,0)*A506+VLOOKUP($B$1,elemental!$A$3:$L$19,9,0)*B506+VLOOKUP($C$1,elemental!$A$3:$L$19,9,0)*C506+VLOOKUP($D$1,elemental!$A$3:$L$19,9,0)*D506+VLOOKUP($E$1,elemental!$A$3:$L$19,9,0)*E506+VLOOKUP($F$1,elemental!$A$3:$L$19,9,0)*F506+VLOOKUP($G$1,elemental!$A$3:$L$19,9,0)*G506+VLOOKUP($H$1,elemental!$A$3:$L$19,9,0)*H506+VLOOKUP($I$1,elemental!$A$3:$L$19,9,0)*I506+VLOOKUP($J$1,elemental!$A$3:$L$19,9,0)*J506+VLOOKUP($K$1,elemental!$A$3:$L$19,9,0)*K506+VLOOKUP($L$1,elemental!$A$3:$L$19,9,0)*L506+VLOOKUP($M$1,elemental!$A$3:$L$19,9,0)*M506+VLOOKUP($N$1,elemental!$A$3:$L$19,9,0)*N506+VLOOKUP($O$1,elemental!$A$3:$L$19,9,0)*O506+VLOOKUP($P$1,elemental!$A$3:$L$19,9,0)*P506+VLOOKUP($Q$1,elemental!$A$3:$L$19,9,0)*Q506)/100</f>
        <v>1.5560000000000003</v>
      </c>
      <c r="X506">
        <f>(VLOOKUP($A$1,elemental!$A$3:$L$19,10,0)*A506+VLOOKUP($B$1,elemental!$A$3:$L$19,10,0)*B506+VLOOKUP($C$1,elemental!$A$3:$L$19,10,0)*C506+VLOOKUP($D$1,elemental!$A$3:$L$19,10,0)*D506+VLOOKUP($E$1,elemental!$A$3:$L$19,10,0)*E506+VLOOKUP($F$1,elemental!$A$3:$L$19,10,0)*F506+VLOOKUP($G$1,elemental!$A$3:$L$19,10,0)*G506+VLOOKUP($H$1,elemental!$A$3:$L$19,10,0)*H506+VLOOKUP($I$1,elemental!$A$3:$L$19,10,0)*I506+VLOOKUP($J$1,elemental!$A$3:$L$19,10,0)*J506+VLOOKUP($K$1,elemental!$A$3:$L$19,10,0)*K506+VLOOKUP($L$1,elemental!$A$3:$L$19,10,0)*L506+VLOOKUP($M$1,elemental!$A$3:$L$19,10,0)*M506+VLOOKUP($N$1,elemental!$A$3:$L$19,10,0)*N506+VLOOKUP($O$1,elemental!$A$3:$L$19,10,0)*O506+VLOOKUP($P$1,elemental!$A$3:$L$19,10,0)*P506+VLOOKUP($Q$1,elemental!$A$3:$L$19,10,0)*Q506)/100</f>
        <v>2.0336000000000003</v>
      </c>
      <c r="Y506">
        <v>25</v>
      </c>
      <c r="Z506">
        <v>5.0849462848687015</v>
      </c>
      <c r="AA506">
        <v>5.1330999999999998</v>
      </c>
      <c r="AB506" t="s">
        <v>116</v>
      </c>
    </row>
    <row r="507" spans="1:29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14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7"/>
        <v>86</v>
      </c>
      <c r="R507">
        <f>(VLOOKUP($A$1,elemental!$A$3:$L$19,2,0)*A507+VLOOKUP($B$1,elemental!$A$3:$L$19,2,0)*B507+VLOOKUP($C$1,elemental!$A$3:$L$19,2,0)*C507+VLOOKUP($D$1,elemental!$A$3:$L$19,2,0)*D507+VLOOKUP($E$1,elemental!$A$3:$L$19,2,0)*E507+VLOOKUP($F$1,elemental!$A$3:$L$19,2,0)*F507+VLOOKUP($G$1,elemental!$A$3:$L$19,2,0)*G507+VLOOKUP($H$1,elemental!$A$3:$L$19,2,0)*H507+VLOOKUP($I$1,elemental!$A$3:$L$19,2,0)*I507+VLOOKUP($J$1,elemental!$A$3:$L$19,2,0)*J507+VLOOKUP($K$1,elemental!$A$3:$L$19,2,0)*K507+VLOOKUP($L$1,elemental!$A$3:$L$19,2,0)*L507+VLOOKUP($M$1,elemental!$A$3:$L$19,2,0)*M507+VLOOKUP($N$1,elemental!$A$3:$L$19,2,0)*N507+VLOOKUP($O$1,elemental!$A$3:$L$19,2,0)*O507+VLOOKUP($P$1,elemental!$A$3:$L$19,2,0)*P507+VLOOKUP($Q$1,elemental!$A$3:$L$19,2,0)*Q507)/100</f>
        <v>1.3342000000000001</v>
      </c>
      <c r="S507">
        <f>(VLOOKUP($A$1,elemental!$A$3:$L$19,4,0)*A507+VLOOKUP($B$1,elemental!$A$3:$L$19,4,0)*B507+VLOOKUP($C$1,elemental!$A$3:$L$19,4,0)*C507+VLOOKUP($D$1,elemental!$A$3:$L$19,4,0)*D507+VLOOKUP($E$1,elemental!$A$3:$L$19,4,0)*E507+VLOOKUP($F$1,elemental!$A$3:$L$19,4,0)*F507+VLOOKUP($G$1,elemental!$A$3:$L$19,4,0)*G507+VLOOKUP($H$1,elemental!$A$3:$L$19,4,0)*H507+VLOOKUP($I$1,elemental!$A$3:$L$19,4,0)*I507+VLOOKUP($J$1,elemental!$A$3:$L$19,4,0)*J507+VLOOKUP($K$1,elemental!$A$3:$L$19,4,0)*K507+VLOOKUP($L$1,elemental!$A$3:$L$19,4,0)*L507+VLOOKUP($M$1,elemental!$A$3:$L$19,4,0)*M507+VLOOKUP($N$1,elemental!$A$3:$L$19,4,0)*N507+VLOOKUP($O$1,elemental!$A$3:$L$19,4,0)*O507+VLOOKUP($P$1,elemental!$A$3:$L$19,4,0)*P507+VLOOKUP($Q$1,elemental!$A$3:$L$19,4,0)*Q507)/100</f>
        <v>0.39267999999999992</v>
      </c>
      <c r="T507">
        <f>(VLOOKUP($A$1,elemental!$A$3:$L$19,5,0)*A507+VLOOKUP($B$1,elemental!$A$3:$L$19,5,0)*B507+VLOOKUP($C$1,elemental!$A$3:$L$19,5,0)*C507+VLOOKUP($D$1,elemental!$A$3:$L$19,5,0)*D507+VLOOKUP($E$1,elemental!$A$3:$L$19,5,0)*E507+VLOOKUP($F$1,elemental!$A$3:$L$19,5,0)*F507+VLOOKUP($G$1,elemental!$A$3:$L$19,5,0)*G507+VLOOKUP($H$1,elemental!$A$3:$L$19,5,0)*H507+VLOOKUP($I$1,elemental!$A$3:$L$19,5,0)*I507+VLOOKUP($J$1,elemental!$A$3:$L$19,5,0)*J507+VLOOKUP($K$1,elemental!$A$3:$L$19,5,0)*K507+VLOOKUP($L$1,elemental!$A$3:$L$19,5,0)*L507+VLOOKUP($M$1,elemental!$A$3:$L$19,5,0)*M507+VLOOKUP($N$1,elemental!$A$3:$L$19,5,0)*N507+VLOOKUP($O$1,elemental!$A$3:$L$19,5,0)*O507+VLOOKUP($P$1,elemental!$A$3:$L$19,5,0)*P507+VLOOKUP($Q$1,elemental!$A$3:$L$19,5,0)*Q507)/100</f>
        <v>3.86</v>
      </c>
      <c r="U507">
        <f>(VLOOKUP($A$1,elemental!$A$3:$L$19,6,0)*A507+VLOOKUP($B$1,elemental!$A$3:$L$19,6,0)*B507+VLOOKUP($C$1,elemental!$A$3:$L$19,6,0)*C507+VLOOKUP($D$1,elemental!$A$3:$L$19,6,0)*D507+VLOOKUP($E$1,elemental!$A$3:$L$19,6,0)*E507+VLOOKUP($F$1,elemental!$A$3:$L$19,6,0)*F507+VLOOKUP($G$1,elemental!$A$3:$L$19,6,0)*G507+VLOOKUP($H$1,elemental!$A$3:$L$19,6,0)*H507+VLOOKUP($I$1,elemental!$A$3:$L$19,6,0)*I507+VLOOKUP($J$1,elemental!$A$3:$L$19,6,0)*J507+VLOOKUP($K$1,elemental!$A$3:$L$19,6,0)*K507+VLOOKUP($L$1,elemental!$A$3:$L$19,6,0)*L507+VLOOKUP($M$1,elemental!$A$3:$L$19,6,0)*M507+VLOOKUP($N$1,elemental!$A$3:$L$19,6,0)*N507+VLOOKUP($O$1,elemental!$A$3:$L$19,6,0)*O507+VLOOKUP($P$1,elemental!$A$3:$L$19,6,0)*P507+VLOOKUP($Q$1,elemental!$A$3:$L$19,6,0)*Q507)/100</f>
        <v>0.74739999999999995</v>
      </c>
      <c r="V507">
        <f>(VLOOKUP($A$1,elemental!$A$3:$L$19,7,0)*A507+VLOOKUP($B$1,elemental!$A$3:$L$19,7,0)*B507+VLOOKUP($C$1,elemental!$A$3:$L$19,7,0)*C507+VLOOKUP($D$1,elemental!$A$3:$L$19,7,0)*D507+VLOOKUP($E$1,elemental!$A$3:$L$19,7,0)*E507+VLOOKUP($F$1,elemental!$A$3:$L$19,7,0)*F507+VLOOKUP($G$1,elemental!$A$3:$L$19,7,0)*G507+VLOOKUP($H$1,elemental!$A$3:$L$19,7,0)*H507+VLOOKUP($I$1,elemental!$A$3:$L$19,7,0)*I507+VLOOKUP($J$1,elemental!$A$3:$L$19,7,0)*J507+VLOOKUP($K$1,elemental!$A$3:$L$19,7,0)*K507+VLOOKUP($L$1,elemental!$A$3:$L$19,7,0)*L507+VLOOKUP($M$1,elemental!$A$3:$L$19,7,0)*M507+VLOOKUP($N$1,elemental!$A$3:$L$19,7,0)*N507+VLOOKUP($O$1,elemental!$A$3:$L$19,7,0)*O507+VLOOKUP($P$1,elemental!$A$3:$L$19,7,0)*P507+VLOOKUP($Q$1,elemental!$A$3:$L$19,7,0)*Q507)/100</f>
        <v>0.84419999999999984</v>
      </c>
      <c r="W507">
        <f>(VLOOKUP($A$1,elemental!$A$3:$L$19,9,0)*A507+VLOOKUP($B$1,elemental!$A$3:$L$19,9,0)*B507+VLOOKUP($C$1,elemental!$A$3:$L$19,9,0)*C507+VLOOKUP($D$1,elemental!$A$3:$L$19,9,0)*D507+VLOOKUP($E$1,elemental!$A$3:$L$19,9,0)*E507+VLOOKUP($F$1,elemental!$A$3:$L$19,9,0)*F507+VLOOKUP($G$1,elemental!$A$3:$L$19,9,0)*G507+VLOOKUP($H$1,elemental!$A$3:$L$19,9,0)*H507+VLOOKUP($I$1,elemental!$A$3:$L$19,9,0)*I507+VLOOKUP($J$1,elemental!$A$3:$L$19,9,0)*J507+VLOOKUP($K$1,elemental!$A$3:$L$19,9,0)*K507+VLOOKUP($L$1,elemental!$A$3:$L$19,9,0)*L507+VLOOKUP($M$1,elemental!$A$3:$L$19,9,0)*M507+VLOOKUP($N$1,elemental!$A$3:$L$19,9,0)*N507+VLOOKUP($O$1,elemental!$A$3:$L$19,9,0)*O507+VLOOKUP($P$1,elemental!$A$3:$L$19,9,0)*P507+VLOOKUP($Q$1,elemental!$A$3:$L$19,9,0)*Q507)/100</f>
        <v>1.5570000000000002</v>
      </c>
      <c r="X507">
        <f>(VLOOKUP($A$1,elemental!$A$3:$L$19,10,0)*A507+VLOOKUP($B$1,elemental!$A$3:$L$19,10,0)*B507+VLOOKUP($C$1,elemental!$A$3:$L$19,10,0)*C507+VLOOKUP($D$1,elemental!$A$3:$L$19,10,0)*D507+VLOOKUP($E$1,elemental!$A$3:$L$19,10,0)*E507+VLOOKUP($F$1,elemental!$A$3:$L$19,10,0)*F507+VLOOKUP($G$1,elemental!$A$3:$L$19,10,0)*G507+VLOOKUP($H$1,elemental!$A$3:$L$19,10,0)*H507+VLOOKUP($I$1,elemental!$A$3:$L$19,10,0)*I507+VLOOKUP($J$1,elemental!$A$3:$L$19,10,0)*J507+VLOOKUP($K$1,elemental!$A$3:$L$19,10,0)*K507+VLOOKUP($L$1,elemental!$A$3:$L$19,10,0)*L507+VLOOKUP($M$1,elemental!$A$3:$L$19,10,0)*M507+VLOOKUP($N$1,elemental!$A$3:$L$19,10,0)*N507+VLOOKUP($O$1,elemental!$A$3:$L$19,10,0)*O507+VLOOKUP($P$1,elemental!$A$3:$L$19,10,0)*P507+VLOOKUP($Q$1,elemental!$A$3:$L$19,10,0)*Q507)/100</f>
        <v>2.0291999999999999</v>
      </c>
      <c r="Y507">
        <v>25</v>
      </c>
      <c r="Z507">
        <v>5.0845220207999891</v>
      </c>
      <c r="AA507">
        <v>5.1273</v>
      </c>
      <c r="AB507" t="s">
        <v>116</v>
      </c>
    </row>
    <row r="508" spans="1:29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7"/>
        <v>84</v>
      </c>
      <c r="R508">
        <f>(VLOOKUP($A$1,elemental!$A$3:$L$19,2,0)*A508+VLOOKUP($B$1,elemental!$A$3:$L$19,2,0)*B508+VLOOKUP($C$1,elemental!$A$3:$L$19,2,0)*C508+VLOOKUP($D$1,elemental!$A$3:$L$19,2,0)*D508+VLOOKUP($E$1,elemental!$A$3:$L$19,2,0)*E508+VLOOKUP($F$1,elemental!$A$3:$L$19,2,0)*F508+VLOOKUP($G$1,elemental!$A$3:$L$19,2,0)*G508+VLOOKUP($H$1,elemental!$A$3:$L$19,2,0)*H508+VLOOKUP($I$1,elemental!$A$3:$L$19,2,0)*I508+VLOOKUP($J$1,elemental!$A$3:$L$19,2,0)*J508+VLOOKUP($K$1,elemental!$A$3:$L$19,2,0)*K508+VLOOKUP($L$1,elemental!$A$3:$L$19,2,0)*L508+VLOOKUP($M$1,elemental!$A$3:$L$19,2,0)*M508+VLOOKUP($N$1,elemental!$A$3:$L$19,2,0)*N508+VLOOKUP($O$1,elemental!$A$3:$L$19,2,0)*O508+VLOOKUP($P$1,elemental!$A$3:$L$19,2,0)*P508+VLOOKUP($Q$1,elemental!$A$3:$L$19,2,0)*Q508)/100</f>
        <v>1.3348</v>
      </c>
      <c r="S508">
        <f>(VLOOKUP($A$1,elemental!$A$3:$L$19,4,0)*A508+VLOOKUP($B$1,elemental!$A$3:$L$19,4,0)*B508+VLOOKUP($C$1,elemental!$A$3:$L$19,4,0)*C508+VLOOKUP($D$1,elemental!$A$3:$L$19,4,0)*D508+VLOOKUP($E$1,elemental!$A$3:$L$19,4,0)*E508+VLOOKUP($F$1,elemental!$A$3:$L$19,4,0)*F508+VLOOKUP($G$1,elemental!$A$3:$L$19,4,0)*G508+VLOOKUP($H$1,elemental!$A$3:$L$19,4,0)*H508+VLOOKUP($I$1,elemental!$A$3:$L$19,4,0)*I508+VLOOKUP($J$1,elemental!$A$3:$L$19,4,0)*J508+VLOOKUP($K$1,elemental!$A$3:$L$19,4,0)*K508+VLOOKUP($L$1,elemental!$A$3:$L$19,4,0)*L508+VLOOKUP($M$1,elemental!$A$3:$L$19,4,0)*M508+VLOOKUP($N$1,elemental!$A$3:$L$19,4,0)*N508+VLOOKUP($O$1,elemental!$A$3:$L$19,4,0)*O508+VLOOKUP($P$1,elemental!$A$3:$L$19,4,0)*P508+VLOOKUP($Q$1,elemental!$A$3:$L$19,4,0)*Q508)/100</f>
        <v>0.38792000000000004</v>
      </c>
      <c r="T508">
        <f>(VLOOKUP($A$1,elemental!$A$3:$L$19,5,0)*A508+VLOOKUP($B$1,elemental!$A$3:$L$19,5,0)*B508+VLOOKUP($C$1,elemental!$A$3:$L$19,5,0)*C508+VLOOKUP($D$1,elemental!$A$3:$L$19,5,0)*D508+VLOOKUP($E$1,elemental!$A$3:$L$19,5,0)*E508+VLOOKUP($F$1,elemental!$A$3:$L$19,5,0)*F508+VLOOKUP($G$1,elemental!$A$3:$L$19,5,0)*G508+VLOOKUP($H$1,elemental!$A$3:$L$19,5,0)*H508+VLOOKUP($I$1,elemental!$A$3:$L$19,5,0)*I508+VLOOKUP($J$1,elemental!$A$3:$L$19,5,0)*J508+VLOOKUP($K$1,elemental!$A$3:$L$19,5,0)*K508+VLOOKUP($L$1,elemental!$A$3:$L$19,5,0)*L508+VLOOKUP($M$1,elemental!$A$3:$L$19,5,0)*M508+VLOOKUP($N$1,elemental!$A$3:$L$19,5,0)*N508+VLOOKUP($O$1,elemental!$A$3:$L$19,5,0)*O508+VLOOKUP($P$1,elemental!$A$3:$L$19,5,0)*P508+VLOOKUP($Q$1,elemental!$A$3:$L$19,5,0)*Q508)/100</f>
        <v>3.84</v>
      </c>
      <c r="U508">
        <f>(VLOOKUP($A$1,elemental!$A$3:$L$19,6,0)*A508+VLOOKUP($B$1,elemental!$A$3:$L$19,6,0)*B508+VLOOKUP($C$1,elemental!$A$3:$L$19,6,0)*C508+VLOOKUP($D$1,elemental!$A$3:$L$19,6,0)*D508+VLOOKUP($E$1,elemental!$A$3:$L$19,6,0)*E508+VLOOKUP($F$1,elemental!$A$3:$L$19,6,0)*F508+VLOOKUP($G$1,elemental!$A$3:$L$19,6,0)*G508+VLOOKUP($H$1,elemental!$A$3:$L$19,6,0)*H508+VLOOKUP($I$1,elemental!$A$3:$L$19,6,0)*I508+VLOOKUP($J$1,elemental!$A$3:$L$19,6,0)*J508+VLOOKUP($K$1,elemental!$A$3:$L$19,6,0)*K508+VLOOKUP($L$1,elemental!$A$3:$L$19,6,0)*L508+VLOOKUP($M$1,elemental!$A$3:$L$19,6,0)*M508+VLOOKUP($N$1,elemental!$A$3:$L$19,6,0)*N508+VLOOKUP($O$1,elemental!$A$3:$L$19,6,0)*O508+VLOOKUP($P$1,elemental!$A$3:$L$19,6,0)*P508+VLOOKUP($Q$1,elemental!$A$3:$L$19,6,0)*Q508)/100</f>
        <v>0.74560000000000004</v>
      </c>
      <c r="V508">
        <f>(VLOOKUP($A$1,elemental!$A$3:$L$19,7,0)*A508+VLOOKUP($B$1,elemental!$A$3:$L$19,7,0)*B508+VLOOKUP($C$1,elemental!$A$3:$L$19,7,0)*C508+VLOOKUP($D$1,elemental!$A$3:$L$19,7,0)*D508+VLOOKUP($E$1,elemental!$A$3:$L$19,7,0)*E508+VLOOKUP($F$1,elemental!$A$3:$L$19,7,0)*F508+VLOOKUP($G$1,elemental!$A$3:$L$19,7,0)*G508+VLOOKUP($H$1,elemental!$A$3:$L$19,7,0)*H508+VLOOKUP($I$1,elemental!$A$3:$L$19,7,0)*I508+VLOOKUP($J$1,elemental!$A$3:$L$19,7,0)*J508+VLOOKUP($K$1,elemental!$A$3:$L$19,7,0)*K508+VLOOKUP($L$1,elemental!$A$3:$L$19,7,0)*L508+VLOOKUP($M$1,elemental!$A$3:$L$19,7,0)*M508+VLOOKUP($N$1,elemental!$A$3:$L$19,7,0)*N508+VLOOKUP($O$1,elemental!$A$3:$L$19,7,0)*O508+VLOOKUP($P$1,elemental!$A$3:$L$19,7,0)*P508+VLOOKUP($Q$1,elemental!$A$3:$L$19,7,0)*Q508)/100</f>
        <v>0.8448</v>
      </c>
      <c r="W508">
        <f>(VLOOKUP($A$1,elemental!$A$3:$L$19,9,0)*A508+VLOOKUP($B$1,elemental!$A$3:$L$19,9,0)*B508+VLOOKUP($C$1,elemental!$A$3:$L$19,9,0)*C508+VLOOKUP($D$1,elemental!$A$3:$L$19,9,0)*D508+VLOOKUP($E$1,elemental!$A$3:$L$19,9,0)*E508+VLOOKUP($F$1,elemental!$A$3:$L$19,9,0)*F508+VLOOKUP($G$1,elemental!$A$3:$L$19,9,0)*G508+VLOOKUP($H$1,elemental!$A$3:$L$19,9,0)*H508+VLOOKUP($I$1,elemental!$A$3:$L$19,9,0)*I508+VLOOKUP($J$1,elemental!$A$3:$L$19,9,0)*J508+VLOOKUP($K$1,elemental!$A$3:$L$19,9,0)*K508+VLOOKUP($L$1,elemental!$A$3:$L$19,9,0)*L508+VLOOKUP($M$1,elemental!$A$3:$L$19,9,0)*M508+VLOOKUP($N$1,elemental!$A$3:$L$19,9,0)*N508+VLOOKUP($O$1,elemental!$A$3:$L$19,9,0)*O508+VLOOKUP($P$1,elemental!$A$3:$L$19,9,0)*P508+VLOOKUP($Q$1,elemental!$A$3:$L$19,9,0)*Q508)/100</f>
        <v>1.5580000000000001</v>
      </c>
      <c r="X508">
        <f>(VLOOKUP($A$1,elemental!$A$3:$L$19,10,0)*A508+VLOOKUP($B$1,elemental!$A$3:$L$19,10,0)*B508+VLOOKUP($C$1,elemental!$A$3:$L$19,10,0)*C508+VLOOKUP($D$1,elemental!$A$3:$L$19,10,0)*D508+VLOOKUP($E$1,elemental!$A$3:$L$19,10,0)*E508+VLOOKUP($F$1,elemental!$A$3:$L$19,10,0)*F508+VLOOKUP($G$1,elemental!$A$3:$L$19,10,0)*G508+VLOOKUP($H$1,elemental!$A$3:$L$19,10,0)*H508+VLOOKUP($I$1,elemental!$A$3:$L$19,10,0)*I508+VLOOKUP($J$1,elemental!$A$3:$L$19,10,0)*J508+VLOOKUP($K$1,elemental!$A$3:$L$19,10,0)*K508+VLOOKUP($L$1,elemental!$A$3:$L$19,10,0)*L508+VLOOKUP($M$1,elemental!$A$3:$L$19,10,0)*M508+VLOOKUP($N$1,elemental!$A$3:$L$19,10,0)*N508+VLOOKUP($O$1,elemental!$A$3:$L$19,10,0)*O508+VLOOKUP($P$1,elemental!$A$3:$L$19,10,0)*P508+VLOOKUP($Q$1,elemental!$A$3:$L$19,10,0)*Q508)/100</f>
        <v>2.0247999999999999</v>
      </c>
      <c r="Y508">
        <v>25</v>
      </c>
      <c r="Z508">
        <v>5.0850877062249378</v>
      </c>
      <c r="AA508">
        <v>5.1109999999999998</v>
      </c>
      <c r="AB508" t="s">
        <v>116</v>
      </c>
    </row>
    <row r="509" spans="1:29">
      <c r="A509">
        <v>0</v>
      </c>
      <c r="B509">
        <v>0</v>
      </c>
      <c r="C509">
        <v>0</v>
      </c>
      <c r="D509">
        <v>3.36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7"/>
        <v>96.64</v>
      </c>
      <c r="R509">
        <f>(VLOOKUP($A$1,elemental!$A$3:$L$19,2,0)*A509+VLOOKUP($B$1,elemental!$A$3:$L$19,2,0)*B509+VLOOKUP($C$1,elemental!$A$3:$L$19,2,0)*C509+VLOOKUP($D$1,elemental!$A$3:$L$19,2,0)*D509+VLOOKUP($E$1,elemental!$A$3:$L$19,2,0)*E509+VLOOKUP($F$1,elemental!$A$3:$L$19,2,0)*F509+VLOOKUP($G$1,elemental!$A$3:$L$19,2,0)*G509+VLOOKUP($H$1,elemental!$A$3:$L$19,2,0)*H509+VLOOKUP($I$1,elemental!$A$3:$L$19,2,0)*I509+VLOOKUP($J$1,elemental!$A$3:$L$19,2,0)*J509+VLOOKUP($K$1,elemental!$A$3:$L$19,2,0)*K509+VLOOKUP($L$1,elemental!$A$3:$L$19,2,0)*L509+VLOOKUP($M$1,elemental!$A$3:$L$19,2,0)*M509+VLOOKUP($N$1,elemental!$A$3:$L$19,2,0)*N509+VLOOKUP($O$1,elemental!$A$3:$L$19,2,0)*O509+VLOOKUP($P$1,elemental!$A$3:$L$19,2,0)*P509+VLOOKUP($Q$1,elemental!$A$3:$L$19,2,0)*Q509)/100</f>
        <v>1.3511680000000001</v>
      </c>
      <c r="S509">
        <f>(VLOOKUP($A$1,elemental!$A$3:$L$19,4,0)*A509+VLOOKUP($B$1,elemental!$A$3:$L$19,4,0)*B509+VLOOKUP($C$1,elemental!$A$3:$L$19,4,0)*C509+VLOOKUP($D$1,elemental!$A$3:$L$19,4,0)*D509+VLOOKUP($E$1,elemental!$A$3:$L$19,4,0)*E509+VLOOKUP($F$1,elemental!$A$3:$L$19,4,0)*F509+VLOOKUP($G$1,elemental!$A$3:$L$19,4,0)*G509+VLOOKUP($H$1,elemental!$A$3:$L$19,4,0)*H509+VLOOKUP($I$1,elemental!$A$3:$L$19,4,0)*I509+VLOOKUP($J$1,elemental!$A$3:$L$19,4,0)*J509+VLOOKUP($K$1,elemental!$A$3:$L$19,4,0)*K509+VLOOKUP($L$1,elemental!$A$3:$L$19,4,0)*L509+VLOOKUP($M$1,elemental!$A$3:$L$19,4,0)*M509+VLOOKUP($N$1,elemental!$A$3:$L$19,4,0)*N509+VLOOKUP($O$1,elemental!$A$3:$L$19,4,0)*O509+VLOOKUP($P$1,elemental!$A$3:$L$19,4,0)*P509+VLOOKUP($Q$1,elemental!$A$3:$L$19,4,0)*Q509)/100</f>
        <v>0.45200639999999992</v>
      </c>
      <c r="T509">
        <f>(VLOOKUP($A$1,elemental!$A$3:$L$19,5,0)*A509+VLOOKUP($B$1,elemental!$A$3:$L$19,5,0)*B509+VLOOKUP($C$1,elemental!$A$3:$L$19,5,0)*C509+VLOOKUP($D$1,elemental!$A$3:$L$19,5,0)*D509+VLOOKUP($E$1,elemental!$A$3:$L$19,5,0)*E509+VLOOKUP($F$1,elemental!$A$3:$L$19,5,0)*F509+VLOOKUP($G$1,elemental!$A$3:$L$19,5,0)*G509+VLOOKUP($H$1,elemental!$A$3:$L$19,5,0)*H509+VLOOKUP($I$1,elemental!$A$3:$L$19,5,0)*I509+VLOOKUP($J$1,elemental!$A$3:$L$19,5,0)*J509+VLOOKUP($K$1,elemental!$A$3:$L$19,5,0)*K509+VLOOKUP($L$1,elemental!$A$3:$L$19,5,0)*L509+VLOOKUP($M$1,elemental!$A$3:$L$19,5,0)*M509+VLOOKUP($N$1,elemental!$A$3:$L$19,5,0)*N509+VLOOKUP($O$1,elemental!$A$3:$L$19,5,0)*O509+VLOOKUP($P$1,elemental!$A$3:$L$19,5,0)*P509+VLOOKUP($Q$1,elemental!$A$3:$L$19,5,0)*Q509)/100</f>
        <v>4</v>
      </c>
      <c r="U509">
        <f>(VLOOKUP($A$1,elemental!$A$3:$L$19,6,0)*A509+VLOOKUP($B$1,elemental!$A$3:$L$19,6,0)*B509+VLOOKUP($C$1,elemental!$A$3:$L$19,6,0)*C509+VLOOKUP($D$1,elemental!$A$3:$L$19,6,0)*D509+VLOOKUP($E$1,elemental!$A$3:$L$19,6,0)*E509+VLOOKUP($F$1,elemental!$A$3:$L$19,6,0)*F509+VLOOKUP($G$1,elemental!$A$3:$L$19,6,0)*G509+VLOOKUP($H$1,elemental!$A$3:$L$19,6,0)*H509+VLOOKUP($I$1,elemental!$A$3:$L$19,6,0)*I509+VLOOKUP($J$1,elemental!$A$3:$L$19,6,0)*J509+VLOOKUP($K$1,elemental!$A$3:$L$19,6,0)*K509+VLOOKUP($L$1,elemental!$A$3:$L$19,6,0)*L509+VLOOKUP($M$1,elemental!$A$3:$L$19,6,0)*M509+VLOOKUP($N$1,elemental!$A$3:$L$19,6,0)*N509+VLOOKUP($O$1,elemental!$A$3:$L$19,6,0)*O509+VLOOKUP($P$1,elemental!$A$3:$L$19,6,0)*P509+VLOOKUP($Q$1,elemental!$A$3:$L$19,6,0)*Q509)/100</f>
        <v>0.796288</v>
      </c>
      <c r="V509">
        <f>(VLOOKUP($A$1,elemental!$A$3:$L$19,7,0)*A509+VLOOKUP($B$1,elemental!$A$3:$L$19,7,0)*B509+VLOOKUP($C$1,elemental!$A$3:$L$19,7,0)*C509+VLOOKUP($D$1,elemental!$A$3:$L$19,7,0)*D509+VLOOKUP($E$1,elemental!$A$3:$L$19,7,0)*E509+VLOOKUP($F$1,elemental!$A$3:$L$19,7,0)*F509+VLOOKUP($G$1,elemental!$A$3:$L$19,7,0)*G509+VLOOKUP($H$1,elemental!$A$3:$L$19,7,0)*H509+VLOOKUP($I$1,elemental!$A$3:$L$19,7,0)*I509+VLOOKUP($J$1,elemental!$A$3:$L$19,7,0)*J509+VLOOKUP($K$1,elemental!$A$3:$L$19,7,0)*K509+VLOOKUP($L$1,elemental!$A$3:$L$19,7,0)*L509+VLOOKUP($M$1,elemental!$A$3:$L$19,7,0)*M509+VLOOKUP($N$1,elemental!$A$3:$L$19,7,0)*N509+VLOOKUP($O$1,elemental!$A$3:$L$19,7,0)*O509+VLOOKUP($P$1,elemental!$A$3:$L$19,7,0)*P509+VLOOKUP($Q$1,elemental!$A$3:$L$19,7,0)*Q509)/100</f>
        <v>0.83899199999999996</v>
      </c>
      <c r="W509">
        <f>(VLOOKUP($A$1,elemental!$A$3:$L$19,9,0)*A509+VLOOKUP($B$1,elemental!$A$3:$L$19,9,0)*B509+VLOOKUP($C$1,elemental!$A$3:$L$19,9,0)*C509+VLOOKUP($D$1,elemental!$A$3:$L$19,9,0)*D509+VLOOKUP($E$1,elemental!$A$3:$L$19,9,0)*E509+VLOOKUP($F$1,elemental!$A$3:$L$19,9,0)*F509+VLOOKUP($G$1,elemental!$A$3:$L$19,9,0)*G509+VLOOKUP($H$1,elemental!$A$3:$L$19,9,0)*H509+VLOOKUP($I$1,elemental!$A$3:$L$19,9,0)*I509+VLOOKUP($J$1,elemental!$A$3:$L$19,9,0)*J509+VLOOKUP($K$1,elemental!$A$3:$L$19,9,0)*K509+VLOOKUP($L$1,elemental!$A$3:$L$19,9,0)*L509+VLOOKUP($M$1,elemental!$A$3:$L$19,9,0)*M509+VLOOKUP($N$1,elemental!$A$3:$L$19,9,0)*N509+VLOOKUP($O$1,elemental!$A$3:$L$19,9,0)*O509+VLOOKUP($P$1,elemental!$A$3:$L$19,9,0)*P509+VLOOKUP($Q$1,elemental!$A$3:$L$19,9,0)*Q509)/100</f>
        <v>1.5466399999999998</v>
      </c>
      <c r="X509">
        <f>(VLOOKUP($A$1,elemental!$A$3:$L$19,10,0)*A509+VLOOKUP($B$1,elemental!$A$3:$L$19,10,0)*B509+VLOOKUP($C$1,elemental!$A$3:$L$19,10,0)*C509+VLOOKUP($D$1,elemental!$A$3:$L$19,10,0)*D509+VLOOKUP($E$1,elemental!$A$3:$L$19,10,0)*E509+VLOOKUP($F$1,elemental!$A$3:$L$19,10,0)*F509+VLOOKUP($G$1,elemental!$A$3:$L$19,10,0)*G509+VLOOKUP($H$1,elemental!$A$3:$L$19,10,0)*H509+VLOOKUP($I$1,elemental!$A$3:$L$19,10,0)*I509+VLOOKUP($J$1,elemental!$A$3:$L$19,10,0)*J509+VLOOKUP($K$1,elemental!$A$3:$L$19,10,0)*K509+VLOOKUP($L$1,elemental!$A$3:$L$19,10,0)*L509+VLOOKUP($M$1,elemental!$A$3:$L$19,10,0)*M509+VLOOKUP($N$1,elemental!$A$3:$L$19,10,0)*N509+VLOOKUP($O$1,elemental!$A$3:$L$19,10,0)*O509+VLOOKUP($P$1,elemental!$A$3:$L$19,10,0)*P509+VLOOKUP($Q$1,elemental!$A$3:$L$19,10,0)*Q509)/100</f>
        <v>2.039504</v>
      </c>
      <c r="Y509">
        <v>1180</v>
      </c>
      <c r="Z509">
        <v>5.1448999999999998</v>
      </c>
      <c r="AA509">
        <v>5.2847</v>
      </c>
      <c r="AB509" t="s">
        <v>19</v>
      </c>
    </row>
    <row r="510" spans="1:29">
      <c r="A510">
        <v>0</v>
      </c>
      <c r="B510">
        <v>0</v>
      </c>
      <c r="C510">
        <v>0</v>
      </c>
      <c r="D510">
        <v>6.78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7"/>
        <v>93.22</v>
      </c>
      <c r="R510">
        <f>(VLOOKUP($A$1,elemental!$A$3:$L$19,2,0)*A510+VLOOKUP($B$1,elemental!$A$3:$L$19,2,0)*B510+VLOOKUP($C$1,elemental!$A$3:$L$19,2,0)*C510+VLOOKUP($D$1,elemental!$A$3:$L$19,2,0)*D510+VLOOKUP($E$1,elemental!$A$3:$L$19,2,0)*E510+VLOOKUP($F$1,elemental!$A$3:$L$19,2,0)*F510+VLOOKUP($G$1,elemental!$A$3:$L$19,2,0)*G510+VLOOKUP($H$1,elemental!$A$3:$L$19,2,0)*H510+VLOOKUP($I$1,elemental!$A$3:$L$19,2,0)*I510+VLOOKUP($J$1,elemental!$A$3:$L$19,2,0)*J510+VLOOKUP($K$1,elemental!$A$3:$L$19,2,0)*K510+VLOOKUP($L$1,elemental!$A$3:$L$19,2,0)*L510+VLOOKUP($M$1,elemental!$A$3:$L$19,2,0)*M510+VLOOKUP($N$1,elemental!$A$3:$L$19,2,0)*N510+VLOOKUP($O$1,elemental!$A$3:$L$19,2,0)*O510+VLOOKUP($P$1,elemental!$A$3:$L$19,2,0)*P510+VLOOKUP($Q$1,elemental!$A$3:$L$19,2,0)*Q510)/100</f>
        <v>1.372714</v>
      </c>
      <c r="S510">
        <f>(VLOOKUP($A$1,elemental!$A$3:$L$19,4,0)*A510+VLOOKUP($B$1,elemental!$A$3:$L$19,4,0)*B510+VLOOKUP($C$1,elemental!$A$3:$L$19,4,0)*C510+VLOOKUP($D$1,elemental!$A$3:$L$19,4,0)*D510+VLOOKUP($E$1,elemental!$A$3:$L$19,4,0)*E510+VLOOKUP($F$1,elemental!$A$3:$L$19,4,0)*F510+VLOOKUP($G$1,elemental!$A$3:$L$19,4,0)*G510+VLOOKUP($H$1,elemental!$A$3:$L$19,4,0)*H510+VLOOKUP($I$1,elemental!$A$3:$L$19,4,0)*I510+VLOOKUP($J$1,elemental!$A$3:$L$19,4,0)*J510+VLOOKUP($K$1,elemental!$A$3:$L$19,4,0)*K510+VLOOKUP($L$1,elemental!$A$3:$L$19,4,0)*L510+VLOOKUP($M$1,elemental!$A$3:$L$19,4,0)*M510+VLOOKUP($N$1,elemental!$A$3:$L$19,4,0)*N510+VLOOKUP($O$1,elemental!$A$3:$L$19,4,0)*O510+VLOOKUP($P$1,elemental!$A$3:$L$19,4,0)*P510+VLOOKUP($Q$1,elemental!$A$3:$L$19,4,0)*Q510)/100</f>
        <v>0.47847719999999994</v>
      </c>
      <c r="T510">
        <f>(VLOOKUP($A$1,elemental!$A$3:$L$19,5,0)*A510+VLOOKUP($B$1,elemental!$A$3:$L$19,5,0)*B510+VLOOKUP($C$1,elemental!$A$3:$L$19,5,0)*C510+VLOOKUP($D$1,elemental!$A$3:$L$19,5,0)*D510+VLOOKUP($E$1,elemental!$A$3:$L$19,5,0)*E510+VLOOKUP($F$1,elemental!$A$3:$L$19,5,0)*F510+VLOOKUP($G$1,elemental!$A$3:$L$19,5,0)*G510+VLOOKUP($H$1,elemental!$A$3:$L$19,5,0)*H510+VLOOKUP($I$1,elemental!$A$3:$L$19,5,0)*I510+VLOOKUP($J$1,elemental!$A$3:$L$19,5,0)*J510+VLOOKUP($K$1,elemental!$A$3:$L$19,5,0)*K510+VLOOKUP($L$1,elemental!$A$3:$L$19,5,0)*L510+VLOOKUP($M$1,elemental!$A$3:$L$19,5,0)*M510+VLOOKUP($N$1,elemental!$A$3:$L$19,5,0)*N510+VLOOKUP($O$1,elemental!$A$3:$L$19,5,0)*O510+VLOOKUP($P$1,elemental!$A$3:$L$19,5,0)*P510+VLOOKUP($Q$1,elemental!$A$3:$L$19,5,0)*Q510)/100</f>
        <v>4</v>
      </c>
      <c r="U510">
        <f>(VLOOKUP($A$1,elemental!$A$3:$L$19,6,0)*A510+VLOOKUP($B$1,elemental!$A$3:$L$19,6,0)*B510+VLOOKUP($C$1,elemental!$A$3:$L$19,6,0)*C510+VLOOKUP($D$1,elemental!$A$3:$L$19,6,0)*D510+VLOOKUP($E$1,elemental!$A$3:$L$19,6,0)*E510+VLOOKUP($F$1,elemental!$A$3:$L$19,6,0)*F510+VLOOKUP($G$1,elemental!$A$3:$L$19,6,0)*G510+VLOOKUP($H$1,elemental!$A$3:$L$19,6,0)*H510+VLOOKUP($I$1,elemental!$A$3:$L$19,6,0)*I510+VLOOKUP($J$1,elemental!$A$3:$L$19,6,0)*J510+VLOOKUP($K$1,elemental!$A$3:$L$19,6,0)*K510+VLOOKUP($L$1,elemental!$A$3:$L$19,6,0)*L510+VLOOKUP($M$1,elemental!$A$3:$L$19,6,0)*M510+VLOOKUP($N$1,elemental!$A$3:$L$19,6,0)*N510+VLOOKUP($O$1,elemental!$A$3:$L$19,6,0)*O510+VLOOKUP($P$1,elemental!$A$3:$L$19,6,0)*P510+VLOOKUP($Q$1,elemental!$A$3:$L$19,6,0)*Q510)/100</f>
        <v>0.83322399999999996</v>
      </c>
      <c r="V510">
        <f>(VLOOKUP($A$1,elemental!$A$3:$L$19,7,0)*A510+VLOOKUP($B$1,elemental!$A$3:$L$19,7,0)*B510+VLOOKUP($C$1,elemental!$A$3:$L$19,7,0)*C510+VLOOKUP($D$1,elemental!$A$3:$L$19,7,0)*D510+VLOOKUP($E$1,elemental!$A$3:$L$19,7,0)*E510+VLOOKUP($F$1,elemental!$A$3:$L$19,7,0)*F510+VLOOKUP($G$1,elemental!$A$3:$L$19,7,0)*G510+VLOOKUP($H$1,elemental!$A$3:$L$19,7,0)*H510+VLOOKUP($I$1,elemental!$A$3:$L$19,7,0)*I510+VLOOKUP($J$1,elemental!$A$3:$L$19,7,0)*J510+VLOOKUP($K$1,elemental!$A$3:$L$19,7,0)*K510+VLOOKUP($L$1,elemental!$A$3:$L$19,7,0)*L510+VLOOKUP($M$1,elemental!$A$3:$L$19,7,0)*M510+VLOOKUP($N$1,elemental!$A$3:$L$19,7,0)*N510+VLOOKUP($O$1,elemental!$A$3:$L$19,7,0)*O510+VLOOKUP($P$1,elemental!$A$3:$L$19,7,0)*P510+VLOOKUP($Q$1,elemental!$A$3:$L$19,7,0)*Q510)/100</f>
        <v>0.83796599999999999</v>
      </c>
      <c r="W510">
        <f>(VLOOKUP($A$1,elemental!$A$3:$L$19,9,0)*A510+VLOOKUP($B$1,elemental!$A$3:$L$19,9,0)*B510+VLOOKUP($C$1,elemental!$A$3:$L$19,9,0)*C510+VLOOKUP($D$1,elemental!$A$3:$L$19,9,0)*D510+VLOOKUP($E$1,elemental!$A$3:$L$19,9,0)*E510+VLOOKUP($F$1,elemental!$A$3:$L$19,9,0)*F510+VLOOKUP($G$1,elemental!$A$3:$L$19,9,0)*G510+VLOOKUP($H$1,elemental!$A$3:$L$19,9,0)*H510+VLOOKUP($I$1,elemental!$A$3:$L$19,9,0)*I510+VLOOKUP($J$1,elemental!$A$3:$L$19,9,0)*J510+VLOOKUP($K$1,elemental!$A$3:$L$19,9,0)*K510+VLOOKUP($L$1,elemental!$A$3:$L$19,9,0)*L510+VLOOKUP($M$1,elemental!$A$3:$L$19,9,0)*M510+VLOOKUP($N$1,elemental!$A$3:$L$19,9,0)*N510+VLOOKUP($O$1,elemental!$A$3:$L$19,9,0)*O510+VLOOKUP($P$1,elemental!$A$3:$L$19,9,0)*P510+VLOOKUP($Q$1,elemental!$A$3:$L$19,9,0)*Q510)/100</f>
        <v>1.54322</v>
      </c>
      <c r="X510">
        <f>(VLOOKUP($A$1,elemental!$A$3:$L$19,10,0)*A510+VLOOKUP($B$1,elemental!$A$3:$L$19,10,0)*B510+VLOOKUP($C$1,elemental!$A$3:$L$19,10,0)*C510+VLOOKUP($D$1,elemental!$A$3:$L$19,10,0)*D510+VLOOKUP($E$1,elemental!$A$3:$L$19,10,0)*E510+VLOOKUP($F$1,elemental!$A$3:$L$19,10,0)*F510+VLOOKUP($G$1,elemental!$A$3:$L$19,10,0)*G510+VLOOKUP($H$1,elemental!$A$3:$L$19,10,0)*H510+VLOOKUP($I$1,elemental!$A$3:$L$19,10,0)*I510+VLOOKUP($J$1,elemental!$A$3:$L$19,10,0)*J510+VLOOKUP($K$1,elemental!$A$3:$L$19,10,0)*K510+VLOOKUP($L$1,elemental!$A$3:$L$19,10,0)*L510+VLOOKUP($M$1,elemental!$A$3:$L$19,10,0)*M510+VLOOKUP($N$1,elemental!$A$3:$L$19,10,0)*N510+VLOOKUP($O$1,elemental!$A$3:$L$19,10,0)*O510+VLOOKUP($P$1,elemental!$A$3:$L$19,10,0)*P510+VLOOKUP($Q$1,elemental!$A$3:$L$19,10,0)*Q510)/100</f>
        <v>2.0186419999999998</v>
      </c>
      <c r="Y510">
        <v>1180</v>
      </c>
      <c r="Z510">
        <v>5.1440000000000001</v>
      </c>
      <c r="AA510">
        <v>5.2937000000000003</v>
      </c>
      <c r="AB510" t="s">
        <v>19</v>
      </c>
    </row>
    <row r="511" spans="1:29">
      <c r="A511">
        <v>0</v>
      </c>
      <c r="B511">
        <v>0</v>
      </c>
      <c r="C511">
        <v>0</v>
      </c>
      <c r="D511">
        <v>10.77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7"/>
        <v>89.23</v>
      </c>
      <c r="R511">
        <f>(VLOOKUP($A$1,elemental!$A$3:$L$19,2,0)*A511+VLOOKUP($B$1,elemental!$A$3:$L$19,2,0)*B511+VLOOKUP($C$1,elemental!$A$3:$L$19,2,0)*C511+VLOOKUP($D$1,elemental!$A$3:$L$19,2,0)*D511+VLOOKUP($E$1,elemental!$A$3:$L$19,2,0)*E511+VLOOKUP($F$1,elemental!$A$3:$L$19,2,0)*F511+VLOOKUP($G$1,elemental!$A$3:$L$19,2,0)*G511+VLOOKUP($H$1,elemental!$A$3:$L$19,2,0)*H511+VLOOKUP($I$1,elemental!$A$3:$L$19,2,0)*I511+VLOOKUP($J$1,elemental!$A$3:$L$19,2,0)*J511+VLOOKUP($K$1,elemental!$A$3:$L$19,2,0)*K511+VLOOKUP($L$1,elemental!$A$3:$L$19,2,0)*L511+VLOOKUP($M$1,elemental!$A$3:$L$19,2,0)*M511+VLOOKUP($N$1,elemental!$A$3:$L$19,2,0)*N511+VLOOKUP($O$1,elemental!$A$3:$L$19,2,0)*O511+VLOOKUP($P$1,elemental!$A$3:$L$19,2,0)*P511+VLOOKUP($Q$1,elemental!$A$3:$L$19,2,0)*Q511)/100</f>
        <v>1.397851</v>
      </c>
      <c r="S511">
        <f>(VLOOKUP($A$1,elemental!$A$3:$L$19,4,0)*A511+VLOOKUP($B$1,elemental!$A$3:$L$19,4,0)*B511+VLOOKUP($C$1,elemental!$A$3:$L$19,4,0)*C511+VLOOKUP($D$1,elemental!$A$3:$L$19,4,0)*D511+VLOOKUP($E$1,elemental!$A$3:$L$19,4,0)*E511+VLOOKUP($F$1,elemental!$A$3:$L$19,4,0)*F511+VLOOKUP($G$1,elemental!$A$3:$L$19,4,0)*G511+VLOOKUP($H$1,elemental!$A$3:$L$19,4,0)*H511+VLOOKUP($I$1,elemental!$A$3:$L$19,4,0)*I511+VLOOKUP($J$1,elemental!$A$3:$L$19,4,0)*J511+VLOOKUP($K$1,elemental!$A$3:$L$19,4,0)*K511+VLOOKUP($L$1,elemental!$A$3:$L$19,4,0)*L511+VLOOKUP($M$1,elemental!$A$3:$L$19,4,0)*M511+VLOOKUP($N$1,elemental!$A$3:$L$19,4,0)*N511+VLOOKUP($O$1,elemental!$A$3:$L$19,4,0)*O511+VLOOKUP($P$1,elemental!$A$3:$L$19,4,0)*P511+VLOOKUP($Q$1,elemental!$A$3:$L$19,4,0)*Q511)/100</f>
        <v>0.50935980000000003</v>
      </c>
      <c r="T511">
        <f>(VLOOKUP($A$1,elemental!$A$3:$L$19,5,0)*A511+VLOOKUP($B$1,elemental!$A$3:$L$19,5,0)*B511+VLOOKUP($C$1,elemental!$A$3:$L$19,5,0)*C511+VLOOKUP($D$1,elemental!$A$3:$L$19,5,0)*D511+VLOOKUP($E$1,elemental!$A$3:$L$19,5,0)*E511+VLOOKUP($F$1,elemental!$A$3:$L$19,5,0)*F511+VLOOKUP($G$1,elemental!$A$3:$L$19,5,0)*G511+VLOOKUP($H$1,elemental!$A$3:$L$19,5,0)*H511+VLOOKUP($I$1,elemental!$A$3:$L$19,5,0)*I511+VLOOKUP($J$1,elemental!$A$3:$L$19,5,0)*J511+VLOOKUP($K$1,elemental!$A$3:$L$19,5,0)*K511+VLOOKUP($L$1,elemental!$A$3:$L$19,5,0)*L511+VLOOKUP($M$1,elemental!$A$3:$L$19,5,0)*M511+VLOOKUP($N$1,elemental!$A$3:$L$19,5,0)*N511+VLOOKUP($O$1,elemental!$A$3:$L$19,5,0)*O511+VLOOKUP($P$1,elemental!$A$3:$L$19,5,0)*P511+VLOOKUP($Q$1,elemental!$A$3:$L$19,5,0)*Q511)/100</f>
        <v>4</v>
      </c>
      <c r="U511">
        <f>(VLOOKUP($A$1,elemental!$A$3:$L$19,6,0)*A511+VLOOKUP($B$1,elemental!$A$3:$L$19,6,0)*B511+VLOOKUP($C$1,elemental!$A$3:$L$19,6,0)*C511+VLOOKUP($D$1,elemental!$A$3:$L$19,6,0)*D511+VLOOKUP($E$1,elemental!$A$3:$L$19,6,0)*E511+VLOOKUP($F$1,elemental!$A$3:$L$19,6,0)*F511+VLOOKUP($G$1,elemental!$A$3:$L$19,6,0)*G511+VLOOKUP($H$1,elemental!$A$3:$L$19,6,0)*H511+VLOOKUP($I$1,elemental!$A$3:$L$19,6,0)*I511+VLOOKUP($J$1,elemental!$A$3:$L$19,6,0)*J511+VLOOKUP($K$1,elemental!$A$3:$L$19,6,0)*K511+VLOOKUP($L$1,elemental!$A$3:$L$19,6,0)*L511+VLOOKUP($M$1,elemental!$A$3:$L$19,6,0)*M511+VLOOKUP($N$1,elemental!$A$3:$L$19,6,0)*N511+VLOOKUP($O$1,elemental!$A$3:$L$19,6,0)*O511+VLOOKUP($P$1,elemental!$A$3:$L$19,6,0)*P511+VLOOKUP($Q$1,elemental!$A$3:$L$19,6,0)*Q511)/100</f>
        <v>0.87631600000000009</v>
      </c>
      <c r="V511">
        <f>(VLOOKUP($A$1,elemental!$A$3:$L$19,7,0)*A511+VLOOKUP($B$1,elemental!$A$3:$L$19,7,0)*B511+VLOOKUP($C$1,elemental!$A$3:$L$19,7,0)*C511+VLOOKUP($D$1,elemental!$A$3:$L$19,7,0)*D511+VLOOKUP($E$1,elemental!$A$3:$L$19,7,0)*E511+VLOOKUP($F$1,elemental!$A$3:$L$19,7,0)*F511+VLOOKUP($G$1,elemental!$A$3:$L$19,7,0)*G511+VLOOKUP($H$1,elemental!$A$3:$L$19,7,0)*H511+VLOOKUP($I$1,elemental!$A$3:$L$19,7,0)*I511+VLOOKUP($J$1,elemental!$A$3:$L$19,7,0)*J511+VLOOKUP($K$1,elemental!$A$3:$L$19,7,0)*K511+VLOOKUP($L$1,elemental!$A$3:$L$19,7,0)*L511+VLOOKUP($M$1,elemental!$A$3:$L$19,7,0)*M511+VLOOKUP($N$1,elemental!$A$3:$L$19,7,0)*N511+VLOOKUP($O$1,elemental!$A$3:$L$19,7,0)*O511+VLOOKUP($P$1,elemental!$A$3:$L$19,7,0)*P511+VLOOKUP($Q$1,elemental!$A$3:$L$19,7,0)*Q511)/100</f>
        <v>0.83676899999999987</v>
      </c>
      <c r="W511">
        <f>(VLOOKUP($A$1,elemental!$A$3:$L$19,9,0)*A511+VLOOKUP($B$1,elemental!$A$3:$L$19,9,0)*B511+VLOOKUP($C$1,elemental!$A$3:$L$19,9,0)*C511+VLOOKUP($D$1,elemental!$A$3:$L$19,9,0)*D511+VLOOKUP($E$1,elemental!$A$3:$L$19,9,0)*E511+VLOOKUP($F$1,elemental!$A$3:$L$19,9,0)*F511+VLOOKUP($G$1,elemental!$A$3:$L$19,9,0)*G511+VLOOKUP($H$1,elemental!$A$3:$L$19,9,0)*H511+VLOOKUP($I$1,elemental!$A$3:$L$19,9,0)*I511+VLOOKUP($J$1,elemental!$A$3:$L$19,9,0)*J511+VLOOKUP($K$1,elemental!$A$3:$L$19,9,0)*K511+VLOOKUP($L$1,elemental!$A$3:$L$19,9,0)*L511+VLOOKUP($M$1,elemental!$A$3:$L$19,9,0)*M511+VLOOKUP($N$1,elemental!$A$3:$L$19,9,0)*N511+VLOOKUP($O$1,elemental!$A$3:$L$19,9,0)*O511+VLOOKUP($P$1,elemental!$A$3:$L$19,9,0)*P511+VLOOKUP($Q$1,elemental!$A$3:$L$19,9,0)*Q511)/100</f>
        <v>1.5392300000000001</v>
      </c>
      <c r="X511">
        <f>(VLOOKUP($A$1,elemental!$A$3:$L$19,10,0)*A511+VLOOKUP($B$1,elemental!$A$3:$L$19,10,0)*B511+VLOOKUP($C$1,elemental!$A$3:$L$19,10,0)*C511+VLOOKUP($D$1,elemental!$A$3:$L$19,10,0)*D511+VLOOKUP($E$1,elemental!$A$3:$L$19,10,0)*E511+VLOOKUP($F$1,elemental!$A$3:$L$19,10,0)*F511+VLOOKUP($G$1,elemental!$A$3:$L$19,10,0)*G511+VLOOKUP($H$1,elemental!$A$3:$L$19,10,0)*H511+VLOOKUP($I$1,elemental!$A$3:$L$19,10,0)*I511+VLOOKUP($J$1,elemental!$A$3:$L$19,10,0)*J511+VLOOKUP($K$1,elemental!$A$3:$L$19,10,0)*K511+VLOOKUP($L$1,elemental!$A$3:$L$19,10,0)*L511+VLOOKUP($M$1,elemental!$A$3:$L$19,10,0)*M511+VLOOKUP($N$1,elemental!$A$3:$L$19,10,0)*N511+VLOOKUP($O$1,elemental!$A$3:$L$19,10,0)*O511+VLOOKUP($P$1,elemental!$A$3:$L$19,10,0)*P511+VLOOKUP($Q$1,elemental!$A$3:$L$19,10,0)*Q511)/100</f>
        <v>1.9943030000000002</v>
      </c>
      <c r="Y511">
        <v>1180</v>
      </c>
      <c r="Z511">
        <v>5.1414</v>
      </c>
      <c r="AA511">
        <v>5.3041999999999998</v>
      </c>
      <c r="AB511" t="s">
        <v>19</v>
      </c>
    </row>
    <row r="512" spans="1:29">
      <c r="A512">
        <v>0</v>
      </c>
      <c r="B512">
        <v>0</v>
      </c>
      <c r="C512">
        <v>0</v>
      </c>
      <c r="D512">
        <v>13.8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7"/>
        <v>86.2</v>
      </c>
      <c r="R512">
        <f>(VLOOKUP($A$1,elemental!$A$3:$L$19,2,0)*A512+VLOOKUP($B$1,elemental!$A$3:$L$19,2,0)*B512+VLOOKUP($C$1,elemental!$A$3:$L$19,2,0)*C512+VLOOKUP($D$1,elemental!$A$3:$L$19,2,0)*D512+VLOOKUP($E$1,elemental!$A$3:$L$19,2,0)*E512+VLOOKUP($F$1,elemental!$A$3:$L$19,2,0)*F512+VLOOKUP($G$1,elemental!$A$3:$L$19,2,0)*G512+VLOOKUP($H$1,elemental!$A$3:$L$19,2,0)*H512+VLOOKUP($I$1,elemental!$A$3:$L$19,2,0)*I512+VLOOKUP($J$1,elemental!$A$3:$L$19,2,0)*J512+VLOOKUP($K$1,elemental!$A$3:$L$19,2,0)*K512+VLOOKUP($L$1,elemental!$A$3:$L$19,2,0)*L512+VLOOKUP($M$1,elemental!$A$3:$L$19,2,0)*M512+VLOOKUP($N$1,elemental!$A$3:$L$19,2,0)*N512+VLOOKUP($O$1,elemental!$A$3:$L$19,2,0)*O512+VLOOKUP($P$1,elemental!$A$3:$L$19,2,0)*P512+VLOOKUP($Q$1,elemental!$A$3:$L$19,2,0)*Q512)/100</f>
        <v>1.4169400000000001</v>
      </c>
      <c r="S512">
        <f>(VLOOKUP($A$1,elemental!$A$3:$L$19,4,0)*A512+VLOOKUP($B$1,elemental!$A$3:$L$19,4,0)*B512+VLOOKUP($C$1,elemental!$A$3:$L$19,4,0)*C512+VLOOKUP($D$1,elemental!$A$3:$L$19,4,0)*D512+VLOOKUP($E$1,elemental!$A$3:$L$19,4,0)*E512+VLOOKUP($F$1,elemental!$A$3:$L$19,4,0)*F512+VLOOKUP($G$1,elemental!$A$3:$L$19,4,0)*G512+VLOOKUP($H$1,elemental!$A$3:$L$19,4,0)*H512+VLOOKUP($I$1,elemental!$A$3:$L$19,4,0)*I512+VLOOKUP($J$1,elemental!$A$3:$L$19,4,0)*J512+VLOOKUP($K$1,elemental!$A$3:$L$19,4,0)*K512+VLOOKUP($L$1,elemental!$A$3:$L$19,4,0)*L512+VLOOKUP($M$1,elemental!$A$3:$L$19,4,0)*M512+VLOOKUP($N$1,elemental!$A$3:$L$19,4,0)*N512+VLOOKUP($O$1,elemental!$A$3:$L$19,4,0)*O512+VLOOKUP($P$1,elemental!$A$3:$L$19,4,0)*P512+VLOOKUP($Q$1,elemental!$A$3:$L$19,4,0)*Q512)/100</f>
        <v>0.53281199999999995</v>
      </c>
      <c r="T512">
        <f>(VLOOKUP($A$1,elemental!$A$3:$L$19,5,0)*A512+VLOOKUP($B$1,elemental!$A$3:$L$19,5,0)*B512+VLOOKUP($C$1,elemental!$A$3:$L$19,5,0)*C512+VLOOKUP($D$1,elemental!$A$3:$L$19,5,0)*D512+VLOOKUP($E$1,elemental!$A$3:$L$19,5,0)*E512+VLOOKUP($F$1,elemental!$A$3:$L$19,5,0)*F512+VLOOKUP($G$1,elemental!$A$3:$L$19,5,0)*G512+VLOOKUP($H$1,elemental!$A$3:$L$19,5,0)*H512+VLOOKUP($I$1,elemental!$A$3:$L$19,5,0)*I512+VLOOKUP($J$1,elemental!$A$3:$L$19,5,0)*J512+VLOOKUP($K$1,elemental!$A$3:$L$19,5,0)*K512+VLOOKUP($L$1,elemental!$A$3:$L$19,5,0)*L512+VLOOKUP($M$1,elemental!$A$3:$L$19,5,0)*M512+VLOOKUP($N$1,elemental!$A$3:$L$19,5,0)*N512+VLOOKUP($O$1,elemental!$A$3:$L$19,5,0)*O512+VLOOKUP($P$1,elemental!$A$3:$L$19,5,0)*P512+VLOOKUP($Q$1,elemental!$A$3:$L$19,5,0)*Q512)/100</f>
        <v>4</v>
      </c>
      <c r="U512">
        <f>(VLOOKUP($A$1,elemental!$A$3:$L$19,6,0)*A512+VLOOKUP($B$1,elemental!$A$3:$L$19,6,0)*B512+VLOOKUP($C$1,elemental!$A$3:$L$19,6,0)*C512+VLOOKUP($D$1,elemental!$A$3:$L$19,6,0)*D512+VLOOKUP($E$1,elemental!$A$3:$L$19,6,0)*E512+VLOOKUP($F$1,elemental!$A$3:$L$19,6,0)*F512+VLOOKUP($G$1,elemental!$A$3:$L$19,6,0)*G512+VLOOKUP($H$1,elemental!$A$3:$L$19,6,0)*H512+VLOOKUP($I$1,elemental!$A$3:$L$19,6,0)*I512+VLOOKUP($J$1,elemental!$A$3:$L$19,6,0)*J512+VLOOKUP($K$1,elemental!$A$3:$L$19,6,0)*K512+VLOOKUP($L$1,elemental!$A$3:$L$19,6,0)*L512+VLOOKUP($M$1,elemental!$A$3:$L$19,6,0)*M512+VLOOKUP($N$1,elemental!$A$3:$L$19,6,0)*N512+VLOOKUP($O$1,elemental!$A$3:$L$19,6,0)*O512+VLOOKUP($P$1,elemental!$A$3:$L$19,6,0)*P512+VLOOKUP($Q$1,elemental!$A$3:$L$19,6,0)*Q512)/100</f>
        <v>0.90903999999999996</v>
      </c>
      <c r="V512">
        <f>(VLOOKUP($A$1,elemental!$A$3:$L$19,7,0)*A512+VLOOKUP($B$1,elemental!$A$3:$L$19,7,0)*B512+VLOOKUP($C$1,elemental!$A$3:$L$19,7,0)*C512+VLOOKUP($D$1,elemental!$A$3:$L$19,7,0)*D512+VLOOKUP($E$1,elemental!$A$3:$L$19,7,0)*E512+VLOOKUP($F$1,elemental!$A$3:$L$19,7,0)*F512+VLOOKUP($G$1,elemental!$A$3:$L$19,7,0)*G512+VLOOKUP($H$1,elemental!$A$3:$L$19,7,0)*H512+VLOOKUP($I$1,elemental!$A$3:$L$19,7,0)*I512+VLOOKUP($J$1,elemental!$A$3:$L$19,7,0)*J512+VLOOKUP($K$1,elemental!$A$3:$L$19,7,0)*K512+VLOOKUP($L$1,elemental!$A$3:$L$19,7,0)*L512+VLOOKUP($M$1,elemental!$A$3:$L$19,7,0)*M512+VLOOKUP($N$1,elemental!$A$3:$L$19,7,0)*N512+VLOOKUP($O$1,elemental!$A$3:$L$19,7,0)*O512+VLOOKUP($P$1,elemental!$A$3:$L$19,7,0)*P512+VLOOKUP($Q$1,elemental!$A$3:$L$19,7,0)*Q512)/100</f>
        <v>0.83585999999999994</v>
      </c>
      <c r="W512">
        <f>(VLOOKUP($A$1,elemental!$A$3:$L$19,9,0)*A512+VLOOKUP($B$1,elemental!$A$3:$L$19,9,0)*B512+VLOOKUP($C$1,elemental!$A$3:$L$19,9,0)*C512+VLOOKUP($D$1,elemental!$A$3:$L$19,9,0)*D512+VLOOKUP($E$1,elemental!$A$3:$L$19,9,0)*E512+VLOOKUP($F$1,elemental!$A$3:$L$19,9,0)*F512+VLOOKUP($G$1,elemental!$A$3:$L$19,9,0)*G512+VLOOKUP($H$1,elemental!$A$3:$L$19,9,0)*H512+VLOOKUP($I$1,elemental!$A$3:$L$19,9,0)*I512+VLOOKUP($J$1,elemental!$A$3:$L$19,9,0)*J512+VLOOKUP($K$1,elemental!$A$3:$L$19,9,0)*K512+VLOOKUP($L$1,elemental!$A$3:$L$19,9,0)*L512+VLOOKUP($M$1,elemental!$A$3:$L$19,9,0)*M512+VLOOKUP($N$1,elemental!$A$3:$L$19,9,0)*N512+VLOOKUP($O$1,elemental!$A$3:$L$19,9,0)*O512+VLOOKUP($P$1,elemental!$A$3:$L$19,9,0)*P512+VLOOKUP($Q$1,elemental!$A$3:$L$19,9,0)*Q512)/100</f>
        <v>1.5362</v>
      </c>
      <c r="X512">
        <f>(VLOOKUP($A$1,elemental!$A$3:$L$19,10,0)*A512+VLOOKUP($B$1,elemental!$A$3:$L$19,10,0)*B512+VLOOKUP($C$1,elemental!$A$3:$L$19,10,0)*C512+VLOOKUP($D$1,elemental!$A$3:$L$19,10,0)*D512+VLOOKUP($E$1,elemental!$A$3:$L$19,10,0)*E512+VLOOKUP($F$1,elemental!$A$3:$L$19,10,0)*F512+VLOOKUP($G$1,elemental!$A$3:$L$19,10,0)*G512+VLOOKUP($H$1,elemental!$A$3:$L$19,10,0)*H512+VLOOKUP($I$1,elemental!$A$3:$L$19,10,0)*I512+VLOOKUP($J$1,elemental!$A$3:$L$19,10,0)*J512+VLOOKUP($K$1,elemental!$A$3:$L$19,10,0)*K512+VLOOKUP($L$1,elemental!$A$3:$L$19,10,0)*L512+VLOOKUP($M$1,elemental!$A$3:$L$19,10,0)*M512+VLOOKUP($N$1,elemental!$A$3:$L$19,10,0)*N512+VLOOKUP($O$1,elemental!$A$3:$L$19,10,0)*O512+VLOOKUP($P$1,elemental!$A$3:$L$19,10,0)*P512+VLOOKUP($Q$1,elemental!$A$3:$L$19,10,0)*Q512)/100</f>
        <v>1.9758199999999999</v>
      </c>
      <c r="Y512">
        <v>1180</v>
      </c>
      <c r="Z512">
        <v>5.1393000000000004</v>
      </c>
      <c r="AA512">
        <v>5.3102999999999998</v>
      </c>
      <c r="AB512" t="s">
        <v>19</v>
      </c>
    </row>
    <row r="513" spans="1:29">
      <c r="A513">
        <v>0</v>
      </c>
      <c r="B513">
        <v>0</v>
      </c>
      <c r="C513">
        <v>0</v>
      </c>
      <c r="D513">
        <v>0</v>
      </c>
      <c r="E513">
        <v>0</v>
      </c>
      <c r="F513">
        <v>7.06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7.05</v>
      </c>
      <c r="P513">
        <v>0</v>
      </c>
      <c r="Q513">
        <f t="shared" si="7"/>
        <v>85.89</v>
      </c>
      <c r="R513">
        <f>(VLOOKUP($A$1,elemental!$A$3:$L$19,2,0)*A513+VLOOKUP($B$1,elemental!$A$3:$L$19,2,0)*B513+VLOOKUP($C$1,elemental!$A$3:$L$19,2,0)*C513+VLOOKUP($D$1,elemental!$A$3:$L$19,2,0)*D513+VLOOKUP($E$1,elemental!$A$3:$L$19,2,0)*E513+VLOOKUP($F$1,elemental!$A$3:$L$19,2,0)*F513+VLOOKUP($G$1,elemental!$A$3:$L$19,2,0)*G513+VLOOKUP($H$1,elemental!$A$3:$L$19,2,0)*H513+VLOOKUP($I$1,elemental!$A$3:$L$19,2,0)*I513+VLOOKUP($J$1,elemental!$A$3:$L$19,2,0)*J513+VLOOKUP($K$1,elemental!$A$3:$L$19,2,0)*K513+VLOOKUP($L$1,elemental!$A$3:$L$19,2,0)*L513+VLOOKUP($M$1,elemental!$A$3:$L$19,2,0)*M513+VLOOKUP($N$1,elemental!$A$3:$L$19,2,0)*N513+VLOOKUP($O$1,elemental!$A$3:$L$19,2,0)*O513+VLOOKUP($P$1,elemental!$A$3:$L$19,2,0)*P513+VLOOKUP($Q$1,elemental!$A$3:$L$19,2,0)*Q513)/100</f>
        <v>1.341269</v>
      </c>
      <c r="S513">
        <f>(VLOOKUP($A$1,elemental!$A$3:$L$19,4,0)*A513+VLOOKUP($B$1,elemental!$A$3:$L$19,4,0)*B513+VLOOKUP($C$1,elemental!$A$3:$L$19,4,0)*C513+VLOOKUP($D$1,elemental!$A$3:$L$19,4,0)*D513+VLOOKUP($E$1,elemental!$A$3:$L$19,4,0)*E513+VLOOKUP($F$1,elemental!$A$3:$L$19,4,0)*F513+VLOOKUP($G$1,elemental!$A$3:$L$19,4,0)*G513+VLOOKUP($H$1,elemental!$A$3:$L$19,4,0)*H513+VLOOKUP($I$1,elemental!$A$3:$L$19,4,0)*I513+VLOOKUP($J$1,elemental!$A$3:$L$19,4,0)*J513+VLOOKUP($K$1,elemental!$A$3:$L$19,4,0)*K513+VLOOKUP($L$1,elemental!$A$3:$L$19,4,0)*L513+VLOOKUP($M$1,elemental!$A$3:$L$19,4,0)*M513+VLOOKUP($N$1,elemental!$A$3:$L$19,4,0)*N513+VLOOKUP($O$1,elemental!$A$3:$L$19,4,0)*O513+VLOOKUP($P$1,elemental!$A$3:$L$19,4,0)*P513+VLOOKUP($Q$1,elemental!$A$3:$L$19,4,0)*Q513)/100</f>
        <v>0.45052210000000004</v>
      </c>
      <c r="T513">
        <f>(VLOOKUP($A$1,elemental!$A$3:$L$19,5,0)*A513+VLOOKUP($B$1,elemental!$A$3:$L$19,5,0)*B513+VLOOKUP($C$1,elemental!$A$3:$L$19,5,0)*C513+VLOOKUP($D$1,elemental!$A$3:$L$19,5,0)*D513+VLOOKUP($E$1,elemental!$A$3:$L$19,5,0)*E513+VLOOKUP($F$1,elemental!$A$3:$L$19,5,0)*F513+VLOOKUP($G$1,elemental!$A$3:$L$19,5,0)*G513+VLOOKUP($H$1,elemental!$A$3:$L$19,5,0)*H513+VLOOKUP($I$1,elemental!$A$3:$L$19,5,0)*I513+VLOOKUP($J$1,elemental!$A$3:$L$19,5,0)*J513+VLOOKUP($K$1,elemental!$A$3:$L$19,5,0)*K513+VLOOKUP($L$1,elemental!$A$3:$L$19,5,0)*L513+VLOOKUP($M$1,elemental!$A$3:$L$19,5,0)*M513+VLOOKUP($N$1,elemental!$A$3:$L$19,5,0)*N513+VLOOKUP($O$1,elemental!$A$3:$L$19,5,0)*O513+VLOOKUP($P$1,elemental!$A$3:$L$19,5,0)*P513+VLOOKUP($Q$1,elemental!$A$3:$L$19,5,0)*Q513)/100</f>
        <v>3.9999000000000002</v>
      </c>
      <c r="U513">
        <f>(VLOOKUP($A$1,elemental!$A$3:$L$19,6,0)*A513+VLOOKUP($B$1,elemental!$A$3:$L$19,6,0)*B513+VLOOKUP($C$1,elemental!$A$3:$L$19,6,0)*C513+VLOOKUP($D$1,elemental!$A$3:$L$19,6,0)*D513+VLOOKUP($E$1,elemental!$A$3:$L$19,6,0)*E513+VLOOKUP($F$1,elemental!$A$3:$L$19,6,0)*F513+VLOOKUP($G$1,elemental!$A$3:$L$19,6,0)*G513+VLOOKUP($H$1,elemental!$A$3:$L$19,6,0)*H513+VLOOKUP($I$1,elemental!$A$3:$L$19,6,0)*I513+VLOOKUP($J$1,elemental!$A$3:$L$19,6,0)*J513+VLOOKUP($K$1,elemental!$A$3:$L$19,6,0)*K513+VLOOKUP($L$1,elemental!$A$3:$L$19,6,0)*L513+VLOOKUP($M$1,elemental!$A$3:$L$19,6,0)*M513+VLOOKUP($N$1,elemental!$A$3:$L$19,6,0)*N513+VLOOKUP($O$1,elemental!$A$3:$L$19,6,0)*O513+VLOOKUP($P$1,elemental!$A$3:$L$19,6,0)*P513+VLOOKUP($Q$1,elemental!$A$3:$L$19,6,0)*Q513)/100</f>
        <v>0.75717000000000001</v>
      </c>
      <c r="V513">
        <f>(VLOOKUP($A$1,elemental!$A$3:$L$19,7,0)*A513+VLOOKUP($B$1,elemental!$A$3:$L$19,7,0)*B513+VLOOKUP($C$1,elemental!$A$3:$L$19,7,0)*C513+VLOOKUP($D$1,elemental!$A$3:$L$19,7,0)*D513+VLOOKUP($E$1,elemental!$A$3:$L$19,7,0)*E513+VLOOKUP($F$1,elemental!$A$3:$L$19,7,0)*F513+VLOOKUP($G$1,elemental!$A$3:$L$19,7,0)*G513+VLOOKUP($H$1,elemental!$A$3:$L$19,7,0)*H513+VLOOKUP($I$1,elemental!$A$3:$L$19,7,0)*I513+VLOOKUP($J$1,elemental!$A$3:$L$19,7,0)*J513+VLOOKUP($K$1,elemental!$A$3:$L$19,7,0)*K513+VLOOKUP($L$1,elemental!$A$3:$L$19,7,0)*L513+VLOOKUP($M$1,elemental!$A$3:$L$19,7,0)*M513+VLOOKUP($N$1,elemental!$A$3:$L$19,7,0)*N513+VLOOKUP($O$1,elemental!$A$3:$L$19,7,0)*O513+VLOOKUP($P$1,elemental!$A$3:$L$19,7,0)*P513+VLOOKUP($Q$1,elemental!$A$3:$L$19,7,0)*Q513)/100</f>
        <v>0.84558739999999999</v>
      </c>
      <c r="W513">
        <f>(VLOOKUP($A$1,elemental!$A$3:$L$19,9,0)*A513+VLOOKUP($B$1,elemental!$A$3:$L$19,9,0)*B513+VLOOKUP($C$1,elemental!$A$3:$L$19,9,0)*C513+VLOOKUP($D$1,elemental!$A$3:$L$19,9,0)*D513+VLOOKUP($E$1,elemental!$A$3:$L$19,9,0)*E513+VLOOKUP($F$1,elemental!$A$3:$L$19,9,0)*F513+VLOOKUP($G$1,elemental!$A$3:$L$19,9,0)*G513+VLOOKUP($H$1,elemental!$A$3:$L$19,9,0)*H513+VLOOKUP($I$1,elemental!$A$3:$L$19,9,0)*I513+VLOOKUP($J$1,elemental!$A$3:$L$19,9,0)*J513+VLOOKUP($K$1,elemental!$A$3:$L$19,9,0)*K513+VLOOKUP($L$1,elemental!$A$3:$L$19,9,0)*L513+VLOOKUP($M$1,elemental!$A$3:$L$19,9,0)*M513+VLOOKUP($N$1,elemental!$A$3:$L$19,9,0)*N513+VLOOKUP($O$1,elemental!$A$3:$L$19,9,0)*O513+VLOOKUP($P$1,elemental!$A$3:$L$19,9,0)*P513+VLOOKUP($Q$1,elemental!$A$3:$L$19,9,0)*Q513)/100</f>
        <v>1.5606</v>
      </c>
      <c r="X513">
        <f>(VLOOKUP($A$1,elemental!$A$3:$L$19,10,0)*A513+VLOOKUP($B$1,elemental!$A$3:$L$19,10,0)*B513+VLOOKUP($C$1,elemental!$A$3:$L$19,10,0)*C513+VLOOKUP($D$1,elemental!$A$3:$L$19,10,0)*D513+VLOOKUP($E$1,elemental!$A$3:$L$19,10,0)*E513+VLOOKUP($F$1,elemental!$A$3:$L$19,10,0)*F513+VLOOKUP($G$1,elemental!$A$3:$L$19,10,0)*G513+VLOOKUP($H$1,elemental!$A$3:$L$19,10,0)*H513+VLOOKUP($I$1,elemental!$A$3:$L$19,10,0)*I513+VLOOKUP($J$1,elemental!$A$3:$L$19,10,0)*J513+VLOOKUP($K$1,elemental!$A$3:$L$19,10,0)*K513+VLOOKUP($L$1,elemental!$A$3:$L$19,10,0)*L513+VLOOKUP($M$1,elemental!$A$3:$L$19,10,0)*M513+VLOOKUP($N$1,elemental!$A$3:$L$19,10,0)*N513+VLOOKUP($O$1,elemental!$A$3:$L$19,10,0)*O513+VLOOKUP($P$1,elemental!$A$3:$L$19,10,0)*P513+VLOOKUP($Q$1,elemental!$A$3:$L$19,10,0)*Q513)/100</f>
        <v>2.0585960000000001</v>
      </c>
      <c r="Y513">
        <v>600</v>
      </c>
      <c r="Z513">
        <v>5.12</v>
      </c>
      <c r="AA513">
        <v>5.2370000000000001</v>
      </c>
      <c r="AB513" t="s">
        <v>119</v>
      </c>
      <c r="AC513" t="s">
        <v>120</v>
      </c>
    </row>
    <row r="514" spans="1:29">
      <c r="A514">
        <v>0</v>
      </c>
      <c r="B514">
        <v>0</v>
      </c>
      <c r="C514">
        <v>0</v>
      </c>
      <c r="D514">
        <v>0</v>
      </c>
      <c r="E514">
        <v>0</v>
      </c>
      <c r="F514">
        <v>7.06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7.05</v>
      </c>
      <c r="P514">
        <v>0</v>
      </c>
      <c r="Q514">
        <f t="shared" ref="Q514:Q577" si="8">100-SUM(A514:P514)</f>
        <v>85.89</v>
      </c>
      <c r="R514">
        <f>(VLOOKUP($A$1,elemental!$A$3:$L$19,2,0)*A514+VLOOKUP($B$1,elemental!$A$3:$L$19,2,0)*B514+VLOOKUP($C$1,elemental!$A$3:$L$19,2,0)*C514+VLOOKUP($D$1,elemental!$A$3:$L$19,2,0)*D514+VLOOKUP($E$1,elemental!$A$3:$L$19,2,0)*E514+VLOOKUP($F$1,elemental!$A$3:$L$19,2,0)*F514+VLOOKUP($G$1,elemental!$A$3:$L$19,2,0)*G514+VLOOKUP($H$1,elemental!$A$3:$L$19,2,0)*H514+VLOOKUP($I$1,elemental!$A$3:$L$19,2,0)*I514+VLOOKUP($J$1,elemental!$A$3:$L$19,2,0)*J514+VLOOKUP($K$1,elemental!$A$3:$L$19,2,0)*K514+VLOOKUP($L$1,elemental!$A$3:$L$19,2,0)*L514+VLOOKUP($M$1,elemental!$A$3:$L$19,2,0)*M514+VLOOKUP($N$1,elemental!$A$3:$L$19,2,0)*N514+VLOOKUP($O$1,elemental!$A$3:$L$19,2,0)*O514+VLOOKUP($P$1,elemental!$A$3:$L$19,2,0)*P514+VLOOKUP($Q$1,elemental!$A$3:$L$19,2,0)*Q514)/100</f>
        <v>1.341269</v>
      </c>
      <c r="S514">
        <f>(VLOOKUP($A$1,elemental!$A$3:$L$19,4,0)*A514+VLOOKUP($B$1,elemental!$A$3:$L$19,4,0)*B514+VLOOKUP($C$1,elemental!$A$3:$L$19,4,0)*C514+VLOOKUP($D$1,elemental!$A$3:$L$19,4,0)*D514+VLOOKUP($E$1,elemental!$A$3:$L$19,4,0)*E514+VLOOKUP($F$1,elemental!$A$3:$L$19,4,0)*F514+VLOOKUP($G$1,elemental!$A$3:$L$19,4,0)*G514+VLOOKUP($H$1,elemental!$A$3:$L$19,4,0)*H514+VLOOKUP($I$1,elemental!$A$3:$L$19,4,0)*I514+VLOOKUP($J$1,elemental!$A$3:$L$19,4,0)*J514+VLOOKUP($K$1,elemental!$A$3:$L$19,4,0)*K514+VLOOKUP($L$1,elemental!$A$3:$L$19,4,0)*L514+VLOOKUP($M$1,elemental!$A$3:$L$19,4,0)*M514+VLOOKUP($N$1,elemental!$A$3:$L$19,4,0)*N514+VLOOKUP($O$1,elemental!$A$3:$L$19,4,0)*O514+VLOOKUP($P$1,elemental!$A$3:$L$19,4,0)*P514+VLOOKUP($Q$1,elemental!$A$3:$L$19,4,0)*Q514)/100</f>
        <v>0.45052210000000004</v>
      </c>
      <c r="T514">
        <f>(VLOOKUP($A$1,elemental!$A$3:$L$19,5,0)*A514+VLOOKUP($B$1,elemental!$A$3:$L$19,5,0)*B514+VLOOKUP($C$1,elemental!$A$3:$L$19,5,0)*C514+VLOOKUP($D$1,elemental!$A$3:$L$19,5,0)*D514+VLOOKUP($E$1,elemental!$A$3:$L$19,5,0)*E514+VLOOKUP($F$1,elemental!$A$3:$L$19,5,0)*F514+VLOOKUP($G$1,elemental!$A$3:$L$19,5,0)*G514+VLOOKUP($H$1,elemental!$A$3:$L$19,5,0)*H514+VLOOKUP($I$1,elemental!$A$3:$L$19,5,0)*I514+VLOOKUP($J$1,elemental!$A$3:$L$19,5,0)*J514+VLOOKUP($K$1,elemental!$A$3:$L$19,5,0)*K514+VLOOKUP($L$1,elemental!$A$3:$L$19,5,0)*L514+VLOOKUP($M$1,elemental!$A$3:$L$19,5,0)*M514+VLOOKUP($N$1,elemental!$A$3:$L$19,5,0)*N514+VLOOKUP($O$1,elemental!$A$3:$L$19,5,0)*O514+VLOOKUP($P$1,elemental!$A$3:$L$19,5,0)*P514+VLOOKUP($Q$1,elemental!$A$3:$L$19,5,0)*Q514)/100</f>
        <v>3.9999000000000002</v>
      </c>
      <c r="U514">
        <f>(VLOOKUP($A$1,elemental!$A$3:$L$19,6,0)*A514+VLOOKUP($B$1,elemental!$A$3:$L$19,6,0)*B514+VLOOKUP($C$1,elemental!$A$3:$L$19,6,0)*C514+VLOOKUP($D$1,elemental!$A$3:$L$19,6,0)*D514+VLOOKUP($E$1,elemental!$A$3:$L$19,6,0)*E514+VLOOKUP($F$1,elemental!$A$3:$L$19,6,0)*F514+VLOOKUP($G$1,elemental!$A$3:$L$19,6,0)*G514+VLOOKUP($H$1,elemental!$A$3:$L$19,6,0)*H514+VLOOKUP($I$1,elemental!$A$3:$L$19,6,0)*I514+VLOOKUP($J$1,elemental!$A$3:$L$19,6,0)*J514+VLOOKUP($K$1,elemental!$A$3:$L$19,6,0)*K514+VLOOKUP($L$1,elemental!$A$3:$L$19,6,0)*L514+VLOOKUP($M$1,elemental!$A$3:$L$19,6,0)*M514+VLOOKUP($N$1,elemental!$A$3:$L$19,6,0)*N514+VLOOKUP($O$1,elemental!$A$3:$L$19,6,0)*O514+VLOOKUP($P$1,elemental!$A$3:$L$19,6,0)*P514+VLOOKUP($Q$1,elemental!$A$3:$L$19,6,0)*Q514)/100</f>
        <v>0.75717000000000001</v>
      </c>
      <c r="V514">
        <f>(VLOOKUP($A$1,elemental!$A$3:$L$19,7,0)*A514+VLOOKUP($B$1,elemental!$A$3:$L$19,7,0)*B514+VLOOKUP($C$1,elemental!$A$3:$L$19,7,0)*C514+VLOOKUP($D$1,elemental!$A$3:$L$19,7,0)*D514+VLOOKUP($E$1,elemental!$A$3:$L$19,7,0)*E514+VLOOKUP($F$1,elemental!$A$3:$L$19,7,0)*F514+VLOOKUP($G$1,elemental!$A$3:$L$19,7,0)*G514+VLOOKUP($H$1,elemental!$A$3:$L$19,7,0)*H514+VLOOKUP($I$1,elemental!$A$3:$L$19,7,0)*I514+VLOOKUP($J$1,elemental!$A$3:$L$19,7,0)*J514+VLOOKUP($K$1,elemental!$A$3:$L$19,7,0)*K514+VLOOKUP($L$1,elemental!$A$3:$L$19,7,0)*L514+VLOOKUP($M$1,elemental!$A$3:$L$19,7,0)*M514+VLOOKUP($N$1,elemental!$A$3:$L$19,7,0)*N514+VLOOKUP($O$1,elemental!$A$3:$L$19,7,0)*O514+VLOOKUP($P$1,elemental!$A$3:$L$19,7,0)*P514+VLOOKUP($Q$1,elemental!$A$3:$L$19,7,0)*Q514)/100</f>
        <v>0.84558739999999999</v>
      </c>
      <c r="W514">
        <f>(VLOOKUP($A$1,elemental!$A$3:$L$19,9,0)*A514+VLOOKUP($B$1,elemental!$A$3:$L$19,9,0)*B514+VLOOKUP($C$1,elemental!$A$3:$L$19,9,0)*C514+VLOOKUP($D$1,elemental!$A$3:$L$19,9,0)*D514+VLOOKUP($E$1,elemental!$A$3:$L$19,9,0)*E514+VLOOKUP($F$1,elemental!$A$3:$L$19,9,0)*F514+VLOOKUP($G$1,elemental!$A$3:$L$19,9,0)*G514+VLOOKUP($H$1,elemental!$A$3:$L$19,9,0)*H514+VLOOKUP($I$1,elemental!$A$3:$L$19,9,0)*I514+VLOOKUP($J$1,elemental!$A$3:$L$19,9,0)*J514+VLOOKUP($K$1,elemental!$A$3:$L$19,9,0)*K514+VLOOKUP($L$1,elemental!$A$3:$L$19,9,0)*L514+VLOOKUP($M$1,elemental!$A$3:$L$19,9,0)*M514+VLOOKUP($N$1,elemental!$A$3:$L$19,9,0)*N514+VLOOKUP($O$1,elemental!$A$3:$L$19,9,0)*O514+VLOOKUP($P$1,elemental!$A$3:$L$19,9,0)*P514+VLOOKUP($Q$1,elemental!$A$3:$L$19,9,0)*Q514)/100</f>
        <v>1.5606</v>
      </c>
      <c r="X514">
        <f>(VLOOKUP($A$1,elemental!$A$3:$L$19,10,0)*A514+VLOOKUP($B$1,elemental!$A$3:$L$19,10,0)*B514+VLOOKUP($C$1,elemental!$A$3:$L$19,10,0)*C514+VLOOKUP($D$1,elemental!$A$3:$L$19,10,0)*D514+VLOOKUP($E$1,elemental!$A$3:$L$19,10,0)*E514+VLOOKUP($F$1,elemental!$A$3:$L$19,10,0)*F514+VLOOKUP($G$1,elemental!$A$3:$L$19,10,0)*G514+VLOOKUP($H$1,elemental!$A$3:$L$19,10,0)*H514+VLOOKUP($I$1,elemental!$A$3:$L$19,10,0)*I514+VLOOKUP($J$1,elemental!$A$3:$L$19,10,0)*J514+VLOOKUP($K$1,elemental!$A$3:$L$19,10,0)*K514+VLOOKUP($L$1,elemental!$A$3:$L$19,10,0)*L514+VLOOKUP($M$1,elemental!$A$3:$L$19,10,0)*M514+VLOOKUP($N$1,elemental!$A$3:$L$19,10,0)*N514+VLOOKUP($O$1,elemental!$A$3:$L$19,10,0)*O514+VLOOKUP($P$1,elemental!$A$3:$L$19,10,0)*P514+VLOOKUP($Q$1,elemental!$A$3:$L$19,10,0)*Q514)/100</f>
        <v>2.0585960000000001</v>
      </c>
      <c r="Y514">
        <v>700</v>
      </c>
      <c r="Z514">
        <v>5.1260000000000003</v>
      </c>
      <c r="AA514">
        <v>5.2489999999999997</v>
      </c>
      <c r="AB514" t="s">
        <v>119</v>
      </c>
    </row>
    <row r="515" spans="1:29">
      <c r="A515">
        <v>0</v>
      </c>
      <c r="B515">
        <v>0</v>
      </c>
      <c r="C515">
        <v>0</v>
      </c>
      <c r="D515">
        <v>0</v>
      </c>
      <c r="E515">
        <v>0</v>
      </c>
      <c r="F515">
        <v>7.06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7.05</v>
      </c>
      <c r="P515">
        <v>0</v>
      </c>
      <c r="Q515">
        <f t="shared" si="8"/>
        <v>85.89</v>
      </c>
      <c r="R515">
        <f>(VLOOKUP($A$1,elemental!$A$3:$L$19,2,0)*A515+VLOOKUP($B$1,elemental!$A$3:$L$19,2,0)*B515+VLOOKUP($C$1,elemental!$A$3:$L$19,2,0)*C515+VLOOKUP($D$1,elemental!$A$3:$L$19,2,0)*D515+VLOOKUP($E$1,elemental!$A$3:$L$19,2,0)*E515+VLOOKUP($F$1,elemental!$A$3:$L$19,2,0)*F515+VLOOKUP($G$1,elemental!$A$3:$L$19,2,0)*G515+VLOOKUP($H$1,elemental!$A$3:$L$19,2,0)*H515+VLOOKUP($I$1,elemental!$A$3:$L$19,2,0)*I515+VLOOKUP($J$1,elemental!$A$3:$L$19,2,0)*J515+VLOOKUP($K$1,elemental!$A$3:$L$19,2,0)*K515+VLOOKUP($L$1,elemental!$A$3:$L$19,2,0)*L515+VLOOKUP($M$1,elemental!$A$3:$L$19,2,0)*M515+VLOOKUP($N$1,elemental!$A$3:$L$19,2,0)*N515+VLOOKUP($O$1,elemental!$A$3:$L$19,2,0)*O515+VLOOKUP($P$1,elemental!$A$3:$L$19,2,0)*P515+VLOOKUP($Q$1,elemental!$A$3:$L$19,2,0)*Q515)/100</f>
        <v>1.341269</v>
      </c>
      <c r="S515">
        <f>(VLOOKUP($A$1,elemental!$A$3:$L$19,4,0)*A515+VLOOKUP($B$1,elemental!$A$3:$L$19,4,0)*B515+VLOOKUP($C$1,elemental!$A$3:$L$19,4,0)*C515+VLOOKUP($D$1,elemental!$A$3:$L$19,4,0)*D515+VLOOKUP($E$1,elemental!$A$3:$L$19,4,0)*E515+VLOOKUP($F$1,elemental!$A$3:$L$19,4,0)*F515+VLOOKUP($G$1,elemental!$A$3:$L$19,4,0)*G515+VLOOKUP($H$1,elemental!$A$3:$L$19,4,0)*H515+VLOOKUP($I$1,elemental!$A$3:$L$19,4,0)*I515+VLOOKUP($J$1,elemental!$A$3:$L$19,4,0)*J515+VLOOKUP($K$1,elemental!$A$3:$L$19,4,0)*K515+VLOOKUP($L$1,elemental!$A$3:$L$19,4,0)*L515+VLOOKUP($M$1,elemental!$A$3:$L$19,4,0)*M515+VLOOKUP($N$1,elemental!$A$3:$L$19,4,0)*N515+VLOOKUP($O$1,elemental!$A$3:$L$19,4,0)*O515+VLOOKUP($P$1,elemental!$A$3:$L$19,4,0)*P515+VLOOKUP($Q$1,elemental!$A$3:$L$19,4,0)*Q515)/100</f>
        <v>0.45052210000000004</v>
      </c>
      <c r="T515">
        <f>(VLOOKUP($A$1,elemental!$A$3:$L$19,5,0)*A515+VLOOKUP($B$1,elemental!$A$3:$L$19,5,0)*B515+VLOOKUP($C$1,elemental!$A$3:$L$19,5,0)*C515+VLOOKUP($D$1,elemental!$A$3:$L$19,5,0)*D515+VLOOKUP($E$1,elemental!$A$3:$L$19,5,0)*E515+VLOOKUP($F$1,elemental!$A$3:$L$19,5,0)*F515+VLOOKUP($G$1,elemental!$A$3:$L$19,5,0)*G515+VLOOKUP($H$1,elemental!$A$3:$L$19,5,0)*H515+VLOOKUP($I$1,elemental!$A$3:$L$19,5,0)*I515+VLOOKUP($J$1,elemental!$A$3:$L$19,5,0)*J515+VLOOKUP($K$1,elemental!$A$3:$L$19,5,0)*K515+VLOOKUP($L$1,elemental!$A$3:$L$19,5,0)*L515+VLOOKUP($M$1,elemental!$A$3:$L$19,5,0)*M515+VLOOKUP($N$1,elemental!$A$3:$L$19,5,0)*N515+VLOOKUP($O$1,elemental!$A$3:$L$19,5,0)*O515+VLOOKUP($P$1,elemental!$A$3:$L$19,5,0)*P515+VLOOKUP($Q$1,elemental!$A$3:$L$19,5,0)*Q515)/100</f>
        <v>3.9999000000000002</v>
      </c>
      <c r="U515">
        <f>(VLOOKUP($A$1,elemental!$A$3:$L$19,6,0)*A515+VLOOKUP($B$1,elemental!$A$3:$L$19,6,0)*B515+VLOOKUP($C$1,elemental!$A$3:$L$19,6,0)*C515+VLOOKUP($D$1,elemental!$A$3:$L$19,6,0)*D515+VLOOKUP($E$1,elemental!$A$3:$L$19,6,0)*E515+VLOOKUP($F$1,elemental!$A$3:$L$19,6,0)*F515+VLOOKUP($G$1,elemental!$A$3:$L$19,6,0)*G515+VLOOKUP($H$1,elemental!$A$3:$L$19,6,0)*H515+VLOOKUP($I$1,elemental!$A$3:$L$19,6,0)*I515+VLOOKUP($J$1,elemental!$A$3:$L$19,6,0)*J515+VLOOKUP($K$1,elemental!$A$3:$L$19,6,0)*K515+VLOOKUP($L$1,elemental!$A$3:$L$19,6,0)*L515+VLOOKUP($M$1,elemental!$A$3:$L$19,6,0)*M515+VLOOKUP($N$1,elemental!$A$3:$L$19,6,0)*N515+VLOOKUP($O$1,elemental!$A$3:$L$19,6,0)*O515+VLOOKUP($P$1,elemental!$A$3:$L$19,6,0)*P515+VLOOKUP($Q$1,elemental!$A$3:$L$19,6,0)*Q515)/100</f>
        <v>0.75717000000000001</v>
      </c>
      <c r="V515">
        <f>(VLOOKUP($A$1,elemental!$A$3:$L$19,7,0)*A515+VLOOKUP($B$1,elemental!$A$3:$L$19,7,0)*B515+VLOOKUP($C$1,elemental!$A$3:$L$19,7,0)*C515+VLOOKUP($D$1,elemental!$A$3:$L$19,7,0)*D515+VLOOKUP($E$1,elemental!$A$3:$L$19,7,0)*E515+VLOOKUP($F$1,elemental!$A$3:$L$19,7,0)*F515+VLOOKUP($G$1,elemental!$A$3:$L$19,7,0)*G515+VLOOKUP($H$1,elemental!$A$3:$L$19,7,0)*H515+VLOOKUP($I$1,elemental!$A$3:$L$19,7,0)*I515+VLOOKUP($J$1,elemental!$A$3:$L$19,7,0)*J515+VLOOKUP($K$1,elemental!$A$3:$L$19,7,0)*K515+VLOOKUP($L$1,elemental!$A$3:$L$19,7,0)*L515+VLOOKUP($M$1,elemental!$A$3:$L$19,7,0)*M515+VLOOKUP($N$1,elemental!$A$3:$L$19,7,0)*N515+VLOOKUP($O$1,elemental!$A$3:$L$19,7,0)*O515+VLOOKUP($P$1,elemental!$A$3:$L$19,7,0)*P515+VLOOKUP($Q$1,elemental!$A$3:$L$19,7,0)*Q515)/100</f>
        <v>0.84558739999999999</v>
      </c>
      <c r="W515">
        <f>(VLOOKUP($A$1,elemental!$A$3:$L$19,9,0)*A515+VLOOKUP($B$1,elemental!$A$3:$L$19,9,0)*B515+VLOOKUP($C$1,elemental!$A$3:$L$19,9,0)*C515+VLOOKUP($D$1,elemental!$A$3:$L$19,9,0)*D515+VLOOKUP($E$1,elemental!$A$3:$L$19,9,0)*E515+VLOOKUP($F$1,elemental!$A$3:$L$19,9,0)*F515+VLOOKUP($G$1,elemental!$A$3:$L$19,9,0)*G515+VLOOKUP($H$1,elemental!$A$3:$L$19,9,0)*H515+VLOOKUP($I$1,elemental!$A$3:$L$19,9,0)*I515+VLOOKUP($J$1,elemental!$A$3:$L$19,9,0)*J515+VLOOKUP($K$1,elemental!$A$3:$L$19,9,0)*K515+VLOOKUP($L$1,elemental!$A$3:$L$19,9,0)*L515+VLOOKUP($M$1,elemental!$A$3:$L$19,9,0)*M515+VLOOKUP($N$1,elemental!$A$3:$L$19,9,0)*N515+VLOOKUP($O$1,elemental!$A$3:$L$19,9,0)*O515+VLOOKUP($P$1,elemental!$A$3:$L$19,9,0)*P515+VLOOKUP($Q$1,elemental!$A$3:$L$19,9,0)*Q515)/100</f>
        <v>1.5606</v>
      </c>
      <c r="X515">
        <f>(VLOOKUP($A$1,elemental!$A$3:$L$19,10,0)*A515+VLOOKUP($B$1,elemental!$A$3:$L$19,10,0)*B515+VLOOKUP($C$1,elemental!$A$3:$L$19,10,0)*C515+VLOOKUP($D$1,elemental!$A$3:$L$19,10,0)*D515+VLOOKUP($E$1,elemental!$A$3:$L$19,10,0)*E515+VLOOKUP($F$1,elemental!$A$3:$L$19,10,0)*F515+VLOOKUP($G$1,elemental!$A$3:$L$19,10,0)*G515+VLOOKUP($H$1,elemental!$A$3:$L$19,10,0)*H515+VLOOKUP($I$1,elemental!$A$3:$L$19,10,0)*I515+VLOOKUP($J$1,elemental!$A$3:$L$19,10,0)*J515+VLOOKUP($K$1,elemental!$A$3:$L$19,10,0)*K515+VLOOKUP($L$1,elemental!$A$3:$L$19,10,0)*L515+VLOOKUP($M$1,elemental!$A$3:$L$19,10,0)*M515+VLOOKUP($N$1,elemental!$A$3:$L$19,10,0)*N515+VLOOKUP($O$1,elemental!$A$3:$L$19,10,0)*O515+VLOOKUP($P$1,elemental!$A$3:$L$19,10,0)*P515+VLOOKUP($Q$1,elemental!$A$3:$L$19,10,0)*Q515)/100</f>
        <v>2.0585960000000001</v>
      </c>
      <c r="Y515">
        <v>800</v>
      </c>
      <c r="Z515">
        <v>5.1319999999999997</v>
      </c>
      <c r="AA515">
        <v>5.2569999999999997</v>
      </c>
      <c r="AB515" t="s">
        <v>119</v>
      </c>
    </row>
    <row r="516" spans="1:29">
      <c r="A516">
        <v>0</v>
      </c>
      <c r="B516">
        <v>0</v>
      </c>
      <c r="C516">
        <v>0</v>
      </c>
      <c r="D516">
        <v>0</v>
      </c>
      <c r="E516">
        <v>0</v>
      </c>
      <c r="F516">
        <v>7.06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7.05</v>
      </c>
      <c r="P516">
        <v>0</v>
      </c>
      <c r="Q516">
        <f t="shared" si="8"/>
        <v>85.89</v>
      </c>
      <c r="R516">
        <f>(VLOOKUP($A$1,elemental!$A$3:$L$19,2,0)*A516+VLOOKUP($B$1,elemental!$A$3:$L$19,2,0)*B516+VLOOKUP($C$1,elemental!$A$3:$L$19,2,0)*C516+VLOOKUP($D$1,elemental!$A$3:$L$19,2,0)*D516+VLOOKUP($E$1,elemental!$A$3:$L$19,2,0)*E516+VLOOKUP($F$1,elemental!$A$3:$L$19,2,0)*F516+VLOOKUP($G$1,elemental!$A$3:$L$19,2,0)*G516+VLOOKUP($H$1,elemental!$A$3:$L$19,2,0)*H516+VLOOKUP($I$1,elemental!$A$3:$L$19,2,0)*I516+VLOOKUP($J$1,elemental!$A$3:$L$19,2,0)*J516+VLOOKUP($K$1,elemental!$A$3:$L$19,2,0)*K516+VLOOKUP($L$1,elemental!$A$3:$L$19,2,0)*L516+VLOOKUP($M$1,elemental!$A$3:$L$19,2,0)*M516+VLOOKUP($N$1,elemental!$A$3:$L$19,2,0)*N516+VLOOKUP($O$1,elemental!$A$3:$L$19,2,0)*O516+VLOOKUP($P$1,elemental!$A$3:$L$19,2,0)*P516+VLOOKUP($Q$1,elemental!$A$3:$L$19,2,0)*Q516)/100</f>
        <v>1.341269</v>
      </c>
      <c r="S516">
        <f>(VLOOKUP($A$1,elemental!$A$3:$L$19,4,0)*A516+VLOOKUP($B$1,elemental!$A$3:$L$19,4,0)*B516+VLOOKUP($C$1,elemental!$A$3:$L$19,4,0)*C516+VLOOKUP($D$1,elemental!$A$3:$L$19,4,0)*D516+VLOOKUP($E$1,elemental!$A$3:$L$19,4,0)*E516+VLOOKUP($F$1,elemental!$A$3:$L$19,4,0)*F516+VLOOKUP($G$1,elemental!$A$3:$L$19,4,0)*G516+VLOOKUP($H$1,elemental!$A$3:$L$19,4,0)*H516+VLOOKUP($I$1,elemental!$A$3:$L$19,4,0)*I516+VLOOKUP($J$1,elemental!$A$3:$L$19,4,0)*J516+VLOOKUP($K$1,elemental!$A$3:$L$19,4,0)*K516+VLOOKUP($L$1,elemental!$A$3:$L$19,4,0)*L516+VLOOKUP($M$1,elemental!$A$3:$L$19,4,0)*M516+VLOOKUP($N$1,elemental!$A$3:$L$19,4,0)*N516+VLOOKUP($O$1,elemental!$A$3:$L$19,4,0)*O516+VLOOKUP($P$1,elemental!$A$3:$L$19,4,0)*P516+VLOOKUP($Q$1,elemental!$A$3:$L$19,4,0)*Q516)/100</f>
        <v>0.45052210000000004</v>
      </c>
      <c r="T516">
        <f>(VLOOKUP($A$1,elemental!$A$3:$L$19,5,0)*A516+VLOOKUP($B$1,elemental!$A$3:$L$19,5,0)*B516+VLOOKUP($C$1,elemental!$A$3:$L$19,5,0)*C516+VLOOKUP($D$1,elemental!$A$3:$L$19,5,0)*D516+VLOOKUP($E$1,elemental!$A$3:$L$19,5,0)*E516+VLOOKUP($F$1,elemental!$A$3:$L$19,5,0)*F516+VLOOKUP($G$1,elemental!$A$3:$L$19,5,0)*G516+VLOOKUP($H$1,elemental!$A$3:$L$19,5,0)*H516+VLOOKUP($I$1,elemental!$A$3:$L$19,5,0)*I516+VLOOKUP($J$1,elemental!$A$3:$L$19,5,0)*J516+VLOOKUP($K$1,elemental!$A$3:$L$19,5,0)*K516+VLOOKUP($L$1,elemental!$A$3:$L$19,5,0)*L516+VLOOKUP($M$1,elemental!$A$3:$L$19,5,0)*M516+VLOOKUP($N$1,elemental!$A$3:$L$19,5,0)*N516+VLOOKUP($O$1,elemental!$A$3:$L$19,5,0)*O516+VLOOKUP($P$1,elemental!$A$3:$L$19,5,0)*P516+VLOOKUP($Q$1,elemental!$A$3:$L$19,5,0)*Q516)/100</f>
        <v>3.9999000000000002</v>
      </c>
      <c r="U516">
        <f>(VLOOKUP($A$1,elemental!$A$3:$L$19,6,0)*A516+VLOOKUP($B$1,elemental!$A$3:$L$19,6,0)*B516+VLOOKUP($C$1,elemental!$A$3:$L$19,6,0)*C516+VLOOKUP($D$1,elemental!$A$3:$L$19,6,0)*D516+VLOOKUP($E$1,elemental!$A$3:$L$19,6,0)*E516+VLOOKUP($F$1,elemental!$A$3:$L$19,6,0)*F516+VLOOKUP($G$1,elemental!$A$3:$L$19,6,0)*G516+VLOOKUP($H$1,elemental!$A$3:$L$19,6,0)*H516+VLOOKUP($I$1,elemental!$A$3:$L$19,6,0)*I516+VLOOKUP($J$1,elemental!$A$3:$L$19,6,0)*J516+VLOOKUP($K$1,elemental!$A$3:$L$19,6,0)*K516+VLOOKUP($L$1,elemental!$A$3:$L$19,6,0)*L516+VLOOKUP($M$1,elemental!$A$3:$L$19,6,0)*M516+VLOOKUP($N$1,elemental!$A$3:$L$19,6,0)*N516+VLOOKUP($O$1,elemental!$A$3:$L$19,6,0)*O516+VLOOKUP($P$1,elemental!$A$3:$L$19,6,0)*P516+VLOOKUP($Q$1,elemental!$A$3:$L$19,6,0)*Q516)/100</f>
        <v>0.75717000000000001</v>
      </c>
      <c r="V516">
        <f>(VLOOKUP($A$1,elemental!$A$3:$L$19,7,0)*A516+VLOOKUP($B$1,elemental!$A$3:$L$19,7,0)*B516+VLOOKUP($C$1,elemental!$A$3:$L$19,7,0)*C516+VLOOKUP($D$1,elemental!$A$3:$L$19,7,0)*D516+VLOOKUP($E$1,elemental!$A$3:$L$19,7,0)*E516+VLOOKUP($F$1,elemental!$A$3:$L$19,7,0)*F516+VLOOKUP($G$1,elemental!$A$3:$L$19,7,0)*G516+VLOOKUP($H$1,elemental!$A$3:$L$19,7,0)*H516+VLOOKUP($I$1,elemental!$A$3:$L$19,7,0)*I516+VLOOKUP($J$1,elemental!$A$3:$L$19,7,0)*J516+VLOOKUP($K$1,elemental!$A$3:$L$19,7,0)*K516+VLOOKUP($L$1,elemental!$A$3:$L$19,7,0)*L516+VLOOKUP($M$1,elemental!$A$3:$L$19,7,0)*M516+VLOOKUP($N$1,elemental!$A$3:$L$19,7,0)*N516+VLOOKUP($O$1,elemental!$A$3:$L$19,7,0)*O516+VLOOKUP($P$1,elemental!$A$3:$L$19,7,0)*P516+VLOOKUP($Q$1,elemental!$A$3:$L$19,7,0)*Q516)/100</f>
        <v>0.84558739999999999</v>
      </c>
      <c r="W516">
        <f>(VLOOKUP($A$1,elemental!$A$3:$L$19,9,0)*A516+VLOOKUP($B$1,elemental!$A$3:$L$19,9,0)*B516+VLOOKUP($C$1,elemental!$A$3:$L$19,9,0)*C516+VLOOKUP($D$1,elemental!$A$3:$L$19,9,0)*D516+VLOOKUP($E$1,elemental!$A$3:$L$19,9,0)*E516+VLOOKUP($F$1,elemental!$A$3:$L$19,9,0)*F516+VLOOKUP($G$1,elemental!$A$3:$L$19,9,0)*G516+VLOOKUP($H$1,elemental!$A$3:$L$19,9,0)*H516+VLOOKUP($I$1,elemental!$A$3:$L$19,9,0)*I516+VLOOKUP($J$1,elemental!$A$3:$L$19,9,0)*J516+VLOOKUP($K$1,elemental!$A$3:$L$19,9,0)*K516+VLOOKUP($L$1,elemental!$A$3:$L$19,9,0)*L516+VLOOKUP($M$1,elemental!$A$3:$L$19,9,0)*M516+VLOOKUP($N$1,elemental!$A$3:$L$19,9,0)*N516+VLOOKUP($O$1,elemental!$A$3:$L$19,9,0)*O516+VLOOKUP($P$1,elemental!$A$3:$L$19,9,0)*P516+VLOOKUP($Q$1,elemental!$A$3:$L$19,9,0)*Q516)/100</f>
        <v>1.5606</v>
      </c>
      <c r="X516">
        <f>(VLOOKUP($A$1,elemental!$A$3:$L$19,10,0)*A516+VLOOKUP($B$1,elemental!$A$3:$L$19,10,0)*B516+VLOOKUP($C$1,elemental!$A$3:$L$19,10,0)*C516+VLOOKUP($D$1,elemental!$A$3:$L$19,10,0)*D516+VLOOKUP($E$1,elemental!$A$3:$L$19,10,0)*E516+VLOOKUP($F$1,elemental!$A$3:$L$19,10,0)*F516+VLOOKUP($G$1,elemental!$A$3:$L$19,10,0)*G516+VLOOKUP($H$1,elemental!$A$3:$L$19,10,0)*H516+VLOOKUP($I$1,elemental!$A$3:$L$19,10,0)*I516+VLOOKUP($J$1,elemental!$A$3:$L$19,10,0)*J516+VLOOKUP($K$1,elemental!$A$3:$L$19,10,0)*K516+VLOOKUP($L$1,elemental!$A$3:$L$19,10,0)*L516+VLOOKUP($M$1,elemental!$A$3:$L$19,10,0)*M516+VLOOKUP($N$1,elemental!$A$3:$L$19,10,0)*N516+VLOOKUP($O$1,elemental!$A$3:$L$19,10,0)*O516+VLOOKUP($P$1,elemental!$A$3:$L$19,10,0)*P516+VLOOKUP($Q$1,elemental!$A$3:$L$19,10,0)*Q516)/100</f>
        <v>2.0585960000000001</v>
      </c>
      <c r="Y516">
        <v>900</v>
      </c>
      <c r="Z516">
        <v>5.1379999999999999</v>
      </c>
      <c r="AA516">
        <v>5.2649999999999997</v>
      </c>
      <c r="AB516" t="s">
        <v>119</v>
      </c>
    </row>
    <row r="517" spans="1:29">
      <c r="A517">
        <v>0</v>
      </c>
      <c r="B517">
        <v>0</v>
      </c>
      <c r="C517">
        <v>0</v>
      </c>
      <c r="D517">
        <v>0</v>
      </c>
      <c r="E517">
        <v>0</v>
      </c>
      <c r="F517">
        <v>7.06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7.05</v>
      </c>
      <c r="P517">
        <v>0</v>
      </c>
      <c r="Q517">
        <f t="shared" si="8"/>
        <v>85.89</v>
      </c>
      <c r="R517">
        <f>(VLOOKUP($A$1,elemental!$A$3:$L$19,2,0)*A517+VLOOKUP($B$1,elemental!$A$3:$L$19,2,0)*B517+VLOOKUP($C$1,elemental!$A$3:$L$19,2,0)*C517+VLOOKUP($D$1,elemental!$A$3:$L$19,2,0)*D517+VLOOKUP($E$1,elemental!$A$3:$L$19,2,0)*E517+VLOOKUP($F$1,elemental!$A$3:$L$19,2,0)*F517+VLOOKUP($G$1,elemental!$A$3:$L$19,2,0)*G517+VLOOKUP($H$1,elemental!$A$3:$L$19,2,0)*H517+VLOOKUP($I$1,elemental!$A$3:$L$19,2,0)*I517+VLOOKUP($J$1,elemental!$A$3:$L$19,2,0)*J517+VLOOKUP($K$1,elemental!$A$3:$L$19,2,0)*K517+VLOOKUP($L$1,elemental!$A$3:$L$19,2,0)*L517+VLOOKUP($M$1,elemental!$A$3:$L$19,2,0)*M517+VLOOKUP($N$1,elemental!$A$3:$L$19,2,0)*N517+VLOOKUP($O$1,elemental!$A$3:$L$19,2,0)*O517+VLOOKUP($P$1,elemental!$A$3:$L$19,2,0)*P517+VLOOKUP($Q$1,elemental!$A$3:$L$19,2,0)*Q517)/100</f>
        <v>1.341269</v>
      </c>
      <c r="S517">
        <f>(VLOOKUP($A$1,elemental!$A$3:$L$19,4,0)*A517+VLOOKUP($B$1,elemental!$A$3:$L$19,4,0)*B517+VLOOKUP($C$1,elemental!$A$3:$L$19,4,0)*C517+VLOOKUP($D$1,elemental!$A$3:$L$19,4,0)*D517+VLOOKUP($E$1,elemental!$A$3:$L$19,4,0)*E517+VLOOKUP($F$1,elemental!$A$3:$L$19,4,0)*F517+VLOOKUP($G$1,elemental!$A$3:$L$19,4,0)*G517+VLOOKUP($H$1,elemental!$A$3:$L$19,4,0)*H517+VLOOKUP($I$1,elemental!$A$3:$L$19,4,0)*I517+VLOOKUP($J$1,elemental!$A$3:$L$19,4,0)*J517+VLOOKUP($K$1,elemental!$A$3:$L$19,4,0)*K517+VLOOKUP($L$1,elemental!$A$3:$L$19,4,0)*L517+VLOOKUP($M$1,elemental!$A$3:$L$19,4,0)*M517+VLOOKUP($N$1,elemental!$A$3:$L$19,4,0)*N517+VLOOKUP($O$1,elemental!$A$3:$L$19,4,0)*O517+VLOOKUP($P$1,elemental!$A$3:$L$19,4,0)*P517+VLOOKUP($Q$1,elemental!$A$3:$L$19,4,0)*Q517)/100</f>
        <v>0.45052210000000004</v>
      </c>
      <c r="T517">
        <f>(VLOOKUP($A$1,elemental!$A$3:$L$19,5,0)*A517+VLOOKUP($B$1,elemental!$A$3:$L$19,5,0)*B517+VLOOKUP($C$1,elemental!$A$3:$L$19,5,0)*C517+VLOOKUP($D$1,elemental!$A$3:$L$19,5,0)*D517+VLOOKUP($E$1,elemental!$A$3:$L$19,5,0)*E517+VLOOKUP($F$1,elemental!$A$3:$L$19,5,0)*F517+VLOOKUP($G$1,elemental!$A$3:$L$19,5,0)*G517+VLOOKUP($H$1,elemental!$A$3:$L$19,5,0)*H517+VLOOKUP($I$1,elemental!$A$3:$L$19,5,0)*I517+VLOOKUP($J$1,elemental!$A$3:$L$19,5,0)*J517+VLOOKUP($K$1,elemental!$A$3:$L$19,5,0)*K517+VLOOKUP($L$1,elemental!$A$3:$L$19,5,0)*L517+VLOOKUP($M$1,elemental!$A$3:$L$19,5,0)*M517+VLOOKUP($N$1,elemental!$A$3:$L$19,5,0)*N517+VLOOKUP($O$1,elemental!$A$3:$L$19,5,0)*O517+VLOOKUP($P$1,elemental!$A$3:$L$19,5,0)*P517+VLOOKUP($Q$1,elemental!$A$3:$L$19,5,0)*Q517)/100</f>
        <v>3.9999000000000002</v>
      </c>
      <c r="U517">
        <f>(VLOOKUP($A$1,elemental!$A$3:$L$19,6,0)*A517+VLOOKUP($B$1,elemental!$A$3:$L$19,6,0)*B517+VLOOKUP($C$1,elemental!$A$3:$L$19,6,0)*C517+VLOOKUP($D$1,elemental!$A$3:$L$19,6,0)*D517+VLOOKUP($E$1,elemental!$A$3:$L$19,6,0)*E517+VLOOKUP($F$1,elemental!$A$3:$L$19,6,0)*F517+VLOOKUP($G$1,elemental!$A$3:$L$19,6,0)*G517+VLOOKUP($H$1,elemental!$A$3:$L$19,6,0)*H517+VLOOKUP($I$1,elemental!$A$3:$L$19,6,0)*I517+VLOOKUP($J$1,elemental!$A$3:$L$19,6,0)*J517+VLOOKUP($K$1,elemental!$A$3:$L$19,6,0)*K517+VLOOKUP($L$1,elemental!$A$3:$L$19,6,0)*L517+VLOOKUP($M$1,elemental!$A$3:$L$19,6,0)*M517+VLOOKUP($N$1,elemental!$A$3:$L$19,6,0)*N517+VLOOKUP($O$1,elemental!$A$3:$L$19,6,0)*O517+VLOOKUP($P$1,elemental!$A$3:$L$19,6,0)*P517+VLOOKUP($Q$1,elemental!$A$3:$L$19,6,0)*Q517)/100</f>
        <v>0.75717000000000001</v>
      </c>
      <c r="V517">
        <f>(VLOOKUP($A$1,elemental!$A$3:$L$19,7,0)*A517+VLOOKUP($B$1,elemental!$A$3:$L$19,7,0)*B517+VLOOKUP($C$1,elemental!$A$3:$L$19,7,0)*C517+VLOOKUP($D$1,elemental!$A$3:$L$19,7,0)*D517+VLOOKUP($E$1,elemental!$A$3:$L$19,7,0)*E517+VLOOKUP($F$1,elemental!$A$3:$L$19,7,0)*F517+VLOOKUP($G$1,elemental!$A$3:$L$19,7,0)*G517+VLOOKUP($H$1,elemental!$A$3:$L$19,7,0)*H517+VLOOKUP($I$1,elemental!$A$3:$L$19,7,0)*I517+VLOOKUP($J$1,elemental!$A$3:$L$19,7,0)*J517+VLOOKUP($K$1,elemental!$A$3:$L$19,7,0)*K517+VLOOKUP($L$1,elemental!$A$3:$L$19,7,0)*L517+VLOOKUP($M$1,elemental!$A$3:$L$19,7,0)*M517+VLOOKUP($N$1,elemental!$A$3:$L$19,7,0)*N517+VLOOKUP($O$1,elemental!$A$3:$L$19,7,0)*O517+VLOOKUP($P$1,elemental!$A$3:$L$19,7,0)*P517+VLOOKUP($Q$1,elemental!$A$3:$L$19,7,0)*Q517)/100</f>
        <v>0.84558739999999999</v>
      </c>
      <c r="W517">
        <f>(VLOOKUP($A$1,elemental!$A$3:$L$19,9,0)*A517+VLOOKUP($B$1,elemental!$A$3:$L$19,9,0)*B517+VLOOKUP($C$1,elemental!$A$3:$L$19,9,0)*C517+VLOOKUP($D$1,elemental!$A$3:$L$19,9,0)*D517+VLOOKUP($E$1,elemental!$A$3:$L$19,9,0)*E517+VLOOKUP($F$1,elemental!$A$3:$L$19,9,0)*F517+VLOOKUP($G$1,elemental!$A$3:$L$19,9,0)*G517+VLOOKUP($H$1,elemental!$A$3:$L$19,9,0)*H517+VLOOKUP($I$1,elemental!$A$3:$L$19,9,0)*I517+VLOOKUP($J$1,elemental!$A$3:$L$19,9,0)*J517+VLOOKUP($K$1,elemental!$A$3:$L$19,9,0)*K517+VLOOKUP($L$1,elemental!$A$3:$L$19,9,0)*L517+VLOOKUP($M$1,elemental!$A$3:$L$19,9,0)*M517+VLOOKUP($N$1,elemental!$A$3:$L$19,9,0)*N517+VLOOKUP($O$1,elemental!$A$3:$L$19,9,0)*O517+VLOOKUP($P$1,elemental!$A$3:$L$19,9,0)*P517+VLOOKUP($Q$1,elemental!$A$3:$L$19,9,0)*Q517)/100</f>
        <v>1.5606</v>
      </c>
      <c r="X517">
        <f>(VLOOKUP($A$1,elemental!$A$3:$L$19,10,0)*A517+VLOOKUP($B$1,elemental!$A$3:$L$19,10,0)*B517+VLOOKUP($C$1,elemental!$A$3:$L$19,10,0)*C517+VLOOKUP($D$1,elemental!$A$3:$L$19,10,0)*D517+VLOOKUP($E$1,elemental!$A$3:$L$19,10,0)*E517+VLOOKUP($F$1,elemental!$A$3:$L$19,10,0)*F517+VLOOKUP($G$1,elemental!$A$3:$L$19,10,0)*G517+VLOOKUP($H$1,elemental!$A$3:$L$19,10,0)*H517+VLOOKUP($I$1,elemental!$A$3:$L$19,10,0)*I517+VLOOKUP($J$1,elemental!$A$3:$L$19,10,0)*J517+VLOOKUP($K$1,elemental!$A$3:$L$19,10,0)*K517+VLOOKUP($L$1,elemental!$A$3:$L$19,10,0)*L517+VLOOKUP($M$1,elemental!$A$3:$L$19,10,0)*M517+VLOOKUP($N$1,elemental!$A$3:$L$19,10,0)*N517+VLOOKUP($O$1,elemental!$A$3:$L$19,10,0)*O517+VLOOKUP($P$1,elemental!$A$3:$L$19,10,0)*P517+VLOOKUP($Q$1,elemental!$A$3:$L$19,10,0)*Q517)/100</f>
        <v>2.0585960000000001</v>
      </c>
      <c r="Y517">
        <v>1000</v>
      </c>
      <c r="Z517">
        <v>5.1429999999999998</v>
      </c>
      <c r="AA517">
        <v>5.2729999999999997</v>
      </c>
      <c r="AB517" t="s">
        <v>119</v>
      </c>
    </row>
    <row r="518" spans="1:29">
      <c r="A518">
        <v>0</v>
      </c>
      <c r="B518">
        <v>0</v>
      </c>
      <c r="C518">
        <v>0</v>
      </c>
      <c r="D518">
        <v>0</v>
      </c>
      <c r="E518">
        <v>0</v>
      </c>
      <c r="F518">
        <v>7.06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7.05</v>
      </c>
      <c r="P518">
        <v>0</v>
      </c>
      <c r="Q518">
        <f t="shared" si="8"/>
        <v>85.89</v>
      </c>
      <c r="R518">
        <f>(VLOOKUP($A$1,elemental!$A$3:$L$19,2,0)*A518+VLOOKUP($B$1,elemental!$A$3:$L$19,2,0)*B518+VLOOKUP($C$1,elemental!$A$3:$L$19,2,0)*C518+VLOOKUP($D$1,elemental!$A$3:$L$19,2,0)*D518+VLOOKUP($E$1,elemental!$A$3:$L$19,2,0)*E518+VLOOKUP($F$1,elemental!$A$3:$L$19,2,0)*F518+VLOOKUP($G$1,elemental!$A$3:$L$19,2,0)*G518+VLOOKUP($H$1,elemental!$A$3:$L$19,2,0)*H518+VLOOKUP($I$1,elemental!$A$3:$L$19,2,0)*I518+VLOOKUP($J$1,elemental!$A$3:$L$19,2,0)*J518+VLOOKUP($K$1,elemental!$A$3:$L$19,2,0)*K518+VLOOKUP($L$1,elemental!$A$3:$L$19,2,0)*L518+VLOOKUP($M$1,elemental!$A$3:$L$19,2,0)*M518+VLOOKUP($N$1,elemental!$A$3:$L$19,2,0)*N518+VLOOKUP($O$1,elemental!$A$3:$L$19,2,0)*O518+VLOOKUP($P$1,elemental!$A$3:$L$19,2,0)*P518+VLOOKUP($Q$1,elemental!$A$3:$L$19,2,0)*Q518)/100</f>
        <v>1.341269</v>
      </c>
      <c r="S518">
        <f>(VLOOKUP($A$1,elemental!$A$3:$L$19,4,0)*A518+VLOOKUP($B$1,elemental!$A$3:$L$19,4,0)*B518+VLOOKUP($C$1,elemental!$A$3:$L$19,4,0)*C518+VLOOKUP($D$1,elemental!$A$3:$L$19,4,0)*D518+VLOOKUP($E$1,elemental!$A$3:$L$19,4,0)*E518+VLOOKUP($F$1,elemental!$A$3:$L$19,4,0)*F518+VLOOKUP($G$1,elemental!$A$3:$L$19,4,0)*G518+VLOOKUP($H$1,elemental!$A$3:$L$19,4,0)*H518+VLOOKUP($I$1,elemental!$A$3:$L$19,4,0)*I518+VLOOKUP($J$1,elemental!$A$3:$L$19,4,0)*J518+VLOOKUP($K$1,elemental!$A$3:$L$19,4,0)*K518+VLOOKUP($L$1,elemental!$A$3:$L$19,4,0)*L518+VLOOKUP($M$1,elemental!$A$3:$L$19,4,0)*M518+VLOOKUP($N$1,elemental!$A$3:$L$19,4,0)*N518+VLOOKUP($O$1,elemental!$A$3:$L$19,4,0)*O518+VLOOKUP($P$1,elemental!$A$3:$L$19,4,0)*P518+VLOOKUP($Q$1,elemental!$A$3:$L$19,4,0)*Q518)/100</f>
        <v>0.45052210000000004</v>
      </c>
      <c r="T518">
        <f>(VLOOKUP($A$1,elemental!$A$3:$L$19,5,0)*A518+VLOOKUP($B$1,elemental!$A$3:$L$19,5,0)*B518+VLOOKUP($C$1,elemental!$A$3:$L$19,5,0)*C518+VLOOKUP($D$1,elemental!$A$3:$L$19,5,0)*D518+VLOOKUP($E$1,elemental!$A$3:$L$19,5,0)*E518+VLOOKUP($F$1,elemental!$A$3:$L$19,5,0)*F518+VLOOKUP($G$1,elemental!$A$3:$L$19,5,0)*G518+VLOOKUP($H$1,elemental!$A$3:$L$19,5,0)*H518+VLOOKUP($I$1,elemental!$A$3:$L$19,5,0)*I518+VLOOKUP($J$1,elemental!$A$3:$L$19,5,0)*J518+VLOOKUP($K$1,elemental!$A$3:$L$19,5,0)*K518+VLOOKUP($L$1,elemental!$A$3:$L$19,5,0)*L518+VLOOKUP($M$1,elemental!$A$3:$L$19,5,0)*M518+VLOOKUP($N$1,elemental!$A$3:$L$19,5,0)*N518+VLOOKUP($O$1,elemental!$A$3:$L$19,5,0)*O518+VLOOKUP($P$1,elemental!$A$3:$L$19,5,0)*P518+VLOOKUP($Q$1,elemental!$A$3:$L$19,5,0)*Q518)/100</f>
        <v>3.9999000000000002</v>
      </c>
      <c r="U518">
        <f>(VLOOKUP($A$1,elemental!$A$3:$L$19,6,0)*A518+VLOOKUP($B$1,elemental!$A$3:$L$19,6,0)*B518+VLOOKUP($C$1,elemental!$A$3:$L$19,6,0)*C518+VLOOKUP($D$1,elemental!$A$3:$L$19,6,0)*D518+VLOOKUP($E$1,elemental!$A$3:$L$19,6,0)*E518+VLOOKUP($F$1,elemental!$A$3:$L$19,6,0)*F518+VLOOKUP($G$1,elemental!$A$3:$L$19,6,0)*G518+VLOOKUP($H$1,elemental!$A$3:$L$19,6,0)*H518+VLOOKUP($I$1,elemental!$A$3:$L$19,6,0)*I518+VLOOKUP($J$1,elemental!$A$3:$L$19,6,0)*J518+VLOOKUP($K$1,elemental!$A$3:$L$19,6,0)*K518+VLOOKUP($L$1,elemental!$A$3:$L$19,6,0)*L518+VLOOKUP($M$1,elemental!$A$3:$L$19,6,0)*M518+VLOOKUP($N$1,elemental!$A$3:$L$19,6,0)*N518+VLOOKUP($O$1,elemental!$A$3:$L$19,6,0)*O518+VLOOKUP($P$1,elemental!$A$3:$L$19,6,0)*P518+VLOOKUP($Q$1,elemental!$A$3:$L$19,6,0)*Q518)/100</f>
        <v>0.75717000000000001</v>
      </c>
      <c r="V518">
        <f>(VLOOKUP($A$1,elemental!$A$3:$L$19,7,0)*A518+VLOOKUP($B$1,elemental!$A$3:$L$19,7,0)*B518+VLOOKUP($C$1,elemental!$A$3:$L$19,7,0)*C518+VLOOKUP($D$1,elemental!$A$3:$L$19,7,0)*D518+VLOOKUP($E$1,elemental!$A$3:$L$19,7,0)*E518+VLOOKUP($F$1,elemental!$A$3:$L$19,7,0)*F518+VLOOKUP($G$1,elemental!$A$3:$L$19,7,0)*G518+VLOOKUP($H$1,elemental!$A$3:$L$19,7,0)*H518+VLOOKUP($I$1,elemental!$A$3:$L$19,7,0)*I518+VLOOKUP($J$1,elemental!$A$3:$L$19,7,0)*J518+VLOOKUP($K$1,elemental!$A$3:$L$19,7,0)*K518+VLOOKUP($L$1,elemental!$A$3:$L$19,7,0)*L518+VLOOKUP($M$1,elemental!$A$3:$L$19,7,0)*M518+VLOOKUP($N$1,elemental!$A$3:$L$19,7,0)*N518+VLOOKUP($O$1,elemental!$A$3:$L$19,7,0)*O518+VLOOKUP($P$1,elemental!$A$3:$L$19,7,0)*P518+VLOOKUP($Q$1,elemental!$A$3:$L$19,7,0)*Q518)/100</f>
        <v>0.84558739999999999</v>
      </c>
      <c r="W518">
        <f>(VLOOKUP($A$1,elemental!$A$3:$L$19,9,0)*A518+VLOOKUP($B$1,elemental!$A$3:$L$19,9,0)*B518+VLOOKUP($C$1,elemental!$A$3:$L$19,9,0)*C518+VLOOKUP($D$1,elemental!$A$3:$L$19,9,0)*D518+VLOOKUP($E$1,elemental!$A$3:$L$19,9,0)*E518+VLOOKUP($F$1,elemental!$A$3:$L$19,9,0)*F518+VLOOKUP($G$1,elemental!$A$3:$L$19,9,0)*G518+VLOOKUP($H$1,elemental!$A$3:$L$19,9,0)*H518+VLOOKUP($I$1,elemental!$A$3:$L$19,9,0)*I518+VLOOKUP($J$1,elemental!$A$3:$L$19,9,0)*J518+VLOOKUP($K$1,elemental!$A$3:$L$19,9,0)*K518+VLOOKUP($L$1,elemental!$A$3:$L$19,9,0)*L518+VLOOKUP($M$1,elemental!$A$3:$L$19,9,0)*M518+VLOOKUP($N$1,elemental!$A$3:$L$19,9,0)*N518+VLOOKUP($O$1,elemental!$A$3:$L$19,9,0)*O518+VLOOKUP($P$1,elemental!$A$3:$L$19,9,0)*P518+VLOOKUP($Q$1,elemental!$A$3:$L$19,9,0)*Q518)/100</f>
        <v>1.5606</v>
      </c>
      <c r="X518">
        <f>(VLOOKUP($A$1,elemental!$A$3:$L$19,10,0)*A518+VLOOKUP($B$1,elemental!$A$3:$L$19,10,0)*B518+VLOOKUP($C$1,elemental!$A$3:$L$19,10,0)*C518+VLOOKUP($D$1,elemental!$A$3:$L$19,10,0)*D518+VLOOKUP($E$1,elemental!$A$3:$L$19,10,0)*E518+VLOOKUP($F$1,elemental!$A$3:$L$19,10,0)*F518+VLOOKUP($G$1,elemental!$A$3:$L$19,10,0)*G518+VLOOKUP($H$1,elemental!$A$3:$L$19,10,0)*H518+VLOOKUP($I$1,elemental!$A$3:$L$19,10,0)*I518+VLOOKUP($J$1,elemental!$A$3:$L$19,10,0)*J518+VLOOKUP($K$1,elemental!$A$3:$L$19,10,0)*K518+VLOOKUP($L$1,elemental!$A$3:$L$19,10,0)*L518+VLOOKUP($M$1,elemental!$A$3:$L$19,10,0)*M518+VLOOKUP($N$1,elemental!$A$3:$L$19,10,0)*N518+VLOOKUP($O$1,elemental!$A$3:$L$19,10,0)*O518+VLOOKUP($P$1,elemental!$A$3:$L$19,10,0)*P518+VLOOKUP($Q$1,elemental!$A$3:$L$19,10,0)*Q518)/100</f>
        <v>2.0585960000000001</v>
      </c>
      <c r="Y518">
        <v>1100</v>
      </c>
      <c r="Z518">
        <v>5.1479999999999997</v>
      </c>
      <c r="AA518">
        <v>5.2779999999999996</v>
      </c>
      <c r="AB518" t="s">
        <v>119</v>
      </c>
    </row>
    <row r="519" spans="1:29">
      <c r="A519">
        <v>0</v>
      </c>
      <c r="B519">
        <v>0.970873786407767</v>
      </c>
      <c r="C519">
        <v>0</v>
      </c>
      <c r="D519">
        <v>0</v>
      </c>
      <c r="E519">
        <v>0</v>
      </c>
      <c r="F519">
        <v>5.825242718446602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8"/>
        <v>93.203883495145632</v>
      </c>
      <c r="R519">
        <f>(VLOOKUP($A$1,elemental!$A$3:$L$19,2,0)*A519+VLOOKUP($B$1,elemental!$A$3:$L$19,2,0)*B519+VLOOKUP($C$1,elemental!$A$3:$L$19,2,0)*C519+VLOOKUP($D$1,elemental!$A$3:$L$19,2,0)*D519+VLOOKUP($E$1,elemental!$A$3:$L$19,2,0)*E519+VLOOKUP($F$1,elemental!$A$3:$L$19,2,0)*F519+VLOOKUP($G$1,elemental!$A$3:$L$19,2,0)*G519+VLOOKUP($H$1,elemental!$A$3:$L$19,2,0)*H519+VLOOKUP($I$1,elemental!$A$3:$L$19,2,0)*I519+VLOOKUP($J$1,elemental!$A$3:$L$19,2,0)*J519+VLOOKUP($K$1,elemental!$A$3:$L$19,2,0)*K519+VLOOKUP($L$1,elemental!$A$3:$L$19,2,0)*L519+VLOOKUP($M$1,elemental!$A$3:$L$19,2,0)*M519+VLOOKUP($N$1,elemental!$A$3:$L$19,2,0)*N519+VLOOKUP($O$1,elemental!$A$3:$L$19,2,0)*O519+VLOOKUP($P$1,elemental!$A$3:$L$19,2,0)*P519+VLOOKUP($Q$1,elemental!$A$3:$L$19,2,0)*Q519)/100</f>
        <v>1.3256310679611649</v>
      </c>
      <c r="S519">
        <f>(VLOOKUP($A$1,elemental!$A$3:$L$19,4,0)*A519+VLOOKUP($B$1,elemental!$A$3:$L$19,4,0)*B519+VLOOKUP($C$1,elemental!$A$3:$L$19,4,0)*C519+VLOOKUP($D$1,elemental!$A$3:$L$19,4,0)*D519+VLOOKUP($E$1,elemental!$A$3:$L$19,4,0)*E519+VLOOKUP($F$1,elemental!$A$3:$L$19,4,0)*F519+VLOOKUP($G$1,elemental!$A$3:$L$19,4,0)*G519+VLOOKUP($H$1,elemental!$A$3:$L$19,4,0)*H519+VLOOKUP($I$1,elemental!$A$3:$L$19,4,0)*I519+VLOOKUP($J$1,elemental!$A$3:$L$19,4,0)*J519+VLOOKUP($K$1,elemental!$A$3:$L$19,4,0)*K519+VLOOKUP($L$1,elemental!$A$3:$L$19,4,0)*L519+VLOOKUP($M$1,elemental!$A$3:$L$19,4,0)*M519+VLOOKUP($N$1,elemental!$A$3:$L$19,4,0)*N519+VLOOKUP($O$1,elemental!$A$3:$L$19,4,0)*O519+VLOOKUP($P$1,elemental!$A$3:$L$19,4,0)*P519+VLOOKUP($Q$1,elemental!$A$3:$L$19,4,0)*Q519)/100</f>
        <v>0.41569902912621359</v>
      </c>
      <c r="T519">
        <f>(VLOOKUP($A$1,elemental!$A$3:$L$19,5,0)*A519+VLOOKUP($B$1,elemental!$A$3:$L$19,5,0)*B519+VLOOKUP($C$1,elemental!$A$3:$L$19,5,0)*C519+VLOOKUP($D$1,elemental!$A$3:$L$19,5,0)*D519+VLOOKUP($E$1,elemental!$A$3:$L$19,5,0)*E519+VLOOKUP($F$1,elemental!$A$3:$L$19,5,0)*F519+VLOOKUP($G$1,elemental!$A$3:$L$19,5,0)*G519+VLOOKUP($H$1,elemental!$A$3:$L$19,5,0)*H519+VLOOKUP($I$1,elemental!$A$3:$L$19,5,0)*I519+VLOOKUP($J$1,elemental!$A$3:$L$19,5,0)*J519+VLOOKUP($K$1,elemental!$A$3:$L$19,5,0)*K519+VLOOKUP($L$1,elemental!$A$3:$L$19,5,0)*L519+VLOOKUP($M$1,elemental!$A$3:$L$19,5,0)*M519+VLOOKUP($N$1,elemental!$A$3:$L$19,5,0)*N519+VLOOKUP($O$1,elemental!$A$3:$L$19,5,0)*O519+VLOOKUP($P$1,elemental!$A$3:$L$19,5,0)*P519+VLOOKUP($Q$1,elemental!$A$3:$L$19,5,0)*Q519)/100</f>
        <v>3.941747572815534</v>
      </c>
      <c r="U519">
        <f>(VLOOKUP($A$1,elemental!$A$3:$L$19,6,0)*A519+VLOOKUP($B$1,elemental!$A$3:$L$19,6,0)*B519+VLOOKUP($C$1,elemental!$A$3:$L$19,6,0)*C519+VLOOKUP($D$1,elemental!$A$3:$L$19,6,0)*D519+VLOOKUP($E$1,elemental!$A$3:$L$19,6,0)*E519+VLOOKUP($F$1,elemental!$A$3:$L$19,6,0)*F519+VLOOKUP($G$1,elemental!$A$3:$L$19,6,0)*G519+VLOOKUP($H$1,elemental!$A$3:$L$19,6,0)*H519+VLOOKUP($I$1,elemental!$A$3:$L$19,6,0)*I519+VLOOKUP($J$1,elemental!$A$3:$L$19,6,0)*J519+VLOOKUP($K$1,elemental!$A$3:$L$19,6,0)*K519+VLOOKUP($L$1,elemental!$A$3:$L$19,6,0)*L519+VLOOKUP($M$1,elemental!$A$3:$L$19,6,0)*M519+VLOOKUP($N$1,elemental!$A$3:$L$19,6,0)*N519+VLOOKUP($O$1,elemental!$A$3:$L$19,6,0)*O519+VLOOKUP($P$1,elemental!$A$3:$L$19,6,0)*P519+VLOOKUP($Q$1,elemental!$A$3:$L$19,6,0)*Q519)/100</f>
        <v>0.75446601941747571</v>
      </c>
      <c r="V519">
        <f>(VLOOKUP($A$1,elemental!$A$3:$L$19,7,0)*A519+VLOOKUP($B$1,elemental!$A$3:$L$19,7,0)*B519+VLOOKUP($C$1,elemental!$A$3:$L$19,7,0)*C519+VLOOKUP($D$1,elemental!$A$3:$L$19,7,0)*D519+VLOOKUP($E$1,elemental!$A$3:$L$19,7,0)*E519+VLOOKUP($F$1,elemental!$A$3:$L$19,7,0)*F519+VLOOKUP($G$1,elemental!$A$3:$L$19,7,0)*G519+VLOOKUP($H$1,elemental!$A$3:$L$19,7,0)*H519+VLOOKUP($I$1,elemental!$A$3:$L$19,7,0)*I519+VLOOKUP($J$1,elemental!$A$3:$L$19,7,0)*J519+VLOOKUP($K$1,elemental!$A$3:$L$19,7,0)*K519+VLOOKUP($L$1,elemental!$A$3:$L$19,7,0)*L519+VLOOKUP($M$1,elemental!$A$3:$L$19,7,0)*M519+VLOOKUP($N$1,elemental!$A$3:$L$19,7,0)*N519+VLOOKUP($O$1,elemental!$A$3:$L$19,7,0)*O519+VLOOKUP($P$1,elemental!$A$3:$L$19,7,0)*P519+VLOOKUP($Q$1,elemental!$A$3:$L$19,7,0)*Q519)/100</f>
        <v>0.84945631067961158</v>
      </c>
      <c r="W519">
        <f>(VLOOKUP($A$1,elemental!$A$3:$L$19,9,0)*A519+VLOOKUP($B$1,elemental!$A$3:$L$19,9,0)*B519+VLOOKUP($C$1,elemental!$A$3:$L$19,9,0)*C519+VLOOKUP($D$1,elemental!$A$3:$L$19,9,0)*D519+VLOOKUP($E$1,elemental!$A$3:$L$19,9,0)*E519+VLOOKUP($F$1,elemental!$A$3:$L$19,9,0)*F519+VLOOKUP($G$1,elemental!$A$3:$L$19,9,0)*G519+VLOOKUP($H$1,elemental!$A$3:$L$19,9,0)*H519+VLOOKUP($I$1,elemental!$A$3:$L$19,9,0)*I519+VLOOKUP($J$1,elemental!$A$3:$L$19,9,0)*J519+VLOOKUP($K$1,elemental!$A$3:$L$19,9,0)*K519+VLOOKUP($L$1,elemental!$A$3:$L$19,9,0)*L519+VLOOKUP($M$1,elemental!$A$3:$L$19,9,0)*M519+VLOOKUP($N$1,elemental!$A$3:$L$19,9,0)*N519+VLOOKUP($O$1,elemental!$A$3:$L$19,9,0)*O519+VLOOKUP($P$1,elemental!$A$3:$L$19,9,0)*P519+VLOOKUP($Q$1,elemental!$A$3:$L$19,9,0)*Q519)/100</f>
        <v>1.563106796116505</v>
      </c>
      <c r="X519">
        <f>(VLOOKUP($A$1,elemental!$A$3:$L$19,10,0)*A519+VLOOKUP($B$1,elemental!$A$3:$L$19,10,0)*B519+VLOOKUP($C$1,elemental!$A$3:$L$19,10,0)*C519+VLOOKUP($D$1,elemental!$A$3:$L$19,10,0)*D519+VLOOKUP($E$1,elemental!$A$3:$L$19,10,0)*E519+VLOOKUP($F$1,elemental!$A$3:$L$19,10,0)*F519+VLOOKUP($G$1,elemental!$A$3:$L$19,10,0)*G519+VLOOKUP($H$1,elemental!$A$3:$L$19,10,0)*H519+VLOOKUP($I$1,elemental!$A$3:$L$19,10,0)*I519+VLOOKUP($J$1,elemental!$A$3:$L$19,10,0)*J519+VLOOKUP($K$1,elemental!$A$3:$L$19,10,0)*K519+VLOOKUP($L$1,elemental!$A$3:$L$19,10,0)*L519+VLOOKUP($M$1,elemental!$A$3:$L$19,10,0)*M519+VLOOKUP($N$1,elemental!$A$3:$L$19,10,0)*N519+VLOOKUP($O$1,elemental!$A$3:$L$19,10,0)*O519+VLOOKUP($P$1,elemental!$A$3:$L$19,10,0)*P519+VLOOKUP($Q$1,elemental!$A$3:$L$19,10,0)*Q519)/100</f>
        <v>2.0605825242718447</v>
      </c>
      <c r="Y519">
        <v>25</v>
      </c>
      <c r="Z519">
        <v>5.0886666666666596</v>
      </c>
      <c r="AA519">
        <v>5.1654999999999998</v>
      </c>
      <c r="AB519" t="s">
        <v>121</v>
      </c>
      <c r="AC519" t="s">
        <v>56</v>
      </c>
    </row>
    <row r="520" spans="1:29">
      <c r="A520">
        <v>0</v>
      </c>
      <c r="B520">
        <v>4.8543689320388346</v>
      </c>
      <c r="C520">
        <v>0</v>
      </c>
      <c r="D520">
        <v>0</v>
      </c>
      <c r="E520">
        <v>0</v>
      </c>
      <c r="F520">
        <v>5.825242718446602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8"/>
        <v>89.320388349514559</v>
      </c>
      <c r="R520">
        <f>(VLOOKUP($A$1,elemental!$A$3:$L$19,2,0)*A520+VLOOKUP($B$1,elemental!$A$3:$L$19,2,0)*B520+VLOOKUP($C$1,elemental!$A$3:$L$19,2,0)*C520+VLOOKUP($D$1,elemental!$A$3:$L$19,2,0)*D520+VLOOKUP($E$1,elemental!$A$3:$L$19,2,0)*E520+VLOOKUP($F$1,elemental!$A$3:$L$19,2,0)*F520+VLOOKUP($G$1,elemental!$A$3:$L$19,2,0)*G520+VLOOKUP($H$1,elemental!$A$3:$L$19,2,0)*H520+VLOOKUP($I$1,elemental!$A$3:$L$19,2,0)*I520+VLOOKUP($J$1,elemental!$A$3:$L$19,2,0)*J520+VLOOKUP($K$1,elemental!$A$3:$L$19,2,0)*K520+VLOOKUP($L$1,elemental!$A$3:$L$19,2,0)*L520+VLOOKUP($M$1,elemental!$A$3:$L$19,2,0)*M520+VLOOKUP($N$1,elemental!$A$3:$L$19,2,0)*N520+VLOOKUP($O$1,elemental!$A$3:$L$19,2,0)*O520+VLOOKUP($P$1,elemental!$A$3:$L$19,2,0)*P520+VLOOKUP($Q$1,elemental!$A$3:$L$19,2,0)*Q520)/100</f>
        <v>1.3337864077669903</v>
      </c>
      <c r="S520">
        <f>(VLOOKUP($A$1,elemental!$A$3:$L$19,4,0)*A520+VLOOKUP($B$1,elemental!$A$3:$L$19,4,0)*B520+VLOOKUP($C$1,elemental!$A$3:$L$19,4,0)*C520+VLOOKUP($D$1,elemental!$A$3:$L$19,4,0)*D520+VLOOKUP($E$1,elemental!$A$3:$L$19,4,0)*E520+VLOOKUP($F$1,elemental!$A$3:$L$19,4,0)*F520+VLOOKUP($G$1,elemental!$A$3:$L$19,4,0)*G520+VLOOKUP($H$1,elemental!$A$3:$L$19,4,0)*H520+VLOOKUP($I$1,elemental!$A$3:$L$19,4,0)*I520+VLOOKUP($J$1,elemental!$A$3:$L$19,4,0)*J520+VLOOKUP($K$1,elemental!$A$3:$L$19,4,0)*K520+VLOOKUP($L$1,elemental!$A$3:$L$19,4,0)*L520+VLOOKUP($M$1,elemental!$A$3:$L$19,4,0)*M520+VLOOKUP($N$1,elemental!$A$3:$L$19,4,0)*N520+VLOOKUP($O$1,elemental!$A$3:$L$19,4,0)*O520+VLOOKUP($P$1,elemental!$A$3:$L$19,4,0)*P520+VLOOKUP($Q$1,elemental!$A$3:$L$19,4,0)*Q520)/100</f>
        <v>0.40222330097087378</v>
      </c>
      <c r="T520">
        <f>(VLOOKUP($A$1,elemental!$A$3:$L$19,5,0)*A520+VLOOKUP($B$1,elemental!$A$3:$L$19,5,0)*B520+VLOOKUP($C$1,elemental!$A$3:$L$19,5,0)*C520+VLOOKUP($D$1,elemental!$A$3:$L$19,5,0)*D520+VLOOKUP($E$1,elemental!$A$3:$L$19,5,0)*E520+VLOOKUP($F$1,elemental!$A$3:$L$19,5,0)*F520+VLOOKUP($G$1,elemental!$A$3:$L$19,5,0)*G520+VLOOKUP($H$1,elemental!$A$3:$L$19,5,0)*H520+VLOOKUP($I$1,elemental!$A$3:$L$19,5,0)*I520+VLOOKUP($J$1,elemental!$A$3:$L$19,5,0)*J520+VLOOKUP($K$1,elemental!$A$3:$L$19,5,0)*K520+VLOOKUP($L$1,elemental!$A$3:$L$19,5,0)*L520+VLOOKUP($M$1,elemental!$A$3:$L$19,5,0)*M520+VLOOKUP($N$1,elemental!$A$3:$L$19,5,0)*N520+VLOOKUP($O$1,elemental!$A$3:$L$19,5,0)*O520+VLOOKUP($P$1,elemental!$A$3:$L$19,5,0)*P520+VLOOKUP($Q$1,elemental!$A$3:$L$19,5,0)*Q520)/100</f>
        <v>3.941747572815534</v>
      </c>
      <c r="U520">
        <f>(VLOOKUP($A$1,elemental!$A$3:$L$19,6,0)*A520+VLOOKUP($B$1,elemental!$A$3:$L$19,6,0)*B520+VLOOKUP($C$1,elemental!$A$3:$L$19,6,0)*C520+VLOOKUP($D$1,elemental!$A$3:$L$19,6,0)*D520+VLOOKUP($E$1,elemental!$A$3:$L$19,6,0)*E520+VLOOKUP($F$1,elemental!$A$3:$L$19,6,0)*F520+VLOOKUP($G$1,elemental!$A$3:$L$19,6,0)*G520+VLOOKUP($H$1,elemental!$A$3:$L$19,6,0)*H520+VLOOKUP($I$1,elemental!$A$3:$L$19,6,0)*I520+VLOOKUP($J$1,elemental!$A$3:$L$19,6,0)*J520+VLOOKUP($K$1,elemental!$A$3:$L$19,6,0)*K520+VLOOKUP($L$1,elemental!$A$3:$L$19,6,0)*L520+VLOOKUP($M$1,elemental!$A$3:$L$19,6,0)*M520+VLOOKUP($N$1,elemental!$A$3:$L$19,6,0)*N520+VLOOKUP($O$1,elemental!$A$3:$L$19,6,0)*O520+VLOOKUP($P$1,elemental!$A$3:$L$19,6,0)*P520+VLOOKUP($Q$1,elemental!$A$3:$L$19,6,0)*Q520)/100</f>
        <v>0.75563106796116497</v>
      </c>
      <c r="V520">
        <f>(VLOOKUP($A$1,elemental!$A$3:$L$19,7,0)*A520+VLOOKUP($B$1,elemental!$A$3:$L$19,7,0)*B520+VLOOKUP($C$1,elemental!$A$3:$L$19,7,0)*C520+VLOOKUP($D$1,elemental!$A$3:$L$19,7,0)*D520+VLOOKUP($E$1,elemental!$A$3:$L$19,7,0)*E520+VLOOKUP($F$1,elemental!$A$3:$L$19,7,0)*F520+VLOOKUP($G$1,elemental!$A$3:$L$19,7,0)*G520+VLOOKUP($H$1,elemental!$A$3:$L$19,7,0)*H520+VLOOKUP($I$1,elemental!$A$3:$L$19,7,0)*I520+VLOOKUP($J$1,elemental!$A$3:$L$19,7,0)*J520+VLOOKUP($K$1,elemental!$A$3:$L$19,7,0)*K520+VLOOKUP($L$1,elemental!$A$3:$L$19,7,0)*L520+VLOOKUP($M$1,elemental!$A$3:$L$19,7,0)*M520+VLOOKUP($N$1,elemental!$A$3:$L$19,7,0)*N520+VLOOKUP($O$1,elemental!$A$3:$L$19,7,0)*O520+VLOOKUP($P$1,elemental!$A$3:$L$19,7,0)*P520+VLOOKUP($Q$1,elemental!$A$3:$L$19,7,0)*Q520)/100</f>
        <v>0.84557281553398045</v>
      </c>
      <c r="W520">
        <f>(VLOOKUP($A$1,elemental!$A$3:$L$19,9,0)*A520+VLOOKUP($B$1,elemental!$A$3:$L$19,9,0)*B520+VLOOKUP($C$1,elemental!$A$3:$L$19,9,0)*C520+VLOOKUP($D$1,elemental!$A$3:$L$19,9,0)*D520+VLOOKUP($E$1,elemental!$A$3:$L$19,9,0)*E520+VLOOKUP($F$1,elemental!$A$3:$L$19,9,0)*F520+VLOOKUP($G$1,elemental!$A$3:$L$19,9,0)*G520+VLOOKUP($H$1,elemental!$A$3:$L$19,9,0)*H520+VLOOKUP($I$1,elemental!$A$3:$L$19,9,0)*I520+VLOOKUP($J$1,elemental!$A$3:$L$19,9,0)*J520+VLOOKUP($K$1,elemental!$A$3:$L$19,9,0)*K520+VLOOKUP($L$1,elemental!$A$3:$L$19,9,0)*L520+VLOOKUP($M$1,elemental!$A$3:$L$19,9,0)*M520+VLOOKUP($N$1,elemental!$A$3:$L$19,9,0)*N520+VLOOKUP($O$1,elemental!$A$3:$L$19,9,0)*O520+VLOOKUP($P$1,elemental!$A$3:$L$19,9,0)*P520+VLOOKUP($Q$1,elemental!$A$3:$L$19,9,0)*Q520)/100</f>
        <v>1.5572815533980582</v>
      </c>
      <c r="X520">
        <f>(VLOOKUP($A$1,elemental!$A$3:$L$19,10,0)*A520+VLOOKUP($B$1,elemental!$A$3:$L$19,10,0)*B520+VLOOKUP($C$1,elemental!$A$3:$L$19,10,0)*C520+VLOOKUP($D$1,elemental!$A$3:$L$19,10,0)*D520+VLOOKUP($E$1,elemental!$A$3:$L$19,10,0)*E520+VLOOKUP($F$1,elemental!$A$3:$L$19,10,0)*F520+VLOOKUP($G$1,elemental!$A$3:$L$19,10,0)*G520+VLOOKUP($H$1,elemental!$A$3:$L$19,10,0)*H520+VLOOKUP($I$1,elemental!$A$3:$L$19,10,0)*I520+VLOOKUP($J$1,elemental!$A$3:$L$19,10,0)*J520+VLOOKUP($K$1,elemental!$A$3:$L$19,10,0)*K520+VLOOKUP($L$1,elemental!$A$3:$L$19,10,0)*L520+VLOOKUP($M$1,elemental!$A$3:$L$19,10,0)*M520+VLOOKUP($N$1,elemental!$A$3:$L$19,10,0)*N520+VLOOKUP($O$1,elemental!$A$3:$L$19,10,0)*O520+VLOOKUP($P$1,elemental!$A$3:$L$19,10,0)*P520+VLOOKUP($Q$1,elemental!$A$3:$L$19,10,0)*Q520)/100</f>
        <v>2.0489320388349515</v>
      </c>
      <c r="Y520">
        <v>25</v>
      </c>
      <c r="Z520">
        <v>5.0811666666666602</v>
      </c>
      <c r="AA520">
        <v>5.1751666666666596</v>
      </c>
      <c r="AB520" t="s">
        <v>121</v>
      </c>
      <c r="AC520" t="s">
        <v>56</v>
      </c>
    </row>
    <row r="521" spans="1:29">
      <c r="A521">
        <v>0</v>
      </c>
      <c r="B521">
        <v>9.7087378640776691</v>
      </c>
      <c r="C521">
        <v>0</v>
      </c>
      <c r="D521">
        <v>0</v>
      </c>
      <c r="E521">
        <v>0</v>
      </c>
      <c r="F521">
        <v>5.825242718446602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8"/>
        <v>84.466019417475735</v>
      </c>
      <c r="R521">
        <f>(VLOOKUP($A$1,elemental!$A$3:$L$19,2,0)*A521+VLOOKUP($B$1,elemental!$A$3:$L$19,2,0)*B521+VLOOKUP($C$1,elemental!$A$3:$L$19,2,0)*C521+VLOOKUP($D$1,elemental!$A$3:$L$19,2,0)*D521+VLOOKUP($E$1,elemental!$A$3:$L$19,2,0)*E521+VLOOKUP($F$1,elemental!$A$3:$L$19,2,0)*F521+VLOOKUP($G$1,elemental!$A$3:$L$19,2,0)*G521+VLOOKUP($H$1,elemental!$A$3:$L$19,2,0)*H521+VLOOKUP($I$1,elemental!$A$3:$L$19,2,0)*I521+VLOOKUP($J$1,elemental!$A$3:$L$19,2,0)*J521+VLOOKUP($K$1,elemental!$A$3:$L$19,2,0)*K521+VLOOKUP($L$1,elemental!$A$3:$L$19,2,0)*L521+VLOOKUP($M$1,elemental!$A$3:$L$19,2,0)*M521+VLOOKUP($N$1,elemental!$A$3:$L$19,2,0)*N521+VLOOKUP($O$1,elemental!$A$3:$L$19,2,0)*O521+VLOOKUP($P$1,elemental!$A$3:$L$19,2,0)*P521+VLOOKUP($Q$1,elemental!$A$3:$L$19,2,0)*Q521)/100</f>
        <v>1.3439805825242721</v>
      </c>
      <c r="S521">
        <f>(VLOOKUP($A$1,elemental!$A$3:$L$19,4,0)*A521+VLOOKUP($B$1,elemental!$A$3:$L$19,4,0)*B521+VLOOKUP($C$1,elemental!$A$3:$L$19,4,0)*C521+VLOOKUP($D$1,elemental!$A$3:$L$19,4,0)*D521+VLOOKUP($E$1,elemental!$A$3:$L$19,4,0)*E521+VLOOKUP($F$1,elemental!$A$3:$L$19,4,0)*F521+VLOOKUP($G$1,elemental!$A$3:$L$19,4,0)*G521+VLOOKUP($H$1,elemental!$A$3:$L$19,4,0)*H521+VLOOKUP($I$1,elemental!$A$3:$L$19,4,0)*I521+VLOOKUP($J$1,elemental!$A$3:$L$19,4,0)*J521+VLOOKUP($K$1,elemental!$A$3:$L$19,4,0)*K521+VLOOKUP($L$1,elemental!$A$3:$L$19,4,0)*L521+VLOOKUP($M$1,elemental!$A$3:$L$19,4,0)*M521+VLOOKUP($N$1,elemental!$A$3:$L$19,4,0)*N521+VLOOKUP($O$1,elemental!$A$3:$L$19,4,0)*O521+VLOOKUP($P$1,elemental!$A$3:$L$19,4,0)*P521+VLOOKUP($Q$1,elemental!$A$3:$L$19,4,0)*Q521)/100</f>
        <v>0.38537864077669903</v>
      </c>
      <c r="T521">
        <f>(VLOOKUP($A$1,elemental!$A$3:$L$19,5,0)*A521+VLOOKUP($B$1,elemental!$A$3:$L$19,5,0)*B521+VLOOKUP($C$1,elemental!$A$3:$L$19,5,0)*C521+VLOOKUP($D$1,elemental!$A$3:$L$19,5,0)*D521+VLOOKUP($E$1,elemental!$A$3:$L$19,5,0)*E521+VLOOKUP($F$1,elemental!$A$3:$L$19,5,0)*F521+VLOOKUP($G$1,elemental!$A$3:$L$19,5,0)*G521+VLOOKUP($H$1,elemental!$A$3:$L$19,5,0)*H521+VLOOKUP($I$1,elemental!$A$3:$L$19,5,0)*I521+VLOOKUP($J$1,elemental!$A$3:$L$19,5,0)*J521+VLOOKUP($K$1,elemental!$A$3:$L$19,5,0)*K521+VLOOKUP($L$1,elemental!$A$3:$L$19,5,0)*L521+VLOOKUP($M$1,elemental!$A$3:$L$19,5,0)*M521+VLOOKUP($N$1,elemental!$A$3:$L$19,5,0)*N521+VLOOKUP($O$1,elemental!$A$3:$L$19,5,0)*O521+VLOOKUP($P$1,elemental!$A$3:$L$19,5,0)*P521+VLOOKUP($Q$1,elemental!$A$3:$L$19,5,0)*Q521)/100</f>
        <v>3.941747572815534</v>
      </c>
      <c r="U521">
        <f>(VLOOKUP($A$1,elemental!$A$3:$L$19,6,0)*A521+VLOOKUP($B$1,elemental!$A$3:$L$19,6,0)*B521+VLOOKUP($C$1,elemental!$A$3:$L$19,6,0)*C521+VLOOKUP($D$1,elemental!$A$3:$L$19,6,0)*D521+VLOOKUP($E$1,elemental!$A$3:$L$19,6,0)*E521+VLOOKUP($F$1,elemental!$A$3:$L$19,6,0)*F521+VLOOKUP($G$1,elemental!$A$3:$L$19,6,0)*G521+VLOOKUP($H$1,elemental!$A$3:$L$19,6,0)*H521+VLOOKUP($I$1,elemental!$A$3:$L$19,6,0)*I521+VLOOKUP($J$1,elemental!$A$3:$L$19,6,0)*J521+VLOOKUP($K$1,elemental!$A$3:$L$19,6,0)*K521+VLOOKUP($L$1,elemental!$A$3:$L$19,6,0)*L521+VLOOKUP($M$1,elemental!$A$3:$L$19,6,0)*M521+VLOOKUP($N$1,elemental!$A$3:$L$19,6,0)*N521+VLOOKUP($O$1,elemental!$A$3:$L$19,6,0)*O521+VLOOKUP($P$1,elemental!$A$3:$L$19,6,0)*P521+VLOOKUP($Q$1,elemental!$A$3:$L$19,6,0)*Q521)/100</f>
        <v>0.7570873786407768</v>
      </c>
      <c r="V521">
        <f>(VLOOKUP($A$1,elemental!$A$3:$L$19,7,0)*A521+VLOOKUP($B$1,elemental!$A$3:$L$19,7,0)*B521+VLOOKUP($C$1,elemental!$A$3:$L$19,7,0)*C521+VLOOKUP($D$1,elemental!$A$3:$L$19,7,0)*D521+VLOOKUP($E$1,elemental!$A$3:$L$19,7,0)*E521+VLOOKUP($F$1,elemental!$A$3:$L$19,7,0)*F521+VLOOKUP($G$1,elemental!$A$3:$L$19,7,0)*G521+VLOOKUP($H$1,elemental!$A$3:$L$19,7,0)*H521+VLOOKUP($I$1,elemental!$A$3:$L$19,7,0)*I521+VLOOKUP($J$1,elemental!$A$3:$L$19,7,0)*J521+VLOOKUP($K$1,elemental!$A$3:$L$19,7,0)*K521+VLOOKUP($L$1,elemental!$A$3:$L$19,7,0)*L521+VLOOKUP($M$1,elemental!$A$3:$L$19,7,0)*M521+VLOOKUP($N$1,elemental!$A$3:$L$19,7,0)*N521+VLOOKUP($O$1,elemental!$A$3:$L$19,7,0)*O521+VLOOKUP($P$1,elemental!$A$3:$L$19,7,0)*P521+VLOOKUP($Q$1,elemental!$A$3:$L$19,7,0)*Q521)/100</f>
        <v>0.84071844660194184</v>
      </c>
      <c r="W521">
        <f>(VLOOKUP($A$1,elemental!$A$3:$L$19,9,0)*A521+VLOOKUP($B$1,elemental!$A$3:$L$19,9,0)*B521+VLOOKUP($C$1,elemental!$A$3:$L$19,9,0)*C521+VLOOKUP($D$1,elemental!$A$3:$L$19,9,0)*D521+VLOOKUP($E$1,elemental!$A$3:$L$19,9,0)*E521+VLOOKUP($F$1,elemental!$A$3:$L$19,9,0)*F521+VLOOKUP($G$1,elemental!$A$3:$L$19,9,0)*G521+VLOOKUP($H$1,elemental!$A$3:$L$19,9,0)*H521+VLOOKUP($I$1,elemental!$A$3:$L$19,9,0)*I521+VLOOKUP($J$1,elemental!$A$3:$L$19,9,0)*J521+VLOOKUP($K$1,elemental!$A$3:$L$19,9,0)*K521+VLOOKUP($L$1,elemental!$A$3:$L$19,9,0)*L521+VLOOKUP($M$1,elemental!$A$3:$L$19,9,0)*M521+VLOOKUP($N$1,elemental!$A$3:$L$19,9,0)*N521+VLOOKUP($O$1,elemental!$A$3:$L$19,9,0)*O521+VLOOKUP($P$1,elemental!$A$3:$L$19,9,0)*P521+VLOOKUP($Q$1,elemental!$A$3:$L$19,9,0)*Q521)/100</f>
        <v>1.55</v>
      </c>
      <c r="X521">
        <f>(VLOOKUP($A$1,elemental!$A$3:$L$19,10,0)*A521+VLOOKUP($B$1,elemental!$A$3:$L$19,10,0)*B521+VLOOKUP($C$1,elemental!$A$3:$L$19,10,0)*C521+VLOOKUP($D$1,elemental!$A$3:$L$19,10,0)*D521+VLOOKUP($E$1,elemental!$A$3:$L$19,10,0)*E521+VLOOKUP($F$1,elemental!$A$3:$L$19,10,0)*F521+VLOOKUP($G$1,elemental!$A$3:$L$19,10,0)*G521+VLOOKUP($H$1,elemental!$A$3:$L$19,10,0)*H521+VLOOKUP($I$1,elemental!$A$3:$L$19,10,0)*I521+VLOOKUP($J$1,elemental!$A$3:$L$19,10,0)*J521+VLOOKUP($K$1,elemental!$A$3:$L$19,10,0)*K521+VLOOKUP($L$1,elemental!$A$3:$L$19,10,0)*L521+VLOOKUP($M$1,elemental!$A$3:$L$19,10,0)*M521+VLOOKUP($N$1,elemental!$A$3:$L$19,10,0)*N521+VLOOKUP($O$1,elemental!$A$3:$L$19,10,0)*O521+VLOOKUP($P$1,elemental!$A$3:$L$19,10,0)*P521+VLOOKUP($Q$1,elemental!$A$3:$L$19,10,0)*Q521)/100</f>
        <v>2.0343689320388352</v>
      </c>
      <c r="Y521">
        <v>25</v>
      </c>
      <c r="Z521">
        <v>5.0673333333333304</v>
      </c>
      <c r="AA521">
        <v>5.1820000000000004</v>
      </c>
      <c r="AB521" t="s">
        <v>121</v>
      </c>
      <c r="AC521" t="s">
        <v>56</v>
      </c>
    </row>
    <row r="522" spans="1:29">
      <c r="A522">
        <v>0</v>
      </c>
      <c r="B522">
        <v>0</v>
      </c>
      <c r="C522">
        <v>0</v>
      </c>
      <c r="D522">
        <v>0</v>
      </c>
      <c r="E522">
        <v>0</v>
      </c>
      <c r="F522">
        <v>3.9215686274509802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8"/>
        <v>96.078431372549019</v>
      </c>
      <c r="R522">
        <f>(VLOOKUP($A$1,elemental!$A$3:$L$19,2,0)*A522+VLOOKUP($B$1,elemental!$A$3:$L$19,2,0)*B522+VLOOKUP($C$1,elemental!$A$3:$L$19,2,0)*C522+VLOOKUP($D$1,elemental!$A$3:$L$19,2,0)*D522+VLOOKUP($E$1,elemental!$A$3:$L$19,2,0)*E522+VLOOKUP($F$1,elemental!$A$3:$L$19,2,0)*F522+VLOOKUP($G$1,elemental!$A$3:$L$19,2,0)*G522+VLOOKUP($H$1,elemental!$A$3:$L$19,2,0)*H522+VLOOKUP($I$1,elemental!$A$3:$L$19,2,0)*I522+VLOOKUP($J$1,elemental!$A$3:$L$19,2,0)*J522+VLOOKUP($K$1,elemental!$A$3:$L$19,2,0)*K522+VLOOKUP($L$1,elemental!$A$3:$L$19,2,0)*L522+VLOOKUP($M$1,elemental!$A$3:$L$19,2,0)*M522+VLOOKUP($N$1,elemental!$A$3:$L$19,2,0)*N522+VLOOKUP($O$1,elemental!$A$3:$L$19,2,0)*O522+VLOOKUP($P$1,elemental!$A$3:$L$19,2,0)*P522+VLOOKUP($Q$1,elemental!$A$3:$L$19,2,0)*Q522)/100</f>
        <v>1.3256862745098041</v>
      </c>
      <c r="S522">
        <f>(VLOOKUP($A$1,elemental!$A$3:$L$19,4,0)*A522+VLOOKUP($B$1,elemental!$A$3:$L$19,4,0)*B522+VLOOKUP($C$1,elemental!$A$3:$L$19,4,0)*C522+VLOOKUP($D$1,elemental!$A$3:$L$19,4,0)*D522+VLOOKUP($E$1,elemental!$A$3:$L$19,4,0)*E522+VLOOKUP($F$1,elemental!$A$3:$L$19,4,0)*F522+VLOOKUP($G$1,elemental!$A$3:$L$19,4,0)*G522+VLOOKUP($H$1,elemental!$A$3:$L$19,4,0)*H522+VLOOKUP($I$1,elemental!$A$3:$L$19,4,0)*I522+VLOOKUP($J$1,elemental!$A$3:$L$19,4,0)*J522+VLOOKUP($K$1,elemental!$A$3:$L$19,4,0)*K522+VLOOKUP($L$1,elemental!$A$3:$L$19,4,0)*L522+VLOOKUP($M$1,elemental!$A$3:$L$19,4,0)*M522+VLOOKUP($N$1,elemental!$A$3:$L$19,4,0)*N522+VLOOKUP($O$1,elemental!$A$3:$L$19,4,0)*O522+VLOOKUP($P$1,elemental!$A$3:$L$19,4,0)*P522+VLOOKUP($Q$1,elemental!$A$3:$L$19,4,0)*Q522)/100</f>
        <v>0.42133333333333334</v>
      </c>
      <c r="T522">
        <f>(VLOOKUP($A$1,elemental!$A$3:$L$19,5,0)*A522+VLOOKUP($B$1,elemental!$A$3:$L$19,5,0)*B522+VLOOKUP($C$1,elemental!$A$3:$L$19,5,0)*C522+VLOOKUP($D$1,elemental!$A$3:$L$19,5,0)*D522+VLOOKUP($E$1,elemental!$A$3:$L$19,5,0)*E522+VLOOKUP($F$1,elemental!$A$3:$L$19,5,0)*F522+VLOOKUP($G$1,elemental!$A$3:$L$19,5,0)*G522+VLOOKUP($H$1,elemental!$A$3:$L$19,5,0)*H522+VLOOKUP($I$1,elemental!$A$3:$L$19,5,0)*I522+VLOOKUP($J$1,elemental!$A$3:$L$19,5,0)*J522+VLOOKUP($K$1,elemental!$A$3:$L$19,5,0)*K522+VLOOKUP($L$1,elemental!$A$3:$L$19,5,0)*L522+VLOOKUP($M$1,elemental!$A$3:$L$19,5,0)*M522+VLOOKUP($N$1,elemental!$A$3:$L$19,5,0)*N522+VLOOKUP($O$1,elemental!$A$3:$L$19,5,0)*O522+VLOOKUP($P$1,elemental!$A$3:$L$19,5,0)*P522+VLOOKUP($Q$1,elemental!$A$3:$L$19,5,0)*Q522)/100</f>
        <v>3.9607843137254899</v>
      </c>
      <c r="U522">
        <f>(VLOOKUP($A$1,elemental!$A$3:$L$19,6,0)*A522+VLOOKUP($B$1,elemental!$A$3:$L$19,6,0)*B522+VLOOKUP($C$1,elemental!$A$3:$L$19,6,0)*C522+VLOOKUP($D$1,elemental!$A$3:$L$19,6,0)*D522+VLOOKUP($E$1,elemental!$A$3:$L$19,6,0)*E522+VLOOKUP($F$1,elemental!$A$3:$L$19,6,0)*F522+VLOOKUP($G$1,elemental!$A$3:$L$19,6,0)*G522+VLOOKUP($H$1,elemental!$A$3:$L$19,6,0)*H522+VLOOKUP($I$1,elemental!$A$3:$L$19,6,0)*I522+VLOOKUP($J$1,elemental!$A$3:$L$19,6,0)*J522+VLOOKUP($K$1,elemental!$A$3:$L$19,6,0)*K522+VLOOKUP($L$1,elemental!$A$3:$L$19,6,0)*L522+VLOOKUP($M$1,elemental!$A$3:$L$19,6,0)*M522+VLOOKUP($N$1,elemental!$A$3:$L$19,6,0)*N522+VLOOKUP($O$1,elemental!$A$3:$L$19,6,0)*O522+VLOOKUP($P$1,elemental!$A$3:$L$19,6,0)*P522+VLOOKUP($Q$1,elemental!$A$3:$L$19,6,0)*Q522)/100</f>
        <v>0.75607843137254904</v>
      </c>
      <c r="V522">
        <f>(VLOOKUP($A$1,elemental!$A$3:$L$19,7,0)*A522+VLOOKUP($B$1,elemental!$A$3:$L$19,7,0)*B522+VLOOKUP($C$1,elemental!$A$3:$L$19,7,0)*C522+VLOOKUP($D$1,elemental!$A$3:$L$19,7,0)*D522+VLOOKUP($E$1,elemental!$A$3:$L$19,7,0)*E522+VLOOKUP($F$1,elemental!$A$3:$L$19,7,0)*F522+VLOOKUP($G$1,elemental!$A$3:$L$19,7,0)*G522+VLOOKUP($H$1,elemental!$A$3:$L$19,7,0)*H522+VLOOKUP($I$1,elemental!$A$3:$L$19,7,0)*I522+VLOOKUP($J$1,elemental!$A$3:$L$19,7,0)*J522+VLOOKUP($K$1,elemental!$A$3:$L$19,7,0)*K522+VLOOKUP($L$1,elemental!$A$3:$L$19,7,0)*L522+VLOOKUP($M$1,elemental!$A$3:$L$19,7,0)*M522+VLOOKUP($N$1,elemental!$A$3:$L$19,7,0)*N522+VLOOKUP($O$1,elemental!$A$3:$L$19,7,0)*O522+VLOOKUP($P$1,elemental!$A$3:$L$19,7,0)*P522+VLOOKUP($Q$1,elemental!$A$3:$L$19,7,0)*Q522)/100</f>
        <v>0.84701960784313723</v>
      </c>
      <c r="W522">
        <f>(VLOOKUP($A$1,elemental!$A$3:$L$19,9,0)*A522+VLOOKUP($B$1,elemental!$A$3:$L$19,9,0)*B522+VLOOKUP($C$1,elemental!$A$3:$L$19,9,0)*C522+VLOOKUP($D$1,elemental!$A$3:$L$19,9,0)*D522+VLOOKUP($E$1,elemental!$A$3:$L$19,9,0)*E522+VLOOKUP($F$1,elemental!$A$3:$L$19,9,0)*F522+VLOOKUP($G$1,elemental!$A$3:$L$19,9,0)*G522+VLOOKUP($H$1,elemental!$A$3:$L$19,9,0)*H522+VLOOKUP($I$1,elemental!$A$3:$L$19,9,0)*I522+VLOOKUP($J$1,elemental!$A$3:$L$19,9,0)*J522+VLOOKUP($K$1,elemental!$A$3:$L$19,9,0)*K522+VLOOKUP($L$1,elemental!$A$3:$L$19,9,0)*L522+VLOOKUP($M$1,elemental!$A$3:$L$19,9,0)*M522+VLOOKUP($N$1,elemental!$A$3:$L$19,9,0)*N522+VLOOKUP($O$1,elemental!$A$3:$L$19,9,0)*O522+VLOOKUP($P$1,elemental!$A$3:$L$19,9,0)*P522+VLOOKUP($Q$1,elemental!$A$3:$L$19,9,0)*Q522)/100</f>
        <v>1.5598039215686277</v>
      </c>
      <c r="X522">
        <f>(VLOOKUP($A$1,elemental!$A$3:$L$19,10,0)*A522+VLOOKUP($B$1,elemental!$A$3:$L$19,10,0)*B522+VLOOKUP($C$1,elemental!$A$3:$L$19,10,0)*C522+VLOOKUP($D$1,elemental!$A$3:$L$19,10,0)*D522+VLOOKUP($E$1,elemental!$A$3:$L$19,10,0)*E522+VLOOKUP($F$1,elemental!$A$3:$L$19,10,0)*F522+VLOOKUP($G$1,elemental!$A$3:$L$19,10,0)*G522+VLOOKUP($H$1,elemental!$A$3:$L$19,10,0)*H522+VLOOKUP($I$1,elemental!$A$3:$L$19,10,0)*I522+VLOOKUP($J$1,elemental!$A$3:$L$19,10,0)*J522+VLOOKUP($K$1,elemental!$A$3:$L$19,10,0)*K522+VLOOKUP($L$1,elemental!$A$3:$L$19,10,0)*L522+VLOOKUP($M$1,elemental!$A$3:$L$19,10,0)*M522+VLOOKUP($N$1,elemental!$A$3:$L$19,10,0)*N522+VLOOKUP($O$1,elemental!$A$3:$L$19,10,0)*O522+VLOOKUP($P$1,elemental!$A$3:$L$19,10,0)*P522+VLOOKUP($Q$1,elemental!$A$3:$L$19,10,0)*Q522)/100</f>
        <v>2.0623529411764707</v>
      </c>
      <c r="Y522">
        <v>25</v>
      </c>
      <c r="Z522">
        <v>5.1006799999999997</v>
      </c>
      <c r="AA522">
        <v>5.1767200000000004</v>
      </c>
      <c r="AB522" t="s">
        <v>122</v>
      </c>
    </row>
    <row r="523" spans="1:29">
      <c r="A523">
        <v>0</v>
      </c>
      <c r="B523">
        <v>0</v>
      </c>
      <c r="C523">
        <v>0</v>
      </c>
      <c r="D523">
        <v>0</v>
      </c>
      <c r="E523">
        <v>0</v>
      </c>
      <c r="F523">
        <v>3.9215686274509802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f t="shared" si="8"/>
        <v>96.078431372549019</v>
      </c>
      <c r="R523">
        <f>(VLOOKUP($A$1,elemental!$A$3:$L$19,2,0)*A523+VLOOKUP($B$1,elemental!$A$3:$L$19,2,0)*B523+VLOOKUP($C$1,elemental!$A$3:$L$19,2,0)*C523+VLOOKUP($D$1,elemental!$A$3:$L$19,2,0)*D523+VLOOKUP($E$1,elemental!$A$3:$L$19,2,0)*E523+VLOOKUP($F$1,elemental!$A$3:$L$19,2,0)*F523+VLOOKUP($G$1,elemental!$A$3:$L$19,2,0)*G523+VLOOKUP($H$1,elemental!$A$3:$L$19,2,0)*H523+VLOOKUP($I$1,elemental!$A$3:$L$19,2,0)*I523+VLOOKUP($J$1,elemental!$A$3:$L$19,2,0)*J523+VLOOKUP($K$1,elemental!$A$3:$L$19,2,0)*K523+VLOOKUP($L$1,elemental!$A$3:$L$19,2,0)*L523+VLOOKUP($M$1,elemental!$A$3:$L$19,2,0)*M523+VLOOKUP($N$1,elemental!$A$3:$L$19,2,0)*N523+VLOOKUP($O$1,elemental!$A$3:$L$19,2,0)*O523+VLOOKUP($P$1,elemental!$A$3:$L$19,2,0)*P523+VLOOKUP($Q$1,elemental!$A$3:$L$19,2,0)*Q523)/100</f>
        <v>1.3256862745098041</v>
      </c>
      <c r="S523">
        <f>(VLOOKUP($A$1,elemental!$A$3:$L$19,4,0)*A523+VLOOKUP($B$1,elemental!$A$3:$L$19,4,0)*B523+VLOOKUP($C$1,elemental!$A$3:$L$19,4,0)*C523+VLOOKUP($D$1,elemental!$A$3:$L$19,4,0)*D523+VLOOKUP($E$1,elemental!$A$3:$L$19,4,0)*E523+VLOOKUP($F$1,elemental!$A$3:$L$19,4,0)*F523+VLOOKUP($G$1,elemental!$A$3:$L$19,4,0)*G523+VLOOKUP($H$1,elemental!$A$3:$L$19,4,0)*H523+VLOOKUP($I$1,elemental!$A$3:$L$19,4,0)*I523+VLOOKUP($J$1,elemental!$A$3:$L$19,4,0)*J523+VLOOKUP($K$1,elemental!$A$3:$L$19,4,0)*K523+VLOOKUP($L$1,elemental!$A$3:$L$19,4,0)*L523+VLOOKUP($M$1,elemental!$A$3:$L$19,4,0)*M523+VLOOKUP($N$1,elemental!$A$3:$L$19,4,0)*N523+VLOOKUP($O$1,elemental!$A$3:$L$19,4,0)*O523+VLOOKUP($P$1,elemental!$A$3:$L$19,4,0)*P523+VLOOKUP($Q$1,elemental!$A$3:$L$19,4,0)*Q523)/100</f>
        <v>0.42133333333333334</v>
      </c>
      <c r="T523">
        <f>(VLOOKUP($A$1,elemental!$A$3:$L$19,5,0)*A523+VLOOKUP($B$1,elemental!$A$3:$L$19,5,0)*B523+VLOOKUP($C$1,elemental!$A$3:$L$19,5,0)*C523+VLOOKUP($D$1,elemental!$A$3:$L$19,5,0)*D523+VLOOKUP($E$1,elemental!$A$3:$L$19,5,0)*E523+VLOOKUP($F$1,elemental!$A$3:$L$19,5,0)*F523+VLOOKUP($G$1,elemental!$A$3:$L$19,5,0)*G523+VLOOKUP($H$1,elemental!$A$3:$L$19,5,0)*H523+VLOOKUP($I$1,elemental!$A$3:$L$19,5,0)*I523+VLOOKUP($J$1,elemental!$A$3:$L$19,5,0)*J523+VLOOKUP($K$1,elemental!$A$3:$L$19,5,0)*K523+VLOOKUP($L$1,elemental!$A$3:$L$19,5,0)*L523+VLOOKUP($M$1,elemental!$A$3:$L$19,5,0)*M523+VLOOKUP($N$1,elemental!$A$3:$L$19,5,0)*N523+VLOOKUP($O$1,elemental!$A$3:$L$19,5,0)*O523+VLOOKUP($P$1,elemental!$A$3:$L$19,5,0)*P523+VLOOKUP($Q$1,elemental!$A$3:$L$19,5,0)*Q523)/100</f>
        <v>3.9607843137254899</v>
      </c>
      <c r="U523">
        <f>(VLOOKUP($A$1,elemental!$A$3:$L$19,6,0)*A523+VLOOKUP($B$1,elemental!$A$3:$L$19,6,0)*B523+VLOOKUP($C$1,elemental!$A$3:$L$19,6,0)*C523+VLOOKUP($D$1,elemental!$A$3:$L$19,6,0)*D523+VLOOKUP($E$1,elemental!$A$3:$L$19,6,0)*E523+VLOOKUP($F$1,elemental!$A$3:$L$19,6,0)*F523+VLOOKUP($G$1,elemental!$A$3:$L$19,6,0)*G523+VLOOKUP($H$1,elemental!$A$3:$L$19,6,0)*H523+VLOOKUP($I$1,elemental!$A$3:$L$19,6,0)*I523+VLOOKUP($J$1,elemental!$A$3:$L$19,6,0)*J523+VLOOKUP($K$1,elemental!$A$3:$L$19,6,0)*K523+VLOOKUP($L$1,elemental!$A$3:$L$19,6,0)*L523+VLOOKUP($M$1,elemental!$A$3:$L$19,6,0)*M523+VLOOKUP($N$1,elemental!$A$3:$L$19,6,0)*N523+VLOOKUP($O$1,elemental!$A$3:$L$19,6,0)*O523+VLOOKUP($P$1,elemental!$A$3:$L$19,6,0)*P523+VLOOKUP($Q$1,elemental!$A$3:$L$19,6,0)*Q523)/100</f>
        <v>0.75607843137254904</v>
      </c>
      <c r="V523">
        <f>(VLOOKUP($A$1,elemental!$A$3:$L$19,7,0)*A523+VLOOKUP($B$1,elemental!$A$3:$L$19,7,0)*B523+VLOOKUP($C$1,elemental!$A$3:$L$19,7,0)*C523+VLOOKUP($D$1,elemental!$A$3:$L$19,7,0)*D523+VLOOKUP($E$1,elemental!$A$3:$L$19,7,0)*E523+VLOOKUP($F$1,elemental!$A$3:$L$19,7,0)*F523+VLOOKUP($G$1,elemental!$A$3:$L$19,7,0)*G523+VLOOKUP($H$1,elemental!$A$3:$L$19,7,0)*H523+VLOOKUP($I$1,elemental!$A$3:$L$19,7,0)*I523+VLOOKUP($J$1,elemental!$A$3:$L$19,7,0)*J523+VLOOKUP($K$1,elemental!$A$3:$L$19,7,0)*K523+VLOOKUP($L$1,elemental!$A$3:$L$19,7,0)*L523+VLOOKUP($M$1,elemental!$A$3:$L$19,7,0)*M523+VLOOKUP($N$1,elemental!$A$3:$L$19,7,0)*N523+VLOOKUP($O$1,elemental!$A$3:$L$19,7,0)*O523+VLOOKUP($P$1,elemental!$A$3:$L$19,7,0)*P523+VLOOKUP($Q$1,elemental!$A$3:$L$19,7,0)*Q523)/100</f>
        <v>0.84701960784313723</v>
      </c>
      <c r="W523">
        <f>(VLOOKUP($A$1,elemental!$A$3:$L$19,9,0)*A523+VLOOKUP($B$1,elemental!$A$3:$L$19,9,0)*B523+VLOOKUP($C$1,elemental!$A$3:$L$19,9,0)*C523+VLOOKUP($D$1,elemental!$A$3:$L$19,9,0)*D523+VLOOKUP($E$1,elemental!$A$3:$L$19,9,0)*E523+VLOOKUP($F$1,elemental!$A$3:$L$19,9,0)*F523+VLOOKUP($G$1,elemental!$A$3:$L$19,9,0)*G523+VLOOKUP($H$1,elemental!$A$3:$L$19,9,0)*H523+VLOOKUP($I$1,elemental!$A$3:$L$19,9,0)*I523+VLOOKUP($J$1,elemental!$A$3:$L$19,9,0)*J523+VLOOKUP($K$1,elemental!$A$3:$L$19,9,0)*K523+VLOOKUP($L$1,elemental!$A$3:$L$19,9,0)*L523+VLOOKUP($M$1,elemental!$A$3:$L$19,9,0)*M523+VLOOKUP($N$1,elemental!$A$3:$L$19,9,0)*N523+VLOOKUP($O$1,elemental!$A$3:$L$19,9,0)*O523+VLOOKUP($P$1,elemental!$A$3:$L$19,9,0)*P523+VLOOKUP($Q$1,elemental!$A$3:$L$19,9,0)*Q523)/100</f>
        <v>1.5598039215686277</v>
      </c>
      <c r="X523">
        <f>(VLOOKUP($A$1,elemental!$A$3:$L$19,10,0)*A523+VLOOKUP($B$1,elemental!$A$3:$L$19,10,0)*B523+VLOOKUP($C$1,elemental!$A$3:$L$19,10,0)*C523+VLOOKUP($D$1,elemental!$A$3:$L$19,10,0)*D523+VLOOKUP($E$1,elemental!$A$3:$L$19,10,0)*E523+VLOOKUP($F$1,elemental!$A$3:$L$19,10,0)*F523+VLOOKUP($G$1,elemental!$A$3:$L$19,10,0)*G523+VLOOKUP($H$1,elemental!$A$3:$L$19,10,0)*H523+VLOOKUP($I$1,elemental!$A$3:$L$19,10,0)*I523+VLOOKUP($J$1,elemental!$A$3:$L$19,10,0)*J523+VLOOKUP($K$1,elemental!$A$3:$L$19,10,0)*K523+VLOOKUP($L$1,elemental!$A$3:$L$19,10,0)*L523+VLOOKUP($M$1,elemental!$A$3:$L$19,10,0)*M523+VLOOKUP($N$1,elemental!$A$3:$L$19,10,0)*N523+VLOOKUP($O$1,elemental!$A$3:$L$19,10,0)*O523+VLOOKUP($P$1,elemental!$A$3:$L$19,10,0)*P523+VLOOKUP($Q$1,elemental!$A$3:$L$19,10,0)*Q523)/100</f>
        <v>2.0623529411764707</v>
      </c>
      <c r="Y523">
        <v>600</v>
      </c>
      <c r="Z523">
        <v>5.125</v>
      </c>
      <c r="AA523">
        <v>5.2083599999999999</v>
      </c>
      <c r="AB523" t="s">
        <v>122</v>
      </c>
    </row>
    <row r="524" spans="1:29">
      <c r="A524">
        <v>0</v>
      </c>
      <c r="B524">
        <v>0</v>
      </c>
      <c r="C524">
        <v>0</v>
      </c>
      <c r="D524">
        <v>0</v>
      </c>
      <c r="E524">
        <v>0</v>
      </c>
      <c r="F524">
        <v>3.9215686274509802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f t="shared" si="8"/>
        <v>96.078431372549019</v>
      </c>
      <c r="R524">
        <f>(VLOOKUP($A$1,elemental!$A$3:$L$19,2,0)*A524+VLOOKUP($B$1,elemental!$A$3:$L$19,2,0)*B524+VLOOKUP($C$1,elemental!$A$3:$L$19,2,0)*C524+VLOOKUP($D$1,elemental!$A$3:$L$19,2,0)*D524+VLOOKUP($E$1,elemental!$A$3:$L$19,2,0)*E524+VLOOKUP($F$1,elemental!$A$3:$L$19,2,0)*F524+VLOOKUP($G$1,elemental!$A$3:$L$19,2,0)*G524+VLOOKUP($H$1,elemental!$A$3:$L$19,2,0)*H524+VLOOKUP($I$1,elemental!$A$3:$L$19,2,0)*I524+VLOOKUP($J$1,elemental!$A$3:$L$19,2,0)*J524+VLOOKUP($K$1,elemental!$A$3:$L$19,2,0)*K524+VLOOKUP($L$1,elemental!$A$3:$L$19,2,0)*L524+VLOOKUP($M$1,elemental!$A$3:$L$19,2,0)*M524+VLOOKUP($N$1,elemental!$A$3:$L$19,2,0)*N524+VLOOKUP($O$1,elemental!$A$3:$L$19,2,0)*O524+VLOOKUP($P$1,elemental!$A$3:$L$19,2,0)*P524+VLOOKUP($Q$1,elemental!$A$3:$L$19,2,0)*Q524)/100</f>
        <v>1.3256862745098041</v>
      </c>
      <c r="S524">
        <f>(VLOOKUP($A$1,elemental!$A$3:$L$19,4,0)*A524+VLOOKUP($B$1,elemental!$A$3:$L$19,4,0)*B524+VLOOKUP($C$1,elemental!$A$3:$L$19,4,0)*C524+VLOOKUP($D$1,elemental!$A$3:$L$19,4,0)*D524+VLOOKUP($E$1,elemental!$A$3:$L$19,4,0)*E524+VLOOKUP($F$1,elemental!$A$3:$L$19,4,0)*F524+VLOOKUP($G$1,elemental!$A$3:$L$19,4,0)*G524+VLOOKUP($H$1,elemental!$A$3:$L$19,4,0)*H524+VLOOKUP($I$1,elemental!$A$3:$L$19,4,0)*I524+VLOOKUP($J$1,elemental!$A$3:$L$19,4,0)*J524+VLOOKUP($K$1,elemental!$A$3:$L$19,4,0)*K524+VLOOKUP($L$1,elemental!$A$3:$L$19,4,0)*L524+VLOOKUP($M$1,elemental!$A$3:$L$19,4,0)*M524+VLOOKUP($N$1,elemental!$A$3:$L$19,4,0)*N524+VLOOKUP($O$1,elemental!$A$3:$L$19,4,0)*O524+VLOOKUP($P$1,elemental!$A$3:$L$19,4,0)*P524+VLOOKUP($Q$1,elemental!$A$3:$L$19,4,0)*Q524)/100</f>
        <v>0.42133333333333334</v>
      </c>
      <c r="T524">
        <f>(VLOOKUP($A$1,elemental!$A$3:$L$19,5,0)*A524+VLOOKUP($B$1,elemental!$A$3:$L$19,5,0)*B524+VLOOKUP($C$1,elemental!$A$3:$L$19,5,0)*C524+VLOOKUP($D$1,elemental!$A$3:$L$19,5,0)*D524+VLOOKUP($E$1,elemental!$A$3:$L$19,5,0)*E524+VLOOKUP($F$1,elemental!$A$3:$L$19,5,0)*F524+VLOOKUP($G$1,elemental!$A$3:$L$19,5,0)*G524+VLOOKUP($H$1,elemental!$A$3:$L$19,5,0)*H524+VLOOKUP($I$1,elemental!$A$3:$L$19,5,0)*I524+VLOOKUP($J$1,elemental!$A$3:$L$19,5,0)*J524+VLOOKUP($K$1,elemental!$A$3:$L$19,5,0)*K524+VLOOKUP($L$1,elemental!$A$3:$L$19,5,0)*L524+VLOOKUP($M$1,elemental!$A$3:$L$19,5,0)*M524+VLOOKUP($N$1,elemental!$A$3:$L$19,5,0)*N524+VLOOKUP($O$1,elemental!$A$3:$L$19,5,0)*O524+VLOOKUP($P$1,elemental!$A$3:$L$19,5,0)*P524+VLOOKUP($Q$1,elemental!$A$3:$L$19,5,0)*Q524)/100</f>
        <v>3.9607843137254899</v>
      </c>
      <c r="U524">
        <f>(VLOOKUP($A$1,elemental!$A$3:$L$19,6,0)*A524+VLOOKUP($B$1,elemental!$A$3:$L$19,6,0)*B524+VLOOKUP($C$1,elemental!$A$3:$L$19,6,0)*C524+VLOOKUP($D$1,elemental!$A$3:$L$19,6,0)*D524+VLOOKUP($E$1,elemental!$A$3:$L$19,6,0)*E524+VLOOKUP($F$1,elemental!$A$3:$L$19,6,0)*F524+VLOOKUP($G$1,elemental!$A$3:$L$19,6,0)*G524+VLOOKUP($H$1,elemental!$A$3:$L$19,6,0)*H524+VLOOKUP($I$1,elemental!$A$3:$L$19,6,0)*I524+VLOOKUP($J$1,elemental!$A$3:$L$19,6,0)*J524+VLOOKUP($K$1,elemental!$A$3:$L$19,6,0)*K524+VLOOKUP($L$1,elemental!$A$3:$L$19,6,0)*L524+VLOOKUP($M$1,elemental!$A$3:$L$19,6,0)*M524+VLOOKUP($N$1,elemental!$A$3:$L$19,6,0)*N524+VLOOKUP($O$1,elemental!$A$3:$L$19,6,0)*O524+VLOOKUP($P$1,elemental!$A$3:$L$19,6,0)*P524+VLOOKUP($Q$1,elemental!$A$3:$L$19,6,0)*Q524)/100</f>
        <v>0.75607843137254904</v>
      </c>
      <c r="V524">
        <f>(VLOOKUP($A$1,elemental!$A$3:$L$19,7,0)*A524+VLOOKUP($B$1,elemental!$A$3:$L$19,7,0)*B524+VLOOKUP($C$1,elemental!$A$3:$L$19,7,0)*C524+VLOOKUP($D$1,elemental!$A$3:$L$19,7,0)*D524+VLOOKUP($E$1,elemental!$A$3:$L$19,7,0)*E524+VLOOKUP($F$1,elemental!$A$3:$L$19,7,0)*F524+VLOOKUP($G$1,elemental!$A$3:$L$19,7,0)*G524+VLOOKUP($H$1,elemental!$A$3:$L$19,7,0)*H524+VLOOKUP($I$1,elemental!$A$3:$L$19,7,0)*I524+VLOOKUP($J$1,elemental!$A$3:$L$19,7,0)*J524+VLOOKUP($K$1,elemental!$A$3:$L$19,7,0)*K524+VLOOKUP($L$1,elemental!$A$3:$L$19,7,0)*L524+VLOOKUP($M$1,elemental!$A$3:$L$19,7,0)*M524+VLOOKUP($N$1,elemental!$A$3:$L$19,7,0)*N524+VLOOKUP($O$1,elemental!$A$3:$L$19,7,0)*O524+VLOOKUP($P$1,elemental!$A$3:$L$19,7,0)*P524+VLOOKUP($Q$1,elemental!$A$3:$L$19,7,0)*Q524)/100</f>
        <v>0.84701960784313723</v>
      </c>
      <c r="W524">
        <f>(VLOOKUP($A$1,elemental!$A$3:$L$19,9,0)*A524+VLOOKUP($B$1,elemental!$A$3:$L$19,9,0)*B524+VLOOKUP($C$1,elemental!$A$3:$L$19,9,0)*C524+VLOOKUP($D$1,elemental!$A$3:$L$19,9,0)*D524+VLOOKUP($E$1,elemental!$A$3:$L$19,9,0)*E524+VLOOKUP($F$1,elemental!$A$3:$L$19,9,0)*F524+VLOOKUP($G$1,elemental!$A$3:$L$19,9,0)*G524+VLOOKUP($H$1,elemental!$A$3:$L$19,9,0)*H524+VLOOKUP($I$1,elemental!$A$3:$L$19,9,0)*I524+VLOOKUP($J$1,elemental!$A$3:$L$19,9,0)*J524+VLOOKUP($K$1,elemental!$A$3:$L$19,9,0)*K524+VLOOKUP($L$1,elemental!$A$3:$L$19,9,0)*L524+VLOOKUP($M$1,elemental!$A$3:$L$19,9,0)*M524+VLOOKUP($N$1,elemental!$A$3:$L$19,9,0)*N524+VLOOKUP($O$1,elemental!$A$3:$L$19,9,0)*O524+VLOOKUP($P$1,elemental!$A$3:$L$19,9,0)*P524+VLOOKUP($Q$1,elemental!$A$3:$L$19,9,0)*Q524)/100</f>
        <v>1.5598039215686277</v>
      </c>
      <c r="X524">
        <f>(VLOOKUP($A$1,elemental!$A$3:$L$19,10,0)*A524+VLOOKUP($B$1,elemental!$A$3:$L$19,10,0)*B524+VLOOKUP($C$1,elemental!$A$3:$L$19,10,0)*C524+VLOOKUP($D$1,elemental!$A$3:$L$19,10,0)*D524+VLOOKUP($E$1,elemental!$A$3:$L$19,10,0)*E524+VLOOKUP($F$1,elemental!$A$3:$L$19,10,0)*F524+VLOOKUP($G$1,elemental!$A$3:$L$19,10,0)*G524+VLOOKUP($H$1,elemental!$A$3:$L$19,10,0)*H524+VLOOKUP($I$1,elemental!$A$3:$L$19,10,0)*I524+VLOOKUP($J$1,elemental!$A$3:$L$19,10,0)*J524+VLOOKUP($K$1,elemental!$A$3:$L$19,10,0)*K524+VLOOKUP($L$1,elemental!$A$3:$L$19,10,0)*L524+VLOOKUP($M$1,elemental!$A$3:$L$19,10,0)*M524+VLOOKUP($N$1,elemental!$A$3:$L$19,10,0)*N524+VLOOKUP($O$1,elemental!$A$3:$L$19,10,0)*O524+VLOOKUP($P$1,elemental!$A$3:$L$19,10,0)*P524+VLOOKUP($Q$1,elemental!$A$3:$L$19,10,0)*Q524)/100</f>
        <v>2.0623529411764707</v>
      </c>
      <c r="Y524">
        <v>800</v>
      </c>
      <c r="Z524">
        <v>5.1363799999999999</v>
      </c>
      <c r="AA524">
        <v>5.2293399999999997</v>
      </c>
      <c r="AB524" t="s">
        <v>122</v>
      </c>
    </row>
    <row r="525" spans="1:29">
      <c r="A525">
        <v>0</v>
      </c>
      <c r="B525">
        <v>0</v>
      </c>
      <c r="C525">
        <v>0</v>
      </c>
      <c r="D525">
        <v>0</v>
      </c>
      <c r="E525">
        <v>0</v>
      </c>
      <c r="F525">
        <v>5.825242718446602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f t="shared" si="8"/>
        <v>94.174757281553397</v>
      </c>
      <c r="R525">
        <f>(VLOOKUP($A$1,elemental!$A$3:$L$19,2,0)*A525+VLOOKUP($B$1,elemental!$A$3:$L$19,2,0)*B525+VLOOKUP($C$1,elemental!$A$3:$L$19,2,0)*C525+VLOOKUP($D$1,elemental!$A$3:$L$19,2,0)*D525+VLOOKUP($E$1,elemental!$A$3:$L$19,2,0)*E525+VLOOKUP($F$1,elemental!$A$3:$L$19,2,0)*F525+VLOOKUP($G$1,elemental!$A$3:$L$19,2,0)*G525+VLOOKUP($H$1,elemental!$A$3:$L$19,2,0)*H525+VLOOKUP($I$1,elemental!$A$3:$L$19,2,0)*I525+VLOOKUP($J$1,elemental!$A$3:$L$19,2,0)*J525+VLOOKUP($K$1,elemental!$A$3:$L$19,2,0)*K525+VLOOKUP($L$1,elemental!$A$3:$L$19,2,0)*L525+VLOOKUP($M$1,elemental!$A$3:$L$19,2,0)*M525+VLOOKUP($N$1,elemental!$A$3:$L$19,2,0)*N525+VLOOKUP($O$1,elemental!$A$3:$L$19,2,0)*O525+VLOOKUP($P$1,elemental!$A$3:$L$19,2,0)*P525+VLOOKUP($Q$1,elemental!$A$3:$L$19,2,0)*Q525)/100</f>
        <v>1.3235922330097087</v>
      </c>
      <c r="S525">
        <f>(VLOOKUP($A$1,elemental!$A$3:$L$19,4,0)*A525+VLOOKUP($B$1,elemental!$A$3:$L$19,4,0)*B525+VLOOKUP($C$1,elemental!$A$3:$L$19,4,0)*C525+VLOOKUP($D$1,elemental!$A$3:$L$19,4,0)*D525+VLOOKUP($E$1,elemental!$A$3:$L$19,4,0)*E525+VLOOKUP($F$1,elemental!$A$3:$L$19,4,0)*F525+VLOOKUP($G$1,elemental!$A$3:$L$19,4,0)*G525+VLOOKUP($H$1,elemental!$A$3:$L$19,4,0)*H525+VLOOKUP($I$1,elemental!$A$3:$L$19,4,0)*I525+VLOOKUP($J$1,elemental!$A$3:$L$19,4,0)*J525+VLOOKUP($K$1,elemental!$A$3:$L$19,4,0)*K525+VLOOKUP($L$1,elemental!$A$3:$L$19,4,0)*L525+VLOOKUP($M$1,elemental!$A$3:$L$19,4,0)*M525+VLOOKUP($N$1,elemental!$A$3:$L$19,4,0)*N525+VLOOKUP($O$1,elemental!$A$3:$L$19,4,0)*O525+VLOOKUP($P$1,elemental!$A$3:$L$19,4,0)*P525+VLOOKUP($Q$1,elemental!$A$3:$L$19,4,0)*Q525)/100</f>
        <v>0.41906796116504857</v>
      </c>
      <c r="T525">
        <f>(VLOOKUP($A$1,elemental!$A$3:$L$19,5,0)*A525+VLOOKUP($B$1,elemental!$A$3:$L$19,5,0)*B525+VLOOKUP($C$1,elemental!$A$3:$L$19,5,0)*C525+VLOOKUP($D$1,elemental!$A$3:$L$19,5,0)*D525+VLOOKUP($E$1,elemental!$A$3:$L$19,5,0)*E525+VLOOKUP($F$1,elemental!$A$3:$L$19,5,0)*F525+VLOOKUP($G$1,elemental!$A$3:$L$19,5,0)*G525+VLOOKUP($H$1,elemental!$A$3:$L$19,5,0)*H525+VLOOKUP($I$1,elemental!$A$3:$L$19,5,0)*I525+VLOOKUP($J$1,elemental!$A$3:$L$19,5,0)*J525+VLOOKUP($K$1,elemental!$A$3:$L$19,5,0)*K525+VLOOKUP($L$1,elemental!$A$3:$L$19,5,0)*L525+VLOOKUP($M$1,elemental!$A$3:$L$19,5,0)*M525+VLOOKUP($N$1,elemental!$A$3:$L$19,5,0)*N525+VLOOKUP($O$1,elemental!$A$3:$L$19,5,0)*O525+VLOOKUP($P$1,elemental!$A$3:$L$19,5,0)*P525+VLOOKUP($Q$1,elemental!$A$3:$L$19,5,0)*Q525)/100</f>
        <v>3.941747572815534</v>
      </c>
      <c r="U525">
        <f>(VLOOKUP($A$1,elemental!$A$3:$L$19,6,0)*A525+VLOOKUP($B$1,elemental!$A$3:$L$19,6,0)*B525+VLOOKUP($C$1,elemental!$A$3:$L$19,6,0)*C525+VLOOKUP($D$1,elemental!$A$3:$L$19,6,0)*D525+VLOOKUP($E$1,elemental!$A$3:$L$19,6,0)*E525+VLOOKUP($F$1,elemental!$A$3:$L$19,6,0)*F525+VLOOKUP($G$1,elemental!$A$3:$L$19,6,0)*G525+VLOOKUP($H$1,elemental!$A$3:$L$19,6,0)*H525+VLOOKUP($I$1,elemental!$A$3:$L$19,6,0)*I525+VLOOKUP($J$1,elemental!$A$3:$L$19,6,0)*J525+VLOOKUP($K$1,elemental!$A$3:$L$19,6,0)*K525+VLOOKUP($L$1,elemental!$A$3:$L$19,6,0)*L525+VLOOKUP($M$1,elemental!$A$3:$L$19,6,0)*M525+VLOOKUP($N$1,elemental!$A$3:$L$19,6,0)*N525+VLOOKUP($O$1,elemental!$A$3:$L$19,6,0)*O525+VLOOKUP($P$1,elemental!$A$3:$L$19,6,0)*P525+VLOOKUP($Q$1,elemental!$A$3:$L$19,6,0)*Q525)/100</f>
        <v>0.75417475728155348</v>
      </c>
      <c r="V525">
        <f>(VLOOKUP($A$1,elemental!$A$3:$L$19,7,0)*A525+VLOOKUP($B$1,elemental!$A$3:$L$19,7,0)*B525+VLOOKUP($C$1,elemental!$A$3:$L$19,7,0)*C525+VLOOKUP($D$1,elemental!$A$3:$L$19,7,0)*D525+VLOOKUP($E$1,elemental!$A$3:$L$19,7,0)*E525+VLOOKUP($F$1,elemental!$A$3:$L$19,7,0)*F525+VLOOKUP($G$1,elemental!$A$3:$L$19,7,0)*G525+VLOOKUP($H$1,elemental!$A$3:$L$19,7,0)*H525+VLOOKUP($I$1,elemental!$A$3:$L$19,7,0)*I525+VLOOKUP($J$1,elemental!$A$3:$L$19,7,0)*J525+VLOOKUP($K$1,elemental!$A$3:$L$19,7,0)*K525+VLOOKUP($L$1,elemental!$A$3:$L$19,7,0)*L525+VLOOKUP($M$1,elemental!$A$3:$L$19,7,0)*M525+VLOOKUP($N$1,elemental!$A$3:$L$19,7,0)*N525+VLOOKUP($O$1,elemental!$A$3:$L$19,7,0)*O525+VLOOKUP($P$1,elemental!$A$3:$L$19,7,0)*P525+VLOOKUP($Q$1,elemental!$A$3:$L$19,7,0)*Q525)/100</f>
        <v>0.85042718446601939</v>
      </c>
      <c r="W525">
        <f>(VLOOKUP($A$1,elemental!$A$3:$L$19,9,0)*A525+VLOOKUP($B$1,elemental!$A$3:$L$19,9,0)*B525+VLOOKUP($C$1,elemental!$A$3:$L$19,9,0)*C525+VLOOKUP($D$1,elemental!$A$3:$L$19,9,0)*D525+VLOOKUP($E$1,elemental!$A$3:$L$19,9,0)*E525+VLOOKUP($F$1,elemental!$A$3:$L$19,9,0)*F525+VLOOKUP($G$1,elemental!$A$3:$L$19,9,0)*G525+VLOOKUP($H$1,elemental!$A$3:$L$19,9,0)*H525+VLOOKUP($I$1,elemental!$A$3:$L$19,9,0)*I525+VLOOKUP($J$1,elemental!$A$3:$L$19,9,0)*J525+VLOOKUP($K$1,elemental!$A$3:$L$19,9,0)*K525+VLOOKUP($L$1,elemental!$A$3:$L$19,9,0)*L525+VLOOKUP($M$1,elemental!$A$3:$L$19,9,0)*M525+VLOOKUP($N$1,elemental!$A$3:$L$19,9,0)*N525+VLOOKUP($O$1,elemental!$A$3:$L$19,9,0)*O525+VLOOKUP($P$1,elemental!$A$3:$L$19,9,0)*P525+VLOOKUP($Q$1,elemental!$A$3:$L$19,9,0)*Q525)/100</f>
        <v>1.5645631067961165</v>
      </c>
      <c r="X525">
        <f>(VLOOKUP($A$1,elemental!$A$3:$L$19,10,0)*A525+VLOOKUP($B$1,elemental!$A$3:$L$19,10,0)*B525+VLOOKUP($C$1,elemental!$A$3:$L$19,10,0)*C525+VLOOKUP($D$1,elemental!$A$3:$L$19,10,0)*D525+VLOOKUP($E$1,elemental!$A$3:$L$19,10,0)*E525+VLOOKUP($F$1,elemental!$A$3:$L$19,10,0)*F525+VLOOKUP($G$1,elemental!$A$3:$L$19,10,0)*G525+VLOOKUP($H$1,elemental!$A$3:$L$19,10,0)*H525+VLOOKUP($I$1,elemental!$A$3:$L$19,10,0)*I525+VLOOKUP($J$1,elemental!$A$3:$L$19,10,0)*J525+VLOOKUP($K$1,elemental!$A$3:$L$19,10,0)*K525+VLOOKUP($L$1,elemental!$A$3:$L$19,10,0)*L525+VLOOKUP($M$1,elemental!$A$3:$L$19,10,0)*M525+VLOOKUP($N$1,elemental!$A$3:$L$19,10,0)*N525+VLOOKUP($O$1,elemental!$A$3:$L$19,10,0)*O525+VLOOKUP($P$1,elemental!$A$3:$L$19,10,0)*P525+VLOOKUP($Q$1,elemental!$A$3:$L$19,10,0)*Q525)/100</f>
        <v>2.0634951456310677</v>
      </c>
      <c r="Y525">
        <v>25</v>
      </c>
      <c r="Z525">
        <v>5.1023899999999998</v>
      </c>
      <c r="AA525">
        <v>5.1745400000000004</v>
      </c>
      <c r="AB525" t="s">
        <v>122</v>
      </c>
    </row>
    <row r="526" spans="1:29">
      <c r="A526">
        <v>0</v>
      </c>
      <c r="B526">
        <v>0</v>
      </c>
      <c r="C526">
        <v>0</v>
      </c>
      <c r="D526">
        <v>0</v>
      </c>
      <c r="E526">
        <v>0</v>
      </c>
      <c r="F526">
        <v>5.825242718446602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94.174757281553397</v>
      </c>
      <c r="R526">
        <f>(VLOOKUP($A$1,elemental!$A$3:$L$19,2,0)*A526+VLOOKUP($B$1,elemental!$A$3:$L$19,2,0)*B526+VLOOKUP($C$1,elemental!$A$3:$L$19,2,0)*C526+VLOOKUP($D$1,elemental!$A$3:$L$19,2,0)*D526+VLOOKUP($E$1,elemental!$A$3:$L$19,2,0)*E526+VLOOKUP($F$1,elemental!$A$3:$L$19,2,0)*F526+VLOOKUP($G$1,elemental!$A$3:$L$19,2,0)*G526+VLOOKUP($H$1,elemental!$A$3:$L$19,2,0)*H526+VLOOKUP($I$1,elemental!$A$3:$L$19,2,0)*I526+VLOOKUP($J$1,elemental!$A$3:$L$19,2,0)*J526+VLOOKUP($K$1,elemental!$A$3:$L$19,2,0)*K526+VLOOKUP($L$1,elemental!$A$3:$L$19,2,0)*L526+VLOOKUP($M$1,elemental!$A$3:$L$19,2,0)*M526+VLOOKUP($N$1,elemental!$A$3:$L$19,2,0)*N526+VLOOKUP($O$1,elemental!$A$3:$L$19,2,0)*O526+VLOOKUP($P$1,elemental!$A$3:$L$19,2,0)*P526+VLOOKUP($Q$1,elemental!$A$3:$L$19,2,0)*Q526)/100</f>
        <v>1.3235922330097087</v>
      </c>
      <c r="S526">
        <f>(VLOOKUP($A$1,elemental!$A$3:$L$19,4,0)*A526+VLOOKUP($B$1,elemental!$A$3:$L$19,4,0)*B526+VLOOKUP($C$1,elemental!$A$3:$L$19,4,0)*C526+VLOOKUP($D$1,elemental!$A$3:$L$19,4,0)*D526+VLOOKUP($E$1,elemental!$A$3:$L$19,4,0)*E526+VLOOKUP($F$1,elemental!$A$3:$L$19,4,0)*F526+VLOOKUP($G$1,elemental!$A$3:$L$19,4,0)*G526+VLOOKUP($H$1,elemental!$A$3:$L$19,4,0)*H526+VLOOKUP($I$1,elemental!$A$3:$L$19,4,0)*I526+VLOOKUP($J$1,elemental!$A$3:$L$19,4,0)*J526+VLOOKUP($K$1,elemental!$A$3:$L$19,4,0)*K526+VLOOKUP($L$1,elemental!$A$3:$L$19,4,0)*L526+VLOOKUP($M$1,elemental!$A$3:$L$19,4,0)*M526+VLOOKUP($N$1,elemental!$A$3:$L$19,4,0)*N526+VLOOKUP($O$1,elemental!$A$3:$L$19,4,0)*O526+VLOOKUP($P$1,elemental!$A$3:$L$19,4,0)*P526+VLOOKUP($Q$1,elemental!$A$3:$L$19,4,0)*Q526)/100</f>
        <v>0.41906796116504857</v>
      </c>
      <c r="T526">
        <f>(VLOOKUP($A$1,elemental!$A$3:$L$19,5,0)*A526+VLOOKUP($B$1,elemental!$A$3:$L$19,5,0)*B526+VLOOKUP($C$1,elemental!$A$3:$L$19,5,0)*C526+VLOOKUP($D$1,elemental!$A$3:$L$19,5,0)*D526+VLOOKUP($E$1,elemental!$A$3:$L$19,5,0)*E526+VLOOKUP($F$1,elemental!$A$3:$L$19,5,0)*F526+VLOOKUP($G$1,elemental!$A$3:$L$19,5,0)*G526+VLOOKUP($H$1,elemental!$A$3:$L$19,5,0)*H526+VLOOKUP($I$1,elemental!$A$3:$L$19,5,0)*I526+VLOOKUP($J$1,elemental!$A$3:$L$19,5,0)*J526+VLOOKUP($K$1,elemental!$A$3:$L$19,5,0)*K526+VLOOKUP($L$1,elemental!$A$3:$L$19,5,0)*L526+VLOOKUP($M$1,elemental!$A$3:$L$19,5,0)*M526+VLOOKUP($N$1,elemental!$A$3:$L$19,5,0)*N526+VLOOKUP($O$1,elemental!$A$3:$L$19,5,0)*O526+VLOOKUP($P$1,elemental!$A$3:$L$19,5,0)*P526+VLOOKUP($Q$1,elemental!$A$3:$L$19,5,0)*Q526)/100</f>
        <v>3.941747572815534</v>
      </c>
      <c r="U526">
        <f>(VLOOKUP($A$1,elemental!$A$3:$L$19,6,0)*A526+VLOOKUP($B$1,elemental!$A$3:$L$19,6,0)*B526+VLOOKUP($C$1,elemental!$A$3:$L$19,6,0)*C526+VLOOKUP($D$1,elemental!$A$3:$L$19,6,0)*D526+VLOOKUP($E$1,elemental!$A$3:$L$19,6,0)*E526+VLOOKUP($F$1,elemental!$A$3:$L$19,6,0)*F526+VLOOKUP($G$1,elemental!$A$3:$L$19,6,0)*G526+VLOOKUP($H$1,elemental!$A$3:$L$19,6,0)*H526+VLOOKUP($I$1,elemental!$A$3:$L$19,6,0)*I526+VLOOKUP($J$1,elemental!$A$3:$L$19,6,0)*J526+VLOOKUP($K$1,elemental!$A$3:$L$19,6,0)*K526+VLOOKUP($L$1,elemental!$A$3:$L$19,6,0)*L526+VLOOKUP($M$1,elemental!$A$3:$L$19,6,0)*M526+VLOOKUP($N$1,elemental!$A$3:$L$19,6,0)*N526+VLOOKUP($O$1,elemental!$A$3:$L$19,6,0)*O526+VLOOKUP($P$1,elemental!$A$3:$L$19,6,0)*P526+VLOOKUP($Q$1,elemental!$A$3:$L$19,6,0)*Q526)/100</f>
        <v>0.75417475728155348</v>
      </c>
      <c r="V526">
        <f>(VLOOKUP($A$1,elemental!$A$3:$L$19,7,0)*A526+VLOOKUP($B$1,elemental!$A$3:$L$19,7,0)*B526+VLOOKUP($C$1,elemental!$A$3:$L$19,7,0)*C526+VLOOKUP($D$1,elemental!$A$3:$L$19,7,0)*D526+VLOOKUP($E$1,elemental!$A$3:$L$19,7,0)*E526+VLOOKUP($F$1,elemental!$A$3:$L$19,7,0)*F526+VLOOKUP($G$1,elemental!$A$3:$L$19,7,0)*G526+VLOOKUP($H$1,elemental!$A$3:$L$19,7,0)*H526+VLOOKUP($I$1,elemental!$A$3:$L$19,7,0)*I526+VLOOKUP($J$1,elemental!$A$3:$L$19,7,0)*J526+VLOOKUP($K$1,elemental!$A$3:$L$19,7,0)*K526+VLOOKUP($L$1,elemental!$A$3:$L$19,7,0)*L526+VLOOKUP($M$1,elemental!$A$3:$L$19,7,0)*M526+VLOOKUP($N$1,elemental!$A$3:$L$19,7,0)*N526+VLOOKUP($O$1,elemental!$A$3:$L$19,7,0)*O526+VLOOKUP($P$1,elemental!$A$3:$L$19,7,0)*P526+VLOOKUP($Q$1,elemental!$A$3:$L$19,7,0)*Q526)/100</f>
        <v>0.85042718446601939</v>
      </c>
      <c r="W526">
        <f>(VLOOKUP($A$1,elemental!$A$3:$L$19,9,0)*A526+VLOOKUP($B$1,elemental!$A$3:$L$19,9,0)*B526+VLOOKUP($C$1,elemental!$A$3:$L$19,9,0)*C526+VLOOKUP($D$1,elemental!$A$3:$L$19,9,0)*D526+VLOOKUP($E$1,elemental!$A$3:$L$19,9,0)*E526+VLOOKUP($F$1,elemental!$A$3:$L$19,9,0)*F526+VLOOKUP($G$1,elemental!$A$3:$L$19,9,0)*G526+VLOOKUP($H$1,elemental!$A$3:$L$19,9,0)*H526+VLOOKUP($I$1,elemental!$A$3:$L$19,9,0)*I526+VLOOKUP($J$1,elemental!$A$3:$L$19,9,0)*J526+VLOOKUP($K$1,elemental!$A$3:$L$19,9,0)*K526+VLOOKUP($L$1,elemental!$A$3:$L$19,9,0)*L526+VLOOKUP($M$1,elemental!$A$3:$L$19,9,0)*M526+VLOOKUP($N$1,elemental!$A$3:$L$19,9,0)*N526+VLOOKUP($O$1,elemental!$A$3:$L$19,9,0)*O526+VLOOKUP($P$1,elemental!$A$3:$L$19,9,0)*P526+VLOOKUP($Q$1,elemental!$A$3:$L$19,9,0)*Q526)/100</f>
        <v>1.5645631067961165</v>
      </c>
      <c r="X526">
        <f>(VLOOKUP($A$1,elemental!$A$3:$L$19,10,0)*A526+VLOOKUP($B$1,elemental!$A$3:$L$19,10,0)*B526+VLOOKUP($C$1,elemental!$A$3:$L$19,10,0)*C526+VLOOKUP($D$1,elemental!$A$3:$L$19,10,0)*D526+VLOOKUP($E$1,elemental!$A$3:$L$19,10,0)*E526+VLOOKUP($F$1,elemental!$A$3:$L$19,10,0)*F526+VLOOKUP($G$1,elemental!$A$3:$L$19,10,0)*G526+VLOOKUP($H$1,elemental!$A$3:$L$19,10,0)*H526+VLOOKUP($I$1,elemental!$A$3:$L$19,10,0)*I526+VLOOKUP($J$1,elemental!$A$3:$L$19,10,0)*J526+VLOOKUP($K$1,elemental!$A$3:$L$19,10,0)*K526+VLOOKUP($L$1,elemental!$A$3:$L$19,10,0)*L526+VLOOKUP($M$1,elemental!$A$3:$L$19,10,0)*M526+VLOOKUP($N$1,elemental!$A$3:$L$19,10,0)*N526+VLOOKUP($O$1,elemental!$A$3:$L$19,10,0)*O526+VLOOKUP($P$1,elemental!$A$3:$L$19,10,0)*P526+VLOOKUP($Q$1,elemental!$A$3:$L$19,10,0)*Q526)/100</f>
        <v>2.0634951456310677</v>
      </c>
      <c r="Y526">
        <v>600</v>
      </c>
      <c r="Z526">
        <v>5.1300800000000004</v>
      </c>
      <c r="AA526">
        <v>5.2072700000000003</v>
      </c>
      <c r="AB526" t="s">
        <v>122</v>
      </c>
    </row>
    <row r="527" spans="1:29">
      <c r="A527">
        <v>0</v>
      </c>
      <c r="B527">
        <v>0</v>
      </c>
      <c r="C527">
        <v>0</v>
      </c>
      <c r="D527">
        <v>0</v>
      </c>
      <c r="E527">
        <v>0</v>
      </c>
      <c r="F527">
        <v>5.825242718446602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94.174757281553397</v>
      </c>
      <c r="R527">
        <f>(VLOOKUP($A$1,elemental!$A$3:$L$19,2,0)*A527+VLOOKUP($B$1,elemental!$A$3:$L$19,2,0)*B527+VLOOKUP($C$1,elemental!$A$3:$L$19,2,0)*C527+VLOOKUP($D$1,elemental!$A$3:$L$19,2,0)*D527+VLOOKUP($E$1,elemental!$A$3:$L$19,2,0)*E527+VLOOKUP($F$1,elemental!$A$3:$L$19,2,0)*F527+VLOOKUP($G$1,elemental!$A$3:$L$19,2,0)*G527+VLOOKUP($H$1,elemental!$A$3:$L$19,2,0)*H527+VLOOKUP($I$1,elemental!$A$3:$L$19,2,0)*I527+VLOOKUP($J$1,elemental!$A$3:$L$19,2,0)*J527+VLOOKUP($K$1,elemental!$A$3:$L$19,2,0)*K527+VLOOKUP($L$1,elemental!$A$3:$L$19,2,0)*L527+VLOOKUP($M$1,elemental!$A$3:$L$19,2,0)*M527+VLOOKUP($N$1,elemental!$A$3:$L$19,2,0)*N527+VLOOKUP($O$1,elemental!$A$3:$L$19,2,0)*O527+VLOOKUP($P$1,elemental!$A$3:$L$19,2,0)*P527+VLOOKUP($Q$1,elemental!$A$3:$L$19,2,0)*Q527)/100</f>
        <v>1.3235922330097087</v>
      </c>
      <c r="S527">
        <f>(VLOOKUP($A$1,elemental!$A$3:$L$19,4,0)*A527+VLOOKUP($B$1,elemental!$A$3:$L$19,4,0)*B527+VLOOKUP($C$1,elemental!$A$3:$L$19,4,0)*C527+VLOOKUP($D$1,elemental!$A$3:$L$19,4,0)*D527+VLOOKUP($E$1,elemental!$A$3:$L$19,4,0)*E527+VLOOKUP($F$1,elemental!$A$3:$L$19,4,0)*F527+VLOOKUP($G$1,elemental!$A$3:$L$19,4,0)*G527+VLOOKUP($H$1,elemental!$A$3:$L$19,4,0)*H527+VLOOKUP($I$1,elemental!$A$3:$L$19,4,0)*I527+VLOOKUP($J$1,elemental!$A$3:$L$19,4,0)*J527+VLOOKUP($K$1,elemental!$A$3:$L$19,4,0)*K527+VLOOKUP($L$1,elemental!$A$3:$L$19,4,0)*L527+VLOOKUP($M$1,elemental!$A$3:$L$19,4,0)*M527+VLOOKUP($N$1,elemental!$A$3:$L$19,4,0)*N527+VLOOKUP($O$1,elemental!$A$3:$L$19,4,0)*O527+VLOOKUP($P$1,elemental!$A$3:$L$19,4,0)*P527+VLOOKUP($Q$1,elemental!$A$3:$L$19,4,0)*Q527)/100</f>
        <v>0.41906796116504857</v>
      </c>
      <c r="T527">
        <f>(VLOOKUP($A$1,elemental!$A$3:$L$19,5,0)*A527+VLOOKUP($B$1,elemental!$A$3:$L$19,5,0)*B527+VLOOKUP($C$1,elemental!$A$3:$L$19,5,0)*C527+VLOOKUP($D$1,elemental!$A$3:$L$19,5,0)*D527+VLOOKUP($E$1,elemental!$A$3:$L$19,5,0)*E527+VLOOKUP($F$1,elemental!$A$3:$L$19,5,0)*F527+VLOOKUP($G$1,elemental!$A$3:$L$19,5,0)*G527+VLOOKUP($H$1,elemental!$A$3:$L$19,5,0)*H527+VLOOKUP($I$1,elemental!$A$3:$L$19,5,0)*I527+VLOOKUP($J$1,elemental!$A$3:$L$19,5,0)*J527+VLOOKUP($K$1,elemental!$A$3:$L$19,5,0)*K527+VLOOKUP($L$1,elemental!$A$3:$L$19,5,0)*L527+VLOOKUP($M$1,elemental!$A$3:$L$19,5,0)*M527+VLOOKUP($N$1,elemental!$A$3:$L$19,5,0)*N527+VLOOKUP($O$1,elemental!$A$3:$L$19,5,0)*O527+VLOOKUP($P$1,elemental!$A$3:$L$19,5,0)*P527+VLOOKUP($Q$1,elemental!$A$3:$L$19,5,0)*Q527)/100</f>
        <v>3.941747572815534</v>
      </c>
      <c r="U527">
        <f>(VLOOKUP($A$1,elemental!$A$3:$L$19,6,0)*A527+VLOOKUP($B$1,elemental!$A$3:$L$19,6,0)*B527+VLOOKUP($C$1,elemental!$A$3:$L$19,6,0)*C527+VLOOKUP($D$1,elemental!$A$3:$L$19,6,0)*D527+VLOOKUP($E$1,elemental!$A$3:$L$19,6,0)*E527+VLOOKUP($F$1,elemental!$A$3:$L$19,6,0)*F527+VLOOKUP($G$1,elemental!$A$3:$L$19,6,0)*G527+VLOOKUP($H$1,elemental!$A$3:$L$19,6,0)*H527+VLOOKUP($I$1,elemental!$A$3:$L$19,6,0)*I527+VLOOKUP($J$1,elemental!$A$3:$L$19,6,0)*J527+VLOOKUP($K$1,elemental!$A$3:$L$19,6,0)*K527+VLOOKUP($L$1,elemental!$A$3:$L$19,6,0)*L527+VLOOKUP($M$1,elemental!$A$3:$L$19,6,0)*M527+VLOOKUP($N$1,elemental!$A$3:$L$19,6,0)*N527+VLOOKUP($O$1,elemental!$A$3:$L$19,6,0)*O527+VLOOKUP($P$1,elemental!$A$3:$L$19,6,0)*P527+VLOOKUP($Q$1,elemental!$A$3:$L$19,6,0)*Q527)/100</f>
        <v>0.75417475728155348</v>
      </c>
      <c r="V527">
        <f>(VLOOKUP($A$1,elemental!$A$3:$L$19,7,0)*A527+VLOOKUP($B$1,elemental!$A$3:$L$19,7,0)*B527+VLOOKUP($C$1,elemental!$A$3:$L$19,7,0)*C527+VLOOKUP($D$1,elemental!$A$3:$L$19,7,0)*D527+VLOOKUP($E$1,elemental!$A$3:$L$19,7,0)*E527+VLOOKUP($F$1,elemental!$A$3:$L$19,7,0)*F527+VLOOKUP($G$1,elemental!$A$3:$L$19,7,0)*G527+VLOOKUP($H$1,elemental!$A$3:$L$19,7,0)*H527+VLOOKUP($I$1,elemental!$A$3:$L$19,7,0)*I527+VLOOKUP($J$1,elemental!$A$3:$L$19,7,0)*J527+VLOOKUP($K$1,elemental!$A$3:$L$19,7,0)*K527+VLOOKUP($L$1,elemental!$A$3:$L$19,7,0)*L527+VLOOKUP($M$1,elemental!$A$3:$L$19,7,0)*M527+VLOOKUP($N$1,elemental!$A$3:$L$19,7,0)*N527+VLOOKUP($O$1,elemental!$A$3:$L$19,7,0)*O527+VLOOKUP($P$1,elemental!$A$3:$L$19,7,0)*P527+VLOOKUP($Q$1,elemental!$A$3:$L$19,7,0)*Q527)/100</f>
        <v>0.85042718446601939</v>
      </c>
      <c r="W527">
        <f>(VLOOKUP($A$1,elemental!$A$3:$L$19,9,0)*A527+VLOOKUP($B$1,elemental!$A$3:$L$19,9,0)*B527+VLOOKUP($C$1,elemental!$A$3:$L$19,9,0)*C527+VLOOKUP($D$1,elemental!$A$3:$L$19,9,0)*D527+VLOOKUP($E$1,elemental!$A$3:$L$19,9,0)*E527+VLOOKUP($F$1,elemental!$A$3:$L$19,9,0)*F527+VLOOKUP($G$1,elemental!$A$3:$L$19,9,0)*G527+VLOOKUP($H$1,elemental!$A$3:$L$19,9,0)*H527+VLOOKUP($I$1,elemental!$A$3:$L$19,9,0)*I527+VLOOKUP($J$1,elemental!$A$3:$L$19,9,0)*J527+VLOOKUP($K$1,elemental!$A$3:$L$19,9,0)*K527+VLOOKUP($L$1,elemental!$A$3:$L$19,9,0)*L527+VLOOKUP($M$1,elemental!$A$3:$L$19,9,0)*M527+VLOOKUP($N$1,elemental!$A$3:$L$19,9,0)*N527+VLOOKUP($O$1,elemental!$A$3:$L$19,9,0)*O527+VLOOKUP($P$1,elemental!$A$3:$L$19,9,0)*P527+VLOOKUP($Q$1,elemental!$A$3:$L$19,9,0)*Q527)/100</f>
        <v>1.5645631067961165</v>
      </c>
      <c r="X527">
        <f>(VLOOKUP($A$1,elemental!$A$3:$L$19,10,0)*A527+VLOOKUP($B$1,elemental!$A$3:$L$19,10,0)*B527+VLOOKUP($C$1,elemental!$A$3:$L$19,10,0)*C527+VLOOKUP($D$1,elemental!$A$3:$L$19,10,0)*D527+VLOOKUP($E$1,elemental!$A$3:$L$19,10,0)*E527+VLOOKUP($F$1,elemental!$A$3:$L$19,10,0)*F527+VLOOKUP($G$1,elemental!$A$3:$L$19,10,0)*G527+VLOOKUP($H$1,elemental!$A$3:$L$19,10,0)*H527+VLOOKUP($I$1,elemental!$A$3:$L$19,10,0)*I527+VLOOKUP($J$1,elemental!$A$3:$L$19,10,0)*J527+VLOOKUP($K$1,elemental!$A$3:$L$19,10,0)*K527+VLOOKUP($L$1,elemental!$A$3:$L$19,10,0)*L527+VLOOKUP($M$1,elemental!$A$3:$L$19,10,0)*M527+VLOOKUP($N$1,elemental!$A$3:$L$19,10,0)*N527+VLOOKUP($O$1,elemental!$A$3:$L$19,10,0)*O527+VLOOKUP($P$1,elemental!$A$3:$L$19,10,0)*P527+VLOOKUP($Q$1,elemental!$A$3:$L$19,10,0)*Q527)/100</f>
        <v>2.0634951456310677</v>
      </c>
      <c r="Y527">
        <v>800</v>
      </c>
      <c r="Z527">
        <v>5.1424099999999999</v>
      </c>
      <c r="AA527">
        <v>5.2213900000000004</v>
      </c>
      <c r="AB527" t="s">
        <v>122</v>
      </c>
    </row>
    <row r="528" spans="1:29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100</v>
      </c>
      <c r="R528">
        <f>(VLOOKUP($A$1,elemental!$A$3:$L$19,2,0)*A528+VLOOKUP($B$1,elemental!$A$3:$L$19,2,0)*B528+VLOOKUP($C$1,elemental!$A$3:$L$19,2,0)*C528+VLOOKUP($D$1,elemental!$A$3:$L$19,2,0)*D528+VLOOKUP($E$1,elemental!$A$3:$L$19,2,0)*E528+VLOOKUP($F$1,elemental!$A$3:$L$19,2,0)*F528+VLOOKUP($G$1,elemental!$A$3:$L$19,2,0)*G528+VLOOKUP($H$1,elemental!$A$3:$L$19,2,0)*H528+VLOOKUP($I$1,elemental!$A$3:$L$19,2,0)*I528+VLOOKUP($J$1,elemental!$A$3:$L$19,2,0)*J528+VLOOKUP($K$1,elemental!$A$3:$L$19,2,0)*K528+VLOOKUP($L$1,elemental!$A$3:$L$19,2,0)*L528+VLOOKUP($M$1,elemental!$A$3:$L$19,2,0)*M528+VLOOKUP($N$1,elemental!$A$3:$L$19,2,0)*N528+VLOOKUP($O$1,elemental!$A$3:$L$19,2,0)*O528+VLOOKUP($P$1,elemental!$A$3:$L$19,2,0)*P528+VLOOKUP($Q$1,elemental!$A$3:$L$19,2,0)*Q528)/100</f>
        <v>1.33</v>
      </c>
      <c r="S528">
        <f>(VLOOKUP($A$1,elemental!$A$3:$L$19,4,0)*A528+VLOOKUP($B$1,elemental!$A$3:$L$19,4,0)*B528+VLOOKUP($C$1,elemental!$A$3:$L$19,4,0)*C528+VLOOKUP($D$1,elemental!$A$3:$L$19,4,0)*D528+VLOOKUP($E$1,elemental!$A$3:$L$19,4,0)*E528+VLOOKUP($F$1,elemental!$A$3:$L$19,4,0)*F528+VLOOKUP($G$1,elemental!$A$3:$L$19,4,0)*G528+VLOOKUP($H$1,elemental!$A$3:$L$19,4,0)*H528+VLOOKUP($I$1,elemental!$A$3:$L$19,4,0)*I528+VLOOKUP($J$1,elemental!$A$3:$L$19,4,0)*J528+VLOOKUP($K$1,elemental!$A$3:$L$19,4,0)*K528+VLOOKUP($L$1,elemental!$A$3:$L$19,4,0)*L528+VLOOKUP($M$1,elemental!$A$3:$L$19,4,0)*M528+VLOOKUP($N$1,elemental!$A$3:$L$19,4,0)*N528+VLOOKUP($O$1,elemental!$A$3:$L$19,4,0)*O528+VLOOKUP($P$1,elemental!$A$3:$L$19,4,0)*P528+VLOOKUP($Q$1,elemental!$A$3:$L$19,4,0)*Q528)/100</f>
        <v>0.42599999999999999</v>
      </c>
      <c r="T528">
        <f>(VLOOKUP($A$1,elemental!$A$3:$L$19,5,0)*A528+VLOOKUP($B$1,elemental!$A$3:$L$19,5,0)*B528+VLOOKUP($C$1,elemental!$A$3:$L$19,5,0)*C528+VLOOKUP($D$1,elemental!$A$3:$L$19,5,0)*D528+VLOOKUP($E$1,elemental!$A$3:$L$19,5,0)*E528+VLOOKUP($F$1,elemental!$A$3:$L$19,5,0)*F528+VLOOKUP($G$1,elemental!$A$3:$L$19,5,0)*G528+VLOOKUP($H$1,elemental!$A$3:$L$19,5,0)*H528+VLOOKUP($I$1,elemental!$A$3:$L$19,5,0)*I528+VLOOKUP($J$1,elemental!$A$3:$L$19,5,0)*J528+VLOOKUP($K$1,elemental!$A$3:$L$19,5,0)*K528+VLOOKUP($L$1,elemental!$A$3:$L$19,5,0)*L528+VLOOKUP($M$1,elemental!$A$3:$L$19,5,0)*M528+VLOOKUP($N$1,elemental!$A$3:$L$19,5,0)*N528+VLOOKUP($O$1,elemental!$A$3:$L$19,5,0)*O528+VLOOKUP($P$1,elemental!$A$3:$L$19,5,0)*P528+VLOOKUP($Q$1,elemental!$A$3:$L$19,5,0)*Q528)/100</f>
        <v>4</v>
      </c>
      <c r="U528">
        <f>(VLOOKUP($A$1,elemental!$A$3:$L$19,6,0)*A528+VLOOKUP($B$1,elemental!$A$3:$L$19,6,0)*B528+VLOOKUP($C$1,elemental!$A$3:$L$19,6,0)*C528+VLOOKUP($D$1,elemental!$A$3:$L$19,6,0)*D528+VLOOKUP($E$1,elemental!$A$3:$L$19,6,0)*E528+VLOOKUP($F$1,elemental!$A$3:$L$19,6,0)*F528+VLOOKUP($G$1,elemental!$A$3:$L$19,6,0)*G528+VLOOKUP($H$1,elemental!$A$3:$L$19,6,0)*H528+VLOOKUP($I$1,elemental!$A$3:$L$19,6,0)*I528+VLOOKUP($J$1,elemental!$A$3:$L$19,6,0)*J528+VLOOKUP($K$1,elemental!$A$3:$L$19,6,0)*K528+VLOOKUP($L$1,elemental!$A$3:$L$19,6,0)*L528+VLOOKUP($M$1,elemental!$A$3:$L$19,6,0)*M528+VLOOKUP($N$1,elemental!$A$3:$L$19,6,0)*N528+VLOOKUP($O$1,elemental!$A$3:$L$19,6,0)*O528+VLOOKUP($P$1,elemental!$A$3:$L$19,6,0)*P528+VLOOKUP($Q$1,elemental!$A$3:$L$19,6,0)*Q528)/100</f>
        <v>0.76</v>
      </c>
      <c r="V528">
        <f>(VLOOKUP($A$1,elemental!$A$3:$L$19,7,0)*A528+VLOOKUP($B$1,elemental!$A$3:$L$19,7,0)*B528+VLOOKUP($C$1,elemental!$A$3:$L$19,7,0)*C528+VLOOKUP($D$1,elemental!$A$3:$L$19,7,0)*D528+VLOOKUP($E$1,elemental!$A$3:$L$19,7,0)*E528+VLOOKUP($F$1,elemental!$A$3:$L$19,7,0)*F528+VLOOKUP($G$1,elemental!$A$3:$L$19,7,0)*G528+VLOOKUP($H$1,elemental!$A$3:$L$19,7,0)*H528+VLOOKUP($I$1,elemental!$A$3:$L$19,7,0)*I528+VLOOKUP($J$1,elemental!$A$3:$L$19,7,0)*J528+VLOOKUP($K$1,elemental!$A$3:$L$19,7,0)*K528+VLOOKUP($L$1,elemental!$A$3:$L$19,7,0)*L528+VLOOKUP($M$1,elemental!$A$3:$L$19,7,0)*M528+VLOOKUP($N$1,elemental!$A$3:$L$19,7,0)*N528+VLOOKUP($O$1,elemental!$A$3:$L$19,7,0)*O528+VLOOKUP($P$1,elemental!$A$3:$L$19,7,0)*P528+VLOOKUP($Q$1,elemental!$A$3:$L$19,7,0)*Q528)/100</f>
        <v>0.84</v>
      </c>
      <c r="W528">
        <f>(VLOOKUP($A$1,elemental!$A$3:$L$19,9,0)*A528+VLOOKUP($B$1,elemental!$A$3:$L$19,9,0)*B528+VLOOKUP($C$1,elemental!$A$3:$L$19,9,0)*C528+VLOOKUP($D$1,elemental!$A$3:$L$19,9,0)*D528+VLOOKUP($E$1,elemental!$A$3:$L$19,9,0)*E528+VLOOKUP($F$1,elemental!$A$3:$L$19,9,0)*F528+VLOOKUP($G$1,elemental!$A$3:$L$19,9,0)*G528+VLOOKUP($H$1,elemental!$A$3:$L$19,9,0)*H528+VLOOKUP($I$1,elemental!$A$3:$L$19,9,0)*I528+VLOOKUP($J$1,elemental!$A$3:$L$19,9,0)*J528+VLOOKUP($K$1,elemental!$A$3:$L$19,9,0)*K528+VLOOKUP($L$1,elemental!$A$3:$L$19,9,0)*L528+VLOOKUP($M$1,elemental!$A$3:$L$19,9,0)*M528+VLOOKUP($N$1,elemental!$A$3:$L$19,9,0)*N528+VLOOKUP($O$1,elemental!$A$3:$L$19,9,0)*O528+VLOOKUP($P$1,elemental!$A$3:$L$19,9,0)*P528+VLOOKUP($Q$1,elemental!$A$3:$L$19,9,0)*Q528)/100</f>
        <v>1.55</v>
      </c>
      <c r="X528">
        <f>(VLOOKUP($A$1,elemental!$A$3:$L$19,10,0)*A528+VLOOKUP($B$1,elemental!$A$3:$L$19,10,0)*B528+VLOOKUP($C$1,elemental!$A$3:$L$19,10,0)*C528+VLOOKUP($D$1,elemental!$A$3:$L$19,10,0)*D528+VLOOKUP($E$1,elemental!$A$3:$L$19,10,0)*E528+VLOOKUP($F$1,elemental!$A$3:$L$19,10,0)*F528+VLOOKUP($G$1,elemental!$A$3:$L$19,10,0)*G528+VLOOKUP($H$1,elemental!$A$3:$L$19,10,0)*H528+VLOOKUP($I$1,elemental!$A$3:$L$19,10,0)*I528+VLOOKUP($J$1,elemental!$A$3:$L$19,10,0)*J528+VLOOKUP($K$1,elemental!$A$3:$L$19,10,0)*K528+VLOOKUP($L$1,elemental!$A$3:$L$19,10,0)*L528+VLOOKUP($M$1,elemental!$A$3:$L$19,10,0)*M528+VLOOKUP($N$1,elemental!$A$3:$L$19,10,0)*N528+VLOOKUP($O$1,elemental!$A$3:$L$19,10,0)*O528+VLOOKUP($P$1,elemental!$A$3:$L$19,10,0)*P528+VLOOKUP($Q$1,elemental!$A$3:$L$19,10,0)*Q528)/100</f>
        <v>2.06</v>
      </c>
      <c r="Y528">
        <v>1199.31394426719</v>
      </c>
      <c r="Z528">
        <v>5.1476328233483803</v>
      </c>
      <c r="AA528">
        <v>5.2747983959242903</v>
      </c>
      <c r="AB528" t="s">
        <v>123</v>
      </c>
      <c r="AC528" t="s">
        <v>124</v>
      </c>
    </row>
    <row r="529" spans="1:29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100</v>
      </c>
      <c r="R529">
        <f>(VLOOKUP($A$1,elemental!$A$3:$L$19,2,0)*A529+VLOOKUP($B$1,elemental!$A$3:$L$19,2,0)*B529+VLOOKUP($C$1,elemental!$A$3:$L$19,2,0)*C529+VLOOKUP($D$1,elemental!$A$3:$L$19,2,0)*D529+VLOOKUP($E$1,elemental!$A$3:$L$19,2,0)*E529+VLOOKUP($F$1,elemental!$A$3:$L$19,2,0)*F529+VLOOKUP($G$1,elemental!$A$3:$L$19,2,0)*G529+VLOOKUP($H$1,elemental!$A$3:$L$19,2,0)*H529+VLOOKUP($I$1,elemental!$A$3:$L$19,2,0)*I529+VLOOKUP($J$1,elemental!$A$3:$L$19,2,0)*J529+VLOOKUP($K$1,elemental!$A$3:$L$19,2,0)*K529+VLOOKUP($L$1,elemental!$A$3:$L$19,2,0)*L529+VLOOKUP($M$1,elemental!$A$3:$L$19,2,0)*M529+VLOOKUP($N$1,elemental!$A$3:$L$19,2,0)*N529+VLOOKUP($O$1,elemental!$A$3:$L$19,2,0)*O529+VLOOKUP($P$1,elemental!$A$3:$L$19,2,0)*P529+VLOOKUP($Q$1,elemental!$A$3:$L$19,2,0)*Q529)/100</f>
        <v>1.33</v>
      </c>
      <c r="S529">
        <f>(VLOOKUP($A$1,elemental!$A$3:$L$19,4,0)*A529+VLOOKUP($B$1,elemental!$A$3:$L$19,4,0)*B529+VLOOKUP($C$1,elemental!$A$3:$L$19,4,0)*C529+VLOOKUP($D$1,elemental!$A$3:$L$19,4,0)*D529+VLOOKUP($E$1,elemental!$A$3:$L$19,4,0)*E529+VLOOKUP($F$1,elemental!$A$3:$L$19,4,0)*F529+VLOOKUP($G$1,elemental!$A$3:$L$19,4,0)*G529+VLOOKUP($H$1,elemental!$A$3:$L$19,4,0)*H529+VLOOKUP($I$1,elemental!$A$3:$L$19,4,0)*I529+VLOOKUP($J$1,elemental!$A$3:$L$19,4,0)*J529+VLOOKUP($K$1,elemental!$A$3:$L$19,4,0)*K529+VLOOKUP($L$1,elemental!$A$3:$L$19,4,0)*L529+VLOOKUP($M$1,elemental!$A$3:$L$19,4,0)*M529+VLOOKUP($N$1,elemental!$A$3:$L$19,4,0)*N529+VLOOKUP($O$1,elemental!$A$3:$L$19,4,0)*O529+VLOOKUP($P$1,elemental!$A$3:$L$19,4,0)*P529+VLOOKUP($Q$1,elemental!$A$3:$L$19,4,0)*Q529)/100</f>
        <v>0.42599999999999999</v>
      </c>
      <c r="T529">
        <f>(VLOOKUP($A$1,elemental!$A$3:$L$19,5,0)*A529+VLOOKUP($B$1,elemental!$A$3:$L$19,5,0)*B529+VLOOKUP($C$1,elemental!$A$3:$L$19,5,0)*C529+VLOOKUP($D$1,elemental!$A$3:$L$19,5,0)*D529+VLOOKUP($E$1,elemental!$A$3:$L$19,5,0)*E529+VLOOKUP($F$1,elemental!$A$3:$L$19,5,0)*F529+VLOOKUP($G$1,elemental!$A$3:$L$19,5,0)*G529+VLOOKUP($H$1,elemental!$A$3:$L$19,5,0)*H529+VLOOKUP($I$1,elemental!$A$3:$L$19,5,0)*I529+VLOOKUP($J$1,elemental!$A$3:$L$19,5,0)*J529+VLOOKUP($K$1,elemental!$A$3:$L$19,5,0)*K529+VLOOKUP($L$1,elemental!$A$3:$L$19,5,0)*L529+VLOOKUP($M$1,elemental!$A$3:$L$19,5,0)*M529+VLOOKUP($N$1,elemental!$A$3:$L$19,5,0)*N529+VLOOKUP($O$1,elemental!$A$3:$L$19,5,0)*O529+VLOOKUP($P$1,elemental!$A$3:$L$19,5,0)*P529+VLOOKUP($Q$1,elemental!$A$3:$L$19,5,0)*Q529)/100</f>
        <v>4</v>
      </c>
      <c r="U529">
        <f>(VLOOKUP($A$1,elemental!$A$3:$L$19,6,0)*A529+VLOOKUP($B$1,elemental!$A$3:$L$19,6,0)*B529+VLOOKUP($C$1,elemental!$A$3:$L$19,6,0)*C529+VLOOKUP($D$1,elemental!$A$3:$L$19,6,0)*D529+VLOOKUP($E$1,elemental!$A$3:$L$19,6,0)*E529+VLOOKUP($F$1,elemental!$A$3:$L$19,6,0)*F529+VLOOKUP($G$1,elemental!$A$3:$L$19,6,0)*G529+VLOOKUP($H$1,elemental!$A$3:$L$19,6,0)*H529+VLOOKUP($I$1,elemental!$A$3:$L$19,6,0)*I529+VLOOKUP($J$1,elemental!$A$3:$L$19,6,0)*J529+VLOOKUP($K$1,elemental!$A$3:$L$19,6,0)*K529+VLOOKUP($L$1,elemental!$A$3:$L$19,6,0)*L529+VLOOKUP($M$1,elemental!$A$3:$L$19,6,0)*M529+VLOOKUP($N$1,elemental!$A$3:$L$19,6,0)*N529+VLOOKUP($O$1,elemental!$A$3:$L$19,6,0)*O529+VLOOKUP($P$1,elemental!$A$3:$L$19,6,0)*P529+VLOOKUP($Q$1,elemental!$A$3:$L$19,6,0)*Q529)/100</f>
        <v>0.76</v>
      </c>
      <c r="V529">
        <f>(VLOOKUP($A$1,elemental!$A$3:$L$19,7,0)*A529+VLOOKUP($B$1,elemental!$A$3:$L$19,7,0)*B529+VLOOKUP($C$1,elemental!$A$3:$L$19,7,0)*C529+VLOOKUP($D$1,elemental!$A$3:$L$19,7,0)*D529+VLOOKUP($E$1,elemental!$A$3:$L$19,7,0)*E529+VLOOKUP($F$1,elemental!$A$3:$L$19,7,0)*F529+VLOOKUP($G$1,elemental!$A$3:$L$19,7,0)*G529+VLOOKUP($H$1,elemental!$A$3:$L$19,7,0)*H529+VLOOKUP($I$1,elemental!$A$3:$L$19,7,0)*I529+VLOOKUP($J$1,elemental!$A$3:$L$19,7,0)*J529+VLOOKUP($K$1,elemental!$A$3:$L$19,7,0)*K529+VLOOKUP($L$1,elemental!$A$3:$L$19,7,0)*L529+VLOOKUP($M$1,elemental!$A$3:$L$19,7,0)*M529+VLOOKUP($N$1,elemental!$A$3:$L$19,7,0)*N529+VLOOKUP($O$1,elemental!$A$3:$L$19,7,0)*O529+VLOOKUP($P$1,elemental!$A$3:$L$19,7,0)*P529+VLOOKUP($Q$1,elemental!$A$3:$L$19,7,0)*Q529)/100</f>
        <v>0.84</v>
      </c>
      <c r="W529">
        <f>(VLOOKUP($A$1,elemental!$A$3:$L$19,9,0)*A529+VLOOKUP($B$1,elemental!$A$3:$L$19,9,0)*B529+VLOOKUP($C$1,elemental!$A$3:$L$19,9,0)*C529+VLOOKUP($D$1,elemental!$A$3:$L$19,9,0)*D529+VLOOKUP($E$1,elemental!$A$3:$L$19,9,0)*E529+VLOOKUP($F$1,elemental!$A$3:$L$19,9,0)*F529+VLOOKUP($G$1,elemental!$A$3:$L$19,9,0)*G529+VLOOKUP($H$1,elemental!$A$3:$L$19,9,0)*H529+VLOOKUP($I$1,elemental!$A$3:$L$19,9,0)*I529+VLOOKUP($J$1,elemental!$A$3:$L$19,9,0)*J529+VLOOKUP($K$1,elemental!$A$3:$L$19,9,0)*K529+VLOOKUP($L$1,elemental!$A$3:$L$19,9,0)*L529+VLOOKUP($M$1,elemental!$A$3:$L$19,9,0)*M529+VLOOKUP($N$1,elemental!$A$3:$L$19,9,0)*N529+VLOOKUP($O$1,elemental!$A$3:$L$19,9,0)*O529+VLOOKUP($P$1,elemental!$A$3:$L$19,9,0)*P529+VLOOKUP($Q$1,elemental!$A$3:$L$19,9,0)*Q529)/100</f>
        <v>1.55</v>
      </c>
      <c r="X529">
        <f>(VLOOKUP($A$1,elemental!$A$3:$L$19,10,0)*A529+VLOOKUP($B$1,elemental!$A$3:$L$19,10,0)*B529+VLOOKUP($C$1,elemental!$A$3:$L$19,10,0)*C529+VLOOKUP($D$1,elemental!$A$3:$L$19,10,0)*D529+VLOOKUP($E$1,elemental!$A$3:$L$19,10,0)*E529+VLOOKUP($F$1,elemental!$A$3:$L$19,10,0)*F529+VLOOKUP($G$1,elemental!$A$3:$L$19,10,0)*G529+VLOOKUP($H$1,elemental!$A$3:$L$19,10,0)*H529+VLOOKUP($I$1,elemental!$A$3:$L$19,10,0)*I529+VLOOKUP($J$1,elemental!$A$3:$L$19,10,0)*J529+VLOOKUP($K$1,elemental!$A$3:$L$19,10,0)*K529+VLOOKUP($L$1,elemental!$A$3:$L$19,10,0)*L529+VLOOKUP($M$1,elemental!$A$3:$L$19,10,0)*M529+VLOOKUP($N$1,elemental!$A$3:$L$19,10,0)*N529+VLOOKUP($O$1,elemental!$A$3:$L$19,10,0)*O529+VLOOKUP($P$1,elemental!$A$3:$L$19,10,0)*P529+VLOOKUP($Q$1,elemental!$A$3:$L$19,10,0)*Q529)/100</f>
        <v>2.06</v>
      </c>
      <c r="Y529">
        <v>1245.0583700643599</v>
      </c>
      <c r="Z529">
        <v>5.1499326813615696</v>
      </c>
      <c r="AA529">
        <v>5.27802717556742</v>
      </c>
      <c r="AB529" t="s">
        <v>123</v>
      </c>
      <c r="AC529" t="s">
        <v>124</v>
      </c>
    </row>
    <row r="530" spans="1:29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100</v>
      </c>
      <c r="R530">
        <f>(VLOOKUP($A$1,elemental!$A$3:$L$19,2,0)*A530+VLOOKUP($B$1,elemental!$A$3:$L$19,2,0)*B530+VLOOKUP($C$1,elemental!$A$3:$L$19,2,0)*C530+VLOOKUP($D$1,elemental!$A$3:$L$19,2,0)*D530+VLOOKUP($E$1,elemental!$A$3:$L$19,2,0)*E530+VLOOKUP($F$1,elemental!$A$3:$L$19,2,0)*F530+VLOOKUP($G$1,elemental!$A$3:$L$19,2,0)*G530+VLOOKUP($H$1,elemental!$A$3:$L$19,2,0)*H530+VLOOKUP($I$1,elemental!$A$3:$L$19,2,0)*I530+VLOOKUP($J$1,elemental!$A$3:$L$19,2,0)*J530+VLOOKUP($K$1,elemental!$A$3:$L$19,2,0)*K530+VLOOKUP($L$1,elemental!$A$3:$L$19,2,0)*L530+VLOOKUP($M$1,elemental!$A$3:$L$19,2,0)*M530+VLOOKUP($N$1,elemental!$A$3:$L$19,2,0)*N530+VLOOKUP($O$1,elemental!$A$3:$L$19,2,0)*O530+VLOOKUP($P$1,elemental!$A$3:$L$19,2,0)*P530+VLOOKUP($Q$1,elemental!$A$3:$L$19,2,0)*Q530)/100</f>
        <v>1.33</v>
      </c>
      <c r="S530">
        <f>(VLOOKUP($A$1,elemental!$A$3:$L$19,4,0)*A530+VLOOKUP($B$1,elemental!$A$3:$L$19,4,0)*B530+VLOOKUP($C$1,elemental!$A$3:$L$19,4,0)*C530+VLOOKUP($D$1,elemental!$A$3:$L$19,4,0)*D530+VLOOKUP($E$1,elemental!$A$3:$L$19,4,0)*E530+VLOOKUP($F$1,elemental!$A$3:$L$19,4,0)*F530+VLOOKUP($G$1,elemental!$A$3:$L$19,4,0)*G530+VLOOKUP($H$1,elemental!$A$3:$L$19,4,0)*H530+VLOOKUP($I$1,elemental!$A$3:$L$19,4,0)*I530+VLOOKUP($J$1,elemental!$A$3:$L$19,4,0)*J530+VLOOKUP($K$1,elemental!$A$3:$L$19,4,0)*K530+VLOOKUP($L$1,elemental!$A$3:$L$19,4,0)*L530+VLOOKUP($M$1,elemental!$A$3:$L$19,4,0)*M530+VLOOKUP($N$1,elemental!$A$3:$L$19,4,0)*N530+VLOOKUP($O$1,elemental!$A$3:$L$19,4,0)*O530+VLOOKUP($P$1,elemental!$A$3:$L$19,4,0)*P530+VLOOKUP($Q$1,elemental!$A$3:$L$19,4,0)*Q530)/100</f>
        <v>0.42599999999999999</v>
      </c>
      <c r="T530">
        <f>(VLOOKUP($A$1,elemental!$A$3:$L$19,5,0)*A530+VLOOKUP($B$1,elemental!$A$3:$L$19,5,0)*B530+VLOOKUP($C$1,elemental!$A$3:$L$19,5,0)*C530+VLOOKUP($D$1,elemental!$A$3:$L$19,5,0)*D530+VLOOKUP($E$1,elemental!$A$3:$L$19,5,0)*E530+VLOOKUP($F$1,elemental!$A$3:$L$19,5,0)*F530+VLOOKUP($G$1,elemental!$A$3:$L$19,5,0)*G530+VLOOKUP($H$1,elemental!$A$3:$L$19,5,0)*H530+VLOOKUP($I$1,elemental!$A$3:$L$19,5,0)*I530+VLOOKUP($J$1,elemental!$A$3:$L$19,5,0)*J530+VLOOKUP($K$1,elemental!$A$3:$L$19,5,0)*K530+VLOOKUP($L$1,elemental!$A$3:$L$19,5,0)*L530+VLOOKUP($M$1,elemental!$A$3:$L$19,5,0)*M530+VLOOKUP($N$1,elemental!$A$3:$L$19,5,0)*N530+VLOOKUP($O$1,elemental!$A$3:$L$19,5,0)*O530+VLOOKUP($P$1,elemental!$A$3:$L$19,5,0)*P530+VLOOKUP($Q$1,elemental!$A$3:$L$19,5,0)*Q530)/100</f>
        <v>4</v>
      </c>
      <c r="U530">
        <f>(VLOOKUP($A$1,elemental!$A$3:$L$19,6,0)*A530+VLOOKUP($B$1,elemental!$A$3:$L$19,6,0)*B530+VLOOKUP($C$1,elemental!$A$3:$L$19,6,0)*C530+VLOOKUP($D$1,elemental!$A$3:$L$19,6,0)*D530+VLOOKUP($E$1,elemental!$A$3:$L$19,6,0)*E530+VLOOKUP($F$1,elemental!$A$3:$L$19,6,0)*F530+VLOOKUP($G$1,elemental!$A$3:$L$19,6,0)*G530+VLOOKUP($H$1,elemental!$A$3:$L$19,6,0)*H530+VLOOKUP($I$1,elemental!$A$3:$L$19,6,0)*I530+VLOOKUP($J$1,elemental!$A$3:$L$19,6,0)*J530+VLOOKUP($K$1,elemental!$A$3:$L$19,6,0)*K530+VLOOKUP($L$1,elemental!$A$3:$L$19,6,0)*L530+VLOOKUP($M$1,elemental!$A$3:$L$19,6,0)*M530+VLOOKUP($N$1,elemental!$A$3:$L$19,6,0)*N530+VLOOKUP($O$1,elemental!$A$3:$L$19,6,0)*O530+VLOOKUP($P$1,elemental!$A$3:$L$19,6,0)*P530+VLOOKUP($Q$1,elemental!$A$3:$L$19,6,0)*Q530)/100</f>
        <v>0.76</v>
      </c>
      <c r="V530">
        <f>(VLOOKUP($A$1,elemental!$A$3:$L$19,7,0)*A530+VLOOKUP($B$1,elemental!$A$3:$L$19,7,0)*B530+VLOOKUP($C$1,elemental!$A$3:$L$19,7,0)*C530+VLOOKUP($D$1,elemental!$A$3:$L$19,7,0)*D530+VLOOKUP($E$1,elemental!$A$3:$L$19,7,0)*E530+VLOOKUP($F$1,elemental!$A$3:$L$19,7,0)*F530+VLOOKUP($G$1,elemental!$A$3:$L$19,7,0)*G530+VLOOKUP($H$1,elemental!$A$3:$L$19,7,0)*H530+VLOOKUP($I$1,elemental!$A$3:$L$19,7,0)*I530+VLOOKUP($J$1,elemental!$A$3:$L$19,7,0)*J530+VLOOKUP($K$1,elemental!$A$3:$L$19,7,0)*K530+VLOOKUP($L$1,elemental!$A$3:$L$19,7,0)*L530+VLOOKUP($M$1,elemental!$A$3:$L$19,7,0)*M530+VLOOKUP($N$1,elemental!$A$3:$L$19,7,0)*N530+VLOOKUP($O$1,elemental!$A$3:$L$19,7,0)*O530+VLOOKUP($P$1,elemental!$A$3:$L$19,7,0)*P530+VLOOKUP($Q$1,elemental!$A$3:$L$19,7,0)*Q530)/100</f>
        <v>0.84</v>
      </c>
      <c r="W530">
        <f>(VLOOKUP($A$1,elemental!$A$3:$L$19,9,0)*A530+VLOOKUP($B$1,elemental!$A$3:$L$19,9,0)*B530+VLOOKUP($C$1,elemental!$A$3:$L$19,9,0)*C530+VLOOKUP($D$1,elemental!$A$3:$L$19,9,0)*D530+VLOOKUP($E$1,elemental!$A$3:$L$19,9,0)*E530+VLOOKUP($F$1,elemental!$A$3:$L$19,9,0)*F530+VLOOKUP($G$1,elemental!$A$3:$L$19,9,0)*G530+VLOOKUP($H$1,elemental!$A$3:$L$19,9,0)*H530+VLOOKUP($I$1,elemental!$A$3:$L$19,9,0)*I530+VLOOKUP($J$1,elemental!$A$3:$L$19,9,0)*J530+VLOOKUP($K$1,elemental!$A$3:$L$19,9,0)*K530+VLOOKUP($L$1,elemental!$A$3:$L$19,9,0)*L530+VLOOKUP($M$1,elemental!$A$3:$L$19,9,0)*M530+VLOOKUP($N$1,elemental!$A$3:$L$19,9,0)*N530+VLOOKUP($O$1,elemental!$A$3:$L$19,9,0)*O530+VLOOKUP($P$1,elemental!$A$3:$L$19,9,0)*P530+VLOOKUP($Q$1,elemental!$A$3:$L$19,9,0)*Q530)/100</f>
        <v>1.55</v>
      </c>
      <c r="X530">
        <f>(VLOOKUP($A$1,elemental!$A$3:$L$19,10,0)*A530+VLOOKUP($B$1,elemental!$A$3:$L$19,10,0)*B530+VLOOKUP($C$1,elemental!$A$3:$L$19,10,0)*C530+VLOOKUP($D$1,elemental!$A$3:$L$19,10,0)*D530+VLOOKUP($E$1,elemental!$A$3:$L$19,10,0)*E530+VLOOKUP($F$1,elemental!$A$3:$L$19,10,0)*F530+VLOOKUP($G$1,elemental!$A$3:$L$19,10,0)*G530+VLOOKUP($H$1,elemental!$A$3:$L$19,10,0)*H530+VLOOKUP($I$1,elemental!$A$3:$L$19,10,0)*I530+VLOOKUP($J$1,elemental!$A$3:$L$19,10,0)*J530+VLOOKUP($K$1,elemental!$A$3:$L$19,10,0)*K530+VLOOKUP($L$1,elemental!$A$3:$L$19,10,0)*L530+VLOOKUP($M$1,elemental!$A$3:$L$19,10,0)*M530+VLOOKUP($N$1,elemental!$A$3:$L$19,10,0)*N530+VLOOKUP($O$1,elemental!$A$3:$L$19,10,0)*O530+VLOOKUP($P$1,elemental!$A$3:$L$19,10,0)*P530+VLOOKUP($Q$1,elemental!$A$3:$L$19,10,0)*Q530)/100</f>
        <v>2.06</v>
      </c>
      <c r="Y530">
        <v>1290.8027958615301</v>
      </c>
      <c r="Z530">
        <v>5.1519424671929102</v>
      </c>
      <c r="AA530">
        <v>5.2807384624915903</v>
      </c>
      <c r="AB530" t="s">
        <v>123</v>
      </c>
      <c r="AC530" t="s">
        <v>124</v>
      </c>
    </row>
    <row r="531" spans="1:29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100</v>
      </c>
      <c r="R531">
        <f>(VLOOKUP($A$1,elemental!$A$3:$L$19,2,0)*A531+VLOOKUP($B$1,elemental!$A$3:$L$19,2,0)*B531+VLOOKUP($C$1,elemental!$A$3:$L$19,2,0)*C531+VLOOKUP($D$1,elemental!$A$3:$L$19,2,0)*D531+VLOOKUP($E$1,elemental!$A$3:$L$19,2,0)*E531+VLOOKUP($F$1,elemental!$A$3:$L$19,2,0)*F531+VLOOKUP($G$1,elemental!$A$3:$L$19,2,0)*G531+VLOOKUP($H$1,elemental!$A$3:$L$19,2,0)*H531+VLOOKUP($I$1,elemental!$A$3:$L$19,2,0)*I531+VLOOKUP($J$1,elemental!$A$3:$L$19,2,0)*J531+VLOOKUP($K$1,elemental!$A$3:$L$19,2,0)*K531+VLOOKUP($L$1,elemental!$A$3:$L$19,2,0)*L531+VLOOKUP($M$1,elemental!$A$3:$L$19,2,0)*M531+VLOOKUP($N$1,elemental!$A$3:$L$19,2,0)*N531+VLOOKUP($O$1,elemental!$A$3:$L$19,2,0)*O531+VLOOKUP($P$1,elemental!$A$3:$L$19,2,0)*P531+VLOOKUP($Q$1,elemental!$A$3:$L$19,2,0)*Q531)/100</f>
        <v>1.33</v>
      </c>
      <c r="S531">
        <f>(VLOOKUP($A$1,elemental!$A$3:$L$19,4,0)*A531+VLOOKUP($B$1,elemental!$A$3:$L$19,4,0)*B531+VLOOKUP($C$1,elemental!$A$3:$L$19,4,0)*C531+VLOOKUP($D$1,elemental!$A$3:$L$19,4,0)*D531+VLOOKUP($E$1,elemental!$A$3:$L$19,4,0)*E531+VLOOKUP($F$1,elemental!$A$3:$L$19,4,0)*F531+VLOOKUP($G$1,elemental!$A$3:$L$19,4,0)*G531+VLOOKUP($H$1,elemental!$A$3:$L$19,4,0)*H531+VLOOKUP($I$1,elemental!$A$3:$L$19,4,0)*I531+VLOOKUP($J$1,elemental!$A$3:$L$19,4,0)*J531+VLOOKUP($K$1,elemental!$A$3:$L$19,4,0)*K531+VLOOKUP($L$1,elemental!$A$3:$L$19,4,0)*L531+VLOOKUP($M$1,elemental!$A$3:$L$19,4,0)*M531+VLOOKUP($N$1,elemental!$A$3:$L$19,4,0)*N531+VLOOKUP($O$1,elemental!$A$3:$L$19,4,0)*O531+VLOOKUP($P$1,elemental!$A$3:$L$19,4,0)*P531+VLOOKUP($Q$1,elemental!$A$3:$L$19,4,0)*Q531)/100</f>
        <v>0.42599999999999999</v>
      </c>
      <c r="T531">
        <f>(VLOOKUP($A$1,elemental!$A$3:$L$19,5,0)*A531+VLOOKUP($B$1,elemental!$A$3:$L$19,5,0)*B531+VLOOKUP($C$1,elemental!$A$3:$L$19,5,0)*C531+VLOOKUP($D$1,elemental!$A$3:$L$19,5,0)*D531+VLOOKUP($E$1,elemental!$A$3:$L$19,5,0)*E531+VLOOKUP($F$1,elemental!$A$3:$L$19,5,0)*F531+VLOOKUP($G$1,elemental!$A$3:$L$19,5,0)*G531+VLOOKUP($H$1,elemental!$A$3:$L$19,5,0)*H531+VLOOKUP($I$1,elemental!$A$3:$L$19,5,0)*I531+VLOOKUP($J$1,elemental!$A$3:$L$19,5,0)*J531+VLOOKUP($K$1,elemental!$A$3:$L$19,5,0)*K531+VLOOKUP($L$1,elemental!$A$3:$L$19,5,0)*L531+VLOOKUP($M$1,elemental!$A$3:$L$19,5,0)*M531+VLOOKUP($N$1,elemental!$A$3:$L$19,5,0)*N531+VLOOKUP($O$1,elemental!$A$3:$L$19,5,0)*O531+VLOOKUP($P$1,elemental!$A$3:$L$19,5,0)*P531+VLOOKUP($Q$1,elemental!$A$3:$L$19,5,0)*Q531)/100</f>
        <v>4</v>
      </c>
      <c r="U531">
        <f>(VLOOKUP($A$1,elemental!$A$3:$L$19,6,0)*A531+VLOOKUP($B$1,elemental!$A$3:$L$19,6,0)*B531+VLOOKUP($C$1,elemental!$A$3:$L$19,6,0)*C531+VLOOKUP($D$1,elemental!$A$3:$L$19,6,0)*D531+VLOOKUP($E$1,elemental!$A$3:$L$19,6,0)*E531+VLOOKUP($F$1,elemental!$A$3:$L$19,6,0)*F531+VLOOKUP($G$1,elemental!$A$3:$L$19,6,0)*G531+VLOOKUP($H$1,elemental!$A$3:$L$19,6,0)*H531+VLOOKUP($I$1,elemental!$A$3:$L$19,6,0)*I531+VLOOKUP($J$1,elemental!$A$3:$L$19,6,0)*J531+VLOOKUP($K$1,elemental!$A$3:$L$19,6,0)*K531+VLOOKUP($L$1,elemental!$A$3:$L$19,6,0)*L531+VLOOKUP($M$1,elemental!$A$3:$L$19,6,0)*M531+VLOOKUP($N$1,elemental!$A$3:$L$19,6,0)*N531+VLOOKUP($O$1,elemental!$A$3:$L$19,6,0)*O531+VLOOKUP($P$1,elemental!$A$3:$L$19,6,0)*P531+VLOOKUP($Q$1,elemental!$A$3:$L$19,6,0)*Q531)/100</f>
        <v>0.76</v>
      </c>
      <c r="V531">
        <f>(VLOOKUP($A$1,elemental!$A$3:$L$19,7,0)*A531+VLOOKUP($B$1,elemental!$A$3:$L$19,7,0)*B531+VLOOKUP($C$1,elemental!$A$3:$L$19,7,0)*C531+VLOOKUP($D$1,elemental!$A$3:$L$19,7,0)*D531+VLOOKUP($E$1,elemental!$A$3:$L$19,7,0)*E531+VLOOKUP($F$1,elemental!$A$3:$L$19,7,0)*F531+VLOOKUP($G$1,elemental!$A$3:$L$19,7,0)*G531+VLOOKUP($H$1,elemental!$A$3:$L$19,7,0)*H531+VLOOKUP($I$1,elemental!$A$3:$L$19,7,0)*I531+VLOOKUP($J$1,elemental!$A$3:$L$19,7,0)*J531+VLOOKUP($K$1,elemental!$A$3:$L$19,7,0)*K531+VLOOKUP($L$1,elemental!$A$3:$L$19,7,0)*L531+VLOOKUP($M$1,elemental!$A$3:$L$19,7,0)*M531+VLOOKUP($N$1,elemental!$A$3:$L$19,7,0)*N531+VLOOKUP($O$1,elemental!$A$3:$L$19,7,0)*O531+VLOOKUP($P$1,elemental!$A$3:$L$19,7,0)*P531+VLOOKUP($Q$1,elemental!$A$3:$L$19,7,0)*Q531)/100</f>
        <v>0.84</v>
      </c>
      <c r="W531">
        <f>(VLOOKUP($A$1,elemental!$A$3:$L$19,9,0)*A531+VLOOKUP($B$1,elemental!$A$3:$L$19,9,0)*B531+VLOOKUP($C$1,elemental!$A$3:$L$19,9,0)*C531+VLOOKUP($D$1,elemental!$A$3:$L$19,9,0)*D531+VLOOKUP($E$1,elemental!$A$3:$L$19,9,0)*E531+VLOOKUP($F$1,elemental!$A$3:$L$19,9,0)*F531+VLOOKUP($G$1,elemental!$A$3:$L$19,9,0)*G531+VLOOKUP($H$1,elemental!$A$3:$L$19,9,0)*H531+VLOOKUP($I$1,elemental!$A$3:$L$19,9,0)*I531+VLOOKUP($J$1,elemental!$A$3:$L$19,9,0)*J531+VLOOKUP($K$1,elemental!$A$3:$L$19,9,0)*K531+VLOOKUP($L$1,elemental!$A$3:$L$19,9,0)*L531+VLOOKUP($M$1,elemental!$A$3:$L$19,9,0)*M531+VLOOKUP($N$1,elemental!$A$3:$L$19,9,0)*N531+VLOOKUP($O$1,elemental!$A$3:$L$19,9,0)*O531+VLOOKUP($P$1,elemental!$A$3:$L$19,9,0)*P531+VLOOKUP($Q$1,elemental!$A$3:$L$19,9,0)*Q531)/100</f>
        <v>1.55</v>
      </c>
      <c r="X531">
        <f>(VLOOKUP($A$1,elemental!$A$3:$L$19,10,0)*A531+VLOOKUP($B$1,elemental!$A$3:$L$19,10,0)*B531+VLOOKUP($C$1,elemental!$A$3:$L$19,10,0)*C531+VLOOKUP($D$1,elemental!$A$3:$L$19,10,0)*D531+VLOOKUP($E$1,elemental!$A$3:$L$19,10,0)*E531+VLOOKUP($F$1,elemental!$A$3:$L$19,10,0)*F531+VLOOKUP($G$1,elemental!$A$3:$L$19,10,0)*G531+VLOOKUP($H$1,elemental!$A$3:$L$19,10,0)*H531+VLOOKUP($I$1,elemental!$A$3:$L$19,10,0)*I531+VLOOKUP($J$1,elemental!$A$3:$L$19,10,0)*J531+VLOOKUP($K$1,elemental!$A$3:$L$19,10,0)*K531+VLOOKUP($L$1,elemental!$A$3:$L$19,10,0)*L531+VLOOKUP($M$1,elemental!$A$3:$L$19,10,0)*M531+VLOOKUP($N$1,elemental!$A$3:$L$19,10,0)*N531+VLOOKUP($O$1,elemental!$A$3:$L$19,10,0)*O531+VLOOKUP($P$1,elemental!$A$3:$L$19,10,0)*P531+VLOOKUP($Q$1,elemental!$A$3:$L$19,10,0)*Q531)/100</f>
        <v>2.06</v>
      </c>
      <c r="Y531">
        <v>1336.5472216587</v>
      </c>
      <c r="Z531">
        <v>5.1545738362710596</v>
      </c>
      <c r="AA531">
        <v>5.2838631516068899</v>
      </c>
      <c r="AB531" t="s">
        <v>123</v>
      </c>
      <c r="AC531" t="s">
        <v>124</v>
      </c>
    </row>
    <row r="532" spans="1:29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100</v>
      </c>
      <c r="R532">
        <f>(VLOOKUP($A$1,elemental!$A$3:$L$19,2,0)*A532+VLOOKUP($B$1,elemental!$A$3:$L$19,2,0)*B532+VLOOKUP($C$1,elemental!$A$3:$L$19,2,0)*C532+VLOOKUP($D$1,elemental!$A$3:$L$19,2,0)*D532+VLOOKUP($E$1,elemental!$A$3:$L$19,2,0)*E532+VLOOKUP($F$1,elemental!$A$3:$L$19,2,0)*F532+VLOOKUP($G$1,elemental!$A$3:$L$19,2,0)*G532+VLOOKUP($H$1,elemental!$A$3:$L$19,2,0)*H532+VLOOKUP($I$1,elemental!$A$3:$L$19,2,0)*I532+VLOOKUP($J$1,elemental!$A$3:$L$19,2,0)*J532+VLOOKUP($K$1,elemental!$A$3:$L$19,2,0)*K532+VLOOKUP($L$1,elemental!$A$3:$L$19,2,0)*L532+VLOOKUP($M$1,elemental!$A$3:$L$19,2,0)*M532+VLOOKUP($N$1,elemental!$A$3:$L$19,2,0)*N532+VLOOKUP($O$1,elemental!$A$3:$L$19,2,0)*O532+VLOOKUP($P$1,elemental!$A$3:$L$19,2,0)*P532+VLOOKUP($Q$1,elemental!$A$3:$L$19,2,0)*Q532)/100</f>
        <v>1.33</v>
      </c>
      <c r="S532">
        <f>(VLOOKUP($A$1,elemental!$A$3:$L$19,4,0)*A532+VLOOKUP($B$1,elemental!$A$3:$L$19,4,0)*B532+VLOOKUP($C$1,elemental!$A$3:$L$19,4,0)*C532+VLOOKUP($D$1,elemental!$A$3:$L$19,4,0)*D532+VLOOKUP($E$1,elemental!$A$3:$L$19,4,0)*E532+VLOOKUP($F$1,elemental!$A$3:$L$19,4,0)*F532+VLOOKUP($G$1,elemental!$A$3:$L$19,4,0)*G532+VLOOKUP($H$1,elemental!$A$3:$L$19,4,0)*H532+VLOOKUP($I$1,elemental!$A$3:$L$19,4,0)*I532+VLOOKUP($J$1,elemental!$A$3:$L$19,4,0)*J532+VLOOKUP($K$1,elemental!$A$3:$L$19,4,0)*K532+VLOOKUP($L$1,elemental!$A$3:$L$19,4,0)*L532+VLOOKUP($M$1,elemental!$A$3:$L$19,4,0)*M532+VLOOKUP($N$1,elemental!$A$3:$L$19,4,0)*N532+VLOOKUP($O$1,elemental!$A$3:$L$19,4,0)*O532+VLOOKUP($P$1,elemental!$A$3:$L$19,4,0)*P532+VLOOKUP($Q$1,elemental!$A$3:$L$19,4,0)*Q532)/100</f>
        <v>0.42599999999999999</v>
      </c>
      <c r="T532">
        <f>(VLOOKUP($A$1,elemental!$A$3:$L$19,5,0)*A532+VLOOKUP($B$1,elemental!$A$3:$L$19,5,0)*B532+VLOOKUP($C$1,elemental!$A$3:$L$19,5,0)*C532+VLOOKUP($D$1,elemental!$A$3:$L$19,5,0)*D532+VLOOKUP($E$1,elemental!$A$3:$L$19,5,0)*E532+VLOOKUP($F$1,elemental!$A$3:$L$19,5,0)*F532+VLOOKUP($G$1,elemental!$A$3:$L$19,5,0)*G532+VLOOKUP($H$1,elemental!$A$3:$L$19,5,0)*H532+VLOOKUP($I$1,elemental!$A$3:$L$19,5,0)*I532+VLOOKUP($J$1,elemental!$A$3:$L$19,5,0)*J532+VLOOKUP($K$1,elemental!$A$3:$L$19,5,0)*K532+VLOOKUP($L$1,elemental!$A$3:$L$19,5,0)*L532+VLOOKUP($M$1,elemental!$A$3:$L$19,5,0)*M532+VLOOKUP($N$1,elemental!$A$3:$L$19,5,0)*N532+VLOOKUP($O$1,elemental!$A$3:$L$19,5,0)*O532+VLOOKUP($P$1,elemental!$A$3:$L$19,5,0)*P532+VLOOKUP($Q$1,elemental!$A$3:$L$19,5,0)*Q532)/100</f>
        <v>4</v>
      </c>
      <c r="U532">
        <f>(VLOOKUP($A$1,elemental!$A$3:$L$19,6,0)*A532+VLOOKUP($B$1,elemental!$A$3:$L$19,6,0)*B532+VLOOKUP($C$1,elemental!$A$3:$L$19,6,0)*C532+VLOOKUP($D$1,elemental!$A$3:$L$19,6,0)*D532+VLOOKUP($E$1,elemental!$A$3:$L$19,6,0)*E532+VLOOKUP($F$1,elemental!$A$3:$L$19,6,0)*F532+VLOOKUP($G$1,elemental!$A$3:$L$19,6,0)*G532+VLOOKUP($H$1,elemental!$A$3:$L$19,6,0)*H532+VLOOKUP($I$1,elemental!$A$3:$L$19,6,0)*I532+VLOOKUP($J$1,elemental!$A$3:$L$19,6,0)*J532+VLOOKUP($K$1,elemental!$A$3:$L$19,6,0)*K532+VLOOKUP($L$1,elemental!$A$3:$L$19,6,0)*L532+VLOOKUP($M$1,elemental!$A$3:$L$19,6,0)*M532+VLOOKUP($N$1,elemental!$A$3:$L$19,6,0)*N532+VLOOKUP($O$1,elemental!$A$3:$L$19,6,0)*O532+VLOOKUP($P$1,elemental!$A$3:$L$19,6,0)*P532+VLOOKUP($Q$1,elemental!$A$3:$L$19,6,0)*Q532)/100</f>
        <v>0.76</v>
      </c>
      <c r="V532">
        <f>(VLOOKUP($A$1,elemental!$A$3:$L$19,7,0)*A532+VLOOKUP($B$1,elemental!$A$3:$L$19,7,0)*B532+VLOOKUP($C$1,elemental!$A$3:$L$19,7,0)*C532+VLOOKUP($D$1,elemental!$A$3:$L$19,7,0)*D532+VLOOKUP($E$1,elemental!$A$3:$L$19,7,0)*E532+VLOOKUP($F$1,elemental!$A$3:$L$19,7,0)*F532+VLOOKUP($G$1,elemental!$A$3:$L$19,7,0)*G532+VLOOKUP($H$1,elemental!$A$3:$L$19,7,0)*H532+VLOOKUP($I$1,elemental!$A$3:$L$19,7,0)*I532+VLOOKUP($J$1,elemental!$A$3:$L$19,7,0)*J532+VLOOKUP($K$1,elemental!$A$3:$L$19,7,0)*K532+VLOOKUP($L$1,elemental!$A$3:$L$19,7,0)*L532+VLOOKUP($M$1,elemental!$A$3:$L$19,7,0)*M532+VLOOKUP($N$1,elemental!$A$3:$L$19,7,0)*N532+VLOOKUP($O$1,elemental!$A$3:$L$19,7,0)*O532+VLOOKUP($P$1,elemental!$A$3:$L$19,7,0)*P532+VLOOKUP($Q$1,elemental!$A$3:$L$19,7,0)*Q532)/100</f>
        <v>0.84</v>
      </c>
      <c r="W532">
        <f>(VLOOKUP($A$1,elemental!$A$3:$L$19,9,0)*A532+VLOOKUP($B$1,elemental!$A$3:$L$19,9,0)*B532+VLOOKUP($C$1,elemental!$A$3:$L$19,9,0)*C532+VLOOKUP($D$1,elemental!$A$3:$L$19,9,0)*D532+VLOOKUP($E$1,elemental!$A$3:$L$19,9,0)*E532+VLOOKUP($F$1,elemental!$A$3:$L$19,9,0)*F532+VLOOKUP($G$1,elemental!$A$3:$L$19,9,0)*G532+VLOOKUP($H$1,elemental!$A$3:$L$19,9,0)*H532+VLOOKUP($I$1,elemental!$A$3:$L$19,9,0)*I532+VLOOKUP($J$1,elemental!$A$3:$L$19,9,0)*J532+VLOOKUP($K$1,elemental!$A$3:$L$19,9,0)*K532+VLOOKUP($L$1,elemental!$A$3:$L$19,9,0)*L532+VLOOKUP($M$1,elemental!$A$3:$L$19,9,0)*M532+VLOOKUP($N$1,elemental!$A$3:$L$19,9,0)*N532+VLOOKUP($O$1,elemental!$A$3:$L$19,9,0)*O532+VLOOKUP($P$1,elemental!$A$3:$L$19,9,0)*P532+VLOOKUP($Q$1,elemental!$A$3:$L$19,9,0)*Q532)/100</f>
        <v>1.55</v>
      </c>
      <c r="X532">
        <f>(VLOOKUP($A$1,elemental!$A$3:$L$19,10,0)*A532+VLOOKUP($B$1,elemental!$A$3:$L$19,10,0)*B532+VLOOKUP($C$1,elemental!$A$3:$L$19,10,0)*C532+VLOOKUP($D$1,elemental!$A$3:$L$19,10,0)*D532+VLOOKUP($E$1,elemental!$A$3:$L$19,10,0)*E532+VLOOKUP($F$1,elemental!$A$3:$L$19,10,0)*F532+VLOOKUP($G$1,elemental!$A$3:$L$19,10,0)*G532+VLOOKUP($H$1,elemental!$A$3:$L$19,10,0)*H532+VLOOKUP($I$1,elemental!$A$3:$L$19,10,0)*I532+VLOOKUP($J$1,elemental!$A$3:$L$19,10,0)*J532+VLOOKUP($K$1,elemental!$A$3:$L$19,10,0)*K532+VLOOKUP($L$1,elemental!$A$3:$L$19,10,0)*L532+VLOOKUP($M$1,elemental!$A$3:$L$19,10,0)*M532+VLOOKUP($N$1,elemental!$A$3:$L$19,10,0)*N532+VLOOKUP($O$1,elemental!$A$3:$L$19,10,0)*O532+VLOOKUP($P$1,elemental!$A$3:$L$19,10,0)*P532+VLOOKUP($Q$1,elemental!$A$3:$L$19,10,0)*Q532)/100</f>
        <v>2.06</v>
      </c>
      <c r="Y532">
        <v>1382.2916474558699</v>
      </c>
      <c r="Z532">
        <v>5.1571016081414101</v>
      </c>
      <c r="AA532">
        <v>5.2872404205811998</v>
      </c>
      <c r="AB532" t="s">
        <v>123</v>
      </c>
      <c r="AC532" t="s">
        <v>124</v>
      </c>
    </row>
    <row r="533" spans="1:29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100</v>
      </c>
      <c r="R533">
        <f>(VLOOKUP($A$1,elemental!$A$3:$L$19,2,0)*A533+VLOOKUP($B$1,elemental!$A$3:$L$19,2,0)*B533+VLOOKUP($C$1,elemental!$A$3:$L$19,2,0)*C533+VLOOKUP($D$1,elemental!$A$3:$L$19,2,0)*D533+VLOOKUP($E$1,elemental!$A$3:$L$19,2,0)*E533+VLOOKUP($F$1,elemental!$A$3:$L$19,2,0)*F533+VLOOKUP($G$1,elemental!$A$3:$L$19,2,0)*G533+VLOOKUP($H$1,elemental!$A$3:$L$19,2,0)*H533+VLOOKUP($I$1,elemental!$A$3:$L$19,2,0)*I533+VLOOKUP($J$1,elemental!$A$3:$L$19,2,0)*J533+VLOOKUP($K$1,elemental!$A$3:$L$19,2,0)*K533+VLOOKUP($L$1,elemental!$A$3:$L$19,2,0)*L533+VLOOKUP($M$1,elemental!$A$3:$L$19,2,0)*M533+VLOOKUP($N$1,elemental!$A$3:$L$19,2,0)*N533+VLOOKUP($O$1,elemental!$A$3:$L$19,2,0)*O533+VLOOKUP($P$1,elemental!$A$3:$L$19,2,0)*P533+VLOOKUP($Q$1,elemental!$A$3:$L$19,2,0)*Q533)/100</f>
        <v>1.33</v>
      </c>
      <c r="S533">
        <f>(VLOOKUP($A$1,elemental!$A$3:$L$19,4,0)*A533+VLOOKUP($B$1,elemental!$A$3:$L$19,4,0)*B533+VLOOKUP($C$1,elemental!$A$3:$L$19,4,0)*C533+VLOOKUP($D$1,elemental!$A$3:$L$19,4,0)*D533+VLOOKUP($E$1,elemental!$A$3:$L$19,4,0)*E533+VLOOKUP($F$1,elemental!$A$3:$L$19,4,0)*F533+VLOOKUP($G$1,elemental!$A$3:$L$19,4,0)*G533+VLOOKUP($H$1,elemental!$A$3:$L$19,4,0)*H533+VLOOKUP($I$1,elemental!$A$3:$L$19,4,0)*I533+VLOOKUP($J$1,elemental!$A$3:$L$19,4,0)*J533+VLOOKUP($K$1,elemental!$A$3:$L$19,4,0)*K533+VLOOKUP($L$1,elemental!$A$3:$L$19,4,0)*L533+VLOOKUP($M$1,elemental!$A$3:$L$19,4,0)*M533+VLOOKUP($N$1,elemental!$A$3:$L$19,4,0)*N533+VLOOKUP($O$1,elemental!$A$3:$L$19,4,0)*O533+VLOOKUP($P$1,elemental!$A$3:$L$19,4,0)*P533+VLOOKUP($Q$1,elemental!$A$3:$L$19,4,0)*Q533)/100</f>
        <v>0.42599999999999999</v>
      </c>
      <c r="T533">
        <f>(VLOOKUP($A$1,elemental!$A$3:$L$19,5,0)*A533+VLOOKUP($B$1,elemental!$A$3:$L$19,5,0)*B533+VLOOKUP($C$1,elemental!$A$3:$L$19,5,0)*C533+VLOOKUP($D$1,elemental!$A$3:$L$19,5,0)*D533+VLOOKUP($E$1,elemental!$A$3:$L$19,5,0)*E533+VLOOKUP($F$1,elemental!$A$3:$L$19,5,0)*F533+VLOOKUP($G$1,elemental!$A$3:$L$19,5,0)*G533+VLOOKUP($H$1,elemental!$A$3:$L$19,5,0)*H533+VLOOKUP($I$1,elemental!$A$3:$L$19,5,0)*I533+VLOOKUP($J$1,elemental!$A$3:$L$19,5,0)*J533+VLOOKUP($K$1,elemental!$A$3:$L$19,5,0)*K533+VLOOKUP($L$1,elemental!$A$3:$L$19,5,0)*L533+VLOOKUP($M$1,elemental!$A$3:$L$19,5,0)*M533+VLOOKUP($N$1,elemental!$A$3:$L$19,5,0)*N533+VLOOKUP($O$1,elemental!$A$3:$L$19,5,0)*O533+VLOOKUP($P$1,elemental!$A$3:$L$19,5,0)*P533+VLOOKUP($Q$1,elemental!$A$3:$L$19,5,0)*Q533)/100</f>
        <v>4</v>
      </c>
      <c r="U533">
        <f>(VLOOKUP($A$1,elemental!$A$3:$L$19,6,0)*A533+VLOOKUP($B$1,elemental!$A$3:$L$19,6,0)*B533+VLOOKUP($C$1,elemental!$A$3:$L$19,6,0)*C533+VLOOKUP($D$1,elemental!$A$3:$L$19,6,0)*D533+VLOOKUP($E$1,elemental!$A$3:$L$19,6,0)*E533+VLOOKUP($F$1,elemental!$A$3:$L$19,6,0)*F533+VLOOKUP($G$1,elemental!$A$3:$L$19,6,0)*G533+VLOOKUP($H$1,elemental!$A$3:$L$19,6,0)*H533+VLOOKUP($I$1,elemental!$A$3:$L$19,6,0)*I533+VLOOKUP($J$1,elemental!$A$3:$L$19,6,0)*J533+VLOOKUP($K$1,elemental!$A$3:$L$19,6,0)*K533+VLOOKUP($L$1,elemental!$A$3:$L$19,6,0)*L533+VLOOKUP($M$1,elemental!$A$3:$L$19,6,0)*M533+VLOOKUP($N$1,elemental!$A$3:$L$19,6,0)*N533+VLOOKUP($O$1,elemental!$A$3:$L$19,6,0)*O533+VLOOKUP($P$1,elemental!$A$3:$L$19,6,0)*P533+VLOOKUP($Q$1,elemental!$A$3:$L$19,6,0)*Q533)/100</f>
        <v>0.76</v>
      </c>
      <c r="V533">
        <f>(VLOOKUP($A$1,elemental!$A$3:$L$19,7,0)*A533+VLOOKUP($B$1,elemental!$A$3:$L$19,7,0)*B533+VLOOKUP($C$1,elemental!$A$3:$L$19,7,0)*C533+VLOOKUP($D$1,elemental!$A$3:$L$19,7,0)*D533+VLOOKUP($E$1,elemental!$A$3:$L$19,7,0)*E533+VLOOKUP($F$1,elemental!$A$3:$L$19,7,0)*F533+VLOOKUP($G$1,elemental!$A$3:$L$19,7,0)*G533+VLOOKUP($H$1,elemental!$A$3:$L$19,7,0)*H533+VLOOKUP($I$1,elemental!$A$3:$L$19,7,0)*I533+VLOOKUP($J$1,elemental!$A$3:$L$19,7,0)*J533+VLOOKUP($K$1,elemental!$A$3:$L$19,7,0)*K533+VLOOKUP($L$1,elemental!$A$3:$L$19,7,0)*L533+VLOOKUP($M$1,elemental!$A$3:$L$19,7,0)*M533+VLOOKUP($N$1,elemental!$A$3:$L$19,7,0)*N533+VLOOKUP($O$1,elemental!$A$3:$L$19,7,0)*O533+VLOOKUP($P$1,elemental!$A$3:$L$19,7,0)*P533+VLOOKUP($Q$1,elemental!$A$3:$L$19,7,0)*Q533)/100</f>
        <v>0.84</v>
      </c>
      <c r="W533">
        <f>(VLOOKUP($A$1,elemental!$A$3:$L$19,9,0)*A533+VLOOKUP($B$1,elemental!$A$3:$L$19,9,0)*B533+VLOOKUP($C$1,elemental!$A$3:$L$19,9,0)*C533+VLOOKUP($D$1,elemental!$A$3:$L$19,9,0)*D533+VLOOKUP($E$1,elemental!$A$3:$L$19,9,0)*E533+VLOOKUP($F$1,elemental!$A$3:$L$19,9,0)*F533+VLOOKUP($G$1,elemental!$A$3:$L$19,9,0)*G533+VLOOKUP($H$1,elemental!$A$3:$L$19,9,0)*H533+VLOOKUP($I$1,elemental!$A$3:$L$19,9,0)*I533+VLOOKUP($J$1,elemental!$A$3:$L$19,9,0)*J533+VLOOKUP($K$1,elemental!$A$3:$L$19,9,0)*K533+VLOOKUP($L$1,elemental!$A$3:$L$19,9,0)*L533+VLOOKUP($M$1,elemental!$A$3:$L$19,9,0)*M533+VLOOKUP($N$1,elemental!$A$3:$L$19,9,0)*N533+VLOOKUP($O$1,elemental!$A$3:$L$19,9,0)*O533+VLOOKUP($P$1,elemental!$A$3:$L$19,9,0)*P533+VLOOKUP($Q$1,elemental!$A$3:$L$19,9,0)*Q533)/100</f>
        <v>1.55</v>
      </c>
      <c r="X533">
        <f>(VLOOKUP($A$1,elemental!$A$3:$L$19,10,0)*A533+VLOOKUP($B$1,elemental!$A$3:$L$19,10,0)*B533+VLOOKUP($C$1,elemental!$A$3:$L$19,10,0)*C533+VLOOKUP($D$1,elemental!$A$3:$L$19,10,0)*D533+VLOOKUP($E$1,elemental!$A$3:$L$19,10,0)*E533+VLOOKUP($F$1,elemental!$A$3:$L$19,10,0)*F533+VLOOKUP($G$1,elemental!$A$3:$L$19,10,0)*G533+VLOOKUP($H$1,elemental!$A$3:$L$19,10,0)*H533+VLOOKUP($I$1,elemental!$A$3:$L$19,10,0)*I533+VLOOKUP($J$1,elemental!$A$3:$L$19,10,0)*J533+VLOOKUP($K$1,elemental!$A$3:$L$19,10,0)*K533+VLOOKUP($L$1,elemental!$A$3:$L$19,10,0)*L533+VLOOKUP($M$1,elemental!$A$3:$L$19,10,0)*M533+VLOOKUP($N$1,elemental!$A$3:$L$19,10,0)*N533+VLOOKUP($O$1,elemental!$A$3:$L$19,10,0)*O533+VLOOKUP($P$1,elemental!$A$3:$L$19,10,0)*P533+VLOOKUP($Q$1,elemental!$A$3:$L$19,10,0)*Q533)/100</f>
        <v>2.06</v>
      </c>
      <c r="Y533">
        <v>1428.0360732530401</v>
      </c>
      <c r="Z533">
        <v>5.1593185883883503</v>
      </c>
      <c r="AA533">
        <v>5.2900789840749498</v>
      </c>
      <c r="AB533" t="s">
        <v>123</v>
      </c>
      <c r="AC533" t="s">
        <v>124</v>
      </c>
    </row>
    <row r="534" spans="1:29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8"/>
        <v>100</v>
      </c>
      <c r="R534">
        <f>(VLOOKUP($A$1,elemental!$A$3:$L$19,2,0)*A534+VLOOKUP($B$1,elemental!$A$3:$L$19,2,0)*B534+VLOOKUP($C$1,elemental!$A$3:$L$19,2,0)*C534+VLOOKUP($D$1,elemental!$A$3:$L$19,2,0)*D534+VLOOKUP($E$1,elemental!$A$3:$L$19,2,0)*E534+VLOOKUP($F$1,elemental!$A$3:$L$19,2,0)*F534+VLOOKUP($G$1,elemental!$A$3:$L$19,2,0)*G534+VLOOKUP($H$1,elemental!$A$3:$L$19,2,0)*H534+VLOOKUP($I$1,elemental!$A$3:$L$19,2,0)*I534+VLOOKUP($J$1,elemental!$A$3:$L$19,2,0)*J534+VLOOKUP($K$1,elemental!$A$3:$L$19,2,0)*K534+VLOOKUP($L$1,elemental!$A$3:$L$19,2,0)*L534+VLOOKUP($M$1,elemental!$A$3:$L$19,2,0)*M534+VLOOKUP($N$1,elemental!$A$3:$L$19,2,0)*N534+VLOOKUP($O$1,elemental!$A$3:$L$19,2,0)*O534+VLOOKUP($P$1,elemental!$A$3:$L$19,2,0)*P534+VLOOKUP($Q$1,elemental!$A$3:$L$19,2,0)*Q534)/100</f>
        <v>1.33</v>
      </c>
      <c r="S534">
        <f>(VLOOKUP($A$1,elemental!$A$3:$L$19,4,0)*A534+VLOOKUP($B$1,elemental!$A$3:$L$19,4,0)*B534+VLOOKUP($C$1,elemental!$A$3:$L$19,4,0)*C534+VLOOKUP($D$1,elemental!$A$3:$L$19,4,0)*D534+VLOOKUP($E$1,elemental!$A$3:$L$19,4,0)*E534+VLOOKUP($F$1,elemental!$A$3:$L$19,4,0)*F534+VLOOKUP($G$1,elemental!$A$3:$L$19,4,0)*G534+VLOOKUP($H$1,elemental!$A$3:$L$19,4,0)*H534+VLOOKUP($I$1,elemental!$A$3:$L$19,4,0)*I534+VLOOKUP($J$1,elemental!$A$3:$L$19,4,0)*J534+VLOOKUP($K$1,elemental!$A$3:$L$19,4,0)*K534+VLOOKUP($L$1,elemental!$A$3:$L$19,4,0)*L534+VLOOKUP($M$1,elemental!$A$3:$L$19,4,0)*M534+VLOOKUP($N$1,elemental!$A$3:$L$19,4,0)*N534+VLOOKUP($O$1,elemental!$A$3:$L$19,4,0)*O534+VLOOKUP($P$1,elemental!$A$3:$L$19,4,0)*P534+VLOOKUP($Q$1,elemental!$A$3:$L$19,4,0)*Q534)/100</f>
        <v>0.42599999999999999</v>
      </c>
      <c r="T534">
        <f>(VLOOKUP($A$1,elemental!$A$3:$L$19,5,0)*A534+VLOOKUP($B$1,elemental!$A$3:$L$19,5,0)*B534+VLOOKUP($C$1,elemental!$A$3:$L$19,5,0)*C534+VLOOKUP($D$1,elemental!$A$3:$L$19,5,0)*D534+VLOOKUP($E$1,elemental!$A$3:$L$19,5,0)*E534+VLOOKUP($F$1,elemental!$A$3:$L$19,5,0)*F534+VLOOKUP($G$1,elemental!$A$3:$L$19,5,0)*G534+VLOOKUP($H$1,elemental!$A$3:$L$19,5,0)*H534+VLOOKUP($I$1,elemental!$A$3:$L$19,5,0)*I534+VLOOKUP($J$1,elemental!$A$3:$L$19,5,0)*J534+VLOOKUP($K$1,elemental!$A$3:$L$19,5,0)*K534+VLOOKUP($L$1,elemental!$A$3:$L$19,5,0)*L534+VLOOKUP($M$1,elemental!$A$3:$L$19,5,0)*M534+VLOOKUP($N$1,elemental!$A$3:$L$19,5,0)*N534+VLOOKUP($O$1,elemental!$A$3:$L$19,5,0)*O534+VLOOKUP($P$1,elemental!$A$3:$L$19,5,0)*P534+VLOOKUP($Q$1,elemental!$A$3:$L$19,5,0)*Q534)/100</f>
        <v>4</v>
      </c>
      <c r="U534">
        <f>(VLOOKUP($A$1,elemental!$A$3:$L$19,6,0)*A534+VLOOKUP($B$1,elemental!$A$3:$L$19,6,0)*B534+VLOOKUP($C$1,elemental!$A$3:$L$19,6,0)*C534+VLOOKUP($D$1,elemental!$A$3:$L$19,6,0)*D534+VLOOKUP($E$1,elemental!$A$3:$L$19,6,0)*E534+VLOOKUP($F$1,elemental!$A$3:$L$19,6,0)*F534+VLOOKUP($G$1,elemental!$A$3:$L$19,6,0)*G534+VLOOKUP($H$1,elemental!$A$3:$L$19,6,0)*H534+VLOOKUP($I$1,elemental!$A$3:$L$19,6,0)*I534+VLOOKUP($J$1,elemental!$A$3:$L$19,6,0)*J534+VLOOKUP($K$1,elemental!$A$3:$L$19,6,0)*K534+VLOOKUP($L$1,elemental!$A$3:$L$19,6,0)*L534+VLOOKUP($M$1,elemental!$A$3:$L$19,6,0)*M534+VLOOKUP($N$1,elemental!$A$3:$L$19,6,0)*N534+VLOOKUP($O$1,elemental!$A$3:$L$19,6,0)*O534+VLOOKUP($P$1,elemental!$A$3:$L$19,6,0)*P534+VLOOKUP($Q$1,elemental!$A$3:$L$19,6,0)*Q534)/100</f>
        <v>0.76</v>
      </c>
      <c r="V534">
        <f>(VLOOKUP($A$1,elemental!$A$3:$L$19,7,0)*A534+VLOOKUP($B$1,elemental!$A$3:$L$19,7,0)*B534+VLOOKUP($C$1,elemental!$A$3:$L$19,7,0)*C534+VLOOKUP($D$1,elemental!$A$3:$L$19,7,0)*D534+VLOOKUP($E$1,elemental!$A$3:$L$19,7,0)*E534+VLOOKUP($F$1,elemental!$A$3:$L$19,7,0)*F534+VLOOKUP($G$1,elemental!$A$3:$L$19,7,0)*G534+VLOOKUP($H$1,elemental!$A$3:$L$19,7,0)*H534+VLOOKUP($I$1,elemental!$A$3:$L$19,7,0)*I534+VLOOKUP($J$1,elemental!$A$3:$L$19,7,0)*J534+VLOOKUP($K$1,elemental!$A$3:$L$19,7,0)*K534+VLOOKUP($L$1,elemental!$A$3:$L$19,7,0)*L534+VLOOKUP($M$1,elemental!$A$3:$L$19,7,0)*M534+VLOOKUP($N$1,elemental!$A$3:$L$19,7,0)*N534+VLOOKUP($O$1,elemental!$A$3:$L$19,7,0)*O534+VLOOKUP($P$1,elemental!$A$3:$L$19,7,0)*P534+VLOOKUP($Q$1,elemental!$A$3:$L$19,7,0)*Q534)/100</f>
        <v>0.84</v>
      </c>
      <c r="W534">
        <f>(VLOOKUP($A$1,elemental!$A$3:$L$19,9,0)*A534+VLOOKUP($B$1,elemental!$A$3:$L$19,9,0)*B534+VLOOKUP($C$1,elemental!$A$3:$L$19,9,0)*C534+VLOOKUP($D$1,elemental!$A$3:$L$19,9,0)*D534+VLOOKUP($E$1,elemental!$A$3:$L$19,9,0)*E534+VLOOKUP($F$1,elemental!$A$3:$L$19,9,0)*F534+VLOOKUP($G$1,elemental!$A$3:$L$19,9,0)*G534+VLOOKUP($H$1,elemental!$A$3:$L$19,9,0)*H534+VLOOKUP($I$1,elemental!$A$3:$L$19,9,0)*I534+VLOOKUP($J$1,elemental!$A$3:$L$19,9,0)*J534+VLOOKUP($K$1,elemental!$A$3:$L$19,9,0)*K534+VLOOKUP($L$1,elemental!$A$3:$L$19,9,0)*L534+VLOOKUP($M$1,elemental!$A$3:$L$19,9,0)*M534+VLOOKUP($N$1,elemental!$A$3:$L$19,9,0)*N534+VLOOKUP($O$1,elemental!$A$3:$L$19,9,0)*O534+VLOOKUP($P$1,elemental!$A$3:$L$19,9,0)*P534+VLOOKUP($Q$1,elemental!$A$3:$L$19,9,0)*Q534)/100</f>
        <v>1.55</v>
      </c>
      <c r="X534">
        <f>(VLOOKUP($A$1,elemental!$A$3:$L$19,10,0)*A534+VLOOKUP($B$1,elemental!$A$3:$L$19,10,0)*B534+VLOOKUP($C$1,elemental!$A$3:$L$19,10,0)*C534+VLOOKUP($D$1,elemental!$A$3:$L$19,10,0)*D534+VLOOKUP($E$1,elemental!$A$3:$L$19,10,0)*E534+VLOOKUP($F$1,elemental!$A$3:$L$19,10,0)*F534+VLOOKUP($G$1,elemental!$A$3:$L$19,10,0)*G534+VLOOKUP($H$1,elemental!$A$3:$L$19,10,0)*H534+VLOOKUP($I$1,elemental!$A$3:$L$19,10,0)*I534+VLOOKUP($J$1,elemental!$A$3:$L$19,10,0)*J534+VLOOKUP($K$1,elemental!$A$3:$L$19,10,0)*K534+VLOOKUP($L$1,elemental!$A$3:$L$19,10,0)*L534+VLOOKUP($M$1,elemental!$A$3:$L$19,10,0)*M534+VLOOKUP($N$1,elemental!$A$3:$L$19,10,0)*N534+VLOOKUP($O$1,elemental!$A$3:$L$19,10,0)*O534+VLOOKUP($P$1,elemental!$A$3:$L$19,10,0)*P534+VLOOKUP($Q$1,elemental!$A$3:$L$19,10,0)*Q534)/100</f>
        <v>2.06</v>
      </c>
      <c r="Y534">
        <v>1473.78049905021</v>
      </c>
      <c r="Z534">
        <v>5.1618256408171401</v>
      </c>
      <c r="AA534">
        <v>5.29322833919211</v>
      </c>
      <c r="AB534" t="s">
        <v>123</v>
      </c>
      <c r="AC534" t="s">
        <v>124</v>
      </c>
    </row>
    <row r="535" spans="1:29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f t="shared" si="8"/>
        <v>100</v>
      </c>
      <c r="R535">
        <f>(VLOOKUP($A$1,elemental!$A$3:$L$19,2,0)*A535+VLOOKUP($B$1,elemental!$A$3:$L$19,2,0)*B535+VLOOKUP($C$1,elemental!$A$3:$L$19,2,0)*C535+VLOOKUP($D$1,elemental!$A$3:$L$19,2,0)*D535+VLOOKUP($E$1,elemental!$A$3:$L$19,2,0)*E535+VLOOKUP($F$1,elemental!$A$3:$L$19,2,0)*F535+VLOOKUP($G$1,elemental!$A$3:$L$19,2,0)*G535+VLOOKUP($H$1,elemental!$A$3:$L$19,2,0)*H535+VLOOKUP($I$1,elemental!$A$3:$L$19,2,0)*I535+VLOOKUP($J$1,elemental!$A$3:$L$19,2,0)*J535+VLOOKUP($K$1,elemental!$A$3:$L$19,2,0)*K535+VLOOKUP($L$1,elemental!$A$3:$L$19,2,0)*L535+VLOOKUP($M$1,elemental!$A$3:$L$19,2,0)*M535+VLOOKUP($N$1,elemental!$A$3:$L$19,2,0)*N535+VLOOKUP($O$1,elemental!$A$3:$L$19,2,0)*O535+VLOOKUP($P$1,elemental!$A$3:$L$19,2,0)*P535+VLOOKUP($Q$1,elemental!$A$3:$L$19,2,0)*Q535)/100</f>
        <v>1.33</v>
      </c>
      <c r="S535">
        <f>(VLOOKUP($A$1,elemental!$A$3:$L$19,4,0)*A535+VLOOKUP($B$1,elemental!$A$3:$L$19,4,0)*B535+VLOOKUP($C$1,elemental!$A$3:$L$19,4,0)*C535+VLOOKUP($D$1,elemental!$A$3:$L$19,4,0)*D535+VLOOKUP($E$1,elemental!$A$3:$L$19,4,0)*E535+VLOOKUP($F$1,elemental!$A$3:$L$19,4,0)*F535+VLOOKUP($G$1,elemental!$A$3:$L$19,4,0)*G535+VLOOKUP($H$1,elemental!$A$3:$L$19,4,0)*H535+VLOOKUP($I$1,elemental!$A$3:$L$19,4,0)*I535+VLOOKUP($J$1,elemental!$A$3:$L$19,4,0)*J535+VLOOKUP($K$1,elemental!$A$3:$L$19,4,0)*K535+VLOOKUP($L$1,elemental!$A$3:$L$19,4,0)*L535+VLOOKUP($M$1,elemental!$A$3:$L$19,4,0)*M535+VLOOKUP($N$1,elemental!$A$3:$L$19,4,0)*N535+VLOOKUP($O$1,elemental!$A$3:$L$19,4,0)*O535+VLOOKUP($P$1,elemental!$A$3:$L$19,4,0)*P535+VLOOKUP($Q$1,elemental!$A$3:$L$19,4,0)*Q535)/100</f>
        <v>0.42599999999999999</v>
      </c>
      <c r="T535">
        <f>(VLOOKUP($A$1,elemental!$A$3:$L$19,5,0)*A535+VLOOKUP($B$1,elemental!$A$3:$L$19,5,0)*B535+VLOOKUP($C$1,elemental!$A$3:$L$19,5,0)*C535+VLOOKUP($D$1,elemental!$A$3:$L$19,5,0)*D535+VLOOKUP($E$1,elemental!$A$3:$L$19,5,0)*E535+VLOOKUP($F$1,elemental!$A$3:$L$19,5,0)*F535+VLOOKUP($G$1,elemental!$A$3:$L$19,5,0)*G535+VLOOKUP($H$1,elemental!$A$3:$L$19,5,0)*H535+VLOOKUP($I$1,elemental!$A$3:$L$19,5,0)*I535+VLOOKUP($J$1,elemental!$A$3:$L$19,5,0)*J535+VLOOKUP($K$1,elemental!$A$3:$L$19,5,0)*K535+VLOOKUP($L$1,elemental!$A$3:$L$19,5,0)*L535+VLOOKUP($M$1,elemental!$A$3:$L$19,5,0)*M535+VLOOKUP($N$1,elemental!$A$3:$L$19,5,0)*N535+VLOOKUP($O$1,elemental!$A$3:$L$19,5,0)*O535+VLOOKUP($P$1,elemental!$A$3:$L$19,5,0)*P535+VLOOKUP($Q$1,elemental!$A$3:$L$19,5,0)*Q535)/100</f>
        <v>4</v>
      </c>
      <c r="U535">
        <f>(VLOOKUP($A$1,elemental!$A$3:$L$19,6,0)*A535+VLOOKUP($B$1,elemental!$A$3:$L$19,6,0)*B535+VLOOKUP($C$1,elemental!$A$3:$L$19,6,0)*C535+VLOOKUP($D$1,elemental!$A$3:$L$19,6,0)*D535+VLOOKUP($E$1,elemental!$A$3:$L$19,6,0)*E535+VLOOKUP($F$1,elemental!$A$3:$L$19,6,0)*F535+VLOOKUP($G$1,elemental!$A$3:$L$19,6,0)*G535+VLOOKUP($H$1,elemental!$A$3:$L$19,6,0)*H535+VLOOKUP($I$1,elemental!$A$3:$L$19,6,0)*I535+VLOOKUP($J$1,elemental!$A$3:$L$19,6,0)*J535+VLOOKUP($K$1,elemental!$A$3:$L$19,6,0)*K535+VLOOKUP($L$1,elemental!$A$3:$L$19,6,0)*L535+VLOOKUP($M$1,elemental!$A$3:$L$19,6,0)*M535+VLOOKUP($N$1,elemental!$A$3:$L$19,6,0)*N535+VLOOKUP($O$1,elemental!$A$3:$L$19,6,0)*O535+VLOOKUP($P$1,elemental!$A$3:$L$19,6,0)*P535+VLOOKUP($Q$1,elemental!$A$3:$L$19,6,0)*Q535)/100</f>
        <v>0.76</v>
      </c>
      <c r="V535">
        <f>(VLOOKUP($A$1,elemental!$A$3:$L$19,7,0)*A535+VLOOKUP($B$1,elemental!$A$3:$L$19,7,0)*B535+VLOOKUP($C$1,elemental!$A$3:$L$19,7,0)*C535+VLOOKUP($D$1,elemental!$A$3:$L$19,7,0)*D535+VLOOKUP($E$1,elemental!$A$3:$L$19,7,0)*E535+VLOOKUP($F$1,elemental!$A$3:$L$19,7,0)*F535+VLOOKUP($G$1,elemental!$A$3:$L$19,7,0)*G535+VLOOKUP($H$1,elemental!$A$3:$L$19,7,0)*H535+VLOOKUP($I$1,elemental!$A$3:$L$19,7,0)*I535+VLOOKUP($J$1,elemental!$A$3:$L$19,7,0)*J535+VLOOKUP($K$1,elemental!$A$3:$L$19,7,0)*K535+VLOOKUP($L$1,elemental!$A$3:$L$19,7,0)*L535+VLOOKUP($M$1,elemental!$A$3:$L$19,7,0)*M535+VLOOKUP($N$1,elemental!$A$3:$L$19,7,0)*N535+VLOOKUP($O$1,elemental!$A$3:$L$19,7,0)*O535+VLOOKUP($P$1,elemental!$A$3:$L$19,7,0)*P535+VLOOKUP($Q$1,elemental!$A$3:$L$19,7,0)*Q535)/100</f>
        <v>0.84</v>
      </c>
      <c r="W535">
        <f>(VLOOKUP($A$1,elemental!$A$3:$L$19,9,0)*A535+VLOOKUP($B$1,elemental!$A$3:$L$19,9,0)*B535+VLOOKUP($C$1,elemental!$A$3:$L$19,9,0)*C535+VLOOKUP($D$1,elemental!$A$3:$L$19,9,0)*D535+VLOOKUP($E$1,elemental!$A$3:$L$19,9,0)*E535+VLOOKUP($F$1,elemental!$A$3:$L$19,9,0)*F535+VLOOKUP($G$1,elemental!$A$3:$L$19,9,0)*G535+VLOOKUP($H$1,elemental!$A$3:$L$19,9,0)*H535+VLOOKUP($I$1,elemental!$A$3:$L$19,9,0)*I535+VLOOKUP($J$1,elemental!$A$3:$L$19,9,0)*J535+VLOOKUP($K$1,elemental!$A$3:$L$19,9,0)*K535+VLOOKUP($L$1,elemental!$A$3:$L$19,9,0)*L535+VLOOKUP($M$1,elemental!$A$3:$L$19,9,0)*M535+VLOOKUP($N$1,elemental!$A$3:$L$19,9,0)*N535+VLOOKUP($O$1,elemental!$A$3:$L$19,9,0)*O535+VLOOKUP($P$1,elemental!$A$3:$L$19,9,0)*P535+VLOOKUP($Q$1,elemental!$A$3:$L$19,9,0)*Q535)/100</f>
        <v>1.55</v>
      </c>
      <c r="X535">
        <f>(VLOOKUP($A$1,elemental!$A$3:$L$19,10,0)*A535+VLOOKUP($B$1,elemental!$A$3:$L$19,10,0)*B535+VLOOKUP($C$1,elemental!$A$3:$L$19,10,0)*C535+VLOOKUP($D$1,elemental!$A$3:$L$19,10,0)*D535+VLOOKUP($E$1,elemental!$A$3:$L$19,10,0)*E535+VLOOKUP($F$1,elemental!$A$3:$L$19,10,0)*F535+VLOOKUP($G$1,elemental!$A$3:$L$19,10,0)*G535+VLOOKUP($H$1,elemental!$A$3:$L$19,10,0)*H535+VLOOKUP($I$1,elemental!$A$3:$L$19,10,0)*I535+VLOOKUP($J$1,elemental!$A$3:$L$19,10,0)*J535+VLOOKUP($K$1,elemental!$A$3:$L$19,10,0)*K535+VLOOKUP($L$1,elemental!$A$3:$L$19,10,0)*L535+VLOOKUP($M$1,elemental!$A$3:$L$19,10,0)*M535+VLOOKUP($N$1,elemental!$A$3:$L$19,10,0)*N535+VLOOKUP($O$1,elemental!$A$3:$L$19,10,0)*O535+VLOOKUP($P$1,elemental!$A$3:$L$19,10,0)*P535+VLOOKUP($Q$1,elemental!$A$3:$L$19,10,0)*Q535)/100</f>
        <v>2.06</v>
      </c>
      <c r="Y535">
        <v>1519.5249248473899</v>
      </c>
      <c r="Z535">
        <v>5.1640633405056402</v>
      </c>
      <c r="AA535">
        <v>5.2958652334546699</v>
      </c>
      <c r="AB535" t="s">
        <v>123</v>
      </c>
      <c r="AC535" t="s">
        <v>124</v>
      </c>
    </row>
    <row r="536" spans="1:29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f t="shared" si="8"/>
        <v>100</v>
      </c>
      <c r="R536">
        <f>(VLOOKUP($A$1,elemental!$A$3:$L$19,2,0)*A536+VLOOKUP($B$1,elemental!$A$3:$L$19,2,0)*B536+VLOOKUP($C$1,elemental!$A$3:$L$19,2,0)*C536+VLOOKUP($D$1,elemental!$A$3:$L$19,2,0)*D536+VLOOKUP($E$1,elemental!$A$3:$L$19,2,0)*E536+VLOOKUP($F$1,elemental!$A$3:$L$19,2,0)*F536+VLOOKUP($G$1,elemental!$A$3:$L$19,2,0)*G536+VLOOKUP($H$1,elemental!$A$3:$L$19,2,0)*H536+VLOOKUP($I$1,elemental!$A$3:$L$19,2,0)*I536+VLOOKUP($J$1,elemental!$A$3:$L$19,2,0)*J536+VLOOKUP($K$1,elemental!$A$3:$L$19,2,0)*K536+VLOOKUP($L$1,elemental!$A$3:$L$19,2,0)*L536+VLOOKUP($M$1,elemental!$A$3:$L$19,2,0)*M536+VLOOKUP($N$1,elemental!$A$3:$L$19,2,0)*N536+VLOOKUP($O$1,elemental!$A$3:$L$19,2,0)*O536+VLOOKUP($P$1,elemental!$A$3:$L$19,2,0)*P536+VLOOKUP($Q$1,elemental!$A$3:$L$19,2,0)*Q536)/100</f>
        <v>1.33</v>
      </c>
      <c r="S536">
        <f>(VLOOKUP($A$1,elemental!$A$3:$L$19,4,0)*A536+VLOOKUP($B$1,elemental!$A$3:$L$19,4,0)*B536+VLOOKUP($C$1,elemental!$A$3:$L$19,4,0)*C536+VLOOKUP($D$1,elemental!$A$3:$L$19,4,0)*D536+VLOOKUP($E$1,elemental!$A$3:$L$19,4,0)*E536+VLOOKUP($F$1,elemental!$A$3:$L$19,4,0)*F536+VLOOKUP($G$1,elemental!$A$3:$L$19,4,0)*G536+VLOOKUP($H$1,elemental!$A$3:$L$19,4,0)*H536+VLOOKUP($I$1,elemental!$A$3:$L$19,4,0)*I536+VLOOKUP($J$1,elemental!$A$3:$L$19,4,0)*J536+VLOOKUP($K$1,elemental!$A$3:$L$19,4,0)*K536+VLOOKUP($L$1,elemental!$A$3:$L$19,4,0)*L536+VLOOKUP($M$1,elemental!$A$3:$L$19,4,0)*M536+VLOOKUP($N$1,elemental!$A$3:$L$19,4,0)*N536+VLOOKUP($O$1,elemental!$A$3:$L$19,4,0)*O536+VLOOKUP($P$1,elemental!$A$3:$L$19,4,0)*P536+VLOOKUP($Q$1,elemental!$A$3:$L$19,4,0)*Q536)/100</f>
        <v>0.42599999999999999</v>
      </c>
      <c r="T536">
        <f>(VLOOKUP($A$1,elemental!$A$3:$L$19,5,0)*A536+VLOOKUP($B$1,elemental!$A$3:$L$19,5,0)*B536+VLOOKUP($C$1,elemental!$A$3:$L$19,5,0)*C536+VLOOKUP($D$1,elemental!$A$3:$L$19,5,0)*D536+VLOOKUP($E$1,elemental!$A$3:$L$19,5,0)*E536+VLOOKUP($F$1,elemental!$A$3:$L$19,5,0)*F536+VLOOKUP($G$1,elemental!$A$3:$L$19,5,0)*G536+VLOOKUP($H$1,elemental!$A$3:$L$19,5,0)*H536+VLOOKUP($I$1,elemental!$A$3:$L$19,5,0)*I536+VLOOKUP($J$1,elemental!$A$3:$L$19,5,0)*J536+VLOOKUP($K$1,elemental!$A$3:$L$19,5,0)*K536+VLOOKUP($L$1,elemental!$A$3:$L$19,5,0)*L536+VLOOKUP($M$1,elemental!$A$3:$L$19,5,0)*M536+VLOOKUP($N$1,elemental!$A$3:$L$19,5,0)*N536+VLOOKUP($O$1,elemental!$A$3:$L$19,5,0)*O536+VLOOKUP($P$1,elemental!$A$3:$L$19,5,0)*P536+VLOOKUP($Q$1,elemental!$A$3:$L$19,5,0)*Q536)/100</f>
        <v>4</v>
      </c>
      <c r="U536">
        <f>(VLOOKUP($A$1,elemental!$A$3:$L$19,6,0)*A536+VLOOKUP($B$1,elemental!$A$3:$L$19,6,0)*B536+VLOOKUP($C$1,elemental!$A$3:$L$19,6,0)*C536+VLOOKUP($D$1,elemental!$A$3:$L$19,6,0)*D536+VLOOKUP($E$1,elemental!$A$3:$L$19,6,0)*E536+VLOOKUP($F$1,elemental!$A$3:$L$19,6,0)*F536+VLOOKUP($G$1,elemental!$A$3:$L$19,6,0)*G536+VLOOKUP($H$1,elemental!$A$3:$L$19,6,0)*H536+VLOOKUP($I$1,elemental!$A$3:$L$19,6,0)*I536+VLOOKUP($J$1,elemental!$A$3:$L$19,6,0)*J536+VLOOKUP($K$1,elemental!$A$3:$L$19,6,0)*K536+VLOOKUP($L$1,elemental!$A$3:$L$19,6,0)*L536+VLOOKUP($M$1,elemental!$A$3:$L$19,6,0)*M536+VLOOKUP($N$1,elemental!$A$3:$L$19,6,0)*N536+VLOOKUP($O$1,elemental!$A$3:$L$19,6,0)*O536+VLOOKUP($P$1,elemental!$A$3:$L$19,6,0)*P536+VLOOKUP($Q$1,elemental!$A$3:$L$19,6,0)*Q536)/100</f>
        <v>0.76</v>
      </c>
      <c r="V536">
        <f>(VLOOKUP($A$1,elemental!$A$3:$L$19,7,0)*A536+VLOOKUP($B$1,elemental!$A$3:$L$19,7,0)*B536+VLOOKUP($C$1,elemental!$A$3:$L$19,7,0)*C536+VLOOKUP($D$1,elemental!$A$3:$L$19,7,0)*D536+VLOOKUP($E$1,elemental!$A$3:$L$19,7,0)*E536+VLOOKUP($F$1,elemental!$A$3:$L$19,7,0)*F536+VLOOKUP($G$1,elemental!$A$3:$L$19,7,0)*G536+VLOOKUP($H$1,elemental!$A$3:$L$19,7,0)*H536+VLOOKUP($I$1,elemental!$A$3:$L$19,7,0)*I536+VLOOKUP($J$1,elemental!$A$3:$L$19,7,0)*J536+VLOOKUP($K$1,elemental!$A$3:$L$19,7,0)*K536+VLOOKUP($L$1,elemental!$A$3:$L$19,7,0)*L536+VLOOKUP($M$1,elemental!$A$3:$L$19,7,0)*M536+VLOOKUP($N$1,elemental!$A$3:$L$19,7,0)*N536+VLOOKUP($O$1,elemental!$A$3:$L$19,7,0)*O536+VLOOKUP($P$1,elemental!$A$3:$L$19,7,0)*P536+VLOOKUP($Q$1,elemental!$A$3:$L$19,7,0)*Q536)/100</f>
        <v>0.84</v>
      </c>
      <c r="W536">
        <f>(VLOOKUP($A$1,elemental!$A$3:$L$19,9,0)*A536+VLOOKUP($B$1,elemental!$A$3:$L$19,9,0)*B536+VLOOKUP($C$1,elemental!$A$3:$L$19,9,0)*C536+VLOOKUP($D$1,elemental!$A$3:$L$19,9,0)*D536+VLOOKUP($E$1,elemental!$A$3:$L$19,9,0)*E536+VLOOKUP($F$1,elemental!$A$3:$L$19,9,0)*F536+VLOOKUP($G$1,elemental!$A$3:$L$19,9,0)*G536+VLOOKUP($H$1,elemental!$A$3:$L$19,9,0)*H536+VLOOKUP($I$1,elemental!$A$3:$L$19,9,0)*I536+VLOOKUP($J$1,elemental!$A$3:$L$19,9,0)*J536+VLOOKUP($K$1,elemental!$A$3:$L$19,9,0)*K536+VLOOKUP($L$1,elemental!$A$3:$L$19,9,0)*L536+VLOOKUP($M$1,elemental!$A$3:$L$19,9,0)*M536+VLOOKUP($N$1,elemental!$A$3:$L$19,9,0)*N536+VLOOKUP($O$1,elemental!$A$3:$L$19,9,0)*O536+VLOOKUP($P$1,elemental!$A$3:$L$19,9,0)*P536+VLOOKUP($Q$1,elemental!$A$3:$L$19,9,0)*Q536)/100</f>
        <v>1.55</v>
      </c>
      <c r="X536">
        <f>(VLOOKUP($A$1,elemental!$A$3:$L$19,10,0)*A536+VLOOKUP($B$1,elemental!$A$3:$L$19,10,0)*B536+VLOOKUP($C$1,elemental!$A$3:$L$19,10,0)*C536+VLOOKUP($D$1,elemental!$A$3:$L$19,10,0)*D536+VLOOKUP($E$1,elemental!$A$3:$L$19,10,0)*E536+VLOOKUP($F$1,elemental!$A$3:$L$19,10,0)*F536+VLOOKUP($G$1,elemental!$A$3:$L$19,10,0)*G536+VLOOKUP($H$1,elemental!$A$3:$L$19,10,0)*H536+VLOOKUP($I$1,elemental!$A$3:$L$19,10,0)*I536+VLOOKUP($J$1,elemental!$A$3:$L$19,10,0)*J536+VLOOKUP($K$1,elemental!$A$3:$L$19,10,0)*K536+VLOOKUP($L$1,elemental!$A$3:$L$19,10,0)*L536+VLOOKUP($M$1,elemental!$A$3:$L$19,10,0)*M536+VLOOKUP($N$1,elemental!$A$3:$L$19,10,0)*N536+VLOOKUP($O$1,elemental!$A$3:$L$19,10,0)*O536+VLOOKUP($P$1,elemental!$A$3:$L$19,10,0)*P536+VLOOKUP($Q$1,elemental!$A$3:$L$19,10,0)*Q536)/100</f>
        <v>2.06</v>
      </c>
      <c r="Y536">
        <v>1565.2693506445601</v>
      </c>
      <c r="Z536">
        <v>5.16657039293443</v>
      </c>
      <c r="AA536">
        <v>5.2985808615951697</v>
      </c>
      <c r="AB536" t="s">
        <v>123</v>
      </c>
      <c r="AC536" t="s">
        <v>124</v>
      </c>
    </row>
    <row r="537" spans="1:29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100</v>
      </c>
      <c r="R537">
        <f>(VLOOKUP($A$1,elemental!$A$3:$L$19,2,0)*A537+VLOOKUP($B$1,elemental!$A$3:$L$19,2,0)*B537+VLOOKUP($C$1,elemental!$A$3:$L$19,2,0)*C537+VLOOKUP($D$1,elemental!$A$3:$L$19,2,0)*D537+VLOOKUP($E$1,elemental!$A$3:$L$19,2,0)*E537+VLOOKUP($F$1,elemental!$A$3:$L$19,2,0)*F537+VLOOKUP($G$1,elemental!$A$3:$L$19,2,0)*G537+VLOOKUP($H$1,elemental!$A$3:$L$19,2,0)*H537+VLOOKUP($I$1,elemental!$A$3:$L$19,2,0)*I537+VLOOKUP($J$1,elemental!$A$3:$L$19,2,0)*J537+VLOOKUP($K$1,elemental!$A$3:$L$19,2,0)*K537+VLOOKUP($L$1,elemental!$A$3:$L$19,2,0)*L537+VLOOKUP($M$1,elemental!$A$3:$L$19,2,0)*M537+VLOOKUP($N$1,elemental!$A$3:$L$19,2,0)*N537+VLOOKUP($O$1,elemental!$A$3:$L$19,2,0)*O537+VLOOKUP($P$1,elemental!$A$3:$L$19,2,0)*P537+VLOOKUP($Q$1,elemental!$A$3:$L$19,2,0)*Q537)/100</f>
        <v>1.33</v>
      </c>
      <c r="S537">
        <f>(VLOOKUP($A$1,elemental!$A$3:$L$19,4,0)*A537+VLOOKUP($B$1,elemental!$A$3:$L$19,4,0)*B537+VLOOKUP($C$1,elemental!$A$3:$L$19,4,0)*C537+VLOOKUP($D$1,elemental!$A$3:$L$19,4,0)*D537+VLOOKUP($E$1,elemental!$A$3:$L$19,4,0)*E537+VLOOKUP($F$1,elemental!$A$3:$L$19,4,0)*F537+VLOOKUP($G$1,elemental!$A$3:$L$19,4,0)*G537+VLOOKUP($H$1,elemental!$A$3:$L$19,4,0)*H537+VLOOKUP($I$1,elemental!$A$3:$L$19,4,0)*I537+VLOOKUP($J$1,elemental!$A$3:$L$19,4,0)*J537+VLOOKUP($K$1,elemental!$A$3:$L$19,4,0)*K537+VLOOKUP($L$1,elemental!$A$3:$L$19,4,0)*L537+VLOOKUP($M$1,elemental!$A$3:$L$19,4,0)*M537+VLOOKUP($N$1,elemental!$A$3:$L$19,4,0)*N537+VLOOKUP($O$1,elemental!$A$3:$L$19,4,0)*O537+VLOOKUP($P$1,elemental!$A$3:$L$19,4,0)*P537+VLOOKUP($Q$1,elemental!$A$3:$L$19,4,0)*Q537)/100</f>
        <v>0.42599999999999999</v>
      </c>
      <c r="T537">
        <f>(VLOOKUP($A$1,elemental!$A$3:$L$19,5,0)*A537+VLOOKUP($B$1,elemental!$A$3:$L$19,5,0)*B537+VLOOKUP($C$1,elemental!$A$3:$L$19,5,0)*C537+VLOOKUP($D$1,elemental!$A$3:$L$19,5,0)*D537+VLOOKUP($E$1,elemental!$A$3:$L$19,5,0)*E537+VLOOKUP($F$1,elemental!$A$3:$L$19,5,0)*F537+VLOOKUP($G$1,elemental!$A$3:$L$19,5,0)*G537+VLOOKUP($H$1,elemental!$A$3:$L$19,5,0)*H537+VLOOKUP($I$1,elemental!$A$3:$L$19,5,0)*I537+VLOOKUP($J$1,elemental!$A$3:$L$19,5,0)*J537+VLOOKUP($K$1,elemental!$A$3:$L$19,5,0)*K537+VLOOKUP($L$1,elemental!$A$3:$L$19,5,0)*L537+VLOOKUP($M$1,elemental!$A$3:$L$19,5,0)*M537+VLOOKUP($N$1,elemental!$A$3:$L$19,5,0)*N537+VLOOKUP($O$1,elemental!$A$3:$L$19,5,0)*O537+VLOOKUP($P$1,elemental!$A$3:$L$19,5,0)*P537+VLOOKUP($Q$1,elemental!$A$3:$L$19,5,0)*Q537)/100</f>
        <v>4</v>
      </c>
      <c r="U537">
        <f>(VLOOKUP($A$1,elemental!$A$3:$L$19,6,0)*A537+VLOOKUP($B$1,elemental!$A$3:$L$19,6,0)*B537+VLOOKUP($C$1,elemental!$A$3:$L$19,6,0)*C537+VLOOKUP($D$1,elemental!$A$3:$L$19,6,0)*D537+VLOOKUP($E$1,elemental!$A$3:$L$19,6,0)*E537+VLOOKUP($F$1,elemental!$A$3:$L$19,6,0)*F537+VLOOKUP($G$1,elemental!$A$3:$L$19,6,0)*G537+VLOOKUP($H$1,elemental!$A$3:$L$19,6,0)*H537+VLOOKUP($I$1,elemental!$A$3:$L$19,6,0)*I537+VLOOKUP($J$1,elemental!$A$3:$L$19,6,0)*J537+VLOOKUP($K$1,elemental!$A$3:$L$19,6,0)*K537+VLOOKUP($L$1,elemental!$A$3:$L$19,6,0)*L537+VLOOKUP($M$1,elemental!$A$3:$L$19,6,0)*M537+VLOOKUP($N$1,elemental!$A$3:$L$19,6,0)*N537+VLOOKUP($O$1,elemental!$A$3:$L$19,6,0)*O537+VLOOKUP($P$1,elemental!$A$3:$L$19,6,0)*P537+VLOOKUP($Q$1,elemental!$A$3:$L$19,6,0)*Q537)/100</f>
        <v>0.76</v>
      </c>
      <c r="V537">
        <f>(VLOOKUP($A$1,elemental!$A$3:$L$19,7,0)*A537+VLOOKUP($B$1,elemental!$A$3:$L$19,7,0)*B537+VLOOKUP($C$1,elemental!$A$3:$L$19,7,0)*C537+VLOOKUP($D$1,elemental!$A$3:$L$19,7,0)*D537+VLOOKUP($E$1,elemental!$A$3:$L$19,7,0)*E537+VLOOKUP($F$1,elemental!$A$3:$L$19,7,0)*F537+VLOOKUP($G$1,elemental!$A$3:$L$19,7,0)*G537+VLOOKUP($H$1,elemental!$A$3:$L$19,7,0)*H537+VLOOKUP($I$1,elemental!$A$3:$L$19,7,0)*I537+VLOOKUP($J$1,elemental!$A$3:$L$19,7,0)*J537+VLOOKUP($K$1,elemental!$A$3:$L$19,7,0)*K537+VLOOKUP($L$1,elemental!$A$3:$L$19,7,0)*L537+VLOOKUP($M$1,elemental!$A$3:$L$19,7,0)*M537+VLOOKUP($N$1,elemental!$A$3:$L$19,7,0)*N537+VLOOKUP($O$1,elemental!$A$3:$L$19,7,0)*O537+VLOOKUP($P$1,elemental!$A$3:$L$19,7,0)*P537+VLOOKUP($Q$1,elemental!$A$3:$L$19,7,0)*Q537)/100</f>
        <v>0.84</v>
      </c>
      <c r="W537">
        <f>(VLOOKUP($A$1,elemental!$A$3:$L$19,9,0)*A537+VLOOKUP($B$1,elemental!$A$3:$L$19,9,0)*B537+VLOOKUP($C$1,elemental!$A$3:$L$19,9,0)*C537+VLOOKUP($D$1,elemental!$A$3:$L$19,9,0)*D537+VLOOKUP($E$1,elemental!$A$3:$L$19,9,0)*E537+VLOOKUP($F$1,elemental!$A$3:$L$19,9,0)*F537+VLOOKUP($G$1,elemental!$A$3:$L$19,9,0)*G537+VLOOKUP($H$1,elemental!$A$3:$L$19,9,0)*H537+VLOOKUP($I$1,elemental!$A$3:$L$19,9,0)*I537+VLOOKUP($J$1,elemental!$A$3:$L$19,9,0)*J537+VLOOKUP($K$1,elemental!$A$3:$L$19,9,0)*K537+VLOOKUP($L$1,elemental!$A$3:$L$19,9,0)*L537+VLOOKUP($M$1,elemental!$A$3:$L$19,9,0)*M537+VLOOKUP($N$1,elemental!$A$3:$L$19,9,0)*N537+VLOOKUP($O$1,elemental!$A$3:$L$19,9,0)*O537+VLOOKUP($P$1,elemental!$A$3:$L$19,9,0)*P537+VLOOKUP($Q$1,elemental!$A$3:$L$19,9,0)*Q537)/100</f>
        <v>1.55</v>
      </c>
      <c r="X537">
        <f>(VLOOKUP($A$1,elemental!$A$3:$L$19,10,0)*A537+VLOOKUP($B$1,elemental!$A$3:$L$19,10,0)*B537+VLOOKUP($C$1,elemental!$A$3:$L$19,10,0)*C537+VLOOKUP($D$1,elemental!$A$3:$L$19,10,0)*D537+VLOOKUP($E$1,elemental!$A$3:$L$19,10,0)*E537+VLOOKUP($F$1,elemental!$A$3:$L$19,10,0)*F537+VLOOKUP($G$1,elemental!$A$3:$L$19,10,0)*G537+VLOOKUP($H$1,elemental!$A$3:$L$19,10,0)*H537+VLOOKUP($I$1,elemental!$A$3:$L$19,10,0)*I537+VLOOKUP($J$1,elemental!$A$3:$L$19,10,0)*J537+VLOOKUP($K$1,elemental!$A$3:$L$19,10,0)*K537+VLOOKUP($L$1,elemental!$A$3:$L$19,10,0)*L537+VLOOKUP($M$1,elemental!$A$3:$L$19,10,0)*M537+VLOOKUP($N$1,elemental!$A$3:$L$19,10,0)*N537+VLOOKUP($O$1,elemental!$A$3:$L$19,10,0)*O537+VLOOKUP($P$1,elemental!$A$3:$L$19,10,0)*P537+VLOOKUP($Q$1,elemental!$A$3:$L$19,10,0)*Q537)/100</f>
        <v>2.06</v>
      </c>
      <c r="Y537">
        <v>1611.01377644173</v>
      </c>
      <c r="Z537">
        <v>5.1689738481554199</v>
      </c>
      <c r="AA537">
        <v>5.3016197130240004</v>
      </c>
      <c r="AB537" t="s">
        <v>123</v>
      </c>
      <c r="AC537" t="s">
        <v>124</v>
      </c>
    </row>
    <row r="538" spans="1:29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100</v>
      </c>
      <c r="R538">
        <f>(VLOOKUP($A$1,elemental!$A$3:$L$19,2,0)*A538+VLOOKUP($B$1,elemental!$A$3:$L$19,2,0)*B538+VLOOKUP($C$1,elemental!$A$3:$L$19,2,0)*C538+VLOOKUP($D$1,elemental!$A$3:$L$19,2,0)*D538+VLOOKUP($E$1,elemental!$A$3:$L$19,2,0)*E538+VLOOKUP($F$1,elemental!$A$3:$L$19,2,0)*F538+VLOOKUP($G$1,elemental!$A$3:$L$19,2,0)*G538+VLOOKUP($H$1,elemental!$A$3:$L$19,2,0)*H538+VLOOKUP($I$1,elemental!$A$3:$L$19,2,0)*I538+VLOOKUP($J$1,elemental!$A$3:$L$19,2,0)*J538+VLOOKUP($K$1,elemental!$A$3:$L$19,2,0)*K538+VLOOKUP($L$1,elemental!$A$3:$L$19,2,0)*L538+VLOOKUP($M$1,elemental!$A$3:$L$19,2,0)*M538+VLOOKUP($N$1,elemental!$A$3:$L$19,2,0)*N538+VLOOKUP($O$1,elemental!$A$3:$L$19,2,0)*O538+VLOOKUP($P$1,elemental!$A$3:$L$19,2,0)*P538+VLOOKUP($Q$1,elemental!$A$3:$L$19,2,0)*Q538)/100</f>
        <v>1.33</v>
      </c>
      <c r="S538">
        <f>(VLOOKUP($A$1,elemental!$A$3:$L$19,4,0)*A538+VLOOKUP($B$1,elemental!$A$3:$L$19,4,0)*B538+VLOOKUP($C$1,elemental!$A$3:$L$19,4,0)*C538+VLOOKUP($D$1,elemental!$A$3:$L$19,4,0)*D538+VLOOKUP($E$1,elemental!$A$3:$L$19,4,0)*E538+VLOOKUP($F$1,elemental!$A$3:$L$19,4,0)*F538+VLOOKUP($G$1,elemental!$A$3:$L$19,4,0)*G538+VLOOKUP($H$1,elemental!$A$3:$L$19,4,0)*H538+VLOOKUP($I$1,elemental!$A$3:$L$19,4,0)*I538+VLOOKUP($J$1,elemental!$A$3:$L$19,4,0)*J538+VLOOKUP($K$1,elemental!$A$3:$L$19,4,0)*K538+VLOOKUP($L$1,elemental!$A$3:$L$19,4,0)*L538+VLOOKUP($M$1,elemental!$A$3:$L$19,4,0)*M538+VLOOKUP($N$1,elemental!$A$3:$L$19,4,0)*N538+VLOOKUP($O$1,elemental!$A$3:$L$19,4,0)*O538+VLOOKUP($P$1,elemental!$A$3:$L$19,4,0)*P538+VLOOKUP($Q$1,elemental!$A$3:$L$19,4,0)*Q538)/100</f>
        <v>0.42599999999999999</v>
      </c>
      <c r="T538">
        <f>(VLOOKUP($A$1,elemental!$A$3:$L$19,5,0)*A538+VLOOKUP($B$1,elemental!$A$3:$L$19,5,0)*B538+VLOOKUP($C$1,elemental!$A$3:$L$19,5,0)*C538+VLOOKUP($D$1,elemental!$A$3:$L$19,5,0)*D538+VLOOKUP($E$1,elemental!$A$3:$L$19,5,0)*E538+VLOOKUP($F$1,elemental!$A$3:$L$19,5,0)*F538+VLOOKUP($G$1,elemental!$A$3:$L$19,5,0)*G538+VLOOKUP($H$1,elemental!$A$3:$L$19,5,0)*H538+VLOOKUP($I$1,elemental!$A$3:$L$19,5,0)*I538+VLOOKUP($J$1,elemental!$A$3:$L$19,5,0)*J538+VLOOKUP($K$1,elemental!$A$3:$L$19,5,0)*K538+VLOOKUP($L$1,elemental!$A$3:$L$19,5,0)*L538+VLOOKUP($M$1,elemental!$A$3:$L$19,5,0)*M538+VLOOKUP($N$1,elemental!$A$3:$L$19,5,0)*N538+VLOOKUP($O$1,elemental!$A$3:$L$19,5,0)*O538+VLOOKUP($P$1,elemental!$A$3:$L$19,5,0)*P538+VLOOKUP($Q$1,elemental!$A$3:$L$19,5,0)*Q538)/100</f>
        <v>4</v>
      </c>
      <c r="U538">
        <f>(VLOOKUP($A$1,elemental!$A$3:$L$19,6,0)*A538+VLOOKUP($B$1,elemental!$A$3:$L$19,6,0)*B538+VLOOKUP($C$1,elemental!$A$3:$L$19,6,0)*C538+VLOOKUP($D$1,elemental!$A$3:$L$19,6,0)*D538+VLOOKUP($E$1,elemental!$A$3:$L$19,6,0)*E538+VLOOKUP($F$1,elemental!$A$3:$L$19,6,0)*F538+VLOOKUP($G$1,elemental!$A$3:$L$19,6,0)*G538+VLOOKUP($H$1,elemental!$A$3:$L$19,6,0)*H538+VLOOKUP($I$1,elemental!$A$3:$L$19,6,0)*I538+VLOOKUP($J$1,elemental!$A$3:$L$19,6,0)*J538+VLOOKUP($K$1,elemental!$A$3:$L$19,6,0)*K538+VLOOKUP($L$1,elemental!$A$3:$L$19,6,0)*L538+VLOOKUP($M$1,elemental!$A$3:$L$19,6,0)*M538+VLOOKUP($N$1,elemental!$A$3:$L$19,6,0)*N538+VLOOKUP($O$1,elemental!$A$3:$L$19,6,0)*O538+VLOOKUP($P$1,elemental!$A$3:$L$19,6,0)*P538+VLOOKUP($Q$1,elemental!$A$3:$L$19,6,0)*Q538)/100</f>
        <v>0.76</v>
      </c>
      <c r="V538">
        <f>(VLOOKUP($A$1,elemental!$A$3:$L$19,7,0)*A538+VLOOKUP($B$1,elemental!$A$3:$L$19,7,0)*B538+VLOOKUP($C$1,elemental!$A$3:$L$19,7,0)*C538+VLOOKUP($D$1,elemental!$A$3:$L$19,7,0)*D538+VLOOKUP($E$1,elemental!$A$3:$L$19,7,0)*E538+VLOOKUP($F$1,elemental!$A$3:$L$19,7,0)*F538+VLOOKUP($G$1,elemental!$A$3:$L$19,7,0)*G538+VLOOKUP($H$1,elemental!$A$3:$L$19,7,0)*H538+VLOOKUP($I$1,elemental!$A$3:$L$19,7,0)*I538+VLOOKUP($J$1,elemental!$A$3:$L$19,7,0)*J538+VLOOKUP($K$1,elemental!$A$3:$L$19,7,0)*K538+VLOOKUP($L$1,elemental!$A$3:$L$19,7,0)*L538+VLOOKUP($M$1,elemental!$A$3:$L$19,7,0)*M538+VLOOKUP($N$1,elemental!$A$3:$L$19,7,0)*N538+VLOOKUP($O$1,elemental!$A$3:$L$19,7,0)*O538+VLOOKUP($P$1,elemental!$A$3:$L$19,7,0)*P538+VLOOKUP($Q$1,elemental!$A$3:$L$19,7,0)*Q538)/100</f>
        <v>0.84</v>
      </c>
      <c r="W538">
        <f>(VLOOKUP($A$1,elemental!$A$3:$L$19,9,0)*A538+VLOOKUP($B$1,elemental!$A$3:$L$19,9,0)*B538+VLOOKUP($C$1,elemental!$A$3:$L$19,9,0)*C538+VLOOKUP($D$1,elemental!$A$3:$L$19,9,0)*D538+VLOOKUP($E$1,elemental!$A$3:$L$19,9,0)*E538+VLOOKUP($F$1,elemental!$A$3:$L$19,9,0)*F538+VLOOKUP($G$1,elemental!$A$3:$L$19,9,0)*G538+VLOOKUP($H$1,elemental!$A$3:$L$19,9,0)*H538+VLOOKUP($I$1,elemental!$A$3:$L$19,9,0)*I538+VLOOKUP($J$1,elemental!$A$3:$L$19,9,0)*J538+VLOOKUP($K$1,elemental!$A$3:$L$19,9,0)*K538+VLOOKUP($L$1,elemental!$A$3:$L$19,9,0)*L538+VLOOKUP($M$1,elemental!$A$3:$L$19,9,0)*M538+VLOOKUP($N$1,elemental!$A$3:$L$19,9,0)*N538+VLOOKUP($O$1,elemental!$A$3:$L$19,9,0)*O538+VLOOKUP($P$1,elemental!$A$3:$L$19,9,0)*P538+VLOOKUP($Q$1,elemental!$A$3:$L$19,9,0)*Q538)/100</f>
        <v>1.55</v>
      </c>
      <c r="X538">
        <f>(VLOOKUP($A$1,elemental!$A$3:$L$19,10,0)*A538+VLOOKUP($B$1,elemental!$A$3:$L$19,10,0)*B538+VLOOKUP($C$1,elemental!$A$3:$L$19,10,0)*C538+VLOOKUP($D$1,elemental!$A$3:$L$19,10,0)*D538+VLOOKUP($E$1,elemental!$A$3:$L$19,10,0)*E538+VLOOKUP($F$1,elemental!$A$3:$L$19,10,0)*F538+VLOOKUP($G$1,elemental!$A$3:$L$19,10,0)*G538+VLOOKUP($H$1,elemental!$A$3:$L$19,10,0)*H538+VLOOKUP($I$1,elemental!$A$3:$L$19,10,0)*I538+VLOOKUP($J$1,elemental!$A$3:$L$19,10,0)*J538+VLOOKUP($K$1,elemental!$A$3:$L$19,10,0)*K538+VLOOKUP($L$1,elemental!$A$3:$L$19,10,0)*L538+VLOOKUP($M$1,elemental!$A$3:$L$19,10,0)*M538+VLOOKUP($N$1,elemental!$A$3:$L$19,10,0)*N538+VLOOKUP($O$1,elemental!$A$3:$L$19,10,0)*O538+VLOOKUP($P$1,elemental!$A$3:$L$19,10,0)*P538+VLOOKUP($Q$1,elemental!$A$3:$L$19,10,0)*Q538)/100</f>
        <v>2.06</v>
      </c>
      <c r="Y538">
        <v>1656.7582022388999</v>
      </c>
      <c r="Z538">
        <v>5.1710665117529997</v>
      </c>
      <c r="AA538">
        <v>5.3041083481714004</v>
      </c>
      <c r="AB538" t="s">
        <v>123</v>
      </c>
      <c r="AC538" t="s">
        <v>124</v>
      </c>
    </row>
    <row r="539" spans="1:29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8"/>
        <v>100</v>
      </c>
      <c r="R539">
        <f>(VLOOKUP($A$1,elemental!$A$3:$L$19,2,0)*A539+VLOOKUP($B$1,elemental!$A$3:$L$19,2,0)*B539+VLOOKUP($C$1,elemental!$A$3:$L$19,2,0)*C539+VLOOKUP($D$1,elemental!$A$3:$L$19,2,0)*D539+VLOOKUP($E$1,elemental!$A$3:$L$19,2,0)*E539+VLOOKUP($F$1,elemental!$A$3:$L$19,2,0)*F539+VLOOKUP($G$1,elemental!$A$3:$L$19,2,0)*G539+VLOOKUP($H$1,elemental!$A$3:$L$19,2,0)*H539+VLOOKUP($I$1,elemental!$A$3:$L$19,2,0)*I539+VLOOKUP($J$1,elemental!$A$3:$L$19,2,0)*J539+VLOOKUP($K$1,elemental!$A$3:$L$19,2,0)*K539+VLOOKUP($L$1,elemental!$A$3:$L$19,2,0)*L539+VLOOKUP($M$1,elemental!$A$3:$L$19,2,0)*M539+VLOOKUP($N$1,elemental!$A$3:$L$19,2,0)*N539+VLOOKUP($O$1,elemental!$A$3:$L$19,2,0)*O539+VLOOKUP($P$1,elemental!$A$3:$L$19,2,0)*P539+VLOOKUP($Q$1,elemental!$A$3:$L$19,2,0)*Q539)/100</f>
        <v>1.33</v>
      </c>
      <c r="S539">
        <f>(VLOOKUP($A$1,elemental!$A$3:$L$19,4,0)*A539+VLOOKUP($B$1,elemental!$A$3:$L$19,4,0)*B539+VLOOKUP($C$1,elemental!$A$3:$L$19,4,0)*C539+VLOOKUP($D$1,elemental!$A$3:$L$19,4,0)*D539+VLOOKUP($E$1,elemental!$A$3:$L$19,4,0)*E539+VLOOKUP($F$1,elemental!$A$3:$L$19,4,0)*F539+VLOOKUP($G$1,elemental!$A$3:$L$19,4,0)*G539+VLOOKUP($H$1,elemental!$A$3:$L$19,4,0)*H539+VLOOKUP($I$1,elemental!$A$3:$L$19,4,0)*I539+VLOOKUP($J$1,elemental!$A$3:$L$19,4,0)*J539+VLOOKUP($K$1,elemental!$A$3:$L$19,4,0)*K539+VLOOKUP($L$1,elemental!$A$3:$L$19,4,0)*L539+VLOOKUP($M$1,elemental!$A$3:$L$19,4,0)*M539+VLOOKUP($N$1,elemental!$A$3:$L$19,4,0)*N539+VLOOKUP($O$1,elemental!$A$3:$L$19,4,0)*O539+VLOOKUP($P$1,elemental!$A$3:$L$19,4,0)*P539+VLOOKUP($Q$1,elemental!$A$3:$L$19,4,0)*Q539)/100</f>
        <v>0.42599999999999999</v>
      </c>
      <c r="T539">
        <f>(VLOOKUP($A$1,elemental!$A$3:$L$19,5,0)*A539+VLOOKUP($B$1,elemental!$A$3:$L$19,5,0)*B539+VLOOKUP($C$1,elemental!$A$3:$L$19,5,0)*C539+VLOOKUP($D$1,elemental!$A$3:$L$19,5,0)*D539+VLOOKUP($E$1,elemental!$A$3:$L$19,5,0)*E539+VLOOKUP($F$1,elemental!$A$3:$L$19,5,0)*F539+VLOOKUP($G$1,elemental!$A$3:$L$19,5,0)*G539+VLOOKUP($H$1,elemental!$A$3:$L$19,5,0)*H539+VLOOKUP($I$1,elemental!$A$3:$L$19,5,0)*I539+VLOOKUP($J$1,elemental!$A$3:$L$19,5,0)*J539+VLOOKUP($K$1,elemental!$A$3:$L$19,5,0)*K539+VLOOKUP($L$1,elemental!$A$3:$L$19,5,0)*L539+VLOOKUP($M$1,elemental!$A$3:$L$19,5,0)*M539+VLOOKUP($N$1,elemental!$A$3:$L$19,5,0)*N539+VLOOKUP($O$1,elemental!$A$3:$L$19,5,0)*O539+VLOOKUP($P$1,elemental!$A$3:$L$19,5,0)*P539+VLOOKUP($Q$1,elemental!$A$3:$L$19,5,0)*Q539)/100</f>
        <v>4</v>
      </c>
      <c r="U539">
        <f>(VLOOKUP($A$1,elemental!$A$3:$L$19,6,0)*A539+VLOOKUP($B$1,elemental!$A$3:$L$19,6,0)*B539+VLOOKUP($C$1,elemental!$A$3:$L$19,6,0)*C539+VLOOKUP($D$1,elemental!$A$3:$L$19,6,0)*D539+VLOOKUP($E$1,elemental!$A$3:$L$19,6,0)*E539+VLOOKUP($F$1,elemental!$A$3:$L$19,6,0)*F539+VLOOKUP($G$1,elemental!$A$3:$L$19,6,0)*G539+VLOOKUP($H$1,elemental!$A$3:$L$19,6,0)*H539+VLOOKUP($I$1,elemental!$A$3:$L$19,6,0)*I539+VLOOKUP($J$1,elemental!$A$3:$L$19,6,0)*J539+VLOOKUP($K$1,elemental!$A$3:$L$19,6,0)*K539+VLOOKUP($L$1,elemental!$A$3:$L$19,6,0)*L539+VLOOKUP($M$1,elemental!$A$3:$L$19,6,0)*M539+VLOOKUP($N$1,elemental!$A$3:$L$19,6,0)*N539+VLOOKUP($O$1,elemental!$A$3:$L$19,6,0)*O539+VLOOKUP($P$1,elemental!$A$3:$L$19,6,0)*P539+VLOOKUP($Q$1,elemental!$A$3:$L$19,6,0)*Q539)/100</f>
        <v>0.76</v>
      </c>
      <c r="V539">
        <f>(VLOOKUP($A$1,elemental!$A$3:$L$19,7,0)*A539+VLOOKUP($B$1,elemental!$A$3:$L$19,7,0)*B539+VLOOKUP($C$1,elemental!$A$3:$L$19,7,0)*C539+VLOOKUP($D$1,elemental!$A$3:$L$19,7,0)*D539+VLOOKUP($E$1,elemental!$A$3:$L$19,7,0)*E539+VLOOKUP($F$1,elemental!$A$3:$L$19,7,0)*F539+VLOOKUP($G$1,elemental!$A$3:$L$19,7,0)*G539+VLOOKUP($H$1,elemental!$A$3:$L$19,7,0)*H539+VLOOKUP($I$1,elemental!$A$3:$L$19,7,0)*I539+VLOOKUP($J$1,elemental!$A$3:$L$19,7,0)*J539+VLOOKUP($K$1,elemental!$A$3:$L$19,7,0)*K539+VLOOKUP($L$1,elemental!$A$3:$L$19,7,0)*L539+VLOOKUP($M$1,elemental!$A$3:$L$19,7,0)*M539+VLOOKUP($N$1,elemental!$A$3:$L$19,7,0)*N539+VLOOKUP($O$1,elemental!$A$3:$L$19,7,0)*O539+VLOOKUP($P$1,elemental!$A$3:$L$19,7,0)*P539+VLOOKUP($Q$1,elemental!$A$3:$L$19,7,0)*Q539)/100</f>
        <v>0.84</v>
      </c>
      <c r="W539">
        <f>(VLOOKUP($A$1,elemental!$A$3:$L$19,9,0)*A539+VLOOKUP($B$1,elemental!$A$3:$L$19,9,0)*B539+VLOOKUP($C$1,elemental!$A$3:$L$19,9,0)*C539+VLOOKUP($D$1,elemental!$A$3:$L$19,9,0)*D539+VLOOKUP($E$1,elemental!$A$3:$L$19,9,0)*E539+VLOOKUP($F$1,elemental!$A$3:$L$19,9,0)*F539+VLOOKUP($G$1,elemental!$A$3:$L$19,9,0)*G539+VLOOKUP($H$1,elemental!$A$3:$L$19,9,0)*H539+VLOOKUP($I$1,elemental!$A$3:$L$19,9,0)*I539+VLOOKUP($J$1,elemental!$A$3:$L$19,9,0)*J539+VLOOKUP($K$1,elemental!$A$3:$L$19,9,0)*K539+VLOOKUP($L$1,elemental!$A$3:$L$19,9,0)*L539+VLOOKUP($M$1,elemental!$A$3:$L$19,9,0)*M539+VLOOKUP($N$1,elemental!$A$3:$L$19,9,0)*N539+VLOOKUP($O$1,elemental!$A$3:$L$19,9,0)*O539+VLOOKUP($P$1,elemental!$A$3:$L$19,9,0)*P539+VLOOKUP($Q$1,elemental!$A$3:$L$19,9,0)*Q539)/100</f>
        <v>1.55</v>
      </c>
      <c r="X539">
        <f>(VLOOKUP($A$1,elemental!$A$3:$L$19,10,0)*A539+VLOOKUP($B$1,elemental!$A$3:$L$19,10,0)*B539+VLOOKUP($C$1,elemental!$A$3:$L$19,10,0)*C539+VLOOKUP($D$1,elemental!$A$3:$L$19,10,0)*D539+VLOOKUP($E$1,elemental!$A$3:$L$19,10,0)*E539+VLOOKUP($F$1,elemental!$A$3:$L$19,10,0)*F539+VLOOKUP($G$1,elemental!$A$3:$L$19,10,0)*G539+VLOOKUP($H$1,elemental!$A$3:$L$19,10,0)*H539+VLOOKUP($I$1,elemental!$A$3:$L$19,10,0)*I539+VLOOKUP($J$1,elemental!$A$3:$L$19,10,0)*J539+VLOOKUP($K$1,elemental!$A$3:$L$19,10,0)*K539+VLOOKUP($L$1,elemental!$A$3:$L$19,10,0)*L539+VLOOKUP($M$1,elemental!$A$3:$L$19,10,0)*M539+VLOOKUP($N$1,elemental!$A$3:$L$19,10,0)*N539+VLOOKUP($O$1,elemental!$A$3:$L$19,10,0)*O539+VLOOKUP($P$1,elemental!$A$3:$L$19,10,0)*P539+VLOOKUP($Q$1,elemental!$A$3:$L$19,10,0)*Q539)/100</f>
        <v>2.06</v>
      </c>
      <c r="Y539">
        <v>1700.7432270438701</v>
      </c>
      <c r="Z539">
        <v>5.1732575926979996</v>
      </c>
      <c r="AA539">
        <v>5.3060859037603203</v>
      </c>
      <c r="AB539" t="s">
        <v>123</v>
      </c>
      <c r="AC539" t="s">
        <v>124</v>
      </c>
    </row>
    <row r="540" spans="1:29">
      <c r="A540">
        <v>0</v>
      </c>
      <c r="B540">
        <v>0</v>
      </c>
      <c r="C540">
        <v>0</v>
      </c>
      <c r="D540">
        <v>0</v>
      </c>
      <c r="E540">
        <v>0</v>
      </c>
      <c r="F540">
        <v>5.98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f t="shared" si="8"/>
        <v>94.02</v>
      </c>
      <c r="R540">
        <f>(VLOOKUP($A$1,elemental!$A$3:$L$19,2,0)*A540+VLOOKUP($B$1,elemental!$A$3:$L$19,2,0)*B540+VLOOKUP($C$1,elemental!$A$3:$L$19,2,0)*C540+VLOOKUP($D$1,elemental!$A$3:$L$19,2,0)*D540+VLOOKUP($E$1,elemental!$A$3:$L$19,2,0)*E540+VLOOKUP($F$1,elemental!$A$3:$L$19,2,0)*F540+VLOOKUP($G$1,elemental!$A$3:$L$19,2,0)*G540+VLOOKUP($H$1,elemental!$A$3:$L$19,2,0)*H540+VLOOKUP($I$1,elemental!$A$3:$L$19,2,0)*I540+VLOOKUP($J$1,elemental!$A$3:$L$19,2,0)*J540+VLOOKUP($K$1,elemental!$A$3:$L$19,2,0)*K540+VLOOKUP($L$1,elemental!$A$3:$L$19,2,0)*L540+VLOOKUP($M$1,elemental!$A$3:$L$19,2,0)*M540+VLOOKUP($N$1,elemental!$A$3:$L$19,2,0)*N540+VLOOKUP($O$1,elemental!$A$3:$L$19,2,0)*O540+VLOOKUP($P$1,elemental!$A$3:$L$19,2,0)*P540+VLOOKUP($Q$1,elemental!$A$3:$L$19,2,0)*Q540)/100</f>
        <v>1.3234219999999999</v>
      </c>
      <c r="S540">
        <f>(VLOOKUP($A$1,elemental!$A$3:$L$19,4,0)*A540+VLOOKUP($B$1,elemental!$A$3:$L$19,4,0)*B540+VLOOKUP($C$1,elemental!$A$3:$L$19,4,0)*C540+VLOOKUP($D$1,elemental!$A$3:$L$19,4,0)*D540+VLOOKUP($E$1,elemental!$A$3:$L$19,4,0)*E540+VLOOKUP($F$1,elemental!$A$3:$L$19,4,0)*F540+VLOOKUP($G$1,elemental!$A$3:$L$19,4,0)*G540+VLOOKUP($H$1,elemental!$A$3:$L$19,4,0)*H540+VLOOKUP($I$1,elemental!$A$3:$L$19,4,0)*I540+VLOOKUP($J$1,elemental!$A$3:$L$19,4,0)*J540+VLOOKUP($K$1,elemental!$A$3:$L$19,4,0)*K540+VLOOKUP($L$1,elemental!$A$3:$L$19,4,0)*L540+VLOOKUP($M$1,elemental!$A$3:$L$19,4,0)*M540+VLOOKUP($N$1,elemental!$A$3:$L$19,4,0)*N540+VLOOKUP($O$1,elemental!$A$3:$L$19,4,0)*O540+VLOOKUP($P$1,elemental!$A$3:$L$19,4,0)*P540+VLOOKUP($Q$1,elemental!$A$3:$L$19,4,0)*Q540)/100</f>
        <v>0.41888379999999992</v>
      </c>
      <c r="T540">
        <f>(VLOOKUP($A$1,elemental!$A$3:$L$19,5,0)*A540+VLOOKUP($B$1,elemental!$A$3:$L$19,5,0)*B540+VLOOKUP($C$1,elemental!$A$3:$L$19,5,0)*C540+VLOOKUP($D$1,elemental!$A$3:$L$19,5,0)*D540+VLOOKUP($E$1,elemental!$A$3:$L$19,5,0)*E540+VLOOKUP($F$1,elemental!$A$3:$L$19,5,0)*F540+VLOOKUP($G$1,elemental!$A$3:$L$19,5,0)*G540+VLOOKUP($H$1,elemental!$A$3:$L$19,5,0)*H540+VLOOKUP($I$1,elemental!$A$3:$L$19,5,0)*I540+VLOOKUP($J$1,elemental!$A$3:$L$19,5,0)*J540+VLOOKUP($K$1,elemental!$A$3:$L$19,5,0)*K540+VLOOKUP($L$1,elemental!$A$3:$L$19,5,0)*L540+VLOOKUP($M$1,elemental!$A$3:$L$19,5,0)*M540+VLOOKUP($N$1,elemental!$A$3:$L$19,5,0)*N540+VLOOKUP($O$1,elemental!$A$3:$L$19,5,0)*O540+VLOOKUP($P$1,elemental!$A$3:$L$19,5,0)*P540+VLOOKUP($Q$1,elemental!$A$3:$L$19,5,0)*Q540)/100</f>
        <v>3.9401999999999999</v>
      </c>
      <c r="U540">
        <f>(VLOOKUP($A$1,elemental!$A$3:$L$19,6,0)*A540+VLOOKUP($B$1,elemental!$A$3:$L$19,6,0)*B540+VLOOKUP($C$1,elemental!$A$3:$L$19,6,0)*C540+VLOOKUP($D$1,elemental!$A$3:$L$19,6,0)*D540+VLOOKUP($E$1,elemental!$A$3:$L$19,6,0)*E540+VLOOKUP($F$1,elemental!$A$3:$L$19,6,0)*F540+VLOOKUP($G$1,elemental!$A$3:$L$19,6,0)*G540+VLOOKUP($H$1,elemental!$A$3:$L$19,6,0)*H540+VLOOKUP($I$1,elemental!$A$3:$L$19,6,0)*I540+VLOOKUP($J$1,elemental!$A$3:$L$19,6,0)*J540+VLOOKUP($K$1,elemental!$A$3:$L$19,6,0)*K540+VLOOKUP($L$1,elemental!$A$3:$L$19,6,0)*L540+VLOOKUP($M$1,elemental!$A$3:$L$19,6,0)*M540+VLOOKUP($N$1,elemental!$A$3:$L$19,6,0)*N540+VLOOKUP($O$1,elemental!$A$3:$L$19,6,0)*O540+VLOOKUP($P$1,elemental!$A$3:$L$19,6,0)*P540+VLOOKUP($Q$1,elemental!$A$3:$L$19,6,0)*Q540)/100</f>
        <v>0.75401999999999991</v>
      </c>
      <c r="V540">
        <f>(VLOOKUP($A$1,elemental!$A$3:$L$19,7,0)*A540+VLOOKUP($B$1,elemental!$A$3:$L$19,7,0)*B540+VLOOKUP($C$1,elemental!$A$3:$L$19,7,0)*C540+VLOOKUP($D$1,elemental!$A$3:$L$19,7,0)*D540+VLOOKUP($E$1,elemental!$A$3:$L$19,7,0)*E540+VLOOKUP($F$1,elemental!$A$3:$L$19,7,0)*F540+VLOOKUP($G$1,elemental!$A$3:$L$19,7,0)*G540+VLOOKUP($H$1,elemental!$A$3:$L$19,7,0)*H540+VLOOKUP($I$1,elemental!$A$3:$L$19,7,0)*I540+VLOOKUP($J$1,elemental!$A$3:$L$19,7,0)*J540+VLOOKUP($K$1,elemental!$A$3:$L$19,7,0)*K540+VLOOKUP($L$1,elemental!$A$3:$L$19,7,0)*L540+VLOOKUP($M$1,elemental!$A$3:$L$19,7,0)*M540+VLOOKUP($N$1,elemental!$A$3:$L$19,7,0)*N540+VLOOKUP($O$1,elemental!$A$3:$L$19,7,0)*O540+VLOOKUP($P$1,elemental!$A$3:$L$19,7,0)*P540+VLOOKUP($Q$1,elemental!$A$3:$L$19,7,0)*Q540)/100</f>
        <v>0.85070420000000002</v>
      </c>
      <c r="W540">
        <f>(VLOOKUP($A$1,elemental!$A$3:$L$19,9,0)*A540+VLOOKUP($B$1,elemental!$A$3:$L$19,9,0)*B540+VLOOKUP($C$1,elemental!$A$3:$L$19,9,0)*C540+VLOOKUP($D$1,elemental!$A$3:$L$19,9,0)*D540+VLOOKUP($E$1,elemental!$A$3:$L$19,9,0)*E540+VLOOKUP($F$1,elemental!$A$3:$L$19,9,0)*F540+VLOOKUP($G$1,elemental!$A$3:$L$19,9,0)*G540+VLOOKUP($H$1,elemental!$A$3:$L$19,9,0)*H540+VLOOKUP($I$1,elemental!$A$3:$L$19,9,0)*I540+VLOOKUP($J$1,elemental!$A$3:$L$19,9,0)*J540+VLOOKUP($K$1,elemental!$A$3:$L$19,9,0)*K540+VLOOKUP($L$1,elemental!$A$3:$L$19,9,0)*L540+VLOOKUP($M$1,elemental!$A$3:$L$19,9,0)*M540+VLOOKUP($N$1,elemental!$A$3:$L$19,9,0)*N540+VLOOKUP($O$1,elemental!$A$3:$L$19,9,0)*O540+VLOOKUP($P$1,elemental!$A$3:$L$19,9,0)*P540+VLOOKUP($Q$1,elemental!$A$3:$L$19,9,0)*Q540)/100</f>
        <v>1.5649500000000001</v>
      </c>
      <c r="X540">
        <f>(VLOOKUP($A$1,elemental!$A$3:$L$19,10,0)*A540+VLOOKUP($B$1,elemental!$A$3:$L$19,10,0)*B540+VLOOKUP($C$1,elemental!$A$3:$L$19,10,0)*C540+VLOOKUP($D$1,elemental!$A$3:$L$19,10,0)*D540+VLOOKUP($E$1,elemental!$A$3:$L$19,10,0)*E540+VLOOKUP($F$1,elemental!$A$3:$L$19,10,0)*F540+VLOOKUP($G$1,elemental!$A$3:$L$19,10,0)*G540+VLOOKUP($H$1,elemental!$A$3:$L$19,10,0)*H540+VLOOKUP($I$1,elemental!$A$3:$L$19,10,0)*I540+VLOOKUP($J$1,elemental!$A$3:$L$19,10,0)*J540+VLOOKUP($K$1,elemental!$A$3:$L$19,10,0)*K540+VLOOKUP($L$1,elemental!$A$3:$L$19,10,0)*L540+VLOOKUP($M$1,elemental!$A$3:$L$19,10,0)*M540+VLOOKUP($N$1,elemental!$A$3:$L$19,10,0)*N540+VLOOKUP($O$1,elemental!$A$3:$L$19,10,0)*O540+VLOOKUP($P$1,elemental!$A$3:$L$19,10,0)*P540+VLOOKUP($Q$1,elemental!$A$3:$L$19,10,0)*Q540)/100</f>
        <v>2.0635880000000002</v>
      </c>
      <c r="Y540">
        <v>21.2190398908212</v>
      </c>
      <c r="Z540">
        <v>5.1031854773133798</v>
      </c>
      <c r="AA540">
        <v>5.1716440998219504</v>
      </c>
      <c r="AB540" t="s">
        <v>123</v>
      </c>
      <c r="AC540" t="s">
        <v>124</v>
      </c>
    </row>
    <row r="541" spans="1:29">
      <c r="A541">
        <v>0</v>
      </c>
      <c r="B541">
        <v>0</v>
      </c>
      <c r="C541">
        <v>0</v>
      </c>
      <c r="D541">
        <v>0</v>
      </c>
      <c r="E541">
        <v>0</v>
      </c>
      <c r="F541">
        <v>5.98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8"/>
        <v>94.02</v>
      </c>
      <c r="R541">
        <f>(VLOOKUP($A$1,elemental!$A$3:$L$19,2,0)*A541+VLOOKUP($B$1,elemental!$A$3:$L$19,2,0)*B541+VLOOKUP($C$1,elemental!$A$3:$L$19,2,0)*C541+VLOOKUP($D$1,elemental!$A$3:$L$19,2,0)*D541+VLOOKUP($E$1,elemental!$A$3:$L$19,2,0)*E541+VLOOKUP($F$1,elemental!$A$3:$L$19,2,0)*F541+VLOOKUP($G$1,elemental!$A$3:$L$19,2,0)*G541+VLOOKUP($H$1,elemental!$A$3:$L$19,2,0)*H541+VLOOKUP($I$1,elemental!$A$3:$L$19,2,0)*I541+VLOOKUP($J$1,elemental!$A$3:$L$19,2,0)*J541+VLOOKUP($K$1,elemental!$A$3:$L$19,2,0)*K541+VLOOKUP($L$1,elemental!$A$3:$L$19,2,0)*L541+VLOOKUP($M$1,elemental!$A$3:$L$19,2,0)*M541+VLOOKUP($N$1,elemental!$A$3:$L$19,2,0)*N541+VLOOKUP($O$1,elemental!$A$3:$L$19,2,0)*O541+VLOOKUP($P$1,elemental!$A$3:$L$19,2,0)*P541+VLOOKUP($Q$1,elemental!$A$3:$L$19,2,0)*Q541)/100</f>
        <v>1.3234219999999999</v>
      </c>
      <c r="S541">
        <f>(VLOOKUP($A$1,elemental!$A$3:$L$19,4,0)*A541+VLOOKUP($B$1,elemental!$A$3:$L$19,4,0)*B541+VLOOKUP($C$1,elemental!$A$3:$L$19,4,0)*C541+VLOOKUP($D$1,elemental!$A$3:$L$19,4,0)*D541+VLOOKUP($E$1,elemental!$A$3:$L$19,4,0)*E541+VLOOKUP($F$1,elemental!$A$3:$L$19,4,0)*F541+VLOOKUP($G$1,elemental!$A$3:$L$19,4,0)*G541+VLOOKUP($H$1,elemental!$A$3:$L$19,4,0)*H541+VLOOKUP($I$1,elemental!$A$3:$L$19,4,0)*I541+VLOOKUP($J$1,elemental!$A$3:$L$19,4,0)*J541+VLOOKUP($K$1,elemental!$A$3:$L$19,4,0)*K541+VLOOKUP($L$1,elemental!$A$3:$L$19,4,0)*L541+VLOOKUP($M$1,elemental!$A$3:$L$19,4,0)*M541+VLOOKUP($N$1,elemental!$A$3:$L$19,4,0)*N541+VLOOKUP($O$1,elemental!$A$3:$L$19,4,0)*O541+VLOOKUP($P$1,elemental!$A$3:$L$19,4,0)*P541+VLOOKUP($Q$1,elemental!$A$3:$L$19,4,0)*Q541)/100</f>
        <v>0.41888379999999992</v>
      </c>
      <c r="T541">
        <f>(VLOOKUP($A$1,elemental!$A$3:$L$19,5,0)*A541+VLOOKUP($B$1,elemental!$A$3:$L$19,5,0)*B541+VLOOKUP($C$1,elemental!$A$3:$L$19,5,0)*C541+VLOOKUP($D$1,elemental!$A$3:$L$19,5,0)*D541+VLOOKUP($E$1,elemental!$A$3:$L$19,5,0)*E541+VLOOKUP($F$1,elemental!$A$3:$L$19,5,0)*F541+VLOOKUP($G$1,elemental!$A$3:$L$19,5,0)*G541+VLOOKUP($H$1,elemental!$A$3:$L$19,5,0)*H541+VLOOKUP($I$1,elemental!$A$3:$L$19,5,0)*I541+VLOOKUP($J$1,elemental!$A$3:$L$19,5,0)*J541+VLOOKUP($K$1,elemental!$A$3:$L$19,5,0)*K541+VLOOKUP($L$1,elemental!$A$3:$L$19,5,0)*L541+VLOOKUP($M$1,elemental!$A$3:$L$19,5,0)*M541+VLOOKUP($N$1,elemental!$A$3:$L$19,5,0)*N541+VLOOKUP($O$1,elemental!$A$3:$L$19,5,0)*O541+VLOOKUP($P$1,elemental!$A$3:$L$19,5,0)*P541+VLOOKUP($Q$1,elemental!$A$3:$L$19,5,0)*Q541)/100</f>
        <v>3.9401999999999999</v>
      </c>
      <c r="U541">
        <f>(VLOOKUP($A$1,elemental!$A$3:$L$19,6,0)*A541+VLOOKUP($B$1,elemental!$A$3:$L$19,6,0)*B541+VLOOKUP($C$1,elemental!$A$3:$L$19,6,0)*C541+VLOOKUP($D$1,elemental!$A$3:$L$19,6,0)*D541+VLOOKUP($E$1,elemental!$A$3:$L$19,6,0)*E541+VLOOKUP($F$1,elemental!$A$3:$L$19,6,0)*F541+VLOOKUP($G$1,elemental!$A$3:$L$19,6,0)*G541+VLOOKUP($H$1,elemental!$A$3:$L$19,6,0)*H541+VLOOKUP($I$1,elemental!$A$3:$L$19,6,0)*I541+VLOOKUP($J$1,elemental!$A$3:$L$19,6,0)*J541+VLOOKUP($K$1,elemental!$A$3:$L$19,6,0)*K541+VLOOKUP($L$1,elemental!$A$3:$L$19,6,0)*L541+VLOOKUP($M$1,elemental!$A$3:$L$19,6,0)*M541+VLOOKUP($N$1,elemental!$A$3:$L$19,6,0)*N541+VLOOKUP($O$1,elemental!$A$3:$L$19,6,0)*O541+VLOOKUP($P$1,elemental!$A$3:$L$19,6,0)*P541+VLOOKUP($Q$1,elemental!$A$3:$L$19,6,0)*Q541)/100</f>
        <v>0.75401999999999991</v>
      </c>
      <c r="V541">
        <f>(VLOOKUP($A$1,elemental!$A$3:$L$19,7,0)*A541+VLOOKUP($B$1,elemental!$A$3:$L$19,7,0)*B541+VLOOKUP($C$1,elemental!$A$3:$L$19,7,0)*C541+VLOOKUP($D$1,elemental!$A$3:$L$19,7,0)*D541+VLOOKUP($E$1,elemental!$A$3:$L$19,7,0)*E541+VLOOKUP($F$1,elemental!$A$3:$L$19,7,0)*F541+VLOOKUP($G$1,elemental!$A$3:$L$19,7,0)*G541+VLOOKUP($H$1,elemental!$A$3:$L$19,7,0)*H541+VLOOKUP($I$1,elemental!$A$3:$L$19,7,0)*I541+VLOOKUP($J$1,elemental!$A$3:$L$19,7,0)*J541+VLOOKUP($K$1,elemental!$A$3:$L$19,7,0)*K541+VLOOKUP($L$1,elemental!$A$3:$L$19,7,0)*L541+VLOOKUP($M$1,elemental!$A$3:$L$19,7,0)*M541+VLOOKUP($N$1,elemental!$A$3:$L$19,7,0)*N541+VLOOKUP($O$1,elemental!$A$3:$L$19,7,0)*O541+VLOOKUP($P$1,elemental!$A$3:$L$19,7,0)*P541+VLOOKUP($Q$1,elemental!$A$3:$L$19,7,0)*Q541)/100</f>
        <v>0.85070420000000002</v>
      </c>
      <c r="W541">
        <f>(VLOOKUP($A$1,elemental!$A$3:$L$19,9,0)*A541+VLOOKUP($B$1,elemental!$A$3:$L$19,9,0)*B541+VLOOKUP($C$1,elemental!$A$3:$L$19,9,0)*C541+VLOOKUP($D$1,elemental!$A$3:$L$19,9,0)*D541+VLOOKUP($E$1,elemental!$A$3:$L$19,9,0)*E541+VLOOKUP($F$1,elemental!$A$3:$L$19,9,0)*F541+VLOOKUP($G$1,elemental!$A$3:$L$19,9,0)*G541+VLOOKUP($H$1,elemental!$A$3:$L$19,9,0)*H541+VLOOKUP($I$1,elemental!$A$3:$L$19,9,0)*I541+VLOOKUP($J$1,elemental!$A$3:$L$19,9,0)*J541+VLOOKUP($K$1,elemental!$A$3:$L$19,9,0)*K541+VLOOKUP($L$1,elemental!$A$3:$L$19,9,0)*L541+VLOOKUP($M$1,elemental!$A$3:$L$19,9,0)*M541+VLOOKUP($N$1,elemental!$A$3:$L$19,9,0)*N541+VLOOKUP($O$1,elemental!$A$3:$L$19,9,0)*O541+VLOOKUP($P$1,elemental!$A$3:$L$19,9,0)*P541+VLOOKUP($Q$1,elemental!$A$3:$L$19,9,0)*Q541)/100</f>
        <v>1.5649500000000001</v>
      </c>
      <c r="X541">
        <f>(VLOOKUP($A$1,elemental!$A$3:$L$19,10,0)*A541+VLOOKUP($B$1,elemental!$A$3:$L$19,10,0)*B541+VLOOKUP($C$1,elemental!$A$3:$L$19,10,0)*C541+VLOOKUP($D$1,elemental!$A$3:$L$19,10,0)*D541+VLOOKUP($E$1,elemental!$A$3:$L$19,10,0)*E541+VLOOKUP($F$1,elemental!$A$3:$L$19,10,0)*F541+VLOOKUP($G$1,elemental!$A$3:$L$19,10,0)*G541+VLOOKUP($H$1,elemental!$A$3:$L$19,10,0)*H541+VLOOKUP($I$1,elemental!$A$3:$L$19,10,0)*I541+VLOOKUP($J$1,elemental!$A$3:$L$19,10,0)*J541+VLOOKUP($K$1,elemental!$A$3:$L$19,10,0)*K541+VLOOKUP($L$1,elemental!$A$3:$L$19,10,0)*L541+VLOOKUP($M$1,elemental!$A$3:$L$19,10,0)*M541+VLOOKUP($N$1,elemental!$A$3:$L$19,10,0)*N541+VLOOKUP($O$1,elemental!$A$3:$L$19,10,0)*O541+VLOOKUP($P$1,elemental!$A$3:$L$19,10,0)*P541+VLOOKUP($Q$1,elemental!$A$3:$L$19,10,0)*Q541)/100</f>
        <v>2.0635880000000002</v>
      </c>
      <c r="Y541">
        <v>474.440735481253</v>
      </c>
      <c r="Z541">
        <v>5.1248414376321296</v>
      </c>
      <c r="AA541">
        <v>5.1999740792898201</v>
      </c>
      <c r="AB541" t="s">
        <v>123</v>
      </c>
      <c r="AC541" t="s">
        <v>124</v>
      </c>
    </row>
    <row r="542" spans="1:29">
      <c r="A542">
        <v>0</v>
      </c>
      <c r="B542">
        <v>0</v>
      </c>
      <c r="C542">
        <v>0</v>
      </c>
      <c r="D542">
        <v>0</v>
      </c>
      <c r="E542">
        <v>0</v>
      </c>
      <c r="F542">
        <v>5.98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8"/>
        <v>94.02</v>
      </c>
      <c r="R542">
        <f>(VLOOKUP($A$1,elemental!$A$3:$L$19,2,0)*A542+VLOOKUP($B$1,elemental!$A$3:$L$19,2,0)*B542+VLOOKUP($C$1,elemental!$A$3:$L$19,2,0)*C542+VLOOKUP($D$1,elemental!$A$3:$L$19,2,0)*D542+VLOOKUP($E$1,elemental!$A$3:$L$19,2,0)*E542+VLOOKUP($F$1,elemental!$A$3:$L$19,2,0)*F542+VLOOKUP($G$1,elemental!$A$3:$L$19,2,0)*G542+VLOOKUP($H$1,elemental!$A$3:$L$19,2,0)*H542+VLOOKUP($I$1,elemental!$A$3:$L$19,2,0)*I542+VLOOKUP($J$1,elemental!$A$3:$L$19,2,0)*J542+VLOOKUP($K$1,elemental!$A$3:$L$19,2,0)*K542+VLOOKUP($L$1,elemental!$A$3:$L$19,2,0)*L542+VLOOKUP($M$1,elemental!$A$3:$L$19,2,0)*M542+VLOOKUP($N$1,elemental!$A$3:$L$19,2,0)*N542+VLOOKUP($O$1,elemental!$A$3:$L$19,2,0)*O542+VLOOKUP($P$1,elemental!$A$3:$L$19,2,0)*P542+VLOOKUP($Q$1,elemental!$A$3:$L$19,2,0)*Q542)/100</f>
        <v>1.3234219999999999</v>
      </c>
      <c r="S542">
        <f>(VLOOKUP($A$1,elemental!$A$3:$L$19,4,0)*A542+VLOOKUP($B$1,elemental!$A$3:$L$19,4,0)*B542+VLOOKUP($C$1,elemental!$A$3:$L$19,4,0)*C542+VLOOKUP($D$1,elemental!$A$3:$L$19,4,0)*D542+VLOOKUP($E$1,elemental!$A$3:$L$19,4,0)*E542+VLOOKUP($F$1,elemental!$A$3:$L$19,4,0)*F542+VLOOKUP($G$1,elemental!$A$3:$L$19,4,0)*G542+VLOOKUP($H$1,elemental!$A$3:$L$19,4,0)*H542+VLOOKUP($I$1,elemental!$A$3:$L$19,4,0)*I542+VLOOKUP($J$1,elemental!$A$3:$L$19,4,0)*J542+VLOOKUP($K$1,elemental!$A$3:$L$19,4,0)*K542+VLOOKUP($L$1,elemental!$A$3:$L$19,4,0)*L542+VLOOKUP($M$1,elemental!$A$3:$L$19,4,0)*M542+VLOOKUP($N$1,elemental!$A$3:$L$19,4,0)*N542+VLOOKUP($O$1,elemental!$A$3:$L$19,4,0)*O542+VLOOKUP($P$1,elemental!$A$3:$L$19,4,0)*P542+VLOOKUP($Q$1,elemental!$A$3:$L$19,4,0)*Q542)/100</f>
        <v>0.41888379999999992</v>
      </c>
      <c r="T542">
        <f>(VLOOKUP($A$1,elemental!$A$3:$L$19,5,0)*A542+VLOOKUP($B$1,elemental!$A$3:$L$19,5,0)*B542+VLOOKUP($C$1,elemental!$A$3:$L$19,5,0)*C542+VLOOKUP($D$1,elemental!$A$3:$L$19,5,0)*D542+VLOOKUP($E$1,elemental!$A$3:$L$19,5,0)*E542+VLOOKUP($F$1,elemental!$A$3:$L$19,5,0)*F542+VLOOKUP($G$1,elemental!$A$3:$L$19,5,0)*G542+VLOOKUP($H$1,elemental!$A$3:$L$19,5,0)*H542+VLOOKUP($I$1,elemental!$A$3:$L$19,5,0)*I542+VLOOKUP($J$1,elemental!$A$3:$L$19,5,0)*J542+VLOOKUP($K$1,elemental!$A$3:$L$19,5,0)*K542+VLOOKUP($L$1,elemental!$A$3:$L$19,5,0)*L542+VLOOKUP($M$1,elemental!$A$3:$L$19,5,0)*M542+VLOOKUP($N$1,elemental!$A$3:$L$19,5,0)*N542+VLOOKUP($O$1,elemental!$A$3:$L$19,5,0)*O542+VLOOKUP($P$1,elemental!$A$3:$L$19,5,0)*P542+VLOOKUP($Q$1,elemental!$A$3:$L$19,5,0)*Q542)/100</f>
        <v>3.9401999999999999</v>
      </c>
      <c r="U542">
        <f>(VLOOKUP($A$1,elemental!$A$3:$L$19,6,0)*A542+VLOOKUP($B$1,elemental!$A$3:$L$19,6,0)*B542+VLOOKUP($C$1,elemental!$A$3:$L$19,6,0)*C542+VLOOKUP($D$1,elemental!$A$3:$L$19,6,0)*D542+VLOOKUP($E$1,elemental!$A$3:$L$19,6,0)*E542+VLOOKUP($F$1,elemental!$A$3:$L$19,6,0)*F542+VLOOKUP($G$1,elemental!$A$3:$L$19,6,0)*G542+VLOOKUP($H$1,elemental!$A$3:$L$19,6,0)*H542+VLOOKUP($I$1,elemental!$A$3:$L$19,6,0)*I542+VLOOKUP($J$1,elemental!$A$3:$L$19,6,0)*J542+VLOOKUP($K$1,elemental!$A$3:$L$19,6,0)*K542+VLOOKUP($L$1,elemental!$A$3:$L$19,6,0)*L542+VLOOKUP($M$1,elemental!$A$3:$L$19,6,0)*M542+VLOOKUP($N$1,elemental!$A$3:$L$19,6,0)*N542+VLOOKUP($O$1,elemental!$A$3:$L$19,6,0)*O542+VLOOKUP($P$1,elemental!$A$3:$L$19,6,0)*P542+VLOOKUP($Q$1,elemental!$A$3:$L$19,6,0)*Q542)/100</f>
        <v>0.75401999999999991</v>
      </c>
      <c r="V542">
        <f>(VLOOKUP($A$1,elemental!$A$3:$L$19,7,0)*A542+VLOOKUP($B$1,elemental!$A$3:$L$19,7,0)*B542+VLOOKUP($C$1,elemental!$A$3:$L$19,7,0)*C542+VLOOKUP($D$1,elemental!$A$3:$L$19,7,0)*D542+VLOOKUP($E$1,elemental!$A$3:$L$19,7,0)*E542+VLOOKUP($F$1,elemental!$A$3:$L$19,7,0)*F542+VLOOKUP($G$1,elemental!$A$3:$L$19,7,0)*G542+VLOOKUP($H$1,elemental!$A$3:$L$19,7,0)*H542+VLOOKUP($I$1,elemental!$A$3:$L$19,7,0)*I542+VLOOKUP($J$1,elemental!$A$3:$L$19,7,0)*J542+VLOOKUP($K$1,elemental!$A$3:$L$19,7,0)*K542+VLOOKUP($L$1,elemental!$A$3:$L$19,7,0)*L542+VLOOKUP($M$1,elemental!$A$3:$L$19,7,0)*M542+VLOOKUP($N$1,elemental!$A$3:$L$19,7,0)*N542+VLOOKUP($O$1,elemental!$A$3:$L$19,7,0)*O542+VLOOKUP($P$1,elemental!$A$3:$L$19,7,0)*P542+VLOOKUP($Q$1,elemental!$A$3:$L$19,7,0)*Q542)/100</f>
        <v>0.85070420000000002</v>
      </c>
      <c r="W542">
        <f>(VLOOKUP($A$1,elemental!$A$3:$L$19,9,0)*A542+VLOOKUP($B$1,elemental!$A$3:$L$19,9,0)*B542+VLOOKUP($C$1,elemental!$A$3:$L$19,9,0)*C542+VLOOKUP($D$1,elemental!$A$3:$L$19,9,0)*D542+VLOOKUP($E$1,elemental!$A$3:$L$19,9,0)*E542+VLOOKUP($F$1,elemental!$A$3:$L$19,9,0)*F542+VLOOKUP($G$1,elemental!$A$3:$L$19,9,0)*G542+VLOOKUP($H$1,elemental!$A$3:$L$19,9,0)*H542+VLOOKUP($I$1,elemental!$A$3:$L$19,9,0)*I542+VLOOKUP($J$1,elemental!$A$3:$L$19,9,0)*J542+VLOOKUP($K$1,elemental!$A$3:$L$19,9,0)*K542+VLOOKUP($L$1,elemental!$A$3:$L$19,9,0)*L542+VLOOKUP($M$1,elemental!$A$3:$L$19,9,0)*M542+VLOOKUP($N$1,elemental!$A$3:$L$19,9,0)*N542+VLOOKUP($O$1,elemental!$A$3:$L$19,9,0)*O542+VLOOKUP($P$1,elemental!$A$3:$L$19,9,0)*P542+VLOOKUP($Q$1,elemental!$A$3:$L$19,9,0)*Q542)/100</f>
        <v>1.5649500000000001</v>
      </c>
      <c r="X542">
        <f>(VLOOKUP($A$1,elemental!$A$3:$L$19,10,0)*A542+VLOOKUP($B$1,elemental!$A$3:$L$19,10,0)*B542+VLOOKUP($C$1,elemental!$A$3:$L$19,10,0)*C542+VLOOKUP($D$1,elemental!$A$3:$L$19,10,0)*D542+VLOOKUP($E$1,elemental!$A$3:$L$19,10,0)*E542+VLOOKUP($F$1,elemental!$A$3:$L$19,10,0)*F542+VLOOKUP($G$1,elemental!$A$3:$L$19,10,0)*G542+VLOOKUP($H$1,elemental!$A$3:$L$19,10,0)*H542+VLOOKUP($I$1,elemental!$A$3:$L$19,10,0)*I542+VLOOKUP($J$1,elemental!$A$3:$L$19,10,0)*J542+VLOOKUP($K$1,elemental!$A$3:$L$19,10,0)*K542+VLOOKUP($L$1,elemental!$A$3:$L$19,10,0)*L542+VLOOKUP($M$1,elemental!$A$3:$L$19,10,0)*M542+VLOOKUP($N$1,elemental!$A$3:$L$19,10,0)*N542+VLOOKUP($O$1,elemental!$A$3:$L$19,10,0)*O542+VLOOKUP($P$1,elemental!$A$3:$L$19,10,0)*P542+VLOOKUP($Q$1,elemental!$A$3:$L$19,10,0)*Q542)/100</f>
        <v>2.0635880000000002</v>
      </c>
      <c r="Y542">
        <v>703.16286446710797</v>
      </c>
      <c r="Z542">
        <v>5.1377082108410299</v>
      </c>
      <c r="AA542">
        <v>5.2147016556788399</v>
      </c>
      <c r="AB542" t="s">
        <v>123</v>
      </c>
      <c r="AC542" t="s">
        <v>124</v>
      </c>
    </row>
    <row r="543" spans="1:29">
      <c r="A543">
        <v>0</v>
      </c>
      <c r="B543">
        <v>0</v>
      </c>
      <c r="C543">
        <v>0</v>
      </c>
      <c r="D543">
        <v>0</v>
      </c>
      <c r="E543">
        <v>0</v>
      </c>
      <c r="F543">
        <v>5.98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8"/>
        <v>94.02</v>
      </c>
      <c r="R543">
        <f>(VLOOKUP($A$1,elemental!$A$3:$L$19,2,0)*A543+VLOOKUP($B$1,elemental!$A$3:$L$19,2,0)*B543+VLOOKUP($C$1,elemental!$A$3:$L$19,2,0)*C543+VLOOKUP($D$1,elemental!$A$3:$L$19,2,0)*D543+VLOOKUP($E$1,elemental!$A$3:$L$19,2,0)*E543+VLOOKUP($F$1,elemental!$A$3:$L$19,2,0)*F543+VLOOKUP($G$1,elemental!$A$3:$L$19,2,0)*G543+VLOOKUP($H$1,elemental!$A$3:$L$19,2,0)*H543+VLOOKUP($I$1,elemental!$A$3:$L$19,2,0)*I543+VLOOKUP($J$1,elemental!$A$3:$L$19,2,0)*J543+VLOOKUP($K$1,elemental!$A$3:$L$19,2,0)*K543+VLOOKUP($L$1,elemental!$A$3:$L$19,2,0)*L543+VLOOKUP($M$1,elemental!$A$3:$L$19,2,0)*M543+VLOOKUP($N$1,elemental!$A$3:$L$19,2,0)*N543+VLOOKUP($O$1,elemental!$A$3:$L$19,2,0)*O543+VLOOKUP($P$1,elemental!$A$3:$L$19,2,0)*P543+VLOOKUP($Q$1,elemental!$A$3:$L$19,2,0)*Q543)/100</f>
        <v>1.3234219999999999</v>
      </c>
      <c r="S543">
        <f>(VLOOKUP($A$1,elemental!$A$3:$L$19,4,0)*A543+VLOOKUP($B$1,elemental!$A$3:$L$19,4,0)*B543+VLOOKUP($C$1,elemental!$A$3:$L$19,4,0)*C543+VLOOKUP($D$1,elemental!$A$3:$L$19,4,0)*D543+VLOOKUP($E$1,elemental!$A$3:$L$19,4,0)*E543+VLOOKUP($F$1,elemental!$A$3:$L$19,4,0)*F543+VLOOKUP($G$1,elemental!$A$3:$L$19,4,0)*G543+VLOOKUP($H$1,elemental!$A$3:$L$19,4,0)*H543+VLOOKUP($I$1,elemental!$A$3:$L$19,4,0)*I543+VLOOKUP($J$1,elemental!$A$3:$L$19,4,0)*J543+VLOOKUP($K$1,elemental!$A$3:$L$19,4,0)*K543+VLOOKUP($L$1,elemental!$A$3:$L$19,4,0)*L543+VLOOKUP($M$1,elemental!$A$3:$L$19,4,0)*M543+VLOOKUP($N$1,elemental!$A$3:$L$19,4,0)*N543+VLOOKUP($O$1,elemental!$A$3:$L$19,4,0)*O543+VLOOKUP($P$1,elemental!$A$3:$L$19,4,0)*P543+VLOOKUP($Q$1,elemental!$A$3:$L$19,4,0)*Q543)/100</f>
        <v>0.41888379999999992</v>
      </c>
      <c r="T543">
        <f>(VLOOKUP($A$1,elemental!$A$3:$L$19,5,0)*A543+VLOOKUP($B$1,elemental!$A$3:$L$19,5,0)*B543+VLOOKUP($C$1,elemental!$A$3:$L$19,5,0)*C543+VLOOKUP($D$1,elemental!$A$3:$L$19,5,0)*D543+VLOOKUP($E$1,elemental!$A$3:$L$19,5,0)*E543+VLOOKUP($F$1,elemental!$A$3:$L$19,5,0)*F543+VLOOKUP($G$1,elemental!$A$3:$L$19,5,0)*G543+VLOOKUP($H$1,elemental!$A$3:$L$19,5,0)*H543+VLOOKUP($I$1,elemental!$A$3:$L$19,5,0)*I543+VLOOKUP($J$1,elemental!$A$3:$L$19,5,0)*J543+VLOOKUP($K$1,elemental!$A$3:$L$19,5,0)*K543+VLOOKUP($L$1,elemental!$A$3:$L$19,5,0)*L543+VLOOKUP($M$1,elemental!$A$3:$L$19,5,0)*M543+VLOOKUP($N$1,elemental!$A$3:$L$19,5,0)*N543+VLOOKUP($O$1,elemental!$A$3:$L$19,5,0)*O543+VLOOKUP($P$1,elemental!$A$3:$L$19,5,0)*P543+VLOOKUP($Q$1,elemental!$A$3:$L$19,5,0)*Q543)/100</f>
        <v>3.9401999999999999</v>
      </c>
      <c r="U543">
        <f>(VLOOKUP($A$1,elemental!$A$3:$L$19,6,0)*A543+VLOOKUP($B$1,elemental!$A$3:$L$19,6,0)*B543+VLOOKUP($C$1,elemental!$A$3:$L$19,6,0)*C543+VLOOKUP($D$1,elemental!$A$3:$L$19,6,0)*D543+VLOOKUP($E$1,elemental!$A$3:$L$19,6,0)*E543+VLOOKUP($F$1,elemental!$A$3:$L$19,6,0)*F543+VLOOKUP($G$1,elemental!$A$3:$L$19,6,0)*G543+VLOOKUP($H$1,elemental!$A$3:$L$19,6,0)*H543+VLOOKUP($I$1,elemental!$A$3:$L$19,6,0)*I543+VLOOKUP($J$1,elemental!$A$3:$L$19,6,0)*J543+VLOOKUP($K$1,elemental!$A$3:$L$19,6,0)*K543+VLOOKUP($L$1,elemental!$A$3:$L$19,6,0)*L543+VLOOKUP($M$1,elemental!$A$3:$L$19,6,0)*M543+VLOOKUP($N$1,elemental!$A$3:$L$19,6,0)*N543+VLOOKUP($O$1,elemental!$A$3:$L$19,6,0)*O543+VLOOKUP($P$1,elemental!$A$3:$L$19,6,0)*P543+VLOOKUP($Q$1,elemental!$A$3:$L$19,6,0)*Q543)/100</f>
        <v>0.75401999999999991</v>
      </c>
      <c r="V543">
        <f>(VLOOKUP($A$1,elemental!$A$3:$L$19,7,0)*A543+VLOOKUP($B$1,elemental!$A$3:$L$19,7,0)*B543+VLOOKUP($C$1,elemental!$A$3:$L$19,7,0)*C543+VLOOKUP($D$1,elemental!$A$3:$L$19,7,0)*D543+VLOOKUP($E$1,elemental!$A$3:$L$19,7,0)*E543+VLOOKUP($F$1,elemental!$A$3:$L$19,7,0)*F543+VLOOKUP($G$1,elemental!$A$3:$L$19,7,0)*G543+VLOOKUP($H$1,elemental!$A$3:$L$19,7,0)*H543+VLOOKUP($I$1,elemental!$A$3:$L$19,7,0)*I543+VLOOKUP($J$1,elemental!$A$3:$L$19,7,0)*J543+VLOOKUP($K$1,elemental!$A$3:$L$19,7,0)*K543+VLOOKUP($L$1,elemental!$A$3:$L$19,7,0)*L543+VLOOKUP($M$1,elemental!$A$3:$L$19,7,0)*M543+VLOOKUP($N$1,elemental!$A$3:$L$19,7,0)*N543+VLOOKUP($O$1,elemental!$A$3:$L$19,7,0)*O543+VLOOKUP($P$1,elemental!$A$3:$L$19,7,0)*P543+VLOOKUP($Q$1,elemental!$A$3:$L$19,7,0)*Q543)/100</f>
        <v>0.85070420000000002</v>
      </c>
      <c r="W543">
        <f>(VLOOKUP($A$1,elemental!$A$3:$L$19,9,0)*A543+VLOOKUP($B$1,elemental!$A$3:$L$19,9,0)*B543+VLOOKUP($C$1,elemental!$A$3:$L$19,9,0)*C543+VLOOKUP($D$1,elemental!$A$3:$L$19,9,0)*D543+VLOOKUP($E$1,elemental!$A$3:$L$19,9,0)*E543+VLOOKUP($F$1,elemental!$A$3:$L$19,9,0)*F543+VLOOKUP($G$1,elemental!$A$3:$L$19,9,0)*G543+VLOOKUP($H$1,elemental!$A$3:$L$19,9,0)*H543+VLOOKUP($I$1,elemental!$A$3:$L$19,9,0)*I543+VLOOKUP($J$1,elemental!$A$3:$L$19,9,0)*J543+VLOOKUP($K$1,elemental!$A$3:$L$19,9,0)*K543+VLOOKUP($L$1,elemental!$A$3:$L$19,9,0)*L543+VLOOKUP($M$1,elemental!$A$3:$L$19,9,0)*M543+VLOOKUP($N$1,elemental!$A$3:$L$19,9,0)*N543+VLOOKUP($O$1,elemental!$A$3:$L$19,9,0)*O543+VLOOKUP($P$1,elemental!$A$3:$L$19,9,0)*P543+VLOOKUP($Q$1,elemental!$A$3:$L$19,9,0)*Q543)/100</f>
        <v>1.5649500000000001</v>
      </c>
      <c r="X543">
        <f>(VLOOKUP($A$1,elemental!$A$3:$L$19,10,0)*A543+VLOOKUP($B$1,elemental!$A$3:$L$19,10,0)*B543+VLOOKUP($C$1,elemental!$A$3:$L$19,10,0)*C543+VLOOKUP($D$1,elemental!$A$3:$L$19,10,0)*D543+VLOOKUP($E$1,elemental!$A$3:$L$19,10,0)*E543+VLOOKUP($F$1,elemental!$A$3:$L$19,10,0)*F543+VLOOKUP($G$1,elemental!$A$3:$L$19,10,0)*G543+VLOOKUP($H$1,elemental!$A$3:$L$19,10,0)*H543+VLOOKUP($I$1,elemental!$A$3:$L$19,10,0)*I543+VLOOKUP($J$1,elemental!$A$3:$L$19,10,0)*J543+VLOOKUP($K$1,elemental!$A$3:$L$19,10,0)*K543+VLOOKUP($L$1,elemental!$A$3:$L$19,10,0)*L543+VLOOKUP($M$1,elemental!$A$3:$L$19,10,0)*M543+VLOOKUP($N$1,elemental!$A$3:$L$19,10,0)*N543+VLOOKUP($O$1,elemental!$A$3:$L$19,10,0)*O543+VLOOKUP($P$1,elemental!$A$3:$L$19,10,0)*P543+VLOOKUP($Q$1,elemental!$A$3:$L$19,10,0)*Q543)/100</f>
        <v>2.0635880000000002</v>
      </c>
      <c r="Y543">
        <v>931.88499345296304</v>
      </c>
      <c r="Z543">
        <v>5.1503677896343296</v>
      </c>
      <c r="AA543">
        <v>5.2283044623831696</v>
      </c>
      <c r="AB543" t="s">
        <v>123</v>
      </c>
      <c r="AC543" t="s">
        <v>124</v>
      </c>
    </row>
    <row r="544" spans="1:29">
      <c r="A544">
        <v>0</v>
      </c>
      <c r="B544">
        <v>0</v>
      </c>
      <c r="C544">
        <v>0</v>
      </c>
      <c r="D544">
        <v>0</v>
      </c>
      <c r="E544">
        <v>0</v>
      </c>
      <c r="F544">
        <v>5.98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8"/>
        <v>94.02</v>
      </c>
      <c r="R544">
        <f>(VLOOKUP($A$1,elemental!$A$3:$L$19,2,0)*A544+VLOOKUP($B$1,elemental!$A$3:$L$19,2,0)*B544+VLOOKUP($C$1,elemental!$A$3:$L$19,2,0)*C544+VLOOKUP($D$1,elemental!$A$3:$L$19,2,0)*D544+VLOOKUP($E$1,elemental!$A$3:$L$19,2,0)*E544+VLOOKUP($F$1,elemental!$A$3:$L$19,2,0)*F544+VLOOKUP($G$1,elemental!$A$3:$L$19,2,0)*G544+VLOOKUP($H$1,elemental!$A$3:$L$19,2,0)*H544+VLOOKUP($I$1,elemental!$A$3:$L$19,2,0)*I544+VLOOKUP($J$1,elemental!$A$3:$L$19,2,0)*J544+VLOOKUP($K$1,elemental!$A$3:$L$19,2,0)*K544+VLOOKUP($L$1,elemental!$A$3:$L$19,2,0)*L544+VLOOKUP($M$1,elemental!$A$3:$L$19,2,0)*M544+VLOOKUP($N$1,elemental!$A$3:$L$19,2,0)*N544+VLOOKUP($O$1,elemental!$A$3:$L$19,2,0)*O544+VLOOKUP($P$1,elemental!$A$3:$L$19,2,0)*P544+VLOOKUP($Q$1,elemental!$A$3:$L$19,2,0)*Q544)/100</f>
        <v>1.3234219999999999</v>
      </c>
      <c r="S544">
        <f>(VLOOKUP($A$1,elemental!$A$3:$L$19,4,0)*A544+VLOOKUP($B$1,elemental!$A$3:$L$19,4,0)*B544+VLOOKUP($C$1,elemental!$A$3:$L$19,4,0)*C544+VLOOKUP($D$1,elemental!$A$3:$L$19,4,0)*D544+VLOOKUP($E$1,elemental!$A$3:$L$19,4,0)*E544+VLOOKUP($F$1,elemental!$A$3:$L$19,4,0)*F544+VLOOKUP($G$1,elemental!$A$3:$L$19,4,0)*G544+VLOOKUP($H$1,elemental!$A$3:$L$19,4,0)*H544+VLOOKUP($I$1,elemental!$A$3:$L$19,4,0)*I544+VLOOKUP($J$1,elemental!$A$3:$L$19,4,0)*J544+VLOOKUP($K$1,elemental!$A$3:$L$19,4,0)*K544+VLOOKUP($L$1,elemental!$A$3:$L$19,4,0)*L544+VLOOKUP($M$1,elemental!$A$3:$L$19,4,0)*M544+VLOOKUP($N$1,elemental!$A$3:$L$19,4,0)*N544+VLOOKUP($O$1,elemental!$A$3:$L$19,4,0)*O544+VLOOKUP($P$1,elemental!$A$3:$L$19,4,0)*P544+VLOOKUP($Q$1,elemental!$A$3:$L$19,4,0)*Q544)/100</f>
        <v>0.41888379999999992</v>
      </c>
      <c r="T544">
        <f>(VLOOKUP($A$1,elemental!$A$3:$L$19,5,0)*A544+VLOOKUP($B$1,elemental!$A$3:$L$19,5,0)*B544+VLOOKUP($C$1,elemental!$A$3:$L$19,5,0)*C544+VLOOKUP($D$1,elemental!$A$3:$L$19,5,0)*D544+VLOOKUP($E$1,elemental!$A$3:$L$19,5,0)*E544+VLOOKUP($F$1,elemental!$A$3:$L$19,5,0)*F544+VLOOKUP($G$1,elemental!$A$3:$L$19,5,0)*G544+VLOOKUP($H$1,elemental!$A$3:$L$19,5,0)*H544+VLOOKUP($I$1,elemental!$A$3:$L$19,5,0)*I544+VLOOKUP($J$1,elemental!$A$3:$L$19,5,0)*J544+VLOOKUP($K$1,elemental!$A$3:$L$19,5,0)*K544+VLOOKUP($L$1,elemental!$A$3:$L$19,5,0)*L544+VLOOKUP($M$1,elemental!$A$3:$L$19,5,0)*M544+VLOOKUP($N$1,elemental!$A$3:$L$19,5,0)*N544+VLOOKUP($O$1,elemental!$A$3:$L$19,5,0)*O544+VLOOKUP($P$1,elemental!$A$3:$L$19,5,0)*P544+VLOOKUP($Q$1,elemental!$A$3:$L$19,5,0)*Q544)/100</f>
        <v>3.9401999999999999</v>
      </c>
      <c r="U544">
        <f>(VLOOKUP($A$1,elemental!$A$3:$L$19,6,0)*A544+VLOOKUP($B$1,elemental!$A$3:$L$19,6,0)*B544+VLOOKUP($C$1,elemental!$A$3:$L$19,6,0)*C544+VLOOKUP($D$1,elemental!$A$3:$L$19,6,0)*D544+VLOOKUP($E$1,elemental!$A$3:$L$19,6,0)*E544+VLOOKUP($F$1,elemental!$A$3:$L$19,6,0)*F544+VLOOKUP($G$1,elemental!$A$3:$L$19,6,0)*G544+VLOOKUP($H$1,elemental!$A$3:$L$19,6,0)*H544+VLOOKUP($I$1,elemental!$A$3:$L$19,6,0)*I544+VLOOKUP($J$1,elemental!$A$3:$L$19,6,0)*J544+VLOOKUP($K$1,elemental!$A$3:$L$19,6,0)*K544+VLOOKUP($L$1,elemental!$A$3:$L$19,6,0)*L544+VLOOKUP($M$1,elemental!$A$3:$L$19,6,0)*M544+VLOOKUP($N$1,elemental!$A$3:$L$19,6,0)*N544+VLOOKUP($O$1,elemental!$A$3:$L$19,6,0)*O544+VLOOKUP($P$1,elemental!$A$3:$L$19,6,0)*P544+VLOOKUP($Q$1,elemental!$A$3:$L$19,6,0)*Q544)/100</f>
        <v>0.75401999999999991</v>
      </c>
      <c r="V544">
        <f>(VLOOKUP($A$1,elemental!$A$3:$L$19,7,0)*A544+VLOOKUP($B$1,elemental!$A$3:$L$19,7,0)*B544+VLOOKUP($C$1,elemental!$A$3:$L$19,7,0)*C544+VLOOKUP($D$1,elemental!$A$3:$L$19,7,0)*D544+VLOOKUP($E$1,elemental!$A$3:$L$19,7,0)*E544+VLOOKUP($F$1,elemental!$A$3:$L$19,7,0)*F544+VLOOKUP($G$1,elemental!$A$3:$L$19,7,0)*G544+VLOOKUP($H$1,elemental!$A$3:$L$19,7,0)*H544+VLOOKUP($I$1,elemental!$A$3:$L$19,7,0)*I544+VLOOKUP($J$1,elemental!$A$3:$L$19,7,0)*J544+VLOOKUP($K$1,elemental!$A$3:$L$19,7,0)*K544+VLOOKUP($L$1,elemental!$A$3:$L$19,7,0)*L544+VLOOKUP($M$1,elemental!$A$3:$L$19,7,0)*M544+VLOOKUP($N$1,elemental!$A$3:$L$19,7,0)*N544+VLOOKUP($O$1,elemental!$A$3:$L$19,7,0)*O544+VLOOKUP($P$1,elemental!$A$3:$L$19,7,0)*P544+VLOOKUP($Q$1,elemental!$A$3:$L$19,7,0)*Q544)/100</f>
        <v>0.85070420000000002</v>
      </c>
      <c r="W544">
        <f>(VLOOKUP($A$1,elemental!$A$3:$L$19,9,0)*A544+VLOOKUP($B$1,elemental!$A$3:$L$19,9,0)*B544+VLOOKUP($C$1,elemental!$A$3:$L$19,9,0)*C544+VLOOKUP($D$1,elemental!$A$3:$L$19,9,0)*D544+VLOOKUP($E$1,elemental!$A$3:$L$19,9,0)*E544+VLOOKUP($F$1,elemental!$A$3:$L$19,9,0)*F544+VLOOKUP($G$1,elemental!$A$3:$L$19,9,0)*G544+VLOOKUP($H$1,elemental!$A$3:$L$19,9,0)*H544+VLOOKUP($I$1,elemental!$A$3:$L$19,9,0)*I544+VLOOKUP($J$1,elemental!$A$3:$L$19,9,0)*J544+VLOOKUP($K$1,elemental!$A$3:$L$19,9,0)*K544+VLOOKUP($L$1,elemental!$A$3:$L$19,9,0)*L544+VLOOKUP($M$1,elemental!$A$3:$L$19,9,0)*M544+VLOOKUP($N$1,elemental!$A$3:$L$19,9,0)*N544+VLOOKUP($O$1,elemental!$A$3:$L$19,9,0)*O544+VLOOKUP($P$1,elemental!$A$3:$L$19,9,0)*P544+VLOOKUP($Q$1,elemental!$A$3:$L$19,9,0)*Q544)/100</f>
        <v>1.5649500000000001</v>
      </c>
      <c r="X544">
        <f>(VLOOKUP($A$1,elemental!$A$3:$L$19,10,0)*A544+VLOOKUP($B$1,elemental!$A$3:$L$19,10,0)*B544+VLOOKUP($C$1,elemental!$A$3:$L$19,10,0)*C544+VLOOKUP($D$1,elemental!$A$3:$L$19,10,0)*D544+VLOOKUP($E$1,elemental!$A$3:$L$19,10,0)*E544+VLOOKUP($F$1,elemental!$A$3:$L$19,10,0)*F544+VLOOKUP($G$1,elemental!$A$3:$L$19,10,0)*G544+VLOOKUP($H$1,elemental!$A$3:$L$19,10,0)*H544+VLOOKUP($I$1,elemental!$A$3:$L$19,10,0)*I544+VLOOKUP($J$1,elemental!$A$3:$L$19,10,0)*J544+VLOOKUP($K$1,elemental!$A$3:$L$19,10,0)*K544+VLOOKUP($L$1,elemental!$A$3:$L$19,10,0)*L544+VLOOKUP($M$1,elemental!$A$3:$L$19,10,0)*M544+VLOOKUP($N$1,elemental!$A$3:$L$19,10,0)*N544+VLOOKUP($O$1,elemental!$A$3:$L$19,10,0)*O544+VLOOKUP($P$1,elemental!$A$3:$L$19,10,0)*P544+VLOOKUP($Q$1,elemental!$A$3:$L$19,10,0)*Q544)/100</f>
        <v>2.0635880000000002</v>
      </c>
      <c r="Y544">
        <v>1069.1182708444701</v>
      </c>
      <c r="Z544">
        <v>5.1591528328558702</v>
      </c>
      <c r="AA544">
        <v>5.2378452719016204</v>
      </c>
      <c r="AB544" t="s">
        <v>123</v>
      </c>
      <c r="AC544" t="s">
        <v>124</v>
      </c>
    </row>
    <row r="545" spans="1:29">
      <c r="A545">
        <v>0</v>
      </c>
      <c r="B545">
        <v>0</v>
      </c>
      <c r="C545">
        <v>0</v>
      </c>
      <c r="D545">
        <v>0</v>
      </c>
      <c r="E545">
        <v>0</v>
      </c>
      <c r="F545">
        <v>5.98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8"/>
        <v>94.02</v>
      </c>
      <c r="R545">
        <f>(VLOOKUP($A$1,elemental!$A$3:$L$19,2,0)*A545+VLOOKUP($B$1,elemental!$A$3:$L$19,2,0)*B545+VLOOKUP($C$1,elemental!$A$3:$L$19,2,0)*C545+VLOOKUP($D$1,elemental!$A$3:$L$19,2,0)*D545+VLOOKUP($E$1,elemental!$A$3:$L$19,2,0)*E545+VLOOKUP($F$1,elemental!$A$3:$L$19,2,0)*F545+VLOOKUP($G$1,elemental!$A$3:$L$19,2,0)*G545+VLOOKUP($H$1,elemental!$A$3:$L$19,2,0)*H545+VLOOKUP($I$1,elemental!$A$3:$L$19,2,0)*I545+VLOOKUP($J$1,elemental!$A$3:$L$19,2,0)*J545+VLOOKUP($K$1,elemental!$A$3:$L$19,2,0)*K545+VLOOKUP($L$1,elemental!$A$3:$L$19,2,0)*L545+VLOOKUP($M$1,elemental!$A$3:$L$19,2,0)*M545+VLOOKUP($N$1,elemental!$A$3:$L$19,2,0)*N545+VLOOKUP($O$1,elemental!$A$3:$L$19,2,0)*O545+VLOOKUP($P$1,elemental!$A$3:$L$19,2,0)*P545+VLOOKUP($Q$1,elemental!$A$3:$L$19,2,0)*Q545)/100</f>
        <v>1.3234219999999999</v>
      </c>
      <c r="S545">
        <f>(VLOOKUP($A$1,elemental!$A$3:$L$19,4,0)*A545+VLOOKUP($B$1,elemental!$A$3:$L$19,4,0)*B545+VLOOKUP($C$1,elemental!$A$3:$L$19,4,0)*C545+VLOOKUP($D$1,elemental!$A$3:$L$19,4,0)*D545+VLOOKUP($E$1,elemental!$A$3:$L$19,4,0)*E545+VLOOKUP($F$1,elemental!$A$3:$L$19,4,0)*F545+VLOOKUP($G$1,elemental!$A$3:$L$19,4,0)*G545+VLOOKUP($H$1,elemental!$A$3:$L$19,4,0)*H545+VLOOKUP($I$1,elemental!$A$3:$L$19,4,0)*I545+VLOOKUP($J$1,elemental!$A$3:$L$19,4,0)*J545+VLOOKUP($K$1,elemental!$A$3:$L$19,4,0)*K545+VLOOKUP($L$1,elemental!$A$3:$L$19,4,0)*L545+VLOOKUP($M$1,elemental!$A$3:$L$19,4,0)*M545+VLOOKUP($N$1,elemental!$A$3:$L$19,4,0)*N545+VLOOKUP($O$1,elemental!$A$3:$L$19,4,0)*O545+VLOOKUP($P$1,elemental!$A$3:$L$19,4,0)*P545+VLOOKUP($Q$1,elemental!$A$3:$L$19,4,0)*Q545)/100</f>
        <v>0.41888379999999992</v>
      </c>
      <c r="T545">
        <f>(VLOOKUP($A$1,elemental!$A$3:$L$19,5,0)*A545+VLOOKUP($B$1,elemental!$A$3:$L$19,5,0)*B545+VLOOKUP($C$1,elemental!$A$3:$L$19,5,0)*C545+VLOOKUP($D$1,elemental!$A$3:$L$19,5,0)*D545+VLOOKUP($E$1,elemental!$A$3:$L$19,5,0)*E545+VLOOKUP($F$1,elemental!$A$3:$L$19,5,0)*F545+VLOOKUP($G$1,elemental!$A$3:$L$19,5,0)*G545+VLOOKUP($H$1,elemental!$A$3:$L$19,5,0)*H545+VLOOKUP($I$1,elemental!$A$3:$L$19,5,0)*I545+VLOOKUP($J$1,elemental!$A$3:$L$19,5,0)*J545+VLOOKUP($K$1,elemental!$A$3:$L$19,5,0)*K545+VLOOKUP($L$1,elemental!$A$3:$L$19,5,0)*L545+VLOOKUP($M$1,elemental!$A$3:$L$19,5,0)*M545+VLOOKUP($N$1,elemental!$A$3:$L$19,5,0)*N545+VLOOKUP($O$1,elemental!$A$3:$L$19,5,0)*O545+VLOOKUP($P$1,elemental!$A$3:$L$19,5,0)*P545+VLOOKUP($Q$1,elemental!$A$3:$L$19,5,0)*Q545)/100</f>
        <v>3.9401999999999999</v>
      </c>
      <c r="U545">
        <f>(VLOOKUP($A$1,elemental!$A$3:$L$19,6,0)*A545+VLOOKUP($B$1,elemental!$A$3:$L$19,6,0)*B545+VLOOKUP($C$1,elemental!$A$3:$L$19,6,0)*C545+VLOOKUP($D$1,elemental!$A$3:$L$19,6,0)*D545+VLOOKUP($E$1,elemental!$A$3:$L$19,6,0)*E545+VLOOKUP($F$1,elemental!$A$3:$L$19,6,0)*F545+VLOOKUP($G$1,elemental!$A$3:$L$19,6,0)*G545+VLOOKUP($H$1,elemental!$A$3:$L$19,6,0)*H545+VLOOKUP($I$1,elemental!$A$3:$L$19,6,0)*I545+VLOOKUP($J$1,elemental!$A$3:$L$19,6,0)*J545+VLOOKUP($K$1,elemental!$A$3:$L$19,6,0)*K545+VLOOKUP($L$1,elemental!$A$3:$L$19,6,0)*L545+VLOOKUP($M$1,elemental!$A$3:$L$19,6,0)*M545+VLOOKUP($N$1,elemental!$A$3:$L$19,6,0)*N545+VLOOKUP($O$1,elemental!$A$3:$L$19,6,0)*O545+VLOOKUP($P$1,elemental!$A$3:$L$19,6,0)*P545+VLOOKUP($Q$1,elemental!$A$3:$L$19,6,0)*Q545)/100</f>
        <v>0.75401999999999991</v>
      </c>
      <c r="V545">
        <f>(VLOOKUP($A$1,elemental!$A$3:$L$19,7,0)*A545+VLOOKUP($B$1,elemental!$A$3:$L$19,7,0)*B545+VLOOKUP($C$1,elemental!$A$3:$L$19,7,0)*C545+VLOOKUP($D$1,elemental!$A$3:$L$19,7,0)*D545+VLOOKUP($E$1,elemental!$A$3:$L$19,7,0)*E545+VLOOKUP($F$1,elemental!$A$3:$L$19,7,0)*F545+VLOOKUP($G$1,elemental!$A$3:$L$19,7,0)*G545+VLOOKUP($H$1,elemental!$A$3:$L$19,7,0)*H545+VLOOKUP($I$1,elemental!$A$3:$L$19,7,0)*I545+VLOOKUP($J$1,elemental!$A$3:$L$19,7,0)*J545+VLOOKUP($K$1,elemental!$A$3:$L$19,7,0)*K545+VLOOKUP($L$1,elemental!$A$3:$L$19,7,0)*L545+VLOOKUP($M$1,elemental!$A$3:$L$19,7,0)*M545+VLOOKUP($N$1,elemental!$A$3:$L$19,7,0)*N545+VLOOKUP($O$1,elemental!$A$3:$L$19,7,0)*O545+VLOOKUP($P$1,elemental!$A$3:$L$19,7,0)*P545+VLOOKUP($Q$1,elemental!$A$3:$L$19,7,0)*Q545)/100</f>
        <v>0.85070420000000002</v>
      </c>
      <c r="W545">
        <f>(VLOOKUP($A$1,elemental!$A$3:$L$19,9,0)*A545+VLOOKUP($B$1,elemental!$A$3:$L$19,9,0)*B545+VLOOKUP($C$1,elemental!$A$3:$L$19,9,0)*C545+VLOOKUP($D$1,elemental!$A$3:$L$19,9,0)*D545+VLOOKUP($E$1,elemental!$A$3:$L$19,9,0)*E545+VLOOKUP($F$1,elemental!$A$3:$L$19,9,0)*F545+VLOOKUP($G$1,elemental!$A$3:$L$19,9,0)*G545+VLOOKUP($H$1,elemental!$A$3:$L$19,9,0)*H545+VLOOKUP($I$1,elemental!$A$3:$L$19,9,0)*I545+VLOOKUP($J$1,elemental!$A$3:$L$19,9,0)*J545+VLOOKUP($K$1,elemental!$A$3:$L$19,9,0)*K545+VLOOKUP($L$1,elemental!$A$3:$L$19,9,0)*L545+VLOOKUP($M$1,elemental!$A$3:$L$19,9,0)*M545+VLOOKUP($N$1,elemental!$A$3:$L$19,9,0)*N545+VLOOKUP($O$1,elemental!$A$3:$L$19,9,0)*O545+VLOOKUP($P$1,elemental!$A$3:$L$19,9,0)*P545+VLOOKUP($Q$1,elemental!$A$3:$L$19,9,0)*Q545)/100</f>
        <v>1.5649500000000001</v>
      </c>
      <c r="X545">
        <f>(VLOOKUP($A$1,elemental!$A$3:$L$19,10,0)*A545+VLOOKUP($B$1,elemental!$A$3:$L$19,10,0)*B545+VLOOKUP($C$1,elemental!$A$3:$L$19,10,0)*C545+VLOOKUP($D$1,elemental!$A$3:$L$19,10,0)*D545+VLOOKUP($E$1,elemental!$A$3:$L$19,10,0)*E545+VLOOKUP($F$1,elemental!$A$3:$L$19,10,0)*F545+VLOOKUP($G$1,elemental!$A$3:$L$19,10,0)*G545+VLOOKUP($H$1,elemental!$A$3:$L$19,10,0)*H545+VLOOKUP($I$1,elemental!$A$3:$L$19,10,0)*I545+VLOOKUP($J$1,elemental!$A$3:$L$19,10,0)*J545+VLOOKUP($K$1,elemental!$A$3:$L$19,10,0)*K545+VLOOKUP($L$1,elemental!$A$3:$L$19,10,0)*L545+VLOOKUP($M$1,elemental!$A$3:$L$19,10,0)*M545+VLOOKUP($N$1,elemental!$A$3:$L$19,10,0)*N545+VLOOKUP($O$1,elemental!$A$3:$L$19,10,0)*O545+VLOOKUP($P$1,elemental!$A$3:$L$19,10,0)*P545+VLOOKUP($Q$1,elemental!$A$3:$L$19,10,0)*Q545)/100</f>
        <v>2.0635880000000002</v>
      </c>
      <c r="Y545">
        <v>1160.6071224388099</v>
      </c>
      <c r="Z545">
        <v>5.1650371542589699</v>
      </c>
      <c r="AA545">
        <v>5.2434075539844702</v>
      </c>
      <c r="AB545" t="s">
        <v>123</v>
      </c>
      <c r="AC545" t="s">
        <v>124</v>
      </c>
    </row>
    <row r="546" spans="1:29">
      <c r="A546">
        <v>0</v>
      </c>
      <c r="B546">
        <v>0</v>
      </c>
      <c r="C546">
        <v>0</v>
      </c>
      <c r="D546">
        <v>0</v>
      </c>
      <c r="E546">
        <v>0</v>
      </c>
      <c r="F546">
        <v>5.98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8"/>
        <v>94.02</v>
      </c>
      <c r="R546">
        <f>(VLOOKUP($A$1,elemental!$A$3:$L$19,2,0)*A546+VLOOKUP($B$1,elemental!$A$3:$L$19,2,0)*B546+VLOOKUP($C$1,elemental!$A$3:$L$19,2,0)*C546+VLOOKUP($D$1,elemental!$A$3:$L$19,2,0)*D546+VLOOKUP($E$1,elemental!$A$3:$L$19,2,0)*E546+VLOOKUP($F$1,elemental!$A$3:$L$19,2,0)*F546+VLOOKUP($G$1,elemental!$A$3:$L$19,2,0)*G546+VLOOKUP($H$1,elemental!$A$3:$L$19,2,0)*H546+VLOOKUP($I$1,elemental!$A$3:$L$19,2,0)*I546+VLOOKUP($J$1,elemental!$A$3:$L$19,2,0)*J546+VLOOKUP($K$1,elemental!$A$3:$L$19,2,0)*K546+VLOOKUP($L$1,elemental!$A$3:$L$19,2,0)*L546+VLOOKUP($M$1,elemental!$A$3:$L$19,2,0)*M546+VLOOKUP($N$1,elemental!$A$3:$L$19,2,0)*N546+VLOOKUP($O$1,elemental!$A$3:$L$19,2,0)*O546+VLOOKUP($P$1,elemental!$A$3:$L$19,2,0)*P546+VLOOKUP($Q$1,elemental!$A$3:$L$19,2,0)*Q546)/100</f>
        <v>1.3234219999999999</v>
      </c>
      <c r="S546">
        <f>(VLOOKUP($A$1,elemental!$A$3:$L$19,4,0)*A546+VLOOKUP($B$1,elemental!$A$3:$L$19,4,0)*B546+VLOOKUP($C$1,elemental!$A$3:$L$19,4,0)*C546+VLOOKUP($D$1,elemental!$A$3:$L$19,4,0)*D546+VLOOKUP($E$1,elemental!$A$3:$L$19,4,0)*E546+VLOOKUP($F$1,elemental!$A$3:$L$19,4,0)*F546+VLOOKUP($G$1,elemental!$A$3:$L$19,4,0)*G546+VLOOKUP($H$1,elemental!$A$3:$L$19,4,0)*H546+VLOOKUP($I$1,elemental!$A$3:$L$19,4,0)*I546+VLOOKUP($J$1,elemental!$A$3:$L$19,4,0)*J546+VLOOKUP($K$1,elemental!$A$3:$L$19,4,0)*K546+VLOOKUP($L$1,elemental!$A$3:$L$19,4,0)*L546+VLOOKUP($M$1,elemental!$A$3:$L$19,4,0)*M546+VLOOKUP($N$1,elemental!$A$3:$L$19,4,0)*N546+VLOOKUP($O$1,elemental!$A$3:$L$19,4,0)*O546+VLOOKUP($P$1,elemental!$A$3:$L$19,4,0)*P546+VLOOKUP($Q$1,elemental!$A$3:$L$19,4,0)*Q546)/100</f>
        <v>0.41888379999999992</v>
      </c>
      <c r="T546">
        <f>(VLOOKUP($A$1,elemental!$A$3:$L$19,5,0)*A546+VLOOKUP($B$1,elemental!$A$3:$L$19,5,0)*B546+VLOOKUP($C$1,elemental!$A$3:$L$19,5,0)*C546+VLOOKUP($D$1,elemental!$A$3:$L$19,5,0)*D546+VLOOKUP($E$1,elemental!$A$3:$L$19,5,0)*E546+VLOOKUP($F$1,elemental!$A$3:$L$19,5,0)*F546+VLOOKUP($G$1,elemental!$A$3:$L$19,5,0)*G546+VLOOKUP($H$1,elemental!$A$3:$L$19,5,0)*H546+VLOOKUP($I$1,elemental!$A$3:$L$19,5,0)*I546+VLOOKUP($J$1,elemental!$A$3:$L$19,5,0)*J546+VLOOKUP($K$1,elemental!$A$3:$L$19,5,0)*K546+VLOOKUP($L$1,elemental!$A$3:$L$19,5,0)*L546+VLOOKUP($M$1,elemental!$A$3:$L$19,5,0)*M546+VLOOKUP($N$1,elemental!$A$3:$L$19,5,0)*N546+VLOOKUP($O$1,elemental!$A$3:$L$19,5,0)*O546+VLOOKUP($P$1,elemental!$A$3:$L$19,5,0)*P546+VLOOKUP($Q$1,elemental!$A$3:$L$19,5,0)*Q546)/100</f>
        <v>3.9401999999999999</v>
      </c>
      <c r="U546">
        <f>(VLOOKUP($A$1,elemental!$A$3:$L$19,6,0)*A546+VLOOKUP($B$1,elemental!$A$3:$L$19,6,0)*B546+VLOOKUP($C$1,elemental!$A$3:$L$19,6,0)*C546+VLOOKUP($D$1,elemental!$A$3:$L$19,6,0)*D546+VLOOKUP($E$1,elemental!$A$3:$L$19,6,0)*E546+VLOOKUP($F$1,elemental!$A$3:$L$19,6,0)*F546+VLOOKUP($G$1,elemental!$A$3:$L$19,6,0)*G546+VLOOKUP($H$1,elemental!$A$3:$L$19,6,0)*H546+VLOOKUP($I$1,elemental!$A$3:$L$19,6,0)*I546+VLOOKUP($J$1,elemental!$A$3:$L$19,6,0)*J546+VLOOKUP($K$1,elemental!$A$3:$L$19,6,0)*K546+VLOOKUP($L$1,elemental!$A$3:$L$19,6,0)*L546+VLOOKUP($M$1,elemental!$A$3:$L$19,6,0)*M546+VLOOKUP($N$1,elemental!$A$3:$L$19,6,0)*N546+VLOOKUP($O$1,elemental!$A$3:$L$19,6,0)*O546+VLOOKUP($P$1,elemental!$A$3:$L$19,6,0)*P546+VLOOKUP($Q$1,elemental!$A$3:$L$19,6,0)*Q546)/100</f>
        <v>0.75401999999999991</v>
      </c>
      <c r="V546">
        <f>(VLOOKUP($A$1,elemental!$A$3:$L$19,7,0)*A546+VLOOKUP($B$1,elemental!$A$3:$L$19,7,0)*B546+VLOOKUP($C$1,elemental!$A$3:$L$19,7,0)*C546+VLOOKUP($D$1,elemental!$A$3:$L$19,7,0)*D546+VLOOKUP($E$1,elemental!$A$3:$L$19,7,0)*E546+VLOOKUP($F$1,elemental!$A$3:$L$19,7,0)*F546+VLOOKUP($G$1,elemental!$A$3:$L$19,7,0)*G546+VLOOKUP($H$1,elemental!$A$3:$L$19,7,0)*H546+VLOOKUP($I$1,elemental!$A$3:$L$19,7,0)*I546+VLOOKUP($J$1,elemental!$A$3:$L$19,7,0)*J546+VLOOKUP($K$1,elemental!$A$3:$L$19,7,0)*K546+VLOOKUP($L$1,elemental!$A$3:$L$19,7,0)*L546+VLOOKUP($M$1,elemental!$A$3:$L$19,7,0)*M546+VLOOKUP($N$1,elemental!$A$3:$L$19,7,0)*N546+VLOOKUP($O$1,elemental!$A$3:$L$19,7,0)*O546+VLOOKUP($P$1,elemental!$A$3:$L$19,7,0)*P546+VLOOKUP($Q$1,elemental!$A$3:$L$19,7,0)*Q546)/100</f>
        <v>0.85070420000000002</v>
      </c>
      <c r="W546">
        <f>(VLOOKUP($A$1,elemental!$A$3:$L$19,9,0)*A546+VLOOKUP($B$1,elemental!$A$3:$L$19,9,0)*B546+VLOOKUP($C$1,elemental!$A$3:$L$19,9,0)*C546+VLOOKUP($D$1,elemental!$A$3:$L$19,9,0)*D546+VLOOKUP($E$1,elemental!$A$3:$L$19,9,0)*E546+VLOOKUP($F$1,elemental!$A$3:$L$19,9,0)*F546+VLOOKUP($G$1,elemental!$A$3:$L$19,9,0)*G546+VLOOKUP($H$1,elemental!$A$3:$L$19,9,0)*H546+VLOOKUP($I$1,elemental!$A$3:$L$19,9,0)*I546+VLOOKUP($J$1,elemental!$A$3:$L$19,9,0)*J546+VLOOKUP($K$1,elemental!$A$3:$L$19,9,0)*K546+VLOOKUP($L$1,elemental!$A$3:$L$19,9,0)*L546+VLOOKUP($M$1,elemental!$A$3:$L$19,9,0)*M546+VLOOKUP($N$1,elemental!$A$3:$L$19,9,0)*N546+VLOOKUP($O$1,elemental!$A$3:$L$19,9,0)*O546+VLOOKUP($P$1,elemental!$A$3:$L$19,9,0)*P546+VLOOKUP($Q$1,elemental!$A$3:$L$19,9,0)*Q546)/100</f>
        <v>1.5649500000000001</v>
      </c>
      <c r="X546">
        <f>(VLOOKUP($A$1,elemental!$A$3:$L$19,10,0)*A546+VLOOKUP($B$1,elemental!$A$3:$L$19,10,0)*B546+VLOOKUP($C$1,elemental!$A$3:$L$19,10,0)*C546+VLOOKUP($D$1,elemental!$A$3:$L$19,10,0)*D546+VLOOKUP($E$1,elemental!$A$3:$L$19,10,0)*E546+VLOOKUP($F$1,elemental!$A$3:$L$19,10,0)*F546+VLOOKUP($G$1,elemental!$A$3:$L$19,10,0)*G546+VLOOKUP($H$1,elemental!$A$3:$L$19,10,0)*H546+VLOOKUP($I$1,elemental!$A$3:$L$19,10,0)*I546+VLOOKUP($J$1,elemental!$A$3:$L$19,10,0)*J546+VLOOKUP($K$1,elemental!$A$3:$L$19,10,0)*K546+VLOOKUP($L$1,elemental!$A$3:$L$19,10,0)*L546+VLOOKUP($M$1,elemental!$A$3:$L$19,10,0)*M546+VLOOKUP($N$1,elemental!$A$3:$L$19,10,0)*N546+VLOOKUP($O$1,elemental!$A$3:$L$19,10,0)*O546+VLOOKUP($P$1,elemental!$A$3:$L$19,10,0)*P546+VLOOKUP($Q$1,elemental!$A$3:$L$19,10,0)*Q546)/100</f>
        <v>2.0635880000000002</v>
      </c>
      <c r="Y546">
        <v>1206.3515482359801</v>
      </c>
      <c r="Z546">
        <v>5.1681243510514498</v>
      </c>
      <c r="AA546">
        <v>5.2461192355646702</v>
      </c>
      <c r="AB546" t="s">
        <v>123</v>
      </c>
      <c r="AC546" t="s">
        <v>124</v>
      </c>
    </row>
    <row r="547" spans="1:29">
      <c r="A547">
        <v>0</v>
      </c>
      <c r="B547">
        <v>0</v>
      </c>
      <c r="C547">
        <v>0</v>
      </c>
      <c r="D547">
        <v>0</v>
      </c>
      <c r="E547">
        <v>0</v>
      </c>
      <c r="F547">
        <v>5.98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8"/>
        <v>94.02</v>
      </c>
      <c r="R547">
        <f>(VLOOKUP($A$1,elemental!$A$3:$L$19,2,0)*A547+VLOOKUP($B$1,elemental!$A$3:$L$19,2,0)*B547+VLOOKUP($C$1,elemental!$A$3:$L$19,2,0)*C547+VLOOKUP($D$1,elemental!$A$3:$L$19,2,0)*D547+VLOOKUP($E$1,elemental!$A$3:$L$19,2,0)*E547+VLOOKUP($F$1,elemental!$A$3:$L$19,2,0)*F547+VLOOKUP($G$1,elemental!$A$3:$L$19,2,0)*G547+VLOOKUP($H$1,elemental!$A$3:$L$19,2,0)*H547+VLOOKUP($I$1,elemental!$A$3:$L$19,2,0)*I547+VLOOKUP($J$1,elemental!$A$3:$L$19,2,0)*J547+VLOOKUP($K$1,elemental!$A$3:$L$19,2,0)*K547+VLOOKUP($L$1,elemental!$A$3:$L$19,2,0)*L547+VLOOKUP($M$1,elemental!$A$3:$L$19,2,0)*M547+VLOOKUP($N$1,elemental!$A$3:$L$19,2,0)*N547+VLOOKUP($O$1,elemental!$A$3:$L$19,2,0)*O547+VLOOKUP($P$1,elemental!$A$3:$L$19,2,0)*P547+VLOOKUP($Q$1,elemental!$A$3:$L$19,2,0)*Q547)/100</f>
        <v>1.3234219999999999</v>
      </c>
      <c r="S547">
        <f>(VLOOKUP($A$1,elemental!$A$3:$L$19,4,0)*A547+VLOOKUP($B$1,elemental!$A$3:$L$19,4,0)*B547+VLOOKUP($C$1,elemental!$A$3:$L$19,4,0)*C547+VLOOKUP($D$1,elemental!$A$3:$L$19,4,0)*D547+VLOOKUP($E$1,elemental!$A$3:$L$19,4,0)*E547+VLOOKUP($F$1,elemental!$A$3:$L$19,4,0)*F547+VLOOKUP($G$1,elemental!$A$3:$L$19,4,0)*G547+VLOOKUP($H$1,elemental!$A$3:$L$19,4,0)*H547+VLOOKUP($I$1,elemental!$A$3:$L$19,4,0)*I547+VLOOKUP($J$1,elemental!$A$3:$L$19,4,0)*J547+VLOOKUP($K$1,elemental!$A$3:$L$19,4,0)*K547+VLOOKUP($L$1,elemental!$A$3:$L$19,4,0)*L547+VLOOKUP($M$1,elemental!$A$3:$L$19,4,0)*M547+VLOOKUP($N$1,elemental!$A$3:$L$19,4,0)*N547+VLOOKUP($O$1,elemental!$A$3:$L$19,4,0)*O547+VLOOKUP($P$1,elemental!$A$3:$L$19,4,0)*P547+VLOOKUP($Q$1,elemental!$A$3:$L$19,4,0)*Q547)/100</f>
        <v>0.41888379999999992</v>
      </c>
      <c r="T547">
        <f>(VLOOKUP($A$1,elemental!$A$3:$L$19,5,0)*A547+VLOOKUP($B$1,elemental!$A$3:$L$19,5,0)*B547+VLOOKUP($C$1,elemental!$A$3:$L$19,5,0)*C547+VLOOKUP($D$1,elemental!$A$3:$L$19,5,0)*D547+VLOOKUP($E$1,elemental!$A$3:$L$19,5,0)*E547+VLOOKUP($F$1,elemental!$A$3:$L$19,5,0)*F547+VLOOKUP($G$1,elemental!$A$3:$L$19,5,0)*G547+VLOOKUP($H$1,elemental!$A$3:$L$19,5,0)*H547+VLOOKUP($I$1,elemental!$A$3:$L$19,5,0)*I547+VLOOKUP($J$1,elemental!$A$3:$L$19,5,0)*J547+VLOOKUP($K$1,elemental!$A$3:$L$19,5,0)*K547+VLOOKUP($L$1,elemental!$A$3:$L$19,5,0)*L547+VLOOKUP($M$1,elemental!$A$3:$L$19,5,0)*M547+VLOOKUP($N$1,elemental!$A$3:$L$19,5,0)*N547+VLOOKUP($O$1,elemental!$A$3:$L$19,5,0)*O547+VLOOKUP($P$1,elemental!$A$3:$L$19,5,0)*P547+VLOOKUP($Q$1,elemental!$A$3:$L$19,5,0)*Q547)/100</f>
        <v>3.9401999999999999</v>
      </c>
      <c r="U547">
        <f>(VLOOKUP($A$1,elemental!$A$3:$L$19,6,0)*A547+VLOOKUP($B$1,elemental!$A$3:$L$19,6,0)*B547+VLOOKUP($C$1,elemental!$A$3:$L$19,6,0)*C547+VLOOKUP($D$1,elemental!$A$3:$L$19,6,0)*D547+VLOOKUP($E$1,elemental!$A$3:$L$19,6,0)*E547+VLOOKUP($F$1,elemental!$A$3:$L$19,6,0)*F547+VLOOKUP($G$1,elemental!$A$3:$L$19,6,0)*G547+VLOOKUP($H$1,elemental!$A$3:$L$19,6,0)*H547+VLOOKUP($I$1,elemental!$A$3:$L$19,6,0)*I547+VLOOKUP($J$1,elemental!$A$3:$L$19,6,0)*J547+VLOOKUP($K$1,elemental!$A$3:$L$19,6,0)*K547+VLOOKUP($L$1,elemental!$A$3:$L$19,6,0)*L547+VLOOKUP($M$1,elemental!$A$3:$L$19,6,0)*M547+VLOOKUP($N$1,elemental!$A$3:$L$19,6,0)*N547+VLOOKUP($O$1,elemental!$A$3:$L$19,6,0)*O547+VLOOKUP($P$1,elemental!$A$3:$L$19,6,0)*P547+VLOOKUP($Q$1,elemental!$A$3:$L$19,6,0)*Q547)/100</f>
        <v>0.75401999999999991</v>
      </c>
      <c r="V547">
        <f>(VLOOKUP($A$1,elemental!$A$3:$L$19,7,0)*A547+VLOOKUP($B$1,elemental!$A$3:$L$19,7,0)*B547+VLOOKUP($C$1,elemental!$A$3:$L$19,7,0)*C547+VLOOKUP($D$1,elemental!$A$3:$L$19,7,0)*D547+VLOOKUP($E$1,elemental!$A$3:$L$19,7,0)*E547+VLOOKUP($F$1,elemental!$A$3:$L$19,7,0)*F547+VLOOKUP($G$1,elemental!$A$3:$L$19,7,0)*G547+VLOOKUP($H$1,elemental!$A$3:$L$19,7,0)*H547+VLOOKUP($I$1,elemental!$A$3:$L$19,7,0)*I547+VLOOKUP($J$1,elemental!$A$3:$L$19,7,0)*J547+VLOOKUP($K$1,elemental!$A$3:$L$19,7,0)*K547+VLOOKUP($L$1,elemental!$A$3:$L$19,7,0)*L547+VLOOKUP($M$1,elemental!$A$3:$L$19,7,0)*M547+VLOOKUP($N$1,elemental!$A$3:$L$19,7,0)*N547+VLOOKUP($O$1,elemental!$A$3:$L$19,7,0)*O547+VLOOKUP($P$1,elemental!$A$3:$L$19,7,0)*P547+VLOOKUP($Q$1,elemental!$A$3:$L$19,7,0)*Q547)/100</f>
        <v>0.85070420000000002</v>
      </c>
      <c r="W547">
        <f>(VLOOKUP($A$1,elemental!$A$3:$L$19,9,0)*A547+VLOOKUP($B$1,elemental!$A$3:$L$19,9,0)*B547+VLOOKUP($C$1,elemental!$A$3:$L$19,9,0)*C547+VLOOKUP($D$1,elemental!$A$3:$L$19,9,0)*D547+VLOOKUP($E$1,elemental!$A$3:$L$19,9,0)*E547+VLOOKUP($F$1,elemental!$A$3:$L$19,9,0)*F547+VLOOKUP($G$1,elemental!$A$3:$L$19,9,0)*G547+VLOOKUP($H$1,elemental!$A$3:$L$19,9,0)*H547+VLOOKUP($I$1,elemental!$A$3:$L$19,9,0)*I547+VLOOKUP($J$1,elemental!$A$3:$L$19,9,0)*J547+VLOOKUP($K$1,elemental!$A$3:$L$19,9,0)*K547+VLOOKUP($L$1,elemental!$A$3:$L$19,9,0)*L547+VLOOKUP($M$1,elemental!$A$3:$L$19,9,0)*M547+VLOOKUP($N$1,elemental!$A$3:$L$19,9,0)*N547+VLOOKUP($O$1,elemental!$A$3:$L$19,9,0)*O547+VLOOKUP($P$1,elemental!$A$3:$L$19,9,0)*P547+VLOOKUP($Q$1,elemental!$A$3:$L$19,9,0)*Q547)/100</f>
        <v>1.5649500000000001</v>
      </c>
      <c r="X547">
        <f>(VLOOKUP($A$1,elemental!$A$3:$L$19,10,0)*A547+VLOOKUP($B$1,elemental!$A$3:$L$19,10,0)*B547+VLOOKUP($C$1,elemental!$A$3:$L$19,10,0)*C547+VLOOKUP($D$1,elemental!$A$3:$L$19,10,0)*D547+VLOOKUP($E$1,elemental!$A$3:$L$19,10,0)*E547+VLOOKUP($F$1,elemental!$A$3:$L$19,10,0)*F547+VLOOKUP($G$1,elemental!$A$3:$L$19,10,0)*G547+VLOOKUP($H$1,elemental!$A$3:$L$19,10,0)*H547+VLOOKUP($I$1,elemental!$A$3:$L$19,10,0)*I547+VLOOKUP($J$1,elemental!$A$3:$L$19,10,0)*J547+VLOOKUP($K$1,elemental!$A$3:$L$19,10,0)*K547+VLOOKUP($L$1,elemental!$A$3:$L$19,10,0)*L547+VLOOKUP($M$1,elemental!$A$3:$L$19,10,0)*M547+VLOOKUP($N$1,elemental!$A$3:$L$19,10,0)*N547+VLOOKUP($O$1,elemental!$A$3:$L$19,10,0)*O547+VLOOKUP($P$1,elemental!$A$3:$L$19,10,0)*P547+VLOOKUP($Q$1,elemental!$A$3:$L$19,10,0)*Q547)/100</f>
        <v>2.0635880000000002</v>
      </c>
      <c r="Y547">
        <v>1252.09597403315</v>
      </c>
      <c r="Z547">
        <v>5.1713565839348403</v>
      </c>
      <c r="AA547">
        <v>5.2485434102272199</v>
      </c>
      <c r="AB547" t="s">
        <v>123</v>
      </c>
      <c r="AC547" t="s">
        <v>124</v>
      </c>
    </row>
    <row r="548" spans="1:29">
      <c r="A548">
        <v>0</v>
      </c>
      <c r="B548">
        <v>0</v>
      </c>
      <c r="C548">
        <v>0</v>
      </c>
      <c r="D548">
        <v>0</v>
      </c>
      <c r="E548">
        <v>0</v>
      </c>
      <c r="F548">
        <v>5.98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8"/>
        <v>94.02</v>
      </c>
      <c r="R548">
        <f>(VLOOKUP($A$1,elemental!$A$3:$L$19,2,0)*A548+VLOOKUP($B$1,elemental!$A$3:$L$19,2,0)*B548+VLOOKUP($C$1,elemental!$A$3:$L$19,2,0)*C548+VLOOKUP($D$1,elemental!$A$3:$L$19,2,0)*D548+VLOOKUP($E$1,elemental!$A$3:$L$19,2,0)*E548+VLOOKUP($F$1,elemental!$A$3:$L$19,2,0)*F548+VLOOKUP($G$1,elemental!$A$3:$L$19,2,0)*G548+VLOOKUP($H$1,elemental!$A$3:$L$19,2,0)*H548+VLOOKUP($I$1,elemental!$A$3:$L$19,2,0)*I548+VLOOKUP($J$1,elemental!$A$3:$L$19,2,0)*J548+VLOOKUP($K$1,elemental!$A$3:$L$19,2,0)*K548+VLOOKUP($L$1,elemental!$A$3:$L$19,2,0)*L548+VLOOKUP($M$1,elemental!$A$3:$L$19,2,0)*M548+VLOOKUP($N$1,elemental!$A$3:$L$19,2,0)*N548+VLOOKUP($O$1,elemental!$A$3:$L$19,2,0)*O548+VLOOKUP($P$1,elemental!$A$3:$L$19,2,0)*P548+VLOOKUP($Q$1,elemental!$A$3:$L$19,2,0)*Q548)/100</f>
        <v>1.3234219999999999</v>
      </c>
      <c r="S548">
        <f>(VLOOKUP($A$1,elemental!$A$3:$L$19,4,0)*A548+VLOOKUP($B$1,elemental!$A$3:$L$19,4,0)*B548+VLOOKUP($C$1,elemental!$A$3:$L$19,4,0)*C548+VLOOKUP($D$1,elemental!$A$3:$L$19,4,0)*D548+VLOOKUP($E$1,elemental!$A$3:$L$19,4,0)*E548+VLOOKUP($F$1,elemental!$A$3:$L$19,4,0)*F548+VLOOKUP($G$1,elemental!$A$3:$L$19,4,0)*G548+VLOOKUP($H$1,elemental!$A$3:$L$19,4,0)*H548+VLOOKUP($I$1,elemental!$A$3:$L$19,4,0)*I548+VLOOKUP($J$1,elemental!$A$3:$L$19,4,0)*J548+VLOOKUP($K$1,elemental!$A$3:$L$19,4,0)*K548+VLOOKUP($L$1,elemental!$A$3:$L$19,4,0)*L548+VLOOKUP($M$1,elemental!$A$3:$L$19,4,0)*M548+VLOOKUP($N$1,elemental!$A$3:$L$19,4,0)*N548+VLOOKUP($O$1,elemental!$A$3:$L$19,4,0)*O548+VLOOKUP($P$1,elemental!$A$3:$L$19,4,0)*P548+VLOOKUP($Q$1,elemental!$A$3:$L$19,4,0)*Q548)/100</f>
        <v>0.41888379999999992</v>
      </c>
      <c r="T548">
        <f>(VLOOKUP($A$1,elemental!$A$3:$L$19,5,0)*A548+VLOOKUP($B$1,elemental!$A$3:$L$19,5,0)*B548+VLOOKUP($C$1,elemental!$A$3:$L$19,5,0)*C548+VLOOKUP($D$1,elemental!$A$3:$L$19,5,0)*D548+VLOOKUP($E$1,elemental!$A$3:$L$19,5,0)*E548+VLOOKUP($F$1,elemental!$A$3:$L$19,5,0)*F548+VLOOKUP($G$1,elemental!$A$3:$L$19,5,0)*G548+VLOOKUP($H$1,elemental!$A$3:$L$19,5,0)*H548+VLOOKUP($I$1,elemental!$A$3:$L$19,5,0)*I548+VLOOKUP($J$1,elemental!$A$3:$L$19,5,0)*J548+VLOOKUP($K$1,elemental!$A$3:$L$19,5,0)*K548+VLOOKUP($L$1,elemental!$A$3:$L$19,5,0)*L548+VLOOKUP($M$1,elemental!$A$3:$L$19,5,0)*M548+VLOOKUP($N$1,elemental!$A$3:$L$19,5,0)*N548+VLOOKUP($O$1,elemental!$A$3:$L$19,5,0)*O548+VLOOKUP($P$1,elemental!$A$3:$L$19,5,0)*P548+VLOOKUP($Q$1,elemental!$A$3:$L$19,5,0)*Q548)/100</f>
        <v>3.9401999999999999</v>
      </c>
      <c r="U548">
        <f>(VLOOKUP($A$1,elemental!$A$3:$L$19,6,0)*A548+VLOOKUP($B$1,elemental!$A$3:$L$19,6,0)*B548+VLOOKUP($C$1,elemental!$A$3:$L$19,6,0)*C548+VLOOKUP($D$1,elemental!$A$3:$L$19,6,0)*D548+VLOOKUP($E$1,elemental!$A$3:$L$19,6,0)*E548+VLOOKUP($F$1,elemental!$A$3:$L$19,6,0)*F548+VLOOKUP($G$1,elemental!$A$3:$L$19,6,0)*G548+VLOOKUP($H$1,elemental!$A$3:$L$19,6,0)*H548+VLOOKUP($I$1,elemental!$A$3:$L$19,6,0)*I548+VLOOKUP($J$1,elemental!$A$3:$L$19,6,0)*J548+VLOOKUP($K$1,elemental!$A$3:$L$19,6,0)*K548+VLOOKUP($L$1,elemental!$A$3:$L$19,6,0)*L548+VLOOKUP($M$1,elemental!$A$3:$L$19,6,0)*M548+VLOOKUP($N$1,elemental!$A$3:$L$19,6,0)*N548+VLOOKUP($O$1,elemental!$A$3:$L$19,6,0)*O548+VLOOKUP($P$1,elemental!$A$3:$L$19,6,0)*P548+VLOOKUP($Q$1,elemental!$A$3:$L$19,6,0)*Q548)/100</f>
        <v>0.75401999999999991</v>
      </c>
      <c r="V548">
        <f>(VLOOKUP($A$1,elemental!$A$3:$L$19,7,0)*A548+VLOOKUP($B$1,elemental!$A$3:$L$19,7,0)*B548+VLOOKUP($C$1,elemental!$A$3:$L$19,7,0)*C548+VLOOKUP($D$1,elemental!$A$3:$L$19,7,0)*D548+VLOOKUP($E$1,elemental!$A$3:$L$19,7,0)*E548+VLOOKUP($F$1,elemental!$A$3:$L$19,7,0)*F548+VLOOKUP($G$1,elemental!$A$3:$L$19,7,0)*G548+VLOOKUP($H$1,elemental!$A$3:$L$19,7,0)*H548+VLOOKUP($I$1,elemental!$A$3:$L$19,7,0)*I548+VLOOKUP($J$1,elemental!$A$3:$L$19,7,0)*J548+VLOOKUP($K$1,elemental!$A$3:$L$19,7,0)*K548+VLOOKUP($L$1,elemental!$A$3:$L$19,7,0)*L548+VLOOKUP($M$1,elemental!$A$3:$L$19,7,0)*M548+VLOOKUP($N$1,elemental!$A$3:$L$19,7,0)*N548+VLOOKUP($O$1,elemental!$A$3:$L$19,7,0)*O548+VLOOKUP($P$1,elemental!$A$3:$L$19,7,0)*P548+VLOOKUP($Q$1,elemental!$A$3:$L$19,7,0)*Q548)/100</f>
        <v>0.85070420000000002</v>
      </c>
      <c r="W548">
        <f>(VLOOKUP($A$1,elemental!$A$3:$L$19,9,0)*A548+VLOOKUP($B$1,elemental!$A$3:$L$19,9,0)*B548+VLOOKUP($C$1,elemental!$A$3:$L$19,9,0)*C548+VLOOKUP($D$1,elemental!$A$3:$L$19,9,0)*D548+VLOOKUP($E$1,elemental!$A$3:$L$19,9,0)*E548+VLOOKUP($F$1,elemental!$A$3:$L$19,9,0)*F548+VLOOKUP($G$1,elemental!$A$3:$L$19,9,0)*G548+VLOOKUP($H$1,elemental!$A$3:$L$19,9,0)*H548+VLOOKUP($I$1,elemental!$A$3:$L$19,9,0)*I548+VLOOKUP($J$1,elemental!$A$3:$L$19,9,0)*J548+VLOOKUP($K$1,elemental!$A$3:$L$19,9,0)*K548+VLOOKUP($L$1,elemental!$A$3:$L$19,9,0)*L548+VLOOKUP($M$1,elemental!$A$3:$L$19,9,0)*M548+VLOOKUP($N$1,elemental!$A$3:$L$19,9,0)*N548+VLOOKUP($O$1,elemental!$A$3:$L$19,9,0)*O548+VLOOKUP($P$1,elemental!$A$3:$L$19,9,0)*P548+VLOOKUP($Q$1,elemental!$A$3:$L$19,9,0)*Q548)/100</f>
        <v>1.5649500000000001</v>
      </c>
      <c r="X548">
        <f>(VLOOKUP($A$1,elemental!$A$3:$L$19,10,0)*A548+VLOOKUP($B$1,elemental!$A$3:$L$19,10,0)*B548+VLOOKUP($C$1,elemental!$A$3:$L$19,10,0)*C548+VLOOKUP($D$1,elemental!$A$3:$L$19,10,0)*D548+VLOOKUP($E$1,elemental!$A$3:$L$19,10,0)*E548+VLOOKUP($F$1,elemental!$A$3:$L$19,10,0)*F548+VLOOKUP($G$1,elemental!$A$3:$L$19,10,0)*G548+VLOOKUP($H$1,elemental!$A$3:$L$19,10,0)*H548+VLOOKUP($I$1,elemental!$A$3:$L$19,10,0)*I548+VLOOKUP($J$1,elemental!$A$3:$L$19,10,0)*J548+VLOOKUP($K$1,elemental!$A$3:$L$19,10,0)*K548+VLOOKUP($L$1,elemental!$A$3:$L$19,10,0)*L548+VLOOKUP($M$1,elemental!$A$3:$L$19,10,0)*M548+VLOOKUP($N$1,elemental!$A$3:$L$19,10,0)*N548+VLOOKUP($O$1,elemental!$A$3:$L$19,10,0)*O548+VLOOKUP($P$1,elemental!$A$3:$L$19,10,0)*P548+VLOOKUP($Q$1,elemental!$A$3:$L$19,10,0)*Q548)/100</f>
        <v>2.0635880000000002</v>
      </c>
      <c r="Y548">
        <v>1297.8403998303299</v>
      </c>
      <c r="Z548">
        <v>5.17473385290916</v>
      </c>
      <c r="AA548">
        <v>5.2514924774092897</v>
      </c>
      <c r="AB548" t="s">
        <v>123</v>
      </c>
      <c r="AC548" t="s">
        <v>124</v>
      </c>
    </row>
    <row r="549" spans="1:29">
      <c r="A549">
        <v>0</v>
      </c>
      <c r="B549">
        <v>0</v>
      </c>
      <c r="C549">
        <v>0</v>
      </c>
      <c r="D549">
        <v>0</v>
      </c>
      <c r="E549">
        <v>0</v>
      </c>
      <c r="F549">
        <v>5.98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8"/>
        <v>94.02</v>
      </c>
      <c r="R549">
        <f>(VLOOKUP($A$1,elemental!$A$3:$L$19,2,0)*A549+VLOOKUP($B$1,elemental!$A$3:$L$19,2,0)*B549+VLOOKUP($C$1,elemental!$A$3:$L$19,2,0)*C549+VLOOKUP($D$1,elemental!$A$3:$L$19,2,0)*D549+VLOOKUP($E$1,elemental!$A$3:$L$19,2,0)*E549+VLOOKUP($F$1,elemental!$A$3:$L$19,2,0)*F549+VLOOKUP($G$1,elemental!$A$3:$L$19,2,0)*G549+VLOOKUP($H$1,elemental!$A$3:$L$19,2,0)*H549+VLOOKUP($I$1,elemental!$A$3:$L$19,2,0)*I549+VLOOKUP($J$1,elemental!$A$3:$L$19,2,0)*J549+VLOOKUP($K$1,elemental!$A$3:$L$19,2,0)*K549+VLOOKUP($L$1,elemental!$A$3:$L$19,2,0)*L549+VLOOKUP($M$1,elemental!$A$3:$L$19,2,0)*M549+VLOOKUP($N$1,elemental!$A$3:$L$19,2,0)*N549+VLOOKUP($O$1,elemental!$A$3:$L$19,2,0)*O549+VLOOKUP($P$1,elemental!$A$3:$L$19,2,0)*P549+VLOOKUP($Q$1,elemental!$A$3:$L$19,2,0)*Q549)/100</f>
        <v>1.3234219999999999</v>
      </c>
      <c r="S549">
        <f>(VLOOKUP($A$1,elemental!$A$3:$L$19,4,0)*A549+VLOOKUP($B$1,elemental!$A$3:$L$19,4,0)*B549+VLOOKUP($C$1,elemental!$A$3:$L$19,4,0)*C549+VLOOKUP($D$1,elemental!$A$3:$L$19,4,0)*D549+VLOOKUP($E$1,elemental!$A$3:$L$19,4,0)*E549+VLOOKUP($F$1,elemental!$A$3:$L$19,4,0)*F549+VLOOKUP($G$1,elemental!$A$3:$L$19,4,0)*G549+VLOOKUP($H$1,elemental!$A$3:$L$19,4,0)*H549+VLOOKUP($I$1,elemental!$A$3:$L$19,4,0)*I549+VLOOKUP($J$1,elemental!$A$3:$L$19,4,0)*J549+VLOOKUP($K$1,elemental!$A$3:$L$19,4,0)*K549+VLOOKUP($L$1,elemental!$A$3:$L$19,4,0)*L549+VLOOKUP($M$1,elemental!$A$3:$L$19,4,0)*M549+VLOOKUP($N$1,elemental!$A$3:$L$19,4,0)*N549+VLOOKUP($O$1,elemental!$A$3:$L$19,4,0)*O549+VLOOKUP($P$1,elemental!$A$3:$L$19,4,0)*P549+VLOOKUP($Q$1,elemental!$A$3:$L$19,4,0)*Q549)/100</f>
        <v>0.41888379999999992</v>
      </c>
      <c r="T549">
        <f>(VLOOKUP($A$1,elemental!$A$3:$L$19,5,0)*A549+VLOOKUP($B$1,elemental!$A$3:$L$19,5,0)*B549+VLOOKUP($C$1,elemental!$A$3:$L$19,5,0)*C549+VLOOKUP($D$1,elemental!$A$3:$L$19,5,0)*D549+VLOOKUP($E$1,elemental!$A$3:$L$19,5,0)*E549+VLOOKUP($F$1,elemental!$A$3:$L$19,5,0)*F549+VLOOKUP($G$1,elemental!$A$3:$L$19,5,0)*G549+VLOOKUP($H$1,elemental!$A$3:$L$19,5,0)*H549+VLOOKUP($I$1,elemental!$A$3:$L$19,5,0)*I549+VLOOKUP($J$1,elemental!$A$3:$L$19,5,0)*J549+VLOOKUP($K$1,elemental!$A$3:$L$19,5,0)*K549+VLOOKUP($L$1,elemental!$A$3:$L$19,5,0)*L549+VLOOKUP($M$1,elemental!$A$3:$L$19,5,0)*M549+VLOOKUP($N$1,elemental!$A$3:$L$19,5,0)*N549+VLOOKUP($O$1,elemental!$A$3:$L$19,5,0)*O549+VLOOKUP($P$1,elemental!$A$3:$L$19,5,0)*P549+VLOOKUP($Q$1,elemental!$A$3:$L$19,5,0)*Q549)/100</f>
        <v>3.9401999999999999</v>
      </c>
      <c r="U549">
        <f>(VLOOKUP($A$1,elemental!$A$3:$L$19,6,0)*A549+VLOOKUP($B$1,elemental!$A$3:$L$19,6,0)*B549+VLOOKUP($C$1,elemental!$A$3:$L$19,6,0)*C549+VLOOKUP($D$1,elemental!$A$3:$L$19,6,0)*D549+VLOOKUP($E$1,elemental!$A$3:$L$19,6,0)*E549+VLOOKUP($F$1,elemental!$A$3:$L$19,6,0)*F549+VLOOKUP($G$1,elemental!$A$3:$L$19,6,0)*G549+VLOOKUP($H$1,elemental!$A$3:$L$19,6,0)*H549+VLOOKUP($I$1,elemental!$A$3:$L$19,6,0)*I549+VLOOKUP($J$1,elemental!$A$3:$L$19,6,0)*J549+VLOOKUP($K$1,elemental!$A$3:$L$19,6,0)*K549+VLOOKUP($L$1,elemental!$A$3:$L$19,6,0)*L549+VLOOKUP($M$1,elemental!$A$3:$L$19,6,0)*M549+VLOOKUP($N$1,elemental!$A$3:$L$19,6,0)*N549+VLOOKUP($O$1,elemental!$A$3:$L$19,6,0)*O549+VLOOKUP($P$1,elemental!$A$3:$L$19,6,0)*P549+VLOOKUP($Q$1,elemental!$A$3:$L$19,6,0)*Q549)/100</f>
        <v>0.75401999999999991</v>
      </c>
      <c r="V549">
        <f>(VLOOKUP($A$1,elemental!$A$3:$L$19,7,0)*A549+VLOOKUP($B$1,elemental!$A$3:$L$19,7,0)*B549+VLOOKUP($C$1,elemental!$A$3:$L$19,7,0)*C549+VLOOKUP($D$1,elemental!$A$3:$L$19,7,0)*D549+VLOOKUP($E$1,elemental!$A$3:$L$19,7,0)*E549+VLOOKUP($F$1,elemental!$A$3:$L$19,7,0)*F549+VLOOKUP($G$1,elemental!$A$3:$L$19,7,0)*G549+VLOOKUP($H$1,elemental!$A$3:$L$19,7,0)*H549+VLOOKUP($I$1,elemental!$A$3:$L$19,7,0)*I549+VLOOKUP($J$1,elemental!$A$3:$L$19,7,0)*J549+VLOOKUP($K$1,elemental!$A$3:$L$19,7,0)*K549+VLOOKUP($L$1,elemental!$A$3:$L$19,7,0)*L549+VLOOKUP($M$1,elemental!$A$3:$L$19,7,0)*M549+VLOOKUP($N$1,elemental!$A$3:$L$19,7,0)*N549+VLOOKUP($O$1,elemental!$A$3:$L$19,7,0)*O549+VLOOKUP($P$1,elemental!$A$3:$L$19,7,0)*P549+VLOOKUP($Q$1,elemental!$A$3:$L$19,7,0)*Q549)/100</f>
        <v>0.85070420000000002</v>
      </c>
      <c r="W549">
        <f>(VLOOKUP($A$1,elemental!$A$3:$L$19,9,0)*A549+VLOOKUP($B$1,elemental!$A$3:$L$19,9,0)*B549+VLOOKUP($C$1,elemental!$A$3:$L$19,9,0)*C549+VLOOKUP($D$1,elemental!$A$3:$L$19,9,0)*D549+VLOOKUP($E$1,elemental!$A$3:$L$19,9,0)*E549+VLOOKUP($F$1,elemental!$A$3:$L$19,9,0)*F549+VLOOKUP($G$1,elemental!$A$3:$L$19,9,0)*G549+VLOOKUP($H$1,elemental!$A$3:$L$19,9,0)*H549+VLOOKUP($I$1,elemental!$A$3:$L$19,9,0)*I549+VLOOKUP($J$1,elemental!$A$3:$L$19,9,0)*J549+VLOOKUP($K$1,elemental!$A$3:$L$19,9,0)*K549+VLOOKUP($L$1,elemental!$A$3:$L$19,9,0)*L549+VLOOKUP($M$1,elemental!$A$3:$L$19,9,0)*M549+VLOOKUP($N$1,elemental!$A$3:$L$19,9,0)*N549+VLOOKUP($O$1,elemental!$A$3:$L$19,9,0)*O549+VLOOKUP($P$1,elemental!$A$3:$L$19,9,0)*P549+VLOOKUP($Q$1,elemental!$A$3:$L$19,9,0)*Q549)/100</f>
        <v>1.5649500000000001</v>
      </c>
      <c r="X549">
        <f>(VLOOKUP($A$1,elemental!$A$3:$L$19,10,0)*A549+VLOOKUP($B$1,elemental!$A$3:$L$19,10,0)*B549+VLOOKUP($C$1,elemental!$A$3:$L$19,10,0)*C549+VLOOKUP($D$1,elemental!$A$3:$L$19,10,0)*D549+VLOOKUP($E$1,elemental!$A$3:$L$19,10,0)*E549+VLOOKUP($F$1,elemental!$A$3:$L$19,10,0)*F549+VLOOKUP($G$1,elemental!$A$3:$L$19,10,0)*G549+VLOOKUP($H$1,elemental!$A$3:$L$19,10,0)*H549+VLOOKUP($I$1,elemental!$A$3:$L$19,10,0)*I549+VLOOKUP($J$1,elemental!$A$3:$L$19,10,0)*J549+VLOOKUP($K$1,elemental!$A$3:$L$19,10,0)*K549+VLOOKUP($L$1,elemental!$A$3:$L$19,10,0)*L549+VLOOKUP($M$1,elemental!$A$3:$L$19,10,0)*M549+VLOOKUP($N$1,elemental!$A$3:$L$19,10,0)*N549+VLOOKUP($O$1,elemental!$A$3:$L$19,10,0)*O549+VLOOKUP($P$1,elemental!$A$3:$L$19,10,0)*P549+VLOOKUP($Q$1,elemental!$A$3:$L$19,10,0)*Q549)/100</f>
        <v>2.0635880000000002</v>
      </c>
      <c r="Y549">
        <v>1389.32925142467</v>
      </c>
      <c r="Z549">
        <v>5.1809911242603501</v>
      </c>
      <c r="AA549">
        <v>5.2565687405915398</v>
      </c>
      <c r="AB549" t="s">
        <v>123</v>
      </c>
      <c r="AC549" t="s">
        <v>124</v>
      </c>
    </row>
    <row r="550" spans="1:29">
      <c r="A550">
        <v>0</v>
      </c>
      <c r="B550">
        <v>0</v>
      </c>
      <c r="C550">
        <v>0</v>
      </c>
      <c r="D550">
        <v>0</v>
      </c>
      <c r="E550">
        <v>0</v>
      </c>
      <c r="F550">
        <v>5.98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8"/>
        <v>94.02</v>
      </c>
      <c r="R550">
        <f>(VLOOKUP($A$1,elemental!$A$3:$L$19,2,0)*A550+VLOOKUP($B$1,elemental!$A$3:$L$19,2,0)*B550+VLOOKUP($C$1,elemental!$A$3:$L$19,2,0)*C550+VLOOKUP($D$1,elemental!$A$3:$L$19,2,0)*D550+VLOOKUP($E$1,elemental!$A$3:$L$19,2,0)*E550+VLOOKUP($F$1,elemental!$A$3:$L$19,2,0)*F550+VLOOKUP($G$1,elemental!$A$3:$L$19,2,0)*G550+VLOOKUP($H$1,elemental!$A$3:$L$19,2,0)*H550+VLOOKUP($I$1,elemental!$A$3:$L$19,2,0)*I550+VLOOKUP($J$1,elemental!$A$3:$L$19,2,0)*J550+VLOOKUP($K$1,elemental!$A$3:$L$19,2,0)*K550+VLOOKUP($L$1,elemental!$A$3:$L$19,2,0)*L550+VLOOKUP($M$1,elemental!$A$3:$L$19,2,0)*M550+VLOOKUP($N$1,elemental!$A$3:$L$19,2,0)*N550+VLOOKUP($O$1,elemental!$A$3:$L$19,2,0)*O550+VLOOKUP($P$1,elemental!$A$3:$L$19,2,0)*P550+VLOOKUP($Q$1,elemental!$A$3:$L$19,2,0)*Q550)/100</f>
        <v>1.3234219999999999</v>
      </c>
      <c r="S550">
        <f>(VLOOKUP($A$1,elemental!$A$3:$L$19,4,0)*A550+VLOOKUP($B$1,elemental!$A$3:$L$19,4,0)*B550+VLOOKUP($C$1,elemental!$A$3:$L$19,4,0)*C550+VLOOKUP($D$1,elemental!$A$3:$L$19,4,0)*D550+VLOOKUP($E$1,elemental!$A$3:$L$19,4,0)*E550+VLOOKUP($F$1,elemental!$A$3:$L$19,4,0)*F550+VLOOKUP($G$1,elemental!$A$3:$L$19,4,0)*G550+VLOOKUP($H$1,elemental!$A$3:$L$19,4,0)*H550+VLOOKUP($I$1,elemental!$A$3:$L$19,4,0)*I550+VLOOKUP($J$1,elemental!$A$3:$L$19,4,0)*J550+VLOOKUP($K$1,elemental!$A$3:$L$19,4,0)*K550+VLOOKUP($L$1,elemental!$A$3:$L$19,4,0)*L550+VLOOKUP($M$1,elemental!$A$3:$L$19,4,0)*M550+VLOOKUP($N$1,elemental!$A$3:$L$19,4,0)*N550+VLOOKUP($O$1,elemental!$A$3:$L$19,4,0)*O550+VLOOKUP($P$1,elemental!$A$3:$L$19,4,0)*P550+VLOOKUP($Q$1,elemental!$A$3:$L$19,4,0)*Q550)/100</f>
        <v>0.41888379999999992</v>
      </c>
      <c r="T550">
        <f>(VLOOKUP($A$1,elemental!$A$3:$L$19,5,0)*A550+VLOOKUP($B$1,elemental!$A$3:$L$19,5,0)*B550+VLOOKUP($C$1,elemental!$A$3:$L$19,5,0)*C550+VLOOKUP($D$1,elemental!$A$3:$L$19,5,0)*D550+VLOOKUP($E$1,elemental!$A$3:$L$19,5,0)*E550+VLOOKUP($F$1,elemental!$A$3:$L$19,5,0)*F550+VLOOKUP($G$1,elemental!$A$3:$L$19,5,0)*G550+VLOOKUP($H$1,elemental!$A$3:$L$19,5,0)*H550+VLOOKUP($I$1,elemental!$A$3:$L$19,5,0)*I550+VLOOKUP($J$1,elemental!$A$3:$L$19,5,0)*J550+VLOOKUP($K$1,elemental!$A$3:$L$19,5,0)*K550+VLOOKUP($L$1,elemental!$A$3:$L$19,5,0)*L550+VLOOKUP($M$1,elemental!$A$3:$L$19,5,0)*M550+VLOOKUP($N$1,elemental!$A$3:$L$19,5,0)*N550+VLOOKUP($O$1,elemental!$A$3:$L$19,5,0)*O550+VLOOKUP($P$1,elemental!$A$3:$L$19,5,0)*P550+VLOOKUP($Q$1,elemental!$A$3:$L$19,5,0)*Q550)/100</f>
        <v>3.9401999999999999</v>
      </c>
      <c r="U550">
        <f>(VLOOKUP($A$1,elemental!$A$3:$L$19,6,0)*A550+VLOOKUP($B$1,elemental!$A$3:$L$19,6,0)*B550+VLOOKUP($C$1,elemental!$A$3:$L$19,6,0)*C550+VLOOKUP($D$1,elemental!$A$3:$L$19,6,0)*D550+VLOOKUP($E$1,elemental!$A$3:$L$19,6,0)*E550+VLOOKUP($F$1,elemental!$A$3:$L$19,6,0)*F550+VLOOKUP($G$1,elemental!$A$3:$L$19,6,0)*G550+VLOOKUP($H$1,elemental!$A$3:$L$19,6,0)*H550+VLOOKUP($I$1,elemental!$A$3:$L$19,6,0)*I550+VLOOKUP($J$1,elemental!$A$3:$L$19,6,0)*J550+VLOOKUP($K$1,elemental!$A$3:$L$19,6,0)*K550+VLOOKUP($L$1,elemental!$A$3:$L$19,6,0)*L550+VLOOKUP($M$1,elemental!$A$3:$L$19,6,0)*M550+VLOOKUP($N$1,elemental!$A$3:$L$19,6,0)*N550+VLOOKUP($O$1,elemental!$A$3:$L$19,6,0)*O550+VLOOKUP($P$1,elemental!$A$3:$L$19,6,0)*P550+VLOOKUP($Q$1,elemental!$A$3:$L$19,6,0)*Q550)/100</f>
        <v>0.75401999999999991</v>
      </c>
      <c r="V550">
        <f>(VLOOKUP($A$1,elemental!$A$3:$L$19,7,0)*A550+VLOOKUP($B$1,elemental!$A$3:$L$19,7,0)*B550+VLOOKUP($C$1,elemental!$A$3:$L$19,7,0)*C550+VLOOKUP($D$1,elemental!$A$3:$L$19,7,0)*D550+VLOOKUP($E$1,elemental!$A$3:$L$19,7,0)*E550+VLOOKUP($F$1,elemental!$A$3:$L$19,7,0)*F550+VLOOKUP($G$1,elemental!$A$3:$L$19,7,0)*G550+VLOOKUP($H$1,elemental!$A$3:$L$19,7,0)*H550+VLOOKUP($I$1,elemental!$A$3:$L$19,7,0)*I550+VLOOKUP($J$1,elemental!$A$3:$L$19,7,0)*J550+VLOOKUP($K$1,elemental!$A$3:$L$19,7,0)*K550+VLOOKUP($L$1,elemental!$A$3:$L$19,7,0)*L550+VLOOKUP($M$1,elemental!$A$3:$L$19,7,0)*M550+VLOOKUP($N$1,elemental!$A$3:$L$19,7,0)*N550+VLOOKUP($O$1,elemental!$A$3:$L$19,7,0)*O550+VLOOKUP($P$1,elemental!$A$3:$L$19,7,0)*P550+VLOOKUP($Q$1,elemental!$A$3:$L$19,7,0)*Q550)/100</f>
        <v>0.85070420000000002</v>
      </c>
      <c r="W550">
        <f>(VLOOKUP($A$1,elemental!$A$3:$L$19,9,0)*A550+VLOOKUP($B$1,elemental!$A$3:$L$19,9,0)*B550+VLOOKUP($C$1,elemental!$A$3:$L$19,9,0)*C550+VLOOKUP($D$1,elemental!$A$3:$L$19,9,0)*D550+VLOOKUP($E$1,elemental!$A$3:$L$19,9,0)*E550+VLOOKUP($F$1,elemental!$A$3:$L$19,9,0)*F550+VLOOKUP($G$1,elemental!$A$3:$L$19,9,0)*G550+VLOOKUP($H$1,elemental!$A$3:$L$19,9,0)*H550+VLOOKUP($I$1,elemental!$A$3:$L$19,9,0)*I550+VLOOKUP($J$1,elemental!$A$3:$L$19,9,0)*J550+VLOOKUP($K$1,elemental!$A$3:$L$19,9,0)*K550+VLOOKUP($L$1,elemental!$A$3:$L$19,9,0)*L550+VLOOKUP($M$1,elemental!$A$3:$L$19,9,0)*M550+VLOOKUP($N$1,elemental!$A$3:$L$19,9,0)*N550+VLOOKUP($O$1,elemental!$A$3:$L$19,9,0)*O550+VLOOKUP($P$1,elemental!$A$3:$L$19,9,0)*P550+VLOOKUP($Q$1,elemental!$A$3:$L$19,9,0)*Q550)/100</f>
        <v>1.5649500000000001</v>
      </c>
      <c r="X550">
        <f>(VLOOKUP($A$1,elemental!$A$3:$L$19,10,0)*A550+VLOOKUP($B$1,elemental!$A$3:$L$19,10,0)*B550+VLOOKUP($C$1,elemental!$A$3:$L$19,10,0)*C550+VLOOKUP($D$1,elemental!$A$3:$L$19,10,0)*D550+VLOOKUP($E$1,elemental!$A$3:$L$19,10,0)*E550+VLOOKUP($F$1,elemental!$A$3:$L$19,10,0)*F550+VLOOKUP($G$1,elemental!$A$3:$L$19,10,0)*G550+VLOOKUP($H$1,elemental!$A$3:$L$19,10,0)*H550+VLOOKUP($I$1,elemental!$A$3:$L$19,10,0)*I550+VLOOKUP($J$1,elemental!$A$3:$L$19,10,0)*J550+VLOOKUP($K$1,elemental!$A$3:$L$19,10,0)*K550+VLOOKUP($L$1,elemental!$A$3:$L$19,10,0)*L550+VLOOKUP($M$1,elemental!$A$3:$L$19,10,0)*M550+VLOOKUP($N$1,elemental!$A$3:$L$19,10,0)*N550+VLOOKUP($O$1,elemental!$A$3:$L$19,10,0)*O550+VLOOKUP($P$1,elemental!$A$3:$L$19,10,0)*P550+VLOOKUP($Q$1,elemental!$A$3:$L$19,10,0)*Q550)/100</f>
        <v>2.0635880000000002</v>
      </c>
      <c r="Y550">
        <v>1526.56252881618</v>
      </c>
      <c r="Z550">
        <v>5.1882429288064298</v>
      </c>
      <c r="AA550">
        <v>5.2628135802778004</v>
      </c>
      <c r="AB550" t="s">
        <v>123</v>
      </c>
      <c r="AC550" t="s">
        <v>124</v>
      </c>
    </row>
    <row r="551" spans="1:29">
      <c r="A551">
        <v>0</v>
      </c>
      <c r="B551">
        <v>0</v>
      </c>
      <c r="C551">
        <v>0</v>
      </c>
      <c r="D551">
        <v>0</v>
      </c>
      <c r="E551">
        <v>0</v>
      </c>
      <c r="F551">
        <v>5.98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8"/>
        <v>94.02</v>
      </c>
      <c r="R551">
        <f>(VLOOKUP($A$1,elemental!$A$3:$L$19,2,0)*A551+VLOOKUP($B$1,elemental!$A$3:$L$19,2,0)*B551+VLOOKUP($C$1,elemental!$A$3:$L$19,2,0)*C551+VLOOKUP($D$1,elemental!$A$3:$L$19,2,0)*D551+VLOOKUP($E$1,elemental!$A$3:$L$19,2,0)*E551+VLOOKUP($F$1,elemental!$A$3:$L$19,2,0)*F551+VLOOKUP($G$1,elemental!$A$3:$L$19,2,0)*G551+VLOOKUP($H$1,elemental!$A$3:$L$19,2,0)*H551+VLOOKUP($I$1,elemental!$A$3:$L$19,2,0)*I551+VLOOKUP($J$1,elemental!$A$3:$L$19,2,0)*J551+VLOOKUP($K$1,elemental!$A$3:$L$19,2,0)*K551+VLOOKUP($L$1,elemental!$A$3:$L$19,2,0)*L551+VLOOKUP($M$1,elemental!$A$3:$L$19,2,0)*M551+VLOOKUP($N$1,elemental!$A$3:$L$19,2,0)*N551+VLOOKUP($O$1,elemental!$A$3:$L$19,2,0)*O551+VLOOKUP($P$1,elemental!$A$3:$L$19,2,0)*P551+VLOOKUP($Q$1,elemental!$A$3:$L$19,2,0)*Q551)/100</f>
        <v>1.3234219999999999</v>
      </c>
      <c r="S551">
        <f>(VLOOKUP($A$1,elemental!$A$3:$L$19,4,0)*A551+VLOOKUP($B$1,elemental!$A$3:$L$19,4,0)*B551+VLOOKUP($C$1,elemental!$A$3:$L$19,4,0)*C551+VLOOKUP($D$1,elemental!$A$3:$L$19,4,0)*D551+VLOOKUP($E$1,elemental!$A$3:$L$19,4,0)*E551+VLOOKUP($F$1,elemental!$A$3:$L$19,4,0)*F551+VLOOKUP($G$1,elemental!$A$3:$L$19,4,0)*G551+VLOOKUP($H$1,elemental!$A$3:$L$19,4,0)*H551+VLOOKUP($I$1,elemental!$A$3:$L$19,4,0)*I551+VLOOKUP($J$1,elemental!$A$3:$L$19,4,0)*J551+VLOOKUP($K$1,elemental!$A$3:$L$19,4,0)*K551+VLOOKUP($L$1,elemental!$A$3:$L$19,4,0)*L551+VLOOKUP($M$1,elemental!$A$3:$L$19,4,0)*M551+VLOOKUP($N$1,elemental!$A$3:$L$19,4,0)*N551+VLOOKUP($O$1,elemental!$A$3:$L$19,4,0)*O551+VLOOKUP($P$1,elemental!$A$3:$L$19,4,0)*P551+VLOOKUP($Q$1,elemental!$A$3:$L$19,4,0)*Q551)/100</f>
        <v>0.41888379999999992</v>
      </c>
      <c r="T551">
        <f>(VLOOKUP($A$1,elemental!$A$3:$L$19,5,0)*A551+VLOOKUP($B$1,elemental!$A$3:$L$19,5,0)*B551+VLOOKUP($C$1,elemental!$A$3:$L$19,5,0)*C551+VLOOKUP($D$1,elemental!$A$3:$L$19,5,0)*D551+VLOOKUP($E$1,elemental!$A$3:$L$19,5,0)*E551+VLOOKUP($F$1,elemental!$A$3:$L$19,5,0)*F551+VLOOKUP($G$1,elemental!$A$3:$L$19,5,0)*G551+VLOOKUP($H$1,elemental!$A$3:$L$19,5,0)*H551+VLOOKUP($I$1,elemental!$A$3:$L$19,5,0)*I551+VLOOKUP($J$1,elemental!$A$3:$L$19,5,0)*J551+VLOOKUP($K$1,elemental!$A$3:$L$19,5,0)*K551+VLOOKUP($L$1,elemental!$A$3:$L$19,5,0)*L551+VLOOKUP($M$1,elemental!$A$3:$L$19,5,0)*M551+VLOOKUP($N$1,elemental!$A$3:$L$19,5,0)*N551+VLOOKUP($O$1,elemental!$A$3:$L$19,5,0)*O551+VLOOKUP($P$1,elemental!$A$3:$L$19,5,0)*P551+VLOOKUP($Q$1,elemental!$A$3:$L$19,5,0)*Q551)/100</f>
        <v>3.9401999999999999</v>
      </c>
      <c r="U551">
        <f>(VLOOKUP($A$1,elemental!$A$3:$L$19,6,0)*A551+VLOOKUP($B$1,elemental!$A$3:$L$19,6,0)*B551+VLOOKUP($C$1,elemental!$A$3:$L$19,6,0)*C551+VLOOKUP($D$1,elemental!$A$3:$L$19,6,0)*D551+VLOOKUP($E$1,elemental!$A$3:$L$19,6,0)*E551+VLOOKUP($F$1,elemental!$A$3:$L$19,6,0)*F551+VLOOKUP($G$1,elemental!$A$3:$L$19,6,0)*G551+VLOOKUP($H$1,elemental!$A$3:$L$19,6,0)*H551+VLOOKUP($I$1,elemental!$A$3:$L$19,6,0)*I551+VLOOKUP($J$1,elemental!$A$3:$L$19,6,0)*J551+VLOOKUP($K$1,elemental!$A$3:$L$19,6,0)*K551+VLOOKUP($L$1,elemental!$A$3:$L$19,6,0)*L551+VLOOKUP($M$1,elemental!$A$3:$L$19,6,0)*M551+VLOOKUP($N$1,elemental!$A$3:$L$19,6,0)*N551+VLOOKUP($O$1,elemental!$A$3:$L$19,6,0)*O551+VLOOKUP($P$1,elemental!$A$3:$L$19,6,0)*P551+VLOOKUP($Q$1,elemental!$A$3:$L$19,6,0)*Q551)/100</f>
        <v>0.75401999999999991</v>
      </c>
      <c r="V551">
        <f>(VLOOKUP($A$1,elemental!$A$3:$L$19,7,0)*A551+VLOOKUP($B$1,elemental!$A$3:$L$19,7,0)*B551+VLOOKUP($C$1,elemental!$A$3:$L$19,7,0)*C551+VLOOKUP($D$1,elemental!$A$3:$L$19,7,0)*D551+VLOOKUP($E$1,elemental!$A$3:$L$19,7,0)*E551+VLOOKUP($F$1,elemental!$A$3:$L$19,7,0)*F551+VLOOKUP($G$1,elemental!$A$3:$L$19,7,0)*G551+VLOOKUP($H$1,elemental!$A$3:$L$19,7,0)*H551+VLOOKUP($I$1,elemental!$A$3:$L$19,7,0)*I551+VLOOKUP($J$1,elemental!$A$3:$L$19,7,0)*J551+VLOOKUP($K$1,elemental!$A$3:$L$19,7,0)*K551+VLOOKUP($L$1,elemental!$A$3:$L$19,7,0)*L551+VLOOKUP($M$1,elemental!$A$3:$L$19,7,0)*M551+VLOOKUP($N$1,elemental!$A$3:$L$19,7,0)*N551+VLOOKUP($O$1,elemental!$A$3:$L$19,7,0)*O551+VLOOKUP($P$1,elemental!$A$3:$L$19,7,0)*P551+VLOOKUP($Q$1,elemental!$A$3:$L$19,7,0)*Q551)/100</f>
        <v>0.85070420000000002</v>
      </c>
      <c r="W551">
        <f>(VLOOKUP($A$1,elemental!$A$3:$L$19,9,0)*A551+VLOOKUP($B$1,elemental!$A$3:$L$19,9,0)*B551+VLOOKUP($C$1,elemental!$A$3:$L$19,9,0)*C551+VLOOKUP($D$1,elemental!$A$3:$L$19,9,0)*D551+VLOOKUP($E$1,elemental!$A$3:$L$19,9,0)*E551+VLOOKUP($F$1,elemental!$A$3:$L$19,9,0)*F551+VLOOKUP($G$1,elemental!$A$3:$L$19,9,0)*G551+VLOOKUP($H$1,elemental!$A$3:$L$19,9,0)*H551+VLOOKUP($I$1,elemental!$A$3:$L$19,9,0)*I551+VLOOKUP($J$1,elemental!$A$3:$L$19,9,0)*J551+VLOOKUP($K$1,elemental!$A$3:$L$19,9,0)*K551+VLOOKUP($L$1,elemental!$A$3:$L$19,9,0)*L551+VLOOKUP($M$1,elemental!$A$3:$L$19,9,0)*M551+VLOOKUP($N$1,elemental!$A$3:$L$19,9,0)*N551+VLOOKUP($O$1,elemental!$A$3:$L$19,9,0)*O551+VLOOKUP($P$1,elemental!$A$3:$L$19,9,0)*P551+VLOOKUP($Q$1,elemental!$A$3:$L$19,9,0)*Q551)/100</f>
        <v>1.5649500000000001</v>
      </c>
      <c r="X551">
        <f>(VLOOKUP($A$1,elemental!$A$3:$L$19,10,0)*A551+VLOOKUP($B$1,elemental!$A$3:$L$19,10,0)*B551+VLOOKUP($C$1,elemental!$A$3:$L$19,10,0)*C551+VLOOKUP($D$1,elemental!$A$3:$L$19,10,0)*D551+VLOOKUP($E$1,elemental!$A$3:$L$19,10,0)*E551+VLOOKUP($F$1,elemental!$A$3:$L$19,10,0)*F551+VLOOKUP($G$1,elemental!$A$3:$L$19,10,0)*G551+VLOOKUP($H$1,elemental!$A$3:$L$19,10,0)*H551+VLOOKUP($I$1,elemental!$A$3:$L$19,10,0)*I551+VLOOKUP($J$1,elemental!$A$3:$L$19,10,0)*J551+VLOOKUP($K$1,elemental!$A$3:$L$19,10,0)*K551+VLOOKUP($L$1,elemental!$A$3:$L$19,10,0)*L551+VLOOKUP($M$1,elemental!$A$3:$L$19,10,0)*M551+VLOOKUP($N$1,elemental!$A$3:$L$19,10,0)*N551+VLOOKUP($O$1,elemental!$A$3:$L$19,10,0)*O551+VLOOKUP($P$1,elemental!$A$3:$L$19,10,0)*P551+VLOOKUP($Q$1,elemental!$A$3:$L$19,10,0)*Q551)/100</f>
        <v>2.0635880000000002</v>
      </c>
      <c r="Y551">
        <v>1663.79580620769</v>
      </c>
      <c r="Z551">
        <v>5.1935263864042902</v>
      </c>
      <c r="AA551">
        <v>5.2715834292421899</v>
      </c>
      <c r="AB551" t="s">
        <v>123</v>
      </c>
      <c r="AC551" t="s">
        <v>124</v>
      </c>
    </row>
    <row r="552" spans="1:29">
      <c r="A552">
        <v>0</v>
      </c>
      <c r="B552">
        <v>0</v>
      </c>
      <c r="C552">
        <v>0</v>
      </c>
      <c r="D552">
        <v>0</v>
      </c>
      <c r="E552">
        <v>0</v>
      </c>
      <c r="F552">
        <v>5.98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94.02</v>
      </c>
      <c r="R552">
        <f>(VLOOKUP($A$1,elemental!$A$3:$L$19,2,0)*A552+VLOOKUP($B$1,elemental!$A$3:$L$19,2,0)*B552+VLOOKUP($C$1,elemental!$A$3:$L$19,2,0)*C552+VLOOKUP($D$1,elemental!$A$3:$L$19,2,0)*D552+VLOOKUP($E$1,elemental!$A$3:$L$19,2,0)*E552+VLOOKUP($F$1,elemental!$A$3:$L$19,2,0)*F552+VLOOKUP($G$1,elemental!$A$3:$L$19,2,0)*G552+VLOOKUP($H$1,elemental!$A$3:$L$19,2,0)*H552+VLOOKUP($I$1,elemental!$A$3:$L$19,2,0)*I552+VLOOKUP($J$1,elemental!$A$3:$L$19,2,0)*J552+VLOOKUP($K$1,elemental!$A$3:$L$19,2,0)*K552+VLOOKUP($L$1,elemental!$A$3:$L$19,2,0)*L552+VLOOKUP($M$1,elemental!$A$3:$L$19,2,0)*M552+VLOOKUP($N$1,elemental!$A$3:$L$19,2,0)*N552+VLOOKUP($O$1,elemental!$A$3:$L$19,2,0)*O552+VLOOKUP($P$1,elemental!$A$3:$L$19,2,0)*P552+VLOOKUP($Q$1,elemental!$A$3:$L$19,2,0)*Q552)/100</f>
        <v>1.3234219999999999</v>
      </c>
      <c r="S552">
        <f>(VLOOKUP($A$1,elemental!$A$3:$L$19,4,0)*A552+VLOOKUP($B$1,elemental!$A$3:$L$19,4,0)*B552+VLOOKUP($C$1,elemental!$A$3:$L$19,4,0)*C552+VLOOKUP($D$1,elemental!$A$3:$L$19,4,0)*D552+VLOOKUP($E$1,elemental!$A$3:$L$19,4,0)*E552+VLOOKUP($F$1,elemental!$A$3:$L$19,4,0)*F552+VLOOKUP($G$1,elemental!$A$3:$L$19,4,0)*G552+VLOOKUP($H$1,elemental!$A$3:$L$19,4,0)*H552+VLOOKUP($I$1,elemental!$A$3:$L$19,4,0)*I552+VLOOKUP($J$1,elemental!$A$3:$L$19,4,0)*J552+VLOOKUP($K$1,elemental!$A$3:$L$19,4,0)*K552+VLOOKUP($L$1,elemental!$A$3:$L$19,4,0)*L552+VLOOKUP($M$1,elemental!$A$3:$L$19,4,0)*M552+VLOOKUP($N$1,elemental!$A$3:$L$19,4,0)*N552+VLOOKUP($O$1,elemental!$A$3:$L$19,4,0)*O552+VLOOKUP($P$1,elemental!$A$3:$L$19,4,0)*P552+VLOOKUP($Q$1,elemental!$A$3:$L$19,4,0)*Q552)/100</f>
        <v>0.41888379999999992</v>
      </c>
      <c r="T552">
        <f>(VLOOKUP($A$1,elemental!$A$3:$L$19,5,0)*A552+VLOOKUP($B$1,elemental!$A$3:$L$19,5,0)*B552+VLOOKUP($C$1,elemental!$A$3:$L$19,5,0)*C552+VLOOKUP($D$1,elemental!$A$3:$L$19,5,0)*D552+VLOOKUP($E$1,elemental!$A$3:$L$19,5,0)*E552+VLOOKUP($F$1,elemental!$A$3:$L$19,5,0)*F552+VLOOKUP($G$1,elemental!$A$3:$L$19,5,0)*G552+VLOOKUP($H$1,elemental!$A$3:$L$19,5,0)*H552+VLOOKUP($I$1,elemental!$A$3:$L$19,5,0)*I552+VLOOKUP($J$1,elemental!$A$3:$L$19,5,0)*J552+VLOOKUP($K$1,elemental!$A$3:$L$19,5,0)*K552+VLOOKUP($L$1,elemental!$A$3:$L$19,5,0)*L552+VLOOKUP($M$1,elemental!$A$3:$L$19,5,0)*M552+VLOOKUP($N$1,elemental!$A$3:$L$19,5,0)*N552+VLOOKUP($O$1,elemental!$A$3:$L$19,5,0)*O552+VLOOKUP($P$1,elemental!$A$3:$L$19,5,0)*P552+VLOOKUP($Q$1,elemental!$A$3:$L$19,5,0)*Q552)/100</f>
        <v>3.9401999999999999</v>
      </c>
      <c r="U552">
        <f>(VLOOKUP($A$1,elemental!$A$3:$L$19,6,0)*A552+VLOOKUP($B$1,elemental!$A$3:$L$19,6,0)*B552+VLOOKUP($C$1,elemental!$A$3:$L$19,6,0)*C552+VLOOKUP($D$1,elemental!$A$3:$L$19,6,0)*D552+VLOOKUP($E$1,elemental!$A$3:$L$19,6,0)*E552+VLOOKUP($F$1,elemental!$A$3:$L$19,6,0)*F552+VLOOKUP($G$1,elemental!$A$3:$L$19,6,0)*G552+VLOOKUP($H$1,elemental!$A$3:$L$19,6,0)*H552+VLOOKUP($I$1,elemental!$A$3:$L$19,6,0)*I552+VLOOKUP($J$1,elemental!$A$3:$L$19,6,0)*J552+VLOOKUP($K$1,elemental!$A$3:$L$19,6,0)*K552+VLOOKUP($L$1,elemental!$A$3:$L$19,6,0)*L552+VLOOKUP($M$1,elemental!$A$3:$L$19,6,0)*M552+VLOOKUP($N$1,elemental!$A$3:$L$19,6,0)*N552+VLOOKUP($O$1,elemental!$A$3:$L$19,6,0)*O552+VLOOKUP($P$1,elemental!$A$3:$L$19,6,0)*P552+VLOOKUP($Q$1,elemental!$A$3:$L$19,6,0)*Q552)/100</f>
        <v>0.75401999999999991</v>
      </c>
      <c r="V552">
        <f>(VLOOKUP($A$1,elemental!$A$3:$L$19,7,0)*A552+VLOOKUP($B$1,elemental!$A$3:$L$19,7,0)*B552+VLOOKUP($C$1,elemental!$A$3:$L$19,7,0)*C552+VLOOKUP($D$1,elemental!$A$3:$L$19,7,0)*D552+VLOOKUP($E$1,elemental!$A$3:$L$19,7,0)*E552+VLOOKUP($F$1,elemental!$A$3:$L$19,7,0)*F552+VLOOKUP($G$1,elemental!$A$3:$L$19,7,0)*G552+VLOOKUP($H$1,elemental!$A$3:$L$19,7,0)*H552+VLOOKUP($I$1,elemental!$A$3:$L$19,7,0)*I552+VLOOKUP($J$1,elemental!$A$3:$L$19,7,0)*J552+VLOOKUP($K$1,elemental!$A$3:$L$19,7,0)*K552+VLOOKUP($L$1,elemental!$A$3:$L$19,7,0)*L552+VLOOKUP($M$1,elemental!$A$3:$L$19,7,0)*M552+VLOOKUP($N$1,elemental!$A$3:$L$19,7,0)*N552+VLOOKUP($O$1,elemental!$A$3:$L$19,7,0)*O552+VLOOKUP($P$1,elemental!$A$3:$L$19,7,0)*P552+VLOOKUP($Q$1,elemental!$A$3:$L$19,7,0)*Q552)/100</f>
        <v>0.85070420000000002</v>
      </c>
      <c r="W552">
        <f>(VLOOKUP($A$1,elemental!$A$3:$L$19,9,0)*A552+VLOOKUP($B$1,elemental!$A$3:$L$19,9,0)*B552+VLOOKUP($C$1,elemental!$A$3:$L$19,9,0)*C552+VLOOKUP($D$1,elemental!$A$3:$L$19,9,0)*D552+VLOOKUP($E$1,elemental!$A$3:$L$19,9,0)*E552+VLOOKUP($F$1,elemental!$A$3:$L$19,9,0)*F552+VLOOKUP($G$1,elemental!$A$3:$L$19,9,0)*G552+VLOOKUP($H$1,elemental!$A$3:$L$19,9,0)*H552+VLOOKUP($I$1,elemental!$A$3:$L$19,9,0)*I552+VLOOKUP($J$1,elemental!$A$3:$L$19,9,0)*J552+VLOOKUP($K$1,elemental!$A$3:$L$19,9,0)*K552+VLOOKUP($L$1,elemental!$A$3:$L$19,9,0)*L552+VLOOKUP($M$1,elemental!$A$3:$L$19,9,0)*M552+VLOOKUP($N$1,elemental!$A$3:$L$19,9,0)*N552+VLOOKUP($O$1,elemental!$A$3:$L$19,9,0)*O552+VLOOKUP($P$1,elemental!$A$3:$L$19,9,0)*P552+VLOOKUP($Q$1,elemental!$A$3:$L$19,9,0)*Q552)/100</f>
        <v>1.5649500000000001</v>
      </c>
      <c r="X552">
        <f>(VLOOKUP($A$1,elemental!$A$3:$L$19,10,0)*A552+VLOOKUP($B$1,elemental!$A$3:$L$19,10,0)*B552+VLOOKUP($C$1,elemental!$A$3:$L$19,10,0)*C552+VLOOKUP($D$1,elemental!$A$3:$L$19,10,0)*D552+VLOOKUP($E$1,elemental!$A$3:$L$19,10,0)*E552+VLOOKUP($F$1,elemental!$A$3:$L$19,10,0)*F552+VLOOKUP($G$1,elemental!$A$3:$L$19,10,0)*G552+VLOOKUP($H$1,elemental!$A$3:$L$19,10,0)*H552+VLOOKUP($I$1,elemental!$A$3:$L$19,10,0)*I552+VLOOKUP($J$1,elemental!$A$3:$L$19,10,0)*J552+VLOOKUP($K$1,elemental!$A$3:$L$19,10,0)*K552+VLOOKUP($L$1,elemental!$A$3:$L$19,10,0)*L552+VLOOKUP($M$1,elemental!$A$3:$L$19,10,0)*M552+VLOOKUP($N$1,elemental!$A$3:$L$19,10,0)*N552+VLOOKUP($O$1,elemental!$A$3:$L$19,10,0)*O552+VLOOKUP($P$1,elemental!$A$3:$L$19,10,0)*P552+VLOOKUP($Q$1,elemental!$A$3:$L$19,10,0)*Q552)/100</f>
        <v>2.0635880000000002</v>
      </c>
      <c r="Y552">
        <v>1753.5252568098399</v>
      </c>
      <c r="Z552">
        <v>5.1963545901772603</v>
      </c>
      <c r="AA552">
        <v>5.2759408429103196</v>
      </c>
      <c r="AB552" t="s">
        <v>123</v>
      </c>
      <c r="AC552" t="s">
        <v>124</v>
      </c>
    </row>
    <row r="553" spans="1:29">
      <c r="A553">
        <v>0</v>
      </c>
      <c r="B553">
        <v>0</v>
      </c>
      <c r="C553">
        <v>0</v>
      </c>
      <c r="D553">
        <v>0</v>
      </c>
      <c r="E553">
        <v>0</v>
      </c>
      <c r="F553">
        <v>13.793103448275861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13.793103448275861</v>
      </c>
      <c r="Q553">
        <f t="shared" si="8"/>
        <v>72.413793103448285</v>
      </c>
      <c r="R553">
        <f>(VLOOKUP($A$1,elemental!$A$3:$L$19,2,0)*A553+VLOOKUP($B$1,elemental!$A$3:$L$19,2,0)*B553+VLOOKUP($C$1,elemental!$A$3:$L$19,2,0)*C553+VLOOKUP($D$1,elemental!$A$3:$L$19,2,0)*D553+VLOOKUP($E$1,elemental!$A$3:$L$19,2,0)*E553+VLOOKUP($F$1,elemental!$A$3:$L$19,2,0)*F553+VLOOKUP($G$1,elemental!$A$3:$L$19,2,0)*G553+VLOOKUP($H$1,elemental!$A$3:$L$19,2,0)*H553+VLOOKUP($I$1,elemental!$A$3:$L$19,2,0)*I553+VLOOKUP($J$1,elemental!$A$3:$L$19,2,0)*J553+VLOOKUP($K$1,elemental!$A$3:$L$19,2,0)*K553+VLOOKUP($L$1,elemental!$A$3:$L$19,2,0)*L553+VLOOKUP($M$1,elemental!$A$3:$L$19,2,0)*M553+VLOOKUP($N$1,elemental!$A$3:$L$19,2,0)*N553+VLOOKUP($O$1,elemental!$A$3:$L$19,2,0)*O553+VLOOKUP($P$1,elemental!$A$3:$L$19,2,0)*P553+VLOOKUP($Q$1,elemental!$A$3:$L$19,2,0)*Q553)/100</f>
        <v>1.3382758620689656</v>
      </c>
      <c r="S553">
        <f>(VLOOKUP($A$1,elemental!$A$3:$L$19,4,0)*A553+VLOOKUP($B$1,elemental!$A$3:$L$19,4,0)*B553+VLOOKUP($C$1,elemental!$A$3:$L$19,4,0)*C553+VLOOKUP($D$1,elemental!$A$3:$L$19,4,0)*D553+VLOOKUP($E$1,elemental!$A$3:$L$19,4,0)*E553+VLOOKUP($F$1,elemental!$A$3:$L$19,4,0)*F553+VLOOKUP($G$1,elemental!$A$3:$L$19,4,0)*G553+VLOOKUP($H$1,elemental!$A$3:$L$19,4,0)*H553+VLOOKUP($I$1,elemental!$A$3:$L$19,4,0)*I553+VLOOKUP($J$1,elemental!$A$3:$L$19,4,0)*J553+VLOOKUP($K$1,elemental!$A$3:$L$19,4,0)*K553+VLOOKUP($L$1,elemental!$A$3:$L$19,4,0)*L553+VLOOKUP($M$1,elemental!$A$3:$L$19,4,0)*M553+VLOOKUP($N$1,elemental!$A$3:$L$19,4,0)*N553+VLOOKUP($O$1,elemental!$A$3:$L$19,4,0)*O553+VLOOKUP($P$1,elemental!$A$3:$L$19,4,0)*P553+VLOOKUP($Q$1,elemental!$A$3:$L$19,4,0)*Q553)/100</f>
        <v>0.39524137931034486</v>
      </c>
      <c r="T553">
        <f>(VLOOKUP($A$1,elemental!$A$3:$L$19,5,0)*A553+VLOOKUP($B$1,elemental!$A$3:$L$19,5,0)*B553+VLOOKUP($C$1,elemental!$A$3:$L$19,5,0)*C553+VLOOKUP($D$1,elemental!$A$3:$L$19,5,0)*D553+VLOOKUP($E$1,elemental!$A$3:$L$19,5,0)*E553+VLOOKUP($F$1,elemental!$A$3:$L$19,5,0)*F553+VLOOKUP($G$1,elemental!$A$3:$L$19,5,0)*G553+VLOOKUP($H$1,elemental!$A$3:$L$19,5,0)*H553+VLOOKUP($I$1,elemental!$A$3:$L$19,5,0)*I553+VLOOKUP($J$1,elemental!$A$3:$L$19,5,0)*J553+VLOOKUP($K$1,elemental!$A$3:$L$19,5,0)*K553+VLOOKUP($L$1,elemental!$A$3:$L$19,5,0)*L553+VLOOKUP($M$1,elemental!$A$3:$L$19,5,0)*M553+VLOOKUP($N$1,elemental!$A$3:$L$19,5,0)*N553+VLOOKUP($O$1,elemental!$A$3:$L$19,5,0)*O553+VLOOKUP($P$1,elemental!$A$3:$L$19,5,0)*P553+VLOOKUP($Q$1,elemental!$A$3:$L$19,5,0)*Q553)/100</f>
        <v>4</v>
      </c>
      <c r="U553">
        <f>(VLOOKUP($A$1,elemental!$A$3:$L$19,6,0)*A553+VLOOKUP($B$1,elemental!$A$3:$L$19,6,0)*B553+VLOOKUP($C$1,elemental!$A$3:$L$19,6,0)*C553+VLOOKUP($D$1,elemental!$A$3:$L$19,6,0)*D553+VLOOKUP($E$1,elemental!$A$3:$L$19,6,0)*E553+VLOOKUP($F$1,elemental!$A$3:$L$19,6,0)*F553+VLOOKUP($G$1,elemental!$A$3:$L$19,6,0)*G553+VLOOKUP($H$1,elemental!$A$3:$L$19,6,0)*H553+VLOOKUP($I$1,elemental!$A$3:$L$19,6,0)*I553+VLOOKUP($J$1,elemental!$A$3:$L$19,6,0)*J553+VLOOKUP($K$1,elemental!$A$3:$L$19,6,0)*K553+VLOOKUP($L$1,elemental!$A$3:$L$19,6,0)*L553+VLOOKUP($M$1,elemental!$A$3:$L$19,6,0)*M553+VLOOKUP($N$1,elemental!$A$3:$L$19,6,0)*N553+VLOOKUP($O$1,elemental!$A$3:$L$19,6,0)*O553+VLOOKUP($P$1,elemental!$A$3:$L$19,6,0)*P553+VLOOKUP($Q$1,elemental!$A$3:$L$19,6,0)*Q553)/100</f>
        <v>0.75586206896551733</v>
      </c>
      <c r="V553">
        <f>(VLOOKUP($A$1,elemental!$A$3:$L$19,7,0)*A553+VLOOKUP($B$1,elemental!$A$3:$L$19,7,0)*B553+VLOOKUP($C$1,elemental!$A$3:$L$19,7,0)*C553+VLOOKUP($D$1,elemental!$A$3:$L$19,7,0)*D553+VLOOKUP($E$1,elemental!$A$3:$L$19,7,0)*E553+VLOOKUP($F$1,elemental!$A$3:$L$19,7,0)*F553+VLOOKUP($G$1,elemental!$A$3:$L$19,7,0)*G553+VLOOKUP($H$1,elemental!$A$3:$L$19,7,0)*H553+VLOOKUP($I$1,elemental!$A$3:$L$19,7,0)*I553+VLOOKUP($J$1,elemental!$A$3:$L$19,7,0)*J553+VLOOKUP($K$1,elemental!$A$3:$L$19,7,0)*K553+VLOOKUP($L$1,elemental!$A$3:$L$19,7,0)*L553+VLOOKUP($M$1,elemental!$A$3:$L$19,7,0)*M553+VLOOKUP($N$1,elemental!$A$3:$L$19,7,0)*N553+VLOOKUP($O$1,elemental!$A$3:$L$19,7,0)*O553+VLOOKUP($P$1,elemental!$A$3:$L$19,7,0)*P553+VLOOKUP($Q$1,elemental!$A$3:$L$19,7,0)*Q553)/100</f>
        <v>0.85089655172413781</v>
      </c>
      <c r="W553">
        <f>(VLOOKUP($A$1,elemental!$A$3:$L$19,9,0)*A553+VLOOKUP($B$1,elemental!$A$3:$L$19,9,0)*B553+VLOOKUP($C$1,elemental!$A$3:$L$19,9,0)*C553+VLOOKUP($D$1,elemental!$A$3:$L$19,9,0)*D553+VLOOKUP($E$1,elemental!$A$3:$L$19,9,0)*E553+VLOOKUP($F$1,elemental!$A$3:$L$19,9,0)*F553+VLOOKUP($G$1,elemental!$A$3:$L$19,9,0)*G553+VLOOKUP($H$1,elemental!$A$3:$L$19,9,0)*H553+VLOOKUP($I$1,elemental!$A$3:$L$19,9,0)*I553+VLOOKUP($J$1,elemental!$A$3:$L$19,9,0)*J553+VLOOKUP($K$1,elemental!$A$3:$L$19,9,0)*K553+VLOOKUP($L$1,elemental!$A$3:$L$19,9,0)*L553+VLOOKUP($M$1,elemental!$A$3:$L$19,9,0)*M553+VLOOKUP($N$1,elemental!$A$3:$L$19,9,0)*N553+VLOOKUP($O$1,elemental!$A$3:$L$19,9,0)*O553+VLOOKUP($P$1,elemental!$A$3:$L$19,9,0)*P553+VLOOKUP($Q$1,elemental!$A$3:$L$19,9,0)*Q553)/100</f>
        <v>1.5706896551724139</v>
      </c>
      <c r="X553">
        <f>(VLOOKUP($A$1,elemental!$A$3:$L$19,10,0)*A553+VLOOKUP($B$1,elemental!$A$3:$L$19,10,0)*B553+VLOOKUP($C$1,elemental!$A$3:$L$19,10,0)*C553+VLOOKUP($D$1,elemental!$A$3:$L$19,10,0)*D553+VLOOKUP($E$1,elemental!$A$3:$L$19,10,0)*E553+VLOOKUP($F$1,elemental!$A$3:$L$19,10,0)*F553+VLOOKUP($G$1,elemental!$A$3:$L$19,10,0)*G553+VLOOKUP($H$1,elemental!$A$3:$L$19,10,0)*H553+VLOOKUP($I$1,elemental!$A$3:$L$19,10,0)*I553+VLOOKUP($J$1,elemental!$A$3:$L$19,10,0)*J553+VLOOKUP($K$1,elemental!$A$3:$L$19,10,0)*K553+VLOOKUP($L$1,elemental!$A$3:$L$19,10,0)*L553+VLOOKUP($M$1,elemental!$A$3:$L$19,10,0)*M553+VLOOKUP($N$1,elemental!$A$3:$L$19,10,0)*N553+VLOOKUP($O$1,elemental!$A$3:$L$19,10,0)*O553+VLOOKUP($P$1,elemental!$A$3:$L$19,10,0)*P553+VLOOKUP($Q$1,elemental!$A$3:$L$19,10,0)*Q553)/100</f>
        <v>2.06</v>
      </c>
      <c r="Y553">
        <v>25</v>
      </c>
      <c r="Z553">
        <v>5.1097956423793498</v>
      </c>
      <c r="AA553">
        <v>5.2389700216616903</v>
      </c>
      <c r="AB553" t="s">
        <v>125</v>
      </c>
      <c r="AC553" t="s">
        <v>56</v>
      </c>
    </row>
    <row r="554" spans="1:29">
      <c r="A554">
        <v>0</v>
      </c>
      <c r="B554">
        <v>0</v>
      </c>
      <c r="C554">
        <v>0</v>
      </c>
      <c r="D554">
        <v>0</v>
      </c>
      <c r="E554">
        <v>0</v>
      </c>
      <c r="F554">
        <v>15.254237288135593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15.254237288135593</v>
      </c>
      <c r="Q554">
        <f t="shared" si="8"/>
        <v>69.491525423728817</v>
      </c>
      <c r="R554">
        <f>(VLOOKUP($A$1,elemental!$A$3:$L$19,2,0)*A554+VLOOKUP($B$1,elemental!$A$3:$L$19,2,0)*B554+VLOOKUP($C$1,elemental!$A$3:$L$19,2,0)*C554+VLOOKUP($D$1,elemental!$A$3:$L$19,2,0)*D554+VLOOKUP($E$1,elemental!$A$3:$L$19,2,0)*E554+VLOOKUP($F$1,elemental!$A$3:$L$19,2,0)*F554+VLOOKUP($G$1,elemental!$A$3:$L$19,2,0)*G554+VLOOKUP($H$1,elemental!$A$3:$L$19,2,0)*H554+VLOOKUP($I$1,elemental!$A$3:$L$19,2,0)*I554+VLOOKUP($J$1,elemental!$A$3:$L$19,2,0)*J554+VLOOKUP($K$1,elemental!$A$3:$L$19,2,0)*K554+VLOOKUP($L$1,elemental!$A$3:$L$19,2,0)*L554+VLOOKUP($M$1,elemental!$A$3:$L$19,2,0)*M554+VLOOKUP($N$1,elemental!$A$3:$L$19,2,0)*N554+VLOOKUP($O$1,elemental!$A$3:$L$19,2,0)*O554+VLOOKUP($P$1,elemental!$A$3:$L$19,2,0)*P554+VLOOKUP($Q$1,elemental!$A$3:$L$19,2,0)*Q554)/100</f>
        <v>1.3391525423728814</v>
      </c>
      <c r="S554">
        <f>(VLOOKUP($A$1,elemental!$A$3:$L$19,4,0)*A554+VLOOKUP($B$1,elemental!$A$3:$L$19,4,0)*B554+VLOOKUP($C$1,elemental!$A$3:$L$19,4,0)*C554+VLOOKUP($D$1,elemental!$A$3:$L$19,4,0)*D554+VLOOKUP($E$1,elemental!$A$3:$L$19,4,0)*E554+VLOOKUP($F$1,elemental!$A$3:$L$19,4,0)*F554+VLOOKUP($G$1,elemental!$A$3:$L$19,4,0)*G554+VLOOKUP($H$1,elemental!$A$3:$L$19,4,0)*H554+VLOOKUP($I$1,elemental!$A$3:$L$19,4,0)*I554+VLOOKUP($J$1,elemental!$A$3:$L$19,4,0)*J554+VLOOKUP($K$1,elemental!$A$3:$L$19,4,0)*K554+VLOOKUP($L$1,elemental!$A$3:$L$19,4,0)*L554+VLOOKUP($M$1,elemental!$A$3:$L$19,4,0)*M554+VLOOKUP($N$1,elemental!$A$3:$L$19,4,0)*N554+VLOOKUP($O$1,elemental!$A$3:$L$19,4,0)*O554+VLOOKUP($P$1,elemental!$A$3:$L$19,4,0)*P554+VLOOKUP($Q$1,elemental!$A$3:$L$19,4,0)*Q554)/100</f>
        <v>0.39198305084745771</v>
      </c>
      <c r="T554">
        <f>(VLOOKUP($A$1,elemental!$A$3:$L$19,5,0)*A554+VLOOKUP($B$1,elemental!$A$3:$L$19,5,0)*B554+VLOOKUP($C$1,elemental!$A$3:$L$19,5,0)*C554+VLOOKUP($D$1,elemental!$A$3:$L$19,5,0)*D554+VLOOKUP($E$1,elemental!$A$3:$L$19,5,0)*E554+VLOOKUP($F$1,elemental!$A$3:$L$19,5,0)*F554+VLOOKUP($G$1,elemental!$A$3:$L$19,5,0)*G554+VLOOKUP($H$1,elemental!$A$3:$L$19,5,0)*H554+VLOOKUP($I$1,elemental!$A$3:$L$19,5,0)*I554+VLOOKUP($J$1,elemental!$A$3:$L$19,5,0)*J554+VLOOKUP($K$1,elemental!$A$3:$L$19,5,0)*K554+VLOOKUP($L$1,elemental!$A$3:$L$19,5,0)*L554+VLOOKUP($M$1,elemental!$A$3:$L$19,5,0)*M554+VLOOKUP($N$1,elemental!$A$3:$L$19,5,0)*N554+VLOOKUP($O$1,elemental!$A$3:$L$19,5,0)*O554+VLOOKUP($P$1,elemental!$A$3:$L$19,5,0)*P554+VLOOKUP($Q$1,elemental!$A$3:$L$19,5,0)*Q554)/100</f>
        <v>4</v>
      </c>
      <c r="U554">
        <f>(VLOOKUP($A$1,elemental!$A$3:$L$19,6,0)*A554+VLOOKUP($B$1,elemental!$A$3:$L$19,6,0)*B554+VLOOKUP($C$1,elemental!$A$3:$L$19,6,0)*C554+VLOOKUP($D$1,elemental!$A$3:$L$19,6,0)*D554+VLOOKUP($E$1,elemental!$A$3:$L$19,6,0)*E554+VLOOKUP($F$1,elemental!$A$3:$L$19,6,0)*F554+VLOOKUP($G$1,elemental!$A$3:$L$19,6,0)*G554+VLOOKUP($H$1,elemental!$A$3:$L$19,6,0)*H554+VLOOKUP($I$1,elemental!$A$3:$L$19,6,0)*I554+VLOOKUP($J$1,elemental!$A$3:$L$19,6,0)*J554+VLOOKUP($K$1,elemental!$A$3:$L$19,6,0)*K554+VLOOKUP($L$1,elemental!$A$3:$L$19,6,0)*L554+VLOOKUP($M$1,elemental!$A$3:$L$19,6,0)*M554+VLOOKUP($N$1,elemental!$A$3:$L$19,6,0)*N554+VLOOKUP($O$1,elemental!$A$3:$L$19,6,0)*O554+VLOOKUP($P$1,elemental!$A$3:$L$19,6,0)*P554+VLOOKUP($Q$1,elemental!$A$3:$L$19,6,0)*Q554)/100</f>
        <v>0.75542372881355935</v>
      </c>
      <c r="V554">
        <f>(VLOOKUP($A$1,elemental!$A$3:$L$19,7,0)*A554+VLOOKUP($B$1,elemental!$A$3:$L$19,7,0)*B554+VLOOKUP($C$1,elemental!$A$3:$L$19,7,0)*C554+VLOOKUP($D$1,elemental!$A$3:$L$19,7,0)*D554+VLOOKUP($E$1,elemental!$A$3:$L$19,7,0)*E554+VLOOKUP($F$1,elemental!$A$3:$L$19,7,0)*F554+VLOOKUP($G$1,elemental!$A$3:$L$19,7,0)*G554+VLOOKUP($H$1,elemental!$A$3:$L$19,7,0)*H554+VLOOKUP($I$1,elemental!$A$3:$L$19,7,0)*I554+VLOOKUP($J$1,elemental!$A$3:$L$19,7,0)*J554+VLOOKUP($K$1,elemental!$A$3:$L$19,7,0)*K554+VLOOKUP($L$1,elemental!$A$3:$L$19,7,0)*L554+VLOOKUP($M$1,elemental!$A$3:$L$19,7,0)*M554+VLOOKUP($N$1,elemental!$A$3:$L$19,7,0)*N554+VLOOKUP($O$1,elemental!$A$3:$L$19,7,0)*O554+VLOOKUP($P$1,elemental!$A$3:$L$19,7,0)*P554+VLOOKUP($Q$1,elemental!$A$3:$L$19,7,0)*Q554)/100</f>
        <v>0.85205084745762705</v>
      </c>
      <c r="W554">
        <f>(VLOOKUP($A$1,elemental!$A$3:$L$19,9,0)*A554+VLOOKUP($B$1,elemental!$A$3:$L$19,9,0)*B554+VLOOKUP($C$1,elemental!$A$3:$L$19,9,0)*C554+VLOOKUP($D$1,elemental!$A$3:$L$19,9,0)*D554+VLOOKUP($E$1,elemental!$A$3:$L$19,9,0)*E554+VLOOKUP($F$1,elemental!$A$3:$L$19,9,0)*F554+VLOOKUP($G$1,elemental!$A$3:$L$19,9,0)*G554+VLOOKUP($H$1,elemental!$A$3:$L$19,9,0)*H554+VLOOKUP($I$1,elemental!$A$3:$L$19,9,0)*I554+VLOOKUP($J$1,elemental!$A$3:$L$19,9,0)*J554+VLOOKUP($K$1,elemental!$A$3:$L$19,9,0)*K554+VLOOKUP($L$1,elemental!$A$3:$L$19,9,0)*L554+VLOOKUP($M$1,elemental!$A$3:$L$19,9,0)*M554+VLOOKUP($N$1,elemental!$A$3:$L$19,9,0)*N554+VLOOKUP($O$1,elemental!$A$3:$L$19,9,0)*O554+VLOOKUP($P$1,elemental!$A$3:$L$19,9,0)*P554+VLOOKUP($Q$1,elemental!$A$3:$L$19,9,0)*Q554)/100</f>
        <v>1.5728813559322035</v>
      </c>
      <c r="X554">
        <f>(VLOOKUP($A$1,elemental!$A$3:$L$19,10,0)*A554+VLOOKUP($B$1,elemental!$A$3:$L$19,10,0)*B554+VLOOKUP($C$1,elemental!$A$3:$L$19,10,0)*C554+VLOOKUP($D$1,elemental!$A$3:$L$19,10,0)*D554+VLOOKUP($E$1,elemental!$A$3:$L$19,10,0)*E554+VLOOKUP($F$1,elemental!$A$3:$L$19,10,0)*F554+VLOOKUP($G$1,elemental!$A$3:$L$19,10,0)*G554+VLOOKUP($H$1,elemental!$A$3:$L$19,10,0)*H554+VLOOKUP($I$1,elemental!$A$3:$L$19,10,0)*I554+VLOOKUP($J$1,elemental!$A$3:$L$19,10,0)*J554+VLOOKUP($K$1,elemental!$A$3:$L$19,10,0)*K554+VLOOKUP($L$1,elemental!$A$3:$L$19,10,0)*L554+VLOOKUP($M$1,elemental!$A$3:$L$19,10,0)*M554+VLOOKUP($N$1,elemental!$A$3:$L$19,10,0)*N554+VLOOKUP($O$1,elemental!$A$3:$L$19,10,0)*O554+VLOOKUP($P$1,elemental!$A$3:$L$19,10,0)*P554+VLOOKUP($Q$1,elemental!$A$3:$L$19,10,0)*Q554)/100</f>
        <v>2.06</v>
      </c>
      <c r="Y554">
        <v>25</v>
      </c>
      <c r="Z554">
        <v>5.1147056277131204</v>
      </c>
      <c r="AA554">
        <v>5.2470993061676099</v>
      </c>
      <c r="AB554" t="s">
        <v>125</v>
      </c>
      <c r="AC554" t="s">
        <v>56</v>
      </c>
    </row>
    <row r="555" spans="1:29">
      <c r="A555">
        <v>0</v>
      </c>
      <c r="B555">
        <v>0</v>
      </c>
      <c r="C555">
        <v>0</v>
      </c>
      <c r="D555">
        <v>0</v>
      </c>
      <c r="E555">
        <v>0</v>
      </c>
      <c r="F555">
        <v>16.666666666666668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16.666666666666668</v>
      </c>
      <c r="Q555">
        <f t="shared" si="8"/>
        <v>66.666666666666657</v>
      </c>
      <c r="R555">
        <f>(VLOOKUP($A$1,elemental!$A$3:$L$19,2,0)*A555+VLOOKUP($B$1,elemental!$A$3:$L$19,2,0)*B555+VLOOKUP($C$1,elemental!$A$3:$L$19,2,0)*C555+VLOOKUP($D$1,elemental!$A$3:$L$19,2,0)*D555+VLOOKUP($E$1,elemental!$A$3:$L$19,2,0)*E555+VLOOKUP($F$1,elemental!$A$3:$L$19,2,0)*F555+VLOOKUP($G$1,elemental!$A$3:$L$19,2,0)*G555+VLOOKUP($H$1,elemental!$A$3:$L$19,2,0)*H555+VLOOKUP($I$1,elemental!$A$3:$L$19,2,0)*I555+VLOOKUP($J$1,elemental!$A$3:$L$19,2,0)*J555+VLOOKUP($K$1,elemental!$A$3:$L$19,2,0)*K555+VLOOKUP($L$1,elemental!$A$3:$L$19,2,0)*L555+VLOOKUP($M$1,elemental!$A$3:$L$19,2,0)*M555+VLOOKUP($N$1,elemental!$A$3:$L$19,2,0)*N555+VLOOKUP($O$1,elemental!$A$3:$L$19,2,0)*O555+VLOOKUP($P$1,elemental!$A$3:$L$19,2,0)*P555+VLOOKUP($Q$1,elemental!$A$3:$L$19,2,0)*Q555)/100</f>
        <v>1.34</v>
      </c>
      <c r="S555">
        <f>(VLOOKUP($A$1,elemental!$A$3:$L$19,4,0)*A555+VLOOKUP($B$1,elemental!$A$3:$L$19,4,0)*B555+VLOOKUP($C$1,elemental!$A$3:$L$19,4,0)*C555+VLOOKUP($D$1,elemental!$A$3:$L$19,4,0)*D555+VLOOKUP($E$1,elemental!$A$3:$L$19,4,0)*E555+VLOOKUP($F$1,elemental!$A$3:$L$19,4,0)*F555+VLOOKUP($G$1,elemental!$A$3:$L$19,4,0)*G555+VLOOKUP($H$1,elemental!$A$3:$L$19,4,0)*H555+VLOOKUP($I$1,elemental!$A$3:$L$19,4,0)*I555+VLOOKUP($J$1,elemental!$A$3:$L$19,4,0)*J555+VLOOKUP($K$1,elemental!$A$3:$L$19,4,0)*K555+VLOOKUP($L$1,elemental!$A$3:$L$19,4,0)*L555+VLOOKUP($M$1,elemental!$A$3:$L$19,4,0)*M555+VLOOKUP($N$1,elemental!$A$3:$L$19,4,0)*N555+VLOOKUP($O$1,elemental!$A$3:$L$19,4,0)*O555+VLOOKUP($P$1,elemental!$A$3:$L$19,4,0)*P555+VLOOKUP($Q$1,elemental!$A$3:$L$19,4,0)*Q555)/100</f>
        <v>0.38883333333333325</v>
      </c>
      <c r="T555">
        <f>(VLOOKUP($A$1,elemental!$A$3:$L$19,5,0)*A555+VLOOKUP($B$1,elemental!$A$3:$L$19,5,0)*B555+VLOOKUP($C$1,elemental!$A$3:$L$19,5,0)*C555+VLOOKUP($D$1,elemental!$A$3:$L$19,5,0)*D555+VLOOKUP($E$1,elemental!$A$3:$L$19,5,0)*E555+VLOOKUP($F$1,elemental!$A$3:$L$19,5,0)*F555+VLOOKUP($G$1,elemental!$A$3:$L$19,5,0)*G555+VLOOKUP($H$1,elemental!$A$3:$L$19,5,0)*H555+VLOOKUP($I$1,elemental!$A$3:$L$19,5,0)*I555+VLOOKUP($J$1,elemental!$A$3:$L$19,5,0)*J555+VLOOKUP($K$1,elemental!$A$3:$L$19,5,0)*K555+VLOOKUP($L$1,elemental!$A$3:$L$19,5,0)*L555+VLOOKUP($M$1,elemental!$A$3:$L$19,5,0)*M555+VLOOKUP($N$1,elemental!$A$3:$L$19,5,0)*N555+VLOOKUP($O$1,elemental!$A$3:$L$19,5,0)*O555+VLOOKUP($P$1,elemental!$A$3:$L$19,5,0)*P555+VLOOKUP($Q$1,elemental!$A$3:$L$19,5,0)*Q555)/100</f>
        <v>4</v>
      </c>
      <c r="U555">
        <f>(VLOOKUP($A$1,elemental!$A$3:$L$19,6,0)*A555+VLOOKUP($B$1,elemental!$A$3:$L$19,6,0)*B555+VLOOKUP($C$1,elemental!$A$3:$L$19,6,0)*C555+VLOOKUP($D$1,elemental!$A$3:$L$19,6,0)*D555+VLOOKUP($E$1,elemental!$A$3:$L$19,6,0)*E555+VLOOKUP($F$1,elemental!$A$3:$L$19,6,0)*F555+VLOOKUP($G$1,elemental!$A$3:$L$19,6,0)*G555+VLOOKUP($H$1,elemental!$A$3:$L$19,6,0)*H555+VLOOKUP($I$1,elemental!$A$3:$L$19,6,0)*I555+VLOOKUP($J$1,elemental!$A$3:$L$19,6,0)*J555+VLOOKUP($K$1,elemental!$A$3:$L$19,6,0)*K555+VLOOKUP($L$1,elemental!$A$3:$L$19,6,0)*L555+VLOOKUP($M$1,elemental!$A$3:$L$19,6,0)*M555+VLOOKUP($N$1,elemental!$A$3:$L$19,6,0)*N555+VLOOKUP($O$1,elemental!$A$3:$L$19,6,0)*O555+VLOOKUP($P$1,elemental!$A$3:$L$19,6,0)*P555+VLOOKUP($Q$1,elemental!$A$3:$L$19,6,0)*Q555)/100</f>
        <v>0.755</v>
      </c>
      <c r="V555">
        <f>(VLOOKUP($A$1,elemental!$A$3:$L$19,7,0)*A555+VLOOKUP($B$1,elemental!$A$3:$L$19,7,0)*B555+VLOOKUP($C$1,elemental!$A$3:$L$19,7,0)*C555+VLOOKUP($D$1,elemental!$A$3:$L$19,7,0)*D555+VLOOKUP($E$1,elemental!$A$3:$L$19,7,0)*E555+VLOOKUP($F$1,elemental!$A$3:$L$19,7,0)*F555+VLOOKUP($G$1,elemental!$A$3:$L$19,7,0)*G555+VLOOKUP($H$1,elemental!$A$3:$L$19,7,0)*H555+VLOOKUP($I$1,elemental!$A$3:$L$19,7,0)*I555+VLOOKUP($J$1,elemental!$A$3:$L$19,7,0)*J555+VLOOKUP($K$1,elemental!$A$3:$L$19,7,0)*K555+VLOOKUP($L$1,elemental!$A$3:$L$19,7,0)*L555+VLOOKUP($M$1,elemental!$A$3:$L$19,7,0)*M555+VLOOKUP($N$1,elemental!$A$3:$L$19,7,0)*N555+VLOOKUP($O$1,elemental!$A$3:$L$19,7,0)*O555+VLOOKUP($P$1,elemental!$A$3:$L$19,7,0)*P555+VLOOKUP($Q$1,elemental!$A$3:$L$19,7,0)*Q555)/100</f>
        <v>0.85316666666666663</v>
      </c>
      <c r="W555">
        <f>(VLOOKUP($A$1,elemental!$A$3:$L$19,9,0)*A555+VLOOKUP($B$1,elemental!$A$3:$L$19,9,0)*B555+VLOOKUP($C$1,elemental!$A$3:$L$19,9,0)*C555+VLOOKUP($D$1,elemental!$A$3:$L$19,9,0)*D555+VLOOKUP($E$1,elemental!$A$3:$L$19,9,0)*E555+VLOOKUP($F$1,elemental!$A$3:$L$19,9,0)*F555+VLOOKUP($G$1,elemental!$A$3:$L$19,9,0)*G555+VLOOKUP($H$1,elemental!$A$3:$L$19,9,0)*H555+VLOOKUP($I$1,elemental!$A$3:$L$19,9,0)*I555+VLOOKUP($J$1,elemental!$A$3:$L$19,9,0)*J555+VLOOKUP($K$1,elemental!$A$3:$L$19,9,0)*K555+VLOOKUP($L$1,elemental!$A$3:$L$19,9,0)*L555+VLOOKUP($M$1,elemental!$A$3:$L$19,9,0)*M555+VLOOKUP($N$1,elemental!$A$3:$L$19,9,0)*N555+VLOOKUP($O$1,elemental!$A$3:$L$19,9,0)*O555+VLOOKUP($P$1,elemental!$A$3:$L$19,9,0)*P555+VLOOKUP($Q$1,elemental!$A$3:$L$19,9,0)*Q555)/100</f>
        <v>1.575</v>
      </c>
      <c r="X555">
        <f>(VLOOKUP($A$1,elemental!$A$3:$L$19,10,0)*A555+VLOOKUP($B$1,elemental!$A$3:$L$19,10,0)*B555+VLOOKUP($C$1,elemental!$A$3:$L$19,10,0)*C555+VLOOKUP($D$1,elemental!$A$3:$L$19,10,0)*D555+VLOOKUP($E$1,elemental!$A$3:$L$19,10,0)*E555+VLOOKUP($F$1,elemental!$A$3:$L$19,10,0)*F555+VLOOKUP($G$1,elemental!$A$3:$L$19,10,0)*G555+VLOOKUP($H$1,elemental!$A$3:$L$19,10,0)*H555+VLOOKUP($I$1,elemental!$A$3:$L$19,10,0)*I555+VLOOKUP($J$1,elemental!$A$3:$L$19,10,0)*J555+VLOOKUP($K$1,elemental!$A$3:$L$19,10,0)*K555+VLOOKUP($L$1,elemental!$A$3:$L$19,10,0)*L555+VLOOKUP($M$1,elemental!$A$3:$L$19,10,0)*M555+VLOOKUP($N$1,elemental!$A$3:$L$19,10,0)*N555+VLOOKUP($O$1,elemental!$A$3:$L$19,10,0)*O555+VLOOKUP($P$1,elemental!$A$3:$L$19,10,0)*P555+VLOOKUP($Q$1,elemental!$A$3:$L$19,10,0)*Q555)/100</f>
        <v>2.06</v>
      </c>
      <c r="Y555">
        <v>25</v>
      </c>
      <c r="Z555">
        <v>5.1147866642886699</v>
      </c>
      <c r="AA555">
        <v>5.25160687910485</v>
      </c>
      <c r="AB555" t="s">
        <v>125</v>
      </c>
      <c r="AC555" t="s">
        <v>56</v>
      </c>
    </row>
    <row r="556" spans="1:29">
      <c r="A556">
        <v>0</v>
      </c>
      <c r="B556">
        <v>0</v>
      </c>
      <c r="C556">
        <v>0</v>
      </c>
      <c r="D556">
        <v>0</v>
      </c>
      <c r="E556">
        <v>0</v>
      </c>
      <c r="F556">
        <v>20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20</v>
      </c>
      <c r="Q556">
        <f t="shared" si="8"/>
        <v>60</v>
      </c>
      <c r="R556">
        <f>(VLOOKUP($A$1,elemental!$A$3:$L$19,2,0)*A556+VLOOKUP($B$1,elemental!$A$3:$L$19,2,0)*B556+VLOOKUP($C$1,elemental!$A$3:$L$19,2,0)*C556+VLOOKUP($D$1,elemental!$A$3:$L$19,2,0)*D556+VLOOKUP($E$1,elemental!$A$3:$L$19,2,0)*E556+VLOOKUP($F$1,elemental!$A$3:$L$19,2,0)*F556+VLOOKUP($G$1,elemental!$A$3:$L$19,2,0)*G556+VLOOKUP($H$1,elemental!$A$3:$L$19,2,0)*H556+VLOOKUP($I$1,elemental!$A$3:$L$19,2,0)*I556+VLOOKUP($J$1,elemental!$A$3:$L$19,2,0)*J556+VLOOKUP($K$1,elemental!$A$3:$L$19,2,0)*K556+VLOOKUP($L$1,elemental!$A$3:$L$19,2,0)*L556+VLOOKUP($M$1,elemental!$A$3:$L$19,2,0)*M556+VLOOKUP($N$1,elemental!$A$3:$L$19,2,0)*N556+VLOOKUP($O$1,elemental!$A$3:$L$19,2,0)*O556+VLOOKUP($P$1,elemental!$A$3:$L$19,2,0)*P556+VLOOKUP($Q$1,elemental!$A$3:$L$19,2,0)*Q556)/100</f>
        <v>1.3420000000000001</v>
      </c>
      <c r="S556">
        <f>(VLOOKUP($A$1,elemental!$A$3:$L$19,4,0)*A556+VLOOKUP($B$1,elemental!$A$3:$L$19,4,0)*B556+VLOOKUP($C$1,elemental!$A$3:$L$19,4,0)*C556+VLOOKUP($D$1,elemental!$A$3:$L$19,4,0)*D556+VLOOKUP($E$1,elemental!$A$3:$L$19,4,0)*E556+VLOOKUP($F$1,elemental!$A$3:$L$19,4,0)*F556+VLOOKUP($G$1,elemental!$A$3:$L$19,4,0)*G556+VLOOKUP($H$1,elemental!$A$3:$L$19,4,0)*H556+VLOOKUP($I$1,elemental!$A$3:$L$19,4,0)*I556+VLOOKUP($J$1,elemental!$A$3:$L$19,4,0)*J556+VLOOKUP($K$1,elemental!$A$3:$L$19,4,0)*K556+VLOOKUP($L$1,elemental!$A$3:$L$19,4,0)*L556+VLOOKUP($M$1,elemental!$A$3:$L$19,4,0)*M556+VLOOKUP($N$1,elemental!$A$3:$L$19,4,0)*N556+VLOOKUP($O$1,elemental!$A$3:$L$19,4,0)*O556+VLOOKUP($P$1,elemental!$A$3:$L$19,4,0)*P556+VLOOKUP($Q$1,elemental!$A$3:$L$19,4,0)*Q556)/100</f>
        <v>0.38140000000000002</v>
      </c>
      <c r="T556">
        <f>(VLOOKUP($A$1,elemental!$A$3:$L$19,5,0)*A556+VLOOKUP($B$1,elemental!$A$3:$L$19,5,0)*B556+VLOOKUP($C$1,elemental!$A$3:$L$19,5,0)*C556+VLOOKUP($D$1,elemental!$A$3:$L$19,5,0)*D556+VLOOKUP($E$1,elemental!$A$3:$L$19,5,0)*E556+VLOOKUP($F$1,elemental!$A$3:$L$19,5,0)*F556+VLOOKUP($G$1,elemental!$A$3:$L$19,5,0)*G556+VLOOKUP($H$1,elemental!$A$3:$L$19,5,0)*H556+VLOOKUP($I$1,elemental!$A$3:$L$19,5,0)*I556+VLOOKUP($J$1,elemental!$A$3:$L$19,5,0)*J556+VLOOKUP($K$1,elemental!$A$3:$L$19,5,0)*K556+VLOOKUP($L$1,elemental!$A$3:$L$19,5,0)*L556+VLOOKUP($M$1,elemental!$A$3:$L$19,5,0)*M556+VLOOKUP($N$1,elemental!$A$3:$L$19,5,0)*N556+VLOOKUP($O$1,elemental!$A$3:$L$19,5,0)*O556+VLOOKUP($P$1,elemental!$A$3:$L$19,5,0)*P556+VLOOKUP($Q$1,elemental!$A$3:$L$19,5,0)*Q556)/100</f>
        <v>4</v>
      </c>
      <c r="U556">
        <f>(VLOOKUP($A$1,elemental!$A$3:$L$19,6,0)*A556+VLOOKUP($B$1,elemental!$A$3:$L$19,6,0)*B556+VLOOKUP($C$1,elemental!$A$3:$L$19,6,0)*C556+VLOOKUP($D$1,elemental!$A$3:$L$19,6,0)*D556+VLOOKUP($E$1,elemental!$A$3:$L$19,6,0)*E556+VLOOKUP($F$1,elemental!$A$3:$L$19,6,0)*F556+VLOOKUP($G$1,elemental!$A$3:$L$19,6,0)*G556+VLOOKUP($H$1,elemental!$A$3:$L$19,6,0)*H556+VLOOKUP($I$1,elemental!$A$3:$L$19,6,0)*I556+VLOOKUP($J$1,elemental!$A$3:$L$19,6,0)*J556+VLOOKUP($K$1,elemental!$A$3:$L$19,6,0)*K556+VLOOKUP($L$1,elemental!$A$3:$L$19,6,0)*L556+VLOOKUP($M$1,elemental!$A$3:$L$19,6,0)*M556+VLOOKUP($N$1,elemental!$A$3:$L$19,6,0)*N556+VLOOKUP($O$1,elemental!$A$3:$L$19,6,0)*O556+VLOOKUP($P$1,elemental!$A$3:$L$19,6,0)*P556+VLOOKUP($Q$1,elemental!$A$3:$L$19,6,0)*Q556)/100</f>
        <v>0.754</v>
      </c>
      <c r="V556">
        <f>(VLOOKUP($A$1,elemental!$A$3:$L$19,7,0)*A556+VLOOKUP($B$1,elemental!$A$3:$L$19,7,0)*B556+VLOOKUP($C$1,elemental!$A$3:$L$19,7,0)*C556+VLOOKUP($D$1,elemental!$A$3:$L$19,7,0)*D556+VLOOKUP($E$1,elemental!$A$3:$L$19,7,0)*E556+VLOOKUP($F$1,elemental!$A$3:$L$19,7,0)*F556+VLOOKUP($G$1,elemental!$A$3:$L$19,7,0)*G556+VLOOKUP($H$1,elemental!$A$3:$L$19,7,0)*H556+VLOOKUP($I$1,elemental!$A$3:$L$19,7,0)*I556+VLOOKUP($J$1,elemental!$A$3:$L$19,7,0)*J556+VLOOKUP($K$1,elemental!$A$3:$L$19,7,0)*K556+VLOOKUP($L$1,elemental!$A$3:$L$19,7,0)*L556+VLOOKUP($M$1,elemental!$A$3:$L$19,7,0)*M556+VLOOKUP($N$1,elemental!$A$3:$L$19,7,0)*N556+VLOOKUP($O$1,elemental!$A$3:$L$19,7,0)*O556+VLOOKUP($P$1,elemental!$A$3:$L$19,7,0)*P556+VLOOKUP($Q$1,elemental!$A$3:$L$19,7,0)*Q556)/100</f>
        <v>0.85580000000000001</v>
      </c>
      <c r="W556">
        <f>(VLOOKUP($A$1,elemental!$A$3:$L$19,9,0)*A556+VLOOKUP($B$1,elemental!$A$3:$L$19,9,0)*B556+VLOOKUP($C$1,elemental!$A$3:$L$19,9,0)*C556+VLOOKUP($D$1,elemental!$A$3:$L$19,9,0)*D556+VLOOKUP($E$1,elemental!$A$3:$L$19,9,0)*E556+VLOOKUP($F$1,elemental!$A$3:$L$19,9,0)*F556+VLOOKUP($G$1,elemental!$A$3:$L$19,9,0)*G556+VLOOKUP($H$1,elemental!$A$3:$L$19,9,0)*H556+VLOOKUP($I$1,elemental!$A$3:$L$19,9,0)*I556+VLOOKUP($J$1,elemental!$A$3:$L$19,9,0)*J556+VLOOKUP($K$1,elemental!$A$3:$L$19,9,0)*K556+VLOOKUP($L$1,elemental!$A$3:$L$19,9,0)*L556+VLOOKUP($M$1,elemental!$A$3:$L$19,9,0)*M556+VLOOKUP($N$1,elemental!$A$3:$L$19,9,0)*N556+VLOOKUP($O$1,elemental!$A$3:$L$19,9,0)*O556+VLOOKUP($P$1,elemental!$A$3:$L$19,9,0)*P556+VLOOKUP($Q$1,elemental!$A$3:$L$19,9,0)*Q556)/100</f>
        <v>1.58</v>
      </c>
      <c r="X556">
        <f>(VLOOKUP($A$1,elemental!$A$3:$L$19,10,0)*A556+VLOOKUP($B$1,elemental!$A$3:$L$19,10,0)*B556+VLOOKUP($C$1,elemental!$A$3:$L$19,10,0)*C556+VLOOKUP($D$1,elemental!$A$3:$L$19,10,0)*D556+VLOOKUP($E$1,elemental!$A$3:$L$19,10,0)*E556+VLOOKUP($F$1,elemental!$A$3:$L$19,10,0)*F556+VLOOKUP($G$1,elemental!$A$3:$L$19,10,0)*G556+VLOOKUP($H$1,elemental!$A$3:$L$19,10,0)*H556+VLOOKUP($I$1,elemental!$A$3:$L$19,10,0)*I556+VLOOKUP($J$1,elemental!$A$3:$L$19,10,0)*J556+VLOOKUP($K$1,elemental!$A$3:$L$19,10,0)*K556+VLOOKUP($L$1,elemental!$A$3:$L$19,10,0)*L556+VLOOKUP($M$1,elemental!$A$3:$L$19,10,0)*M556+VLOOKUP($N$1,elemental!$A$3:$L$19,10,0)*N556+VLOOKUP($O$1,elemental!$A$3:$L$19,10,0)*O556+VLOOKUP($P$1,elemental!$A$3:$L$19,10,0)*P556+VLOOKUP($Q$1,elemental!$A$3:$L$19,10,0)*Q556)/100</f>
        <v>2.06</v>
      </c>
      <c r="Y556">
        <v>25</v>
      </c>
      <c r="Z556">
        <v>5.1198161266248396</v>
      </c>
      <c r="AA556">
        <v>5.2622721928531897</v>
      </c>
      <c r="AB556" t="s">
        <v>125</v>
      </c>
      <c r="AC556" t="s">
        <v>56</v>
      </c>
    </row>
    <row r="557" spans="1:29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100</v>
      </c>
      <c r="R557">
        <f>(VLOOKUP($A$1,elemental!$A$3:$L$19,2,0)*A557+VLOOKUP($B$1,elemental!$A$3:$L$19,2,0)*B557+VLOOKUP($C$1,elemental!$A$3:$L$19,2,0)*C557+VLOOKUP($D$1,elemental!$A$3:$L$19,2,0)*D557+VLOOKUP($E$1,elemental!$A$3:$L$19,2,0)*E557+VLOOKUP($F$1,elemental!$A$3:$L$19,2,0)*F557+VLOOKUP($G$1,elemental!$A$3:$L$19,2,0)*G557+VLOOKUP($H$1,elemental!$A$3:$L$19,2,0)*H557+VLOOKUP($I$1,elemental!$A$3:$L$19,2,0)*I557+VLOOKUP($J$1,elemental!$A$3:$L$19,2,0)*J557+VLOOKUP($K$1,elemental!$A$3:$L$19,2,0)*K557+VLOOKUP($L$1,elemental!$A$3:$L$19,2,0)*L557+VLOOKUP($M$1,elemental!$A$3:$L$19,2,0)*M557+VLOOKUP($N$1,elemental!$A$3:$L$19,2,0)*N557+VLOOKUP($O$1,elemental!$A$3:$L$19,2,0)*O557+VLOOKUP($P$1,elemental!$A$3:$L$19,2,0)*P557+VLOOKUP($Q$1,elemental!$A$3:$L$19,2,0)*Q557)/100</f>
        <v>1.33</v>
      </c>
      <c r="S557">
        <f>(VLOOKUP($A$1,elemental!$A$3:$L$19,4,0)*A557+VLOOKUP($B$1,elemental!$A$3:$L$19,4,0)*B557+VLOOKUP($C$1,elemental!$A$3:$L$19,4,0)*C557+VLOOKUP($D$1,elemental!$A$3:$L$19,4,0)*D557+VLOOKUP($E$1,elemental!$A$3:$L$19,4,0)*E557+VLOOKUP($F$1,elemental!$A$3:$L$19,4,0)*F557+VLOOKUP($G$1,elemental!$A$3:$L$19,4,0)*G557+VLOOKUP($H$1,elemental!$A$3:$L$19,4,0)*H557+VLOOKUP($I$1,elemental!$A$3:$L$19,4,0)*I557+VLOOKUP($J$1,elemental!$A$3:$L$19,4,0)*J557+VLOOKUP($K$1,elemental!$A$3:$L$19,4,0)*K557+VLOOKUP($L$1,elemental!$A$3:$L$19,4,0)*L557+VLOOKUP($M$1,elemental!$A$3:$L$19,4,0)*M557+VLOOKUP($N$1,elemental!$A$3:$L$19,4,0)*N557+VLOOKUP($O$1,elemental!$A$3:$L$19,4,0)*O557+VLOOKUP($P$1,elemental!$A$3:$L$19,4,0)*P557+VLOOKUP($Q$1,elemental!$A$3:$L$19,4,0)*Q557)/100</f>
        <v>0.42599999999999999</v>
      </c>
      <c r="T557">
        <f>(VLOOKUP($A$1,elemental!$A$3:$L$19,5,0)*A557+VLOOKUP($B$1,elemental!$A$3:$L$19,5,0)*B557+VLOOKUP($C$1,elemental!$A$3:$L$19,5,0)*C557+VLOOKUP($D$1,elemental!$A$3:$L$19,5,0)*D557+VLOOKUP($E$1,elemental!$A$3:$L$19,5,0)*E557+VLOOKUP($F$1,elemental!$A$3:$L$19,5,0)*F557+VLOOKUP($G$1,elemental!$A$3:$L$19,5,0)*G557+VLOOKUP($H$1,elemental!$A$3:$L$19,5,0)*H557+VLOOKUP($I$1,elemental!$A$3:$L$19,5,0)*I557+VLOOKUP($J$1,elemental!$A$3:$L$19,5,0)*J557+VLOOKUP($K$1,elemental!$A$3:$L$19,5,0)*K557+VLOOKUP($L$1,elemental!$A$3:$L$19,5,0)*L557+VLOOKUP($M$1,elemental!$A$3:$L$19,5,0)*M557+VLOOKUP($N$1,elemental!$A$3:$L$19,5,0)*N557+VLOOKUP($O$1,elemental!$A$3:$L$19,5,0)*O557+VLOOKUP($P$1,elemental!$A$3:$L$19,5,0)*P557+VLOOKUP($Q$1,elemental!$A$3:$L$19,5,0)*Q557)/100</f>
        <v>4</v>
      </c>
      <c r="U557">
        <f>(VLOOKUP($A$1,elemental!$A$3:$L$19,6,0)*A557+VLOOKUP($B$1,elemental!$A$3:$L$19,6,0)*B557+VLOOKUP($C$1,elemental!$A$3:$L$19,6,0)*C557+VLOOKUP($D$1,elemental!$A$3:$L$19,6,0)*D557+VLOOKUP($E$1,elemental!$A$3:$L$19,6,0)*E557+VLOOKUP($F$1,elemental!$A$3:$L$19,6,0)*F557+VLOOKUP($G$1,elemental!$A$3:$L$19,6,0)*G557+VLOOKUP($H$1,elemental!$A$3:$L$19,6,0)*H557+VLOOKUP($I$1,elemental!$A$3:$L$19,6,0)*I557+VLOOKUP($J$1,elemental!$A$3:$L$19,6,0)*J557+VLOOKUP($K$1,elemental!$A$3:$L$19,6,0)*K557+VLOOKUP($L$1,elemental!$A$3:$L$19,6,0)*L557+VLOOKUP($M$1,elemental!$A$3:$L$19,6,0)*M557+VLOOKUP($N$1,elemental!$A$3:$L$19,6,0)*N557+VLOOKUP($O$1,elemental!$A$3:$L$19,6,0)*O557+VLOOKUP($P$1,elemental!$A$3:$L$19,6,0)*P557+VLOOKUP($Q$1,elemental!$A$3:$L$19,6,0)*Q557)/100</f>
        <v>0.76</v>
      </c>
      <c r="V557">
        <f>(VLOOKUP($A$1,elemental!$A$3:$L$19,7,0)*A557+VLOOKUP($B$1,elemental!$A$3:$L$19,7,0)*B557+VLOOKUP($C$1,elemental!$A$3:$L$19,7,0)*C557+VLOOKUP($D$1,elemental!$A$3:$L$19,7,0)*D557+VLOOKUP($E$1,elemental!$A$3:$L$19,7,0)*E557+VLOOKUP($F$1,elemental!$A$3:$L$19,7,0)*F557+VLOOKUP($G$1,elemental!$A$3:$L$19,7,0)*G557+VLOOKUP($H$1,elemental!$A$3:$L$19,7,0)*H557+VLOOKUP($I$1,elemental!$A$3:$L$19,7,0)*I557+VLOOKUP($J$1,elemental!$A$3:$L$19,7,0)*J557+VLOOKUP($K$1,elemental!$A$3:$L$19,7,0)*K557+VLOOKUP($L$1,elemental!$A$3:$L$19,7,0)*L557+VLOOKUP($M$1,elemental!$A$3:$L$19,7,0)*M557+VLOOKUP($N$1,elemental!$A$3:$L$19,7,0)*N557+VLOOKUP($O$1,elemental!$A$3:$L$19,7,0)*O557+VLOOKUP($P$1,elemental!$A$3:$L$19,7,0)*P557+VLOOKUP($Q$1,elemental!$A$3:$L$19,7,0)*Q557)/100</f>
        <v>0.84</v>
      </c>
      <c r="W557">
        <f>(VLOOKUP($A$1,elemental!$A$3:$L$19,9,0)*A557+VLOOKUP($B$1,elemental!$A$3:$L$19,9,0)*B557+VLOOKUP($C$1,elemental!$A$3:$L$19,9,0)*C557+VLOOKUP($D$1,elemental!$A$3:$L$19,9,0)*D557+VLOOKUP($E$1,elemental!$A$3:$L$19,9,0)*E557+VLOOKUP($F$1,elemental!$A$3:$L$19,9,0)*F557+VLOOKUP($G$1,elemental!$A$3:$L$19,9,0)*G557+VLOOKUP($H$1,elemental!$A$3:$L$19,9,0)*H557+VLOOKUP($I$1,elemental!$A$3:$L$19,9,0)*I557+VLOOKUP($J$1,elemental!$A$3:$L$19,9,0)*J557+VLOOKUP($K$1,elemental!$A$3:$L$19,9,0)*K557+VLOOKUP($L$1,elemental!$A$3:$L$19,9,0)*L557+VLOOKUP($M$1,elemental!$A$3:$L$19,9,0)*M557+VLOOKUP($N$1,elemental!$A$3:$L$19,9,0)*N557+VLOOKUP($O$1,elemental!$A$3:$L$19,9,0)*O557+VLOOKUP($P$1,elemental!$A$3:$L$19,9,0)*P557+VLOOKUP($Q$1,elemental!$A$3:$L$19,9,0)*Q557)/100</f>
        <v>1.55</v>
      </c>
      <c r="X557">
        <f>(VLOOKUP($A$1,elemental!$A$3:$L$19,10,0)*A557+VLOOKUP($B$1,elemental!$A$3:$L$19,10,0)*B557+VLOOKUP($C$1,elemental!$A$3:$L$19,10,0)*C557+VLOOKUP($D$1,elemental!$A$3:$L$19,10,0)*D557+VLOOKUP($E$1,elemental!$A$3:$L$19,10,0)*E557+VLOOKUP($F$1,elemental!$A$3:$L$19,10,0)*F557+VLOOKUP($G$1,elemental!$A$3:$L$19,10,0)*G557+VLOOKUP($H$1,elemental!$A$3:$L$19,10,0)*H557+VLOOKUP($I$1,elemental!$A$3:$L$19,10,0)*I557+VLOOKUP($J$1,elemental!$A$3:$L$19,10,0)*J557+VLOOKUP($K$1,elemental!$A$3:$L$19,10,0)*K557+VLOOKUP($L$1,elemental!$A$3:$L$19,10,0)*L557+VLOOKUP($M$1,elemental!$A$3:$L$19,10,0)*M557+VLOOKUP($N$1,elemental!$A$3:$L$19,10,0)*N557+VLOOKUP($O$1,elemental!$A$3:$L$19,10,0)*O557+VLOOKUP($P$1,elemental!$A$3:$L$19,10,0)*P557+VLOOKUP($Q$1,elemental!$A$3:$L$19,10,0)*Q557)/100</f>
        <v>2.06</v>
      </c>
      <c r="Y557">
        <v>1200</v>
      </c>
      <c r="Z557">
        <v>5.1473848388878496</v>
      </c>
      <c r="AA557">
        <v>5.2745471561876096</v>
      </c>
      <c r="AB557" t="s">
        <v>125</v>
      </c>
      <c r="AC557" t="s">
        <v>56</v>
      </c>
    </row>
    <row r="558" spans="1:29">
      <c r="A558">
        <v>0</v>
      </c>
      <c r="B558">
        <v>0</v>
      </c>
      <c r="C558">
        <v>0</v>
      </c>
      <c r="D558">
        <v>0</v>
      </c>
      <c r="E558">
        <v>0</v>
      </c>
      <c r="F558">
        <v>1.9607843137254901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1.9607843137254901</v>
      </c>
      <c r="Q558">
        <f t="shared" si="8"/>
        <v>96.078431372549019</v>
      </c>
      <c r="R558">
        <f>(VLOOKUP($A$1,elemental!$A$3:$L$19,2,0)*A558+VLOOKUP($B$1,elemental!$A$3:$L$19,2,0)*B558+VLOOKUP($C$1,elemental!$A$3:$L$19,2,0)*C558+VLOOKUP($D$1,elemental!$A$3:$L$19,2,0)*D558+VLOOKUP($E$1,elemental!$A$3:$L$19,2,0)*E558+VLOOKUP($F$1,elemental!$A$3:$L$19,2,0)*F558+VLOOKUP($G$1,elemental!$A$3:$L$19,2,0)*G558+VLOOKUP($H$1,elemental!$A$3:$L$19,2,0)*H558+VLOOKUP($I$1,elemental!$A$3:$L$19,2,0)*I558+VLOOKUP($J$1,elemental!$A$3:$L$19,2,0)*J558+VLOOKUP($K$1,elemental!$A$3:$L$19,2,0)*K558+VLOOKUP($L$1,elemental!$A$3:$L$19,2,0)*L558+VLOOKUP($M$1,elemental!$A$3:$L$19,2,0)*M558+VLOOKUP($N$1,elemental!$A$3:$L$19,2,0)*N558+VLOOKUP($O$1,elemental!$A$3:$L$19,2,0)*O558+VLOOKUP($P$1,elemental!$A$3:$L$19,2,0)*P558+VLOOKUP($Q$1,elemental!$A$3:$L$19,2,0)*Q558)/100</f>
        <v>1.3311764705882354</v>
      </c>
      <c r="S558">
        <f>(VLOOKUP($A$1,elemental!$A$3:$L$19,4,0)*A558+VLOOKUP($B$1,elemental!$A$3:$L$19,4,0)*B558+VLOOKUP($C$1,elemental!$A$3:$L$19,4,0)*C558+VLOOKUP($D$1,elemental!$A$3:$L$19,4,0)*D558+VLOOKUP($E$1,elemental!$A$3:$L$19,4,0)*E558+VLOOKUP($F$1,elemental!$A$3:$L$19,4,0)*F558+VLOOKUP($G$1,elemental!$A$3:$L$19,4,0)*G558+VLOOKUP($H$1,elemental!$A$3:$L$19,4,0)*H558+VLOOKUP($I$1,elemental!$A$3:$L$19,4,0)*I558+VLOOKUP($J$1,elemental!$A$3:$L$19,4,0)*J558+VLOOKUP($K$1,elemental!$A$3:$L$19,4,0)*K558+VLOOKUP($L$1,elemental!$A$3:$L$19,4,0)*L558+VLOOKUP($M$1,elemental!$A$3:$L$19,4,0)*M558+VLOOKUP($N$1,elemental!$A$3:$L$19,4,0)*N558+VLOOKUP($O$1,elemental!$A$3:$L$19,4,0)*O558+VLOOKUP($P$1,elemental!$A$3:$L$19,4,0)*P558+VLOOKUP($Q$1,elemental!$A$3:$L$19,4,0)*Q558)/100</f>
        <v>0.42162745098039217</v>
      </c>
      <c r="T558">
        <f>(VLOOKUP($A$1,elemental!$A$3:$L$19,5,0)*A558+VLOOKUP($B$1,elemental!$A$3:$L$19,5,0)*B558+VLOOKUP($C$1,elemental!$A$3:$L$19,5,0)*C558+VLOOKUP($D$1,elemental!$A$3:$L$19,5,0)*D558+VLOOKUP($E$1,elemental!$A$3:$L$19,5,0)*E558+VLOOKUP($F$1,elemental!$A$3:$L$19,5,0)*F558+VLOOKUP($G$1,elemental!$A$3:$L$19,5,0)*G558+VLOOKUP($H$1,elemental!$A$3:$L$19,5,0)*H558+VLOOKUP($I$1,elemental!$A$3:$L$19,5,0)*I558+VLOOKUP($J$1,elemental!$A$3:$L$19,5,0)*J558+VLOOKUP($K$1,elemental!$A$3:$L$19,5,0)*K558+VLOOKUP($L$1,elemental!$A$3:$L$19,5,0)*L558+VLOOKUP($M$1,elemental!$A$3:$L$19,5,0)*M558+VLOOKUP($N$1,elemental!$A$3:$L$19,5,0)*N558+VLOOKUP($O$1,elemental!$A$3:$L$19,5,0)*O558+VLOOKUP($P$1,elemental!$A$3:$L$19,5,0)*P558+VLOOKUP($Q$1,elemental!$A$3:$L$19,5,0)*Q558)/100</f>
        <v>4</v>
      </c>
      <c r="U558">
        <f>(VLOOKUP($A$1,elemental!$A$3:$L$19,6,0)*A558+VLOOKUP($B$1,elemental!$A$3:$L$19,6,0)*B558+VLOOKUP($C$1,elemental!$A$3:$L$19,6,0)*C558+VLOOKUP($D$1,elemental!$A$3:$L$19,6,0)*D558+VLOOKUP($E$1,elemental!$A$3:$L$19,6,0)*E558+VLOOKUP($F$1,elemental!$A$3:$L$19,6,0)*F558+VLOOKUP($G$1,elemental!$A$3:$L$19,6,0)*G558+VLOOKUP($H$1,elemental!$A$3:$L$19,6,0)*H558+VLOOKUP($I$1,elemental!$A$3:$L$19,6,0)*I558+VLOOKUP($J$1,elemental!$A$3:$L$19,6,0)*J558+VLOOKUP($K$1,elemental!$A$3:$L$19,6,0)*K558+VLOOKUP($L$1,elemental!$A$3:$L$19,6,0)*L558+VLOOKUP($M$1,elemental!$A$3:$L$19,6,0)*M558+VLOOKUP($N$1,elemental!$A$3:$L$19,6,0)*N558+VLOOKUP($O$1,elemental!$A$3:$L$19,6,0)*O558+VLOOKUP($P$1,elemental!$A$3:$L$19,6,0)*P558+VLOOKUP($Q$1,elemental!$A$3:$L$19,6,0)*Q558)/100</f>
        <v>0.75941176470588234</v>
      </c>
      <c r="V558">
        <f>(VLOOKUP($A$1,elemental!$A$3:$L$19,7,0)*A558+VLOOKUP($B$1,elemental!$A$3:$L$19,7,0)*B558+VLOOKUP($C$1,elemental!$A$3:$L$19,7,0)*C558+VLOOKUP($D$1,elemental!$A$3:$L$19,7,0)*D558+VLOOKUP($E$1,elemental!$A$3:$L$19,7,0)*E558+VLOOKUP($F$1,elemental!$A$3:$L$19,7,0)*F558+VLOOKUP($G$1,elemental!$A$3:$L$19,7,0)*G558+VLOOKUP($H$1,elemental!$A$3:$L$19,7,0)*H558+VLOOKUP($I$1,elemental!$A$3:$L$19,7,0)*I558+VLOOKUP($J$1,elemental!$A$3:$L$19,7,0)*J558+VLOOKUP($K$1,elemental!$A$3:$L$19,7,0)*K558+VLOOKUP($L$1,elemental!$A$3:$L$19,7,0)*L558+VLOOKUP($M$1,elemental!$A$3:$L$19,7,0)*M558+VLOOKUP($N$1,elemental!$A$3:$L$19,7,0)*N558+VLOOKUP($O$1,elemental!$A$3:$L$19,7,0)*O558+VLOOKUP($P$1,elemental!$A$3:$L$19,7,0)*P558+VLOOKUP($Q$1,elemental!$A$3:$L$19,7,0)*Q558)/100</f>
        <v>0.84154901960784312</v>
      </c>
      <c r="W558">
        <f>(VLOOKUP($A$1,elemental!$A$3:$L$19,9,0)*A558+VLOOKUP($B$1,elemental!$A$3:$L$19,9,0)*B558+VLOOKUP($C$1,elemental!$A$3:$L$19,9,0)*C558+VLOOKUP($D$1,elemental!$A$3:$L$19,9,0)*D558+VLOOKUP($E$1,elemental!$A$3:$L$19,9,0)*E558+VLOOKUP($F$1,elemental!$A$3:$L$19,9,0)*F558+VLOOKUP($G$1,elemental!$A$3:$L$19,9,0)*G558+VLOOKUP($H$1,elemental!$A$3:$L$19,9,0)*H558+VLOOKUP($I$1,elemental!$A$3:$L$19,9,0)*I558+VLOOKUP($J$1,elemental!$A$3:$L$19,9,0)*J558+VLOOKUP($K$1,elemental!$A$3:$L$19,9,0)*K558+VLOOKUP($L$1,elemental!$A$3:$L$19,9,0)*L558+VLOOKUP($M$1,elemental!$A$3:$L$19,9,0)*M558+VLOOKUP($N$1,elemental!$A$3:$L$19,9,0)*N558+VLOOKUP($O$1,elemental!$A$3:$L$19,9,0)*O558+VLOOKUP($P$1,elemental!$A$3:$L$19,9,0)*P558+VLOOKUP($Q$1,elemental!$A$3:$L$19,9,0)*Q558)/100</f>
        <v>1.5529411764705885</v>
      </c>
      <c r="X558">
        <f>(VLOOKUP($A$1,elemental!$A$3:$L$19,10,0)*A558+VLOOKUP($B$1,elemental!$A$3:$L$19,10,0)*B558+VLOOKUP($C$1,elemental!$A$3:$L$19,10,0)*C558+VLOOKUP($D$1,elemental!$A$3:$L$19,10,0)*D558+VLOOKUP($E$1,elemental!$A$3:$L$19,10,0)*E558+VLOOKUP($F$1,elemental!$A$3:$L$19,10,0)*F558+VLOOKUP($G$1,elemental!$A$3:$L$19,10,0)*G558+VLOOKUP($H$1,elemental!$A$3:$L$19,10,0)*H558+VLOOKUP($I$1,elemental!$A$3:$L$19,10,0)*I558+VLOOKUP($J$1,elemental!$A$3:$L$19,10,0)*J558+VLOOKUP($K$1,elemental!$A$3:$L$19,10,0)*K558+VLOOKUP($L$1,elemental!$A$3:$L$19,10,0)*L558+VLOOKUP($M$1,elemental!$A$3:$L$19,10,0)*M558+VLOOKUP($N$1,elemental!$A$3:$L$19,10,0)*N558+VLOOKUP($O$1,elemental!$A$3:$L$19,10,0)*O558+VLOOKUP($P$1,elemental!$A$3:$L$19,10,0)*P558+VLOOKUP($Q$1,elemental!$A$3:$L$19,10,0)*Q558)/100</f>
        <v>2.06</v>
      </c>
      <c r="Y558">
        <v>1200</v>
      </c>
      <c r="Z558">
        <v>5.1510875870320696</v>
      </c>
      <c r="AA558">
        <v>5.2790557680553096</v>
      </c>
      <c r="AB558" t="s">
        <v>125</v>
      </c>
      <c r="AC558" t="s">
        <v>56</v>
      </c>
    </row>
    <row r="559" spans="1:29">
      <c r="A559">
        <v>0</v>
      </c>
      <c r="B559">
        <v>0</v>
      </c>
      <c r="C559">
        <v>0</v>
      </c>
      <c r="D559">
        <v>0</v>
      </c>
      <c r="E559">
        <v>0</v>
      </c>
      <c r="F559">
        <v>3.8461538461538463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3.8461538461538463</v>
      </c>
      <c r="Q559">
        <f t="shared" si="8"/>
        <v>92.307692307692307</v>
      </c>
      <c r="R559">
        <f>(VLOOKUP($A$1,elemental!$A$3:$L$19,2,0)*A559+VLOOKUP($B$1,elemental!$A$3:$L$19,2,0)*B559+VLOOKUP($C$1,elemental!$A$3:$L$19,2,0)*C559+VLOOKUP($D$1,elemental!$A$3:$L$19,2,0)*D559+VLOOKUP($E$1,elemental!$A$3:$L$19,2,0)*E559+VLOOKUP($F$1,elemental!$A$3:$L$19,2,0)*F559+VLOOKUP($G$1,elemental!$A$3:$L$19,2,0)*G559+VLOOKUP($H$1,elemental!$A$3:$L$19,2,0)*H559+VLOOKUP($I$1,elemental!$A$3:$L$19,2,0)*I559+VLOOKUP($J$1,elemental!$A$3:$L$19,2,0)*J559+VLOOKUP($K$1,elemental!$A$3:$L$19,2,0)*K559+VLOOKUP($L$1,elemental!$A$3:$L$19,2,0)*L559+VLOOKUP($M$1,elemental!$A$3:$L$19,2,0)*M559+VLOOKUP($N$1,elemental!$A$3:$L$19,2,0)*N559+VLOOKUP($O$1,elemental!$A$3:$L$19,2,0)*O559+VLOOKUP($P$1,elemental!$A$3:$L$19,2,0)*P559+VLOOKUP($Q$1,elemental!$A$3:$L$19,2,0)*Q559)/100</f>
        <v>1.3323076923076922</v>
      </c>
      <c r="S559">
        <f>(VLOOKUP($A$1,elemental!$A$3:$L$19,4,0)*A559+VLOOKUP($B$1,elemental!$A$3:$L$19,4,0)*B559+VLOOKUP($C$1,elemental!$A$3:$L$19,4,0)*C559+VLOOKUP($D$1,elemental!$A$3:$L$19,4,0)*D559+VLOOKUP($E$1,elemental!$A$3:$L$19,4,0)*E559+VLOOKUP($F$1,elemental!$A$3:$L$19,4,0)*F559+VLOOKUP($G$1,elemental!$A$3:$L$19,4,0)*G559+VLOOKUP($H$1,elemental!$A$3:$L$19,4,0)*H559+VLOOKUP($I$1,elemental!$A$3:$L$19,4,0)*I559+VLOOKUP($J$1,elemental!$A$3:$L$19,4,0)*J559+VLOOKUP($K$1,elemental!$A$3:$L$19,4,0)*K559+VLOOKUP($L$1,elemental!$A$3:$L$19,4,0)*L559+VLOOKUP($M$1,elemental!$A$3:$L$19,4,0)*M559+VLOOKUP($N$1,elemental!$A$3:$L$19,4,0)*N559+VLOOKUP($O$1,elemental!$A$3:$L$19,4,0)*O559+VLOOKUP($P$1,elemental!$A$3:$L$19,4,0)*P559+VLOOKUP($Q$1,elemental!$A$3:$L$19,4,0)*Q559)/100</f>
        <v>0.4174230769230769</v>
      </c>
      <c r="T559">
        <f>(VLOOKUP($A$1,elemental!$A$3:$L$19,5,0)*A559+VLOOKUP($B$1,elemental!$A$3:$L$19,5,0)*B559+VLOOKUP($C$1,elemental!$A$3:$L$19,5,0)*C559+VLOOKUP($D$1,elemental!$A$3:$L$19,5,0)*D559+VLOOKUP($E$1,elemental!$A$3:$L$19,5,0)*E559+VLOOKUP($F$1,elemental!$A$3:$L$19,5,0)*F559+VLOOKUP($G$1,elemental!$A$3:$L$19,5,0)*G559+VLOOKUP($H$1,elemental!$A$3:$L$19,5,0)*H559+VLOOKUP($I$1,elemental!$A$3:$L$19,5,0)*I559+VLOOKUP($J$1,elemental!$A$3:$L$19,5,0)*J559+VLOOKUP($K$1,elemental!$A$3:$L$19,5,0)*K559+VLOOKUP($L$1,elemental!$A$3:$L$19,5,0)*L559+VLOOKUP($M$1,elemental!$A$3:$L$19,5,0)*M559+VLOOKUP($N$1,elemental!$A$3:$L$19,5,0)*N559+VLOOKUP($O$1,elemental!$A$3:$L$19,5,0)*O559+VLOOKUP($P$1,elemental!$A$3:$L$19,5,0)*P559+VLOOKUP($Q$1,elemental!$A$3:$L$19,5,0)*Q559)/100</f>
        <v>4</v>
      </c>
      <c r="U559">
        <f>(VLOOKUP($A$1,elemental!$A$3:$L$19,6,0)*A559+VLOOKUP($B$1,elemental!$A$3:$L$19,6,0)*B559+VLOOKUP($C$1,elemental!$A$3:$L$19,6,0)*C559+VLOOKUP($D$1,elemental!$A$3:$L$19,6,0)*D559+VLOOKUP($E$1,elemental!$A$3:$L$19,6,0)*E559+VLOOKUP($F$1,elemental!$A$3:$L$19,6,0)*F559+VLOOKUP($G$1,elemental!$A$3:$L$19,6,0)*G559+VLOOKUP($H$1,elemental!$A$3:$L$19,6,0)*H559+VLOOKUP($I$1,elemental!$A$3:$L$19,6,0)*I559+VLOOKUP($J$1,elemental!$A$3:$L$19,6,0)*J559+VLOOKUP($K$1,elemental!$A$3:$L$19,6,0)*K559+VLOOKUP($L$1,elemental!$A$3:$L$19,6,0)*L559+VLOOKUP($M$1,elemental!$A$3:$L$19,6,0)*M559+VLOOKUP($N$1,elemental!$A$3:$L$19,6,0)*N559+VLOOKUP($O$1,elemental!$A$3:$L$19,6,0)*O559+VLOOKUP($P$1,elemental!$A$3:$L$19,6,0)*P559+VLOOKUP($Q$1,elemental!$A$3:$L$19,6,0)*Q559)/100</f>
        <v>0.75884615384615384</v>
      </c>
      <c r="V559">
        <f>(VLOOKUP($A$1,elemental!$A$3:$L$19,7,0)*A559+VLOOKUP($B$1,elemental!$A$3:$L$19,7,0)*B559+VLOOKUP($C$1,elemental!$A$3:$L$19,7,0)*C559+VLOOKUP($D$1,elemental!$A$3:$L$19,7,0)*D559+VLOOKUP($E$1,elemental!$A$3:$L$19,7,0)*E559+VLOOKUP($F$1,elemental!$A$3:$L$19,7,0)*F559+VLOOKUP($G$1,elemental!$A$3:$L$19,7,0)*G559+VLOOKUP($H$1,elemental!$A$3:$L$19,7,0)*H559+VLOOKUP($I$1,elemental!$A$3:$L$19,7,0)*I559+VLOOKUP($J$1,elemental!$A$3:$L$19,7,0)*J559+VLOOKUP($K$1,elemental!$A$3:$L$19,7,0)*K559+VLOOKUP($L$1,elemental!$A$3:$L$19,7,0)*L559+VLOOKUP($M$1,elemental!$A$3:$L$19,7,0)*M559+VLOOKUP($N$1,elemental!$A$3:$L$19,7,0)*N559+VLOOKUP($O$1,elemental!$A$3:$L$19,7,0)*O559+VLOOKUP($P$1,elemental!$A$3:$L$19,7,0)*P559+VLOOKUP($Q$1,elemental!$A$3:$L$19,7,0)*Q559)/100</f>
        <v>0.84303846153846151</v>
      </c>
      <c r="W559">
        <f>(VLOOKUP($A$1,elemental!$A$3:$L$19,9,0)*A559+VLOOKUP($B$1,elemental!$A$3:$L$19,9,0)*B559+VLOOKUP($C$1,elemental!$A$3:$L$19,9,0)*C559+VLOOKUP($D$1,elemental!$A$3:$L$19,9,0)*D559+VLOOKUP($E$1,elemental!$A$3:$L$19,9,0)*E559+VLOOKUP($F$1,elemental!$A$3:$L$19,9,0)*F559+VLOOKUP($G$1,elemental!$A$3:$L$19,9,0)*G559+VLOOKUP($H$1,elemental!$A$3:$L$19,9,0)*H559+VLOOKUP($I$1,elemental!$A$3:$L$19,9,0)*I559+VLOOKUP($J$1,elemental!$A$3:$L$19,9,0)*J559+VLOOKUP($K$1,elemental!$A$3:$L$19,9,0)*K559+VLOOKUP($L$1,elemental!$A$3:$L$19,9,0)*L559+VLOOKUP($M$1,elemental!$A$3:$L$19,9,0)*M559+VLOOKUP($N$1,elemental!$A$3:$L$19,9,0)*N559+VLOOKUP($O$1,elemental!$A$3:$L$19,9,0)*O559+VLOOKUP($P$1,elemental!$A$3:$L$19,9,0)*P559+VLOOKUP($Q$1,elemental!$A$3:$L$19,9,0)*Q559)/100</f>
        <v>1.5557692307692306</v>
      </c>
      <c r="X559">
        <f>(VLOOKUP($A$1,elemental!$A$3:$L$19,10,0)*A559+VLOOKUP($B$1,elemental!$A$3:$L$19,10,0)*B559+VLOOKUP($C$1,elemental!$A$3:$L$19,10,0)*C559+VLOOKUP($D$1,elemental!$A$3:$L$19,10,0)*D559+VLOOKUP($E$1,elemental!$A$3:$L$19,10,0)*E559+VLOOKUP($F$1,elemental!$A$3:$L$19,10,0)*F559+VLOOKUP($G$1,elemental!$A$3:$L$19,10,0)*G559+VLOOKUP($H$1,elemental!$A$3:$L$19,10,0)*H559+VLOOKUP($I$1,elemental!$A$3:$L$19,10,0)*I559+VLOOKUP($J$1,elemental!$A$3:$L$19,10,0)*J559+VLOOKUP($K$1,elemental!$A$3:$L$19,10,0)*K559+VLOOKUP($L$1,elemental!$A$3:$L$19,10,0)*L559+VLOOKUP($M$1,elemental!$A$3:$L$19,10,0)*M559+VLOOKUP($N$1,elemental!$A$3:$L$19,10,0)*N559+VLOOKUP($O$1,elemental!$A$3:$L$19,10,0)*O559+VLOOKUP($P$1,elemental!$A$3:$L$19,10,0)*P559+VLOOKUP($Q$1,elemental!$A$3:$L$19,10,0)*Q559)/100</f>
        <v>2.06</v>
      </c>
      <c r="Y559">
        <v>1200</v>
      </c>
      <c r="Z559">
        <v>5.1527772342632296</v>
      </c>
      <c r="AA559">
        <v>5.2859778153716599</v>
      </c>
      <c r="AB559" t="s">
        <v>125</v>
      </c>
      <c r="AC559" t="s">
        <v>56</v>
      </c>
    </row>
    <row r="560" spans="1:29">
      <c r="A560">
        <v>0</v>
      </c>
      <c r="B560">
        <v>0</v>
      </c>
      <c r="C560">
        <v>0</v>
      </c>
      <c r="D560">
        <v>0</v>
      </c>
      <c r="E560">
        <v>0</v>
      </c>
      <c r="F560">
        <v>5.6603773584905657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5.6603773584905657</v>
      </c>
      <c r="Q560">
        <f t="shared" si="8"/>
        <v>88.679245283018872</v>
      </c>
      <c r="R560">
        <f>(VLOOKUP($A$1,elemental!$A$3:$L$19,2,0)*A560+VLOOKUP($B$1,elemental!$A$3:$L$19,2,0)*B560+VLOOKUP($C$1,elemental!$A$3:$L$19,2,0)*C560+VLOOKUP($D$1,elemental!$A$3:$L$19,2,0)*D560+VLOOKUP($E$1,elemental!$A$3:$L$19,2,0)*E560+VLOOKUP($F$1,elemental!$A$3:$L$19,2,0)*F560+VLOOKUP($G$1,elemental!$A$3:$L$19,2,0)*G560+VLOOKUP($H$1,elemental!$A$3:$L$19,2,0)*H560+VLOOKUP($I$1,elemental!$A$3:$L$19,2,0)*I560+VLOOKUP($J$1,elemental!$A$3:$L$19,2,0)*J560+VLOOKUP($K$1,elemental!$A$3:$L$19,2,0)*K560+VLOOKUP($L$1,elemental!$A$3:$L$19,2,0)*L560+VLOOKUP($M$1,elemental!$A$3:$L$19,2,0)*M560+VLOOKUP($N$1,elemental!$A$3:$L$19,2,0)*N560+VLOOKUP($O$1,elemental!$A$3:$L$19,2,0)*O560+VLOOKUP($P$1,elemental!$A$3:$L$19,2,0)*P560+VLOOKUP($Q$1,elemental!$A$3:$L$19,2,0)*Q560)/100</f>
        <v>1.3333962264150943</v>
      </c>
      <c r="S560">
        <f>(VLOOKUP($A$1,elemental!$A$3:$L$19,4,0)*A560+VLOOKUP($B$1,elemental!$A$3:$L$19,4,0)*B560+VLOOKUP($C$1,elemental!$A$3:$L$19,4,0)*C560+VLOOKUP($D$1,elemental!$A$3:$L$19,4,0)*D560+VLOOKUP($E$1,elemental!$A$3:$L$19,4,0)*E560+VLOOKUP($F$1,elemental!$A$3:$L$19,4,0)*F560+VLOOKUP($G$1,elemental!$A$3:$L$19,4,0)*G560+VLOOKUP($H$1,elemental!$A$3:$L$19,4,0)*H560+VLOOKUP($I$1,elemental!$A$3:$L$19,4,0)*I560+VLOOKUP($J$1,elemental!$A$3:$L$19,4,0)*J560+VLOOKUP($K$1,elemental!$A$3:$L$19,4,0)*K560+VLOOKUP($L$1,elemental!$A$3:$L$19,4,0)*L560+VLOOKUP($M$1,elemental!$A$3:$L$19,4,0)*M560+VLOOKUP($N$1,elemental!$A$3:$L$19,4,0)*N560+VLOOKUP($O$1,elemental!$A$3:$L$19,4,0)*O560+VLOOKUP($P$1,elemental!$A$3:$L$19,4,0)*P560+VLOOKUP($Q$1,elemental!$A$3:$L$19,4,0)*Q560)/100</f>
        <v>0.413377358490566</v>
      </c>
      <c r="T560">
        <f>(VLOOKUP($A$1,elemental!$A$3:$L$19,5,0)*A560+VLOOKUP($B$1,elemental!$A$3:$L$19,5,0)*B560+VLOOKUP($C$1,elemental!$A$3:$L$19,5,0)*C560+VLOOKUP($D$1,elemental!$A$3:$L$19,5,0)*D560+VLOOKUP($E$1,elemental!$A$3:$L$19,5,0)*E560+VLOOKUP($F$1,elemental!$A$3:$L$19,5,0)*F560+VLOOKUP($G$1,elemental!$A$3:$L$19,5,0)*G560+VLOOKUP($H$1,elemental!$A$3:$L$19,5,0)*H560+VLOOKUP($I$1,elemental!$A$3:$L$19,5,0)*I560+VLOOKUP($J$1,elemental!$A$3:$L$19,5,0)*J560+VLOOKUP($K$1,elemental!$A$3:$L$19,5,0)*K560+VLOOKUP($L$1,elemental!$A$3:$L$19,5,0)*L560+VLOOKUP($M$1,elemental!$A$3:$L$19,5,0)*M560+VLOOKUP($N$1,elemental!$A$3:$L$19,5,0)*N560+VLOOKUP($O$1,elemental!$A$3:$L$19,5,0)*O560+VLOOKUP($P$1,elemental!$A$3:$L$19,5,0)*P560+VLOOKUP($Q$1,elemental!$A$3:$L$19,5,0)*Q560)/100</f>
        <v>4</v>
      </c>
      <c r="U560">
        <f>(VLOOKUP($A$1,elemental!$A$3:$L$19,6,0)*A560+VLOOKUP($B$1,elemental!$A$3:$L$19,6,0)*B560+VLOOKUP($C$1,elemental!$A$3:$L$19,6,0)*C560+VLOOKUP($D$1,elemental!$A$3:$L$19,6,0)*D560+VLOOKUP($E$1,elemental!$A$3:$L$19,6,0)*E560+VLOOKUP($F$1,elemental!$A$3:$L$19,6,0)*F560+VLOOKUP($G$1,elemental!$A$3:$L$19,6,0)*G560+VLOOKUP($H$1,elemental!$A$3:$L$19,6,0)*H560+VLOOKUP($I$1,elemental!$A$3:$L$19,6,0)*I560+VLOOKUP($J$1,elemental!$A$3:$L$19,6,0)*J560+VLOOKUP($K$1,elemental!$A$3:$L$19,6,0)*K560+VLOOKUP($L$1,elemental!$A$3:$L$19,6,0)*L560+VLOOKUP($M$1,elemental!$A$3:$L$19,6,0)*M560+VLOOKUP($N$1,elemental!$A$3:$L$19,6,0)*N560+VLOOKUP($O$1,elemental!$A$3:$L$19,6,0)*O560+VLOOKUP($P$1,elemental!$A$3:$L$19,6,0)*P560+VLOOKUP($Q$1,elemental!$A$3:$L$19,6,0)*Q560)/100</f>
        <v>0.75830188679245281</v>
      </c>
      <c r="V560">
        <f>(VLOOKUP($A$1,elemental!$A$3:$L$19,7,0)*A560+VLOOKUP($B$1,elemental!$A$3:$L$19,7,0)*B560+VLOOKUP($C$1,elemental!$A$3:$L$19,7,0)*C560+VLOOKUP($D$1,elemental!$A$3:$L$19,7,0)*D560+VLOOKUP($E$1,elemental!$A$3:$L$19,7,0)*E560+VLOOKUP($F$1,elemental!$A$3:$L$19,7,0)*F560+VLOOKUP($G$1,elemental!$A$3:$L$19,7,0)*G560+VLOOKUP($H$1,elemental!$A$3:$L$19,7,0)*H560+VLOOKUP($I$1,elemental!$A$3:$L$19,7,0)*I560+VLOOKUP($J$1,elemental!$A$3:$L$19,7,0)*J560+VLOOKUP($K$1,elemental!$A$3:$L$19,7,0)*K560+VLOOKUP($L$1,elemental!$A$3:$L$19,7,0)*L560+VLOOKUP($M$1,elemental!$A$3:$L$19,7,0)*M560+VLOOKUP($N$1,elemental!$A$3:$L$19,7,0)*N560+VLOOKUP($O$1,elemental!$A$3:$L$19,7,0)*O560+VLOOKUP($P$1,elemental!$A$3:$L$19,7,0)*P560+VLOOKUP($Q$1,elemental!$A$3:$L$19,7,0)*Q560)/100</f>
        <v>0.84447169811320744</v>
      </c>
      <c r="W560">
        <f>(VLOOKUP($A$1,elemental!$A$3:$L$19,9,0)*A560+VLOOKUP($B$1,elemental!$A$3:$L$19,9,0)*B560+VLOOKUP($C$1,elemental!$A$3:$L$19,9,0)*C560+VLOOKUP($D$1,elemental!$A$3:$L$19,9,0)*D560+VLOOKUP($E$1,elemental!$A$3:$L$19,9,0)*E560+VLOOKUP($F$1,elemental!$A$3:$L$19,9,0)*F560+VLOOKUP($G$1,elemental!$A$3:$L$19,9,0)*G560+VLOOKUP($H$1,elemental!$A$3:$L$19,9,0)*H560+VLOOKUP($I$1,elemental!$A$3:$L$19,9,0)*I560+VLOOKUP($J$1,elemental!$A$3:$L$19,9,0)*J560+VLOOKUP($K$1,elemental!$A$3:$L$19,9,0)*K560+VLOOKUP($L$1,elemental!$A$3:$L$19,9,0)*L560+VLOOKUP($M$1,elemental!$A$3:$L$19,9,0)*M560+VLOOKUP($N$1,elemental!$A$3:$L$19,9,0)*N560+VLOOKUP($O$1,elemental!$A$3:$L$19,9,0)*O560+VLOOKUP($P$1,elemental!$A$3:$L$19,9,0)*P560+VLOOKUP($Q$1,elemental!$A$3:$L$19,9,0)*Q560)/100</f>
        <v>1.5584905660377359</v>
      </c>
      <c r="X560">
        <f>(VLOOKUP($A$1,elemental!$A$3:$L$19,10,0)*A560+VLOOKUP($B$1,elemental!$A$3:$L$19,10,0)*B560+VLOOKUP($C$1,elemental!$A$3:$L$19,10,0)*C560+VLOOKUP($D$1,elemental!$A$3:$L$19,10,0)*D560+VLOOKUP($E$1,elemental!$A$3:$L$19,10,0)*E560+VLOOKUP($F$1,elemental!$A$3:$L$19,10,0)*F560+VLOOKUP($G$1,elemental!$A$3:$L$19,10,0)*G560+VLOOKUP($H$1,elemental!$A$3:$L$19,10,0)*H560+VLOOKUP($I$1,elemental!$A$3:$L$19,10,0)*I560+VLOOKUP($J$1,elemental!$A$3:$L$19,10,0)*J560+VLOOKUP($K$1,elemental!$A$3:$L$19,10,0)*K560+VLOOKUP($L$1,elemental!$A$3:$L$19,10,0)*L560+VLOOKUP($M$1,elemental!$A$3:$L$19,10,0)*M560+VLOOKUP($N$1,elemental!$A$3:$L$19,10,0)*N560+VLOOKUP($O$1,elemental!$A$3:$L$19,10,0)*O560+VLOOKUP($P$1,elemental!$A$3:$L$19,10,0)*P560+VLOOKUP($Q$1,elemental!$A$3:$L$19,10,0)*Q560)/100</f>
        <v>2.06</v>
      </c>
      <c r="Y560">
        <v>1200</v>
      </c>
      <c r="Z560">
        <v>5.1564810213378998</v>
      </c>
      <c r="AA560">
        <v>5.2892771121889002</v>
      </c>
      <c r="AB560" t="s">
        <v>125</v>
      </c>
      <c r="AC560" t="s">
        <v>56</v>
      </c>
    </row>
    <row r="561" spans="1:29">
      <c r="A561">
        <v>0</v>
      </c>
      <c r="B561">
        <v>0</v>
      </c>
      <c r="C561">
        <v>0</v>
      </c>
      <c r="D561">
        <v>0</v>
      </c>
      <c r="E561">
        <v>0</v>
      </c>
      <c r="F561">
        <v>7.4074074074074074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7.4074074074074074</v>
      </c>
      <c r="Q561">
        <f t="shared" si="8"/>
        <v>85.18518518518519</v>
      </c>
      <c r="R561">
        <f>(VLOOKUP($A$1,elemental!$A$3:$L$19,2,0)*A561+VLOOKUP($B$1,elemental!$A$3:$L$19,2,0)*B561+VLOOKUP($C$1,elemental!$A$3:$L$19,2,0)*C561+VLOOKUP($D$1,elemental!$A$3:$L$19,2,0)*D561+VLOOKUP($E$1,elemental!$A$3:$L$19,2,0)*E561+VLOOKUP($F$1,elemental!$A$3:$L$19,2,0)*F561+VLOOKUP($G$1,elemental!$A$3:$L$19,2,0)*G561+VLOOKUP($H$1,elemental!$A$3:$L$19,2,0)*H561+VLOOKUP($I$1,elemental!$A$3:$L$19,2,0)*I561+VLOOKUP($J$1,elemental!$A$3:$L$19,2,0)*J561+VLOOKUP($K$1,elemental!$A$3:$L$19,2,0)*K561+VLOOKUP($L$1,elemental!$A$3:$L$19,2,0)*L561+VLOOKUP($M$1,elemental!$A$3:$L$19,2,0)*M561+VLOOKUP($N$1,elemental!$A$3:$L$19,2,0)*N561+VLOOKUP($O$1,elemental!$A$3:$L$19,2,0)*O561+VLOOKUP($P$1,elemental!$A$3:$L$19,2,0)*P561+VLOOKUP($Q$1,elemental!$A$3:$L$19,2,0)*Q561)/100</f>
        <v>1.3344444444444445</v>
      </c>
      <c r="S561">
        <f>(VLOOKUP($A$1,elemental!$A$3:$L$19,4,0)*A561+VLOOKUP($B$1,elemental!$A$3:$L$19,4,0)*B561+VLOOKUP($C$1,elemental!$A$3:$L$19,4,0)*C561+VLOOKUP($D$1,elemental!$A$3:$L$19,4,0)*D561+VLOOKUP($E$1,elemental!$A$3:$L$19,4,0)*E561+VLOOKUP($F$1,elemental!$A$3:$L$19,4,0)*F561+VLOOKUP($G$1,elemental!$A$3:$L$19,4,0)*G561+VLOOKUP($H$1,elemental!$A$3:$L$19,4,0)*H561+VLOOKUP($I$1,elemental!$A$3:$L$19,4,0)*I561+VLOOKUP($J$1,elemental!$A$3:$L$19,4,0)*J561+VLOOKUP($K$1,elemental!$A$3:$L$19,4,0)*K561+VLOOKUP($L$1,elemental!$A$3:$L$19,4,0)*L561+VLOOKUP($M$1,elemental!$A$3:$L$19,4,0)*M561+VLOOKUP($N$1,elemental!$A$3:$L$19,4,0)*N561+VLOOKUP($O$1,elemental!$A$3:$L$19,4,0)*O561+VLOOKUP($P$1,elemental!$A$3:$L$19,4,0)*P561+VLOOKUP($Q$1,elemental!$A$3:$L$19,4,0)*Q561)/100</f>
        <v>0.4094814814814815</v>
      </c>
      <c r="T561">
        <f>(VLOOKUP($A$1,elemental!$A$3:$L$19,5,0)*A561+VLOOKUP($B$1,elemental!$A$3:$L$19,5,0)*B561+VLOOKUP($C$1,elemental!$A$3:$L$19,5,0)*C561+VLOOKUP($D$1,elemental!$A$3:$L$19,5,0)*D561+VLOOKUP($E$1,elemental!$A$3:$L$19,5,0)*E561+VLOOKUP($F$1,elemental!$A$3:$L$19,5,0)*F561+VLOOKUP($G$1,elemental!$A$3:$L$19,5,0)*G561+VLOOKUP($H$1,elemental!$A$3:$L$19,5,0)*H561+VLOOKUP($I$1,elemental!$A$3:$L$19,5,0)*I561+VLOOKUP($J$1,elemental!$A$3:$L$19,5,0)*J561+VLOOKUP($K$1,elemental!$A$3:$L$19,5,0)*K561+VLOOKUP($L$1,elemental!$A$3:$L$19,5,0)*L561+VLOOKUP($M$1,elemental!$A$3:$L$19,5,0)*M561+VLOOKUP($N$1,elemental!$A$3:$L$19,5,0)*N561+VLOOKUP($O$1,elemental!$A$3:$L$19,5,0)*O561+VLOOKUP($P$1,elemental!$A$3:$L$19,5,0)*P561+VLOOKUP($Q$1,elemental!$A$3:$L$19,5,0)*Q561)/100</f>
        <v>4</v>
      </c>
      <c r="U561">
        <f>(VLOOKUP($A$1,elemental!$A$3:$L$19,6,0)*A561+VLOOKUP($B$1,elemental!$A$3:$L$19,6,0)*B561+VLOOKUP($C$1,elemental!$A$3:$L$19,6,0)*C561+VLOOKUP($D$1,elemental!$A$3:$L$19,6,0)*D561+VLOOKUP($E$1,elemental!$A$3:$L$19,6,0)*E561+VLOOKUP($F$1,elemental!$A$3:$L$19,6,0)*F561+VLOOKUP($G$1,elemental!$A$3:$L$19,6,0)*G561+VLOOKUP($H$1,elemental!$A$3:$L$19,6,0)*H561+VLOOKUP($I$1,elemental!$A$3:$L$19,6,0)*I561+VLOOKUP($J$1,elemental!$A$3:$L$19,6,0)*J561+VLOOKUP($K$1,elemental!$A$3:$L$19,6,0)*K561+VLOOKUP($L$1,elemental!$A$3:$L$19,6,0)*L561+VLOOKUP($M$1,elemental!$A$3:$L$19,6,0)*M561+VLOOKUP($N$1,elemental!$A$3:$L$19,6,0)*N561+VLOOKUP($O$1,elemental!$A$3:$L$19,6,0)*O561+VLOOKUP($P$1,elemental!$A$3:$L$19,6,0)*P561+VLOOKUP($Q$1,elemental!$A$3:$L$19,6,0)*Q561)/100</f>
        <v>0.75777777777777788</v>
      </c>
      <c r="V561">
        <f>(VLOOKUP($A$1,elemental!$A$3:$L$19,7,0)*A561+VLOOKUP($B$1,elemental!$A$3:$L$19,7,0)*B561+VLOOKUP($C$1,elemental!$A$3:$L$19,7,0)*C561+VLOOKUP($D$1,elemental!$A$3:$L$19,7,0)*D561+VLOOKUP($E$1,elemental!$A$3:$L$19,7,0)*E561+VLOOKUP($F$1,elemental!$A$3:$L$19,7,0)*F561+VLOOKUP($G$1,elemental!$A$3:$L$19,7,0)*G561+VLOOKUP($H$1,elemental!$A$3:$L$19,7,0)*H561+VLOOKUP($I$1,elemental!$A$3:$L$19,7,0)*I561+VLOOKUP($J$1,elemental!$A$3:$L$19,7,0)*J561+VLOOKUP($K$1,elemental!$A$3:$L$19,7,0)*K561+VLOOKUP($L$1,elemental!$A$3:$L$19,7,0)*L561+VLOOKUP($M$1,elemental!$A$3:$L$19,7,0)*M561+VLOOKUP($N$1,elemental!$A$3:$L$19,7,0)*N561+VLOOKUP($O$1,elemental!$A$3:$L$19,7,0)*O561+VLOOKUP($P$1,elemental!$A$3:$L$19,7,0)*P561+VLOOKUP($Q$1,elemental!$A$3:$L$19,7,0)*Q561)/100</f>
        <v>0.84585185185185185</v>
      </c>
      <c r="W561">
        <f>(VLOOKUP($A$1,elemental!$A$3:$L$19,9,0)*A561+VLOOKUP($B$1,elemental!$A$3:$L$19,9,0)*B561+VLOOKUP($C$1,elemental!$A$3:$L$19,9,0)*C561+VLOOKUP($D$1,elemental!$A$3:$L$19,9,0)*D561+VLOOKUP($E$1,elemental!$A$3:$L$19,9,0)*E561+VLOOKUP($F$1,elemental!$A$3:$L$19,9,0)*F561+VLOOKUP($G$1,elemental!$A$3:$L$19,9,0)*G561+VLOOKUP($H$1,elemental!$A$3:$L$19,9,0)*H561+VLOOKUP($I$1,elemental!$A$3:$L$19,9,0)*I561+VLOOKUP($J$1,elemental!$A$3:$L$19,9,0)*J561+VLOOKUP($K$1,elemental!$A$3:$L$19,9,0)*K561+VLOOKUP($L$1,elemental!$A$3:$L$19,9,0)*L561+VLOOKUP($M$1,elemental!$A$3:$L$19,9,0)*M561+VLOOKUP($N$1,elemental!$A$3:$L$19,9,0)*N561+VLOOKUP($O$1,elemental!$A$3:$L$19,9,0)*O561+VLOOKUP($P$1,elemental!$A$3:$L$19,9,0)*P561+VLOOKUP($Q$1,elemental!$A$3:$L$19,9,0)*Q561)/100</f>
        <v>1.5611111111111111</v>
      </c>
      <c r="X561">
        <f>(VLOOKUP($A$1,elemental!$A$3:$L$19,10,0)*A561+VLOOKUP($B$1,elemental!$A$3:$L$19,10,0)*B561+VLOOKUP($C$1,elemental!$A$3:$L$19,10,0)*C561+VLOOKUP($D$1,elemental!$A$3:$L$19,10,0)*D561+VLOOKUP($E$1,elemental!$A$3:$L$19,10,0)*E561+VLOOKUP($F$1,elemental!$A$3:$L$19,10,0)*F561+VLOOKUP($G$1,elemental!$A$3:$L$19,10,0)*G561+VLOOKUP($H$1,elemental!$A$3:$L$19,10,0)*H561+VLOOKUP($I$1,elemental!$A$3:$L$19,10,0)*I561+VLOOKUP($J$1,elemental!$A$3:$L$19,10,0)*J561+VLOOKUP($K$1,elemental!$A$3:$L$19,10,0)*K561+VLOOKUP($L$1,elemental!$A$3:$L$19,10,0)*L561+VLOOKUP($M$1,elemental!$A$3:$L$19,10,0)*M561+VLOOKUP($N$1,elemental!$A$3:$L$19,10,0)*N561+VLOOKUP($O$1,elemental!$A$3:$L$19,10,0)*O561+VLOOKUP($P$1,elemental!$A$3:$L$19,10,0)*P561+VLOOKUP($Q$1,elemental!$A$3:$L$19,10,0)*Q561)/100</f>
        <v>2.06</v>
      </c>
      <c r="Y561">
        <v>1200</v>
      </c>
      <c r="Z561">
        <v>5.1574022063419704</v>
      </c>
      <c r="AA561">
        <v>5.2966389733981796</v>
      </c>
      <c r="AB561" t="s">
        <v>125</v>
      </c>
      <c r="AC561" t="s">
        <v>56</v>
      </c>
    </row>
    <row r="562" spans="1:29">
      <c r="A562">
        <v>0</v>
      </c>
      <c r="B562">
        <v>0</v>
      </c>
      <c r="C562">
        <v>0</v>
      </c>
      <c r="D562">
        <v>0</v>
      </c>
      <c r="E562">
        <v>0</v>
      </c>
      <c r="F562">
        <v>11.504424778761061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11.504424778761061</v>
      </c>
      <c r="Q562">
        <f t="shared" si="8"/>
        <v>76.991150442477874</v>
      </c>
      <c r="R562">
        <f>(VLOOKUP($A$1,elemental!$A$3:$L$19,2,0)*A562+VLOOKUP($B$1,elemental!$A$3:$L$19,2,0)*B562+VLOOKUP($C$1,elemental!$A$3:$L$19,2,0)*C562+VLOOKUP($D$1,elemental!$A$3:$L$19,2,0)*D562+VLOOKUP($E$1,elemental!$A$3:$L$19,2,0)*E562+VLOOKUP($F$1,elemental!$A$3:$L$19,2,0)*F562+VLOOKUP($G$1,elemental!$A$3:$L$19,2,0)*G562+VLOOKUP($H$1,elemental!$A$3:$L$19,2,0)*H562+VLOOKUP($I$1,elemental!$A$3:$L$19,2,0)*I562+VLOOKUP($J$1,elemental!$A$3:$L$19,2,0)*J562+VLOOKUP($K$1,elemental!$A$3:$L$19,2,0)*K562+VLOOKUP($L$1,elemental!$A$3:$L$19,2,0)*L562+VLOOKUP($M$1,elemental!$A$3:$L$19,2,0)*M562+VLOOKUP($N$1,elemental!$A$3:$L$19,2,0)*N562+VLOOKUP($O$1,elemental!$A$3:$L$19,2,0)*O562+VLOOKUP($P$1,elemental!$A$3:$L$19,2,0)*P562+VLOOKUP($Q$1,elemental!$A$3:$L$19,2,0)*Q562)/100</f>
        <v>1.3369026548672565</v>
      </c>
      <c r="S562">
        <f>(VLOOKUP($A$1,elemental!$A$3:$L$19,4,0)*A562+VLOOKUP($B$1,elemental!$A$3:$L$19,4,0)*B562+VLOOKUP($C$1,elemental!$A$3:$L$19,4,0)*C562+VLOOKUP($D$1,elemental!$A$3:$L$19,4,0)*D562+VLOOKUP($E$1,elemental!$A$3:$L$19,4,0)*E562+VLOOKUP($F$1,elemental!$A$3:$L$19,4,0)*F562+VLOOKUP($G$1,elemental!$A$3:$L$19,4,0)*G562+VLOOKUP($H$1,elemental!$A$3:$L$19,4,0)*H562+VLOOKUP($I$1,elemental!$A$3:$L$19,4,0)*I562+VLOOKUP($J$1,elemental!$A$3:$L$19,4,0)*J562+VLOOKUP($K$1,elemental!$A$3:$L$19,4,0)*K562+VLOOKUP($L$1,elemental!$A$3:$L$19,4,0)*L562+VLOOKUP($M$1,elemental!$A$3:$L$19,4,0)*M562+VLOOKUP($N$1,elemental!$A$3:$L$19,4,0)*N562+VLOOKUP($O$1,elemental!$A$3:$L$19,4,0)*O562+VLOOKUP($P$1,elemental!$A$3:$L$19,4,0)*P562+VLOOKUP($Q$1,elemental!$A$3:$L$19,4,0)*Q562)/100</f>
        <v>0.40034513274336275</v>
      </c>
      <c r="T562">
        <f>(VLOOKUP($A$1,elemental!$A$3:$L$19,5,0)*A562+VLOOKUP($B$1,elemental!$A$3:$L$19,5,0)*B562+VLOOKUP($C$1,elemental!$A$3:$L$19,5,0)*C562+VLOOKUP($D$1,elemental!$A$3:$L$19,5,0)*D562+VLOOKUP($E$1,elemental!$A$3:$L$19,5,0)*E562+VLOOKUP($F$1,elemental!$A$3:$L$19,5,0)*F562+VLOOKUP($G$1,elemental!$A$3:$L$19,5,0)*G562+VLOOKUP($H$1,elemental!$A$3:$L$19,5,0)*H562+VLOOKUP($I$1,elemental!$A$3:$L$19,5,0)*I562+VLOOKUP($J$1,elemental!$A$3:$L$19,5,0)*J562+VLOOKUP($K$1,elemental!$A$3:$L$19,5,0)*K562+VLOOKUP($L$1,elemental!$A$3:$L$19,5,0)*L562+VLOOKUP($M$1,elemental!$A$3:$L$19,5,0)*M562+VLOOKUP($N$1,elemental!$A$3:$L$19,5,0)*N562+VLOOKUP($O$1,elemental!$A$3:$L$19,5,0)*O562+VLOOKUP($P$1,elemental!$A$3:$L$19,5,0)*P562+VLOOKUP($Q$1,elemental!$A$3:$L$19,5,0)*Q562)/100</f>
        <v>4</v>
      </c>
      <c r="U562">
        <f>(VLOOKUP($A$1,elemental!$A$3:$L$19,6,0)*A562+VLOOKUP($B$1,elemental!$A$3:$L$19,6,0)*B562+VLOOKUP($C$1,elemental!$A$3:$L$19,6,0)*C562+VLOOKUP($D$1,elemental!$A$3:$L$19,6,0)*D562+VLOOKUP($E$1,elemental!$A$3:$L$19,6,0)*E562+VLOOKUP($F$1,elemental!$A$3:$L$19,6,0)*F562+VLOOKUP($G$1,elemental!$A$3:$L$19,6,0)*G562+VLOOKUP($H$1,elemental!$A$3:$L$19,6,0)*H562+VLOOKUP($I$1,elemental!$A$3:$L$19,6,0)*I562+VLOOKUP($J$1,elemental!$A$3:$L$19,6,0)*J562+VLOOKUP($K$1,elemental!$A$3:$L$19,6,0)*K562+VLOOKUP($L$1,elemental!$A$3:$L$19,6,0)*L562+VLOOKUP($M$1,elemental!$A$3:$L$19,6,0)*M562+VLOOKUP($N$1,elemental!$A$3:$L$19,6,0)*N562+VLOOKUP($O$1,elemental!$A$3:$L$19,6,0)*O562+VLOOKUP($P$1,elemental!$A$3:$L$19,6,0)*P562+VLOOKUP($Q$1,elemental!$A$3:$L$19,6,0)*Q562)/100</f>
        <v>0.75654867256637159</v>
      </c>
      <c r="V562">
        <f>(VLOOKUP($A$1,elemental!$A$3:$L$19,7,0)*A562+VLOOKUP($B$1,elemental!$A$3:$L$19,7,0)*B562+VLOOKUP($C$1,elemental!$A$3:$L$19,7,0)*C562+VLOOKUP($D$1,elemental!$A$3:$L$19,7,0)*D562+VLOOKUP($E$1,elemental!$A$3:$L$19,7,0)*E562+VLOOKUP($F$1,elemental!$A$3:$L$19,7,0)*F562+VLOOKUP($G$1,elemental!$A$3:$L$19,7,0)*G562+VLOOKUP($H$1,elemental!$A$3:$L$19,7,0)*H562+VLOOKUP($I$1,elemental!$A$3:$L$19,7,0)*I562+VLOOKUP($J$1,elemental!$A$3:$L$19,7,0)*J562+VLOOKUP($K$1,elemental!$A$3:$L$19,7,0)*K562+VLOOKUP($L$1,elemental!$A$3:$L$19,7,0)*L562+VLOOKUP($M$1,elemental!$A$3:$L$19,7,0)*M562+VLOOKUP($N$1,elemental!$A$3:$L$19,7,0)*N562+VLOOKUP($O$1,elemental!$A$3:$L$19,7,0)*O562+VLOOKUP($P$1,elemental!$A$3:$L$19,7,0)*P562+VLOOKUP($Q$1,elemental!$A$3:$L$19,7,0)*Q562)/100</f>
        <v>0.84908849557522115</v>
      </c>
      <c r="W562">
        <f>(VLOOKUP($A$1,elemental!$A$3:$L$19,9,0)*A562+VLOOKUP($B$1,elemental!$A$3:$L$19,9,0)*B562+VLOOKUP($C$1,elemental!$A$3:$L$19,9,0)*C562+VLOOKUP($D$1,elemental!$A$3:$L$19,9,0)*D562+VLOOKUP($E$1,elemental!$A$3:$L$19,9,0)*E562+VLOOKUP($F$1,elemental!$A$3:$L$19,9,0)*F562+VLOOKUP($G$1,elemental!$A$3:$L$19,9,0)*G562+VLOOKUP($H$1,elemental!$A$3:$L$19,9,0)*H562+VLOOKUP($I$1,elemental!$A$3:$L$19,9,0)*I562+VLOOKUP($J$1,elemental!$A$3:$L$19,9,0)*J562+VLOOKUP($K$1,elemental!$A$3:$L$19,9,0)*K562+VLOOKUP($L$1,elemental!$A$3:$L$19,9,0)*L562+VLOOKUP($M$1,elemental!$A$3:$L$19,9,0)*M562+VLOOKUP($N$1,elemental!$A$3:$L$19,9,0)*N562+VLOOKUP($O$1,elemental!$A$3:$L$19,9,0)*O562+VLOOKUP($P$1,elemental!$A$3:$L$19,9,0)*P562+VLOOKUP($Q$1,elemental!$A$3:$L$19,9,0)*Q562)/100</f>
        <v>1.5672566371681416</v>
      </c>
      <c r="X562">
        <f>(VLOOKUP($A$1,elemental!$A$3:$L$19,10,0)*A562+VLOOKUP($B$1,elemental!$A$3:$L$19,10,0)*B562+VLOOKUP($C$1,elemental!$A$3:$L$19,10,0)*C562+VLOOKUP($D$1,elemental!$A$3:$L$19,10,0)*D562+VLOOKUP($E$1,elemental!$A$3:$L$19,10,0)*E562+VLOOKUP($F$1,elemental!$A$3:$L$19,10,0)*F562+VLOOKUP($G$1,elemental!$A$3:$L$19,10,0)*G562+VLOOKUP($H$1,elemental!$A$3:$L$19,10,0)*H562+VLOOKUP($I$1,elemental!$A$3:$L$19,10,0)*I562+VLOOKUP($J$1,elemental!$A$3:$L$19,10,0)*J562+VLOOKUP($K$1,elemental!$A$3:$L$19,10,0)*K562+VLOOKUP($L$1,elemental!$A$3:$L$19,10,0)*L562+VLOOKUP($M$1,elemental!$A$3:$L$19,10,0)*M562+VLOOKUP($N$1,elemental!$A$3:$L$19,10,0)*N562+VLOOKUP($O$1,elemental!$A$3:$L$19,10,0)*O562+VLOOKUP($P$1,elemental!$A$3:$L$19,10,0)*P562+VLOOKUP($Q$1,elemental!$A$3:$L$19,10,0)*Q562)/100</f>
        <v>2.06</v>
      </c>
      <c r="Y562">
        <v>1200</v>
      </c>
      <c r="Z562">
        <v>5.1607835786652103</v>
      </c>
      <c r="AA562">
        <v>5.3084699671178504</v>
      </c>
      <c r="AB562" t="s">
        <v>125</v>
      </c>
      <c r="AC562" t="s">
        <v>56</v>
      </c>
    </row>
    <row r="563" spans="1:29">
      <c r="A563">
        <v>0</v>
      </c>
      <c r="B563">
        <v>0</v>
      </c>
      <c r="C563">
        <v>0</v>
      </c>
      <c r="D563">
        <v>0</v>
      </c>
      <c r="E563">
        <v>0</v>
      </c>
      <c r="F563">
        <v>16.666666666666668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16.666666666666668</v>
      </c>
      <c r="Q563">
        <f t="shared" si="8"/>
        <v>66.666666666666657</v>
      </c>
      <c r="R563">
        <f>(VLOOKUP($A$1,elemental!$A$3:$L$19,2,0)*A563+VLOOKUP($B$1,elemental!$A$3:$L$19,2,0)*B563+VLOOKUP($C$1,elemental!$A$3:$L$19,2,0)*C563+VLOOKUP($D$1,elemental!$A$3:$L$19,2,0)*D563+VLOOKUP($E$1,elemental!$A$3:$L$19,2,0)*E563+VLOOKUP($F$1,elemental!$A$3:$L$19,2,0)*F563+VLOOKUP($G$1,elemental!$A$3:$L$19,2,0)*G563+VLOOKUP($H$1,elemental!$A$3:$L$19,2,0)*H563+VLOOKUP($I$1,elemental!$A$3:$L$19,2,0)*I563+VLOOKUP($J$1,elemental!$A$3:$L$19,2,0)*J563+VLOOKUP($K$1,elemental!$A$3:$L$19,2,0)*K563+VLOOKUP($L$1,elemental!$A$3:$L$19,2,0)*L563+VLOOKUP($M$1,elemental!$A$3:$L$19,2,0)*M563+VLOOKUP($N$1,elemental!$A$3:$L$19,2,0)*N563+VLOOKUP($O$1,elemental!$A$3:$L$19,2,0)*O563+VLOOKUP($P$1,elemental!$A$3:$L$19,2,0)*P563+VLOOKUP($Q$1,elemental!$A$3:$L$19,2,0)*Q563)/100</f>
        <v>1.34</v>
      </c>
      <c r="S563">
        <f>(VLOOKUP($A$1,elemental!$A$3:$L$19,4,0)*A563+VLOOKUP($B$1,elemental!$A$3:$L$19,4,0)*B563+VLOOKUP($C$1,elemental!$A$3:$L$19,4,0)*C563+VLOOKUP($D$1,elemental!$A$3:$L$19,4,0)*D563+VLOOKUP($E$1,elemental!$A$3:$L$19,4,0)*E563+VLOOKUP($F$1,elemental!$A$3:$L$19,4,0)*F563+VLOOKUP($G$1,elemental!$A$3:$L$19,4,0)*G563+VLOOKUP($H$1,elemental!$A$3:$L$19,4,0)*H563+VLOOKUP($I$1,elemental!$A$3:$L$19,4,0)*I563+VLOOKUP($J$1,elemental!$A$3:$L$19,4,0)*J563+VLOOKUP($K$1,elemental!$A$3:$L$19,4,0)*K563+VLOOKUP($L$1,elemental!$A$3:$L$19,4,0)*L563+VLOOKUP($M$1,elemental!$A$3:$L$19,4,0)*M563+VLOOKUP($N$1,elemental!$A$3:$L$19,4,0)*N563+VLOOKUP($O$1,elemental!$A$3:$L$19,4,0)*O563+VLOOKUP($P$1,elemental!$A$3:$L$19,4,0)*P563+VLOOKUP($Q$1,elemental!$A$3:$L$19,4,0)*Q563)/100</f>
        <v>0.38883333333333325</v>
      </c>
      <c r="T563">
        <f>(VLOOKUP($A$1,elemental!$A$3:$L$19,5,0)*A563+VLOOKUP($B$1,elemental!$A$3:$L$19,5,0)*B563+VLOOKUP($C$1,elemental!$A$3:$L$19,5,0)*C563+VLOOKUP($D$1,elemental!$A$3:$L$19,5,0)*D563+VLOOKUP($E$1,elemental!$A$3:$L$19,5,0)*E563+VLOOKUP($F$1,elemental!$A$3:$L$19,5,0)*F563+VLOOKUP($G$1,elemental!$A$3:$L$19,5,0)*G563+VLOOKUP($H$1,elemental!$A$3:$L$19,5,0)*H563+VLOOKUP($I$1,elemental!$A$3:$L$19,5,0)*I563+VLOOKUP($J$1,elemental!$A$3:$L$19,5,0)*J563+VLOOKUP($K$1,elemental!$A$3:$L$19,5,0)*K563+VLOOKUP($L$1,elemental!$A$3:$L$19,5,0)*L563+VLOOKUP($M$1,elemental!$A$3:$L$19,5,0)*M563+VLOOKUP($N$1,elemental!$A$3:$L$19,5,0)*N563+VLOOKUP($O$1,elemental!$A$3:$L$19,5,0)*O563+VLOOKUP($P$1,elemental!$A$3:$L$19,5,0)*P563+VLOOKUP($Q$1,elemental!$A$3:$L$19,5,0)*Q563)/100</f>
        <v>4</v>
      </c>
      <c r="U563">
        <f>(VLOOKUP($A$1,elemental!$A$3:$L$19,6,0)*A563+VLOOKUP($B$1,elemental!$A$3:$L$19,6,0)*B563+VLOOKUP($C$1,elemental!$A$3:$L$19,6,0)*C563+VLOOKUP($D$1,elemental!$A$3:$L$19,6,0)*D563+VLOOKUP($E$1,elemental!$A$3:$L$19,6,0)*E563+VLOOKUP($F$1,elemental!$A$3:$L$19,6,0)*F563+VLOOKUP($G$1,elemental!$A$3:$L$19,6,0)*G563+VLOOKUP($H$1,elemental!$A$3:$L$19,6,0)*H563+VLOOKUP($I$1,elemental!$A$3:$L$19,6,0)*I563+VLOOKUP($J$1,elemental!$A$3:$L$19,6,0)*J563+VLOOKUP($K$1,elemental!$A$3:$L$19,6,0)*K563+VLOOKUP($L$1,elemental!$A$3:$L$19,6,0)*L563+VLOOKUP($M$1,elemental!$A$3:$L$19,6,0)*M563+VLOOKUP($N$1,elemental!$A$3:$L$19,6,0)*N563+VLOOKUP($O$1,elemental!$A$3:$L$19,6,0)*O563+VLOOKUP($P$1,elemental!$A$3:$L$19,6,0)*P563+VLOOKUP($Q$1,elemental!$A$3:$L$19,6,0)*Q563)/100</f>
        <v>0.755</v>
      </c>
      <c r="V563">
        <f>(VLOOKUP($A$1,elemental!$A$3:$L$19,7,0)*A563+VLOOKUP($B$1,elemental!$A$3:$L$19,7,0)*B563+VLOOKUP($C$1,elemental!$A$3:$L$19,7,0)*C563+VLOOKUP($D$1,elemental!$A$3:$L$19,7,0)*D563+VLOOKUP($E$1,elemental!$A$3:$L$19,7,0)*E563+VLOOKUP($F$1,elemental!$A$3:$L$19,7,0)*F563+VLOOKUP($G$1,elemental!$A$3:$L$19,7,0)*G563+VLOOKUP($H$1,elemental!$A$3:$L$19,7,0)*H563+VLOOKUP($I$1,elemental!$A$3:$L$19,7,0)*I563+VLOOKUP($J$1,elemental!$A$3:$L$19,7,0)*J563+VLOOKUP($K$1,elemental!$A$3:$L$19,7,0)*K563+VLOOKUP($L$1,elemental!$A$3:$L$19,7,0)*L563+VLOOKUP($M$1,elemental!$A$3:$L$19,7,0)*M563+VLOOKUP($N$1,elemental!$A$3:$L$19,7,0)*N563+VLOOKUP($O$1,elemental!$A$3:$L$19,7,0)*O563+VLOOKUP($P$1,elemental!$A$3:$L$19,7,0)*P563+VLOOKUP($Q$1,elemental!$A$3:$L$19,7,0)*Q563)/100</f>
        <v>0.85316666666666663</v>
      </c>
      <c r="W563">
        <f>(VLOOKUP($A$1,elemental!$A$3:$L$19,9,0)*A563+VLOOKUP($B$1,elemental!$A$3:$L$19,9,0)*B563+VLOOKUP($C$1,elemental!$A$3:$L$19,9,0)*C563+VLOOKUP($D$1,elemental!$A$3:$L$19,9,0)*D563+VLOOKUP($E$1,elemental!$A$3:$L$19,9,0)*E563+VLOOKUP($F$1,elemental!$A$3:$L$19,9,0)*F563+VLOOKUP($G$1,elemental!$A$3:$L$19,9,0)*G563+VLOOKUP($H$1,elemental!$A$3:$L$19,9,0)*H563+VLOOKUP($I$1,elemental!$A$3:$L$19,9,0)*I563+VLOOKUP($J$1,elemental!$A$3:$L$19,9,0)*J563+VLOOKUP($K$1,elemental!$A$3:$L$19,9,0)*K563+VLOOKUP($L$1,elemental!$A$3:$L$19,9,0)*L563+VLOOKUP($M$1,elemental!$A$3:$L$19,9,0)*M563+VLOOKUP($N$1,elemental!$A$3:$L$19,9,0)*N563+VLOOKUP($O$1,elemental!$A$3:$L$19,9,0)*O563+VLOOKUP($P$1,elemental!$A$3:$L$19,9,0)*P563+VLOOKUP($Q$1,elemental!$A$3:$L$19,9,0)*Q563)/100</f>
        <v>1.575</v>
      </c>
      <c r="X563">
        <f>(VLOOKUP($A$1,elemental!$A$3:$L$19,10,0)*A563+VLOOKUP($B$1,elemental!$A$3:$L$19,10,0)*B563+VLOOKUP($C$1,elemental!$A$3:$L$19,10,0)*C563+VLOOKUP($D$1,elemental!$A$3:$L$19,10,0)*D563+VLOOKUP($E$1,elemental!$A$3:$L$19,10,0)*E563+VLOOKUP($F$1,elemental!$A$3:$L$19,10,0)*F563+VLOOKUP($G$1,elemental!$A$3:$L$19,10,0)*G563+VLOOKUP($H$1,elemental!$A$3:$L$19,10,0)*H563+VLOOKUP($I$1,elemental!$A$3:$L$19,10,0)*I563+VLOOKUP($J$1,elemental!$A$3:$L$19,10,0)*J563+VLOOKUP($K$1,elemental!$A$3:$L$19,10,0)*K563+VLOOKUP($L$1,elemental!$A$3:$L$19,10,0)*L563+VLOOKUP($M$1,elemental!$A$3:$L$19,10,0)*M563+VLOOKUP($N$1,elemental!$A$3:$L$19,10,0)*N563+VLOOKUP($O$1,elemental!$A$3:$L$19,10,0)*O563+VLOOKUP($P$1,elemental!$A$3:$L$19,10,0)*P563+VLOOKUP($Q$1,elemental!$A$3:$L$19,10,0)*Q563)/100</f>
        <v>2.06</v>
      </c>
      <c r="Y563">
        <v>1200</v>
      </c>
      <c r="Z563">
        <v>5.1622702881473597</v>
      </c>
      <c r="AA563">
        <v>5.3163963138747397</v>
      </c>
      <c r="AB563" t="s">
        <v>125</v>
      </c>
      <c r="AC563" t="s">
        <v>56</v>
      </c>
    </row>
    <row r="564" spans="1:29">
      <c r="A564">
        <v>0</v>
      </c>
      <c r="B564">
        <v>0</v>
      </c>
      <c r="C564">
        <v>0</v>
      </c>
      <c r="D564">
        <v>0</v>
      </c>
      <c r="E564">
        <v>0</v>
      </c>
      <c r="F564">
        <v>20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20</v>
      </c>
      <c r="Q564">
        <f t="shared" si="8"/>
        <v>60</v>
      </c>
      <c r="R564">
        <f>(VLOOKUP($A$1,elemental!$A$3:$L$19,2,0)*A564+VLOOKUP($B$1,elemental!$A$3:$L$19,2,0)*B564+VLOOKUP($C$1,elemental!$A$3:$L$19,2,0)*C564+VLOOKUP($D$1,elemental!$A$3:$L$19,2,0)*D564+VLOOKUP($E$1,elemental!$A$3:$L$19,2,0)*E564+VLOOKUP($F$1,elemental!$A$3:$L$19,2,0)*F564+VLOOKUP($G$1,elemental!$A$3:$L$19,2,0)*G564+VLOOKUP($H$1,elemental!$A$3:$L$19,2,0)*H564+VLOOKUP($I$1,elemental!$A$3:$L$19,2,0)*I564+VLOOKUP($J$1,elemental!$A$3:$L$19,2,0)*J564+VLOOKUP($K$1,elemental!$A$3:$L$19,2,0)*K564+VLOOKUP($L$1,elemental!$A$3:$L$19,2,0)*L564+VLOOKUP($M$1,elemental!$A$3:$L$19,2,0)*M564+VLOOKUP($N$1,elemental!$A$3:$L$19,2,0)*N564+VLOOKUP($O$1,elemental!$A$3:$L$19,2,0)*O564+VLOOKUP($P$1,elemental!$A$3:$L$19,2,0)*P564+VLOOKUP($Q$1,elemental!$A$3:$L$19,2,0)*Q564)/100</f>
        <v>1.3420000000000001</v>
      </c>
      <c r="S564">
        <f>(VLOOKUP($A$1,elemental!$A$3:$L$19,4,0)*A564+VLOOKUP($B$1,elemental!$A$3:$L$19,4,0)*B564+VLOOKUP($C$1,elemental!$A$3:$L$19,4,0)*C564+VLOOKUP($D$1,elemental!$A$3:$L$19,4,0)*D564+VLOOKUP($E$1,elemental!$A$3:$L$19,4,0)*E564+VLOOKUP($F$1,elemental!$A$3:$L$19,4,0)*F564+VLOOKUP($G$1,elemental!$A$3:$L$19,4,0)*G564+VLOOKUP($H$1,elemental!$A$3:$L$19,4,0)*H564+VLOOKUP($I$1,elemental!$A$3:$L$19,4,0)*I564+VLOOKUP($J$1,elemental!$A$3:$L$19,4,0)*J564+VLOOKUP($K$1,elemental!$A$3:$L$19,4,0)*K564+VLOOKUP($L$1,elemental!$A$3:$L$19,4,0)*L564+VLOOKUP($M$1,elemental!$A$3:$L$19,4,0)*M564+VLOOKUP($N$1,elemental!$A$3:$L$19,4,0)*N564+VLOOKUP($O$1,elemental!$A$3:$L$19,4,0)*O564+VLOOKUP($P$1,elemental!$A$3:$L$19,4,0)*P564+VLOOKUP($Q$1,elemental!$A$3:$L$19,4,0)*Q564)/100</f>
        <v>0.38140000000000002</v>
      </c>
      <c r="T564">
        <f>(VLOOKUP($A$1,elemental!$A$3:$L$19,5,0)*A564+VLOOKUP($B$1,elemental!$A$3:$L$19,5,0)*B564+VLOOKUP($C$1,elemental!$A$3:$L$19,5,0)*C564+VLOOKUP($D$1,elemental!$A$3:$L$19,5,0)*D564+VLOOKUP($E$1,elemental!$A$3:$L$19,5,0)*E564+VLOOKUP($F$1,elemental!$A$3:$L$19,5,0)*F564+VLOOKUP($G$1,elemental!$A$3:$L$19,5,0)*G564+VLOOKUP($H$1,elemental!$A$3:$L$19,5,0)*H564+VLOOKUP($I$1,elemental!$A$3:$L$19,5,0)*I564+VLOOKUP($J$1,elemental!$A$3:$L$19,5,0)*J564+VLOOKUP($K$1,elemental!$A$3:$L$19,5,0)*K564+VLOOKUP($L$1,elemental!$A$3:$L$19,5,0)*L564+VLOOKUP($M$1,elemental!$A$3:$L$19,5,0)*M564+VLOOKUP($N$1,elemental!$A$3:$L$19,5,0)*N564+VLOOKUP($O$1,elemental!$A$3:$L$19,5,0)*O564+VLOOKUP($P$1,elemental!$A$3:$L$19,5,0)*P564+VLOOKUP($Q$1,elemental!$A$3:$L$19,5,0)*Q564)/100</f>
        <v>4</v>
      </c>
      <c r="U564">
        <f>(VLOOKUP($A$1,elemental!$A$3:$L$19,6,0)*A564+VLOOKUP($B$1,elemental!$A$3:$L$19,6,0)*B564+VLOOKUP($C$1,elemental!$A$3:$L$19,6,0)*C564+VLOOKUP($D$1,elemental!$A$3:$L$19,6,0)*D564+VLOOKUP($E$1,elemental!$A$3:$L$19,6,0)*E564+VLOOKUP($F$1,elemental!$A$3:$L$19,6,0)*F564+VLOOKUP($G$1,elemental!$A$3:$L$19,6,0)*G564+VLOOKUP($H$1,elemental!$A$3:$L$19,6,0)*H564+VLOOKUP($I$1,elemental!$A$3:$L$19,6,0)*I564+VLOOKUP($J$1,elemental!$A$3:$L$19,6,0)*J564+VLOOKUP($K$1,elemental!$A$3:$L$19,6,0)*K564+VLOOKUP($L$1,elemental!$A$3:$L$19,6,0)*L564+VLOOKUP($M$1,elemental!$A$3:$L$19,6,0)*M564+VLOOKUP($N$1,elemental!$A$3:$L$19,6,0)*N564+VLOOKUP($O$1,elemental!$A$3:$L$19,6,0)*O564+VLOOKUP($P$1,elemental!$A$3:$L$19,6,0)*P564+VLOOKUP($Q$1,elemental!$A$3:$L$19,6,0)*Q564)/100</f>
        <v>0.754</v>
      </c>
      <c r="V564">
        <f>(VLOOKUP($A$1,elemental!$A$3:$L$19,7,0)*A564+VLOOKUP($B$1,elemental!$A$3:$L$19,7,0)*B564+VLOOKUP($C$1,elemental!$A$3:$L$19,7,0)*C564+VLOOKUP($D$1,elemental!$A$3:$L$19,7,0)*D564+VLOOKUP($E$1,elemental!$A$3:$L$19,7,0)*E564+VLOOKUP($F$1,elemental!$A$3:$L$19,7,0)*F564+VLOOKUP($G$1,elemental!$A$3:$L$19,7,0)*G564+VLOOKUP($H$1,elemental!$A$3:$L$19,7,0)*H564+VLOOKUP($I$1,elemental!$A$3:$L$19,7,0)*I564+VLOOKUP($J$1,elemental!$A$3:$L$19,7,0)*J564+VLOOKUP($K$1,elemental!$A$3:$L$19,7,0)*K564+VLOOKUP($L$1,elemental!$A$3:$L$19,7,0)*L564+VLOOKUP($M$1,elemental!$A$3:$L$19,7,0)*M564+VLOOKUP($N$1,elemental!$A$3:$L$19,7,0)*N564+VLOOKUP($O$1,elemental!$A$3:$L$19,7,0)*O564+VLOOKUP($P$1,elemental!$A$3:$L$19,7,0)*P564+VLOOKUP($Q$1,elemental!$A$3:$L$19,7,0)*Q564)/100</f>
        <v>0.85580000000000001</v>
      </c>
      <c r="W564">
        <f>(VLOOKUP($A$1,elemental!$A$3:$L$19,9,0)*A564+VLOOKUP($B$1,elemental!$A$3:$L$19,9,0)*B564+VLOOKUP($C$1,elemental!$A$3:$L$19,9,0)*C564+VLOOKUP($D$1,elemental!$A$3:$L$19,9,0)*D564+VLOOKUP($E$1,elemental!$A$3:$L$19,9,0)*E564+VLOOKUP($F$1,elemental!$A$3:$L$19,9,0)*F564+VLOOKUP($G$1,elemental!$A$3:$L$19,9,0)*G564+VLOOKUP($H$1,elemental!$A$3:$L$19,9,0)*H564+VLOOKUP($I$1,elemental!$A$3:$L$19,9,0)*I564+VLOOKUP($J$1,elemental!$A$3:$L$19,9,0)*J564+VLOOKUP($K$1,elemental!$A$3:$L$19,9,0)*K564+VLOOKUP($L$1,elemental!$A$3:$L$19,9,0)*L564+VLOOKUP($M$1,elemental!$A$3:$L$19,9,0)*M564+VLOOKUP($N$1,elemental!$A$3:$L$19,9,0)*N564+VLOOKUP($O$1,elemental!$A$3:$L$19,9,0)*O564+VLOOKUP($P$1,elemental!$A$3:$L$19,9,0)*P564+VLOOKUP($Q$1,elemental!$A$3:$L$19,9,0)*Q564)/100</f>
        <v>1.58</v>
      </c>
      <c r="X564">
        <f>(VLOOKUP($A$1,elemental!$A$3:$L$19,10,0)*A564+VLOOKUP($B$1,elemental!$A$3:$L$19,10,0)*B564+VLOOKUP($C$1,elemental!$A$3:$L$19,10,0)*C564+VLOOKUP($D$1,elemental!$A$3:$L$19,10,0)*D564+VLOOKUP($E$1,elemental!$A$3:$L$19,10,0)*E564+VLOOKUP($F$1,elemental!$A$3:$L$19,10,0)*F564+VLOOKUP($G$1,elemental!$A$3:$L$19,10,0)*G564+VLOOKUP($H$1,elemental!$A$3:$L$19,10,0)*H564+VLOOKUP($I$1,elemental!$A$3:$L$19,10,0)*I564+VLOOKUP($J$1,elemental!$A$3:$L$19,10,0)*J564+VLOOKUP($K$1,elemental!$A$3:$L$19,10,0)*K564+VLOOKUP($L$1,elemental!$A$3:$L$19,10,0)*L564+VLOOKUP($M$1,elemental!$A$3:$L$19,10,0)*M564+VLOOKUP($N$1,elemental!$A$3:$L$19,10,0)*N564+VLOOKUP($O$1,elemental!$A$3:$L$19,10,0)*O564+VLOOKUP($P$1,elemental!$A$3:$L$19,10,0)*P564+VLOOKUP($Q$1,elemental!$A$3:$L$19,10,0)*Q564)/100</f>
        <v>2.06</v>
      </c>
      <c r="Y564">
        <v>1200</v>
      </c>
      <c r="Z564">
        <v>5.1620694282592501</v>
      </c>
      <c r="AA564">
        <v>5.3246461143135102</v>
      </c>
      <c r="AB564" t="s">
        <v>125</v>
      </c>
      <c r="AC564" t="s">
        <v>56</v>
      </c>
    </row>
    <row r="565" spans="1:29">
      <c r="A565">
        <v>0</v>
      </c>
      <c r="B565">
        <v>0</v>
      </c>
      <c r="C565">
        <v>0</v>
      </c>
      <c r="D565">
        <v>0</v>
      </c>
      <c r="E565">
        <v>0</v>
      </c>
      <c r="F565">
        <v>8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8</v>
      </c>
      <c r="P565">
        <v>0</v>
      </c>
      <c r="Q565">
        <f t="shared" si="8"/>
        <v>84</v>
      </c>
      <c r="R565">
        <f>(VLOOKUP($A$1,elemental!$A$3:$L$19,2,0)*A565+VLOOKUP($B$1,elemental!$A$3:$L$19,2,0)*B565+VLOOKUP($C$1,elemental!$A$3:$L$19,2,0)*C565+VLOOKUP($D$1,elemental!$A$3:$L$19,2,0)*D565+VLOOKUP($E$1,elemental!$A$3:$L$19,2,0)*E565+VLOOKUP($F$1,elemental!$A$3:$L$19,2,0)*F565+VLOOKUP($G$1,elemental!$A$3:$L$19,2,0)*G565+VLOOKUP($H$1,elemental!$A$3:$L$19,2,0)*H565+VLOOKUP($I$1,elemental!$A$3:$L$19,2,0)*I565+VLOOKUP($J$1,elemental!$A$3:$L$19,2,0)*J565+VLOOKUP($K$1,elemental!$A$3:$L$19,2,0)*K565+VLOOKUP($L$1,elemental!$A$3:$L$19,2,0)*L565+VLOOKUP($M$1,elemental!$A$3:$L$19,2,0)*M565+VLOOKUP($N$1,elemental!$A$3:$L$19,2,0)*N565+VLOOKUP($O$1,elemental!$A$3:$L$19,2,0)*O565+VLOOKUP($P$1,elemental!$A$3:$L$19,2,0)*P565+VLOOKUP($Q$1,elemental!$A$3:$L$19,2,0)*Q565)/100</f>
        <v>1.3428</v>
      </c>
      <c r="S565">
        <f>(VLOOKUP($A$1,elemental!$A$3:$L$19,4,0)*A565+VLOOKUP($B$1,elemental!$A$3:$L$19,4,0)*B565+VLOOKUP($C$1,elemental!$A$3:$L$19,4,0)*C565+VLOOKUP($D$1,elemental!$A$3:$L$19,4,0)*D565+VLOOKUP($E$1,elemental!$A$3:$L$19,4,0)*E565+VLOOKUP($F$1,elemental!$A$3:$L$19,4,0)*F565+VLOOKUP($G$1,elemental!$A$3:$L$19,4,0)*G565+VLOOKUP($H$1,elemental!$A$3:$L$19,4,0)*H565+VLOOKUP($I$1,elemental!$A$3:$L$19,4,0)*I565+VLOOKUP($J$1,elemental!$A$3:$L$19,4,0)*J565+VLOOKUP($K$1,elemental!$A$3:$L$19,4,0)*K565+VLOOKUP($L$1,elemental!$A$3:$L$19,4,0)*L565+VLOOKUP($M$1,elemental!$A$3:$L$19,4,0)*M565+VLOOKUP($N$1,elemental!$A$3:$L$19,4,0)*N565+VLOOKUP($O$1,elemental!$A$3:$L$19,4,0)*O565+VLOOKUP($P$1,elemental!$A$3:$L$19,4,0)*P565+VLOOKUP($Q$1,elemental!$A$3:$L$19,4,0)*Q565)/100</f>
        <v>0.45384000000000002</v>
      </c>
      <c r="T565">
        <f>(VLOOKUP($A$1,elemental!$A$3:$L$19,5,0)*A565+VLOOKUP($B$1,elemental!$A$3:$L$19,5,0)*B565+VLOOKUP($C$1,elemental!$A$3:$L$19,5,0)*C565+VLOOKUP($D$1,elemental!$A$3:$L$19,5,0)*D565+VLOOKUP($E$1,elemental!$A$3:$L$19,5,0)*E565+VLOOKUP($F$1,elemental!$A$3:$L$19,5,0)*F565+VLOOKUP($G$1,elemental!$A$3:$L$19,5,0)*G565+VLOOKUP($H$1,elemental!$A$3:$L$19,5,0)*H565+VLOOKUP($I$1,elemental!$A$3:$L$19,5,0)*I565+VLOOKUP($J$1,elemental!$A$3:$L$19,5,0)*J565+VLOOKUP($K$1,elemental!$A$3:$L$19,5,0)*K565+VLOOKUP($L$1,elemental!$A$3:$L$19,5,0)*L565+VLOOKUP($M$1,elemental!$A$3:$L$19,5,0)*M565+VLOOKUP($N$1,elemental!$A$3:$L$19,5,0)*N565+VLOOKUP($O$1,elemental!$A$3:$L$19,5,0)*O565+VLOOKUP($P$1,elemental!$A$3:$L$19,5,0)*P565+VLOOKUP($Q$1,elemental!$A$3:$L$19,5,0)*Q565)/100</f>
        <v>4</v>
      </c>
      <c r="U565">
        <f>(VLOOKUP($A$1,elemental!$A$3:$L$19,6,0)*A565+VLOOKUP($B$1,elemental!$A$3:$L$19,6,0)*B565+VLOOKUP($C$1,elemental!$A$3:$L$19,6,0)*C565+VLOOKUP($D$1,elemental!$A$3:$L$19,6,0)*D565+VLOOKUP($E$1,elemental!$A$3:$L$19,6,0)*E565+VLOOKUP($F$1,elemental!$A$3:$L$19,6,0)*F565+VLOOKUP($G$1,elemental!$A$3:$L$19,6,0)*G565+VLOOKUP($H$1,elemental!$A$3:$L$19,6,0)*H565+VLOOKUP($I$1,elemental!$A$3:$L$19,6,0)*I565+VLOOKUP($J$1,elemental!$A$3:$L$19,6,0)*J565+VLOOKUP($K$1,elemental!$A$3:$L$19,6,0)*K565+VLOOKUP($L$1,elemental!$A$3:$L$19,6,0)*L565+VLOOKUP($M$1,elemental!$A$3:$L$19,6,0)*M565+VLOOKUP($N$1,elemental!$A$3:$L$19,6,0)*N565+VLOOKUP($O$1,elemental!$A$3:$L$19,6,0)*O565+VLOOKUP($P$1,elemental!$A$3:$L$19,6,0)*P565+VLOOKUP($Q$1,elemental!$A$3:$L$19,6,0)*Q565)/100</f>
        <v>0.75680000000000003</v>
      </c>
      <c r="V565">
        <f>(VLOOKUP($A$1,elemental!$A$3:$L$19,7,0)*A565+VLOOKUP($B$1,elemental!$A$3:$L$19,7,0)*B565+VLOOKUP($C$1,elemental!$A$3:$L$19,7,0)*C565+VLOOKUP($D$1,elemental!$A$3:$L$19,7,0)*D565+VLOOKUP($E$1,elemental!$A$3:$L$19,7,0)*E565+VLOOKUP($F$1,elemental!$A$3:$L$19,7,0)*F565+VLOOKUP($G$1,elemental!$A$3:$L$19,7,0)*G565+VLOOKUP($H$1,elemental!$A$3:$L$19,7,0)*H565+VLOOKUP($I$1,elemental!$A$3:$L$19,7,0)*I565+VLOOKUP($J$1,elemental!$A$3:$L$19,7,0)*J565+VLOOKUP($K$1,elemental!$A$3:$L$19,7,0)*K565+VLOOKUP($L$1,elemental!$A$3:$L$19,7,0)*L565+VLOOKUP($M$1,elemental!$A$3:$L$19,7,0)*M565+VLOOKUP($N$1,elemental!$A$3:$L$19,7,0)*N565+VLOOKUP($O$1,elemental!$A$3:$L$19,7,0)*O565+VLOOKUP($P$1,elemental!$A$3:$L$19,7,0)*P565+VLOOKUP($Q$1,elemental!$A$3:$L$19,7,0)*Q565)/100</f>
        <v>0.84632000000000007</v>
      </c>
      <c r="W565">
        <f>(VLOOKUP($A$1,elemental!$A$3:$L$19,9,0)*A565+VLOOKUP($B$1,elemental!$A$3:$L$19,9,0)*B565+VLOOKUP($C$1,elemental!$A$3:$L$19,9,0)*C565+VLOOKUP($D$1,elemental!$A$3:$L$19,9,0)*D565+VLOOKUP($E$1,elemental!$A$3:$L$19,9,0)*E565+VLOOKUP($F$1,elemental!$A$3:$L$19,9,0)*F565+VLOOKUP($G$1,elemental!$A$3:$L$19,9,0)*G565+VLOOKUP($H$1,elemental!$A$3:$L$19,9,0)*H565+VLOOKUP($I$1,elemental!$A$3:$L$19,9,0)*I565+VLOOKUP($J$1,elemental!$A$3:$L$19,9,0)*J565+VLOOKUP($K$1,elemental!$A$3:$L$19,9,0)*K565+VLOOKUP($L$1,elemental!$A$3:$L$19,9,0)*L565+VLOOKUP($M$1,elemental!$A$3:$L$19,9,0)*M565+VLOOKUP($N$1,elemental!$A$3:$L$19,9,0)*N565+VLOOKUP($O$1,elemental!$A$3:$L$19,9,0)*O565+VLOOKUP($P$1,elemental!$A$3:$L$19,9,0)*P565+VLOOKUP($Q$1,elemental!$A$3:$L$19,9,0)*Q565)/100</f>
        <v>1.5620000000000003</v>
      </c>
      <c r="X565">
        <f>(VLOOKUP($A$1,elemental!$A$3:$L$19,10,0)*A565+VLOOKUP($B$1,elemental!$A$3:$L$19,10,0)*B565+VLOOKUP($C$1,elemental!$A$3:$L$19,10,0)*C565+VLOOKUP($D$1,elemental!$A$3:$L$19,10,0)*D565+VLOOKUP($E$1,elemental!$A$3:$L$19,10,0)*E565+VLOOKUP($F$1,elemental!$A$3:$L$19,10,0)*F565+VLOOKUP($G$1,elemental!$A$3:$L$19,10,0)*G565+VLOOKUP($H$1,elemental!$A$3:$L$19,10,0)*H565+VLOOKUP($I$1,elemental!$A$3:$L$19,10,0)*I565+VLOOKUP($J$1,elemental!$A$3:$L$19,10,0)*J565+VLOOKUP($K$1,elemental!$A$3:$L$19,10,0)*K565+VLOOKUP($L$1,elemental!$A$3:$L$19,10,0)*L565+VLOOKUP($M$1,elemental!$A$3:$L$19,10,0)*M565+VLOOKUP($N$1,elemental!$A$3:$L$19,10,0)*N565+VLOOKUP($O$1,elemental!$A$3:$L$19,10,0)*O565+VLOOKUP($P$1,elemental!$A$3:$L$19,10,0)*P565+VLOOKUP($Q$1,elemental!$A$3:$L$19,10,0)*Q565)/100</f>
        <v>2.0583999999999998</v>
      </c>
      <c r="Y565">
        <v>25</v>
      </c>
      <c r="Z565">
        <v>5.1029999999999998</v>
      </c>
      <c r="AA565">
        <v>5.2380000000000004</v>
      </c>
      <c r="AB565" t="s">
        <v>126</v>
      </c>
    </row>
    <row r="566" spans="1:29">
      <c r="A566">
        <v>0</v>
      </c>
      <c r="B566">
        <v>0</v>
      </c>
      <c r="C566">
        <v>0</v>
      </c>
      <c r="D566">
        <v>0</v>
      </c>
      <c r="E566">
        <v>0</v>
      </c>
      <c r="F566">
        <v>6</v>
      </c>
      <c r="G566">
        <v>0</v>
      </c>
      <c r="H566">
        <v>0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8</v>
      </c>
      <c r="P566">
        <v>0</v>
      </c>
      <c r="Q566">
        <f t="shared" si="8"/>
        <v>84</v>
      </c>
      <c r="R566">
        <f>(VLOOKUP($A$1,elemental!$A$3:$L$19,2,0)*A566+VLOOKUP($B$1,elemental!$A$3:$L$19,2,0)*B566+VLOOKUP($C$1,elemental!$A$3:$L$19,2,0)*C566+VLOOKUP($D$1,elemental!$A$3:$L$19,2,0)*D566+VLOOKUP($E$1,elemental!$A$3:$L$19,2,0)*E566+VLOOKUP($F$1,elemental!$A$3:$L$19,2,0)*F566+VLOOKUP($G$1,elemental!$A$3:$L$19,2,0)*G566+VLOOKUP($H$1,elemental!$A$3:$L$19,2,0)*H566+VLOOKUP($I$1,elemental!$A$3:$L$19,2,0)*I566+VLOOKUP($J$1,elemental!$A$3:$L$19,2,0)*J566+VLOOKUP($K$1,elemental!$A$3:$L$19,2,0)*K566+VLOOKUP($L$1,elemental!$A$3:$L$19,2,0)*L566+VLOOKUP($M$1,elemental!$A$3:$L$19,2,0)*M566+VLOOKUP($N$1,elemental!$A$3:$L$19,2,0)*N566+VLOOKUP($O$1,elemental!$A$3:$L$19,2,0)*O566+VLOOKUP($P$1,elemental!$A$3:$L$19,2,0)*P566+VLOOKUP($Q$1,elemental!$A$3:$L$19,2,0)*Q566)/100</f>
        <v>1.3411999999999999</v>
      </c>
      <c r="S566">
        <f>(VLOOKUP($A$1,elemental!$A$3:$L$19,4,0)*A566+VLOOKUP($B$1,elemental!$A$3:$L$19,4,0)*B566+VLOOKUP($C$1,elemental!$A$3:$L$19,4,0)*C566+VLOOKUP($D$1,elemental!$A$3:$L$19,4,0)*D566+VLOOKUP($E$1,elemental!$A$3:$L$19,4,0)*E566+VLOOKUP($F$1,elemental!$A$3:$L$19,4,0)*F566+VLOOKUP($G$1,elemental!$A$3:$L$19,4,0)*G566+VLOOKUP($H$1,elemental!$A$3:$L$19,4,0)*H566+VLOOKUP($I$1,elemental!$A$3:$L$19,4,0)*I566+VLOOKUP($J$1,elemental!$A$3:$L$19,4,0)*J566+VLOOKUP($K$1,elemental!$A$3:$L$19,4,0)*K566+VLOOKUP($L$1,elemental!$A$3:$L$19,4,0)*L566+VLOOKUP($M$1,elemental!$A$3:$L$19,4,0)*M566+VLOOKUP($N$1,elemental!$A$3:$L$19,4,0)*N566+VLOOKUP($O$1,elemental!$A$3:$L$19,4,0)*O566+VLOOKUP($P$1,elemental!$A$3:$L$19,4,0)*P566+VLOOKUP($Q$1,elemental!$A$3:$L$19,4,0)*Q566)/100</f>
        <v>0.45769999999999994</v>
      </c>
      <c r="T566">
        <f>(VLOOKUP($A$1,elemental!$A$3:$L$19,5,0)*A566+VLOOKUP($B$1,elemental!$A$3:$L$19,5,0)*B566+VLOOKUP($C$1,elemental!$A$3:$L$19,5,0)*C566+VLOOKUP($D$1,elemental!$A$3:$L$19,5,0)*D566+VLOOKUP($E$1,elemental!$A$3:$L$19,5,0)*E566+VLOOKUP($F$1,elemental!$A$3:$L$19,5,0)*F566+VLOOKUP($G$1,elemental!$A$3:$L$19,5,0)*G566+VLOOKUP($H$1,elemental!$A$3:$L$19,5,0)*H566+VLOOKUP($I$1,elemental!$A$3:$L$19,5,0)*I566+VLOOKUP($J$1,elemental!$A$3:$L$19,5,0)*J566+VLOOKUP($K$1,elemental!$A$3:$L$19,5,0)*K566+VLOOKUP($L$1,elemental!$A$3:$L$19,5,0)*L566+VLOOKUP($M$1,elemental!$A$3:$L$19,5,0)*M566+VLOOKUP($N$1,elemental!$A$3:$L$19,5,0)*N566+VLOOKUP($O$1,elemental!$A$3:$L$19,5,0)*O566+VLOOKUP($P$1,elemental!$A$3:$L$19,5,0)*P566+VLOOKUP($Q$1,elemental!$A$3:$L$19,5,0)*Q566)/100</f>
        <v>4</v>
      </c>
      <c r="U566">
        <f>(VLOOKUP($A$1,elemental!$A$3:$L$19,6,0)*A566+VLOOKUP($B$1,elemental!$A$3:$L$19,6,0)*B566+VLOOKUP($C$1,elemental!$A$3:$L$19,6,0)*C566+VLOOKUP($D$1,elemental!$A$3:$L$19,6,0)*D566+VLOOKUP($E$1,elemental!$A$3:$L$19,6,0)*E566+VLOOKUP($F$1,elemental!$A$3:$L$19,6,0)*F566+VLOOKUP($G$1,elemental!$A$3:$L$19,6,0)*G566+VLOOKUP($H$1,elemental!$A$3:$L$19,6,0)*H566+VLOOKUP($I$1,elemental!$A$3:$L$19,6,0)*I566+VLOOKUP($J$1,elemental!$A$3:$L$19,6,0)*J566+VLOOKUP($K$1,elemental!$A$3:$L$19,6,0)*K566+VLOOKUP($L$1,elemental!$A$3:$L$19,6,0)*L566+VLOOKUP($M$1,elemental!$A$3:$L$19,6,0)*M566+VLOOKUP($N$1,elemental!$A$3:$L$19,6,0)*N566+VLOOKUP($O$1,elemental!$A$3:$L$19,6,0)*O566+VLOOKUP($P$1,elemental!$A$3:$L$19,6,0)*P566+VLOOKUP($Q$1,elemental!$A$3:$L$19,6,0)*Q566)/100</f>
        <v>0.75754999999999995</v>
      </c>
      <c r="V566">
        <f>(VLOOKUP($A$1,elemental!$A$3:$L$19,7,0)*A566+VLOOKUP($B$1,elemental!$A$3:$L$19,7,0)*B566+VLOOKUP($C$1,elemental!$A$3:$L$19,7,0)*C566+VLOOKUP($D$1,elemental!$A$3:$L$19,7,0)*D566+VLOOKUP($E$1,elemental!$A$3:$L$19,7,0)*E566+VLOOKUP($F$1,elemental!$A$3:$L$19,7,0)*F566+VLOOKUP($G$1,elemental!$A$3:$L$19,7,0)*G566+VLOOKUP($H$1,elemental!$A$3:$L$19,7,0)*H566+VLOOKUP($I$1,elemental!$A$3:$L$19,7,0)*I566+VLOOKUP($J$1,elemental!$A$3:$L$19,7,0)*J566+VLOOKUP($K$1,elemental!$A$3:$L$19,7,0)*K566+VLOOKUP($L$1,elemental!$A$3:$L$19,7,0)*L566+VLOOKUP($M$1,elemental!$A$3:$L$19,7,0)*M566+VLOOKUP($N$1,elemental!$A$3:$L$19,7,0)*N566+VLOOKUP($O$1,elemental!$A$3:$L$19,7,0)*O566+VLOOKUP($P$1,elemental!$A$3:$L$19,7,0)*P566+VLOOKUP($Q$1,elemental!$A$3:$L$19,7,0)*Q566)/100</f>
        <v>0.84811999999999999</v>
      </c>
      <c r="W566">
        <f>(VLOOKUP($A$1,elemental!$A$3:$L$19,9,0)*A566+VLOOKUP($B$1,elemental!$A$3:$L$19,9,0)*B566+VLOOKUP($C$1,elemental!$A$3:$L$19,9,0)*C566+VLOOKUP($D$1,elemental!$A$3:$L$19,9,0)*D566+VLOOKUP($E$1,elemental!$A$3:$L$19,9,0)*E566+VLOOKUP($F$1,elemental!$A$3:$L$19,9,0)*F566+VLOOKUP($G$1,elemental!$A$3:$L$19,9,0)*G566+VLOOKUP($H$1,elemental!$A$3:$L$19,9,0)*H566+VLOOKUP($I$1,elemental!$A$3:$L$19,9,0)*I566+VLOOKUP($J$1,elemental!$A$3:$L$19,9,0)*J566+VLOOKUP($K$1,elemental!$A$3:$L$19,9,0)*K566+VLOOKUP($L$1,elemental!$A$3:$L$19,9,0)*L566+VLOOKUP($M$1,elemental!$A$3:$L$19,9,0)*M566+VLOOKUP($N$1,elemental!$A$3:$L$19,9,0)*N566+VLOOKUP($O$1,elemental!$A$3:$L$19,9,0)*O566+VLOOKUP($P$1,elemental!$A$3:$L$19,9,0)*P566+VLOOKUP($Q$1,elemental!$A$3:$L$19,9,0)*Q566)/100</f>
        <v>1.5630000000000002</v>
      </c>
      <c r="X566">
        <f>(VLOOKUP($A$1,elemental!$A$3:$L$19,10,0)*A566+VLOOKUP($B$1,elemental!$A$3:$L$19,10,0)*B566+VLOOKUP($C$1,elemental!$A$3:$L$19,10,0)*C566+VLOOKUP($D$1,elemental!$A$3:$L$19,10,0)*D566+VLOOKUP($E$1,elemental!$A$3:$L$19,10,0)*E566+VLOOKUP($F$1,elemental!$A$3:$L$19,10,0)*F566+VLOOKUP($G$1,elemental!$A$3:$L$19,10,0)*G566+VLOOKUP($H$1,elemental!$A$3:$L$19,10,0)*H566+VLOOKUP($I$1,elemental!$A$3:$L$19,10,0)*I566+VLOOKUP($J$1,elemental!$A$3:$L$19,10,0)*J566+VLOOKUP($K$1,elemental!$A$3:$L$19,10,0)*K566+VLOOKUP($L$1,elemental!$A$3:$L$19,10,0)*L566+VLOOKUP($M$1,elemental!$A$3:$L$19,10,0)*M566+VLOOKUP($N$1,elemental!$A$3:$L$19,10,0)*N566+VLOOKUP($O$1,elemental!$A$3:$L$19,10,0)*O566+VLOOKUP($P$1,elemental!$A$3:$L$19,10,0)*P566+VLOOKUP($Q$1,elemental!$A$3:$L$19,10,0)*Q566)/100</f>
        <v>2.0571999999999999</v>
      </c>
      <c r="Y566">
        <v>25</v>
      </c>
      <c r="Z566">
        <v>5.1067</v>
      </c>
      <c r="AA566">
        <v>5.2359999999999998</v>
      </c>
      <c r="AB566" t="s">
        <v>126</v>
      </c>
    </row>
    <row r="567" spans="1:29">
      <c r="A567">
        <v>0</v>
      </c>
      <c r="B567">
        <v>0</v>
      </c>
      <c r="C567">
        <v>0</v>
      </c>
      <c r="D567">
        <v>0</v>
      </c>
      <c r="E567">
        <v>0</v>
      </c>
      <c r="F567">
        <v>6</v>
      </c>
      <c r="G567">
        <v>0</v>
      </c>
      <c r="H567">
        <v>0</v>
      </c>
      <c r="I567">
        <v>0</v>
      </c>
      <c r="J567">
        <v>2</v>
      </c>
      <c r="K567">
        <v>0</v>
      </c>
      <c r="L567">
        <v>0</v>
      </c>
      <c r="M567">
        <v>0</v>
      </c>
      <c r="N567">
        <v>0</v>
      </c>
      <c r="O567">
        <v>8</v>
      </c>
      <c r="P567">
        <v>0</v>
      </c>
      <c r="Q567">
        <f t="shared" si="8"/>
        <v>84</v>
      </c>
      <c r="R567">
        <f>(VLOOKUP($A$1,elemental!$A$3:$L$19,2,0)*A567+VLOOKUP($B$1,elemental!$A$3:$L$19,2,0)*B567+VLOOKUP($C$1,elemental!$A$3:$L$19,2,0)*C567+VLOOKUP($D$1,elemental!$A$3:$L$19,2,0)*D567+VLOOKUP($E$1,elemental!$A$3:$L$19,2,0)*E567+VLOOKUP($F$1,elemental!$A$3:$L$19,2,0)*F567+VLOOKUP($G$1,elemental!$A$3:$L$19,2,0)*G567+VLOOKUP($H$1,elemental!$A$3:$L$19,2,0)*H567+VLOOKUP($I$1,elemental!$A$3:$L$19,2,0)*I567+VLOOKUP($J$1,elemental!$A$3:$L$19,2,0)*J567+VLOOKUP($K$1,elemental!$A$3:$L$19,2,0)*K567+VLOOKUP($L$1,elemental!$A$3:$L$19,2,0)*L567+VLOOKUP($M$1,elemental!$A$3:$L$19,2,0)*M567+VLOOKUP($N$1,elemental!$A$3:$L$19,2,0)*N567+VLOOKUP($O$1,elemental!$A$3:$L$19,2,0)*O567+VLOOKUP($P$1,elemental!$A$3:$L$19,2,0)*P567+VLOOKUP($Q$1,elemental!$A$3:$L$19,2,0)*Q567)/100</f>
        <v>1.3418000000000001</v>
      </c>
      <c r="S567">
        <f>(VLOOKUP($A$1,elemental!$A$3:$L$19,4,0)*A567+VLOOKUP($B$1,elemental!$A$3:$L$19,4,0)*B567+VLOOKUP($C$1,elemental!$A$3:$L$19,4,0)*C567+VLOOKUP($D$1,elemental!$A$3:$L$19,4,0)*D567+VLOOKUP($E$1,elemental!$A$3:$L$19,4,0)*E567+VLOOKUP($F$1,elemental!$A$3:$L$19,4,0)*F567+VLOOKUP($G$1,elemental!$A$3:$L$19,4,0)*G567+VLOOKUP($H$1,elemental!$A$3:$L$19,4,0)*H567+VLOOKUP($I$1,elemental!$A$3:$L$19,4,0)*I567+VLOOKUP($J$1,elemental!$A$3:$L$19,4,0)*J567+VLOOKUP($K$1,elemental!$A$3:$L$19,4,0)*K567+VLOOKUP($L$1,elemental!$A$3:$L$19,4,0)*L567+VLOOKUP($M$1,elemental!$A$3:$L$19,4,0)*M567+VLOOKUP($N$1,elemental!$A$3:$L$19,4,0)*N567+VLOOKUP($O$1,elemental!$A$3:$L$19,4,0)*O567+VLOOKUP($P$1,elemental!$A$3:$L$19,4,0)*P567+VLOOKUP($Q$1,elemental!$A$3:$L$19,4,0)*Q567)/100</f>
        <v>0.45769999999999994</v>
      </c>
      <c r="T567">
        <f>(VLOOKUP($A$1,elemental!$A$3:$L$19,5,0)*A567+VLOOKUP($B$1,elemental!$A$3:$L$19,5,0)*B567+VLOOKUP($C$1,elemental!$A$3:$L$19,5,0)*C567+VLOOKUP($D$1,elemental!$A$3:$L$19,5,0)*D567+VLOOKUP($E$1,elemental!$A$3:$L$19,5,0)*E567+VLOOKUP($F$1,elemental!$A$3:$L$19,5,0)*F567+VLOOKUP($G$1,elemental!$A$3:$L$19,5,0)*G567+VLOOKUP($H$1,elemental!$A$3:$L$19,5,0)*H567+VLOOKUP($I$1,elemental!$A$3:$L$19,5,0)*I567+VLOOKUP($J$1,elemental!$A$3:$L$19,5,0)*J567+VLOOKUP($K$1,elemental!$A$3:$L$19,5,0)*K567+VLOOKUP($L$1,elemental!$A$3:$L$19,5,0)*L567+VLOOKUP($M$1,elemental!$A$3:$L$19,5,0)*M567+VLOOKUP($N$1,elemental!$A$3:$L$19,5,0)*N567+VLOOKUP($O$1,elemental!$A$3:$L$19,5,0)*O567+VLOOKUP($P$1,elemental!$A$3:$L$19,5,0)*P567+VLOOKUP($Q$1,elemental!$A$3:$L$19,5,0)*Q567)/100</f>
        <v>4</v>
      </c>
      <c r="U567">
        <f>(VLOOKUP($A$1,elemental!$A$3:$L$19,6,0)*A567+VLOOKUP($B$1,elemental!$A$3:$L$19,6,0)*B567+VLOOKUP($C$1,elemental!$A$3:$L$19,6,0)*C567+VLOOKUP($D$1,elemental!$A$3:$L$19,6,0)*D567+VLOOKUP($E$1,elemental!$A$3:$L$19,6,0)*E567+VLOOKUP($F$1,elemental!$A$3:$L$19,6,0)*F567+VLOOKUP($G$1,elemental!$A$3:$L$19,6,0)*G567+VLOOKUP($H$1,elemental!$A$3:$L$19,6,0)*H567+VLOOKUP($I$1,elemental!$A$3:$L$19,6,0)*I567+VLOOKUP($J$1,elemental!$A$3:$L$19,6,0)*J567+VLOOKUP($K$1,elemental!$A$3:$L$19,6,0)*K567+VLOOKUP($L$1,elemental!$A$3:$L$19,6,0)*L567+VLOOKUP($M$1,elemental!$A$3:$L$19,6,0)*M567+VLOOKUP($N$1,elemental!$A$3:$L$19,6,0)*N567+VLOOKUP($O$1,elemental!$A$3:$L$19,6,0)*O567+VLOOKUP($P$1,elemental!$A$3:$L$19,6,0)*P567+VLOOKUP($Q$1,elemental!$A$3:$L$19,6,0)*Q567)/100</f>
        <v>0.75745000000000007</v>
      </c>
      <c r="V567">
        <f>(VLOOKUP($A$1,elemental!$A$3:$L$19,7,0)*A567+VLOOKUP($B$1,elemental!$A$3:$L$19,7,0)*B567+VLOOKUP($C$1,elemental!$A$3:$L$19,7,0)*C567+VLOOKUP($D$1,elemental!$A$3:$L$19,7,0)*D567+VLOOKUP($E$1,elemental!$A$3:$L$19,7,0)*E567+VLOOKUP($F$1,elemental!$A$3:$L$19,7,0)*F567+VLOOKUP($G$1,elemental!$A$3:$L$19,7,0)*G567+VLOOKUP($H$1,elemental!$A$3:$L$19,7,0)*H567+VLOOKUP($I$1,elemental!$A$3:$L$19,7,0)*I567+VLOOKUP($J$1,elemental!$A$3:$L$19,7,0)*J567+VLOOKUP($K$1,elemental!$A$3:$L$19,7,0)*K567+VLOOKUP($L$1,elemental!$A$3:$L$19,7,0)*L567+VLOOKUP($M$1,elemental!$A$3:$L$19,7,0)*M567+VLOOKUP($N$1,elemental!$A$3:$L$19,7,0)*N567+VLOOKUP($O$1,elemental!$A$3:$L$19,7,0)*O567+VLOOKUP($P$1,elemental!$A$3:$L$19,7,0)*P567+VLOOKUP($Q$1,elemental!$A$3:$L$19,7,0)*Q567)/100</f>
        <v>0.84751999999999994</v>
      </c>
      <c r="W567">
        <f>(VLOOKUP($A$1,elemental!$A$3:$L$19,9,0)*A567+VLOOKUP($B$1,elemental!$A$3:$L$19,9,0)*B567+VLOOKUP($C$1,elemental!$A$3:$L$19,9,0)*C567+VLOOKUP($D$1,elemental!$A$3:$L$19,9,0)*D567+VLOOKUP($E$1,elemental!$A$3:$L$19,9,0)*E567+VLOOKUP($F$1,elemental!$A$3:$L$19,9,0)*F567+VLOOKUP($G$1,elemental!$A$3:$L$19,9,0)*G567+VLOOKUP($H$1,elemental!$A$3:$L$19,9,0)*H567+VLOOKUP($I$1,elemental!$A$3:$L$19,9,0)*I567+VLOOKUP($J$1,elemental!$A$3:$L$19,9,0)*J567+VLOOKUP($K$1,elemental!$A$3:$L$19,9,0)*K567+VLOOKUP($L$1,elemental!$A$3:$L$19,9,0)*L567+VLOOKUP($M$1,elemental!$A$3:$L$19,9,0)*M567+VLOOKUP($N$1,elemental!$A$3:$L$19,9,0)*N567+VLOOKUP($O$1,elemental!$A$3:$L$19,9,0)*O567+VLOOKUP($P$1,elemental!$A$3:$L$19,9,0)*P567+VLOOKUP($Q$1,elemental!$A$3:$L$19,9,0)*Q567)/100</f>
        <v>1.5630000000000002</v>
      </c>
      <c r="X567">
        <f>(VLOOKUP($A$1,elemental!$A$3:$L$19,10,0)*A567+VLOOKUP($B$1,elemental!$A$3:$L$19,10,0)*B567+VLOOKUP($C$1,elemental!$A$3:$L$19,10,0)*C567+VLOOKUP($D$1,elemental!$A$3:$L$19,10,0)*D567+VLOOKUP($E$1,elemental!$A$3:$L$19,10,0)*E567+VLOOKUP($F$1,elemental!$A$3:$L$19,10,0)*F567+VLOOKUP($G$1,elemental!$A$3:$L$19,10,0)*G567+VLOOKUP($H$1,elemental!$A$3:$L$19,10,0)*H567+VLOOKUP($I$1,elemental!$A$3:$L$19,10,0)*I567+VLOOKUP($J$1,elemental!$A$3:$L$19,10,0)*J567+VLOOKUP($K$1,elemental!$A$3:$L$19,10,0)*K567+VLOOKUP($L$1,elemental!$A$3:$L$19,10,0)*L567+VLOOKUP($M$1,elemental!$A$3:$L$19,10,0)*M567+VLOOKUP($N$1,elemental!$A$3:$L$19,10,0)*N567+VLOOKUP($O$1,elemental!$A$3:$L$19,10,0)*O567+VLOOKUP($P$1,elemental!$A$3:$L$19,10,0)*P567+VLOOKUP($Q$1,elemental!$A$3:$L$19,10,0)*Q567)/100</f>
        <v>2.0635999999999997</v>
      </c>
      <c r="Y567">
        <v>25</v>
      </c>
      <c r="Z567">
        <v>5.1059999999999999</v>
      </c>
      <c r="AA567">
        <v>5.2370000000000001</v>
      </c>
      <c r="AB567" t="s">
        <v>126</v>
      </c>
    </row>
    <row r="568" spans="1:29">
      <c r="A568">
        <v>0</v>
      </c>
      <c r="B568">
        <v>0</v>
      </c>
      <c r="C568">
        <v>0</v>
      </c>
      <c r="D568">
        <v>0</v>
      </c>
      <c r="E568">
        <v>0</v>
      </c>
      <c r="F568">
        <v>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2</v>
      </c>
      <c r="M568">
        <v>0</v>
      </c>
      <c r="N568">
        <v>0</v>
      </c>
      <c r="O568">
        <v>8</v>
      </c>
      <c r="P568">
        <v>0</v>
      </c>
      <c r="Q568">
        <f t="shared" si="8"/>
        <v>84</v>
      </c>
      <c r="R568">
        <f>(VLOOKUP($A$1,elemental!$A$3:$L$19,2,0)*A568+VLOOKUP($B$1,elemental!$A$3:$L$19,2,0)*B568+VLOOKUP($C$1,elemental!$A$3:$L$19,2,0)*C568+VLOOKUP($D$1,elemental!$A$3:$L$19,2,0)*D568+VLOOKUP($E$1,elemental!$A$3:$L$19,2,0)*E568+VLOOKUP($F$1,elemental!$A$3:$L$19,2,0)*F568+VLOOKUP($G$1,elemental!$A$3:$L$19,2,0)*G568+VLOOKUP($H$1,elemental!$A$3:$L$19,2,0)*H568+VLOOKUP($I$1,elemental!$A$3:$L$19,2,0)*I568+VLOOKUP($J$1,elemental!$A$3:$L$19,2,0)*J568+VLOOKUP($K$1,elemental!$A$3:$L$19,2,0)*K568+VLOOKUP($L$1,elemental!$A$3:$L$19,2,0)*L568+VLOOKUP($M$1,elemental!$A$3:$L$19,2,0)*M568+VLOOKUP($N$1,elemental!$A$3:$L$19,2,0)*N568+VLOOKUP($O$1,elemental!$A$3:$L$19,2,0)*O568+VLOOKUP($P$1,elemental!$A$3:$L$19,2,0)*P568+VLOOKUP($Q$1,elemental!$A$3:$L$19,2,0)*Q568)/100</f>
        <v>1.3424</v>
      </c>
      <c r="S568">
        <f>(VLOOKUP($A$1,elemental!$A$3:$L$19,4,0)*A568+VLOOKUP($B$1,elemental!$A$3:$L$19,4,0)*B568+VLOOKUP($C$1,elemental!$A$3:$L$19,4,0)*C568+VLOOKUP($D$1,elemental!$A$3:$L$19,4,0)*D568+VLOOKUP($E$1,elemental!$A$3:$L$19,4,0)*E568+VLOOKUP($F$1,elemental!$A$3:$L$19,4,0)*F568+VLOOKUP($G$1,elemental!$A$3:$L$19,4,0)*G568+VLOOKUP($H$1,elemental!$A$3:$L$19,4,0)*H568+VLOOKUP($I$1,elemental!$A$3:$L$19,4,0)*I568+VLOOKUP($J$1,elemental!$A$3:$L$19,4,0)*J568+VLOOKUP($K$1,elemental!$A$3:$L$19,4,0)*K568+VLOOKUP($L$1,elemental!$A$3:$L$19,4,0)*L568+VLOOKUP($M$1,elemental!$A$3:$L$19,4,0)*M568+VLOOKUP($N$1,elemental!$A$3:$L$19,4,0)*N568+VLOOKUP($O$1,elemental!$A$3:$L$19,4,0)*O568+VLOOKUP($P$1,elemental!$A$3:$L$19,4,0)*P568+VLOOKUP($Q$1,elemental!$A$3:$L$19,4,0)*Q568)/100</f>
        <v>0.45769999999999994</v>
      </c>
      <c r="T568">
        <f>(VLOOKUP($A$1,elemental!$A$3:$L$19,5,0)*A568+VLOOKUP($B$1,elemental!$A$3:$L$19,5,0)*B568+VLOOKUP($C$1,elemental!$A$3:$L$19,5,0)*C568+VLOOKUP($D$1,elemental!$A$3:$L$19,5,0)*D568+VLOOKUP($E$1,elemental!$A$3:$L$19,5,0)*E568+VLOOKUP($F$1,elemental!$A$3:$L$19,5,0)*F568+VLOOKUP($G$1,elemental!$A$3:$L$19,5,0)*G568+VLOOKUP($H$1,elemental!$A$3:$L$19,5,0)*H568+VLOOKUP($I$1,elemental!$A$3:$L$19,5,0)*I568+VLOOKUP($J$1,elemental!$A$3:$L$19,5,0)*J568+VLOOKUP($K$1,elemental!$A$3:$L$19,5,0)*K568+VLOOKUP($L$1,elemental!$A$3:$L$19,5,0)*L568+VLOOKUP($M$1,elemental!$A$3:$L$19,5,0)*M568+VLOOKUP($N$1,elemental!$A$3:$L$19,5,0)*N568+VLOOKUP($O$1,elemental!$A$3:$L$19,5,0)*O568+VLOOKUP($P$1,elemental!$A$3:$L$19,5,0)*P568+VLOOKUP($Q$1,elemental!$A$3:$L$19,5,0)*Q568)/100</f>
        <v>4</v>
      </c>
      <c r="U568">
        <f>(VLOOKUP($A$1,elemental!$A$3:$L$19,6,0)*A568+VLOOKUP($B$1,elemental!$A$3:$L$19,6,0)*B568+VLOOKUP($C$1,elemental!$A$3:$L$19,6,0)*C568+VLOOKUP($D$1,elemental!$A$3:$L$19,6,0)*D568+VLOOKUP($E$1,elemental!$A$3:$L$19,6,0)*E568+VLOOKUP($F$1,elemental!$A$3:$L$19,6,0)*F568+VLOOKUP($G$1,elemental!$A$3:$L$19,6,0)*G568+VLOOKUP($H$1,elemental!$A$3:$L$19,6,0)*H568+VLOOKUP($I$1,elemental!$A$3:$L$19,6,0)*I568+VLOOKUP($J$1,elemental!$A$3:$L$19,6,0)*J568+VLOOKUP($K$1,elemental!$A$3:$L$19,6,0)*K568+VLOOKUP($L$1,elemental!$A$3:$L$19,6,0)*L568+VLOOKUP($M$1,elemental!$A$3:$L$19,6,0)*M568+VLOOKUP($N$1,elemental!$A$3:$L$19,6,0)*N568+VLOOKUP($O$1,elemental!$A$3:$L$19,6,0)*O568+VLOOKUP($P$1,elemental!$A$3:$L$19,6,0)*P568+VLOOKUP($Q$1,elemental!$A$3:$L$19,6,0)*Q568)/100</f>
        <v>0.75740000000000007</v>
      </c>
      <c r="V568">
        <f>(VLOOKUP($A$1,elemental!$A$3:$L$19,7,0)*A568+VLOOKUP($B$1,elemental!$A$3:$L$19,7,0)*B568+VLOOKUP($C$1,elemental!$A$3:$L$19,7,0)*C568+VLOOKUP($D$1,elemental!$A$3:$L$19,7,0)*D568+VLOOKUP($E$1,elemental!$A$3:$L$19,7,0)*E568+VLOOKUP($F$1,elemental!$A$3:$L$19,7,0)*F568+VLOOKUP($G$1,elemental!$A$3:$L$19,7,0)*G568+VLOOKUP($H$1,elemental!$A$3:$L$19,7,0)*H568+VLOOKUP($I$1,elemental!$A$3:$L$19,7,0)*I568+VLOOKUP($J$1,elemental!$A$3:$L$19,7,0)*J568+VLOOKUP($K$1,elemental!$A$3:$L$19,7,0)*K568+VLOOKUP($L$1,elemental!$A$3:$L$19,7,0)*L568+VLOOKUP($M$1,elemental!$A$3:$L$19,7,0)*M568+VLOOKUP($N$1,elemental!$A$3:$L$19,7,0)*N568+VLOOKUP($O$1,elemental!$A$3:$L$19,7,0)*O568+VLOOKUP($P$1,elemental!$A$3:$L$19,7,0)*P568+VLOOKUP($Q$1,elemental!$A$3:$L$19,7,0)*Q568)/100</f>
        <v>0.84699999999999998</v>
      </c>
      <c r="W568">
        <f>(VLOOKUP($A$1,elemental!$A$3:$L$19,9,0)*A568+VLOOKUP($B$1,elemental!$A$3:$L$19,9,0)*B568+VLOOKUP($C$1,elemental!$A$3:$L$19,9,0)*C568+VLOOKUP($D$1,elemental!$A$3:$L$19,9,0)*D568+VLOOKUP($E$1,elemental!$A$3:$L$19,9,0)*E568+VLOOKUP($F$1,elemental!$A$3:$L$19,9,0)*F568+VLOOKUP($G$1,elemental!$A$3:$L$19,9,0)*G568+VLOOKUP($H$1,elemental!$A$3:$L$19,9,0)*H568+VLOOKUP($I$1,elemental!$A$3:$L$19,9,0)*I568+VLOOKUP($J$1,elemental!$A$3:$L$19,9,0)*J568+VLOOKUP($K$1,elemental!$A$3:$L$19,9,0)*K568+VLOOKUP($L$1,elemental!$A$3:$L$19,9,0)*L568+VLOOKUP($M$1,elemental!$A$3:$L$19,9,0)*M568+VLOOKUP($N$1,elemental!$A$3:$L$19,9,0)*N568+VLOOKUP($O$1,elemental!$A$3:$L$19,9,0)*O568+VLOOKUP($P$1,elemental!$A$3:$L$19,9,0)*P568+VLOOKUP($Q$1,elemental!$A$3:$L$19,9,0)*Q568)/100</f>
        <v>1.5620000000000003</v>
      </c>
      <c r="X568">
        <f>(VLOOKUP($A$1,elemental!$A$3:$L$19,10,0)*A568+VLOOKUP($B$1,elemental!$A$3:$L$19,10,0)*B568+VLOOKUP($C$1,elemental!$A$3:$L$19,10,0)*C568+VLOOKUP($D$1,elemental!$A$3:$L$19,10,0)*D568+VLOOKUP($E$1,elemental!$A$3:$L$19,10,0)*E568+VLOOKUP($F$1,elemental!$A$3:$L$19,10,0)*F568+VLOOKUP($G$1,elemental!$A$3:$L$19,10,0)*G568+VLOOKUP($H$1,elemental!$A$3:$L$19,10,0)*H568+VLOOKUP($I$1,elemental!$A$3:$L$19,10,0)*I568+VLOOKUP($J$1,elemental!$A$3:$L$19,10,0)*J568+VLOOKUP($K$1,elemental!$A$3:$L$19,10,0)*K568+VLOOKUP($L$1,elemental!$A$3:$L$19,10,0)*L568+VLOOKUP($M$1,elemental!$A$3:$L$19,10,0)*M568+VLOOKUP($N$1,elemental!$A$3:$L$19,10,0)*N568+VLOOKUP($O$1,elemental!$A$3:$L$19,10,0)*O568+VLOOKUP($P$1,elemental!$A$3:$L$19,10,0)*P568+VLOOKUP($Q$1,elemental!$A$3:$L$19,10,0)*Q568)/100</f>
        <v>2.0625999999999998</v>
      </c>
      <c r="Y568">
        <v>25</v>
      </c>
      <c r="Z568">
        <v>5.109</v>
      </c>
      <c r="AA568">
        <v>5.24</v>
      </c>
      <c r="AB568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topLeftCell="B1" zoomScale="80" zoomScaleNormal="80" workbookViewId="0">
      <pane ySplit="1" topLeftCell="A221" activePane="bottomLeft" state="frozen"/>
      <selection pane="bottomLeft" activeCell="S1" sqref="S1:S1048576"/>
    </sheetView>
  </sheetViews>
  <sheetFormatPr defaultRowHeight="14.4"/>
  <cols>
    <col min="1" max="17" width="5.88671875" customWidth="1"/>
    <col min="18" max="24" width="9.21875" customWidth="1"/>
    <col min="25" max="25" width="8.88671875" customWidth="1"/>
  </cols>
  <sheetData>
    <row r="1" spans="1:31" s="2" customFormat="1" ht="57.6">
      <c r="A1" s="2" t="s">
        <v>5</v>
      </c>
      <c r="B1" s="2" t="s">
        <v>6</v>
      </c>
      <c r="C1" s="2" t="s">
        <v>9</v>
      </c>
      <c r="D1" s="2" t="s">
        <v>17</v>
      </c>
      <c r="E1" s="2" t="s">
        <v>42</v>
      </c>
      <c r="F1" s="2" t="s">
        <v>4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43</v>
      </c>
      <c r="O1" s="2" t="s">
        <v>44</v>
      </c>
      <c r="P1" s="2" t="s">
        <v>18</v>
      </c>
      <c r="Q1" s="2" t="s">
        <v>7</v>
      </c>
      <c r="R1" s="5" t="s">
        <v>28</v>
      </c>
      <c r="S1" s="5" t="s">
        <v>24</v>
      </c>
      <c r="T1" s="5" t="s">
        <v>3</v>
      </c>
      <c r="U1" s="5" t="s">
        <v>32</v>
      </c>
      <c r="V1" s="5" t="s">
        <v>33</v>
      </c>
      <c r="W1" s="5" t="s">
        <v>34</v>
      </c>
      <c r="X1" s="5" t="s">
        <v>35</v>
      </c>
      <c r="Y1" s="2" t="s">
        <v>155</v>
      </c>
      <c r="Z1" s="2" t="s">
        <v>47</v>
      </c>
      <c r="AA1" s="2" t="s">
        <v>156</v>
      </c>
      <c r="AB1" s="2" t="s">
        <v>48</v>
      </c>
      <c r="AC1" s="2" t="s">
        <v>157</v>
      </c>
      <c r="AD1" s="2" t="s">
        <v>0</v>
      </c>
      <c r="AE1" s="2" t="s">
        <v>49</v>
      </c>
    </row>
    <row r="2" spans="1:3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65" si="0">100-SUM(A2:P2)</f>
        <v>100</v>
      </c>
      <c r="R2">
        <f>(VLOOKUP($A$1,elemental!$A$3:$L$19,2,0)*A2+VLOOKUP($B$1,elemental!$A$3:$L$19,2,0)*B2+VLOOKUP($C$1,elemental!$A$3:$L$19,2,0)*C2+VLOOKUP($D$1,elemental!$A$3:$L$19,2,0)*D2+VLOOKUP($E$1,elemental!$A$3:$L$19,2,0)*E2+VLOOKUP($F$1,elemental!$A$3:$L$19,2,0)*F2+VLOOKUP($G$1,elemental!$A$3:$L$19,2,0)*G2+VLOOKUP($H$1,elemental!$A$3:$L$19,2,0)*H2+VLOOKUP($I$1,elemental!$A$3:$L$19,2,0)*I2+VLOOKUP($J$1,elemental!$A$3:$L$19,2,0)*J2+VLOOKUP($K$1,elemental!$A$3:$L$19,2,0)*K2+VLOOKUP($L$1,elemental!$A$3:$L$19,2,0)*L2+VLOOKUP($M$1,elemental!$A$3:$L$19,2,0)*M2+VLOOKUP($N$1,elemental!$A$3:$L$19,2,0)*N2+VLOOKUP($O$1,elemental!$A$3:$L$19,2,0)*O2+VLOOKUP($P$1,elemental!$A$3:$L$19,2,0)*P2+VLOOKUP($Q$1,elemental!$A$3:$L$19,2,0)*Q2)/100</f>
        <v>1.33</v>
      </c>
      <c r="S2">
        <f>(VLOOKUP($A$1,elemental!$A$3:$L$19,4,0)*A2+VLOOKUP($B$1,elemental!$A$3:$L$19,4,0)*B2+VLOOKUP($C$1,elemental!$A$3:$L$19,4,0)*C2+VLOOKUP($D$1,elemental!$A$3:$L$19,4,0)*D2+VLOOKUP($E$1,elemental!$A$3:$L$19,4,0)*E2+VLOOKUP($F$1,elemental!$A$3:$L$19,4,0)*F2+VLOOKUP($G$1,elemental!$A$3:$L$19,4,0)*G2+VLOOKUP($H$1,elemental!$A$3:$L$19,4,0)*H2+VLOOKUP($I$1,elemental!$A$3:$L$19,4,0)*I2+VLOOKUP($J$1,elemental!$A$3:$L$19,4,0)*J2+VLOOKUP($K$1,elemental!$A$3:$L$19,4,0)*K2+VLOOKUP($L$1,elemental!$A$3:$L$19,4,0)*L2+VLOOKUP($M$1,elemental!$A$3:$L$19,4,0)*M2+VLOOKUP($N$1,elemental!$A$3:$L$19,4,0)*N2+VLOOKUP($O$1,elemental!$A$3:$L$19,4,0)*O2+VLOOKUP($P$1,elemental!$A$3:$L$19,4,0)*P2+VLOOKUP($Q$1,elemental!$A$3:$L$19,4,0)*Q2)/100</f>
        <v>0.42599999999999999</v>
      </c>
      <c r="T2">
        <f>(VLOOKUP($A$1,elemental!$A$3:$L$19,5,0)*A2+VLOOKUP($B$1,elemental!$A$3:$L$19,5,0)*B2+VLOOKUP($C$1,elemental!$A$3:$L$19,5,0)*C2+VLOOKUP($D$1,elemental!$A$3:$L$19,5,0)*D2+VLOOKUP($E$1,elemental!$A$3:$L$19,5,0)*E2+VLOOKUP($F$1,elemental!$A$3:$L$19,5,0)*F2+VLOOKUP($G$1,elemental!$A$3:$L$19,5,0)*G2+VLOOKUP($H$1,elemental!$A$3:$L$19,5,0)*H2+VLOOKUP($I$1,elemental!$A$3:$L$19,5,0)*I2+VLOOKUP($J$1,elemental!$A$3:$L$19,5,0)*J2+VLOOKUP($K$1,elemental!$A$3:$L$19,5,0)*K2+VLOOKUP($L$1,elemental!$A$3:$L$19,5,0)*L2+VLOOKUP($M$1,elemental!$A$3:$L$19,5,0)*M2+VLOOKUP($N$1,elemental!$A$3:$L$19,5,0)*N2+VLOOKUP($O$1,elemental!$A$3:$L$19,5,0)*O2+VLOOKUP($P$1,elemental!$A$3:$L$19,5,0)*P2+VLOOKUP($Q$1,elemental!$A$3:$L$19,5,0)*Q2)/100</f>
        <v>4</v>
      </c>
      <c r="U2">
        <f>(VLOOKUP($A$1,elemental!$A$3:$L$19,6,0)*A2+VLOOKUP($B$1,elemental!$A$3:$L$19,6,0)*B2+VLOOKUP($C$1,elemental!$A$3:$L$19,6,0)*C2+VLOOKUP($D$1,elemental!$A$3:$L$19,6,0)*D2+VLOOKUP($E$1,elemental!$A$3:$L$19,6,0)*E2+VLOOKUP($F$1,elemental!$A$3:$L$19,6,0)*F2+VLOOKUP($G$1,elemental!$A$3:$L$19,6,0)*G2+VLOOKUP($H$1,elemental!$A$3:$L$19,6,0)*H2+VLOOKUP($I$1,elemental!$A$3:$L$19,6,0)*I2+VLOOKUP($J$1,elemental!$A$3:$L$19,6,0)*J2+VLOOKUP($K$1,elemental!$A$3:$L$19,6,0)*K2+VLOOKUP($L$1,elemental!$A$3:$L$19,6,0)*L2+VLOOKUP($M$1,elemental!$A$3:$L$19,6,0)*M2+VLOOKUP($N$1,elemental!$A$3:$L$19,6,0)*N2+VLOOKUP($O$1,elemental!$A$3:$L$19,6,0)*O2+VLOOKUP($P$1,elemental!$A$3:$L$19,6,0)*P2+VLOOKUP($Q$1,elemental!$A$3:$L$19,6,0)*Q2)/100</f>
        <v>0.76</v>
      </c>
      <c r="V2">
        <f>(VLOOKUP($A$1,elemental!$A$3:$L$19,7,0)*A2+VLOOKUP($B$1,elemental!$A$3:$L$19,7,0)*B2+VLOOKUP($C$1,elemental!$A$3:$L$19,7,0)*C2+VLOOKUP($D$1,elemental!$A$3:$L$19,7,0)*D2+VLOOKUP($E$1,elemental!$A$3:$L$19,7,0)*E2+VLOOKUP($F$1,elemental!$A$3:$L$19,7,0)*F2+VLOOKUP($G$1,elemental!$A$3:$L$19,7,0)*G2+VLOOKUP($H$1,elemental!$A$3:$L$19,7,0)*H2+VLOOKUP($I$1,elemental!$A$3:$L$19,7,0)*I2+VLOOKUP($J$1,elemental!$A$3:$L$19,7,0)*J2+VLOOKUP($K$1,elemental!$A$3:$L$19,7,0)*K2+VLOOKUP($L$1,elemental!$A$3:$L$19,7,0)*L2+VLOOKUP($M$1,elemental!$A$3:$L$19,7,0)*M2+VLOOKUP($N$1,elemental!$A$3:$L$19,7,0)*N2+VLOOKUP($O$1,elemental!$A$3:$L$19,7,0)*O2+VLOOKUP($P$1,elemental!$A$3:$L$19,7,0)*P2+VLOOKUP($Q$1,elemental!$A$3:$L$19,7,0)*Q2)/100</f>
        <v>0.84</v>
      </c>
      <c r="W2">
        <f>(VLOOKUP($A$1,elemental!$A$3:$L$19,9,0)*A2+VLOOKUP($B$1,elemental!$A$3:$L$19,9,0)*B2+VLOOKUP($C$1,elemental!$A$3:$L$19,9,0)*C2+VLOOKUP($D$1,elemental!$A$3:$L$19,9,0)*D2+VLOOKUP($E$1,elemental!$A$3:$L$19,9,0)*E2+VLOOKUP($F$1,elemental!$A$3:$L$19,9,0)*F2+VLOOKUP($G$1,elemental!$A$3:$L$19,9,0)*G2+VLOOKUP($H$1,elemental!$A$3:$L$19,9,0)*H2+VLOOKUP($I$1,elemental!$A$3:$L$19,9,0)*I2+VLOOKUP($J$1,elemental!$A$3:$L$19,9,0)*J2+VLOOKUP($K$1,elemental!$A$3:$L$19,9,0)*K2+VLOOKUP($L$1,elemental!$A$3:$L$19,9,0)*L2+VLOOKUP($M$1,elemental!$A$3:$L$19,9,0)*M2+VLOOKUP($N$1,elemental!$A$3:$L$19,9,0)*N2+VLOOKUP($O$1,elemental!$A$3:$L$19,9,0)*O2+VLOOKUP($P$1,elemental!$A$3:$L$19,9,0)*P2+VLOOKUP($Q$1,elemental!$A$3:$L$19,9,0)*Q2)/100</f>
        <v>1.55</v>
      </c>
      <c r="X2">
        <f>(VLOOKUP($A$1,elemental!$A$3:$L$19,10,0)*A2+VLOOKUP($B$1,elemental!$A$3:$L$19,10,0)*B2+VLOOKUP($C$1,elemental!$A$3:$L$19,10,0)*C2+VLOOKUP($D$1,elemental!$A$3:$L$19,10,0)*D2+VLOOKUP($E$1,elemental!$A$3:$L$19,10,0)*E2+VLOOKUP($F$1,elemental!$A$3:$L$19,10,0)*F2+VLOOKUP($G$1,elemental!$A$3:$L$19,10,0)*G2+VLOOKUP($H$1,elemental!$A$3:$L$19,10,0)*H2+VLOOKUP($I$1,elemental!$A$3:$L$19,10,0)*I2+VLOOKUP($J$1,elemental!$A$3:$L$19,10,0)*J2+VLOOKUP($K$1,elemental!$A$3:$L$19,10,0)*K2+VLOOKUP($L$1,elemental!$A$3:$L$19,10,0)*L2+VLOOKUP($M$1,elemental!$A$3:$L$19,10,0)*M2+VLOOKUP($N$1,elemental!$A$3:$L$19,10,0)*N2+VLOOKUP($O$1,elemental!$A$3:$L$19,10,0)*O2+VLOOKUP($P$1,elemental!$A$3:$L$19,10,0)*P2+VLOOKUP($Q$1,elemental!$A$3:$L$19,10,0)*Q2)/100</f>
        <v>2.06</v>
      </c>
      <c r="Y2">
        <v>25</v>
      </c>
      <c r="Z2">
        <v>5.1539999999999999</v>
      </c>
      <c r="AA2">
        <v>5.2074999999999996</v>
      </c>
      <c r="AB2">
        <v>5.3106999999999998</v>
      </c>
      <c r="AC2">
        <v>99.14</v>
      </c>
      <c r="AD2" t="s">
        <v>52</v>
      </c>
    </row>
    <row r="3" spans="1:3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100</v>
      </c>
      <c r="R3">
        <f>(VLOOKUP($A$1,elemental!$A$3:$L$19,2,0)*A3+VLOOKUP($B$1,elemental!$A$3:$L$19,2,0)*B3+VLOOKUP($C$1,elemental!$A$3:$L$19,2,0)*C3+VLOOKUP($D$1,elemental!$A$3:$L$19,2,0)*D3+VLOOKUP($E$1,elemental!$A$3:$L$19,2,0)*E3+VLOOKUP($F$1,elemental!$A$3:$L$19,2,0)*F3+VLOOKUP($G$1,elemental!$A$3:$L$19,2,0)*G3+VLOOKUP($H$1,elemental!$A$3:$L$19,2,0)*H3+VLOOKUP($I$1,elemental!$A$3:$L$19,2,0)*I3+VLOOKUP($J$1,elemental!$A$3:$L$19,2,0)*J3+VLOOKUP($K$1,elemental!$A$3:$L$19,2,0)*K3+VLOOKUP($L$1,elemental!$A$3:$L$19,2,0)*L3+VLOOKUP($M$1,elemental!$A$3:$L$19,2,0)*M3+VLOOKUP($N$1,elemental!$A$3:$L$19,2,0)*N3+VLOOKUP($O$1,elemental!$A$3:$L$19,2,0)*O3+VLOOKUP($P$1,elemental!$A$3:$L$19,2,0)*P3+VLOOKUP($Q$1,elemental!$A$3:$L$19,2,0)*Q3)/100</f>
        <v>1.33</v>
      </c>
      <c r="S3">
        <f>(VLOOKUP($A$1,elemental!$A$3:$L$19,4,0)*A3+VLOOKUP($B$1,elemental!$A$3:$L$19,4,0)*B3+VLOOKUP($C$1,elemental!$A$3:$L$19,4,0)*C3+VLOOKUP($D$1,elemental!$A$3:$L$19,4,0)*D3+VLOOKUP($E$1,elemental!$A$3:$L$19,4,0)*E3+VLOOKUP($F$1,elemental!$A$3:$L$19,4,0)*F3+VLOOKUP($G$1,elemental!$A$3:$L$19,4,0)*G3+VLOOKUP($H$1,elemental!$A$3:$L$19,4,0)*H3+VLOOKUP($I$1,elemental!$A$3:$L$19,4,0)*I3+VLOOKUP($J$1,elemental!$A$3:$L$19,4,0)*J3+VLOOKUP($K$1,elemental!$A$3:$L$19,4,0)*K3+VLOOKUP($L$1,elemental!$A$3:$L$19,4,0)*L3+VLOOKUP($M$1,elemental!$A$3:$L$19,4,0)*M3+VLOOKUP($N$1,elemental!$A$3:$L$19,4,0)*N3+VLOOKUP($O$1,elemental!$A$3:$L$19,4,0)*O3+VLOOKUP($P$1,elemental!$A$3:$L$19,4,0)*P3+VLOOKUP($Q$1,elemental!$A$3:$L$19,4,0)*Q3)/100</f>
        <v>0.42599999999999999</v>
      </c>
      <c r="T3">
        <f>(VLOOKUP($A$1,elemental!$A$3:$L$19,5,0)*A3+VLOOKUP($B$1,elemental!$A$3:$L$19,5,0)*B3+VLOOKUP($C$1,elemental!$A$3:$L$19,5,0)*C3+VLOOKUP($D$1,elemental!$A$3:$L$19,5,0)*D3+VLOOKUP($E$1,elemental!$A$3:$L$19,5,0)*E3+VLOOKUP($F$1,elemental!$A$3:$L$19,5,0)*F3+VLOOKUP($G$1,elemental!$A$3:$L$19,5,0)*G3+VLOOKUP($H$1,elemental!$A$3:$L$19,5,0)*H3+VLOOKUP($I$1,elemental!$A$3:$L$19,5,0)*I3+VLOOKUP($J$1,elemental!$A$3:$L$19,5,0)*J3+VLOOKUP($K$1,elemental!$A$3:$L$19,5,0)*K3+VLOOKUP($L$1,elemental!$A$3:$L$19,5,0)*L3+VLOOKUP($M$1,elemental!$A$3:$L$19,5,0)*M3+VLOOKUP($N$1,elemental!$A$3:$L$19,5,0)*N3+VLOOKUP($O$1,elemental!$A$3:$L$19,5,0)*O3+VLOOKUP($P$1,elemental!$A$3:$L$19,5,0)*P3+VLOOKUP($Q$1,elemental!$A$3:$L$19,5,0)*Q3)/100</f>
        <v>4</v>
      </c>
      <c r="U3">
        <f>(VLOOKUP($A$1,elemental!$A$3:$L$19,6,0)*A3+VLOOKUP($B$1,elemental!$A$3:$L$19,6,0)*B3+VLOOKUP($C$1,elemental!$A$3:$L$19,6,0)*C3+VLOOKUP($D$1,elemental!$A$3:$L$19,6,0)*D3+VLOOKUP($E$1,elemental!$A$3:$L$19,6,0)*E3+VLOOKUP($F$1,elemental!$A$3:$L$19,6,0)*F3+VLOOKUP($G$1,elemental!$A$3:$L$19,6,0)*G3+VLOOKUP($H$1,elemental!$A$3:$L$19,6,0)*H3+VLOOKUP($I$1,elemental!$A$3:$L$19,6,0)*I3+VLOOKUP($J$1,elemental!$A$3:$L$19,6,0)*J3+VLOOKUP($K$1,elemental!$A$3:$L$19,6,0)*K3+VLOOKUP($L$1,elemental!$A$3:$L$19,6,0)*L3+VLOOKUP($M$1,elemental!$A$3:$L$19,6,0)*M3+VLOOKUP($N$1,elemental!$A$3:$L$19,6,0)*N3+VLOOKUP($O$1,elemental!$A$3:$L$19,6,0)*O3+VLOOKUP($P$1,elemental!$A$3:$L$19,6,0)*P3+VLOOKUP($Q$1,elemental!$A$3:$L$19,6,0)*Q3)/100</f>
        <v>0.76</v>
      </c>
      <c r="V3">
        <f>(VLOOKUP($A$1,elemental!$A$3:$L$19,7,0)*A3+VLOOKUP($B$1,elemental!$A$3:$L$19,7,0)*B3+VLOOKUP($C$1,elemental!$A$3:$L$19,7,0)*C3+VLOOKUP($D$1,elemental!$A$3:$L$19,7,0)*D3+VLOOKUP($E$1,elemental!$A$3:$L$19,7,0)*E3+VLOOKUP($F$1,elemental!$A$3:$L$19,7,0)*F3+VLOOKUP($G$1,elemental!$A$3:$L$19,7,0)*G3+VLOOKUP($H$1,elemental!$A$3:$L$19,7,0)*H3+VLOOKUP($I$1,elemental!$A$3:$L$19,7,0)*I3+VLOOKUP($J$1,elemental!$A$3:$L$19,7,0)*J3+VLOOKUP($K$1,elemental!$A$3:$L$19,7,0)*K3+VLOOKUP($L$1,elemental!$A$3:$L$19,7,0)*L3+VLOOKUP($M$1,elemental!$A$3:$L$19,7,0)*M3+VLOOKUP($N$1,elemental!$A$3:$L$19,7,0)*N3+VLOOKUP($O$1,elemental!$A$3:$L$19,7,0)*O3+VLOOKUP($P$1,elemental!$A$3:$L$19,7,0)*P3+VLOOKUP($Q$1,elemental!$A$3:$L$19,7,0)*Q3)/100</f>
        <v>0.84</v>
      </c>
      <c r="W3">
        <f>(VLOOKUP($A$1,elemental!$A$3:$L$19,9,0)*A3+VLOOKUP($B$1,elemental!$A$3:$L$19,9,0)*B3+VLOOKUP($C$1,elemental!$A$3:$L$19,9,0)*C3+VLOOKUP($D$1,elemental!$A$3:$L$19,9,0)*D3+VLOOKUP($E$1,elemental!$A$3:$L$19,9,0)*E3+VLOOKUP($F$1,elemental!$A$3:$L$19,9,0)*F3+VLOOKUP($G$1,elemental!$A$3:$L$19,9,0)*G3+VLOOKUP($H$1,elemental!$A$3:$L$19,9,0)*H3+VLOOKUP($I$1,elemental!$A$3:$L$19,9,0)*I3+VLOOKUP($J$1,elemental!$A$3:$L$19,9,0)*J3+VLOOKUP($K$1,elemental!$A$3:$L$19,9,0)*K3+VLOOKUP($L$1,elemental!$A$3:$L$19,9,0)*L3+VLOOKUP($M$1,elemental!$A$3:$L$19,9,0)*M3+VLOOKUP($N$1,elemental!$A$3:$L$19,9,0)*N3+VLOOKUP($O$1,elemental!$A$3:$L$19,9,0)*O3+VLOOKUP($P$1,elemental!$A$3:$L$19,9,0)*P3+VLOOKUP($Q$1,elemental!$A$3:$L$19,9,0)*Q3)/100</f>
        <v>1.55</v>
      </c>
      <c r="X3">
        <f>(VLOOKUP($A$1,elemental!$A$3:$L$19,10,0)*A3+VLOOKUP($B$1,elemental!$A$3:$L$19,10,0)*B3+VLOOKUP($C$1,elemental!$A$3:$L$19,10,0)*C3+VLOOKUP($D$1,elemental!$A$3:$L$19,10,0)*D3+VLOOKUP($E$1,elemental!$A$3:$L$19,10,0)*E3+VLOOKUP($F$1,elemental!$A$3:$L$19,10,0)*F3+VLOOKUP($G$1,elemental!$A$3:$L$19,10,0)*G3+VLOOKUP($H$1,elemental!$A$3:$L$19,10,0)*H3+VLOOKUP($I$1,elemental!$A$3:$L$19,10,0)*I3+VLOOKUP($J$1,elemental!$A$3:$L$19,10,0)*J3+VLOOKUP($K$1,elemental!$A$3:$L$19,10,0)*K3+VLOOKUP($L$1,elemental!$A$3:$L$19,10,0)*L3+VLOOKUP($M$1,elemental!$A$3:$L$19,10,0)*M3+VLOOKUP($N$1,elemental!$A$3:$L$19,10,0)*N3+VLOOKUP($O$1,elemental!$A$3:$L$19,10,0)*O3+VLOOKUP($P$1,elemental!$A$3:$L$19,10,0)*P3+VLOOKUP($Q$1,elemental!$A$3:$L$19,10,0)*Q3)/100</f>
        <v>2.06</v>
      </c>
      <c r="Y3">
        <v>25</v>
      </c>
      <c r="Z3">
        <v>5.1468999999999996</v>
      </c>
      <c r="AA3">
        <v>5.2055999999999996</v>
      </c>
      <c r="AB3">
        <v>5.3144999999999998</v>
      </c>
      <c r="AC3">
        <v>99.14</v>
      </c>
      <c r="AD3" t="s">
        <v>52</v>
      </c>
    </row>
    <row r="4" spans="1:31">
      <c r="A4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88</v>
      </c>
      <c r="R4">
        <f>(VLOOKUP($A$1,elemental!$A$3:$L$19,2,0)*A4+VLOOKUP($B$1,elemental!$A$3:$L$19,2,0)*B4+VLOOKUP($C$1,elemental!$A$3:$L$19,2,0)*C4+VLOOKUP($D$1,elemental!$A$3:$L$19,2,0)*D4+VLOOKUP($E$1,elemental!$A$3:$L$19,2,0)*E4+VLOOKUP($F$1,elemental!$A$3:$L$19,2,0)*F4+VLOOKUP($G$1,elemental!$A$3:$L$19,2,0)*G4+VLOOKUP($H$1,elemental!$A$3:$L$19,2,0)*H4+VLOOKUP($I$1,elemental!$A$3:$L$19,2,0)*I4+VLOOKUP($J$1,elemental!$A$3:$L$19,2,0)*J4+VLOOKUP($K$1,elemental!$A$3:$L$19,2,0)*K4+VLOOKUP($L$1,elemental!$A$3:$L$19,2,0)*L4+VLOOKUP($M$1,elemental!$A$3:$L$19,2,0)*M4+VLOOKUP($N$1,elemental!$A$3:$L$19,2,0)*N4+VLOOKUP($O$1,elemental!$A$3:$L$19,2,0)*O4+VLOOKUP($P$1,elemental!$A$3:$L$19,2,0)*P4+VLOOKUP($Q$1,elemental!$A$3:$L$19,2,0)*Q4)/100</f>
        <v>1.3048000000000002</v>
      </c>
      <c r="S4">
        <f>(VLOOKUP($A$1,elemental!$A$3:$L$19,4,0)*A4+VLOOKUP($B$1,elemental!$A$3:$L$19,4,0)*B4+VLOOKUP($C$1,elemental!$A$3:$L$19,4,0)*C4+VLOOKUP($D$1,elemental!$A$3:$L$19,4,0)*D4+VLOOKUP($E$1,elemental!$A$3:$L$19,4,0)*E4+VLOOKUP($F$1,elemental!$A$3:$L$19,4,0)*F4+VLOOKUP($G$1,elemental!$A$3:$L$19,4,0)*G4+VLOOKUP($H$1,elemental!$A$3:$L$19,4,0)*H4+VLOOKUP($I$1,elemental!$A$3:$L$19,4,0)*I4+VLOOKUP($J$1,elemental!$A$3:$L$19,4,0)*J4+VLOOKUP($K$1,elemental!$A$3:$L$19,4,0)*K4+VLOOKUP($L$1,elemental!$A$3:$L$19,4,0)*L4+VLOOKUP($M$1,elemental!$A$3:$L$19,4,0)*M4+VLOOKUP($N$1,elemental!$A$3:$L$19,4,0)*N4+VLOOKUP($O$1,elemental!$A$3:$L$19,4,0)*O4+VLOOKUP($P$1,elemental!$A$3:$L$19,4,0)*P4+VLOOKUP($Q$1,elemental!$A$3:$L$19,4,0)*Q4)/100</f>
        <v>0.43487999999999999</v>
      </c>
      <c r="T4">
        <f>(VLOOKUP($A$1,elemental!$A$3:$L$19,5,0)*A4+VLOOKUP($B$1,elemental!$A$3:$L$19,5,0)*B4+VLOOKUP($C$1,elemental!$A$3:$L$19,5,0)*C4+VLOOKUP($D$1,elemental!$A$3:$L$19,5,0)*D4+VLOOKUP($E$1,elemental!$A$3:$L$19,5,0)*E4+VLOOKUP($F$1,elemental!$A$3:$L$19,5,0)*F4+VLOOKUP($G$1,elemental!$A$3:$L$19,5,0)*G4+VLOOKUP($H$1,elemental!$A$3:$L$19,5,0)*H4+VLOOKUP($I$1,elemental!$A$3:$L$19,5,0)*I4+VLOOKUP($J$1,elemental!$A$3:$L$19,5,0)*J4+VLOOKUP($K$1,elemental!$A$3:$L$19,5,0)*K4+VLOOKUP($L$1,elemental!$A$3:$L$19,5,0)*L4+VLOOKUP($M$1,elemental!$A$3:$L$19,5,0)*M4+VLOOKUP($N$1,elemental!$A$3:$L$19,5,0)*N4+VLOOKUP($O$1,elemental!$A$3:$L$19,5,0)*O4+VLOOKUP($P$1,elemental!$A$3:$L$19,5,0)*P4+VLOOKUP($Q$1,elemental!$A$3:$L$19,5,0)*Q4)/100</f>
        <v>4</v>
      </c>
      <c r="U4">
        <f>(VLOOKUP($A$1,elemental!$A$3:$L$19,6,0)*A4+VLOOKUP($B$1,elemental!$A$3:$L$19,6,0)*B4+VLOOKUP($C$1,elemental!$A$3:$L$19,6,0)*C4+VLOOKUP($D$1,elemental!$A$3:$L$19,6,0)*D4+VLOOKUP($E$1,elemental!$A$3:$L$19,6,0)*E4+VLOOKUP($F$1,elemental!$A$3:$L$19,6,0)*F4+VLOOKUP($G$1,elemental!$A$3:$L$19,6,0)*G4+VLOOKUP($H$1,elemental!$A$3:$L$19,6,0)*H4+VLOOKUP($I$1,elemental!$A$3:$L$19,6,0)*I4+VLOOKUP($J$1,elemental!$A$3:$L$19,6,0)*J4+VLOOKUP($K$1,elemental!$A$3:$L$19,6,0)*K4+VLOOKUP($L$1,elemental!$A$3:$L$19,6,0)*L4+VLOOKUP($M$1,elemental!$A$3:$L$19,6,0)*M4+VLOOKUP($N$1,elemental!$A$3:$L$19,6,0)*N4+VLOOKUP($O$1,elemental!$A$3:$L$19,6,0)*O4+VLOOKUP($P$1,elemental!$A$3:$L$19,6,0)*P4+VLOOKUP($Q$1,elemental!$A$3:$L$19,6,0)*Q4)/100</f>
        <v>0.75309999999999999</v>
      </c>
      <c r="V4">
        <f>(VLOOKUP($A$1,elemental!$A$3:$L$19,7,0)*A4+VLOOKUP($B$1,elemental!$A$3:$L$19,7,0)*B4+VLOOKUP($C$1,elemental!$A$3:$L$19,7,0)*C4+VLOOKUP($D$1,elemental!$A$3:$L$19,7,0)*D4+VLOOKUP($E$1,elemental!$A$3:$L$19,7,0)*E4+VLOOKUP($F$1,elemental!$A$3:$L$19,7,0)*F4+VLOOKUP($G$1,elemental!$A$3:$L$19,7,0)*G4+VLOOKUP($H$1,elemental!$A$3:$L$19,7,0)*H4+VLOOKUP($I$1,elemental!$A$3:$L$19,7,0)*I4+VLOOKUP($J$1,elemental!$A$3:$L$19,7,0)*J4+VLOOKUP($K$1,elemental!$A$3:$L$19,7,0)*K4+VLOOKUP($L$1,elemental!$A$3:$L$19,7,0)*L4+VLOOKUP($M$1,elemental!$A$3:$L$19,7,0)*M4+VLOOKUP($N$1,elemental!$A$3:$L$19,7,0)*N4+VLOOKUP($O$1,elemental!$A$3:$L$19,7,0)*O4+VLOOKUP($P$1,elemental!$A$3:$L$19,7,0)*P4+VLOOKUP($Q$1,elemental!$A$3:$L$19,7,0)*Q4)/100</f>
        <v>0.85560000000000003</v>
      </c>
      <c r="W4">
        <f>(VLOOKUP($A$1,elemental!$A$3:$L$19,9,0)*A4+VLOOKUP($B$1,elemental!$A$3:$L$19,9,0)*B4+VLOOKUP($C$1,elemental!$A$3:$L$19,9,0)*C4+VLOOKUP($D$1,elemental!$A$3:$L$19,9,0)*D4+VLOOKUP($E$1,elemental!$A$3:$L$19,9,0)*E4+VLOOKUP($F$1,elemental!$A$3:$L$19,9,0)*F4+VLOOKUP($G$1,elemental!$A$3:$L$19,9,0)*G4+VLOOKUP($H$1,elemental!$A$3:$L$19,9,0)*H4+VLOOKUP($I$1,elemental!$A$3:$L$19,9,0)*I4+VLOOKUP($J$1,elemental!$A$3:$L$19,9,0)*J4+VLOOKUP($K$1,elemental!$A$3:$L$19,9,0)*K4+VLOOKUP($L$1,elemental!$A$3:$L$19,9,0)*L4+VLOOKUP($M$1,elemental!$A$3:$L$19,9,0)*M4+VLOOKUP($N$1,elemental!$A$3:$L$19,9,0)*N4+VLOOKUP($O$1,elemental!$A$3:$L$19,9,0)*O4+VLOOKUP($P$1,elemental!$A$3:$L$19,9,0)*P4+VLOOKUP($Q$1,elemental!$A$3:$L$19,9,0)*Q4)/100</f>
        <v>1.5860000000000003</v>
      </c>
      <c r="X4">
        <f>(VLOOKUP($A$1,elemental!$A$3:$L$19,10,0)*A4+VLOOKUP($B$1,elemental!$A$3:$L$19,10,0)*B4+VLOOKUP($C$1,elemental!$A$3:$L$19,10,0)*C4+VLOOKUP($D$1,elemental!$A$3:$L$19,10,0)*D4+VLOOKUP($E$1,elemental!$A$3:$L$19,10,0)*E4+VLOOKUP($F$1,elemental!$A$3:$L$19,10,0)*F4+VLOOKUP($G$1,elemental!$A$3:$L$19,10,0)*G4+VLOOKUP($H$1,elemental!$A$3:$L$19,10,0)*H4+VLOOKUP($I$1,elemental!$A$3:$L$19,10,0)*I4+VLOOKUP($J$1,elemental!$A$3:$L$19,10,0)*J4+VLOOKUP($K$1,elemental!$A$3:$L$19,10,0)*K4+VLOOKUP($L$1,elemental!$A$3:$L$19,10,0)*L4+VLOOKUP($M$1,elemental!$A$3:$L$19,10,0)*M4+VLOOKUP($N$1,elemental!$A$3:$L$19,10,0)*N4+VLOOKUP($O$1,elemental!$A$3:$L$19,10,0)*O4+VLOOKUP($P$1,elemental!$A$3:$L$19,10,0)*P4+VLOOKUP($Q$1,elemental!$A$3:$L$19,10,0)*Q4)/100</f>
        <v>2.0024000000000002</v>
      </c>
      <c r="Y4">
        <v>25</v>
      </c>
      <c r="Z4">
        <v>5.2068000000000003</v>
      </c>
      <c r="AA4">
        <v>5.2249999999999996</v>
      </c>
      <c r="AB4">
        <v>5.3819999999999997</v>
      </c>
      <c r="AC4">
        <v>98.924000000000007</v>
      </c>
      <c r="AD4" t="s">
        <v>1</v>
      </c>
      <c r="AE4" t="s">
        <v>58</v>
      </c>
    </row>
    <row r="5" spans="1:3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100</v>
      </c>
      <c r="R5">
        <f>(VLOOKUP($A$1,elemental!$A$3:$L$19,2,0)*A5+VLOOKUP($B$1,elemental!$A$3:$L$19,2,0)*B5+VLOOKUP($C$1,elemental!$A$3:$L$19,2,0)*C5+VLOOKUP($D$1,elemental!$A$3:$L$19,2,0)*D5+VLOOKUP($E$1,elemental!$A$3:$L$19,2,0)*E5+VLOOKUP($F$1,elemental!$A$3:$L$19,2,0)*F5+VLOOKUP($G$1,elemental!$A$3:$L$19,2,0)*G5+VLOOKUP($H$1,elemental!$A$3:$L$19,2,0)*H5+VLOOKUP($I$1,elemental!$A$3:$L$19,2,0)*I5+VLOOKUP($J$1,elemental!$A$3:$L$19,2,0)*J5+VLOOKUP($K$1,elemental!$A$3:$L$19,2,0)*K5+VLOOKUP($L$1,elemental!$A$3:$L$19,2,0)*L5+VLOOKUP($M$1,elemental!$A$3:$L$19,2,0)*M5+VLOOKUP($N$1,elemental!$A$3:$L$19,2,0)*N5+VLOOKUP($O$1,elemental!$A$3:$L$19,2,0)*O5+VLOOKUP($P$1,elemental!$A$3:$L$19,2,0)*P5+VLOOKUP($Q$1,elemental!$A$3:$L$19,2,0)*Q5)/100</f>
        <v>1.33</v>
      </c>
      <c r="S5">
        <f>(VLOOKUP($A$1,elemental!$A$3:$L$19,4,0)*A5+VLOOKUP($B$1,elemental!$A$3:$L$19,4,0)*B5+VLOOKUP($C$1,elemental!$A$3:$L$19,4,0)*C5+VLOOKUP($D$1,elemental!$A$3:$L$19,4,0)*D5+VLOOKUP($E$1,elemental!$A$3:$L$19,4,0)*E5+VLOOKUP($F$1,elemental!$A$3:$L$19,4,0)*F5+VLOOKUP($G$1,elemental!$A$3:$L$19,4,0)*G5+VLOOKUP($H$1,elemental!$A$3:$L$19,4,0)*H5+VLOOKUP($I$1,elemental!$A$3:$L$19,4,0)*I5+VLOOKUP($J$1,elemental!$A$3:$L$19,4,0)*J5+VLOOKUP($K$1,elemental!$A$3:$L$19,4,0)*K5+VLOOKUP($L$1,elemental!$A$3:$L$19,4,0)*L5+VLOOKUP($M$1,elemental!$A$3:$L$19,4,0)*M5+VLOOKUP($N$1,elemental!$A$3:$L$19,4,0)*N5+VLOOKUP($O$1,elemental!$A$3:$L$19,4,0)*O5+VLOOKUP($P$1,elemental!$A$3:$L$19,4,0)*P5+VLOOKUP($Q$1,elemental!$A$3:$L$19,4,0)*Q5)/100</f>
        <v>0.42599999999999999</v>
      </c>
      <c r="T5">
        <f>(VLOOKUP($A$1,elemental!$A$3:$L$19,5,0)*A5+VLOOKUP($B$1,elemental!$A$3:$L$19,5,0)*B5+VLOOKUP($C$1,elemental!$A$3:$L$19,5,0)*C5+VLOOKUP($D$1,elemental!$A$3:$L$19,5,0)*D5+VLOOKUP($E$1,elemental!$A$3:$L$19,5,0)*E5+VLOOKUP($F$1,elemental!$A$3:$L$19,5,0)*F5+VLOOKUP($G$1,elemental!$A$3:$L$19,5,0)*G5+VLOOKUP($H$1,elemental!$A$3:$L$19,5,0)*H5+VLOOKUP($I$1,elemental!$A$3:$L$19,5,0)*I5+VLOOKUP($J$1,elemental!$A$3:$L$19,5,0)*J5+VLOOKUP($K$1,elemental!$A$3:$L$19,5,0)*K5+VLOOKUP($L$1,elemental!$A$3:$L$19,5,0)*L5+VLOOKUP($M$1,elemental!$A$3:$L$19,5,0)*M5+VLOOKUP($N$1,elemental!$A$3:$L$19,5,0)*N5+VLOOKUP($O$1,elemental!$A$3:$L$19,5,0)*O5+VLOOKUP($P$1,elemental!$A$3:$L$19,5,0)*P5+VLOOKUP($Q$1,elemental!$A$3:$L$19,5,0)*Q5)/100</f>
        <v>4</v>
      </c>
      <c r="U5">
        <f>(VLOOKUP($A$1,elemental!$A$3:$L$19,6,0)*A5+VLOOKUP($B$1,elemental!$A$3:$L$19,6,0)*B5+VLOOKUP($C$1,elemental!$A$3:$L$19,6,0)*C5+VLOOKUP($D$1,elemental!$A$3:$L$19,6,0)*D5+VLOOKUP($E$1,elemental!$A$3:$L$19,6,0)*E5+VLOOKUP($F$1,elemental!$A$3:$L$19,6,0)*F5+VLOOKUP($G$1,elemental!$A$3:$L$19,6,0)*G5+VLOOKUP($H$1,elemental!$A$3:$L$19,6,0)*H5+VLOOKUP($I$1,elemental!$A$3:$L$19,6,0)*I5+VLOOKUP($J$1,elemental!$A$3:$L$19,6,0)*J5+VLOOKUP($K$1,elemental!$A$3:$L$19,6,0)*K5+VLOOKUP($L$1,elemental!$A$3:$L$19,6,0)*L5+VLOOKUP($M$1,elemental!$A$3:$L$19,6,0)*M5+VLOOKUP($N$1,elemental!$A$3:$L$19,6,0)*N5+VLOOKUP($O$1,elemental!$A$3:$L$19,6,0)*O5+VLOOKUP($P$1,elemental!$A$3:$L$19,6,0)*P5+VLOOKUP($Q$1,elemental!$A$3:$L$19,6,0)*Q5)/100</f>
        <v>0.76</v>
      </c>
      <c r="V5">
        <f>(VLOOKUP($A$1,elemental!$A$3:$L$19,7,0)*A5+VLOOKUP($B$1,elemental!$A$3:$L$19,7,0)*B5+VLOOKUP($C$1,elemental!$A$3:$L$19,7,0)*C5+VLOOKUP($D$1,elemental!$A$3:$L$19,7,0)*D5+VLOOKUP($E$1,elemental!$A$3:$L$19,7,0)*E5+VLOOKUP($F$1,elemental!$A$3:$L$19,7,0)*F5+VLOOKUP($G$1,elemental!$A$3:$L$19,7,0)*G5+VLOOKUP($H$1,elemental!$A$3:$L$19,7,0)*H5+VLOOKUP($I$1,elemental!$A$3:$L$19,7,0)*I5+VLOOKUP($J$1,elemental!$A$3:$L$19,7,0)*J5+VLOOKUP($K$1,elemental!$A$3:$L$19,7,0)*K5+VLOOKUP($L$1,elemental!$A$3:$L$19,7,0)*L5+VLOOKUP($M$1,elemental!$A$3:$L$19,7,0)*M5+VLOOKUP($N$1,elemental!$A$3:$L$19,7,0)*N5+VLOOKUP($O$1,elemental!$A$3:$L$19,7,0)*O5+VLOOKUP($P$1,elemental!$A$3:$L$19,7,0)*P5+VLOOKUP($Q$1,elemental!$A$3:$L$19,7,0)*Q5)/100</f>
        <v>0.84</v>
      </c>
      <c r="W5">
        <f>(VLOOKUP($A$1,elemental!$A$3:$L$19,9,0)*A5+VLOOKUP($B$1,elemental!$A$3:$L$19,9,0)*B5+VLOOKUP($C$1,elemental!$A$3:$L$19,9,0)*C5+VLOOKUP($D$1,elemental!$A$3:$L$19,9,0)*D5+VLOOKUP($E$1,elemental!$A$3:$L$19,9,0)*E5+VLOOKUP($F$1,elemental!$A$3:$L$19,9,0)*F5+VLOOKUP($G$1,elemental!$A$3:$L$19,9,0)*G5+VLOOKUP($H$1,elemental!$A$3:$L$19,9,0)*H5+VLOOKUP($I$1,elemental!$A$3:$L$19,9,0)*I5+VLOOKUP($J$1,elemental!$A$3:$L$19,9,0)*J5+VLOOKUP($K$1,elemental!$A$3:$L$19,9,0)*K5+VLOOKUP($L$1,elemental!$A$3:$L$19,9,0)*L5+VLOOKUP($M$1,elemental!$A$3:$L$19,9,0)*M5+VLOOKUP($N$1,elemental!$A$3:$L$19,9,0)*N5+VLOOKUP($O$1,elemental!$A$3:$L$19,9,0)*O5+VLOOKUP($P$1,elemental!$A$3:$L$19,9,0)*P5+VLOOKUP($Q$1,elemental!$A$3:$L$19,9,0)*Q5)/100</f>
        <v>1.55</v>
      </c>
      <c r="X5">
        <f>(VLOOKUP($A$1,elemental!$A$3:$L$19,10,0)*A5+VLOOKUP($B$1,elemental!$A$3:$L$19,10,0)*B5+VLOOKUP($C$1,elemental!$A$3:$L$19,10,0)*C5+VLOOKUP($D$1,elemental!$A$3:$L$19,10,0)*D5+VLOOKUP($E$1,elemental!$A$3:$L$19,10,0)*E5+VLOOKUP($F$1,elemental!$A$3:$L$19,10,0)*F5+VLOOKUP($G$1,elemental!$A$3:$L$19,10,0)*G5+VLOOKUP($H$1,elemental!$A$3:$L$19,10,0)*H5+VLOOKUP($I$1,elemental!$A$3:$L$19,10,0)*I5+VLOOKUP($J$1,elemental!$A$3:$L$19,10,0)*J5+VLOOKUP($K$1,elemental!$A$3:$L$19,10,0)*K5+VLOOKUP($L$1,elemental!$A$3:$L$19,10,0)*L5+VLOOKUP($M$1,elemental!$A$3:$L$19,10,0)*M5+VLOOKUP($N$1,elemental!$A$3:$L$19,10,0)*N5+VLOOKUP($O$1,elemental!$A$3:$L$19,10,0)*O5+VLOOKUP($P$1,elemental!$A$3:$L$19,10,0)*P5+VLOOKUP($Q$1,elemental!$A$3:$L$19,10,0)*Q5)/100</f>
        <v>2.06</v>
      </c>
      <c r="Y5">
        <v>25</v>
      </c>
      <c r="Z5">
        <v>5.1501000000000001</v>
      </c>
      <c r="AA5">
        <v>5.2077</v>
      </c>
      <c r="AB5">
        <v>5.3170999999999999</v>
      </c>
      <c r="AC5">
        <v>99.224000000000004</v>
      </c>
      <c r="AD5" t="s">
        <v>1</v>
      </c>
      <c r="AE5" t="s">
        <v>58</v>
      </c>
    </row>
    <row r="6" spans="1:31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98</v>
      </c>
      <c r="R6">
        <f>(VLOOKUP($A$1,elemental!$A$3:$L$19,2,0)*A6+VLOOKUP($B$1,elemental!$A$3:$L$19,2,0)*B6+VLOOKUP($C$1,elemental!$A$3:$L$19,2,0)*C6+VLOOKUP($D$1,elemental!$A$3:$L$19,2,0)*D6+VLOOKUP($E$1,elemental!$A$3:$L$19,2,0)*E6+VLOOKUP($F$1,elemental!$A$3:$L$19,2,0)*F6+VLOOKUP($G$1,elemental!$A$3:$L$19,2,0)*G6+VLOOKUP($H$1,elemental!$A$3:$L$19,2,0)*H6+VLOOKUP($I$1,elemental!$A$3:$L$19,2,0)*I6+VLOOKUP($J$1,elemental!$A$3:$L$19,2,0)*J6+VLOOKUP($K$1,elemental!$A$3:$L$19,2,0)*K6+VLOOKUP($L$1,elemental!$A$3:$L$19,2,0)*L6+VLOOKUP($M$1,elemental!$A$3:$L$19,2,0)*M6+VLOOKUP($N$1,elemental!$A$3:$L$19,2,0)*N6+VLOOKUP($O$1,elemental!$A$3:$L$19,2,0)*O6+VLOOKUP($P$1,elemental!$A$3:$L$19,2,0)*P6+VLOOKUP($Q$1,elemental!$A$3:$L$19,2,0)*Q6)/100</f>
        <v>1.3258000000000001</v>
      </c>
      <c r="S6">
        <f>(VLOOKUP($A$1,elemental!$A$3:$L$19,4,0)*A6+VLOOKUP($B$1,elemental!$A$3:$L$19,4,0)*B6+VLOOKUP($C$1,elemental!$A$3:$L$19,4,0)*C6+VLOOKUP($D$1,elemental!$A$3:$L$19,4,0)*D6+VLOOKUP($E$1,elemental!$A$3:$L$19,4,0)*E6+VLOOKUP($F$1,elemental!$A$3:$L$19,4,0)*F6+VLOOKUP($G$1,elemental!$A$3:$L$19,4,0)*G6+VLOOKUP($H$1,elemental!$A$3:$L$19,4,0)*H6+VLOOKUP($I$1,elemental!$A$3:$L$19,4,0)*I6+VLOOKUP($J$1,elemental!$A$3:$L$19,4,0)*J6+VLOOKUP($K$1,elemental!$A$3:$L$19,4,0)*K6+VLOOKUP($L$1,elemental!$A$3:$L$19,4,0)*L6+VLOOKUP($M$1,elemental!$A$3:$L$19,4,0)*M6+VLOOKUP($N$1,elemental!$A$3:$L$19,4,0)*N6+VLOOKUP($O$1,elemental!$A$3:$L$19,4,0)*O6+VLOOKUP($P$1,elemental!$A$3:$L$19,4,0)*P6+VLOOKUP($Q$1,elemental!$A$3:$L$19,4,0)*Q6)/100</f>
        <v>0.42747999999999997</v>
      </c>
      <c r="T6">
        <f>(VLOOKUP($A$1,elemental!$A$3:$L$19,5,0)*A6+VLOOKUP($B$1,elemental!$A$3:$L$19,5,0)*B6+VLOOKUP($C$1,elemental!$A$3:$L$19,5,0)*C6+VLOOKUP($D$1,elemental!$A$3:$L$19,5,0)*D6+VLOOKUP($E$1,elemental!$A$3:$L$19,5,0)*E6+VLOOKUP($F$1,elemental!$A$3:$L$19,5,0)*F6+VLOOKUP($G$1,elemental!$A$3:$L$19,5,0)*G6+VLOOKUP($H$1,elemental!$A$3:$L$19,5,0)*H6+VLOOKUP($I$1,elemental!$A$3:$L$19,5,0)*I6+VLOOKUP($J$1,elemental!$A$3:$L$19,5,0)*J6+VLOOKUP($K$1,elemental!$A$3:$L$19,5,0)*K6+VLOOKUP($L$1,elemental!$A$3:$L$19,5,0)*L6+VLOOKUP($M$1,elemental!$A$3:$L$19,5,0)*M6+VLOOKUP($N$1,elemental!$A$3:$L$19,5,0)*N6+VLOOKUP($O$1,elemental!$A$3:$L$19,5,0)*O6+VLOOKUP($P$1,elemental!$A$3:$L$19,5,0)*P6+VLOOKUP($Q$1,elemental!$A$3:$L$19,5,0)*Q6)/100</f>
        <v>4</v>
      </c>
      <c r="U6">
        <f>(VLOOKUP($A$1,elemental!$A$3:$L$19,6,0)*A6+VLOOKUP($B$1,elemental!$A$3:$L$19,6,0)*B6+VLOOKUP($C$1,elemental!$A$3:$L$19,6,0)*C6+VLOOKUP($D$1,elemental!$A$3:$L$19,6,0)*D6+VLOOKUP($E$1,elemental!$A$3:$L$19,6,0)*E6+VLOOKUP($F$1,elemental!$A$3:$L$19,6,0)*F6+VLOOKUP($G$1,elemental!$A$3:$L$19,6,0)*G6+VLOOKUP($H$1,elemental!$A$3:$L$19,6,0)*H6+VLOOKUP($I$1,elemental!$A$3:$L$19,6,0)*I6+VLOOKUP($J$1,elemental!$A$3:$L$19,6,0)*J6+VLOOKUP($K$1,elemental!$A$3:$L$19,6,0)*K6+VLOOKUP($L$1,elemental!$A$3:$L$19,6,0)*L6+VLOOKUP($M$1,elemental!$A$3:$L$19,6,0)*M6+VLOOKUP($N$1,elemental!$A$3:$L$19,6,0)*N6+VLOOKUP($O$1,elemental!$A$3:$L$19,6,0)*O6+VLOOKUP($P$1,elemental!$A$3:$L$19,6,0)*P6+VLOOKUP($Q$1,elemental!$A$3:$L$19,6,0)*Q6)/100</f>
        <v>0.75885000000000002</v>
      </c>
      <c r="V6">
        <f>(VLOOKUP($A$1,elemental!$A$3:$L$19,7,0)*A6+VLOOKUP($B$1,elemental!$A$3:$L$19,7,0)*B6+VLOOKUP($C$1,elemental!$A$3:$L$19,7,0)*C6+VLOOKUP($D$1,elemental!$A$3:$L$19,7,0)*D6+VLOOKUP($E$1,elemental!$A$3:$L$19,7,0)*E6+VLOOKUP($F$1,elemental!$A$3:$L$19,7,0)*F6+VLOOKUP($G$1,elemental!$A$3:$L$19,7,0)*G6+VLOOKUP($H$1,elemental!$A$3:$L$19,7,0)*H6+VLOOKUP($I$1,elemental!$A$3:$L$19,7,0)*I6+VLOOKUP($J$1,elemental!$A$3:$L$19,7,0)*J6+VLOOKUP($K$1,elemental!$A$3:$L$19,7,0)*K6+VLOOKUP($L$1,elemental!$A$3:$L$19,7,0)*L6+VLOOKUP($M$1,elemental!$A$3:$L$19,7,0)*M6+VLOOKUP($N$1,elemental!$A$3:$L$19,7,0)*N6+VLOOKUP($O$1,elemental!$A$3:$L$19,7,0)*O6+VLOOKUP($P$1,elemental!$A$3:$L$19,7,0)*P6+VLOOKUP($Q$1,elemental!$A$3:$L$19,7,0)*Q6)/100</f>
        <v>0.8425999999999999</v>
      </c>
      <c r="W6">
        <f>(VLOOKUP($A$1,elemental!$A$3:$L$19,9,0)*A6+VLOOKUP($B$1,elemental!$A$3:$L$19,9,0)*B6+VLOOKUP($C$1,elemental!$A$3:$L$19,9,0)*C6+VLOOKUP($D$1,elemental!$A$3:$L$19,9,0)*D6+VLOOKUP($E$1,elemental!$A$3:$L$19,9,0)*E6+VLOOKUP($F$1,elemental!$A$3:$L$19,9,0)*F6+VLOOKUP($G$1,elemental!$A$3:$L$19,9,0)*G6+VLOOKUP($H$1,elemental!$A$3:$L$19,9,0)*H6+VLOOKUP($I$1,elemental!$A$3:$L$19,9,0)*I6+VLOOKUP($J$1,elemental!$A$3:$L$19,9,0)*J6+VLOOKUP($K$1,elemental!$A$3:$L$19,9,0)*K6+VLOOKUP($L$1,elemental!$A$3:$L$19,9,0)*L6+VLOOKUP($M$1,elemental!$A$3:$L$19,9,0)*M6+VLOOKUP($N$1,elemental!$A$3:$L$19,9,0)*N6+VLOOKUP($O$1,elemental!$A$3:$L$19,9,0)*O6+VLOOKUP($P$1,elemental!$A$3:$L$19,9,0)*P6+VLOOKUP($Q$1,elemental!$A$3:$L$19,9,0)*Q6)/100</f>
        <v>1.556</v>
      </c>
      <c r="X6">
        <f>(VLOOKUP($A$1,elemental!$A$3:$L$19,10,0)*A6+VLOOKUP($B$1,elemental!$A$3:$L$19,10,0)*B6+VLOOKUP($C$1,elemental!$A$3:$L$19,10,0)*C6+VLOOKUP($D$1,elemental!$A$3:$L$19,10,0)*D6+VLOOKUP($E$1,elemental!$A$3:$L$19,10,0)*E6+VLOOKUP($F$1,elemental!$A$3:$L$19,10,0)*F6+VLOOKUP($G$1,elemental!$A$3:$L$19,10,0)*G6+VLOOKUP($H$1,elemental!$A$3:$L$19,10,0)*H6+VLOOKUP($I$1,elemental!$A$3:$L$19,10,0)*I6+VLOOKUP($J$1,elemental!$A$3:$L$19,10,0)*J6+VLOOKUP($K$1,elemental!$A$3:$L$19,10,0)*K6+VLOOKUP($L$1,elemental!$A$3:$L$19,10,0)*L6+VLOOKUP($M$1,elemental!$A$3:$L$19,10,0)*M6+VLOOKUP($N$1,elemental!$A$3:$L$19,10,0)*N6+VLOOKUP($O$1,elemental!$A$3:$L$19,10,0)*O6+VLOOKUP($P$1,elemental!$A$3:$L$19,10,0)*P6+VLOOKUP($Q$1,elemental!$A$3:$L$19,10,0)*Q6)/100</f>
        <v>2.0503999999999998</v>
      </c>
      <c r="Y6">
        <v>25</v>
      </c>
      <c r="Z6">
        <v>5.1581000000000001</v>
      </c>
      <c r="AA6">
        <v>5.2130000000000001</v>
      </c>
      <c r="AB6">
        <v>5.3249000000000004</v>
      </c>
      <c r="AC6">
        <v>99.183000000000007</v>
      </c>
      <c r="AD6" t="s">
        <v>1</v>
      </c>
      <c r="AE6" t="s">
        <v>58</v>
      </c>
    </row>
    <row r="7" spans="1:31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95</v>
      </c>
      <c r="R7">
        <f>(VLOOKUP($A$1,elemental!$A$3:$L$19,2,0)*A7+VLOOKUP($B$1,elemental!$A$3:$L$19,2,0)*B7+VLOOKUP($C$1,elemental!$A$3:$L$19,2,0)*C7+VLOOKUP($D$1,elemental!$A$3:$L$19,2,0)*D7+VLOOKUP($E$1,elemental!$A$3:$L$19,2,0)*E7+VLOOKUP($F$1,elemental!$A$3:$L$19,2,0)*F7+VLOOKUP($G$1,elemental!$A$3:$L$19,2,0)*G7+VLOOKUP($H$1,elemental!$A$3:$L$19,2,0)*H7+VLOOKUP($I$1,elemental!$A$3:$L$19,2,0)*I7+VLOOKUP($J$1,elemental!$A$3:$L$19,2,0)*J7+VLOOKUP($K$1,elemental!$A$3:$L$19,2,0)*K7+VLOOKUP($L$1,elemental!$A$3:$L$19,2,0)*L7+VLOOKUP($M$1,elemental!$A$3:$L$19,2,0)*M7+VLOOKUP($N$1,elemental!$A$3:$L$19,2,0)*N7+VLOOKUP($O$1,elemental!$A$3:$L$19,2,0)*O7+VLOOKUP($P$1,elemental!$A$3:$L$19,2,0)*P7+VLOOKUP($Q$1,elemental!$A$3:$L$19,2,0)*Q7)/100</f>
        <v>1.3195000000000001</v>
      </c>
      <c r="S7">
        <f>(VLOOKUP($A$1,elemental!$A$3:$L$19,4,0)*A7+VLOOKUP($B$1,elemental!$A$3:$L$19,4,0)*B7+VLOOKUP($C$1,elemental!$A$3:$L$19,4,0)*C7+VLOOKUP($D$1,elemental!$A$3:$L$19,4,0)*D7+VLOOKUP($E$1,elemental!$A$3:$L$19,4,0)*E7+VLOOKUP($F$1,elemental!$A$3:$L$19,4,0)*F7+VLOOKUP($G$1,elemental!$A$3:$L$19,4,0)*G7+VLOOKUP($H$1,elemental!$A$3:$L$19,4,0)*H7+VLOOKUP($I$1,elemental!$A$3:$L$19,4,0)*I7+VLOOKUP($J$1,elemental!$A$3:$L$19,4,0)*J7+VLOOKUP($K$1,elemental!$A$3:$L$19,4,0)*K7+VLOOKUP($L$1,elemental!$A$3:$L$19,4,0)*L7+VLOOKUP($M$1,elemental!$A$3:$L$19,4,0)*M7+VLOOKUP($N$1,elemental!$A$3:$L$19,4,0)*N7+VLOOKUP($O$1,elemental!$A$3:$L$19,4,0)*O7+VLOOKUP($P$1,elemental!$A$3:$L$19,4,0)*P7+VLOOKUP($Q$1,elemental!$A$3:$L$19,4,0)*Q7)/100</f>
        <v>0.42969999999999997</v>
      </c>
      <c r="T7">
        <f>(VLOOKUP($A$1,elemental!$A$3:$L$19,5,0)*A7+VLOOKUP($B$1,elemental!$A$3:$L$19,5,0)*B7+VLOOKUP($C$1,elemental!$A$3:$L$19,5,0)*C7+VLOOKUP($D$1,elemental!$A$3:$L$19,5,0)*D7+VLOOKUP($E$1,elemental!$A$3:$L$19,5,0)*E7+VLOOKUP($F$1,elemental!$A$3:$L$19,5,0)*F7+VLOOKUP($G$1,elemental!$A$3:$L$19,5,0)*G7+VLOOKUP($H$1,elemental!$A$3:$L$19,5,0)*H7+VLOOKUP($I$1,elemental!$A$3:$L$19,5,0)*I7+VLOOKUP($J$1,elemental!$A$3:$L$19,5,0)*J7+VLOOKUP($K$1,elemental!$A$3:$L$19,5,0)*K7+VLOOKUP($L$1,elemental!$A$3:$L$19,5,0)*L7+VLOOKUP($M$1,elemental!$A$3:$L$19,5,0)*M7+VLOOKUP($N$1,elemental!$A$3:$L$19,5,0)*N7+VLOOKUP($O$1,elemental!$A$3:$L$19,5,0)*O7+VLOOKUP($P$1,elemental!$A$3:$L$19,5,0)*P7+VLOOKUP($Q$1,elemental!$A$3:$L$19,5,0)*Q7)/100</f>
        <v>4</v>
      </c>
      <c r="U7">
        <f>(VLOOKUP($A$1,elemental!$A$3:$L$19,6,0)*A7+VLOOKUP($B$1,elemental!$A$3:$L$19,6,0)*B7+VLOOKUP($C$1,elemental!$A$3:$L$19,6,0)*C7+VLOOKUP($D$1,elemental!$A$3:$L$19,6,0)*D7+VLOOKUP($E$1,elemental!$A$3:$L$19,6,0)*E7+VLOOKUP($F$1,elemental!$A$3:$L$19,6,0)*F7+VLOOKUP($G$1,elemental!$A$3:$L$19,6,0)*G7+VLOOKUP($H$1,elemental!$A$3:$L$19,6,0)*H7+VLOOKUP($I$1,elemental!$A$3:$L$19,6,0)*I7+VLOOKUP($J$1,elemental!$A$3:$L$19,6,0)*J7+VLOOKUP($K$1,elemental!$A$3:$L$19,6,0)*K7+VLOOKUP($L$1,elemental!$A$3:$L$19,6,0)*L7+VLOOKUP($M$1,elemental!$A$3:$L$19,6,0)*M7+VLOOKUP($N$1,elemental!$A$3:$L$19,6,0)*N7+VLOOKUP($O$1,elemental!$A$3:$L$19,6,0)*O7+VLOOKUP($P$1,elemental!$A$3:$L$19,6,0)*P7+VLOOKUP($Q$1,elemental!$A$3:$L$19,6,0)*Q7)/100</f>
        <v>0.75712500000000005</v>
      </c>
      <c r="V7">
        <f>(VLOOKUP($A$1,elemental!$A$3:$L$19,7,0)*A7+VLOOKUP($B$1,elemental!$A$3:$L$19,7,0)*B7+VLOOKUP($C$1,elemental!$A$3:$L$19,7,0)*C7+VLOOKUP($D$1,elemental!$A$3:$L$19,7,0)*D7+VLOOKUP($E$1,elemental!$A$3:$L$19,7,0)*E7+VLOOKUP($F$1,elemental!$A$3:$L$19,7,0)*F7+VLOOKUP($G$1,elemental!$A$3:$L$19,7,0)*G7+VLOOKUP($H$1,elemental!$A$3:$L$19,7,0)*H7+VLOOKUP($I$1,elemental!$A$3:$L$19,7,0)*I7+VLOOKUP($J$1,elemental!$A$3:$L$19,7,0)*J7+VLOOKUP($K$1,elemental!$A$3:$L$19,7,0)*K7+VLOOKUP($L$1,elemental!$A$3:$L$19,7,0)*L7+VLOOKUP($M$1,elemental!$A$3:$L$19,7,0)*M7+VLOOKUP($N$1,elemental!$A$3:$L$19,7,0)*N7+VLOOKUP($O$1,elemental!$A$3:$L$19,7,0)*O7+VLOOKUP($P$1,elemental!$A$3:$L$19,7,0)*P7+VLOOKUP($Q$1,elemental!$A$3:$L$19,7,0)*Q7)/100</f>
        <v>0.84649999999999992</v>
      </c>
      <c r="W7">
        <f>(VLOOKUP($A$1,elemental!$A$3:$L$19,9,0)*A7+VLOOKUP($B$1,elemental!$A$3:$L$19,9,0)*B7+VLOOKUP($C$1,elemental!$A$3:$L$19,9,0)*C7+VLOOKUP($D$1,elemental!$A$3:$L$19,9,0)*D7+VLOOKUP($E$1,elemental!$A$3:$L$19,9,0)*E7+VLOOKUP($F$1,elemental!$A$3:$L$19,9,0)*F7+VLOOKUP($G$1,elemental!$A$3:$L$19,9,0)*G7+VLOOKUP($H$1,elemental!$A$3:$L$19,9,0)*H7+VLOOKUP($I$1,elemental!$A$3:$L$19,9,0)*I7+VLOOKUP($J$1,elemental!$A$3:$L$19,9,0)*J7+VLOOKUP($K$1,elemental!$A$3:$L$19,9,0)*K7+VLOOKUP($L$1,elemental!$A$3:$L$19,9,0)*L7+VLOOKUP($M$1,elemental!$A$3:$L$19,9,0)*M7+VLOOKUP($N$1,elemental!$A$3:$L$19,9,0)*N7+VLOOKUP($O$1,elemental!$A$3:$L$19,9,0)*O7+VLOOKUP($P$1,elemental!$A$3:$L$19,9,0)*P7+VLOOKUP($Q$1,elemental!$A$3:$L$19,9,0)*Q7)/100</f>
        <v>1.5649999999999999</v>
      </c>
      <c r="X7">
        <f>(VLOOKUP($A$1,elemental!$A$3:$L$19,10,0)*A7+VLOOKUP($B$1,elemental!$A$3:$L$19,10,0)*B7+VLOOKUP($C$1,elemental!$A$3:$L$19,10,0)*C7+VLOOKUP($D$1,elemental!$A$3:$L$19,10,0)*D7+VLOOKUP($E$1,elemental!$A$3:$L$19,10,0)*E7+VLOOKUP($F$1,elemental!$A$3:$L$19,10,0)*F7+VLOOKUP($G$1,elemental!$A$3:$L$19,10,0)*G7+VLOOKUP($H$1,elemental!$A$3:$L$19,10,0)*H7+VLOOKUP($I$1,elemental!$A$3:$L$19,10,0)*I7+VLOOKUP($J$1,elemental!$A$3:$L$19,10,0)*J7+VLOOKUP($K$1,elemental!$A$3:$L$19,10,0)*K7+VLOOKUP($L$1,elemental!$A$3:$L$19,10,0)*L7+VLOOKUP($M$1,elemental!$A$3:$L$19,10,0)*M7+VLOOKUP($N$1,elemental!$A$3:$L$19,10,0)*N7+VLOOKUP($O$1,elemental!$A$3:$L$19,10,0)*O7+VLOOKUP($P$1,elemental!$A$3:$L$19,10,0)*P7+VLOOKUP($Q$1,elemental!$A$3:$L$19,10,0)*Q7)/100</f>
        <v>2.036</v>
      </c>
      <c r="Y7">
        <v>25</v>
      </c>
      <c r="Z7">
        <v>5.1711</v>
      </c>
      <c r="AA7">
        <v>5.2210000000000001</v>
      </c>
      <c r="AB7">
        <v>5.3387000000000002</v>
      </c>
      <c r="AC7">
        <v>99.116</v>
      </c>
      <c r="AD7" t="s">
        <v>1</v>
      </c>
      <c r="AE7" t="s">
        <v>58</v>
      </c>
    </row>
    <row r="8" spans="1:31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92</v>
      </c>
      <c r="R8">
        <f>(VLOOKUP($A$1,elemental!$A$3:$L$19,2,0)*A8+VLOOKUP($B$1,elemental!$A$3:$L$19,2,0)*B8+VLOOKUP($C$1,elemental!$A$3:$L$19,2,0)*C8+VLOOKUP($D$1,elemental!$A$3:$L$19,2,0)*D8+VLOOKUP($E$1,elemental!$A$3:$L$19,2,0)*E8+VLOOKUP($F$1,elemental!$A$3:$L$19,2,0)*F8+VLOOKUP($G$1,elemental!$A$3:$L$19,2,0)*G8+VLOOKUP($H$1,elemental!$A$3:$L$19,2,0)*H8+VLOOKUP($I$1,elemental!$A$3:$L$19,2,0)*I8+VLOOKUP($J$1,elemental!$A$3:$L$19,2,0)*J8+VLOOKUP($K$1,elemental!$A$3:$L$19,2,0)*K8+VLOOKUP($L$1,elemental!$A$3:$L$19,2,0)*L8+VLOOKUP($M$1,elemental!$A$3:$L$19,2,0)*M8+VLOOKUP($N$1,elemental!$A$3:$L$19,2,0)*N8+VLOOKUP($O$1,elemental!$A$3:$L$19,2,0)*O8+VLOOKUP($P$1,elemental!$A$3:$L$19,2,0)*P8+VLOOKUP($Q$1,elemental!$A$3:$L$19,2,0)*Q8)/100</f>
        <v>1.3132000000000001</v>
      </c>
      <c r="S8">
        <f>(VLOOKUP($A$1,elemental!$A$3:$L$19,4,0)*A8+VLOOKUP($B$1,elemental!$A$3:$L$19,4,0)*B8+VLOOKUP($C$1,elemental!$A$3:$L$19,4,0)*C8+VLOOKUP($D$1,elemental!$A$3:$L$19,4,0)*D8+VLOOKUP($E$1,elemental!$A$3:$L$19,4,0)*E8+VLOOKUP($F$1,elemental!$A$3:$L$19,4,0)*F8+VLOOKUP($G$1,elemental!$A$3:$L$19,4,0)*G8+VLOOKUP($H$1,elemental!$A$3:$L$19,4,0)*H8+VLOOKUP($I$1,elemental!$A$3:$L$19,4,0)*I8+VLOOKUP($J$1,elemental!$A$3:$L$19,4,0)*J8+VLOOKUP($K$1,elemental!$A$3:$L$19,4,0)*K8+VLOOKUP($L$1,elemental!$A$3:$L$19,4,0)*L8+VLOOKUP($M$1,elemental!$A$3:$L$19,4,0)*M8+VLOOKUP($N$1,elemental!$A$3:$L$19,4,0)*N8+VLOOKUP($O$1,elemental!$A$3:$L$19,4,0)*O8+VLOOKUP($P$1,elemental!$A$3:$L$19,4,0)*P8+VLOOKUP($Q$1,elemental!$A$3:$L$19,4,0)*Q8)/100</f>
        <v>0.43192000000000003</v>
      </c>
      <c r="T8">
        <f>(VLOOKUP($A$1,elemental!$A$3:$L$19,5,0)*A8+VLOOKUP($B$1,elemental!$A$3:$L$19,5,0)*B8+VLOOKUP($C$1,elemental!$A$3:$L$19,5,0)*C8+VLOOKUP($D$1,elemental!$A$3:$L$19,5,0)*D8+VLOOKUP($E$1,elemental!$A$3:$L$19,5,0)*E8+VLOOKUP($F$1,elemental!$A$3:$L$19,5,0)*F8+VLOOKUP($G$1,elemental!$A$3:$L$19,5,0)*G8+VLOOKUP($H$1,elemental!$A$3:$L$19,5,0)*H8+VLOOKUP($I$1,elemental!$A$3:$L$19,5,0)*I8+VLOOKUP($J$1,elemental!$A$3:$L$19,5,0)*J8+VLOOKUP($K$1,elemental!$A$3:$L$19,5,0)*K8+VLOOKUP($L$1,elemental!$A$3:$L$19,5,0)*L8+VLOOKUP($M$1,elemental!$A$3:$L$19,5,0)*M8+VLOOKUP($N$1,elemental!$A$3:$L$19,5,0)*N8+VLOOKUP($O$1,elemental!$A$3:$L$19,5,0)*O8+VLOOKUP($P$1,elemental!$A$3:$L$19,5,0)*P8+VLOOKUP($Q$1,elemental!$A$3:$L$19,5,0)*Q8)/100</f>
        <v>4</v>
      </c>
      <c r="U8">
        <f>(VLOOKUP($A$1,elemental!$A$3:$L$19,6,0)*A8+VLOOKUP($B$1,elemental!$A$3:$L$19,6,0)*B8+VLOOKUP($C$1,elemental!$A$3:$L$19,6,0)*C8+VLOOKUP($D$1,elemental!$A$3:$L$19,6,0)*D8+VLOOKUP($E$1,elemental!$A$3:$L$19,6,0)*E8+VLOOKUP($F$1,elemental!$A$3:$L$19,6,0)*F8+VLOOKUP($G$1,elemental!$A$3:$L$19,6,0)*G8+VLOOKUP($H$1,elemental!$A$3:$L$19,6,0)*H8+VLOOKUP($I$1,elemental!$A$3:$L$19,6,0)*I8+VLOOKUP($J$1,elemental!$A$3:$L$19,6,0)*J8+VLOOKUP($K$1,elemental!$A$3:$L$19,6,0)*K8+VLOOKUP($L$1,elemental!$A$3:$L$19,6,0)*L8+VLOOKUP($M$1,elemental!$A$3:$L$19,6,0)*M8+VLOOKUP($N$1,elemental!$A$3:$L$19,6,0)*N8+VLOOKUP($O$1,elemental!$A$3:$L$19,6,0)*O8+VLOOKUP($P$1,elemental!$A$3:$L$19,6,0)*P8+VLOOKUP($Q$1,elemental!$A$3:$L$19,6,0)*Q8)/100</f>
        <v>0.75540000000000007</v>
      </c>
      <c r="V8">
        <f>(VLOOKUP($A$1,elemental!$A$3:$L$19,7,0)*A8+VLOOKUP($B$1,elemental!$A$3:$L$19,7,0)*B8+VLOOKUP($C$1,elemental!$A$3:$L$19,7,0)*C8+VLOOKUP($D$1,elemental!$A$3:$L$19,7,0)*D8+VLOOKUP($E$1,elemental!$A$3:$L$19,7,0)*E8+VLOOKUP($F$1,elemental!$A$3:$L$19,7,0)*F8+VLOOKUP($G$1,elemental!$A$3:$L$19,7,0)*G8+VLOOKUP($H$1,elemental!$A$3:$L$19,7,0)*H8+VLOOKUP($I$1,elemental!$A$3:$L$19,7,0)*I8+VLOOKUP($J$1,elemental!$A$3:$L$19,7,0)*J8+VLOOKUP($K$1,elemental!$A$3:$L$19,7,0)*K8+VLOOKUP($L$1,elemental!$A$3:$L$19,7,0)*L8+VLOOKUP($M$1,elemental!$A$3:$L$19,7,0)*M8+VLOOKUP($N$1,elemental!$A$3:$L$19,7,0)*N8+VLOOKUP($O$1,elemental!$A$3:$L$19,7,0)*O8+VLOOKUP($P$1,elemental!$A$3:$L$19,7,0)*P8+VLOOKUP($Q$1,elemental!$A$3:$L$19,7,0)*Q8)/100</f>
        <v>0.85040000000000004</v>
      </c>
      <c r="W8">
        <f>(VLOOKUP($A$1,elemental!$A$3:$L$19,9,0)*A8+VLOOKUP($B$1,elemental!$A$3:$L$19,9,0)*B8+VLOOKUP($C$1,elemental!$A$3:$L$19,9,0)*C8+VLOOKUP($D$1,elemental!$A$3:$L$19,9,0)*D8+VLOOKUP($E$1,elemental!$A$3:$L$19,9,0)*E8+VLOOKUP($F$1,elemental!$A$3:$L$19,9,0)*F8+VLOOKUP($G$1,elemental!$A$3:$L$19,9,0)*G8+VLOOKUP($H$1,elemental!$A$3:$L$19,9,0)*H8+VLOOKUP($I$1,elemental!$A$3:$L$19,9,0)*I8+VLOOKUP($J$1,elemental!$A$3:$L$19,9,0)*J8+VLOOKUP($K$1,elemental!$A$3:$L$19,9,0)*K8+VLOOKUP($L$1,elemental!$A$3:$L$19,9,0)*L8+VLOOKUP($M$1,elemental!$A$3:$L$19,9,0)*M8+VLOOKUP($N$1,elemental!$A$3:$L$19,9,0)*N8+VLOOKUP($O$1,elemental!$A$3:$L$19,9,0)*O8+VLOOKUP($P$1,elemental!$A$3:$L$19,9,0)*P8+VLOOKUP($Q$1,elemental!$A$3:$L$19,9,0)*Q8)/100</f>
        <v>1.5740000000000001</v>
      </c>
      <c r="X8">
        <f>(VLOOKUP($A$1,elemental!$A$3:$L$19,10,0)*A8+VLOOKUP($B$1,elemental!$A$3:$L$19,10,0)*B8+VLOOKUP($C$1,elemental!$A$3:$L$19,10,0)*C8+VLOOKUP($D$1,elemental!$A$3:$L$19,10,0)*D8+VLOOKUP($E$1,elemental!$A$3:$L$19,10,0)*E8+VLOOKUP($F$1,elemental!$A$3:$L$19,10,0)*F8+VLOOKUP($G$1,elemental!$A$3:$L$19,10,0)*G8+VLOOKUP($H$1,elemental!$A$3:$L$19,10,0)*H8+VLOOKUP($I$1,elemental!$A$3:$L$19,10,0)*I8+VLOOKUP($J$1,elemental!$A$3:$L$19,10,0)*J8+VLOOKUP($K$1,elemental!$A$3:$L$19,10,0)*K8+VLOOKUP($L$1,elemental!$A$3:$L$19,10,0)*L8+VLOOKUP($M$1,elemental!$A$3:$L$19,10,0)*M8+VLOOKUP($N$1,elemental!$A$3:$L$19,10,0)*N8+VLOOKUP($O$1,elemental!$A$3:$L$19,10,0)*O8+VLOOKUP($P$1,elemental!$A$3:$L$19,10,0)*P8+VLOOKUP($Q$1,elemental!$A$3:$L$19,10,0)*Q8)/100</f>
        <v>2.0216000000000003</v>
      </c>
      <c r="Y8">
        <v>25</v>
      </c>
      <c r="Z8">
        <v>5.1851000000000003</v>
      </c>
      <c r="AA8">
        <v>5.2279999999999998</v>
      </c>
      <c r="AB8">
        <v>5.3540000000000001</v>
      </c>
      <c r="AC8">
        <v>99.051000000000002</v>
      </c>
      <c r="AD8" t="s">
        <v>1</v>
      </c>
      <c r="AE8" t="s">
        <v>58</v>
      </c>
    </row>
    <row r="9" spans="1:31">
      <c r="A9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90</v>
      </c>
      <c r="R9">
        <f>(VLOOKUP($A$1,elemental!$A$3:$L$19,2,0)*A9+VLOOKUP($B$1,elemental!$A$3:$L$19,2,0)*B9+VLOOKUP($C$1,elemental!$A$3:$L$19,2,0)*C9+VLOOKUP($D$1,elemental!$A$3:$L$19,2,0)*D9+VLOOKUP($E$1,elemental!$A$3:$L$19,2,0)*E9+VLOOKUP($F$1,elemental!$A$3:$L$19,2,0)*F9+VLOOKUP($G$1,elemental!$A$3:$L$19,2,0)*G9+VLOOKUP($H$1,elemental!$A$3:$L$19,2,0)*H9+VLOOKUP($I$1,elemental!$A$3:$L$19,2,0)*I9+VLOOKUP($J$1,elemental!$A$3:$L$19,2,0)*J9+VLOOKUP($K$1,elemental!$A$3:$L$19,2,0)*K9+VLOOKUP($L$1,elemental!$A$3:$L$19,2,0)*L9+VLOOKUP($M$1,elemental!$A$3:$L$19,2,0)*M9+VLOOKUP($N$1,elemental!$A$3:$L$19,2,0)*N9+VLOOKUP($O$1,elemental!$A$3:$L$19,2,0)*O9+VLOOKUP($P$1,elemental!$A$3:$L$19,2,0)*P9+VLOOKUP($Q$1,elemental!$A$3:$L$19,2,0)*Q9)/100</f>
        <v>1.3090000000000002</v>
      </c>
      <c r="S9">
        <f>(VLOOKUP($A$1,elemental!$A$3:$L$19,4,0)*A9+VLOOKUP($B$1,elemental!$A$3:$L$19,4,0)*B9+VLOOKUP($C$1,elemental!$A$3:$L$19,4,0)*C9+VLOOKUP($D$1,elemental!$A$3:$L$19,4,0)*D9+VLOOKUP($E$1,elemental!$A$3:$L$19,4,0)*E9+VLOOKUP($F$1,elemental!$A$3:$L$19,4,0)*F9+VLOOKUP($G$1,elemental!$A$3:$L$19,4,0)*G9+VLOOKUP($H$1,elemental!$A$3:$L$19,4,0)*H9+VLOOKUP($I$1,elemental!$A$3:$L$19,4,0)*I9+VLOOKUP($J$1,elemental!$A$3:$L$19,4,0)*J9+VLOOKUP($K$1,elemental!$A$3:$L$19,4,0)*K9+VLOOKUP($L$1,elemental!$A$3:$L$19,4,0)*L9+VLOOKUP($M$1,elemental!$A$3:$L$19,4,0)*M9+VLOOKUP($N$1,elemental!$A$3:$L$19,4,0)*N9+VLOOKUP($O$1,elemental!$A$3:$L$19,4,0)*O9+VLOOKUP($P$1,elemental!$A$3:$L$19,4,0)*P9+VLOOKUP($Q$1,elemental!$A$3:$L$19,4,0)*Q9)/100</f>
        <v>0.43339999999999995</v>
      </c>
      <c r="T9">
        <f>(VLOOKUP($A$1,elemental!$A$3:$L$19,5,0)*A9+VLOOKUP($B$1,elemental!$A$3:$L$19,5,0)*B9+VLOOKUP($C$1,elemental!$A$3:$L$19,5,0)*C9+VLOOKUP($D$1,elemental!$A$3:$L$19,5,0)*D9+VLOOKUP($E$1,elemental!$A$3:$L$19,5,0)*E9+VLOOKUP($F$1,elemental!$A$3:$L$19,5,0)*F9+VLOOKUP($G$1,elemental!$A$3:$L$19,5,0)*G9+VLOOKUP($H$1,elemental!$A$3:$L$19,5,0)*H9+VLOOKUP($I$1,elemental!$A$3:$L$19,5,0)*I9+VLOOKUP($J$1,elemental!$A$3:$L$19,5,0)*J9+VLOOKUP($K$1,elemental!$A$3:$L$19,5,0)*K9+VLOOKUP($L$1,elemental!$A$3:$L$19,5,0)*L9+VLOOKUP($M$1,elemental!$A$3:$L$19,5,0)*M9+VLOOKUP($N$1,elemental!$A$3:$L$19,5,0)*N9+VLOOKUP($O$1,elemental!$A$3:$L$19,5,0)*O9+VLOOKUP($P$1,elemental!$A$3:$L$19,5,0)*P9+VLOOKUP($Q$1,elemental!$A$3:$L$19,5,0)*Q9)/100</f>
        <v>4</v>
      </c>
      <c r="U9">
        <f>(VLOOKUP($A$1,elemental!$A$3:$L$19,6,0)*A9+VLOOKUP($B$1,elemental!$A$3:$L$19,6,0)*B9+VLOOKUP($C$1,elemental!$A$3:$L$19,6,0)*C9+VLOOKUP($D$1,elemental!$A$3:$L$19,6,0)*D9+VLOOKUP($E$1,elemental!$A$3:$L$19,6,0)*E9+VLOOKUP($F$1,elemental!$A$3:$L$19,6,0)*F9+VLOOKUP($G$1,elemental!$A$3:$L$19,6,0)*G9+VLOOKUP($H$1,elemental!$A$3:$L$19,6,0)*H9+VLOOKUP($I$1,elemental!$A$3:$L$19,6,0)*I9+VLOOKUP($J$1,elemental!$A$3:$L$19,6,0)*J9+VLOOKUP($K$1,elemental!$A$3:$L$19,6,0)*K9+VLOOKUP($L$1,elemental!$A$3:$L$19,6,0)*L9+VLOOKUP($M$1,elemental!$A$3:$L$19,6,0)*M9+VLOOKUP($N$1,elemental!$A$3:$L$19,6,0)*N9+VLOOKUP($O$1,elemental!$A$3:$L$19,6,0)*O9+VLOOKUP($P$1,elemental!$A$3:$L$19,6,0)*P9+VLOOKUP($Q$1,elemental!$A$3:$L$19,6,0)*Q9)/100</f>
        <v>0.75425000000000009</v>
      </c>
      <c r="V9">
        <f>(VLOOKUP($A$1,elemental!$A$3:$L$19,7,0)*A9+VLOOKUP($B$1,elemental!$A$3:$L$19,7,0)*B9+VLOOKUP($C$1,elemental!$A$3:$L$19,7,0)*C9+VLOOKUP($D$1,elemental!$A$3:$L$19,7,0)*D9+VLOOKUP($E$1,elemental!$A$3:$L$19,7,0)*E9+VLOOKUP($F$1,elemental!$A$3:$L$19,7,0)*F9+VLOOKUP($G$1,elemental!$A$3:$L$19,7,0)*G9+VLOOKUP($H$1,elemental!$A$3:$L$19,7,0)*H9+VLOOKUP($I$1,elemental!$A$3:$L$19,7,0)*I9+VLOOKUP($J$1,elemental!$A$3:$L$19,7,0)*J9+VLOOKUP($K$1,elemental!$A$3:$L$19,7,0)*K9+VLOOKUP($L$1,elemental!$A$3:$L$19,7,0)*L9+VLOOKUP($M$1,elemental!$A$3:$L$19,7,0)*M9+VLOOKUP($N$1,elemental!$A$3:$L$19,7,0)*N9+VLOOKUP($O$1,elemental!$A$3:$L$19,7,0)*O9+VLOOKUP($P$1,elemental!$A$3:$L$19,7,0)*P9+VLOOKUP($Q$1,elemental!$A$3:$L$19,7,0)*Q9)/100</f>
        <v>0.85299999999999998</v>
      </c>
      <c r="W9">
        <f>(VLOOKUP($A$1,elemental!$A$3:$L$19,9,0)*A9+VLOOKUP($B$1,elemental!$A$3:$L$19,9,0)*B9+VLOOKUP($C$1,elemental!$A$3:$L$19,9,0)*C9+VLOOKUP($D$1,elemental!$A$3:$L$19,9,0)*D9+VLOOKUP($E$1,elemental!$A$3:$L$19,9,0)*E9+VLOOKUP($F$1,elemental!$A$3:$L$19,9,0)*F9+VLOOKUP($G$1,elemental!$A$3:$L$19,9,0)*G9+VLOOKUP($H$1,elemental!$A$3:$L$19,9,0)*H9+VLOOKUP($I$1,elemental!$A$3:$L$19,9,0)*I9+VLOOKUP($J$1,elemental!$A$3:$L$19,9,0)*J9+VLOOKUP($K$1,elemental!$A$3:$L$19,9,0)*K9+VLOOKUP($L$1,elemental!$A$3:$L$19,9,0)*L9+VLOOKUP($M$1,elemental!$A$3:$L$19,9,0)*M9+VLOOKUP($N$1,elemental!$A$3:$L$19,9,0)*N9+VLOOKUP($O$1,elemental!$A$3:$L$19,9,0)*O9+VLOOKUP($P$1,elemental!$A$3:$L$19,9,0)*P9+VLOOKUP($Q$1,elemental!$A$3:$L$19,9,0)*Q9)/100</f>
        <v>1.58</v>
      </c>
      <c r="X9">
        <f>(VLOOKUP($A$1,elemental!$A$3:$L$19,10,0)*A9+VLOOKUP($B$1,elemental!$A$3:$L$19,10,0)*B9+VLOOKUP($C$1,elemental!$A$3:$L$19,10,0)*C9+VLOOKUP($D$1,elemental!$A$3:$L$19,10,0)*D9+VLOOKUP($E$1,elemental!$A$3:$L$19,10,0)*E9+VLOOKUP($F$1,elemental!$A$3:$L$19,10,0)*F9+VLOOKUP($G$1,elemental!$A$3:$L$19,10,0)*G9+VLOOKUP($H$1,elemental!$A$3:$L$19,10,0)*H9+VLOOKUP($I$1,elemental!$A$3:$L$19,10,0)*I9+VLOOKUP($J$1,elemental!$A$3:$L$19,10,0)*J9+VLOOKUP($K$1,elemental!$A$3:$L$19,10,0)*K9+VLOOKUP($L$1,elemental!$A$3:$L$19,10,0)*L9+VLOOKUP($M$1,elemental!$A$3:$L$19,10,0)*M9+VLOOKUP($N$1,elemental!$A$3:$L$19,10,0)*N9+VLOOKUP($O$1,elemental!$A$3:$L$19,10,0)*O9+VLOOKUP($P$1,elemental!$A$3:$L$19,10,0)*P9+VLOOKUP($Q$1,elemental!$A$3:$L$19,10,0)*Q9)/100</f>
        <v>2.012</v>
      </c>
      <c r="Y9">
        <v>25</v>
      </c>
      <c r="Z9">
        <v>5.1957000000000004</v>
      </c>
      <c r="AA9">
        <v>5.2286999999999999</v>
      </c>
      <c r="AB9">
        <v>5.3666999999999998</v>
      </c>
      <c r="AC9">
        <v>99.004000000000005</v>
      </c>
      <c r="AD9" t="s">
        <v>1</v>
      </c>
      <c r="AE9" t="s">
        <v>58</v>
      </c>
    </row>
    <row r="10" spans="1:31">
      <c r="A10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95</v>
      </c>
      <c r="R10">
        <f>(VLOOKUP($A$1,elemental!$A$3:$L$19,2,0)*A10+VLOOKUP($B$1,elemental!$A$3:$L$19,2,0)*B10+VLOOKUP($C$1,elemental!$A$3:$L$19,2,0)*C10+VLOOKUP($D$1,elemental!$A$3:$L$19,2,0)*D10+VLOOKUP($E$1,elemental!$A$3:$L$19,2,0)*E10+VLOOKUP($F$1,elemental!$A$3:$L$19,2,0)*F10+VLOOKUP($G$1,elemental!$A$3:$L$19,2,0)*G10+VLOOKUP($H$1,elemental!$A$3:$L$19,2,0)*H10+VLOOKUP($I$1,elemental!$A$3:$L$19,2,0)*I10+VLOOKUP($J$1,elemental!$A$3:$L$19,2,0)*J10+VLOOKUP($K$1,elemental!$A$3:$L$19,2,0)*K10+VLOOKUP($L$1,elemental!$A$3:$L$19,2,0)*L10+VLOOKUP($M$1,elemental!$A$3:$L$19,2,0)*M10+VLOOKUP($N$1,elemental!$A$3:$L$19,2,0)*N10+VLOOKUP($O$1,elemental!$A$3:$L$19,2,0)*O10+VLOOKUP($P$1,elemental!$A$3:$L$19,2,0)*P10+VLOOKUP($Q$1,elemental!$A$3:$L$19,2,0)*Q10)/100</f>
        <v>1.3195000000000001</v>
      </c>
      <c r="S10">
        <f>(VLOOKUP($A$1,elemental!$A$3:$L$19,4,0)*A10+VLOOKUP($B$1,elemental!$A$3:$L$19,4,0)*B10+VLOOKUP($C$1,elemental!$A$3:$L$19,4,0)*C10+VLOOKUP($D$1,elemental!$A$3:$L$19,4,0)*D10+VLOOKUP($E$1,elemental!$A$3:$L$19,4,0)*E10+VLOOKUP($F$1,elemental!$A$3:$L$19,4,0)*F10+VLOOKUP($G$1,elemental!$A$3:$L$19,4,0)*G10+VLOOKUP($H$1,elemental!$A$3:$L$19,4,0)*H10+VLOOKUP($I$1,elemental!$A$3:$L$19,4,0)*I10+VLOOKUP($J$1,elemental!$A$3:$L$19,4,0)*J10+VLOOKUP($K$1,elemental!$A$3:$L$19,4,0)*K10+VLOOKUP($L$1,elemental!$A$3:$L$19,4,0)*L10+VLOOKUP($M$1,elemental!$A$3:$L$19,4,0)*M10+VLOOKUP($N$1,elemental!$A$3:$L$19,4,0)*N10+VLOOKUP($O$1,elemental!$A$3:$L$19,4,0)*O10+VLOOKUP($P$1,elemental!$A$3:$L$19,4,0)*P10+VLOOKUP($Q$1,elemental!$A$3:$L$19,4,0)*Q10)/100</f>
        <v>0.42969999999999997</v>
      </c>
      <c r="T10">
        <f>(VLOOKUP($A$1,elemental!$A$3:$L$19,5,0)*A10+VLOOKUP($B$1,elemental!$A$3:$L$19,5,0)*B10+VLOOKUP($C$1,elemental!$A$3:$L$19,5,0)*C10+VLOOKUP($D$1,elemental!$A$3:$L$19,5,0)*D10+VLOOKUP($E$1,elemental!$A$3:$L$19,5,0)*E10+VLOOKUP($F$1,elemental!$A$3:$L$19,5,0)*F10+VLOOKUP($G$1,elemental!$A$3:$L$19,5,0)*G10+VLOOKUP($H$1,elemental!$A$3:$L$19,5,0)*H10+VLOOKUP($I$1,elemental!$A$3:$L$19,5,0)*I10+VLOOKUP($J$1,elemental!$A$3:$L$19,5,0)*J10+VLOOKUP($K$1,elemental!$A$3:$L$19,5,0)*K10+VLOOKUP($L$1,elemental!$A$3:$L$19,5,0)*L10+VLOOKUP($M$1,elemental!$A$3:$L$19,5,0)*M10+VLOOKUP($N$1,elemental!$A$3:$L$19,5,0)*N10+VLOOKUP($O$1,elemental!$A$3:$L$19,5,0)*O10+VLOOKUP($P$1,elemental!$A$3:$L$19,5,0)*P10+VLOOKUP($Q$1,elemental!$A$3:$L$19,5,0)*Q10)/100</f>
        <v>4</v>
      </c>
      <c r="U10">
        <f>(VLOOKUP($A$1,elemental!$A$3:$L$19,6,0)*A10+VLOOKUP($B$1,elemental!$A$3:$L$19,6,0)*B10+VLOOKUP($C$1,elemental!$A$3:$L$19,6,0)*C10+VLOOKUP($D$1,elemental!$A$3:$L$19,6,0)*D10+VLOOKUP($E$1,elemental!$A$3:$L$19,6,0)*E10+VLOOKUP($F$1,elemental!$A$3:$L$19,6,0)*F10+VLOOKUP($G$1,elemental!$A$3:$L$19,6,0)*G10+VLOOKUP($H$1,elemental!$A$3:$L$19,6,0)*H10+VLOOKUP($I$1,elemental!$A$3:$L$19,6,0)*I10+VLOOKUP($J$1,elemental!$A$3:$L$19,6,0)*J10+VLOOKUP($K$1,elemental!$A$3:$L$19,6,0)*K10+VLOOKUP($L$1,elemental!$A$3:$L$19,6,0)*L10+VLOOKUP($M$1,elemental!$A$3:$L$19,6,0)*M10+VLOOKUP($N$1,elemental!$A$3:$L$19,6,0)*N10+VLOOKUP($O$1,elemental!$A$3:$L$19,6,0)*O10+VLOOKUP($P$1,elemental!$A$3:$L$19,6,0)*P10+VLOOKUP($Q$1,elemental!$A$3:$L$19,6,0)*Q10)/100</f>
        <v>0.75712500000000005</v>
      </c>
      <c r="V10">
        <f>(VLOOKUP($A$1,elemental!$A$3:$L$19,7,0)*A10+VLOOKUP($B$1,elemental!$A$3:$L$19,7,0)*B10+VLOOKUP($C$1,elemental!$A$3:$L$19,7,0)*C10+VLOOKUP($D$1,elemental!$A$3:$L$19,7,0)*D10+VLOOKUP($E$1,elemental!$A$3:$L$19,7,0)*E10+VLOOKUP($F$1,elemental!$A$3:$L$19,7,0)*F10+VLOOKUP($G$1,elemental!$A$3:$L$19,7,0)*G10+VLOOKUP($H$1,elemental!$A$3:$L$19,7,0)*H10+VLOOKUP($I$1,elemental!$A$3:$L$19,7,0)*I10+VLOOKUP($J$1,elemental!$A$3:$L$19,7,0)*J10+VLOOKUP($K$1,elemental!$A$3:$L$19,7,0)*K10+VLOOKUP($L$1,elemental!$A$3:$L$19,7,0)*L10+VLOOKUP($M$1,elemental!$A$3:$L$19,7,0)*M10+VLOOKUP($N$1,elemental!$A$3:$L$19,7,0)*N10+VLOOKUP($O$1,elemental!$A$3:$L$19,7,0)*O10+VLOOKUP($P$1,elemental!$A$3:$L$19,7,0)*P10+VLOOKUP($Q$1,elemental!$A$3:$L$19,7,0)*Q10)/100</f>
        <v>0.84649999999999992</v>
      </c>
      <c r="W10">
        <f>(VLOOKUP($A$1,elemental!$A$3:$L$19,9,0)*A10+VLOOKUP($B$1,elemental!$A$3:$L$19,9,0)*B10+VLOOKUP($C$1,elemental!$A$3:$L$19,9,0)*C10+VLOOKUP($D$1,elemental!$A$3:$L$19,9,0)*D10+VLOOKUP($E$1,elemental!$A$3:$L$19,9,0)*E10+VLOOKUP($F$1,elemental!$A$3:$L$19,9,0)*F10+VLOOKUP($G$1,elemental!$A$3:$L$19,9,0)*G10+VLOOKUP($H$1,elemental!$A$3:$L$19,9,0)*H10+VLOOKUP($I$1,elemental!$A$3:$L$19,9,0)*I10+VLOOKUP($J$1,elemental!$A$3:$L$19,9,0)*J10+VLOOKUP($K$1,elemental!$A$3:$L$19,9,0)*K10+VLOOKUP($L$1,elemental!$A$3:$L$19,9,0)*L10+VLOOKUP($M$1,elemental!$A$3:$L$19,9,0)*M10+VLOOKUP($N$1,elemental!$A$3:$L$19,9,0)*N10+VLOOKUP($O$1,elemental!$A$3:$L$19,9,0)*O10+VLOOKUP($P$1,elemental!$A$3:$L$19,9,0)*P10+VLOOKUP($Q$1,elemental!$A$3:$L$19,9,0)*Q10)/100</f>
        <v>1.5649999999999999</v>
      </c>
      <c r="X10">
        <f>(VLOOKUP($A$1,elemental!$A$3:$L$19,10,0)*A10+VLOOKUP($B$1,elemental!$A$3:$L$19,10,0)*B10+VLOOKUP($C$1,elemental!$A$3:$L$19,10,0)*C10+VLOOKUP($D$1,elemental!$A$3:$L$19,10,0)*D10+VLOOKUP($E$1,elemental!$A$3:$L$19,10,0)*E10+VLOOKUP($F$1,elemental!$A$3:$L$19,10,0)*F10+VLOOKUP($G$1,elemental!$A$3:$L$19,10,0)*G10+VLOOKUP($H$1,elemental!$A$3:$L$19,10,0)*H10+VLOOKUP($I$1,elemental!$A$3:$L$19,10,0)*I10+VLOOKUP($J$1,elemental!$A$3:$L$19,10,0)*J10+VLOOKUP($K$1,elemental!$A$3:$L$19,10,0)*K10+VLOOKUP($L$1,elemental!$A$3:$L$19,10,0)*L10+VLOOKUP($M$1,elemental!$A$3:$L$19,10,0)*M10+VLOOKUP($N$1,elemental!$A$3:$L$19,10,0)*N10+VLOOKUP($O$1,elemental!$A$3:$L$19,10,0)*O10+VLOOKUP($P$1,elemental!$A$3:$L$19,10,0)*P10+VLOOKUP($Q$1,elemental!$A$3:$L$19,10,0)*Q10)/100</f>
        <v>2.036</v>
      </c>
      <c r="Y10">
        <v>25</v>
      </c>
      <c r="Z10">
        <v>5.1689999999999996</v>
      </c>
      <c r="AA10">
        <v>5.2229999999999999</v>
      </c>
      <c r="AB10">
        <v>5.3360000000000003</v>
      </c>
      <c r="AC10">
        <v>99.13</v>
      </c>
      <c r="AD10" t="s">
        <v>59</v>
      </c>
    </row>
    <row r="11" spans="1:31">
      <c r="A1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95</v>
      </c>
      <c r="R11">
        <f>(VLOOKUP($A$1,elemental!$A$3:$L$19,2,0)*A11+VLOOKUP($B$1,elemental!$A$3:$L$19,2,0)*B11+VLOOKUP($C$1,elemental!$A$3:$L$19,2,0)*C11+VLOOKUP($D$1,elemental!$A$3:$L$19,2,0)*D11+VLOOKUP($E$1,elemental!$A$3:$L$19,2,0)*E11+VLOOKUP($F$1,elemental!$A$3:$L$19,2,0)*F11+VLOOKUP($G$1,elemental!$A$3:$L$19,2,0)*G11+VLOOKUP($H$1,elemental!$A$3:$L$19,2,0)*H11+VLOOKUP($I$1,elemental!$A$3:$L$19,2,0)*I11+VLOOKUP($J$1,elemental!$A$3:$L$19,2,0)*J11+VLOOKUP($K$1,elemental!$A$3:$L$19,2,0)*K11+VLOOKUP($L$1,elemental!$A$3:$L$19,2,0)*L11+VLOOKUP($M$1,elemental!$A$3:$L$19,2,0)*M11+VLOOKUP($N$1,elemental!$A$3:$L$19,2,0)*N11+VLOOKUP($O$1,elemental!$A$3:$L$19,2,0)*O11+VLOOKUP($P$1,elemental!$A$3:$L$19,2,0)*P11+VLOOKUP($Q$1,elemental!$A$3:$L$19,2,0)*Q11)/100</f>
        <v>1.3195000000000001</v>
      </c>
      <c r="S11">
        <f>(VLOOKUP($A$1,elemental!$A$3:$L$19,4,0)*A11+VLOOKUP($B$1,elemental!$A$3:$L$19,4,0)*B11+VLOOKUP($C$1,elemental!$A$3:$L$19,4,0)*C11+VLOOKUP($D$1,elemental!$A$3:$L$19,4,0)*D11+VLOOKUP($E$1,elemental!$A$3:$L$19,4,0)*E11+VLOOKUP($F$1,elemental!$A$3:$L$19,4,0)*F11+VLOOKUP($G$1,elemental!$A$3:$L$19,4,0)*G11+VLOOKUP($H$1,elemental!$A$3:$L$19,4,0)*H11+VLOOKUP($I$1,elemental!$A$3:$L$19,4,0)*I11+VLOOKUP($J$1,elemental!$A$3:$L$19,4,0)*J11+VLOOKUP($K$1,elemental!$A$3:$L$19,4,0)*K11+VLOOKUP($L$1,elemental!$A$3:$L$19,4,0)*L11+VLOOKUP($M$1,elemental!$A$3:$L$19,4,0)*M11+VLOOKUP($N$1,elemental!$A$3:$L$19,4,0)*N11+VLOOKUP($O$1,elemental!$A$3:$L$19,4,0)*O11+VLOOKUP($P$1,elemental!$A$3:$L$19,4,0)*P11+VLOOKUP($Q$1,elemental!$A$3:$L$19,4,0)*Q11)/100</f>
        <v>0.42969999999999997</v>
      </c>
      <c r="T11">
        <f>(VLOOKUP($A$1,elemental!$A$3:$L$19,5,0)*A11+VLOOKUP($B$1,elemental!$A$3:$L$19,5,0)*B11+VLOOKUP($C$1,elemental!$A$3:$L$19,5,0)*C11+VLOOKUP($D$1,elemental!$A$3:$L$19,5,0)*D11+VLOOKUP($E$1,elemental!$A$3:$L$19,5,0)*E11+VLOOKUP($F$1,elemental!$A$3:$L$19,5,0)*F11+VLOOKUP($G$1,elemental!$A$3:$L$19,5,0)*G11+VLOOKUP($H$1,elemental!$A$3:$L$19,5,0)*H11+VLOOKUP($I$1,elemental!$A$3:$L$19,5,0)*I11+VLOOKUP($J$1,elemental!$A$3:$L$19,5,0)*J11+VLOOKUP($K$1,elemental!$A$3:$L$19,5,0)*K11+VLOOKUP($L$1,elemental!$A$3:$L$19,5,0)*L11+VLOOKUP($M$1,elemental!$A$3:$L$19,5,0)*M11+VLOOKUP($N$1,elemental!$A$3:$L$19,5,0)*N11+VLOOKUP($O$1,elemental!$A$3:$L$19,5,0)*O11+VLOOKUP($P$1,elemental!$A$3:$L$19,5,0)*P11+VLOOKUP($Q$1,elemental!$A$3:$L$19,5,0)*Q11)/100</f>
        <v>4</v>
      </c>
      <c r="U11">
        <f>(VLOOKUP($A$1,elemental!$A$3:$L$19,6,0)*A11+VLOOKUP($B$1,elemental!$A$3:$L$19,6,0)*B11+VLOOKUP($C$1,elemental!$A$3:$L$19,6,0)*C11+VLOOKUP($D$1,elemental!$A$3:$L$19,6,0)*D11+VLOOKUP($E$1,elemental!$A$3:$L$19,6,0)*E11+VLOOKUP($F$1,elemental!$A$3:$L$19,6,0)*F11+VLOOKUP($G$1,elemental!$A$3:$L$19,6,0)*G11+VLOOKUP($H$1,elemental!$A$3:$L$19,6,0)*H11+VLOOKUP($I$1,elemental!$A$3:$L$19,6,0)*I11+VLOOKUP($J$1,elemental!$A$3:$L$19,6,0)*J11+VLOOKUP($K$1,elemental!$A$3:$L$19,6,0)*K11+VLOOKUP($L$1,elemental!$A$3:$L$19,6,0)*L11+VLOOKUP($M$1,elemental!$A$3:$L$19,6,0)*M11+VLOOKUP($N$1,elemental!$A$3:$L$19,6,0)*N11+VLOOKUP($O$1,elemental!$A$3:$L$19,6,0)*O11+VLOOKUP($P$1,elemental!$A$3:$L$19,6,0)*P11+VLOOKUP($Q$1,elemental!$A$3:$L$19,6,0)*Q11)/100</f>
        <v>0.75712500000000005</v>
      </c>
      <c r="V11">
        <f>(VLOOKUP($A$1,elemental!$A$3:$L$19,7,0)*A11+VLOOKUP($B$1,elemental!$A$3:$L$19,7,0)*B11+VLOOKUP($C$1,elemental!$A$3:$L$19,7,0)*C11+VLOOKUP($D$1,elemental!$A$3:$L$19,7,0)*D11+VLOOKUP($E$1,elemental!$A$3:$L$19,7,0)*E11+VLOOKUP($F$1,elemental!$A$3:$L$19,7,0)*F11+VLOOKUP($G$1,elemental!$A$3:$L$19,7,0)*G11+VLOOKUP($H$1,elemental!$A$3:$L$19,7,0)*H11+VLOOKUP($I$1,elemental!$A$3:$L$19,7,0)*I11+VLOOKUP($J$1,elemental!$A$3:$L$19,7,0)*J11+VLOOKUP($K$1,elemental!$A$3:$L$19,7,0)*K11+VLOOKUP($L$1,elemental!$A$3:$L$19,7,0)*L11+VLOOKUP($M$1,elemental!$A$3:$L$19,7,0)*M11+VLOOKUP($N$1,elemental!$A$3:$L$19,7,0)*N11+VLOOKUP($O$1,elemental!$A$3:$L$19,7,0)*O11+VLOOKUP($P$1,elemental!$A$3:$L$19,7,0)*P11+VLOOKUP($Q$1,elemental!$A$3:$L$19,7,0)*Q11)/100</f>
        <v>0.84649999999999992</v>
      </c>
      <c r="W11">
        <f>(VLOOKUP($A$1,elemental!$A$3:$L$19,9,0)*A11+VLOOKUP($B$1,elemental!$A$3:$L$19,9,0)*B11+VLOOKUP($C$1,elemental!$A$3:$L$19,9,0)*C11+VLOOKUP($D$1,elemental!$A$3:$L$19,9,0)*D11+VLOOKUP($E$1,elemental!$A$3:$L$19,9,0)*E11+VLOOKUP($F$1,elemental!$A$3:$L$19,9,0)*F11+VLOOKUP($G$1,elemental!$A$3:$L$19,9,0)*G11+VLOOKUP($H$1,elemental!$A$3:$L$19,9,0)*H11+VLOOKUP($I$1,elemental!$A$3:$L$19,9,0)*I11+VLOOKUP($J$1,elemental!$A$3:$L$19,9,0)*J11+VLOOKUP($K$1,elemental!$A$3:$L$19,9,0)*K11+VLOOKUP($L$1,elemental!$A$3:$L$19,9,0)*L11+VLOOKUP($M$1,elemental!$A$3:$L$19,9,0)*M11+VLOOKUP($N$1,elemental!$A$3:$L$19,9,0)*N11+VLOOKUP($O$1,elemental!$A$3:$L$19,9,0)*O11+VLOOKUP($P$1,elemental!$A$3:$L$19,9,0)*P11+VLOOKUP($Q$1,elemental!$A$3:$L$19,9,0)*Q11)/100</f>
        <v>1.5649999999999999</v>
      </c>
      <c r="X11">
        <f>(VLOOKUP($A$1,elemental!$A$3:$L$19,10,0)*A11+VLOOKUP($B$1,elemental!$A$3:$L$19,10,0)*B11+VLOOKUP($C$1,elemental!$A$3:$L$19,10,0)*C11+VLOOKUP($D$1,elemental!$A$3:$L$19,10,0)*D11+VLOOKUP($E$1,elemental!$A$3:$L$19,10,0)*E11+VLOOKUP($F$1,elemental!$A$3:$L$19,10,0)*F11+VLOOKUP($G$1,elemental!$A$3:$L$19,10,0)*G11+VLOOKUP($H$1,elemental!$A$3:$L$19,10,0)*H11+VLOOKUP($I$1,elemental!$A$3:$L$19,10,0)*I11+VLOOKUP($J$1,elemental!$A$3:$L$19,10,0)*J11+VLOOKUP($K$1,elemental!$A$3:$L$19,10,0)*K11+VLOOKUP($L$1,elemental!$A$3:$L$19,10,0)*L11+VLOOKUP($M$1,elemental!$A$3:$L$19,10,0)*M11+VLOOKUP($N$1,elemental!$A$3:$L$19,10,0)*N11+VLOOKUP($O$1,elemental!$A$3:$L$19,10,0)*O11+VLOOKUP($P$1,elemental!$A$3:$L$19,10,0)*P11+VLOOKUP($Q$1,elemental!$A$3:$L$19,10,0)*Q11)/100</f>
        <v>2.036</v>
      </c>
      <c r="Y11">
        <v>25</v>
      </c>
      <c r="Z11">
        <v>5.1680000000000001</v>
      </c>
      <c r="AA11">
        <v>5.2220000000000004</v>
      </c>
      <c r="AB11">
        <v>5.3339999999999996</v>
      </c>
      <c r="AC11">
        <v>99.12</v>
      </c>
      <c r="AD11" t="s">
        <v>59</v>
      </c>
    </row>
    <row r="12" spans="1:31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90</v>
      </c>
      <c r="R12">
        <f>(VLOOKUP($A$1,elemental!$A$3:$L$19,2,0)*A12+VLOOKUP($B$1,elemental!$A$3:$L$19,2,0)*B12+VLOOKUP($C$1,elemental!$A$3:$L$19,2,0)*C12+VLOOKUP($D$1,elemental!$A$3:$L$19,2,0)*D12+VLOOKUP($E$1,elemental!$A$3:$L$19,2,0)*E12+VLOOKUP($F$1,elemental!$A$3:$L$19,2,0)*F12+VLOOKUP($G$1,elemental!$A$3:$L$19,2,0)*G12+VLOOKUP($H$1,elemental!$A$3:$L$19,2,0)*H12+VLOOKUP($I$1,elemental!$A$3:$L$19,2,0)*I12+VLOOKUP($J$1,elemental!$A$3:$L$19,2,0)*J12+VLOOKUP($K$1,elemental!$A$3:$L$19,2,0)*K12+VLOOKUP($L$1,elemental!$A$3:$L$19,2,0)*L12+VLOOKUP($M$1,elemental!$A$3:$L$19,2,0)*M12+VLOOKUP($N$1,elemental!$A$3:$L$19,2,0)*N12+VLOOKUP($O$1,elemental!$A$3:$L$19,2,0)*O12+VLOOKUP($P$1,elemental!$A$3:$L$19,2,0)*P12+VLOOKUP($Q$1,elemental!$A$3:$L$19,2,0)*Q12)/100</f>
        <v>1.3090000000000002</v>
      </c>
      <c r="S12">
        <f>(VLOOKUP($A$1,elemental!$A$3:$L$19,4,0)*A12+VLOOKUP($B$1,elemental!$A$3:$L$19,4,0)*B12+VLOOKUP($C$1,elemental!$A$3:$L$19,4,0)*C12+VLOOKUP($D$1,elemental!$A$3:$L$19,4,0)*D12+VLOOKUP($E$1,elemental!$A$3:$L$19,4,0)*E12+VLOOKUP($F$1,elemental!$A$3:$L$19,4,0)*F12+VLOOKUP($G$1,elemental!$A$3:$L$19,4,0)*G12+VLOOKUP($H$1,elemental!$A$3:$L$19,4,0)*H12+VLOOKUP($I$1,elemental!$A$3:$L$19,4,0)*I12+VLOOKUP($J$1,elemental!$A$3:$L$19,4,0)*J12+VLOOKUP($K$1,elemental!$A$3:$L$19,4,0)*K12+VLOOKUP($L$1,elemental!$A$3:$L$19,4,0)*L12+VLOOKUP($M$1,elemental!$A$3:$L$19,4,0)*M12+VLOOKUP($N$1,elemental!$A$3:$L$19,4,0)*N12+VLOOKUP($O$1,elemental!$A$3:$L$19,4,0)*O12+VLOOKUP($P$1,elemental!$A$3:$L$19,4,0)*P12+VLOOKUP($Q$1,elemental!$A$3:$L$19,4,0)*Q12)/100</f>
        <v>0.43339999999999995</v>
      </c>
      <c r="T12">
        <f>(VLOOKUP($A$1,elemental!$A$3:$L$19,5,0)*A12+VLOOKUP($B$1,elemental!$A$3:$L$19,5,0)*B12+VLOOKUP($C$1,elemental!$A$3:$L$19,5,0)*C12+VLOOKUP($D$1,elemental!$A$3:$L$19,5,0)*D12+VLOOKUP($E$1,elemental!$A$3:$L$19,5,0)*E12+VLOOKUP($F$1,elemental!$A$3:$L$19,5,0)*F12+VLOOKUP($G$1,elemental!$A$3:$L$19,5,0)*G12+VLOOKUP($H$1,elemental!$A$3:$L$19,5,0)*H12+VLOOKUP($I$1,elemental!$A$3:$L$19,5,0)*I12+VLOOKUP($J$1,elemental!$A$3:$L$19,5,0)*J12+VLOOKUP($K$1,elemental!$A$3:$L$19,5,0)*K12+VLOOKUP($L$1,elemental!$A$3:$L$19,5,0)*L12+VLOOKUP($M$1,elemental!$A$3:$L$19,5,0)*M12+VLOOKUP($N$1,elemental!$A$3:$L$19,5,0)*N12+VLOOKUP($O$1,elemental!$A$3:$L$19,5,0)*O12+VLOOKUP($P$1,elemental!$A$3:$L$19,5,0)*P12+VLOOKUP($Q$1,elemental!$A$3:$L$19,5,0)*Q12)/100</f>
        <v>4</v>
      </c>
      <c r="U12">
        <f>(VLOOKUP($A$1,elemental!$A$3:$L$19,6,0)*A12+VLOOKUP($B$1,elemental!$A$3:$L$19,6,0)*B12+VLOOKUP($C$1,elemental!$A$3:$L$19,6,0)*C12+VLOOKUP($D$1,elemental!$A$3:$L$19,6,0)*D12+VLOOKUP($E$1,elemental!$A$3:$L$19,6,0)*E12+VLOOKUP($F$1,elemental!$A$3:$L$19,6,0)*F12+VLOOKUP($G$1,elemental!$A$3:$L$19,6,0)*G12+VLOOKUP($H$1,elemental!$A$3:$L$19,6,0)*H12+VLOOKUP($I$1,elemental!$A$3:$L$19,6,0)*I12+VLOOKUP($J$1,elemental!$A$3:$L$19,6,0)*J12+VLOOKUP($K$1,elemental!$A$3:$L$19,6,0)*K12+VLOOKUP($L$1,elemental!$A$3:$L$19,6,0)*L12+VLOOKUP($M$1,elemental!$A$3:$L$19,6,0)*M12+VLOOKUP($N$1,elemental!$A$3:$L$19,6,0)*N12+VLOOKUP($O$1,elemental!$A$3:$L$19,6,0)*O12+VLOOKUP($P$1,elemental!$A$3:$L$19,6,0)*P12+VLOOKUP($Q$1,elemental!$A$3:$L$19,6,0)*Q12)/100</f>
        <v>0.75425000000000009</v>
      </c>
      <c r="V12">
        <f>(VLOOKUP($A$1,elemental!$A$3:$L$19,7,0)*A12+VLOOKUP($B$1,elemental!$A$3:$L$19,7,0)*B12+VLOOKUP($C$1,elemental!$A$3:$L$19,7,0)*C12+VLOOKUP($D$1,elemental!$A$3:$L$19,7,0)*D12+VLOOKUP($E$1,elemental!$A$3:$L$19,7,0)*E12+VLOOKUP($F$1,elemental!$A$3:$L$19,7,0)*F12+VLOOKUP($G$1,elemental!$A$3:$L$19,7,0)*G12+VLOOKUP($H$1,elemental!$A$3:$L$19,7,0)*H12+VLOOKUP($I$1,elemental!$A$3:$L$19,7,0)*I12+VLOOKUP($J$1,elemental!$A$3:$L$19,7,0)*J12+VLOOKUP($K$1,elemental!$A$3:$L$19,7,0)*K12+VLOOKUP($L$1,elemental!$A$3:$L$19,7,0)*L12+VLOOKUP($M$1,elemental!$A$3:$L$19,7,0)*M12+VLOOKUP($N$1,elemental!$A$3:$L$19,7,0)*N12+VLOOKUP($O$1,elemental!$A$3:$L$19,7,0)*O12+VLOOKUP($P$1,elemental!$A$3:$L$19,7,0)*P12+VLOOKUP($Q$1,elemental!$A$3:$L$19,7,0)*Q12)/100</f>
        <v>0.85299999999999998</v>
      </c>
      <c r="W12">
        <f>(VLOOKUP($A$1,elemental!$A$3:$L$19,9,0)*A12+VLOOKUP($B$1,elemental!$A$3:$L$19,9,0)*B12+VLOOKUP($C$1,elemental!$A$3:$L$19,9,0)*C12+VLOOKUP($D$1,elemental!$A$3:$L$19,9,0)*D12+VLOOKUP($E$1,elemental!$A$3:$L$19,9,0)*E12+VLOOKUP($F$1,elemental!$A$3:$L$19,9,0)*F12+VLOOKUP($G$1,elemental!$A$3:$L$19,9,0)*G12+VLOOKUP($H$1,elemental!$A$3:$L$19,9,0)*H12+VLOOKUP($I$1,elemental!$A$3:$L$19,9,0)*I12+VLOOKUP($J$1,elemental!$A$3:$L$19,9,0)*J12+VLOOKUP($K$1,elemental!$A$3:$L$19,9,0)*K12+VLOOKUP($L$1,elemental!$A$3:$L$19,9,0)*L12+VLOOKUP($M$1,elemental!$A$3:$L$19,9,0)*M12+VLOOKUP($N$1,elemental!$A$3:$L$19,9,0)*N12+VLOOKUP($O$1,elemental!$A$3:$L$19,9,0)*O12+VLOOKUP($P$1,elemental!$A$3:$L$19,9,0)*P12+VLOOKUP($Q$1,elemental!$A$3:$L$19,9,0)*Q12)/100</f>
        <v>1.58</v>
      </c>
      <c r="X12">
        <f>(VLOOKUP($A$1,elemental!$A$3:$L$19,10,0)*A12+VLOOKUP($B$1,elemental!$A$3:$L$19,10,0)*B12+VLOOKUP($C$1,elemental!$A$3:$L$19,10,0)*C12+VLOOKUP($D$1,elemental!$A$3:$L$19,10,0)*D12+VLOOKUP($E$1,elemental!$A$3:$L$19,10,0)*E12+VLOOKUP($F$1,elemental!$A$3:$L$19,10,0)*F12+VLOOKUP($G$1,elemental!$A$3:$L$19,10,0)*G12+VLOOKUP($H$1,elemental!$A$3:$L$19,10,0)*H12+VLOOKUP($I$1,elemental!$A$3:$L$19,10,0)*I12+VLOOKUP($J$1,elemental!$A$3:$L$19,10,0)*J12+VLOOKUP($K$1,elemental!$A$3:$L$19,10,0)*K12+VLOOKUP($L$1,elemental!$A$3:$L$19,10,0)*L12+VLOOKUP($M$1,elemental!$A$3:$L$19,10,0)*M12+VLOOKUP($N$1,elemental!$A$3:$L$19,10,0)*N12+VLOOKUP($O$1,elemental!$A$3:$L$19,10,0)*O12+VLOOKUP($P$1,elemental!$A$3:$L$19,10,0)*P12+VLOOKUP($Q$1,elemental!$A$3:$L$19,10,0)*Q12)/100</f>
        <v>2.012</v>
      </c>
      <c r="Y12">
        <v>25</v>
      </c>
      <c r="Z12">
        <v>5.1879999999999997</v>
      </c>
      <c r="AA12">
        <v>5.23</v>
      </c>
      <c r="AB12">
        <v>5.3639999999999999</v>
      </c>
      <c r="AC12">
        <v>98.9</v>
      </c>
      <c r="AD12" t="s">
        <v>59</v>
      </c>
    </row>
    <row r="13" spans="1:31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90</v>
      </c>
      <c r="R13">
        <f>(VLOOKUP($A$1,elemental!$A$3:$L$19,2,0)*A13+VLOOKUP($B$1,elemental!$A$3:$L$19,2,0)*B13+VLOOKUP($C$1,elemental!$A$3:$L$19,2,0)*C13+VLOOKUP($D$1,elemental!$A$3:$L$19,2,0)*D13+VLOOKUP($E$1,elemental!$A$3:$L$19,2,0)*E13+VLOOKUP($F$1,elemental!$A$3:$L$19,2,0)*F13+VLOOKUP($G$1,elemental!$A$3:$L$19,2,0)*G13+VLOOKUP($H$1,elemental!$A$3:$L$19,2,0)*H13+VLOOKUP($I$1,elemental!$A$3:$L$19,2,0)*I13+VLOOKUP($J$1,elemental!$A$3:$L$19,2,0)*J13+VLOOKUP($K$1,elemental!$A$3:$L$19,2,0)*K13+VLOOKUP($L$1,elemental!$A$3:$L$19,2,0)*L13+VLOOKUP($M$1,elemental!$A$3:$L$19,2,0)*M13+VLOOKUP($N$1,elemental!$A$3:$L$19,2,0)*N13+VLOOKUP($O$1,elemental!$A$3:$L$19,2,0)*O13+VLOOKUP($P$1,elemental!$A$3:$L$19,2,0)*P13+VLOOKUP($Q$1,elemental!$A$3:$L$19,2,0)*Q13)/100</f>
        <v>1.3090000000000002</v>
      </c>
      <c r="S13">
        <f>(VLOOKUP($A$1,elemental!$A$3:$L$19,4,0)*A13+VLOOKUP($B$1,elemental!$A$3:$L$19,4,0)*B13+VLOOKUP($C$1,elemental!$A$3:$L$19,4,0)*C13+VLOOKUP($D$1,elemental!$A$3:$L$19,4,0)*D13+VLOOKUP($E$1,elemental!$A$3:$L$19,4,0)*E13+VLOOKUP($F$1,elemental!$A$3:$L$19,4,0)*F13+VLOOKUP($G$1,elemental!$A$3:$L$19,4,0)*G13+VLOOKUP($H$1,elemental!$A$3:$L$19,4,0)*H13+VLOOKUP($I$1,elemental!$A$3:$L$19,4,0)*I13+VLOOKUP($J$1,elemental!$A$3:$L$19,4,0)*J13+VLOOKUP($K$1,elemental!$A$3:$L$19,4,0)*K13+VLOOKUP($L$1,elemental!$A$3:$L$19,4,0)*L13+VLOOKUP($M$1,elemental!$A$3:$L$19,4,0)*M13+VLOOKUP($N$1,elemental!$A$3:$L$19,4,0)*N13+VLOOKUP($O$1,elemental!$A$3:$L$19,4,0)*O13+VLOOKUP($P$1,elemental!$A$3:$L$19,4,0)*P13+VLOOKUP($Q$1,elemental!$A$3:$L$19,4,0)*Q13)/100</f>
        <v>0.43339999999999995</v>
      </c>
      <c r="T13">
        <f>(VLOOKUP($A$1,elemental!$A$3:$L$19,5,0)*A13+VLOOKUP($B$1,elemental!$A$3:$L$19,5,0)*B13+VLOOKUP($C$1,elemental!$A$3:$L$19,5,0)*C13+VLOOKUP($D$1,elemental!$A$3:$L$19,5,0)*D13+VLOOKUP($E$1,elemental!$A$3:$L$19,5,0)*E13+VLOOKUP($F$1,elemental!$A$3:$L$19,5,0)*F13+VLOOKUP($G$1,elemental!$A$3:$L$19,5,0)*G13+VLOOKUP($H$1,elemental!$A$3:$L$19,5,0)*H13+VLOOKUP($I$1,elemental!$A$3:$L$19,5,0)*I13+VLOOKUP($J$1,elemental!$A$3:$L$19,5,0)*J13+VLOOKUP($K$1,elemental!$A$3:$L$19,5,0)*K13+VLOOKUP($L$1,elemental!$A$3:$L$19,5,0)*L13+VLOOKUP($M$1,elemental!$A$3:$L$19,5,0)*M13+VLOOKUP($N$1,elemental!$A$3:$L$19,5,0)*N13+VLOOKUP($O$1,elemental!$A$3:$L$19,5,0)*O13+VLOOKUP($P$1,elemental!$A$3:$L$19,5,0)*P13+VLOOKUP($Q$1,elemental!$A$3:$L$19,5,0)*Q13)/100</f>
        <v>4</v>
      </c>
      <c r="U13">
        <f>(VLOOKUP($A$1,elemental!$A$3:$L$19,6,0)*A13+VLOOKUP($B$1,elemental!$A$3:$L$19,6,0)*B13+VLOOKUP($C$1,elemental!$A$3:$L$19,6,0)*C13+VLOOKUP($D$1,elemental!$A$3:$L$19,6,0)*D13+VLOOKUP($E$1,elemental!$A$3:$L$19,6,0)*E13+VLOOKUP($F$1,elemental!$A$3:$L$19,6,0)*F13+VLOOKUP($G$1,elemental!$A$3:$L$19,6,0)*G13+VLOOKUP($H$1,elemental!$A$3:$L$19,6,0)*H13+VLOOKUP($I$1,elemental!$A$3:$L$19,6,0)*I13+VLOOKUP($J$1,elemental!$A$3:$L$19,6,0)*J13+VLOOKUP($K$1,elemental!$A$3:$L$19,6,0)*K13+VLOOKUP($L$1,elemental!$A$3:$L$19,6,0)*L13+VLOOKUP($M$1,elemental!$A$3:$L$19,6,0)*M13+VLOOKUP($N$1,elemental!$A$3:$L$19,6,0)*N13+VLOOKUP($O$1,elemental!$A$3:$L$19,6,0)*O13+VLOOKUP($P$1,elemental!$A$3:$L$19,6,0)*P13+VLOOKUP($Q$1,elemental!$A$3:$L$19,6,0)*Q13)/100</f>
        <v>0.75425000000000009</v>
      </c>
      <c r="V13">
        <f>(VLOOKUP($A$1,elemental!$A$3:$L$19,7,0)*A13+VLOOKUP($B$1,elemental!$A$3:$L$19,7,0)*B13+VLOOKUP($C$1,elemental!$A$3:$L$19,7,0)*C13+VLOOKUP($D$1,elemental!$A$3:$L$19,7,0)*D13+VLOOKUP($E$1,elemental!$A$3:$L$19,7,0)*E13+VLOOKUP($F$1,elemental!$A$3:$L$19,7,0)*F13+VLOOKUP($G$1,elemental!$A$3:$L$19,7,0)*G13+VLOOKUP($H$1,elemental!$A$3:$L$19,7,0)*H13+VLOOKUP($I$1,elemental!$A$3:$L$19,7,0)*I13+VLOOKUP($J$1,elemental!$A$3:$L$19,7,0)*J13+VLOOKUP($K$1,elemental!$A$3:$L$19,7,0)*K13+VLOOKUP($L$1,elemental!$A$3:$L$19,7,0)*L13+VLOOKUP($M$1,elemental!$A$3:$L$19,7,0)*M13+VLOOKUP($N$1,elemental!$A$3:$L$19,7,0)*N13+VLOOKUP($O$1,elemental!$A$3:$L$19,7,0)*O13+VLOOKUP($P$1,elemental!$A$3:$L$19,7,0)*P13+VLOOKUP($Q$1,elemental!$A$3:$L$19,7,0)*Q13)/100</f>
        <v>0.85299999999999998</v>
      </c>
      <c r="W13">
        <f>(VLOOKUP($A$1,elemental!$A$3:$L$19,9,0)*A13+VLOOKUP($B$1,elemental!$A$3:$L$19,9,0)*B13+VLOOKUP($C$1,elemental!$A$3:$L$19,9,0)*C13+VLOOKUP($D$1,elemental!$A$3:$L$19,9,0)*D13+VLOOKUP($E$1,elemental!$A$3:$L$19,9,0)*E13+VLOOKUP($F$1,elemental!$A$3:$L$19,9,0)*F13+VLOOKUP($G$1,elemental!$A$3:$L$19,9,0)*G13+VLOOKUP($H$1,elemental!$A$3:$L$19,9,0)*H13+VLOOKUP($I$1,elemental!$A$3:$L$19,9,0)*I13+VLOOKUP($J$1,elemental!$A$3:$L$19,9,0)*J13+VLOOKUP($K$1,elemental!$A$3:$L$19,9,0)*K13+VLOOKUP($L$1,elemental!$A$3:$L$19,9,0)*L13+VLOOKUP($M$1,elemental!$A$3:$L$19,9,0)*M13+VLOOKUP($N$1,elemental!$A$3:$L$19,9,0)*N13+VLOOKUP($O$1,elemental!$A$3:$L$19,9,0)*O13+VLOOKUP($P$1,elemental!$A$3:$L$19,9,0)*P13+VLOOKUP($Q$1,elemental!$A$3:$L$19,9,0)*Q13)/100</f>
        <v>1.58</v>
      </c>
      <c r="X13">
        <f>(VLOOKUP($A$1,elemental!$A$3:$L$19,10,0)*A13+VLOOKUP($B$1,elemental!$A$3:$L$19,10,0)*B13+VLOOKUP($C$1,elemental!$A$3:$L$19,10,0)*C13+VLOOKUP($D$1,elemental!$A$3:$L$19,10,0)*D13+VLOOKUP($E$1,elemental!$A$3:$L$19,10,0)*E13+VLOOKUP($F$1,elemental!$A$3:$L$19,10,0)*F13+VLOOKUP($G$1,elemental!$A$3:$L$19,10,0)*G13+VLOOKUP($H$1,elemental!$A$3:$L$19,10,0)*H13+VLOOKUP($I$1,elemental!$A$3:$L$19,10,0)*I13+VLOOKUP($J$1,elemental!$A$3:$L$19,10,0)*J13+VLOOKUP($K$1,elemental!$A$3:$L$19,10,0)*K13+VLOOKUP($L$1,elemental!$A$3:$L$19,10,0)*L13+VLOOKUP($M$1,elemental!$A$3:$L$19,10,0)*M13+VLOOKUP($N$1,elemental!$A$3:$L$19,10,0)*N13+VLOOKUP($O$1,elemental!$A$3:$L$19,10,0)*O13+VLOOKUP($P$1,elemental!$A$3:$L$19,10,0)*P13+VLOOKUP($Q$1,elemental!$A$3:$L$19,10,0)*Q13)/100</f>
        <v>2.012</v>
      </c>
      <c r="Y13">
        <v>25</v>
      </c>
      <c r="Z13">
        <v>5.194</v>
      </c>
      <c r="AA13">
        <v>5.2279999999999998</v>
      </c>
      <c r="AB13">
        <v>5.3650000000000002</v>
      </c>
      <c r="AC13">
        <v>99</v>
      </c>
      <c r="AD13" t="s">
        <v>59</v>
      </c>
    </row>
    <row r="14" spans="1:31">
      <c r="A14">
        <v>6.9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93.1</v>
      </c>
      <c r="R14">
        <f>(VLOOKUP($A$1,elemental!$A$3:$L$19,2,0)*A14+VLOOKUP($B$1,elemental!$A$3:$L$19,2,0)*B14+VLOOKUP($C$1,elemental!$A$3:$L$19,2,0)*C14+VLOOKUP($D$1,elemental!$A$3:$L$19,2,0)*D14+VLOOKUP($E$1,elemental!$A$3:$L$19,2,0)*E14+VLOOKUP($F$1,elemental!$A$3:$L$19,2,0)*F14+VLOOKUP($G$1,elemental!$A$3:$L$19,2,0)*G14+VLOOKUP($H$1,elemental!$A$3:$L$19,2,0)*H14+VLOOKUP($I$1,elemental!$A$3:$L$19,2,0)*I14+VLOOKUP($J$1,elemental!$A$3:$L$19,2,0)*J14+VLOOKUP($K$1,elemental!$A$3:$L$19,2,0)*K14+VLOOKUP($L$1,elemental!$A$3:$L$19,2,0)*L14+VLOOKUP($M$1,elemental!$A$3:$L$19,2,0)*M14+VLOOKUP($N$1,elemental!$A$3:$L$19,2,0)*N14+VLOOKUP($O$1,elemental!$A$3:$L$19,2,0)*O14+VLOOKUP($P$1,elemental!$A$3:$L$19,2,0)*P14+VLOOKUP($Q$1,elemental!$A$3:$L$19,2,0)*Q14)/100</f>
        <v>1.31551</v>
      </c>
      <c r="S14">
        <f>(VLOOKUP($A$1,elemental!$A$3:$L$19,4,0)*A14+VLOOKUP($B$1,elemental!$A$3:$L$19,4,0)*B14+VLOOKUP($C$1,elemental!$A$3:$L$19,4,0)*C14+VLOOKUP($D$1,elemental!$A$3:$L$19,4,0)*D14+VLOOKUP($E$1,elemental!$A$3:$L$19,4,0)*E14+VLOOKUP($F$1,elemental!$A$3:$L$19,4,0)*F14+VLOOKUP($G$1,elemental!$A$3:$L$19,4,0)*G14+VLOOKUP($H$1,elemental!$A$3:$L$19,4,0)*H14+VLOOKUP($I$1,elemental!$A$3:$L$19,4,0)*I14+VLOOKUP($J$1,elemental!$A$3:$L$19,4,0)*J14+VLOOKUP($K$1,elemental!$A$3:$L$19,4,0)*K14+VLOOKUP($L$1,elemental!$A$3:$L$19,4,0)*L14+VLOOKUP($M$1,elemental!$A$3:$L$19,4,0)*M14+VLOOKUP($N$1,elemental!$A$3:$L$19,4,0)*N14+VLOOKUP($O$1,elemental!$A$3:$L$19,4,0)*O14+VLOOKUP($P$1,elemental!$A$3:$L$19,4,0)*P14+VLOOKUP($Q$1,elemental!$A$3:$L$19,4,0)*Q14)/100</f>
        <v>0.43110599999999999</v>
      </c>
      <c r="T14">
        <f>(VLOOKUP($A$1,elemental!$A$3:$L$19,5,0)*A14+VLOOKUP($B$1,elemental!$A$3:$L$19,5,0)*B14+VLOOKUP($C$1,elemental!$A$3:$L$19,5,0)*C14+VLOOKUP($D$1,elemental!$A$3:$L$19,5,0)*D14+VLOOKUP($E$1,elemental!$A$3:$L$19,5,0)*E14+VLOOKUP($F$1,elemental!$A$3:$L$19,5,0)*F14+VLOOKUP($G$1,elemental!$A$3:$L$19,5,0)*G14+VLOOKUP($H$1,elemental!$A$3:$L$19,5,0)*H14+VLOOKUP($I$1,elemental!$A$3:$L$19,5,0)*I14+VLOOKUP($J$1,elemental!$A$3:$L$19,5,0)*J14+VLOOKUP($K$1,elemental!$A$3:$L$19,5,0)*K14+VLOOKUP($L$1,elemental!$A$3:$L$19,5,0)*L14+VLOOKUP($M$1,elemental!$A$3:$L$19,5,0)*M14+VLOOKUP($N$1,elemental!$A$3:$L$19,5,0)*N14+VLOOKUP($O$1,elemental!$A$3:$L$19,5,0)*O14+VLOOKUP($P$1,elemental!$A$3:$L$19,5,0)*P14+VLOOKUP($Q$1,elemental!$A$3:$L$19,5,0)*Q14)/100</f>
        <v>4</v>
      </c>
      <c r="U14">
        <f>(VLOOKUP($A$1,elemental!$A$3:$L$19,6,0)*A14+VLOOKUP($B$1,elemental!$A$3:$L$19,6,0)*B14+VLOOKUP($C$1,elemental!$A$3:$L$19,6,0)*C14+VLOOKUP($D$1,elemental!$A$3:$L$19,6,0)*D14+VLOOKUP($E$1,elemental!$A$3:$L$19,6,0)*E14+VLOOKUP($F$1,elemental!$A$3:$L$19,6,0)*F14+VLOOKUP($G$1,elemental!$A$3:$L$19,6,0)*G14+VLOOKUP($H$1,elemental!$A$3:$L$19,6,0)*H14+VLOOKUP($I$1,elemental!$A$3:$L$19,6,0)*I14+VLOOKUP($J$1,elemental!$A$3:$L$19,6,0)*J14+VLOOKUP($K$1,elemental!$A$3:$L$19,6,0)*K14+VLOOKUP($L$1,elemental!$A$3:$L$19,6,0)*L14+VLOOKUP($M$1,elemental!$A$3:$L$19,6,0)*M14+VLOOKUP($N$1,elemental!$A$3:$L$19,6,0)*N14+VLOOKUP($O$1,elemental!$A$3:$L$19,6,0)*O14+VLOOKUP($P$1,elemental!$A$3:$L$19,6,0)*P14+VLOOKUP($Q$1,elemental!$A$3:$L$19,6,0)*Q14)/100</f>
        <v>0.7560325</v>
      </c>
      <c r="V14">
        <f>(VLOOKUP($A$1,elemental!$A$3:$L$19,7,0)*A14+VLOOKUP($B$1,elemental!$A$3:$L$19,7,0)*B14+VLOOKUP($C$1,elemental!$A$3:$L$19,7,0)*C14+VLOOKUP($D$1,elemental!$A$3:$L$19,7,0)*D14+VLOOKUP($E$1,elemental!$A$3:$L$19,7,0)*E14+VLOOKUP($F$1,elemental!$A$3:$L$19,7,0)*F14+VLOOKUP($G$1,elemental!$A$3:$L$19,7,0)*G14+VLOOKUP($H$1,elemental!$A$3:$L$19,7,0)*H14+VLOOKUP($I$1,elemental!$A$3:$L$19,7,0)*I14+VLOOKUP($J$1,elemental!$A$3:$L$19,7,0)*J14+VLOOKUP($K$1,elemental!$A$3:$L$19,7,0)*K14+VLOOKUP($L$1,elemental!$A$3:$L$19,7,0)*L14+VLOOKUP($M$1,elemental!$A$3:$L$19,7,0)*M14+VLOOKUP($N$1,elemental!$A$3:$L$19,7,0)*N14+VLOOKUP($O$1,elemental!$A$3:$L$19,7,0)*O14+VLOOKUP($P$1,elemental!$A$3:$L$19,7,0)*P14+VLOOKUP($Q$1,elemental!$A$3:$L$19,7,0)*Q14)/100</f>
        <v>0.84896999999999989</v>
      </c>
      <c r="W14">
        <f>(VLOOKUP($A$1,elemental!$A$3:$L$19,9,0)*A14+VLOOKUP($B$1,elemental!$A$3:$L$19,9,0)*B14+VLOOKUP($C$1,elemental!$A$3:$L$19,9,0)*C14+VLOOKUP($D$1,elemental!$A$3:$L$19,9,0)*D14+VLOOKUP($E$1,elemental!$A$3:$L$19,9,0)*E14+VLOOKUP($F$1,elemental!$A$3:$L$19,9,0)*F14+VLOOKUP($G$1,elemental!$A$3:$L$19,9,0)*G14+VLOOKUP($H$1,elemental!$A$3:$L$19,9,0)*H14+VLOOKUP($I$1,elemental!$A$3:$L$19,9,0)*I14+VLOOKUP($J$1,elemental!$A$3:$L$19,9,0)*J14+VLOOKUP($K$1,elemental!$A$3:$L$19,9,0)*K14+VLOOKUP($L$1,elemental!$A$3:$L$19,9,0)*L14+VLOOKUP($M$1,elemental!$A$3:$L$19,9,0)*M14+VLOOKUP($N$1,elemental!$A$3:$L$19,9,0)*N14+VLOOKUP($O$1,elemental!$A$3:$L$19,9,0)*O14+VLOOKUP($P$1,elemental!$A$3:$L$19,9,0)*P14+VLOOKUP($Q$1,elemental!$A$3:$L$19,9,0)*Q14)/100</f>
        <v>1.5707</v>
      </c>
      <c r="X14">
        <f>(VLOOKUP($A$1,elemental!$A$3:$L$19,10,0)*A14+VLOOKUP($B$1,elemental!$A$3:$L$19,10,0)*B14+VLOOKUP($C$1,elemental!$A$3:$L$19,10,0)*C14+VLOOKUP($D$1,elemental!$A$3:$L$19,10,0)*D14+VLOOKUP($E$1,elemental!$A$3:$L$19,10,0)*E14+VLOOKUP($F$1,elemental!$A$3:$L$19,10,0)*F14+VLOOKUP($G$1,elemental!$A$3:$L$19,10,0)*G14+VLOOKUP($H$1,elemental!$A$3:$L$19,10,0)*H14+VLOOKUP($I$1,elemental!$A$3:$L$19,10,0)*I14+VLOOKUP($J$1,elemental!$A$3:$L$19,10,0)*J14+VLOOKUP($K$1,elemental!$A$3:$L$19,10,0)*K14+VLOOKUP($L$1,elemental!$A$3:$L$19,10,0)*L14+VLOOKUP($M$1,elemental!$A$3:$L$19,10,0)*M14+VLOOKUP($N$1,elemental!$A$3:$L$19,10,0)*N14+VLOOKUP($O$1,elemental!$A$3:$L$19,10,0)*O14+VLOOKUP($P$1,elemental!$A$3:$L$19,10,0)*P14+VLOOKUP($Q$1,elemental!$A$3:$L$19,10,0)*Q14)/100</f>
        <v>2.0268799999999998</v>
      </c>
      <c r="Y14">
        <v>25</v>
      </c>
      <c r="Z14">
        <v>5.173</v>
      </c>
      <c r="AA14">
        <v>5.2229999999999999</v>
      </c>
      <c r="AB14">
        <v>5.343</v>
      </c>
      <c r="AC14">
        <v>99.087000000000003</v>
      </c>
      <c r="AD14" t="s">
        <v>60</v>
      </c>
    </row>
    <row r="15" spans="1:31">
      <c r="A15">
        <v>11.4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88.6</v>
      </c>
      <c r="R15">
        <f>(VLOOKUP($A$1,elemental!$A$3:$L$19,2,0)*A15+VLOOKUP($B$1,elemental!$A$3:$L$19,2,0)*B15+VLOOKUP($C$1,elemental!$A$3:$L$19,2,0)*C15+VLOOKUP($D$1,elemental!$A$3:$L$19,2,0)*D15+VLOOKUP($E$1,elemental!$A$3:$L$19,2,0)*E15+VLOOKUP($F$1,elemental!$A$3:$L$19,2,0)*F15+VLOOKUP($G$1,elemental!$A$3:$L$19,2,0)*G15+VLOOKUP($H$1,elemental!$A$3:$L$19,2,0)*H15+VLOOKUP($I$1,elemental!$A$3:$L$19,2,0)*I15+VLOOKUP($J$1,elemental!$A$3:$L$19,2,0)*J15+VLOOKUP($K$1,elemental!$A$3:$L$19,2,0)*K15+VLOOKUP($L$1,elemental!$A$3:$L$19,2,0)*L15+VLOOKUP($M$1,elemental!$A$3:$L$19,2,0)*M15+VLOOKUP($N$1,elemental!$A$3:$L$19,2,0)*N15+VLOOKUP($O$1,elemental!$A$3:$L$19,2,0)*O15+VLOOKUP($P$1,elemental!$A$3:$L$19,2,0)*P15+VLOOKUP($Q$1,elemental!$A$3:$L$19,2,0)*Q15)/100</f>
        <v>1.30606</v>
      </c>
      <c r="S15">
        <f>(VLOOKUP($A$1,elemental!$A$3:$L$19,4,0)*A15+VLOOKUP($B$1,elemental!$A$3:$L$19,4,0)*B15+VLOOKUP($C$1,elemental!$A$3:$L$19,4,0)*C15+VLOOKUP($D$1,elemental!$A$3:$L$19,4,0)*D15+VLOOKUP($E$1,elemental!$A$3:$L$19,4,0)*E15+VLOOKUP($F$1,elemental!$A$3:$L$19,4,0)*F15+VLOOKUP($G$1,elemental!$A$3:$L$19,4,0)*G15+VLOOKUP($H$1,elemental!$A$3:$L$19,4,0)*H15+VLOOKUP($I$1,elemental!$A$3:$L$19,4,0)*I15+VLOOKUP($J$1,elemental!$A$3:$L$19,4,0)*J15+VLOOKUP($K$1,elemental!$A$3:$L$19,4,0)*K15+VLOOKUP($L$1,elemental!$A$3:$L$19,4,0)*L15+VLOOKUP($M$1,elemental!$A$3:$L$19,4,0)*M15+VLOOKUP($N$1,elemental!$A$3:$L$19,4,0)*N15+VLOOKUP($O$1,elemental!$A$3:$L$19,4,0)*O15+VLOOKUP($P$1,elemental!$A$3:$L$19,4,0)*P15+VLOOKUP($Q$1,elemental!$A$3:$L$19,4,0)*Q15)/100</f>
        <v>0.43443599999999999</v>
      </c>
      <c r="T15">
        <f>(VLOOKUP($A$1,elemental!$A$3:$L$19,5,0)*A15+VLOOKUP($B$1,elemental!$A$3:$L$19,5,0)*B15+VLOOKUP($C$1,elemental!$A$3:$L$19,5,0)*C15+VLOOKUP($D$1,elemental!$A$3:$L$19,5,0)*D15+VLOOKUP($E$1,elemental!$A$3:$L$19,5,0)*E15+VLOOKUP($F$1,elemental!$A$3:$L$19,5,0)*F15+VLOOKUP($G$1,elemental!$A$3:$L$19,5,0)*G15+VLOOKUP($H$1,elemental!$A$3:$L$19,5,0)*H15+VLOOKUP($I$1,elemental!$A$3:$L$19,5,0)*I15+VLOOKUP($J$1,elemental!$A$3:$L$19,5,0)*J15+VLOOKUP($K$1,elemental!$A$3:$L$19,5,0)*K15+VLOOKUP($L$1,elemental!$A$3:$L$19,5,0)*L15+VLOOKUP($M$1,elemental!$A$3:$L$19,5,0)*M15+VLOOKUP($N$1,elemental!$A$3:$L$19,5,0)*N15+VLOOKUP($O$1,elemental!$A$3:$L$19,5,0)*O15+VLOOKUP($P$1,elemental!$A$3:$L$19,5,0)*P15+VLOOKUP($Q$1,elemental!$A$3:$L$19,5,0)*Q15)/100</f>
        <v>4</v>
      </c>
      <c r="U15">
        <f>(VLOOKUP($A$1,elemental!$A$3:$L$19,6,0)*A15+VLOOKUP($B$1,elemental!$A$3:$L$19,6,0)*B15+VLOOKUP($C$1,elemental!$A$3:$L$19,6,0)*C15+VLOOKUP($D$1,elemental!$A$3:$L$19,6,0)*D15+VLOOKUP($E$1,elemental!$A$3:$L$19,6,0)*E15+VLOOKUP($F$1,elemental!$A$3:$L$19,6,0)*F15+VLOOKUP($G$1,elemental!$A$3:$L$19,6,0)*G15+VLOOKUP($H$1,elemental!$A$3:$L$19,6,0)*H15+VLOOKUP($I$1,elemental!$A$3:$L$19,6,0)*I15+VLOOKUP($J$1,elemental!$A$3:$L$19,6,0)*J15+VLOOKUP($K$1,elemental!$A$3:$L$19,6,0)*K15+VLOOKUP($L$1,elemental!$A$3:$L$19,6,0)*L15+VLOOKUP($M$1,elemental!$A$3:$L$19,6,0)*M15+VLOOKUP($N$1,elemental!$A$3:$L$19,6,0)*N15+VLOOKUP($O$1,elemental!$A$3:$L$19,6,0)*O15+VLOOKUP($P$1,elemental!$A$3:$L$19,6,0)*P15+VLOOKUP($Q$1,elemental!$A$3:$L$19,6,0)*Q15)/100</f>
        <v>0.75344499999999992</v>
      </c>
      <c r="V15">
        <f>(VLOOKUP($A$1,elemental!$A$3:$L$19,7,0)*A15+VLOOKUP($B$1,elemental!$A$3:$L$19,7,0)*B15+VLOOKUP($C$1,elemental!$A$3:$L$19,7,0)*C15+VLOOKUP($D$1,elemental!$A$3:$L$19,7,0)*D15+VLOOKUP($E$1,elemental!$A$3:$L$19,7,0)*E15+VLOOKUP($F$1,elemental!$A$3:$L$19,7,0)*F15+VLOOKUP($G$1,elemental!$A$3:$L$19,7,0)*G15+VLOOKUP($H$1,elemental!$A$3:$L$19,7,0)*H15+VLOOKUP($I$1,elemental!$A$3:$L$19,7,0)*I15+VLOOKUP($J$1,elemental!$A$3:$L$19,7,0)*J15+VLOOKUP($K$1,elemental!$A$3:$L$19,7,0)*K15+VLOOKUP($L$1,elemental!$A$3:$L$19,7,0)*L15+VLOOKUP($M$1,elemental!$A$3:$L$19,7,0)*M15+VLOOKUP($N$1,elemental!$A$3:$L$19,7,0)*N15+VLOOKUP($O$1,elemental!$A$3:$L$19,7,0)*O15+VLOOKUP($P$1,elemental!$A$3:$L$19,7,0)*P15+VLOOKUP($Q$1,elemental!$A$3:$L$19,7,0)*Q15)/100</f>
        <v>0.85482000000000002</v>
      </c>
      <c r="W15">
        <f>(VLOOKUP($A$1,elemental!$A$3:$L$19,9,0)*A15+VLOOKUP($B$1,elemental!$A$3:$L$19,9,0)*B15+VLOOKUP($C$1,elemental!$A$3:$L$19,9,0)*C15+VLOOKUP($D$1,elemental!$A$3:$L$19,9,0)*D15+VLOOKUP($E$1,elemental!$A$3:$L$19,9,0)*E15+VLOOKUP($F$1,elemental!$A$3:$L$19,9,0)*F15+VLOOKUP($G$1,elemental!$A$3:$L$19,9,0)*G15+VLOOKUP($H$1,elemental!$A$3:$L$19,9,0)*H15+VLOOKUP($I$1,elemental!$A$3:$L$19,9,0)*I15+VLOOKUP($J$1,elemental!$A$3:$L$19,9,0)*J15+VLOOKUP($K$1,elemental!$A$3:$L$19,9,0)*K15+VLOOKUP($L$1,elemental!$A$3:$L$19,9,0)*L15+VLOOKUP($M$1,elemental!$A$3:$L$19,9,0)*M15+VLOOKUP($N$1,elemental!$A$3:$L$19,9,0)*N15+VLOOKUP($O$1,elemental!$A$3:$L$19,9,0)*O15+VLOOKUP($P$1,elemental!$A$3:$L$19,9,0)*P15+VLOOKUP($Q$1,elemental!$A$3:$L$19,9,0)*Q15)/100</f>
        <v>1.5841999999999998</v>
      </c>
      <c r="X15">
        <f>(VLOOKUP($A$1,elemental!$A$3:$L$19,10,0)*A15+VLOOKUP($B$1,elemental!$A$3:$L$19,10,0)*B15+VLOOKUP($C$1,elemental!$A$3:$L$19,10,0)*C15+VLOOKUP($D$1,elemental!$A$3:$L$19,10,0)*D15+VLOOKUP($E$1,elemental!$A$3:$L$19,10,0)*E15+VLOOKUP($F$1,elemental!$A$3:$L$19,10,0)*F15+VLOOKUP($G$1,elemental!$A$3:$L$19,10,0)*G15+VLOOKUP($H$1,elemental!$A$3:$L$19,10,0)*H15+VLOOKUP($I$1,elemental!$A$3:$L$19,10,0)*I15+VLOOKUP($J$1,elemental!$A$3:$L$19,10,0)*J15+VLOOKUP($K$1,elemental!$A$3:$L$19,10,0)*K15+VLOOKUP($L$1,elemental!$A$3:$L$19,10,0)*L15+VLOOKUP($M$1,elemental!$A$3:$L$19,10,0)*M15+VLOOKUP($N$1,elemental!$A$3:$L$19,10,0)*N15+VLOOKUP($O$1,elemental!$A$3:$L$19,10,0)*O15+VLOOKUP($P$1,elemental!$A$3:$L$19,10,0)*P15+VLOOKUP($Q$1,elemental!$A$3:$L$19,10,0)*Q15)/100</f>
        <v>2.00528</v>
      </c>
      <c r="Y15">
        <v>25</v>
      </c>
      <c r="Z15">
        <v>5.1971999999999996</v>
      </c>
      <c r="AA15">
        <v>5.2191000000000001</v>
      </c>
      <c r="AB15">
        <v>5.3700999999999999</v>
      </c>
      <c r="AC15">
        <v>98.960400000000007</v>
      </c>
      <c r="AD15" t="s">
        <v>60</v>
      </c>
    </row>
    <row r="16" spans="1:31">
      <c r="A16">
        <v>12.6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87.4</v>
      </c>
      <c r="R16">
        <f>(VLOOKUP($A$1,elemental!$A$3:$L$19,2,0)*A16+VLOOKUP($B$1,elemental!$A$3:$L$19,2,0)*B16+VLOOKUP($C$1,elemental!$A$3:$L$19,2,0)*C16+VLOOKUP($D$1,elemental!$A$3:$L$19,2,0)*D16+VLOOKUP($E$1,elemental!$A$3:$L$19,2,0)*E16+VLOOKUP($F$1,elemental!$A$3:$L$19,2,0)*F16+VLOOKUP($G$1,elemental!$A$3:$L$19,2,0)*G16+VLOOKUP($H$1,elemental!$A$3:$L$19,2,0)*H16+VLOOKUP($I$1,elemental!$A$3:$L$19,2,0)*I16+VLOOKUP($J$1,elemental!$A$3:$L$19,2,0)*J16+VLOOKUP($K$1,elemental!$A$3:$L$19,2,0)*K16+VLOOKUP($L$1,elemental!$A$3:$L$19,2,0)*L16+VLOOKUP($M$1,elemental!$A$3:$L$19,2,0)*M16+VLOOKUP($N$1,elemental!$A$3:$L$19,2,0)*N16+VLOOKUP($O$1,elemental!$A$3:$L$19,2,0)*O16+VLOOKUP($P$1,elemental!$A$3:$L$19,2,0)*P16+VLOOKUP($Q$1,elemental!$A$3:$L$19,2,0)*Q16)/100</f>
        <v>1.3035400000000001</v>
      </c>
      <c r="S16">
        <f>(VLOOKUP($A$1,elemental!$A$3:$L$19,4,0)*A16+VLOOKUP($B$1,elemental!$A$3:$L$19,4,0)*B16+VLOOKUP($C$1,elemental!$A$3:$L$19,4,0)*C16+VLOOKUP($D$1,elemental!$A$3:$L$19,4,0)*D16+VLOOKUP($E$1,elemental!$A$3:$L$19,4,0)*E16+VLOOKUP($F$1,elemental!$A$3:$L$19,4,0)*F16+VLOOKUP($G$1,elemental!$A$3:$L$19,4,0)*G16+VLOOKUP($H$1,elemental!$A$3:$L$19,4,0)*H16+VLOOKUP($I$1,elemental!$A$3:$L$19,4,0)*I16+VLOOKUP($J$1,elemental!$A$3:$L$19,4,0)*J16+VLOOKUP($K$1,elemental!$A$3:$L$19,4,0)*K16+VLOOKUP($L$1,elemental!$A$3:$L$19,4,0)*L16+VLOOKUP($M$1,elemental!$A$3:$L$19,4,0)*M16+VLOOKUP($N$1,elemental!$A$3:$L$19,4,0)*N16+VLOOKUP($O$1,elemental!$A$3:$L$19,4,0)*O16+VLOOKUP($P$1,elemental!$A$3:$L$19,4,0)*P16+VLOOKUP($Q$1,elemental!$A$3:$L$19,4,0)*Q16)/100</f>
        <v>0.43532399999999993</v>
      </c>
      <c r="T16">
        <f>(VLOOKUP($A$1,elemental!$A$3:$L$19,5,0)*A16+VLOOKUP($B$1,elemental!$A$3:$L$19,5,0)*B16+VLOOKUP($C$1,elemental!$A$3:$L$19,5,0)*C16+VLOOKUP($D$1,elemental!$A$3:$L$19,5,0)*D16+VLOOKUP($E$1,elemental!$A$3:$L$19,5,0)*E16+VLOOKUP($F$1,elemental!$A$3:$L$19,5,0)*F16+VLOOKUP($G$1,elemental!$A$3:$L$19,5,0)*G16+VLOOKUP($H$1,elemental!$A$3:$L$19,5,0)*H16+VLOOKUP($I$1,elemental!$A$3:$L$19,5,0)*I16+VLOOKUP($J$1,elemental!$A$3:$L$19,5,0)*J16+VLOOKUP($K$1,elemental!$A$3:$L$19,5,0)*K16+VLOOKUP($L$1,elemental!$A$3:$L$19,5,0)*L16+VLOOKUP($M$1,elemental!$A$3:$L$19,5,0)*M16+VLOOKUP($N$1,elemental!$A$3:$L$19,5,0)*N16+VLOOKUP($O$1,elemental!$A$3:$L$19,5,0)*O16+VLOOKUP($P$1,elemental!$A$3:$L$19,5,0)*P16+VLOOKUP($Q$1,elemental!$A$3:$L$19,5,0)*Q16)/100</f>
        <v>4</v>
      </c>
      <c r="U16">
        <f>(VLOOKUP($A$1,elemental!$A$3:$L$19,6,0)*A16+VLOOKUP($B$1,elemental!$A$3:$L$19,6,0)*B16+VLOOKUP($C$1,elemental!$A$3:$L$19,6,0)*C16+VLOOKUP($D$1,elemental!$A$3:$L$19,6,0)*D16+VLOOKUP($E$1,elemental!$A$3:$L$19,6,0)*E16+VLOOKUP($F$1,elemental!$A$3:$L$19,6,0)*F16+VLOOKUP($G$1,elemental!$A$3:$L$19,6,0)*G16+VLOOKUP($H$1,elemental!$A$3:$L$19,6,0)*H16+VLOOKUP($I$1,elemental!$A$3:$L$19,6,0)*I16+VLOOKUP($J$1,elemental!$A$3:$L$19,6,0)*J16+VLOOKUP($K$1,elemental!$A$3:$L$19,6,0)*K16+VLOOKUP($L$1,elemental!$A$3:$L$19,6,0)*L16+VLOOKUP($M$1,elemental!$A$3:$L$19,6,0)*M16+VLOOKUP($N$1,elemental!$A$3:$L$19,6,0)*N16+VLOOKUP($O$1,elemental!$A$3:$L$19,6,0)*O16+VLOOKUP($P$1,elemental!$A$3:$L$19,6,0)*P16+VLOOKUP($Q$1,elemental!$A$3:$L$19,6,0)*Q16)/100</f>
        <v>0.75275500000000006</v>
      </c>
      <c r="V16">
        <f>(VLOOKUP($A$1,elemental!$A$3:$L$19,7,0)*A16+VLOOKUP($B$1,elemental!$A$3:$L$19,7,0)*B16+VLOOKUP($C$1,elemental!$A$3:$L$19,7,0)*C16+VLOOKUP($D$1,elemental!$A$3:$L$19,7,0)*D16+VLOOKUP($E$1,elemental!$A$3:$L$19,7,0)*E16+VLOOKUP($F$1,elemental!$A$3:$L$19,7,0)*F16+VLOOKUP($G$1,elemental!$A$3:$L$19,7,0)*G16+VLOOKUP($H$1,elemental!$A$3:$L$19,7,0)*H16+VLOOKUP($I$1,elemental!$A$3:$L$19,7,0)*I16+VLOOKUP($J$1,elemental!$A$3:$L$19,7,0)*J16+VLOOKUP($K$1,elemental!$A$3:$L$19,7,0)*K16+VLOOKUP($L$1,elemental!$A$3:$L$19,7,0)*L16+VLOOKUP($M$1,elemental!$A$3:$L$19,7,0)*M16+VLOOKUP($N$1,elemental!$A$3:$L$19,7,0)*N16+VLOOKUP($O$1,elemental!$A$3:$L$19,7,0)*O16+VLOOKUP($P$1,elemental!$A$3:$L$19,7,0)*P16+VLOOKUP($Q$1,elemental!$A$3:$L$19,7,0)*Q16)/100</f>
        <v>0.85637999999999992</v>
      </c>
      <c r="W16">
        <f>(VLOOKUP($A$1,elemental!$A$3:$L$19,9,0)*A16+VLOOKUP($B$1,elemental!$A$3:$L$19,9,0)*B16+VLOOKUP($C$1,elemental!$A$3:$L$19,9,0)*C16+VLOOKUP($D$1,elemental!$A$3:$L$19,9,0)*D16+VLOOKUP($E$1,elemental!$A$3:$L$19,9,0)*E16+VLOOKUP($F$1,elemental!$A$3:$L$19,9,0)*F16+VLOOKUP($G$1,elemental!$A$3:$L$19,9,0)*G16+VLOOKUP($H$1,elemental!$A$3:$L$19,9,0)*H16+VLOOKUP($I$1,elemental!$A$3:$L$19,9,0)*I16+VLOOKUP($J$1,elemental!$A$3:$L$19,9,0)*J16+VLOOKUP($K$1,elemental!$A$3:$L$19,9,0)*K16+VLOOKUP($L$1,elemental!$A$3:$L$19,9,0)*L16+VLOOKUP($M$1,elemental!$A$3:$L$19,9,0)*M16+VLOOKUP($N$1,elemental!$A$3:$L$19,9,0)*N16+VLOOKUP($O$1,elemental!$A$3:$L$19,9,0)*O16+VLOOKUP($P$1,elemental!$A$3:$L$19,9,0)*P16+VLOOKUP($Q$1,elemental!$A$3:$L$19,9,0)*Q16)/100</f>
        <v>1.5878000000000001</v>
      </c>
      <c r="X16">
        <f>(VLOOKUP($A$1,elemental!$A$3:$L$19,10,0)*A16+VLOOKUP($B$1,elemental!$A$3:$L$19,10,0)*B16+VLOOKUP($C$1,elemental!$A$3:$L$19,10,0)*C16+VLOOKUP($D$1,elemental!$A$3:$L$19,10,0)*D16+VLOOKUP($E$1,elemental!$A$3:$L$19,10,0)*E16+VLOOKUP($F$1,elemental!$A$3:$L$19,10,0)*F16+VLOOKUP($G$1,elemental!$A$3:$L$19,10,0)*G16+VLOOKUP($H$1,elemental!$A$3:$L$19,10,0)*H16+VLOOKUP($I$1,elemental!$A$3:$L$19,10,0)*I16+VLOOKUP($J$1,elemental!$A$3:$L$19,10,0)*J16+VLOOKUP($K$1,elemental!$A$3:$L$19,10,0)*K16+VLOOKUP($L$1,elemental!$A$3:$L$19,10,0)*L16+VLOOKUP($M$1,elemental!$A$3:$L$19,10,0)*M16+VLOOKUP($N$1,elemental!$A$3:$L$19,10,0)*N16+VLOOKUP($O$1,elemental!$A$3:$L$19,10,0)*O16+VLOOKUP($P$1,elemental!$A$3:$L$19,10,0)*P16+VLOOKUP($Q$1,elemental!$A$3:$L$19,10,0)*Q16)/100</f>
        <v>1.99952</v>
      </c>
      <c r="Y16">
        <v>25</v>
      </c>
      <c r="Z16">
        <v>5.2068000000000003</v>
      </c>
      <c r="AA16">
        <v>5.2257999999999996</v>
      </c>
      <c r="AB16">
        <v>5.3799000000000001</v>
      </c>
      <c r="AC16">
        <v>98.914000000000001</v>
      </c>
      <c r="AD16" t="s">
        <v>60</v>
      </c>
      <c r="AE16" t="s">
        <v>127</v>
      </c>
    </row>
    <row r="17" spans="1:31">
      <c r="A17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96</v>
      </c>
      <c r="R17">
        <f>(VLOOKUP($A$1,elemental!$A$3:$L$19,2,0)*A17+VLOOKUP($B$1,elemental!$A$3:$L$19,2,0)*B17+VLOOKUP($C$1,elemental!$A$3:$L$19,2,0)*C17+VLOOKUP($D$1,elemental!$A$3:$L$19,2,0)*D17+VLOOKUP($E$1,elemental!$A$3:$L$19,2,0)*E17+VLOOKUP($F$1,elemental!$A$3:$L$19,2,0)*F17+VLOOKUP($G$1,elemental!$A$3:$L$19,2,0)*G17+VLOOKUP($H$1,elemental!$A$3:$L$19,2,0)*H17+VLOOKUP($I$1,elemental!$A$3:$L$19,2,0)*I17+VLOOKUP($J$1,elemental!$A$3:$L$19,2,0)*J17+VLOOKUP($K$1,elemental!$A$3:$L$19,2,0)*K17+VLOOKUP($L$1,elemental!$A$3:$L$19,2,0)*L17+VLOOKUP($M$1,elemental!$A$3:$L$19,2,0)*M17+VLOOKUP($N$1,elemental!$A$3:$L$19,2,0)*N17+VLOOKUP($O$1,elemental!$A$3:$L$19,2,0)*O17+VLOOKUP($P$1,elemental!$A$3:$L$19,2,0)*P17+VLOOKUP($Q$1,elemental!$A$3:$L$19,2,0)*Q17)/100</f>
        <v>1.3215999999999999</v>
      </c>
      <c r="S17">
        <f>(VLOOKUP($A$1,elemental!$A$3:$L$19,4,0)*A17+VLOOKUP($B$1,elemental!$A$3:$L$19,4,0)*B17+VLOOKUP($C$1,elemental!$A$3:$L$19,4,0)*C17+VLOOKUP($D$1,elemental!$A$3:$L$19,4,0)*D17+VLOOKUP($E$1,elemental!$A$3:$L$19,4,0)*E17+VLOOKUP($F$1,elemental!$A$3:$L$19,4,0)*F17+VLOOKUP($G$1,elemental!$A$3:$L$19,4,0)*G17+VLOOKUP($H$1,elemental!$A$3:$L$19,4,0)*H17+VLOOKUP($I$1,elemental!$A$3:$L$19,4,0)*I17+VLOOKUP($J$1,elemental!$A$3:$L$19,4,0)*J17+VLOOKUP($K$1,elemental!$A$3:$L$19,4,0)*K17+VLOOKUP($L$1,elemental!$A$3:$L$19,4,0)*L17+VLOOKUP($M$1,elemental!$A$3:$L$19,4,0)*M17+VLOOKUP($N$1,elemental!$A$3:$L$19,4,0)*N17+VLOOKUP($O$1,elemental!$A$3:$L$19,4,0)*O17+VLOOKUP($P$1,elemental!$A$3:$L$19,4,0)*P17+VLOOKUP($Q$1,elemental!$A$3:$L$19,4,0)*Q17)/100</f>
        <v>0.42896000000000001</v>
      </c>
      <c r="T17">
        <f>(VLOOKUP($A$1,elemental!$A$3:$L$19,5,0)*A17+VLOOKUP($B$1,elemental!$A$3:$L$19,5,0)*B17+VLOOKUP($C$1,elemental!$A$3:$L$19,5,0)*C17+VLOOKUP($D$1,elemental!$A$3:$L$19,5,0)*D17+VLOOKUP($E$1,elemental!$A$3:$L$19,5,0)*E17+VLOOKUP($F$1,elemental!$A$3:$L$19,5,0)*F17+VLOOKUP($G$1,elemental!$A$3:$L$19,5,0)*G17+VLOOKUP($H$1,elemental!$A$3:$L$19,5,0)*H17+VLOOKUP($I$1,elemental!$A$3:$L$19,5,0)*I17+VLOOKUP($J$1,elemental!$A$3:$L$19,5,0)*J17+VLOOKUP($K$1,elemental!$A$3:$L$19,5,0)*K17+VLOOKUP($L$1,elemental!$A$3:$L$19,5,0)*L17+VLOOKUP($M$1,elemental!$A$3:$L$19,5,0)*M17+VLOOKUP($N$1,elemental!$A$3:$L$19,5,0)*N17+VLOOKUP($O$1,elemental!$A$3:$L$19,5,0)*O17+VLOOKUP($P$1,elemental!$A$3:$L$19,5,0)*P17+VLOOKUP($Q$1,elemental!$A$3:$L$19,5,0)*Q17)/100</f>
        <v>4</v>
      </c>
      <c r="U17">
        <f>(VLOOKUP($A$1,elemental!$A$3:$L$19,6,0)*A17+VLOOKUP($B$1,elemental!$A$3:$L$19,6,0)*B17+VLOOKUP($C$1,elemental!$A$3:$L$19,6,0)*C17+VLOOKUP($D$1,elemental!$A$3:$L$19,6,0)*D17+VLOOKUP($E$1,elemental!$A$3:$L$19,6,0)*E17+VLOOKUP($F$1,elemental!$A$3:$L$19,6,0)*F17+VLOOKUP($G$1,elemental!$A$3:$L$19,6,0)*G17+VLOOKUP($H$1,elemental!$A$3:$L$19,6,0)*H17+VLOOKUP($I$1,elemental!$A$3:$L$19,6,0)*I17+VLOOKUP($J$1,elemental!$A$3:$L$19,6,0)*J17+VLOOKUP($K$1,elemental!$A$3:$L$19,6,0)*K17+VLOOKUP($L$1,elemental!$A$3:$L$19,6,0)*L17+VLOOKUP($M$1,elemental!$A$3:$L$19,6,0)*M17+VLOOKUP($N$1,elemental!$A$3:$L$19,6,0)*N17+VLOOKUP($O$1,elemental!$A$3:$L$19,6,0)*O17+VLOOKUP($P$1,elemental!$A$3:$L$19,6,0)*P17+VLOOKUP($Q$1,elemental!$A$3:$L$19,6,0)*Q17)/100</f>
        <v>0.75770000000000015</v>
      </c>
      <c r="V17">
        <f>(VLOOKUP($A$1,elemental!$A$3:$L$19,7,0)*A17+VLOOKUP($B$1,elemental!$A$3:$L$19,7,0)*B17+VLOOKUP($C$1,elemental!$A$3:$L$19,7,0)*C17+VLOOKUP($D$1,elemental!$A$3:$L$19,7,0)*D17+VLOOKUP($E$1,elemental!$A$3:$L$19,7,0)*E17+VLOOKUP($F$1,elemental!$A$3:$L$19,7,0)*F17+VLOOKUP($G$1,elemental!$A$3:$L$19,7,0)*G17+VLOOKUP($H$1,elemental!$A$3:$L$19,7,0)*H17+VLOOKUP($I$1,elemental!$A$3:$L$19,7,0)*I17+VLOOKUP($J$1,elemental!$A$3:$L$19,7,0)*J17+VLOOKUP($K$1,elemental!$A$3:$L$19,7,0)*K17+VLOOKUP($L$1,elemental!$A$3:$L$19,7,0)*L17+VLOOKUP($M$1,elemental!$A$3:$L$19,7,0)*M17+VLOOKUP($N$1,elemental!$A$3:$L$19,7,0)*N17+VLOOKUP($O$1,elemental!$A$3:$L$19,7,0)*O17+VLOOKUP($P$1,elemental!$A$3:$L$19,7,0)*P17+VLOOKUP($Q$1,elemental!$A$3:$L$19,7,0)*Q17)/100</f>
        <v>0.84519999999999995</v>
      </c>
      <c r="W17">
        <f>(VLOOKUP($A$1,elemental!$A$3:$L$19,9,0)*A17+VLOOKUP($B$1,elemental!$A$3:$L$19,9,0)*B17+VLOOKUP($C$1,elemental!$A$3:$L$19,9,0)*C17+VLOOKUP($D$1,elemental!$A$3:$L$19,9,0)*D17+VLOOKUP($E$1,elemental!$A$3:$L$19,9,0)*E17+VLOOKUP($F$1,elemental!$A$3:$L$19,9,0)*F17+VLOOKUP($G$1,elemental!$A$3:$L$19,9,0)*G17+VLOOKUP($H$1,elemental!$A$3:$L$19,9,0)*H17+VLOOKUP($I$1,elemental!$A$3:$L$19,9,0)*I17+VLOOKUP($J$1,elemental!$A$3:$L$19,9,0)*J17+VLOOKUP($K$1,elemental!$A$3:$L$19,9,0)*K17+VLOOKUP($L$1,elemental!$A$3:$L$19,9,0)*L17+VLOOKUP($M$1,elemental!$A$3:$L$19,9,0)*M17+VLOOKUP($N$1,elemental!$A$3:$L$19,9,0)*N17+VLOOKUP($O$1,elemental!$A$3:$L$19,9,0)*O17+VLOOKUP($P$1,elemental!$A$3:$L$19,9,0)*P17+VLOOKUP($Q$1,elemental!$A$3:$L$19,9,0)*Q17)/100</f>
        <v>1.5620000000000003</v>
      </c>
      <c r="X17">
        <f>(VLOOKUP($A$1,elemental!$A$3:$L$19,10,0)*A17+VLOOKUP($B$1,elemental!$A$3:$L$19,10,0)*B17+VLOOKUP($C$1,elemental!$A$3:$L$19,10,0)*C17+VLOOKUP($D$1,elemental!$A$3:$L$19,10,0)*D17+VLOOKUP($E$1,elemental!$A$3:$L$19,10,0)*E17+VLOOKUP($F$1,elemental!$A$3:$L$19,10,0)*F17+VLOOKUP($G$1,elemental!$A$3:$L$19,10,0)*G17+VLOOKUP($H$1,elemental!$A$3:$L$19,10,0)*H17+VLOOKUP($I$1,elemental!$A$3:$L$19,10,0)*I17+VLOOKUP($J$1,elemental!$A$3:$L$19,10,0)*J17+VLOOKUP($K$1,elemental!$A$3:$L$19,10,0)*K17+VLOOKUP($L$1,elemental!$A$3:$L$19,10,0)*L17+VLOOKUP($M$1,elemental!$A$3:$L$19,10,0)*M17+VLOOKUP($N$1,elemental!$A$3:$L$19,10,0)*N17+VLOOKUP($O$1,elemental!$A$3:$L$19,10,0)*O17+VLOOKUP($P$1,elemental!$A$3:$L$19,10,0)*P17+VLOOKUP($Q$1,elemental!$A$3:$L$19,10,0)*Q17)/100</f>
        <v>2.0407999999999999</v>
      </c>
      <c r="Y17">
        <v>19.1605850026904</v>
      </c>
      <c r="Z17">
        <v>5.1623829183693504</v>
      </c>
      <c r="AA17">
        <v>5.2249182008397499</v>
      </c>
      <c r="AB17">
        <v>5.3298261504542799</v>
      </c>
      <c r="AC17">
        <v>99.129824726946694</v>
      </c>
      <c r="AD17" t="s">
        <v>61</v>
      </c>
      <c r="AE17" t="s">
        <v>128</v>
      </c>
    </row>
    <row r="18" spans="1:31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96</v>
      </c>
      <c r="R18">
        <f>(VLOOKUP($A$1,elemental!$A$3:$L$19,2,0)*A18+VLOOKUP($B$1,elemental!$A$3:$L$19,2,0)*B18+VLOOKUP($C$1,elemental!$A$3:$L$19,2,0)*C18+VLOOKUP($D$1,elemental!$A$3:$L$19,2,0)*D18+VLOOKUP($E$1,elemental!$A$3:$L$19,2,0)*E18+VLOOKUP($F$1,elemental!$A$3:$L$19,2,0)*F18+VLOOKUP($G$1,elemental!$A$3:$L$19,2,0)*G18+VLOOKUP($H$1,elemental!$A$3:$L$19,2,0)*H18+VLOOKUP($I$1,elemental!$A$3:$L$19,2,0)*I18+VLOOKUP($J$1,elemental!$A$3:$L$19,2,0)*J18+VLOOKUP($K$1,elemental!$A$3:$L$19,2,0)*K18+VLOOKUP($L$1,elemental!$A$3:$L$19,2,0)*L18+VLOOKUP($M$1,elemental!$A$3:$L$19,2,0)*M18+VLOOKUP($N$1,elemental!$A$3:$L$19,2,0)*N18+VLOOKUP($O$1,elemental!$A$3:$L$19,2,0)*O18+VLOOKUP($P$1,elemental!$A$3:$L$19,2,0)*P18+VLOOKUP($Q$1,elemental!$A$3:$L$19,2,0)*Q18)/100</f>
        <v>1.3215999999999999</v>
      </c>
      <c r="S18">
        <f>(VLOOKUP($A$1,elemental!$A$3:$L$19,4,0)*A18+VLOOKUP($B$1,elemental!$A$3:$L$19,4,0)*B18+VLOOKUP($C$1,elemental!$A$3:$L$19,4,0)*C18+VLOOKUP($D$1,elemental!$A$3:$L$19,4,0)*D18+VLOOKUP($E$1,elemental!$A$3:$L$19,4,0)*E18+VLOOKUP($F$1,elemental!$A$3:$L$19,4,0)*F18+VLOOKUP($G$1,elemental!$A$3:$L$19,4,0)*G18+VLOOKUP($H$1,elemental!$A$3:$L$19,4,0)*H18+VLOOKUP($I$1,elemental!$A$3:$L$19,4,0)*I18+VLOOKUP($J$1,elemental!$A$3:$L$19,4,0)*J18+VLOOKUP($K$1,elemental!$A$3:$L$19,4,0)*K18+VLOOKUP($L$1,elemental!$A$3:$L$19,4,0)*L18+VLOOKUP($M$1,elemental!$A$3:$L$19,4,0)*M18+VLOOKUP($N$1,elemental!$A$3:$L$19,4,0)*N18+VLOOKUP($O$1,elemental!$A$3:$L$19,4,0)*O18+VLOOKUP($P$1,elemental!$A$3:$L$19,4,0)*P18+VLOOKUP($Q$1,elemental!$A$3:$L$19,4,0)*Q18)/100</f>
        <v>0.42896000000000001</v>
      </c>
      <c r="T18">
        <f>(VLOOKUP($A$1,elemental!$A$3:$L$19,5,0)*A18+VLOOKUP($B$1,elemental!$A$3:$L$19,5,0)*B18+VLOOKUP($C$1,elemental!$A$3:$L$19,5,0)*C18+VLOOKUP($D$1,elemental!$A$3:$L$19,5,0)*D18+VLOOKUP($E$1,elemental!$A$3:$L$19,5,0)*E18+VLOOKUP($F$1,elemental!$A$3:$L$19,5,0)*F18+VLOOKUP($G$1,elemental!$A$3:$L$19,5,0)*G18+VLOOKUP($H$1,elemental!$A$3:$L$19,5,0)*H18+VLOOKUP($I$1,elemental!$A$3:$L$19,5,0)*I18+VLOOKUP($J$1,elemental!$A$3:$L$19,5,0)*J18+VLOOKUP($K$1,elemental!$A$3:$L$19,5,0)*K18+VLOOKUP($L$1,elemental!$A$3:$L$19,5,0)*L18+VLOOKUP($M$1,elemental!$A$3:$L$19,5,0)*M18+VLOOKUP($N$1,elemental!$A$3:$L$19,5,0)*N18+VLOOKUP($O$1,elemental!$A$3:$L$19,5,0)*O18+VLOOKUP($P$1,elemental!$A$3:$L$19,5,0)*P18+VLOOKUP($Q$1,elemental!$A$3:$L$19,5,0)*Q18)/100</f>
        <v>4</v>
      </c>
      <c r="U18">
        <f>(VLOOKUP($A$1,elemental!$A$3:$L$19,6,0)*A18+VLOOKUP($B$1,elemental!$A$3:$L$19,6,0)*B18+VLOOKUP($C$1,elemental!$A$3:$L$19,6,0)*C18+VLOOKUP($D$1,elemental!$A$3:$L$19,6,0)*D18+VLOOKUP($E$1,elemental!$A$3:$L$19,6,0)*E18+VLOOKUP($F$1,elemental!$A$3:$L$19,6,0)*F18+VLOOKUP($G$1,elemental!$A$3:$L$19,6,0)*G18+VLOOKUP($H$1,elemental!$A$3:$L$19,6,0)*H18+VLOOKUP($I$1,elemental!$A$3:$L$19,6,0)*I18+VLOOKUP($J$1,elemental!$A$3:$L$19,6,0)*J18+VLOOKUP($K$1,elemental!$A$3:$L$19,6,0)*K18+VLOOKUP($L$1,elemental!$A$3:$L$19,6,0)*L18+VLOOKUP($M$1,elemental!$A$3:$L$19,6,0)*M18+VLOOKUP($N$1,elemental!$A$3:$L$19,6,0)*N18+VLOOKUP($O$1,elemental!$A$3:$L$19,6,0)*O18+VLOOKUP($P$1,elemental!$A$3:$L$19,6,0)*P18+VLOOKUP($Q$1,elemental!$A$3:$L$19,6,0)*Q18)/100</f>
        <v>0.75770000000000015</v>
      </c>
      <c r="V18">
        <f>(VLOOKUP($A$1,elemental!$A$3:$L$19,7,0)*A18+VLOOKUP($B$1,elemental!$A$3:$L$19,7,0)*B18+VLOOKUP($C$1,elemental!$A$3:$L$19,7,0)*C18+VLOOKUP($D$1,elemental!$A$3:$L$19,7,0)*D18+VLOOKUP($E$1,elemental!$A$3:$L$19,7,0)*E18+VLOOKUP($F$1,elemental!$A$3:$L$19,7,0)*F18+VLOOKUP($G$1,elemental!$A$3:$L$19,7,0)*G18+VLOOKUP($H$1,elemental!$A$3:$L$19,7,0)*H18+VLOOKUP($I$1,elemental!$A$3:$L$19,7,0)*I18+VLOOKUP($J$1,elemental!$A$3:$L$19,7,0)*J18+VLOOKUP($K$1,elemental!$A$3:$L$19,7,0)*K18+VLOOKUP($L$1,elemental!$A$3:$L$19,7,0)*L18+VLOOKUP($M$1,elemental!$A$3:$L$19,7,0)*M18+VLOOKUP($N$1,elemental!$A$3:$L$19,7,0)*N18+VLOOKUP($O$1,elemental!$A$3:$L$19,7,0)*O18+VLOOKUP($P$1,elemental!$A$3:$L$19,7,0)*P18+VLOOKUP($Q$1,elemental!$A$3:$L$19,7,0)*Q18)/100</f>
        <v>0.84519999999999995</v>
      </c>
      <c r="W18">
        <f>(VLOOKUP($A$1,elemental!$A$3:$L$19,9,0)*A18+VLOOKUP($B$1,elemental!$A$3:$L$19,9,0)*B18+VLOOKUP($C$1,elemental!$A$3:$L$19,9,0)*C18+VLOOKUP($D$1,elemental!$A$3:$L$19,9,0)*D18+VLOOKUP($E$1,elemental!$A$3:$L$19,9,0)*E18+VLOOKUP($F$1,elemental!$A$3:$L$19,9,0)*F18+VLOOKUP($G$1,elemental!$A$3:$L$19,9,0)*G18+VLOOKUP($H$1,elemental!$A$3:$L$19,9,0)*H18+VLOOKUP($I$1,elemental!$A$3:$L$19,9,0)*I18+VLOOKUP($J$1,elemental!$A$3:$L$19,9,0)*J18+VLOOKUP($K$1,elemental!$A$3:$L$19,9,0)*K18+VLOOKUP($L$1,elemental!$A$3:$L$19,9,0)*L18+VLOOKUP($M$1,elemental!$A$3:$L$19,9,0)*M18+VLOOKUP($N$1,elemental!$A$3:$L$19,9,0)*N18+VLOOKUP($O$1,elemental!$A$3:$L$19,9,0)*O18+VLOOKUP($P$1,elemental!$A$3:$L$19,9,0)*P18+VLOOKUP($Q$1,elemental!$A$3:$L$19,9,0)*Q18)/100</f>
        <v>1.5620000000000003</v>
      </c>
      <c r="X18">
        <f>(VLOOKUP($A$1,elemental!$A$3:$L$19,10,0)*A18+VLOOKUP($B$1,elemental!$A$3:$L$19,10,0)*B18+VLOOKUP($C$1,elemental!$A$3:$L$19,10,0)*C18+VLOOKUP($D$1,elemental!$A$3:$L$19,10,0)*D18+VLOOKUP($E$1,elemental!$A$3:$L$19,10,0)*E18+VLOOKUP($F$1,elemental!$A$3:$L$19,10,0)*F18+VLOOKUP($G$1,elemental!$A$3:$L$19,10,0)*G18+VLOOKUP($H$1,elemental!$A$3:$L$19,10,0)*H18+VLOOKUP($I$1,elemental!$A$3:$L$19,10,0)*I18+VLOOKUP($J$1,elemental!$A$3:$L$19,10,0)*J18+VLOOKUP($K$1,elemental!$A$3:$L$19,10,0)*K18+VLOOKUP($L$1,elemental!$A$3:$L$19,10,0)*L18+VLOOKUP($M$1,elemental!$A$3:$L$19,10,0)*M18+VLOOKUP($N$1,elemental!$A$3:$L$19,10,0)*N18+VLOOKUP($O$1,elemental!$A$3:$L$19,10,0)*O18+VLOOKUP($P$1,elemental!$A$3:$L$19,10,0)*P18+VLOOKUP($Q$1,elemental!$A$3:$L$19,10,0)*Q18)/100</f>
        <v>2.0407999999999999</v>
      </c>
      <c r="Y18">
        <v>302.56757732658275</v>
      </c>
      <c r="Z18">
        <v>5.1724291190967602</v>
      </c>
      <c r="AA18">
        <v>5.2179052393590801</v>
      </c>
      <c r="AB18">
        <v>5.3512357641375603</v>
      </c>
      <c r="AC18">
        <v>99.020669481729598</v>
      </c>
      <c r="AD18" t="s">
        <v>61</v>
      </c>
      <c r="AE18" t="s">
        <v>128</v>
      </c>
    </row>
    <row r="19" spans="1:31">
      <c r="A19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96</v>
      </c>
      <c r="R19">
        <f>(VLOOKUP($A$1,elemental!$A$3:$L$19,2,0)*A19+VLOOKUP($B$1,elemental!$A$3:$L$19,2,0)*B19+VLOOKUP($C$1,elemental!$A$3:$L$19,2,0)*C19+VLOOKUP($D$1,elemental!$A$3:$L$19,2,0)*D19+VLOOKUP($E$1,elemental!$A$3:$L$19,2,0)*E19+VLOOKUP($F$1,elemental!$A$3:$L$19,2,0)*F19+VLOOKUP($G$1,elemental!$A$3:$L$19,2,0)*G19+VLOOKUP($H$1,elemental!$A$3:$L$19,2,0)*H19+VLOOKUP($I$1,elemental!$A$3:$L$19,2,0)*I19+VLOOKUP($J$1,elemental!$A$3:$L$19,2,0)*J19+VLOOKUP($K$1,elemental!$A$3:$L$19,2,0)*K19+VLOOKUP($L$1,elemental!$A$3:$L$19,2,0)*L19+VLOOKUP($M$1,elemental!$A$3:$L$19,2,0)*M19+VLOOKUP($N$1,elemental!$A$3:$L$19,2,0)*N19+VLOOKUP($O$1,elemental!$A$3:$L$19,2,0)*O19+VLOOKUP($P$1,elemental!$A$3:$L$19,2,0)*P19+VLOOKUP($Q$1,elemental!$A$3:$L$19,2,0)*Q19)/100</f>
        <v>1.3215999999999999</v>
      </c>
      <c r="S19">
        <f>(VLOOKUP($A$1,elemental!$A$3:$L$19,4,0)*A19+VLOOKUP($B$1,elemental!$A$3:$L$19,4,0)*B19+VLOOKUP($C$1,elemental!$A$3:$L$19,4,0)*C19+VLOOKUP($D$1,elemental!$A$3:$L$19,4,0)*D19+VLOOKUP($E$1,elemental!$A$3:$L$19,4,0)*E19+VLOOKUP($F$1,elemental!$A$3:$L$19,4,0)*F19+VLOOKUP($G$1,elemental!$A$3:$L$19,4,0)*G19+VLOOKUP($H$1,elemental!$A$3:$L$19,4,0)*H19+VLOOKUP($I$1,elemental!$A$3:$L$19,4,0)*I19+VLOOKUP($J$1,elemental!$A$3:$L$19,4,0)*J19+VLOOKUP($K$1,elemental!$A$3:$L$19,4,0)*K19+VLOOKUP($L$1,elemental!$A$3:$L$19,4,0)*L19+VLOOKUP($M$1,elemental!$A$3:$L$19,4,0)*M19+VLOOKUP($N$1,elemental!$A$3:$L$19,4,0)*N19+VLOOKUP($O$1,elemental!$A$3:$L$19,4,0)*O19+VLOOKUP($P$1,elemental!$A$3:$L$19,4,0)*P19+VLOOKUP($Q$1,elemental!$A$3:$L$19,4,0)*Q19)/100</f>
        <v>0.42896000000000001</v>
      </c>
      <c r="T19">
        <f>(VLOOKUP($A$1,elemental!$A$3:$L$19,5,0)*A19+VLOOKUP($B$1,elemental!$A$3:$L$19,5,0)*B19+VLOOKUP($C$1,elemental!$A$3:$L$19,5,0)*C19+VLOOKUP($D$1,elemental!$A$3:$L$19,5,0)*D19+VLOOKUP($E$1,elemental!$A$3:$L$19,5,0)*E19+VLOOKUP($F$1,elemental!$A$3:$L$19,5,0)*F19+VLOOKUP($G$1,elemental!$A$3:$L$19,5,0)*G19+VLOOKUP($H$1,elemental!$A$3:$L$19,5,0)*H19+VLOOKUP($I$1,elemental!$A$3:$L$19,5,0)*I19+VLOOKUP($J$1,elemental!$A$3:$L$19,5,0)*J19+VLOOKUP($K$1,elemental!$A$3:$L$19,5,0)*K19+VLOOKUP($L$1,elemental!$A$3:$L$19,5,0)*L19+VLOOKUP($M$1,elemental!$A$3:$L$19,5,0)*M19+VLOOKUP($N$1,elemental!$A$3:$L$19,5,0)*N19+VLOOKUP($O$1,elemental!$A$3:$L$19,5,0)*O19+VLOOKUP($P$1,elemental!$A$3:$L$19,5,0)*P19+VLOOKUP($Q$1,elemental!$A$3:$L$19,5,0)*Q19)/100</f>
        <v>4</v>
      </c>
      <c r="U19">
        <f>(VLOOKUP($A$1,elemental!$A$3:$L$19,6,0)*A19+VLOOKUP($B$1,elemental!$A$3:$L$19,6,0)*B19+VLOOKUP($C$1,elemental!$A$3:$L$19,6,0)*C19+VLOOKUP($D$1,elemental!$A$3:$L$19,6,0)*D19+VLOOKUP($E$1,elemental!$A$3:$L$19,6,0)*E19+VLOOKUP($F$1,elemental!$A$3:$L$19,6,0)*F19+VLOOKUP($G$1,elemental!$A$3:$L$19,6,0)*G19+VLOOKUP($H$1,elemental!$A$3:$L$19,6,0)*H19+VLOOKUP($I$1,elemental!$A$3:$L$19,6,0)*I19+VLOOKUP($J$1,elemental!$A$3:$L$19,6,0)*J19+VLOOKUP($K$1,elemental!$A$3:$L$19,6,0)*K19+VLOOKUP($L$1,elemental!$A$3:$L$19,6,0)*L19+VLOOKUP($M$1,elemental!$A$3:$L$19,6,0)*M19+VLOOKUP($N$1,elemental!$A$3:$L$19,6,0)*N19+VLOOKUP($O$1,elemental!$A$3:$L$19,6,0)*O19+VLOOKUP($P$1,elemental!$A$3:$L$19,6,0)*P19+VLOOKUP($Q$1,elemental!$A$3:$L$19,6,0)*Q19)/100</f>
        <v>0.75770000000000015</v>
      </c>
      <c r="V19">
        <f>(VLOOKUP($A$1,elemental!$A$3:$L$19,7,0)*A19+VLOOKUP($B$1,elemental!$A$3:$L$19,7,0)*B19+VLOOKUP($C$1,elemental!$A$3:$L$19,7,0)*C19+VLOOKUP($D$1,elemental!$A$3:$L$19,7,0)*D19+VLOOKUP($E$1,elemental!$A$3:$L$19,7,0)*E19+VLOOKUP($F$1,elemental!$A$3:$L$19,7,0)*F19+VLOOKUP($G$1,elemental!$A$3:$L$19,7,0)*G19+VLOOKUP($H$1,elemental!$A$3:$L$19,7,0)*H19+VLOOKUP($I$1,elemental!$A$3:$L$19,7,0)*I19+VLOOKUP($J$1,elemental!$A$3:$L$19,7,0)*J19+VLOOKUP($K$1,elemental!$A$3:$L$19,7,0)*K19+VLOOKUP($L$1,elemental!$A$3:$L$19,7,0)*L19+VLOOKUP($M$1,elemental!$A$3:$L$19,7,0)*M19+VLOOKUP($N$1,elemental!$A$3:$L$19,7,0)*N19+VLOOKUP($O$1,elemental!$A$3:$L$19,7,0)*O19+VLOOKUP($P$1,elemental!$A$3:$L$19,7,0)*P19+VLOOKUP($Q$1,elemental!$A$3:$L$19,7,0)*Q19)/100</f>
        <v>0.84519999999999995</v>
      </c>
      <c r="W19">
        <f>(VLOOKUP($A$1,elemental!$A$3:$L$19,9,0)*A19+VLOOKUP($B$1,elemental!$A$3:$L$19,9,0)*B19+VLOOKUP($C$1,elemental!$A$3:$L$19,9,0)*C19+VLOOKUP($D$1,elemental!$A$3:$L$19,9,0)*D19+VLOOKUP($E$1,elemental!$A$3:$L$19,9,0)*E19+VLOOKUP($F$1,elemental!$A$3:$L$19,9,0)*F19+VLOOKUP($G$1,elemental!$A$3:$L$19,9,0)*G19+VLOOKUP($H$1,elemental!$A$3:$L$19,9,0)*H19+VLOOKUP($I$1,elemental!$A$3:$L$19,9,0)*I19+VLOOKUP($J$1,elemental!$A$3:$L$19,9,0)*J19+VLOOKUP($K$1,elemental!$A$3:$L$19,9,0)*K19+VLOOKUP($L$1,elemental!$A$3:$L$19,9,0)*L19+VLOOKUP($M$1,elemental!$A$3:$L$19,9,0)*M19+VLOOKUP($N$1,elemental!$A$3:$L$19,9,0)*N19+VLOOKUP($O$1,elemental!$A$3:$L$19,9,0)*O19+VLOOKUP($P$1,elemental!$A$3:$L$19,9,0)*P19+VLOOKUP($Q$1,elemental!$A$3:$L$19,9,0)*Q19)/100</f>
        <v>1.5620000000000003</v>
      </c>
      <c r="X19">
        <f>(VLOOKUP($A$1,elemental!$A$3:$L$19,10,0)*A19+VLOOKUP($B$1,elemental!$A$3:$L$19,10,0)*B19+VLOOKUP($C$1,elemental!$A$3:$L$19,10,0)*C19+VLOOKUP($D$1,elemental!$A$3:$L$19,10,0)*D19+VLOOKUP($E$1,elemental!$A$3:$L$19,10,0)*E19+VLOOKUP($F$1,elemental!$A$3:$L$19,10,0)*F19+VLOOKUP($G$1,elemental!$A$3:$L$19,10,0)*G19+VLOOKUP($H$1,elemental!$A$3:$L$19,10,0)*H19+VLOOKUP($I$1,elemental!$A$3:$L$19,10,0)*I19+VLOOKUP($J$1,elemental!$A$3:$L$19,10,0)*J19+VLOOKUP($K$1,elemental!$A$3:$L$19,10,0)*K19+VLOOKUP($L$1,elemental!$A$3:$L$19,10,0)*L19+VLOOKUP($M$1,elemental!$A$3:$L$19,10,0)*M19+VLOOKUP($N$1,elemental!$A$3:$L$19,10,0)*N19+VLOOKUP($O$1,elemental!$A$3:$L$19,10,0)*O19+VLOOKUP($P$1,elemental!$A$3:$L$19,10,0)*P19+VLOOKUP($Q$1,elemental!$A$3:$L$19,10,0)*Q19)/100</f>
        <v>2.0407999999999999</v>
      </c>
      <c r="Y19">
        <v>624.92030362023672</v>
      </c>
      <c r="Z19">
        <v>5.1870785412366001</v>
      </c>
      <c r="AA19">
        <v>5.2196409262613903</v>
      </c>
      <c r="AB19">
        <v>5.3741619974442099</v>
      </c>
      <c r="AC19">
        <v>98.890613573635903</v>
      </c>
      <c r="AD19" t="s">
        <v>61</v>
      </c>
      <c r="AE19" t="s">
        <v>128</v>
      </c>
    </row>
    <row r="20" spans="1:31">
      <c r="A20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96</v>
      </c>
      <c r="R20">
        <f>(VLOOKUP($A$1,elemental!$A$3:$L$19,2,0)*A20+VLOOKUP($B$1,elemental!$A$3:$L$19,2,0)*B20+VLOOKUP($C$1,elemental!$A$3:$L$19,2,0)*C20+VLOOKUP($D$1,elemental!$A$3:$L$19,2,0)*D20+VLOOKUP($E$1,elemental!$A$3:$L$19,2,0)*E20+VLOOKUP($F$1,elemental!$A$3:$L$19,2,0)*F20+VLOOKUP($G$1,elemental!$A$3:$L$19,2,0)*G20+VLOOKUP($H$1,elemental!$A$3:$L$19,2,0)*H20+VLOOKUP($I$1,elemental!$A$3:$L$19,2,0)*I20+VLOOKUP($J$1,elemental!$A$3:$L$19,2,0)*J20+VLOOKUP($K$1,elemental!$A$3:$L$19,2,0)*K20+VLOOKUP($L$1,elemental!$A$3:$L$19,2,0)*L20+VLOOKUP($M$1,elemental!$A$3:$L$19,2,0)*M20+VLOOKUP($N$1,elemental!$A$3:$L$19,2,0)*N20+VLOOKUP($O$1,elemental!$A$3:$L$19,2,0)*O20+VLOOKUP($P$1,elemental!$A$3:$L$19,2,0)*P20+VLOOKUP($Q$1,elemental!$A$3:$L$19,2,0)*Q20)/100</f>
        <v>1.3215999999999999</v>
      </c>
      <c r="S20">
        <f>(VLOOKUP($A$1,elemental!$A$3:$L$19,4,0)*A20+VLOOKUP($B$1,elemental!$A$3:$L$19,4,0)*B20+VLOOKUP($C$1,elemental!$A$3:$L$19,4,0)*C20+VLOOKUP($D$1,elemental!$A$3:$L$19,4,0)*D20+VLOOKUP($E$1,elemental!$A$3:$L$19,4,0)*E20+VLOOKUP($F$1,elemental!$A$3:$L$19,4,0)*F20+VLOOKUP($G$1,elemental!$A$3:$L$19,4,0)*G20+VLOOKUP($H$1,elemental!$A$3:$L$19,4,0)*H20+VLOOKUP($I$1,elemental!$A$3:$L$19,4,0)*I20+VLOOKUP($J$1,elemental!$A$3:$L$19,4,0)*J20+VLOOKUP($K$1,elemental!$A$3:$L$19,4,0)*K20+VLOOKUP($L$1,elemental!$A$3:$L$19,4,0)*L20+VLOOKUP($M$1,elemental!$A$3:$L$19,4,0)*M20+VLOOKUP($N$1,elemental!$A$3:$L$19,4,0)*N20+VLOOKUP($O$1,elemental!$A$3:$L$19,4,0)*O20+VLOOKUP($P$1,elemental!$A$3:$L$19,4,0)*P20+VLOOKUP($Q$1,elemental!$A$3:$L$19,4,0)*Q20)/100</f>
        <v>0.42896000000000001</v>
      </c>
      <c r="T20">
        <f>(VLOOKUP($A$1,elemental!$A$3:$L$19,5,0)*A20+VLOOKUP($B$1,elemental!$A$3:$L$19,5,0)*B20+VLOOKUP($C$1,elemental!$A$3:$L$19,5,0)*C20+VLOOKUP($D$1,elemental!$A$3:$L$19,5,0)*D20+VLOOKUP($E$1,elemental!$A$3:$L$19,5,0)*E20+VLOOKUP($F$1,elemental!$A$3:$L$19,5,0)*F20+VLOOKUP($G$1,elemental!$A$3:$L$19,5,0)*G20+VLOOKUP($H$1,elemental!$A$3:$L$19,5,0)*H20+VLOOKUP($I$1,elemental!$A$3:$L$19,5,0)*I20+VLOOKUP($J$1,elemental!$A$3:$L$19,5,0)*J20+VLOOKUP($K$1,elemental!$A$3:$L$19,5,0)*K20+VLOOKUP($L$1,elemental!$A$3:$L$19,5,0)*L20+VLOOKUP($M$1,elemental!$A$3:$L$19,5,0)*M20+VLOOKUP($N$1,elemental!$A$3:$L$19,5,0)*N20+VLOOKUP($O$1,elemental!$A$3:$L$19,5,0)*O20+VLOOKUP($P$1,elemental!$A$3:$L$19,5,0)*P20+VLOOKUP($Q$1,elemental!$A$3:$L$19,5,0)*Q20)/100</f>
        <v>4</v>
      </c>
      <c r="U20">
        <f>(VLOOKUP($A$1,elemental!$A$3:$L$19,6,0)*A20+VLOOKUP($B$1,elemental!$A$3:$L$19,6,0)*B20+VLOOKUP($C$1,elemental!$A$3:$L$19,6,0)*C20+VLOOKUP($D$1,elemental!$A$3:$L$19,6,0)*D20+VLOOKUP($E$1,elemental!$A$3:$L$19,6,0)*E20+VLOOKUP($F$1,elemental!$A$3:$L$19,6,0)*F20+VLOOKUP($G$1,elemental!$A$3:$L$19,6,0)*G20+VLOOKUP($H$1,elemental!$A$3:$L$19,6,0)*H20+VLOOKUP($I$1,elemental!$A$3:$L$19,6,0)*I20+VLOOKUP($J$1,elemental!$A$3:$L$19,6,0)*J20+VLOOKUP($K$1,elemental!$A$3:$L$19,6,0)*K20+VLOOKUP($L$1,elemental!$A$3:$L$19,6,0)*L20+VLOOKUP($M$1,elemental!$A$3:$L$19,6,0)*M20+VLOOKUP($N$1,elemental!$A$3:$L$19,6,0)*N20+VLOOKUP($O$1,elemental!$A$3:$L$19,6,0)*O20+VLOOKUP($P$1,elemental!$A$3:$L$19,6,0)*P20+VLOOKUP($Q$1,elemental!$A$3:$L$19,6,0)*Q20)/100</f>
        <v>0.75770000000000015</v>
      </c>
      <c r="V20">
        <f>(VLOOKUP($A$1,elemental!$A$3:$L$19,7,0)*A20+VLOOKUP($B$1,elemental!$A$3:$L$19,7,0)*B20+VLOOKUP($C$1,elemental!$A$3:$L$19,7,0)*C20+VLOOKUP($D$1,elemental!$A$3:$L$19,7,0)*D20+VLOOKUP($E$1,elemental!$A$3:$L$19,7,0)*E20+VLOOKUP($F$1,elemental!$A$3:$L$19,7,0)*F20+VLOOKUP($G$1,elemental!$A$3:$L$19,7,0)*G20+VLOOKUP($H$1,elemental!$A$3:$L$19,7,0)*H20+VLOOKUP($I$1,elemental!$A$3:$L$19,7,0)*I20+VLOOKUP($J$1,elemental!$A$3:$L$19,7,0)*J20+VLOOKUP($K$1,elemental!$A$3:$L$19,7,0)*K20+VLOOKUP($L$1,elemental!$A$3:$L$19,7,0)*L20+VLOOKUP($M$1,elemental!$A$3:$L$19,7,0)*M20+VLOOKUP($N$1,elemental!$A$3:$L$19,7,0)*N20+VLOOKUP($O$1,elemental!$A$3:$L$19,7,0)*O20+VLOOKUP($P$1,elemental!$A$3:$L$19,7,0)*P20+VLOOKUP($Q$1,elemental!$A$3:$L$19,7,0)*Q20)/100</f>
        <v>0.84519999999999995</v>
      </c>
      <c r="W20">
        <f>(VLOOKUP($A$1,elemental!$A$3:$L$19,9,0)*A20+VLOOKUP($B$1,elemental!$A$3:$L$19,9,0)*B20+VLOOKUP($C$1,elemental!$A$3:$L$19,9,0)*C20+VLOOKUP($D$1,elemental!$A$3:$L$19,9,0)*D20+VLOOKUP($E$1,elemental!$A$3:$L$19,9,0)*E20+VLOOKUP($F$1,elemental!$A$3:$L$19,9,0)*F20+VLOOKUP($G$1,elemental!$A$3:$L$19,9,0)*G20+VLOOKUP($H$1,elemental!$A$3:$L$19,9,0)*H20+VLOOKUP($I$1,elemental!$A$3:$L$19,9,0)*I20+VLOOKUP($J$1,elemental!$A$3:$L$19,9,0)*J20+VLOOKUP($K$1,elemental!$A$3:$L$19,9,0)*K20+VLOOKUP($L$1,elemental!$A$3:$L$19,9,0)*L20+VLOOKUP($M$1,elemental!$A$3:$L$19,9,0)*M20+VLOOKUP($N$1,elemental!$A$3:$L$19,9,0)*N20+VLOOKUP($O$1,elemental!$A$3:$L$19,9,0)*O20+VLOOKUP($P$1,elemental!$A$3:$L$19,9,0)*P20+VLOOKUP($Q$1,elemental!$A$3:$L$19,9,0)*Q20)/100</f>
        <v>1.5620000000000003</v>
      </c>
      <c r="X20">
        <f>(VLOOKUP($A$1,elemental!$A$3:$L$19,10,0)*A20+VLOOKUP($B$1,elemental!$A$3:$L$19,10,0)*B20+VLOOKUP($C$1,elemental!$A$3:$L$19,10,0)*C20+VLOOKUP($D$1,elemental!$A$3:$L$19,10,0)*D20+VLOOKUP($E$1,elemental!$A$3:$L$19,10,0)*E20+VLOOKUP($F$1,elemental!$A$3:$L$19,10,0)*F20+VLOOKUP($G$1,elemental!$A$3:$L$19,10,0)*G20+VLOOKUP($H$1,elemental!$A$3:$L$19,10,0)*H20+VLOOKUP($I$1,elemental!$A$3:$L$19,10,0)*I20+VLOOKUP($J$1,elemental!$A$3:$L$19,10,0)*J20+VLOOKUP($K$1,elemental!$A$3:$L$19,10,0)*K20+VLOOKUP($L$1,elemental!$A$3:$L$19,10,0)*L20+VLOOKUP($M$1,elemental!$A$3:$L$19,10,0)*M20+VLOOKUP($N$1,elemental!$A$3:$L$19,10,0)*N20+VLOOKUP($O$1,elemental!$A$3:$L$19,10,0)*O20+VLOOKUP($P$1,elemental!$A$3:$L$19,10,0)*P20+VLOOKUP($Q$1,elemental!$A$3:$L$19,10,0)*Q20)/100</f>
        <v>2.0407999999999999</v>
      </c>
      <c r="Y20">
        <v>799.86792597857925</v>
      </c>
      <c r="Z20">
        <v>5.1941364395949998</v>
      </c>
      <c r="AA20">
        <v>5.2148102119054602</v>
      </c>
      <c r="AB20">
        <v>5.3863848281866504</v>
      </c>
      <c r="AC20">
        <v>98.736797905215695</v>
      </c>
      <c r="AD20" t="s">
        <v>61</v>
      </c>
      <c r="AE20" t="s">
        <v>128</v>
      </c>
    </row>
    <row r="21" spans="1:31">
      <c r="A21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94</v>
      </c>
      <c r="R21">
        <f>(VLOOKUP($A$1,elemental!$A$3:$L$19,2,0)*A21+VLOOKUP($B$1,elemental!$A$3:$L$19,2,0)*B21+VLOOKUP($C$1,elemental!$A$3:$L$19,2,0)*C21+VLOOKUP($D$1,elemental!$A$3:$L$19,2,0)*D21+VLOOKUP($E$1,elemental!$A$3:$L$19,2,0)*E21+VLOOKUP($F$1,elemental!$A$3:$L$19,2,0)*F21+VLOOKUP($G$1,elemental!$A$3:$L$19,2,0)*G21+VLOOKUP($H$1,elemental!$A$3:$L$19,2,0)*H21+VLOOKUP($I$1,elemental!$A$3:$L$19,2,0)*I21+VLOOKUP($J$1,elemental!$A$3:$L$19,2,0)*J21+VLOOKUP($K$1,elemental!$A$3:$L$19,2,0)*K21+VLOOKUP($L$1,elemental!$A$3:$L$19,2,0)*L21+VLOOKUP($M$1,elemental!$A$3:$L$19,2,0)*M21+VLOOKUP($N$1,elemental!$A$3:$L$19,2,0)*N21+VLOOKUP($O$1,elemental!$A$3:$L$19,2,0)*O21+VLOOKUP($P$1,elemental!$A$3:$L$19,2,0)*P21+VLOOKUP($Q$1,elemental!$A$3:$L$19,2,0)*Q21)/100</f>
        <v>1.3174000000000001</v>
      </c>
      <c r="S21">
        <f>(VLOOKUP($A$1,elemental!$A$3:$L$19,4,0)*A21+VLOOKUP($B$1,elemental!$A$3:$L$19,4,0)*B21+VLOOKUP($C$1,elemental!$A$3:$L$19,4,0)*C21+VLOOKUP($D$1,elemental!$A$3:$L$19,4,0)*D21+VLOOKUP($E$1,elemental!$A$3:$L$19,4,0)*E21+VLOOKUP($F$1,elemental!$A$3:$L$19,4,0)*F21+VLOOKUP($G$1,elemental!$A$3:$L$19,4,0)*G21+VLOOKUP($H$1,elemental!$A$3:$L$19,4,0)*H21+VLOOKUP($I$1,elemental!$A$3:$L$19,4,0)*I21+VLOOKUP($J$1,elemental!$A$3:$L$19,4,0)*J21+VLOOKUP($K$1,elemental!$A$3:$L$19,4,0)*K21+VLOOKUP($L$1,elemental!$A$3:$L$19,4,0)*L21+VLOOKUP($M$1,elemental!$A$3:$L$19,4,0)*M21+VLOOKUP($N$1,elemental!$A$3:$L$19,4,0)*N21+VLOOKUP($O$1,elemental!$A$3:$L$19,4,0)*O21+VLOOKUP($P$1,elemental!$A$3:$L$19,4,0)*P21+VLOOKUP($Q$1,elemental!$A$3:$L$19,4,0)*Q21)/100</f>
        <v>0.43043999999999999</v>
      </c>
      <c r="T21">
        <f>(VLOOKUP($A$1,elemental!$A$3:$L$19,5,0)*A21+VLOOKUP($B$1,elemental!$A$3:$L$19,5,0)*B21+VLOOKUP($C$1,elemental!$A$3:$L$19,5,0)*C21+VLOOKUP($D$1,elemental!$A$3:$L$19,5,0)*D21+VLOOKUP($E$1,elemental!$A$3:$L$19,5,0)*E21+VLOOKUP($F$1,elemental!$A$3:$L$19,5,0)*F21+VLOOKUP($G$1,elemental!$A$3:$L$19,5,0)*G21+VLOOKUP($H$1,elemental!$A$3:$L$19,5,0)*H21+VLOOKUP($I$1,elemental!$A$3:$L$19,5,0)*I21+VLOOKUP($J$1,elemental!$A$3:$L$19,5,0)*J21+VLOOKUP($K$1,elemental!$A$3:$L$19,5,0)*K21+VLOOKUP($L$1,elemental!$A$3:$L$19,5,0)*L21+VLOOKUP($M$1,elemental!$A$3:$L$19,5,0)*M21+VLOOKUP($N$1,elemental!$A$3:$L$19,5,0)*N21+VLOOKUP($O$1,elemental!$A$3:$L$19,5,0)*O21+VLOOKUP($P$1,elemental!$A$3:$L$19,5,0)*P21+VLOOKUP($Q$1,elemental!$A$3:$L$19,5,0)*Q21)/100</f>
        <v>4</v>
      </c>
      <c r="U21">
        <f>(VLOOKUP($A$1,elemental!$A$3:$L$19,6,0)*A21+VLOOKUP($B$1,elemental!$A$3:$L$19,6,0)*B21+VLOOKUP($C$1,elemental!$A$3:$L$19,6,0)*C21+VLOOKUP($D$1,elemental!$A$3:$L$19,6,0)*D21+VLOOKUP($E$1,elemental!$A$3:$L$19,6,0)*E21+VLOOKUP($F$1,elemental!$A$3:$L$19,6,0)*F21+VLOOKUP($G$1,elemental!$A$3:$L$19,6,0)*G21+VLOOKUP($H$1,elemental!$A$3:$L$19,6,0)*H21+VLOOKUP($I$1,elemental!$A$3:$L$19,6,0)*I21+VLOOKUP($J$1,elemental!$A$3:$L$19,6,0)*J21+VLOOKUP($K$1,elemental!$A$3:$L$19,6,0)*K21+VLOOKUP($L$1,elemental!$A$3:$L$19,6,0)*L21+VLOOKUP($M$1,elemental!$A$3:$L$19,6,0)*M21+VLOOKUP($N$1,elemental!$A$3:$L$19,6,0)*N21+VLOOKUP($O$1,elemental!$A$3:$L$19,6,0)*O21+VLOOKUP($P$1,elemental!$A$3:$L$19,6,0)*P21+VLOOKUP($Q$1,elemental!$A$3:$L$19,6,0)*Q21)/100</f>
        <v>0.75655000000000006</v>
      </c>
      <c r="V21">
        <f>(VLOOKUP($A$1,elemental!$A$3:$L$19,7,0)*A21+VLOOKUP($B$1,elemental!$A$3:$L$19,7,0)*B21+VLOOKUP($C$1,elemental!$A$3:$L$19,7,0)*C21+VLOOKUP($D$1,elemental!$A$3:$L$19,7,0)*D21+VLOOKUP($E$1,elemental!$A$3:$L$19,7,0)*E21+VLOOKUP($F$1,elemental!$A$3:$L$19,7,0)*F21+VLOOKUP($G$1,elemental!$A$3:$L$19,7,0)*G21+VLOOKUP($H$1,elemental!$A$3:$L$19,7,0)*H21+VLOOKUP($I$1,elemental!$A$3:$L$19,7,0)*I21+VLOOKUP($J$1,elemental!$A$3:$L$19,7,0)*J21+VLOOKUP($K$1,elemental!$A$3:$L$19,7,0)*K21+VLOOKUP($L$1,elemental!$A$3:$L$19,7,0)*L21+VLOOKUP($M$1,elemental!$A$3:$L$19,7,0)*M21+VLOOKUP($N$1,elemental!$A$3:$L$19,7,0)*N21+VLOOKUP($O$1,elemental!$A$3:$L$19,7,0)*O21+VLOOKUP($P$1,elemental!$A$3:$L$19,7,0)*P21+VLOOKUP($Q$1,elemental!$A$3:$L$19,7,0)*Q21)/100</f>
        <v>0.8478</v>
      </c>
      <c r="W21">
        <f>(VLOOKUP($A$1,elemental!$A$3:$L$19,9,0)*A21+VLOOKUP($B$1,elemental!$A$3:$L$19,9,0)*B21+VLOOKUP($C$1,elemental!$A$3:$L$19,9,0)*C21+VLOOKUP($D$1,elemental!$A$3:$L$19,9,0)*D21+VLOOKUP($E$1,elemental!$A$3:$L$19,9,0)*E21+VLOOKUP($F$1,elemental!$A$3:$L$19,9,0)*F21+VLOOKUP($G$1,elemental!$A$3:$L$19,9,0)*G21+VLOOKUP($H$1,elemental!$A$3:$L$19,9,0)*H21+VLOOKUP($I$1,elemental!$A$3:$L$19,9,0)*I21+VLOOKUP($J$1,elemental!$A$3:$L$19,9,0)*J21+VLOOKUP($K$1,elemental!$A$3:$L$19,9,0)*K21+VLOOKUP($L$1,elemental!$A$3:$L$19,9,0)*L21+VLOOKUP($M$1,elemental!$A$3:$L$19,9,0)*M21+VLOOKUP($N$1,elemental!$A$3:$L$19,9,0)*N21+VLOOKUP($O$1,elemental!$A$3:$L$19,9,0)*O21+VLOOKUP($P$1,elemental!$A$3:$L$19,9,0)*P21+VLOOKUP($Q$1,elemental!$A$3:$L$19,9,0)*Q21)/100</f>
        <v>1.5680000000000001</v>
      </c>
      <c r="X21">
        <f>(VLOOKUP($A$1,elemental!$A$3:$L$19,10,0)*A21+VLOOKUP($B$1,elemental!$A$3:$L$19,10,0)*B21+VLOOKUP($C$1,elemental!$A$3:$L$19,10,0)*C21+VLOOKUP($D$1,elemental!$A$3:$L$19,10,0)*D21+VLOOKUP($E$1,elemental!$A$3:$L$19,10,0)*E21+VLOOKUP($F$1,elemental!$A$3:$L$19,10,0)*F21+VLOOKUP($G$1,elemental!$A$3:$L$19,10,0)*G21+VLOOKUP($H$1,elemental!$A$3:$L$19,10,0)*H21+VLOOKUP($I$1,elemental!$A$3:$L$19,10,0)*I21+VLOOKUP($J$1,elemental!$A$3:$L$19,10,0)*J21+VLOOKUP($K$1,elemental!$A$3:$L$19,10,0)*K21+VLOOKUP($L$1,elemental!$A$3:$L$19,10,0)*L21+VLOOKUP($M$1,elemental!$A$3:$L$19,10,0)*M21+VLOOKUP($N$1,elemental!$A$3:$L$19,10,0)*N21+VLOOKUP($O$1,elemental!$A$3:$L$19,10,0)*O21+VLOOKUP($P$1,elemental!$A$3:$L$19,10,0)*P21+VLOOKUP($Q$1,elemental!$A$3:$L$19,10,0)*Q21)/100</f>
        <v>2.0312000000000001</v>
      </c>
      <c r="Y21">
        <v>22.133990398488898</v>
      </c>
      <c r="Z21">
        <v>5.1758190448104902</v>
      </c>
      <c r="AA21">
        <v>5.2233650700032301</v>
      </c>
      <c r="AB21">
        <v>5.3458405302551499</v>
      </c>
      <c r="AC21">
        <v>99.109188271095206</v>
      </c>
      <c r="AD21" t="s">
        <v>61</v>
      </c>
      <c r="AE21" t="s">
        <v>128</v>
      </c>
    </row>
    <row r="22" spans="1:31">
      <c r="A22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94</v>
      </c>
      <c r="R22">
        <f>(VLOOKUP($A$1,elemental!$A$3:$L$19,2,0)*A22+VLOOKUP($B$1,elemental!$A$3:$L$19,2,0)*B22+VLOOKUP($C$1,elemental!$A$3:$L$19,2,0)*C22+VLOOKUP($D$1,elemental!$A$3:$L$19,2,0)*D22+VLOOKUP($E$1,elemental!$A$3:$L$19,2,0)*E22+VLOOKUP($F$1,elemental!$A$3:$L$19,2,0)*F22+VLOOKUP($G$1,elemental!$A$3:$L$19,2,0)*G22+VLOOKUP($H$1,elemental!$A$3:$L$19,2,0)*H22+VLOOKUP($I$1,elemental!$A$3:$L$19,2,0)*I22+VLOOKUP($J$1,elemental!$A$3:$L$19,2,0)*J22+VLOOKUP($K$1,elemental!$A$3:$L$19,2,0)*K22+VLOOKUP($L$1,elemental!$A$3:$L$19,2,0)*L22+VLOOKUP($M$1,elemental!$A$3:$L$19,2,0)*M22+VLOOKUP($N$1,elemental!$A$3:$L$19,2,0)*N22+VLOOKUP($O$1,elemental!$A$3:$L$19,2,0)*O22+VLOOKUP($P$1,elemental!$A$3:$L$19,2,0)*P22+VLOOKUP($Q$1,elemental!$A$3:$L$19,2,0)*Q22)/100</f>
        <v>1.3174000000000001</v>
      </c>
      <c r="S22">
        <f>(VLOOKUP($A$1,elemental!$A$3:$L$19,4,0)*A22+VLOOKUP($B$1,elemental!$A$3:$L$19,4,0)*B22+VLOOKUP($C$1,elemental!$A$3:$L$19,4,0)*C22+VLOOKUP($D$1,elemental!$A$3:$L$19,4,0)*D22+VLOOKUP($E$1,elemental!$A$3:$L$19,4,0)*E22+VLOOKUP($F$1,elemental!$A$3:$L$19,4,0)*F22+VLOOKUP($G$1,elemental!$A$3:$L$19,4,0)*G22+VLOOKUP($H$1,elemental!$A$3:$L$19,4,0)*H22+VLOOKUP($I$1,elemental!$A$3:$L$19,4,0)*I22+VLOOKUP($J$1,elemental!$A$3:$L$19,4,0)*J22+VLOOKUP($K$1,elemental!$A$3:$L$19,4,0)*K22+VLOOKUP($L$1,elemental!$A$3:$L$19,4,0)*L22+VLOOKUP($M$1,elemental!$A$3:$L$19,4,0)*M22+VLOOKUP($N$1,elemental!$A$3:$L$19,4,0)*N22+VLOOKUP($O$1,elemental!$A$3:$L$19,4,0)*O22+VLOOKUP($P$1,elemental!$A$3:$L$19,4,0)*P22+VLOOKUP($Q$1,elemental!$A$3:$L$19,4,0)*Q22)/100</f>
        <v>0.43043999999999999</v>
      </c>
      <c r="T22">
        <f>(VLOOKUP($A$1,elemental!$A$3:$L$19,5,0)*A22+VLOOKUP($B$1,elemental!$A$3:$L$19,5,0)*B22+VLOOKUP($C$1,elemental!$A$3:$L$19,5,0)*C22+VLOOKUP($D$1,elemental!$A$3:$L$19,5,0)*D22+VLOOKUP($E$1,elemental!$A$3:$L$19,5,0)*E22+VLOOKUP($F$1,elemental!$A$3:$L$19,5,0)*F22+VLOOKUP($G$1,elemental!$A$3:$L$19,5,0)*G22+VLOOKUP($H$1,elemental!$A$3:$L$19,5,0)*H22+VLOOKUP($I$1,elemental!$A$3:$L$19,5,0)*I22+VLOOKUP($J$1,elemental!$A$3:$L$19,5,0)*J22+VLOOKUP($K$1,elemental!$A$3:$L$19,5,0)*K22+VLOOKUP($L$1,elemental!$A$3:$L$19,5,0)*L22+VLOOKUP($M$1,elemental!$A$3:$L$19,5,0)*M22+VLOOKUP($N$1,elemental!$A$3:$L$19,5,0)*N22+VLOOKUP($O$1,elemental!$A$3:$L$19,5,0)*O22+VLOOKUP($P$1,elemental!$A$3:$L$19,5,0)*P22+VLOOKUP($Q$1,elemental!$A$3:$L$19,5,0)*Q22)/100</f>
        <v>4</v>
      </c>
      <c r="U22">
        <f>(VLOOKUP($A$1,elemental!$A$3:$L$19,6,0)*A22+VLOOKUP($B$1,elemental!$A$3:$L$19,6,0)*B22+VLOOKUP($C$1,elemental!$A$3:$L$19,6,0)*C22+VLOOKUP($D$1,elemental!$A$3:$L$19,6,0)*D22+VLOOKUP($E$1,elemental!$A$3:$L$19,6,0)*E22+VLOOKUP($F$1,elemental!$A$3:$L$19,6,0)*F22+VLOOKUP($G$1,elemental!$A$3:$L$19,6,0)*G22+VLOOKUP($H$1,elemental!$A$3:$L$19,6,0)*H22+VLOOKUP($I$1,elemental!$A$3:$L$19,6,0)*I22+VLOOKUP($J$1,elemental!$A$3:$L$19,6,0)*J22+VLOOKUP($K$1,elemental!$A$3:$L$19,6,0)*K22+VLOOKUP($L$1,elemental!$A$3:$L$19,6,0)*L22+VLOOKUP($M$1,elemental!$A$3:$L$19,6,0)*M22+VLOOKUP($N$1,elemental!$A$3:$L$19,6,0)*N22+VLOOKUP($O$1,elemental!$A$3:$L$19,6,0)*O22+VLOOKUP($P$1,elemental!$A$3:$L$19,6,0)*P22+VLOOKUP($Q$1,elemental!$A$3:$L$19,6,0)*Q22)/100</f>
        <v>0.75655000000000006</v>
      </c>
      <c r="V22">
        <f>(VLOOKUP($A$1,elemental!$A$3:$L$19,7,0)*A22+VLOOKUP($B$1,elemental!$A$3:$L$19,7,0)*B22+VLOOKUP($C$1,elemental!$A$3:$L$19,7,0)*C22+VLOOKUP($D$1,elemental!$A$3:$L$19,7,0)*D22+VLOOKUP($E$1,elemental!$A$3:$L$19,7,0)*E22+VLOOKUP($F$1,elemental!$A$3:$L$19,7,0)*F22+VLOOKUP($G$1,elemental!$A$3:$L$19,7,0)*G22+VLOOKUP($H$1,elemental!$A$3:$L$19,7,0)*H22+VLOOKUP($I$1,elemental!$A$3:$L$19,7,0)*I22+VLOOKUP($J$1,elemental!$A$3:$L$19,7,0)*J22+VLOOKUP($K$1,elemental!$A$3:$L$19,7,0)*K22+VLOOKUP($L$1,elemental!$A$3:$L$19,7,0)*L22+VLOOKUP($M$1,elemental!$A$3:$L$19,7,0)*M22+VLOOKUP($N$1,elemental!$A$3:$L$19,7,0)*N22+VLOOKUP($O$1,elemental!$A$3:$L$19,7,0)*O22+VLOOKUP($P$1,elemental!$A$3:$L$19,7,0)*P22+VLOOKUP($Q$1,elemental!$A$3:$L$19,7,0)*Q22)/100</f>
        <v>0.8478</v>
      </c>
      <c r="W22">
        <f>(VLOOKUP($A$1,elemental!$A$3:$L$19,9,0)*A22+VLOOKUP($B$1,elemental!$A$3:$L$19,9,0)*B22+VLOOKUP($C$1,elemental!$A$3:$L$19,9,0)*C22+VLOOKUP($D$1,elemental!$A$3:$L$19,9,0)*D22+VLOOKUP($E$1,elemental!$A$3:$L$19,9,0)*E22+VLOOKUP($F$1,elemental!$A$3:$L$19,9,0)*F22+VLOOKUP($G$1,elemental!$A$3:$L$19,9,0)*G22+VLOOKUP($H$1,elemental!$A$3:$L$19,9,0)*H22+VLOOKUP($I$1,elemental!$A$3:$L$19,9,0)*I22+VLOOKUP($J$1,elemental!$A$3:$L$19,9,0)*J22+VLOOKUP($K$1,elemental!$A$3:$L$19,9,0)*K22+VLOOKUP($L$1,elemental!$A$3:$L$19,9,0)*L22+VLOOKUP($M$1,elemental!$A$3:$L$19,9,0)*M22+VLOOKUP($N$1,elemental!$A$3:$L$19,9,0)*N22+VLOOKUP($O$1,elemental!$A$3:$L$19,9,0)*O22+VLOOKUP($P$1,elemental!$A$3:$L$19,9,0)*P22+VLOOKUP($Q$1,elemental!$A$3:$L$19,9,0)*Q22)/100</f>
        <v>1.5680000000000001</v>
      </c>
      <c r="X22">
        <f>(VLOOKUP($A$1,elemental!$A$3:$L$19,10,0)*A22+VLOOKUP($B$1,elemental!$A$3:$L$19,10,0)*B22+VLOOKUP($C$1,elemental!$A$3:$L$19,10,0)*C22+VLOOKUP($D$1,elemental!$A$3:$L$19,10,0)*D22+VLOOKUP($E$1,elemental!$A$3:$L$19,10,0)*E22+VLOOKUP($F$1,elemental!$A$3:$L$19,10,0)*F22+VLOOKUP($G$1,elemental!$A$3:$L$19,10,0)*G22+VLOOKUP($H$1,elemental!$A$3:$L$19,10,0)*H22+VLOOKUP($I$1,elemental!$A$3:$L$19,10,0)*I22+VLOOKUP($J$1,elemental!$A$3:$L$19,10,0)*J22+VLOOKUP($K$1,elemental!$A$3:$L$19,10,0)*K22+VLOOKUP($L$1,elemental!$A$3:$L$19,10,0)*L22+VLOOKUP($M$1,elemental!$A$3:$L$19,10,0)*M22+VLOOKUP($N$1,elemental!$A$3:$L$19,10,0)*N22+VLOOKUP($O$1,elemental!$A$3:$L$19,10,0)*O22+VLOOKUP($P$1,elemental!$A$3:$L$19,10,0)*P22+VLOOKUP($Q$1,elemental!$A$3:$L$19,10,0)*Q22)/100</f>
        <v>2.0312000000000001</v>
      </c>
      <c r="Y22">
        <v>199.906951597329</v>
      </c>
      <c r="Z22">
        <v>5.1782175506592996</v>
      </c>
      <c r="AA22">
        <v>5.2221461571948096</v>
      </c>
      <c r="AB22">
        <v>5.3565130387159199</v>
      </c>
      <c r="AC22">
        <v>99.037861810289897</v>
      </c>
      <c r="AD22" t="s">
        <v>61</v>
      </c>
      <c r="AE22" t="s">
        <v>128</v>
      </c>
    </row>
    <row r="23" spans="1:31">
      <c r="A23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94</v>
      </c>
      <c r="R23">
        <f>(VLOOKUP($A$1,elemental!$A$3:$L$19,2,0)*A23+VLOOKUP($B$1,elemental!$A$3:$L$19,2,0)*B23+VLOOKUP($C$1,elemental!$A$3:$L$19,2,0)*C23+VLOOKUP($D$1,elemental!$A$3:$L$19,2,0)*D23+VLOOKUP($E$1,elemental!$A$3:$L$19,2,0)*E23+VLOOKUP($F$1,elemental!$A$3:$L$19,2,0)*F23+VLOOKUP($G$1,elemental!$A$3:$L$19,2,0)*G23+VLOOKUP($H$1,elemental!$A$3:$L$19,2,0)*H23+VLOOKUP($I$1,elemental!$A$3:$L$19,2,0)*I23+VLOOKUP($J$1,elemental!$A$3:$L$19,2,0)*J23+VLOOKUP($K$1,elemental!$A$3:$L$19,2,0)*K23+VLOOKUP($L$1,elemental!$A$3:$L$19,2,0)*L23+VLOOKUP($M$1,elemental!$A$3:$L$19,2,0)*M23+VLOOKUP($N$1,elemental!$A$3:$L$19,2,0)*N23+VLOOKUP($O$1,elemental!$A$3:$L$19,2,0)*O23+VLOOKUP($P$1,elemental!$A$3:$L$19,2,0)*P23+VLOOKUP($Q$1,elemental!$A$3:$L$19,2,0)*Q23)/100</f>
        <v>1.3174000000000001</v>
      </c>
      <c r="S23">
        <f>(VLOOKUP($A$1,elemental!$A$3:$L$19,4,0)*A23+VLOOKUP($B$1,elemental!$A$3:$L$19,4,0)*B23+VLOOKUP($C$1,elemental!$A$3:$L$19,4,0)*C23+VLOOKUP($D$1,elemental!$A$3:$L$19,4,0)*D23+VLOOKUP($E$1,elemental!$A$3:$L$19,4,0)*E23+VLOOKUP($F$1,elemental!$A$3:$L$19,4,0)*F23+VLOOKUP($G$1,elemental!$A$3:$L$19,4,0)*G23+VLOOKUP($H$1,elemental!$A$3:$L$19,4,0)*H23+VLOOKUP($I$1,elemental!$A$3:$L$19,4,0)*I23+VLOOKUP($J$1,elemental!$A$3:$L$19,4,0)*J23+VLOOKUP($K$1,elemental!$A$3:$L$19,4,0)*K23+VLOOKUP($L$1,elemental!$A$3:$L$19,4,0)*L23+VLOOKUP($M$1,elemental!$A$3:$L$19,4,0)*M23+VLOOKUP($N$1,elemental!$A$3:$L$19,4,0)*N23+VLOOKUP($O$1,elemental!$A$3:$L$19,4,0)*O23+VLOOKUP($P$1,elemental!$A$3:$L$19,4,0)*P23+VLOOKUP($Q$1,elemental!$A$3:$L$19,4,0)*Q23)/100</f>
        <v>0.43043999999999999</v>
      </c>
      <c r="T23">
        <f>(VLOOKUP($A$1,elemental!$A$3:$L$19,5,0)*A23+VLOOKUP($B$1,elemental!$A$3:$L$19,5,0)*B23+VLOOKUP($C$1,elemental!$A$3:$L$19,5,0)*C23+VLOOKUP($D$1,elemental!$A$3:$L$19,5,0)*D23+VLOOKUP($E$1,elemental!$A$3:$L$19,5,0)*E23+VLOOKUP($F$1,elemental!$A$3:$L$19,5,0)*F23+VLOOKUP($G$1,elemental!$A$3:$L$19,5,0)*G23+VLOOKUP($H$1,elemental!$A$3:$L$19,5,0)*H23+VLOOKUP($I$1,elemental!$A$3:$L$19,5,0)*I23+VLOOKUP($J$1,elemental!$A$3:$L$19,5,0)*J23+VLOOKUP($K$1,elemental!$A$3:$L$19,5,0)*K23+VLOOKUP($L$1,elemental!$A$3:$L$19,5,0)*L23+VLOOKUP($M$1,elemental!$A$3:$L$19,5,0)*M23+VLOOKUP($N$1,elemental!$A$3:$L$19,5,0)*N23+VLOOKUP($O$1,elemental!$A$3:$L$19,5,0)*O23+VLOOKUP($P$1,elemental!$A$3:$L$19,5,0)*P23+VLOOKUP($Q$1,elemental!$A$3:$L$19,5,0)*Q23)/100</f>
        <v>4</v>
      </c>
      <c r="U23">
        <f>(VLOOKUP($A$1,elemental!$A$3:$L$19,6,0)*A23+VLOOKUP($B$1,elemental!$A$3:$L$19,6,0)*B23+VLOOKUP($C$1,elemental!$A$3:$L$19,6,0)*C23+VLOOKUP($D$1,elemental!$A$3:$L$19,6,0)*D23+VLOOKUP($E$1,elemental!$A$3:$L$19,6,0)*E23+VLOOKUP($F$1,elemental!$A$3:$L$19,6,0)*F23+VLOOKUP($G$1,elemental!$A$3:$L$19,6,0)*G23+VLOOKUP($H$1,elemental!$A$3:$L$19,6,0)*H23+VLOOKUP($I$1,elemental!$A$3:$L$19,6,0)*I23+VLOOKUP($J$1,elemental!$A$3:$L$19,6,0)*J23+VLOOKUP($K$1,elemental!$A$3:$L$19,6,0)*K23+VLOOKUP($L$1,elemental!$A$3:$L$19,6,0)*L23+VLOOKUP($M$1,elemental!$A$3:$L$19,6,0)*M23+VLOOKUP($N$1,elemental!$A$3:$L$19,6,0)*N23+VLOOKUP($O$1,elemental!$A$3:$L$19,6,0)*O23+VLOOKUP($P$1,elemental!$A$3:$L$19,6,0)*P23+VLOOKUP($Q$1,elemental!$A$3:$L$19,6,0)*Q23)/100</f>
        <v>0.75655000000000006</v>
      </c>
      <c r="V23">
        <f>(VLOOKUP($A$1,elemental!$A$3:$L$19,7,0)*A23+VLOOKUP($B$1,elemental!$A$3:$L$19,7,0)*B23+VLOOKUP($C$1,elemental!$A$3:$L$19,7,0)*C23+VLOOKUP($D$1,elemental!$A$3:$L$19,7,0)*D23+VLOOKUP($E$1,elemental!$A$3:$L$19,7,0)*E23+VLOOKUP($F$1,elemental!$A$3:$L$19,7,0)*F23+VLOOKUP($G$1,elemental!$A$3:$L$19,7,0)*G23+VLOOKUP($H$1,elemental!$A$3:$L$19,7,0)*H23+VLOOKUP($I$1,elemental!$A$3:$L$19,7,0)*I23+VLOOKUP($J$1,elemental!$A$3:$L$19,7,0)*J23+VLOOKUP($K$1,elemental!$A$3:$L$19,7,0)*K23+VLOOKUP($L$1,elemental!$A$3:$L$19,7,0)*L23+VLOOKUP($M$1,elemental!$A$3:$L$19,7,0)*M23+VLOOKUP($N$1,elemental!$A$3:$L$19,7,0)*N23+VLOOKUP($O$1,elemental!$A$3:$L$19,7,0)*O23+VLOOKUP($P$1,elemental!$A$3:$L$19,7,0)*P23+VLOOKUP($Q$1,elemental!$A$3:$L$19,7,0)*Q23)/100</f>
        <v>0.8478</v>
      </c>
      <c r="W23">
        <f>(VLOOKUP($A$1,elemental!$A$3:$L$19,9,0)*A23+VLOOKUP($B$1,elemental!$A$3:$L$19,9,0)*B23+VLOOKUP($C$1,elemental!$A$3:$L$19,9,0)*C23+VLOOKUP($D$1,elemental!$A$3:$L$19,9,0)*D23+VLOOKUP($E$1,elemental!$A$3:$L$19,9,0)*E23+VLOOKUP($F$1,elemental!$A$3:$L$19,9,0)*F23+VLOOKUP($G$1,elemental!$A$3:$L$19,9,0)*G23+VLOOKUP($H$1,elemental!$A$3:$L$19,9,0)*H23+VLOOKUP($I$1,elemental!$A$3:$L$19,9,0)*I23+VLOOKUP($J$1,elemental!$A$3:$L$19,9,0)*J23+VLOOKUP($K$1,elemental!$A$3:$L$19,9,0)*K23+VLOOKUP($L$1,elemental!$A$3:$L$19,9,0)*L23+VLOOKUP($M$1,elemental!$A$3:$L$19,9,0)*M23+VLOOKUP($N$1,elemental!$A$3:$L$19,9,0)*N23+VLOOKUP($O$1,elemental!$A$3:$L$19,9,0)*O23+VLOOKUP($P$1,elemental!$A$3:$L$19,9,0)*P23+VLOOKUP($Q$1,elemental!$A$3:$L$19,9,0)*Q23)/100</f>
        <v>1.5680000000000001</v>
      </c>
      <c r="X23">
        <f>(VLOOKUP($A$1,elemental!$A$3:$L$19,10,0)*A23+VLOOKUP($B$1,elemental!$A$3:$L$19,10,0)*B23+VLOOKUP($C$1,elemental!$A$3:$L$19,10,0)*C23+VLOOKUP($D$1,elemental!$A$3:$L$19,10,0)*D23+VLOOKUP($E$1,elemental!$A$3:$L$19,10,0)*E23+VLOOKUP($F$1,elemental!$A$3:$L$19,10,0)*F23+VLOOKUP($G$1,elemental!$A$3:$L$19,10,0)*G23+VLOOKUP($H$1,elemental!$A$3:$L$19,10,0)*H23+VLOOKUP($I$1,elemental!$A$3:$L$19,10,0)*I23+VLOOKUP($J$1,elemental!$A$3:$L$19,10,0)*J23+VLOOKUP($K$1,elemental!$A$3:$L$19,10,0)*K23+VLOOKUP($L$1,elemental!$A$3:$L$19,10,0)*L23+VLOOKUP($M$1,elemental!$A$3:$L$19,10,0)*M23+VLOOKUP($N$1,elemental!$A$3:$L$19,10,0)*N23+VLOOKUP($O$1,elemental!$A$3:$L$19,10,0)*O23+VLOOKUP($P$1,elemental!$A$3:$L$19,10,0)*P23+VLOOKUP($Q$1,elemental!$A$3:$L$19,10,0)*Q23)/100</f>
        <v>2.0312000000000001</v>
      </c>
      <c r="Y23">
        <v>400.89892112665473</v>
      </c>
      <c r="Z23">
        <v>5.1898955217592704</v>
      </c>
      <c r="AA23">
        <v>5.2183237140329402</v>
      </c>
      <c r="AB23">
        <v>5.3681938183707496</v>
      </c>
      <c r="AC23">
        <v>98.949852563044004</v>
      </c>
      <c r="AD23" t="s">
        <v>61</v>
      </c>
      <c r="AE23" t="s">
        <v>128</v>
      </c>
    </row>
    <row r="24" spans="1:31">
      <c r="A24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94</v>
      </c>
      <c r="R24">
        <f>(VLOOKUP($A$1,elemental!$A$3:$L$19,2,0)*A24+VLOOKUP($B$1,elemental!$A$3:$L$19,2,0)*B24+VLOOKUP($C$1,elemental!$A$3:$L$19,2,0)*C24+VLOOKUP($D$1,elemental!$A$3:$L$19,2,0)*D24+VLOOKUP($E$1,elemental!$A$3:$L$19,2,0)*E24+VLOOKUP($F$1,elemental!$A$3:$L$19,2,0)*F24+VLOOKUP($G$1,elemental!$A$3:$L$19,2,0)*G24+VLOOKUP($H$1,elemental!$A$3:$L$19,2,0)*H24+VLOOKUP($I$1,elemental!$A$3:$L$19,2,0)*I24+VLOOKUP($J$1,elemental!$A$3:$L$19,2,0)*J24+VLOOKUP($K$1,elemental!$A$3:$L$19,2,0)*K24+VLOOKUP($L$1,elemental!$A$3:$L$19,2,0)*L24+VLOOKUP($M$1,elemental!$A$3:$L$19,2,0)*M24+VLOOKUP($N$1,elemental!$A$3:$L$19,2,0)*N24+VLOOKUP($O$1,elemental!$A$3:$L$19,2,0)*O24+VLOOKUP($P$1,elemental!$A$3:$L$19,2,0)*P24+VLOOKUP($Q$1,elemental!$A$3:$L$19,2,0)*Q24)/100</f>
        <v>1.3174000000000001</v>
      </c>
      <c r="S24">
        <f>(VLOOKUP($A$1,elemental!$A$3:$L$19,4,0)*A24+VLOOKUP($B$1,elemental!$A$3:$L$19,4,0)*B24+VLOOKUP($C$1,elemental!$A$3:$L$19,4,0)*C24+VLOOKUP($D$1,elemental!$A$3:$L$19,4,0)*D24+VLOOKUP($E$1,elemental!$A$3:$L$19,4,0)*E24+VLOOKUP($F$1,elemental!$A$3:$L$19,4,0)*F24+VLOOKUP($G$1,elemental!$A$3:$L$19,4,0)*G24+VLOOKUP($H$1,elemental!$A$3:$L$19,4,0)*H24+VLOOKUP($I$1,elemental!$A$3:$L$19,4,0)*I24+VLOOKUP($J$1,elemental!$A$3:$L$19,4,0)*J24+VLOOKUP($K$1,elemental!$A$3:$L$19,4,0)*K24+VLOOKUP($L$1,elemental!$A$3:$L$19,4,0)*L24+VLOOKUP($M$1,elemental!$A$3:$L$19,4,0)*M24+VLOOKUP($N$1,elemental!$A$3:$L$19,4,0)*N24+VLOOKUP($O$1,elemental!$A$3:$L$19,4,0)*O24+VLOOKUP($P$1,elemental!$A$3:$L$19,4,0)*P24+VLOOKUP($Q$1,elemental!$A$3:$L$19,4,0)*Q24)/100</f>
        <v>0.43043999999999999</v>
      </c>
      <c r="T24">
        <f>(VLOOKUP($A$1,elemental!$A$3:$L$19,5,0)*A24+VLOOKUP($B$1,elemental!$A$3:$L$19,5,0)*B24+VLOOKUP($C$1,elemental!$A$3:$L$19,5,0)*C24+VLOOKUP($D$1,elemental!$A$3:$L$19,5,0)*D24+VLOOKUP($E$1,elemental!$A$3:$L$19,5,0)*E24+VLOOKUP($F$1,elemental!$A$3:$L$19,5,0)*F24+VLOOKUP($G$1,elemental!$A$3:$L$19,5,0)*G24+VLOOKUP($H$1,elemental!$A$3:$L$19,5,0)*H24+VLOOKUP($I$1,elemental!$A$3:$L$19,5,0)*I24+VLOOKUP($J$1,elemental!$A$3:$L$19,5,0)*J24+VLOOKUP($K$1,elemental!$A$3:$L$19,5,0)*K24+VLOOKUP($L$1,elemental!$A$3:$L$19,5,0)*L24+VLOOKUP($M$1,elemental!$A$3:$L$19,5,0)*M24+VLOOKUP($N$1,elemental!$A$3:$L$19,5,0)*N24+VLOOKUP($O$1,elemental!$A$3:$L$19,5,0)*O24+VLOOKUP($P$1,elemental!$A$3:$L$19,5,0)*P24+VLOOKUP($Q$1,elemental!$A$3:$L$19,5,0)*Q24)/100</f>
        <v>4</v>
      </c>
      <c r="U24">
        <f>(VLOOKUP($A$1,elemental!$A$3:$L$19,6,0)*A24+VLOOKUP($B$1,elemental!$A$3:$L$19,6,0)*B24+VLOOKUP($C$1,elemental!$A$3:$L$19,6,0)*C24+VLOOKUP($D$1,elemental!$A$3:$L$19,6,0)*D24+VLOOKUP($E$1,elemental!$A$3:$L$19,6,0)*E24+VLOOKUP($F$1,elemental!$A$3:$L$19,6,0)*F24+VLOOKUP($G$1,elemental!$A$3:$L$19,6,0)*G24+VLOOKUP($H$1,elemental!$A$3:$L$19,6,0)*H24+VLOOKUP($I$1,elemental!$A$3:$L$19,6,0)*I24+VLOOKUP($J$1,elemental!$A$3:$L$19,6,0)*J24+VLOOKUP($K$1,elemental!$A$3:$L$19,6,0)*K24+VLOOKUP($L$1,elemental!$A$3:$L$19,6,0)*L24+VLOOKUP($M$1,elemental!$A$3:$L$19,6,0)*M24+VLOOKUP($N$1,elemental!$A$3:$L$19,6,0)*N24+VLOOKUP($O$1,elemental!$A$3:$L$19,6,0)*O24+VLOOKUP($P$1,elemental!$A$3:$L$19,6,0)*P24+VLOOKUP($Q$1,elemental!$A$3:$L$19,6,0)*Q24)/100</f>
        <v>0.75655000000000006</v>
      </c>
      <c r="V24">
        <f>(VLOOKUP($A$1,elemental!$A$3:$L$19,7,0)*A24+VLOOKUP($B$1,elemental!$A$3:$L$19,7,0)*B24+VLOOKUP($C$1,elemental!$A$3:$L$19,7,0)*C24+VLOOKUP($D$1,elemental!$A$3:$L$19,7,0)*D24+VLOOKUP($E$1,elemental!$A$3:$L$19,7,0)*E24+VLOOKUP($F$1,elemental!$A$3:$L$19,7,0)*F24+VLOOKUP($G$1,elemental!$A$3:$L$19,7,0)*G24+VLOOKUP($H$1,elemental!$A$3:$L$19,7,0)*H24+VLOOKUP($I$1,elemental!$A$3:$L$19,7,0)*I24+VLOOKUP($J$1,elemental!$A$3:$L$19,7,0)*J24+VLOOKUP($K$1,elemental!$A$3:$L$19,7,0)*K24+VLOOKUP($L$1,elemental!$A$3:$L$19,7,0)*L24+VLOOKUP($M$1,elemental!$A$3:$L$19,7,0)*M24+VLOOKUP($N$1,elemental!$A$3:$L$19,7,0)*N24+VLOOKUP($O$1,elemental!$A$3:$L$19,7,0)*O24+VLOOKUP($P$1,elemental!$A$3:$L$19,7,0)*P24+VLOOKUP($Q$1,elemental!$A$3:$L$19,7,0)*Q24)/100</f>
        <v>0.8478</v>
      </c>
      <c r="W24">
        <f>(VLOOKUP($A$1,elemental!$A$3:$L$19,9,0)*A24+VLOOKUP($B$1,elemental!$A$3:$L$19,9,0)*B24+VLOOKUP($C$1,elemental!$A$3:$L$19,9,0)*C24+VLOOKUP($D$1,elemental!$A$3:$L$19,9,0)*D24+VLOOKUP($E$1,elemental!$A$3:$L$19,9,0)*E24+VLOOKUP($F$1,elemental!$A$3:$L$19,9,0)*F24+VLOOKUP($G$1,elemental!$A$3:$L$19,9,0)*G24+VLOOKUP($H$1,elemental!$A$3:$L$19,9,0)*H24+VLOOKUP($I$1,elemental!$A$3:$L$19,9,0)*I24+VLOOKUP($J$1,elemental!$A$3:$L$19,9,0)*J24+VLOOKUP($K$1,elemental!$A$3:$L$19,9,0)*K24+VLOOKUP($L$1,elemental!$A$3:$L$19,9,0)*L24+VLOOKUP($M$1,elemental!$A$3:$L$19,9,0)*M24+VLOOKUP($N$1,elemental!$A$3:$L$19,9,0)*N24+VLOOKUP($O$1,elemental!$A$3:$L$19,9,0)*O24+VLOOKUP($P$1,elemental!$A$3:$L$19,9,0)*P24+VLOOKUP($Q$1,elemental!$A$3:$L$19,9,0)*Q24)/100</f>
        <v>1.5680000000000001</v>
      </c>
      <c r="X24">
        <f>(VLOOKUP($A$1,elemental!$A$3:$L$19,10,0)*A24+VLOOKUP($B$1,elemental!$A$3:$L$19,10,0)*B24+VLOOKUP($C$1,elemental!$A$3:$L$19,10,0)*C24+VLOOKUP($D$1,elemental!$A$3:$L$19,10,0)*D24+VLOOKUP($E$1,elemental!$A$3:$L$19,10,0)*E24+VLOOKUP($F$1,elemental!$A$3:$L$19,10,0)*F24+VLOOKUP($G$1,elemental!$A$3:$L$19,10,0)*G24+VLOOKUP($H$1,elemental!$A$3:$L$19,10,0)*H24+VLOOKUP($I$1,elemental!$A$3:$L$19,10,0)*I24+VLOOKUP($J$1,elemental!$A$3:$L$19,10,0)*J24+VLOOKUP($K$1,elemental!$A$3:$L$19,10,0)*K24+VLOOKUP($L$1,elemental!$A$3:$L$19,10,0)*L24+VLOOKUP($M$1,elemental!$A$3:$L$19,10,0)*M24+VLOOKUP($N$1,elemental!$A$3:$L$19,10,0)*N24+VLOOKUP($O$1,elemental!$A$3:$L$19,10,0)*O24+VLOOKUP($P$1,elemental!$A$3:$L$19,10,0)*P24+VLOOKUP($Q$1,elemental!$A$3:$L$19,10,0)*Q24)/100</f>
        <v>2.0312000000000001</v>
      </c>
      <c r="Y24">
        <v>601.81431049606681</v>
      </c>
      <c r="Z24">
        <v>5.1948582381935298</v>
      </c>
      <c r="AA24">
        <v>5.2222472651696998</v>
      </c>
      <c r="AB24">
        <v>5.3824528513853096</v>
      </c>
      <c r="AC24">
        <v>98.808294213394305</v>
      </c>
      <c r="AD24" t="s">
        <v>61</v>
      </c>
      <c r="AE24" t="s">
        <v>128</v>
      </c>
    </row>
    <row r="25" spans="1:31">
      <c r="A25">
        <v>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94</v>
      </c>
      <c r="R25">
        <f>(VLOOKUP($A$1,elemental!$A$3:$L$19,2,0)*A25+VLOOKUP($B$1,elemental!$A$3:$L$19,2,0)*B25+VLOOKUP($C$1,elemental!$A$3:$L$19,2,0)*C25+VLOOKUP($D$1,elemental!$A$3:$L$19,2,0)*D25+VLOOKUP($E$1,elemental!$A$3:$L$19,2,0)*E25+VLOOKUP($F$1,elemental!$A$3:$L$19,2,0)*F25+VLOOKUP($G$1,elemental!$A$3:$L$19,2,0)*G25+VLOOKUP($H$1,elemental!$A$3:$L$19,2,0)*H25+VLOOKUP($I$1,elemental!$A$3:$L$19,2,0)*I25+VLOOKUP($J$1,elemental!$A$3:$L$19,2,0)*J25+VLOOKUP($K$1,elemental!$A$3:$L$19,2,0)*K25+VLOOKUP($L$1,elemental!$A$3:$L$19,2,0)*L25+VLOOKUP($M$1,elemental!$A$3:$L$19,2,0)*M25+VLOOKUP($N$1,elemental!$A$3:$L$19,2,0)*N25+VLOOKUP($O$1,elemental!$A$3:$L$19,2,0)*O25+VLOOKUP($P$1,elemental!$A$3:$L$19,2,0)*P25+VLOOKUP($Q$1,elemental!$A$3:$L$19,2,0)*Q25)/100</f>
        <v>1.3174000000000001</v>
      </c>
      <c r="S25">
        <f>(VLOOKUP($A$1,elemental!$A$3:$L$19,4,0)*A25+VLOOKUP($B$1,elemental!$A$3:$L$19,4,0)*B25+VLOOKUP($C$1,elemental!$A$3:$L$19,4,0)*C25+VLOOKUP($D$1,elemental!$A$3:$L$19,4,0)*D25+VLOOKUP($E$1,elemental!$A$3:$L$19,4,0)*E25+VLOOKUP($F$1,elemental!$A$3:$L$19,4,0)*F25+VLOOKUP($G$1,elemental!$A$3:$L$19,4,0)*G25+VLOOKUP($H$1,elemental!$A$3:$L$19,4,0)*H25+VLOOKUP($I$1,elemental!$A$3:$L$19,4,0)*I25+VLOOKUP($J$1,elemental!$A$3:$L$19,4,0)*J25+VLOOKUP($K$1,elemental!$A$3:$L$19,4,0)*K25+VLOOKUP($L$1,elemental!$A$3:$L$19,4,0)*L25+VLOOKUP($M$1,elemental!$A$3:$L$19,4,0)*M25+VLOOKUP($N$1,elemental!$A$3:$L$19,4,0)*N25+VLOOKUP($O$1,elemental!$A$3:$L$19,4,0)*O25+VLOOKUP($P$1,elemental!$A$3:$L$19,4,0)*P25+VLOOKUP($Q$1,elemental!$A$3:$L$19,4,0)*Q25)/100</f>
        <v>0.43043999999999999</v>
      </c>
      <c r="T25">
        <f>(VLOOKUP($A$1,elemental!$A$3:$L$19,5,0)*A25+VLOOKUP($B$1,elemental!$A$3:$L$19,5,0)*B25+VLOOKUP($C$1,elemental!$A$3:$L$19,5,0)*C25+VLOOKUP($D$1,elemental!$A$3:$L$19,5,0)*D25+VLOOKUP($E$1,elemental!$A$3:$L$19,5,0)*E25+VLOOKUP($F$1,elemental!$A$3:$L$19,5,0)*F25+VLOOKUP($G$1,elemental!$A$3:$L$19,5,0)*G25+VLOOKUP($H$1,elemental!$A$3:$L$19,5,0)*H25+VLOOKUP($I$1,elemental!$A$3:$L$19,5,0)*I25+VLOOKUP($J$1,elemental!$A$3:$L$19,5,0)*J25+VLOOKUP($K$1,elemental!$A$3:$L$19,5,0)*K25+VLOOKUP($L$1,elemental!$A$3:$L$19,5,0)*L25+VLOOKUP($M$1,elemental!$A$3:$L$19,5,0)*M25+VLOOKUP($N$1,elemental!$A$3:$L$19,5,0)*N25+VLOOKUP($O$1,elemental!$A$3:$L$19,5,0)*O25+VLOOKUP($P$1,elemental!$A$3:$L$19,5,0)*P25+VLOOKUP($Q$1,elemental!$A$3:$L$19,5,0)*Q25)/100</f>
        <v>4</v>
      </c>
      <c r="U25">
        <f>(VLOOKUP($A$1,elemental!$A$3:$L$19,6,0)*A25+VLOOKUP($B$1,elemental!$A$3:$L$19,6,0)*B25+VLOOKUP($C$1,elemental!$A$3:$L$19,6,0)*C25+VLOOKUP($D$1,elemental!$A$3:$L$19,6,0)*D25+VLOOKUP($E$1,elemental!$A$3:$L$19,6,0)*E25+VLOOKUP($F$1,elemental!$A$3:$L$19,6,0)*F25+VLOOKUP($G$1,elemental!$A$3:$L$19,6,0)*G25+VLOOKUP($H$1,elemental!$A$3:$L$19,6,0)*H25+VLOOKUP($I$1,elemental!$A$3:$L$19,6,0)*I25+VLOOKUP($J$1,elemental!$A$3:$L$19,6,0)*J25+VLOOKUP($K$1,elemental!$A$3:$L$19,6,0)*K25+VLOOKUP($L$1,elemental!$A$3:$L$19,6,0)*L25+VLOOKUP($M$1,elemental!$A$3:$L$19,6,0)*M25+VLOOKUP($N$1,elemental!$A$3:$L$19,6,0)*N25+VLOOKUP($O$1,elemental!$A$3:$L$19,6,0)*O25+VLOOKUP($P$1,elemental!$A$3:$L$19,6,0)*P25+VLOOKUP($Q$1,elemental!$A$3:$L$19,6,0)*Q25)/100</f>
        <v>0.75655000000000006</v>
      </c>
      <c r="V25">
        <f>(VLOOKUP($A$1,elemental!$A$3:$L$19,7,0)*A25+VLOOKUP($B$1,elemental!$A$3:$L$19,7,0)*B25+VLOOKUP($C$1,elemental!$A$3:$L$19,7,0)*C25+VLOOKUP($D$1,elemental!$A$3:$L$19,7,0)*D25+VLOOKUP($E$1,elemental!$A$3:$L$19,7,0)*E25+VLOOKUP($F$1,elemental!$A$3:$L$19,7,0)*F25+VLOOKUP($G$1,elemental!$A$3:$L$19,7,0)*G25+VLOOKUP($H$1,elemental!$A$3:$L$19,7,0)*H25+VLOOKUP($I$1,elemental!$A$3:$L$19,7,0)*I25+VLOOKUP($J$1,elemental!$A$3:$L$19,7,0)*J25+VLOOKUP($K$1,elemental!$A$3:$L$19,7,0)*K25+VLOOKUP($L$1,elemental!$A$3:$L$19,7,0)*L25+VLOOKUP($M$1,elemental!$A$3:$L$19,7,0)*M25+VLOOKUP($N$1,elemental!$A$3:$L$19,7,0)*N25+VLOOKUP($O$1,elemental!$A$3:$L$19,7,0)*O25+VLOOKUP($P$1,elemental!$A$3:$L$19,7,0)*P25+VLOOKUP($Q$1,elemental!$A$3:$L$19,7,0)*Q25)/100</f>
        <v>0.8478</v>
      </c>
      <c r="W25">
        <f>(VLOOKUP($A$1,elemental!$A$3:$L$19,9,0)*A25+VLOOKUP($B$1,elemental!$A$3:$L$19,9,0)*B25+VLOOKUP($C$1,elemental!$A$3:$L$19,9,0)*C25+VLOOKUP($D$1,elemental!$A$3:$L$19,9,0)*D25+VLOOKUP($E$1,elemental!$A$3:$L$19,9,0)*E25+VLOOKUP($F$1,elemental!$A$3:$L$19,9,0)*F25+VLOOKUP($G$1,elemental!$A$3:$L$19,9,0)*G25+VLOOKUP($H$1,elemental!$A$3:$L$19,9,0)*H25+VLOOKUP($I$1,elemental!$A$3:$L$19,9,0)*I25+VLOOKUP($J$1,elemental!$A$3:$L$19,9,0)*J25+VLOOKUP($K$1,elemental!$A$3:$L$19,9,0)*K25+VLOOKUP($L$1,elemental!$A$3:$L$19,9,0)*L25+VLOOKUP($M$1,elemental!$A$3:$L$19,9,0)*M25+VLOOKUP($N$1,elemental!$A$3:$L$19,9,0)*N25+VLOOKUP($O$1,elemental!$A$3:$L$19,9,0)*O25+VLOOKUP($P$1,elemental!$A$3:$L$19,9,0)*P25+VLOOKUP($Q$1,elemental!$A$3:$L$19,9,0)*Q25)/100</f>
        <v>1.5680000000000001</v>
      </c>
      <c r="X25">
        <f>(VLOOKUP($A$1,elemental!$A$3:$L$19,10,0)*A25+VLOOKUP($B$1,elemental!$A$3:$L$19,10,0)*B25+VLOOKUP($C$1,elemental!$A$3:$L$19,10,0)*C25+VLOOKUP($D$1,elemental!$A$3:$L$19,10,0)*D25+VLOOKUP($E$1,elemental!$A$3:$L$19,10,0)*E25+VLOOKUP($F$1,elemental!$A$3:$L$19,10,0)*F25+VLOOKUP($G$1,elemental!$A$3:$L$19,10,0)*G25+VLOOKUP($H$1,elemental!$A$3:$L$19,10,0)*H25+VLOOKUP($I$1,elemental!$A$3:$L$19,10,0)*I25+VLOOKUP($J$1,elemental!$A$3:$L$19,10,0)*J25+VLOOKUP($K$1,elemental!$A$3:$L$19,10,0)*K25+VLOOKUP($L$1,elemental!$A$3:$L$19,10,0)*L25+VLOOKUP($M$1,elemental!$A$3:$L$19,10,0)*M25+VLOOKUP($N$1,elemental!$A$3:$L$19,10,0)*N25+VLOOKUP($O$1,elemental!$A$3:$L$19,10,0)*O25+VLOOKUP($P$1,elemental!$A$3:$L$19,10,0)*P25+VLOOKUP($Q$1,elemental!$A$3:$L$19,10,0)*Q25)/100</f>
        <v>2.0312000000000001</v>
      </c>
      <c r="Y25">
        <v>700.64042504290592</v>
      </c>
      <c r="Z25">
        <v>5.2025059330721302</v>
      </c>
      <c r="AA25">
        <v>5.2242160621252296</v>
      </c>
      <c r="AB25">
        <v>5.3916536771004404</v>
      </c>
      <c r="AC25">
        <v>98.729249133070695</v>
      </c>
      <c r="AD25" t="s">
        <v>61</v>
      </c>
      <c r="AE25" t="s">
        <v>128</v>
      </c>
    </row>
    <row r="26" spans="1:31">
      <c r="A26">
        <v>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92</v>
      </c>
      <c r="R26">
        <f>(VLOOKUP($A$1,elemental!$A$3:$L$19,2,0)*A26+VLOOKUP($B$1,elemental!$A$3:$L$19,2,0)*B26+VLOOKUP($C$1,elemental!$A$3:$L$19,2,0)*C26+VLOOKUP($D$1,elemental!$A$3:$L$19,2,0)*D26+VLOOKUP($E$1,elemental!$A$3:$L$19,2,0)*E26+VLOOKUP($F$1,elemental!$A$3:$L$19,2,0)*F26+VLOOKUP($G$1,elemental!$A$3:$L$19,2,0)*G26+VLOOKUP($H$1,elemental!$A$3:$L$19,2,0)*H26+VLOOKUP($I$1,elemental!$A$3:$L$19,2,0)*I26+VLOOKUP($J$1,elemental!$A$3:$L$19,2,0)*J26+VLOOKUP($K$1,elemental!$A$3:$L$19,2,0)*K26+VLOOKUP($L$1,elemental!$A$3:$L$19,2,0)*L26+VLOOKUP($M$1,elemental!$A$3:$L$19,2,0)*M26+VLOOKUP($N$1,elemental!$A$3:$L$19,2,0)*N26+VLOOKUP($O$1,elemental!$A$3:$L$19,2,0)*O26+VLOOKUP($P$1,elemental!$A$3:$L$19,2,0)*P26+VLOOKUP($Q$1,elemental!$A$3:$L$19,2,0)*Q26)/100</f>
        <v>1.3132000000000001</v>
      </c>
      <c r="S26">
        <f>(VLOOKUP($A$1,elemental!$A$3:$L$19,4,0)*A26+VLOOKUP($B$1,elemental!$A$3:$L$19,4,0)*B26+VLOOKUP($C$1,elemental!$A$3:$L$19,4,0)*C26+VLOOKUP($D$1,elemental!$A$3:$L$19,4,0)*D26+VLOOKUP($E$1,elemental!$A$3:$L$19,4,0)*E26+VLOOKUP($F$1,elemental!$A$3:$L$19,4,0)*F26+VLOOKUP($G$1,elemental!$A$3:$L$19,4,0)*G26+VLOOKUP($H$1,elemental!$A$3:$L$19,4,0)*H26+VLOOKUP($I$1,elemental!$A$3:$L$19,4,0)*I26+VLOOKUP($J$1,elemental!$A$3:$L$19,4,0)*J26+VLOOKUP($K$1,elemental!$A$3:$L$19,4,0)*K26+VLOOKUP($L$1,elemental!$A$3:$L$19,4,0)*L26+VLOOKUP($M$1,elemental!$A$3:$L$19,4,0)*M26+VLOOKUP($N$1,elemental!$A$3:$L$19,4,0)*N26+VLOOKUP($O$1,elemental!$A$3:$L$19,4,0)*O26+VLOOKUP($P$1,elemental!$A$3:$L$19,4,0)*P26+VLOOKUP($Q$1,elemental!$A$3:$L$19,4,0)*Q26)/100</f>
        <v>0.43192000000000003</v>
      </c>
      <c r="T26">
        <f>(VLOOKUP($A$1,elemental!$A$3:$L$19,5,0)*A26+VLOOKUP($B$1,elemental!$A$3:$L$19,5,0)*B26+VLOOKUP($C$1,elemental!$A$3:$L$19,5,0)*C26+VLOOKUP($D$1,elemental!$A$3:$L$19,5,0)*D26+VLOOKUP($E$1,elemental!$A$3:$L$19,5,0)*E26+VLOOKUP($F$1,elemental!$A$3:$L$19,5,0)*F26+VLOOKUP($G$1,elemental!$A$3:$L$19,5,0)*G26+VLOOKUP($H$1,elemental!$A$3:$L$19,5,0)*H26+VLOOKUP($I$1,elemental!$A$3:$L$19,5,0)*I26+VLOOKUP($J$1,elemental!$A$3:$L$19,5,0)*J26+VLOOKUP($K$1,elemental!$A$3:$L$19,5,0)*K26+VLOOKUP($L$1,elemental!$A$3:$L$19,5,0)*L26+VLOOKUP($M$1,elemental!$A$3:$L$19,5,0)*M26+VLOOKUP($N$1,elemental!$A$3:$L$19,5,0)*N26+VLOOKUP($O$1,elemental!$A$3:$L$19,5,0)*O26+VLOOKUP($P$1,elemental!$A$3:$L$19,5,0)*P26+VLOOKUP($Q$1,elemental!$A$3:$L$19,5,0)*Q26)/100</f>
        <v>4</v>
      </c>
      <c r="U26">
        <f>(VLOOKUP($A$1,elemental!$A$3:$L$19,6,0)*A26+VLOOKUP($B$1,elemental!$A$3:$L$19,6,0)*B26+VLOOKUP($C$1,elemental!$A$3:$L$19,6,0)*C26+VLOOKUP($D$1,elemental!$A$3:$L$19,6,0)*D26+VLOOKUP($E$1,elemental!$A$3:$L$19,6,0)*E26+VLOOKUP($F$1,elemental!$A$3:$L$19,6,0)*F26+VLOOKUP($G$1,elemental!$A$3:$L$19,6,0)*G26+VLOOKUP($H$1,elemental!$A$3:$L$19,6,0)*H26+VLOOKUP($I$1,elemental!$A$3:$L$19,6,0)*I26+VLOOKUP($J$1,elemental!$A$3:$L$19,6,0)*J26+VLOOKUP($K$1,elemental!$A$3:$L$19,6,0)*K26+VLOOKUP($L$1,elemental!$A$3:$L$19,6,0)*L26+VLOOKUP($M$1,elemental!$A$3:$L$19,6,0)*M26+VLOOKUP($N$1,elemental!$A$3:$L$19,6,0)*N26+VLOOKUP($O$1,elemental!$A$3:$L$19,6,0)*O26+VLOOKUP($P$1,elemental!$A$3:$L$19,6,0)*P26+VLOOKUP($Q$1,elemental!$A$3:$L$19,6,0)*Q26)/100</f>
        <v>0.75540000000000007</v>
      </c>
      <c r="V26">
        <f>(VLOOKUP($A$1,elemental!$A$3:$L$19,7,0)*A26+VLOOKUP($B$1,elemental!$A$3:$L$19,7,0)*B26+VLOOKUP($C$1,elemental!$A$3:$L$19,7,0)*C26+VLOOKUP($D$1,elemental!$A$3:$L$19,7,0)*D26+VLOOKUP($E$1,elemental!$A$3:$L$19,7,0)*E26+VLOOKUP($F$1,elemental!$A$3:$L$19,7,0)*F26+VLOOKUP($G$1,elemental!$A$3:$L$19,7,0)*G26+VLOOKUP($H$1,elemental!$A$3:$L$19,7,0)*H26+VLOOKUP($I$1,elemental!$A$3:$L$19,7,0)*I26+VLOOKUP($J$1,elemental!$A$3:$L$19,7,0)*J26+VLOOKUP($K$1,elemental!$A$3:$L$19,7,0)*K26+VLOOKUP($L$1,elemental!$A$3:$L$19,7,0)*L26+VLOOKUP($M$1,elemental!$A$3:$L$19,7,0)*M26+VLOOKUP($N$1,elemental!$A$3:$L$19,7,0)*N26+VLOOKUP($O$1,elemental!$A$3:$L$19,7,0)*O26+VLOOKUP($P$1,elemental!$A$3:$L$19,7,0)*P26+VLOOKUP($Q$1,elemental!$A$3:$L$19,7,0)*Q26)/100</f>
        <v>0.85040000000000004</v>
      </c>
      <c r="W26">
        <f>(VLOOKUP($A$1,elemental!$A$3:$L$19,9,0)*A26+VLOOKUP($B$1,elemental!$A$3:$L$19,9,0)*B26+VLOOKUP($C$1,elemental!$A$3:$L$19,9,0)*C26+VLOOKUP($D$1,elemental!$A$3:$L$19,9,0)*D26+VLOOKUP($E$1,elemental!$A$3:$L$19,9,0)*E26+VLOOKUP($F$1,elemental!$A$3:$L$19,9,0)*F26+VLOOKUP($G$1,elemental!$A$3:$L$19,9,0)*G26+VLOOKUP($H$1,elemental!$A$3:$L$19,9,0)*H26+VLOOKUP($I$1,elemental!$A$3:$L$19,9,0)*I26+VLOOKUP($J$1,elemental!$A$3:$L$19,9,0)*J26+VLOOKUP($K$1,elemental!$A$3:$L$19,9,0)*K26+VLOOKUP($L$1,elemental!$A$3:$L$19,9,0)*L26+VLOOKUP($M$1,elemental!$A$3:$L$19,9,0)*M26+VLOOKUP($N$1,elemental!$A$3:$L$19,9,0)*N26+VLOOKUP($O$1,elemental!$A$3:$L$19,9,0)*O26+VLOOKUP($P$1,elemental!$A$3:$L$19,9,0)*P26+VLOOKUP($Q$1,elemental!$A$3:$L$19,9,0)*Q26)/100</f>
        <v>1.5740000000000001</v>
      </c>
      <c r="X26">
        <f>(VLOOKUP($A$1,elemental!$A$3:$L$19,10,0)*A26+VLOOKUP($B$1,elemental!$A$3:$L$19,10,0)*B26+VLOOKUP($C$1,elemental!$A$3:$L$19,10,0)*C26+VLOOKUP($D$1,elemental!$A$3:$L$19,10,0)*D26+VLOOKUP($E$1,elemental!$A$3:$L$19,10,0)*E26+VLOOKUP($F$1,elemental!$A$3:$L$19,10,0)*F26+VLOOKUP($G$1,elemental!$A$3:$L$19,10,0)*G26+VLOOKUP($H$1,elemental!$A$3:$L$19,10,0)*H26+VLOOKUP($I$1,elemental!$A$3:$L$19,10,0)*I26+VLOOKUP($J$1,elemental!$A$3:$L$19,10,0)*J26+VLOOKUP($K$1,elemental!$A$3:$L$19,10,0)*K26+VLOOKUP($L$1,elemental!$A$3:$L$19,10,0)*L26+VLOOKUP($M$1,elemental!$A$3:$L$19,10,0)*M26+VLOOKUP($N$1,elemental!$A$3:$L$19,10,0)*N26+VLOOKUP($O$1,elemental!$A$3:$L$19,10,0)*O26+VLOOKUP($P$1,elemental!$A$3:$L$19,10,0)*P26+VLOOKUP($Q$1,elemental!$A$3:$L$19,10,0)*Q26)/100</f>
        <v>2.0216000000000003</v>
      </c>
      <c r="Y26">
        <v>19.526563093177849</v>
      </c>
      <c r="Z26">
        <v>5.1830566906798099</v>
      </c>
      <c r="AA26">
        <v>5.2285328109421298</v>
      </c>
      <c r="AB26">
        <v>5.3525642105854399</v>
      </c>
      <c r="AC26">
        <v>99.063848458399093</v>
      </c>
      <c r="AD26" t="s">
        <v>61</v>
      </c>
      <c r="AE26" t="s">
        <v>128</v>
      </c>
    </row>
    <row r="27" spans="1:31">
      <c r="A27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92</v>
      </c>
      <c r="R27">
        <f>(VLOOKUP($A$1,elemental!$A$3:$L$19,2,0)*A27+VLOOKUP($B$1,elemental!$A$3:$L$19,2,0)*B27+VLOOKUP($C$1,elemental!$A$3:$L$19,2,0)*C27+VLOOKUP($D$1,elemental!$A$3:$L$19,2,0)*D27+VLOOKUP($E$1,elemental!$A$3:$L$19,2,0)*E27+VLOOKUP($F$1,elemental!$A$3:$L$19,2,0)*F27+VLOOKUP($G$1,elemental!$A$3:$L$19,2,0)*G27+VLOOKUP($H$1,elemental!$A$3:$L$19,2,0)*H27+VLOOKUP($I$1,elemental!$A$3:$L$19,2,0)*I27+VLOOKUP($J$1,elemental!$A$3:$L$19,2,0)*J27+VLOOKUP($K$1,elemental!$A$3:$L$19,2,0)*K27+VLOOKUP($L$1,elemental!$A$3:$L$19,2,0)*L27+VLOOKUP($M$1,elemental!$A$3:$L$19,2,0)*M27+VLOOKUP($N$1,elemental!$A$3:$L$19,2,0)*N27+VLOOKUP($O$1,elemental!$A$3:$L$19,2,0)*O27+VLOOKUP($P$1,elemental!$A$3:$L$19,2,0)*P27+VLOOKUP($Q$1,elemental!$A$3:$L$19,2,0)*Q27)/100</f>
        <v>1.3132000000000001</v>
      </c>
      <c r="S27">
        <f>(VLOOKUP($A$1,elemental!$A$3:$L$19,4,0)*A27+VLOOKUP($B$1,elemental!$A$3:$L$19,4,0)*B27+VLOOKUP($C$1,elemental!$A$3:$L$19,4,0)*C27+VLOOKUP($D$1,elemental!$A$3:$L$19,4,0)*D27+VLOOKUP($E$1,elemental!$A$3:$L$19,4,0)*E27+VLOOKUP($F$1,elemental!$A$3:$L$19,4,0)*F27+VLOOKUP($G$1,elemental!$A$3:$L$19,4,0)*G27+VLOOKUP($H$1,elemental!$A$3:$L$19,4,0)*H27+VLOOKUP($I$1,elemental!$A$3:$L$19,4,0)*I27+VLOOKUP($J$1,elemental!$A$3:$L$19,4,0)*J27+VLOOKUP($K$1,elemental!$A$3:$L$19,4,0)*K27+VLOOKUP($L$1,elemental!$A$3:$L$19,4,0)*L27+VLOOKUP($M$1,elemental!$A$3:$L$19,4,0)*M27+VLOOKUP($N$1,elemental!$A$3:$L$19,4,0)*N27+VLOOKUP($O$1,elemental!$A$3:$L$19,4,0)*O27+VLOOKUP($P$1,elemental!$A$3:$L$19,4,0)*P27+VLOOKUP($Q$1,elemental!$A$3:$L$19,4,0)*Q27)/100</f>
        <v>0.43192000000000003</v>
      </c>
      <c r="T27">
        <f>(VLOOKUP($A$1,elemental!$A$3:$L$19,5,0)*A27+VLOOKUP($B$1,elemental!$A$3:$L$19,5,0)*B27+VLOOKUP($C$1,elemental!$A$3:$L$19,5,0)*C27+VLOOKUP($D$1,elemental!$A$3:$L$19,5,0)*D27+VLOOKUP($E$1,elemental!$A$3:$L$19,5,0)*E27+VLOOKUP($F$1,elemental!$A$3:$L$19,5,0)*F27+VLOOKUP($G$1,elemental!$A$3:$L$19,5,0)*G27+VLOOKUP($H$1,elemental!$A$3:$L$19,5,0)*H27+VLOOKUP($I$1,elemental!$A$3:$L$19,5,0)*I27+VLOOKUP($J$1,elemental!$A$3:$L$19,5,0)*J27+VLOOKUP($K$1,elemental!$A$3:$L$19,5,0)*K27+VLOOKUP($L$1,elemental!$A$3:$L$19,5,0)*L27+VLOOKUP($M$1,elemental!$A$3:$L$19,5,0)*M27+VLOOKUP($N$1,elemental!$A$3:$L$19,5,0)*N27+VLOOKUP($O$1,elemental!$A$3:$L$19,5,0)*O27+VLOOKUP($P$1,elemental!$A$3:$L$19,5,0)*P27+VLOOKUP($Q$1,elemental!$A$3:$L$19,5,0)*Q27)/100</f>
        <v>4</v>
      </c>
      <c r="U27">
        <f>(VLOOKUP($A$1,elemental!$A$3:$L$19,6,0)*A27+VLOOKUP($B$1,elemental!$A$3:$L$19,6,0)*B27+VLOOKUP($C$1,elemental!$A$3:$L$19,6,0)*C27+VLOOKUP($D$1,elemental!$A$3:$L$19,6,0)*D27+VLOOKUP($E$1,elemental!$A$3:$L$19,6,0)*E27+VLOOKUP($F$1,elemental!$A$3:$L$19,6,0)*F27+VLOOKUP($G$1,elemental!$A$3:$L$19,6,0)*G27+VLOOKUP($H$1,elemental!$A$3:$L$19,6,0)*H27+VLOOKUP($I$1,elemental!$A$3:$L$19,6,0)*I27+VLOOKUP($J$1,elemental!$A$3:$L$19,6,0)*J27+VLOOKUP($K$1,elemental!$A$3:$L$19,6,0)*K27+VLOOKUP($L$1,elemental!$A$3:$L$19,6,0)*L27+VLOOKUP($M$1,elemental!$A$3:$L$19,6,0)*M27+VLOOKUP($N$1,elemental!$A$3:$L$19,6,0)*N27+VLOOKUP($O$1,elemental!$A$3:$L$19,6,0)*O27+VLOOKUP($P$1,elemental!$A$3:$L$19,6,0)*P27+VLOOKUP($Q$1,elemental!$A$3:$L$19,6,0)*Q27)/100</f>
        <v>0.75540000000000007</v>
      </c>
      <c r="V27">
        <f>(VLOOKUP($A$1,elemental!$A$3:$L$19,7,0)*A27+VLOOKUP($B$1,elemental!$A$3:$L$19,7,0)*B27+VLOOKUP($C$1,elemental!$A$3:$L$19,7,0)*C27+VLOOKUP($D$1,elemental!$A$3:$L$19,7,0)*D27+VLOOKUP($E$1,elemental!$A$3:$L$19,7,0)*E27+VLOOKUP($F$1,elemental!$A$3:$L$19,7,0)*F27+VLOOKUP($G$1,elemental!$A$3:$L$19,7,0)*G27+VLOOKUP($H$1,elemental!$A$3:$L$19,7,0)*H27+VLOOKUP($I$1,elemental!$A$3:$L$19,7,0)*I27+VLOOKUP($J$1,elemental!$A$3:$L$19,7,0)*J27+VLOOKUP($K$1,elemental!$A$3:$L$19,7,0)*K27+VLOOKUP($L$1,elemental!$A$3:$L$19,7,0)*L27+VLOOKUP($M$1,elemental!$A$3:$L$19,7,0)*M27+VLOOKUP($N$1,elemental!$A$3:$L$19,7,0)*N27+VLOOKUP($O$1,elemental!$A$3:$L$19,7,0)*O27+VLOOKUP($P$1,elemental!$A$3:$L$19,7,0)*P27+VLOOKUP($Q$1,elemental!$A$3:$L$19,7,0)*Q27)/100</f>
        <v>0.85040000000000004</v>
      </c>
      <c r="W27">
        <f>(VLOOKUP($A$1,elemental!$A$3:$L$19,9,0)*A27+VLOOKUP($B$1,elemental!$A$3:$L$19,9,0)*B27+VLOOKUP($C$1,elemental!$A$3:$L$19,9,0)*C27+VLOOKUP($D$1,elemental!$A$3:$L$19,9,0)*D27+VLOOKUP($E$1,elemental!$A$3:$L$19,9,0)*E27+VLOOKUP($F$1,elemental!$A$3:$L$19,9,0)*F27+VLOOKUP($G$1,elemental!$A$3:$L$19,9,0)*G27+VLOOKUP($H$1,elemental!$A$3:$L$19,9,0)*H27+VLOOKUP($I$1,elemental!$A$3:$L$19,9,0)*I27+VLOOKUP($J$1,elemental!$A$3:$L$19,9,0)*J27+VLOOKUP($K$1,elemental!$A$3:$L$19,9,0)*K27+VLOOKUP($L$1,elemental!$A$3:$L$19,9,0)*L27+VLOOKUP($M$1,elemental!$A$3:$L$19,9,0)*M27+VLOOKUP($N$1,elemental!$A$3:$L$19,9,0)*N27+VLOOKUP($O$1,elemental!$A$3:$L$19,9,0)*O27+VLOOKUP($P$1,elemental!$A$3:$L$19,9,0)*P27+VLOOKUP($Q$1,elemental!$A$3:$L$19,9,0)*Q27)/100</f>
        <v>1.5740000000000001</v>
      </c>
      <c r="X27">
        <f>(VLOOKUP($A$1,elemental!$A$3:$L$19,10,0)*A27+VLOOKUP($B$1,elemental!$A$3:$L$19,10,0)*B27+VLOOKUP($C$1,elemental!$A$3:$L$19,10,0)*C27+VLOOKUP($D$1,elemental!$A$3:$L$19,10,0)*D27+VLOOKUP($E$1,elemental!$A$3:$L$19,10,0)*E27+VLOOKUP($F$1,elemental!$A$3:$L$19,10,0)*F27+VLOOKUP($G$1,elemental!$A$3:$L$19,10,0)*G27+VLOOKUP($H$1,elemental!$A$3:$L$19,10,0)*H27+VLOOKUP($I$1,elemental!$A$3:$L$19,10,0)*I27+VLOOKUP($J$1,elemental!$A$3:$L$19,10,0)*J27+VLOOKUP($K$1,elemental!$A$3:$L$19,10,0)*K27+VLOOKUP($L$1,elemental!$A$3:$L$19,10,0)*L27+VLOOKUP($M$1,elemental!$A$3:$L$19,10,0)*M27+VLOOKUP($N$1,elemental!$A$3:$L$19,10,0)*N27+VLOOKUP($O$1,elemental!$A$3:$L$19,10,0)*O27+VLOOKUP($P$1,elemental!$A$3:$L$19,10,0)*P27+VLOOKUP($Q$1,elemental!$A$3:$L$19,10,0)*Q27)/100</f>
        <v>2.0216000000000003</v>
      </c>
      <c r="Y27">
        <v>300.89338305744127</v>
      </c>
      <c r="Z27">
        <v>5.1946504051340296</v>
      </c>
      <c r="AA27">
        <v>5.2225562062040902</v>
      </c>
      <c r="AB27">
        <v>5.3760465377539903</v>
      </c>
      <c r="AC27">
        <v>98.929970984407007</v>
      </c>
      <c r="AD27" t="s">
        <v>61</v>
      </c>
      <c r="AE27" t="s">
        <v>128</v>
      </c>
    </row>
    <row r="28" spans="1:31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92</v>
      </c>
      <c r="R28">
        <f>(VLOOKUP($A$1,elemental!$A$3:$L$19,2,0)*A28+VLOOKUP($B$1,elemental!$A$3:$L$19,2,0)*B28+VLOOKUP($C$1,elemental!$A$3:$L$19,2,0)*C28+VLOOKUP($D$1,elemental!$A$3:$L$19,2,0)*D28+VLOOKUP($E$1,elemental!$A$3:$L$19,2,0)*E28+VLOOKUP($F$1,elemental!$A$3:$L$19,2,0)*F28+VLOOKUP($G$1,elemental!$A$3:$L$19,2,0)*G28+VLOOKUP($H$1,elemental!$A$3:$L$19,2,0)*H28+VLOOKUP($I$1,elemental!$A$3:$L$19,2,0)*I28+VLOOKUP($J$1,elemental!$A$3:$L$19,2,0)*J28+VLOOKUP($K$1,elemental!$A$3:$L$19,2,0)*K28+VLOOKUP($L$1,elemental!$A$3:$L$19,2,0)*L28+VLOOKUP($M$1,elemental!$A$3:$L$19,2,0)*M28+VLOOKUP($N$1,elemental!$A$3:$L$19,2,0)*N28+VLOOKUP($O$1,elemental!$A$3:$L$19,2,0)*O28+VLOOKUP($P$1,elemental!$A$3:$L$19,2,0)*P28+VLOOKUP($Q$1,elemental!$A$3:$L$19,2,0)*Q28)/100</f>
        <v>1.3132000000000001</v>
      </c>
      <c r="S28">
        <f>(VLOOKUP($A$1,elemental!$A$3:$L$19,4,0)*A28+VLOOKUP($B$1,elemental!$A$3:$L$19,4,0)*B28+VLOOKUP($C$1,elemental!$A$3:$L$19,4,0)*C28+VLOOKUP($D$1,elemental!$A$3:$L$19,4,0)*D28+VLOOKUP($E$1,elemental!$A$3:$L$19,4,0)*E28+VLOOKUP($F$1,elemental!$A$3:$L$19,4,0)*F28+VLOOKUP($G$1,elemental!$A$3:$L$19,4,0)*G28+VLOOKUP($H$1,elemental!$A$3:$L$19,4,0)*H28+VLOOKUP($I$1,elemental!$A$3:$L$19,4,0)*I28+VLOOKUP($J$1,elemental!$A$3:$L$19,4,0)*J28+VLOOKUP($K$1,elemental!$A$3:$L$19,4,0)*K28+VLOOKUP($L$1,elemental!$A$3:$L$19,4,0)*L28+VLOOKUP($M$1,elemental!$A$3:$L$19,4,0)*M28+VLOOKUP($N$1,elemental!$A$3:$L$19,4,0)*N28+VLOOKUP($O$1,elemental!$A$3:$L$19,4,0)*O28+VLOOKUP($P$1,elemental!$A$3:$L$19,4,0)*P28+VLOOKUP($Q$1,elemental!$A$3:$L$19,4,0)*Q28)/100</f>
        <v>0.43192000000000003</v>
      </c>
      <c r="T28">
        <f>(VLOOKUP($A$1,elemental!$A$3:$L$19,5,0)*A28+VLOOKUP($B$1,elemental!$A$3:$L$19,5,0)*B28+VLOOKUP($C$1,elemental!$A$3:$L$19,5,0)*C28+VLOOKUP($D$1,elemental!$A$3:$L$19,5,0)*D28+VLOOKUP($E$1,elemental!$A$3:$L$19,5,0)*E28+VLOOKUP($F$1,elemental!$A$3:$L$19,5,0)*F28+VLOOKUP($G$1,elemental!$A$3:$L$19,5,0)*G28+VLOOKUP($H$1,elemental!$A$3:$L$19,5,0)*H28+VLOOKUP($I$1,elemental!$A$3:$L$19,5,0)*I28+VLOOKUP($J$1,elemental!$A$3:$L$19,5,0)*J28+VLOOKUP($K$1,elemental!$A$3:$L$19,5,0)*K28+VLOOKUP($L$1,elemental!$A$3:$L$19,5,0)*L28+VLOOKUP($M$1,elemental!$A$3:$L$19,5,0)*M28+VLOOKUP($N$1,elemental!$A$3:$L$19,5,0)*N28+VLOOKUP($O$1,elemental!$A$3:$L$19,5,0)*O28+VLOOKUP($P$1,elemental!$A$3:$L$19,5,0)*P28+VLOOKUP($Q$1,elemental!$A$3:$L$19,5,0)*Q28)/100</f>
        <v>4</v>
      </c>
      <c r="U28">
        <f>(VLOOKUP($A$1,elemental!$A$3:$L$19,6,0)*A28+VLOOKUP($B$1,elemental!$A$3:$L$19,6,0)*B28+VLOOKUP($C$1,elemental!$A$3:$L$19,6,0)*C28+VLOOKUP($D$1,elemental!$A$3:$L$19,6,0)*D28+VLOOKUP($E$1,elemental!$A$3:$L$19,6,0)*E28+VLOOKUP($F$1,elemental!$A$3:$L$19,6,0)*F28+VLOOKUP($G$1,elemental!$A$3:$L$19,6,0)*G28+VLOOKUP($H$1,elemental!$A$3:$L$19,6,0)*H28+VLOOKUP($I$1,elemental!$A$3:$L$19,6,0)*I28+VLOOKUP($J$1,elemental!$A$3:$L$19,6,0)*J28+VLOOKUP($K$1,elemental!$A$3:$L$19,6,0)*K28+VLOOKUP($L$1,elemental!$A$3:$L$19,6,0)*L28+VLOOKUP($M$1,elemental!$A$3:$L$19,6,0)*M28+VLOOKUP($N$1,elemental!$A$3:$L$19,6,0)*N28+VLOOKUP($O$1,elemental!$A$3:$L$19,6,0)*O28+VLOOKUP($P$1,elemental!$A$3:$L$19,6,0)*P28+VLOOKUP($Q$1,elemental!$A$3:$L$19,6,0)*Q28)/100</f>
        <v>0.75540000000000007</v>
      </c>
      <c r="V28">
        <f>(VLOOKUP($A$1,elemental!$A$3:$L$19,7,0)*A28+VLOOKUP($B$1,elemental!$A$3:$L$19,7,0)*B28+VLOOKUP($C$1,elemental!$A$3:$L$19,7,0)*C28+VLOOKUP($D$1,elemental!$A$3:$L$19,7,0)*D28+VLOOKUP($E$1,elemental!$A$3:$L$19,7,0)*E28+VLOOKUP($F$1,elemental!$A$3:$L$19,7,0)*F28+VLOOKUP($G$1,elemental!$A$3:$L$19,7,0)*G28+VLOOKUP($H$1,elemental!$A$3:$L$19,7,0)*H28+VLOOKUP($I$1,elemental!$A$3:$L$19,7,0)*I28+VLOOKUP($J$1,elemental!$A$3:$L$19,7,0)*J28+VLOOKUP($K$1,elemental!$A$3:$L$19,7,0)*K28+VLOOKUP($L$1,elemental!$A$3:$L$19,7,0)*L28+VLOOKUP($M$1,elemental!$A$3:$L$19,7,0)*M28+VLOOKUP($N$1,elemental!$A$3:$L$19,7,0)*N28+VLOOKUP($O$1,elemental!$A$3:$L$19,7,0)*O28+VLOOKUP($P$1,elemental!$A$3:$L$19,7,0)*P28+VLOOKUP($Q$1,elemental!$A$3:$L$19,7,0)*Q28)/100</f>
        <v>0.85040000000000004</v>
      </c>
      <c r="W28">
        <f>(VLOOKUP($A$1,elemental!$A$3:$L$19,9,0)*A28+VLOOKUP($B$1,elemental!$A$3:$L$19,9,0)*B28+VLOOKUP($C$1,elemental!$A$3:$L$19,9,0)*C28+VLOOKUP($D$1,elemental!$A$3:$L$19,9,0)*D28+VLOOKUP($E$1,elemental!$A$3:$L$19,9,0)*E28+VLOOKUP($F$1,elemental!$A$3:$L$19,9,0)*F28+VLOOKUP($G$1,elemental!$A$3:$L$19,9,0)*G28+VLOOKUP($H$1,elemental!$A$3:$L$19,9,0)*H28+VLOOKUP($I$1,elemental!$A$3:$L$19,9,0)*I28+VLOOKUP($J$1,elemental!$A$3:$L$19,9,0)*J28+VLOOKUP($K$1,elemental!$A$3:$L$19,9,0)*K28+VLOOKUP($L$1,elemental!$A$3:$L$19,9,0)*L28+VLOOKUP($M$1,elemental!$A$3:$L$19,9,0)*M28+VLOOKUP($N$1,elemental!$A$3:$L$19,9,0)*N28+VLOOKUP($O$1,elemental!$A$3:$L$19,9,0)*O28+VLOOKUP($P$1,elemental!$A$3:$L$19,9,0)*P28+VLOOKUP($Q$1,elemental!$A$3:$L$19,9,0)*Q28)/100</f>
        <v>1.5740000000000001</v>
      </c>
      <c r="X28">
        <f>(VLOOKUP($A$1,elemental!$A$3:$L$19,10,0)*A28+VLOOKUP($B$1,elemental!$A$3:$L$19,10,0)*B28+VLOOKUP($C$1,elemental!$A$3:$L$19,10,0)*C28+VLOOKUP($D$1,elemental!$A$3:$L$19,10,0)*D28+VLOOKUP($E$1,elemental!$A$3:$L$19,10,0)*E28+VLOOKUP($F$1,elemental!$A$3:$L$19,10,0)*F28+VLOOKUP($G$1,elemental!$A$3:$L$19,10,0)*G28+VLOOKUP($H$1,elemental!$A$3:$L$19,10,0)*H28+VLOOKUP($I$1,elemental!$A$3:$L$19,10,0)*I28+VLOOKUP($J$1,elemental!$A$3:$L$19,10,0)*J28+VLOOKUP($K$1,elemental!$A$3:$L$19,10,0)*K28+VLOOKUP($L$1,elemental!$A$3:$L$19,10,0)*L28+VLOOKUP($M$1,elemental!$A$3:$L$19,10,0)*M28+VLOOKUP($N$1,elemental!$A$3:$L$19,10,0)*N28+VLOOKUP($O$1,elemental!$A$3:$L$19,10,0)*O28+VLOOKUP($P$1,elemental!$A$3:$L$19,10,0)*P28+VLOOKUP($Q$1,elemental!$A$3:$L$19,10,0)*Q28)/100</f>
        <v>2.0216000000000003</v>
      </c>
      <c r="Y28">
        <v>533.78391313469149</v>
      </c>
      <c r="Z28">
        <v>5.2037136116611196</v>
      </c>
      <c r="AA28">
        <v>5.2212839308533701</v>
      </c>
      <c r="AB28">
        <v>5.3902774852199702</v>
      </c>
      <c r="AC28">
        <v>98.759264938312299</v>
      </c>
      <c r="AD28" t="s">
        <v>61</v>
      </c>
      <c r="AE28" t="s">
        <v>128</v>
      </c>
    </row>
    <row r="29" spans="1:31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100</v>
      </c>
      <c r="R29">
        <f>(VLOOKUP($A$1,elemental!$A$3:$L$19,2,0)*A29+VLOOKUP($B$1,elemental!$A$3:$L$19,2,0)*B29+VLOOKUP($C$1,elemental!$A$3:$L$19,2,0)*C29+VLOOKUP($D$1,elemental!$A$3:$L$19,2,0)*D29+VLOOKUP($E$1,elemental!$A$3:$L$19,2,0)*E29+VLOOKUP($F$1,elemental!$A$3:$L$19,2,0)*F29+VLOOKUP($G$1,elemental!$A$3:$L$19,2,0)*G29+VLOOKUP($H$1,elemental!$A$3:$L$19,2,0)*H29+VLOOKUP($I$1,elemental!$A$3:$L$19,2,0)*I29+VLOOKUP($J$1,elemental!$A$3:$L$19,2,0)*J29+VLOOKUP($K$1,elemental!$A$3:$L$19,2,0)*K29+VLOOKUP($L$1,elemental!$A$3:$L$19,2,0)*L29+VLOOKUP($M$1,elemental!$A$3:$L$19,2,0)*M29+VLOOKUP($N$1,elemental!$A$3:$L$19,2,0)*N29+VLOOKUP($O$1,elemental!$A$3:$L$19,2,0)*O29+VLOOKUP($P$1,elemental!$A$3:$L$19,2,0)*P29+VLOOKUP($Q$1,elemental!$A$3:$L$19,2,0)*Q29)/100</f>
        <v>1.33</v>
      </c>
      <c r="S29">
        <f>(VLOOKUP($A$1,elemental!$A$3:$L$19,4,0)*A29+VLOOKUP($B$1,elemental!$A$3:$L$19,4,0)*B29+VLOOKUP($C$1,elemental!$A$3:$L$19,4,0)*C29+VLOOKUP($D$1,elemental!$A$3:$L$19,4,0)*D29+VLOOKUP($E$1,elemental!$A$3:$L$19,4,0)*E29+VLOOKUP($F$1,elemental!$A$3:$L$19,4,0)*F29+VLOOKUP($G$1,elemental!$A$3:$L$19,4,0)*G29+VLOOKUP($H$1,elemental!$A$3:$L$19,4,0)*H29+VLOOKUP($I$1,elemental!$A$3:$L$19,4,0)*I29+VLOOKUP($J$1,elemental!$A$3:$L$19,4,0)*J29+VLOOKUP($K$1,elemental!$A$3:$L$19,4,0)*K29+VLOOKUP($L$1,elemental!$A$3:$L$19,4,0)*L29+VLOOKUP($M$1,elemental!$A$3:$L$19,4,0)*M29+VLOOKUP($N$1,elemental!$A$3:$L$19,4,0)*N29+VLOOKUP($O$1,elemental!$A$3:$L$19,4,0)*O29+VLOOKUP($P$1,elemental!$A$3:$L$19,4,0)*P29+VLOOKUP($Q$1,elemental!$A$3:$L$19,4,0)*Q29)/100</f>
        <v>0.42599999999999999</v>
      </c>
      <c r="T29">
        <f>(VLOOKUP($A$1,elemental!$A$3:$L$19,5,0)*A29+VLOOKUP($B$1,elemental!$A$3:$L$19,5,0)*B29+VLOOKUP($C$1,elemental!$A$3:$L$19,5,0)*C29+VLOOKUP($D$1,elemental!$A$3:$L$19,5,0)*D29+VLOOKUP($E$1,elemental!$A$3:$L$19,5,0)*E29+VLOOKUP($F$1,elemental!$A$3:$L$19,5,0)*F29+VLOOKUP($G$1,elemental!$A$3:$L$19,5,0)*G29+VLOOKUP($H$1,elemental!$A$3:$L$19,5,0)*H29+VLOOKUP($I$1,elemental!$A$3:$L$19,5,0)*I29+VLOOKUP($J$1,elemental!$A$3:$L$19,5,0)*J29+VLOOKUP($K$1,elemental!$A$3:$L$19,5,0)*K29+VLOOKUP($L$1,elemental!$A$3:$L$19,5,0)*L29+VLOOKUP($M$1,elemental!$A$3:$L$19,5,0)*M29+VLOOKUP($N$1,elemental!$A$3:$L$19,5,0)*N29+VLOOKUP($O$1,elemental!$A$3:$L$19,5,0)*O29+VLOOKUP($P$1,elemental!$A$3:$L$19,5,0)*P29+VLOOKUP($Q$1,elemental!$A$3:$L$19,5,0)*Q29)/100</f>
        <v>4</v>
      </c>
      <c r="U29">
        <f>(VLOOKUP($A$1,elemental!$A$3:$L$19,6,0)*A29+VLOOKUP($B$1,elemental!$A$3:$L$19,6,0)*B29+VLOOKUP($C$1,elemental!$A$3:$L$19,6,0)*C29+VLOOKUP($D$1,elemental!$A$3:$L$19,6,0)*D29+VLOOKUP($E$1,elemental!$A$3:$L$19,6,0)*E29+VLOOKUP($F$1,elemental!$A$3:$L$19,6,0)*F29+VLOOKUP($G$1,elemental!$A$3:$L$19,6,0)*G29+VLOOKUP($H$1,elemental!$A$3:$L$19,6,0)*H29+VLOOKUP($I$1,elemental!$A$3:$L$19,6,0)*I29+VLOOKUP($J$1,elemental!$A$3:$L$19,6,0)*J29+VLOOKUP($K$1,elemental!$A$3:$L$19,6,0)*K29+VLOOKUP($L$1,elemental!$A$3:$L$19,6,0)*L29+VLOOKUP($M$1,elemental!$A$3:$L$19,6,0)*M29+VLOOKUP($N$1,elemental!$A$3:$L$19,6,0)*N29+VLOOKUP($O$1,elemental!$A$3:$L$19,6,0)*O29+VLOOKUP($P$1,elemental!$A$3:$L$19,6,0)*P29+VLOOKUP($Q$1,elemental!$A$3:$L$19,6,0)*Q29)/100</f>
        <v>0.76</v>
      </c>
      <c r="V29">
        <f>(VLOOKUP($A$1,elemental!$A$3:$L$19,7,0)*A29+VLOOKUP($B$1,elemental!$A$3:$L$19,7,0)*B29+VLOOKUP($C$1,elemental!$A$3:$L$19,7,0)*C29+VLOOKUP($D$1,elemental!$A$3:$L$19,7,0)*D29+VLOOKUP($E$1,elemental!$A$3:$L$19,7,0)*E29+VLOOKUP($F$1,elemental!$A$3:$L$19,7,0)*F29+VLOOKUP($G$1,elemental!$A$3:$L$19,7,0)*G29+VLOOKUP($H$1,elemental!$A$3:$L$19,7,0)*H29+VLOOKUP($I$1,elemental!$A$3:$L$19,7,0)*I29+VLOOKUP($J$1,elemental!$A$3:$L$19,7,0)*J29+VLOOKUP($K$1,elemental!$A$3:$L$19,7,0)*K29+VLOOKUP($L$1,elemental!$A$3:$L$19,7,0)*L29+VLOOKUP($M$1,elemental!$A$3:$L$19,7,0)*M29+VLOOKUP($N$1,elemental!$A$3:$L$19,7,0)*N29+VLOOKUP($O$1,elemental!$A$3:$L$19,7,0)*O29+VLOOKUP($P$1,elemental!$A$3:$L$19,7,0)*P29+VLOOKUP($Q$1,elemental!$A$3:$L$19,7,0)*Q29)/100</f>
        <v>0.84</v>
      </c>
      <c r="W29">
        <f>(VLOOKUP($A$1,elemental!$A$3:$L$19,9,0)*A29+VLOOKUP($B$1,elemental!$A$3:$L$19,9,0)*B29+VLOOKUP($C$1,elemental!$A$3:$L$19,9,0)*C29+VLOOKUP($D$1,elemental!$A$3:$L$19,9,0)*D29+VLOOKUP($E$1,elemental!$A$3:$L$19,9,0)*E29+VLOOKUP($F$1,elemental!$A$3:$L$19,9,0)*F29+VLOOKUP($G$1,elemental!$A$3:$L$19,9,0)*G29+VLOOKUP($H$1,elemental!$A$3:$L$19,9,0)*H29+VLOOKUP($I$1,elemental!$A$3:$L$19,9,0)*I29+VLOOKUP($J$1,elemental!$A$3:$L$19,9,0)*J29+VLOOKUP($K$1,elemental!$A$3:$L$19,9,0)*K29+VLOOKUP($L$1,elemental!$A$3:$L$19,9,0)*L29+VLOOKUP($M$1,elemental!$A$3:$L$19,9,0)*M29+VLOOKUP($N$1,elemental!$A$3:$L$19,9,0)*N29+VLOOKUP($O$1,elemental!$A$3:$L$19,9,0)*O29+VLOOKUP($P$1,elemental!$A$3:$L$19,9,0)*P29+VLOOKUP($Q$1,elemental!$A$3:$L$19,9,0)*Q29)/100</f>
        <v>1.55</v>
      </c>
      <c r="X29">
        <f>(VLOOKUP($A$1,elemental!$A$3:$L$19,10,0)*A29+VLOOKUP($B$1,elemental!$A$3:$L$19,10,0)*B29+VLOOKUP($C$1,elemental!$A$3:$L$19,10,0)*C29+VLOOKUP($D$1,elemental!$A$3:$L$19,10,0)*D29+VLOOKUP($E$1,elemental!$A$3:$L$19,10,0)*E29+VLOOKUP($F$1,elemental!$A$3:$L$19,10,0)*F29+VLOOKUP($G$1,elemental!$A$3:$L$19,10,0)*G29+VLOOKUP($H$1,elemental!$A$3:$L$19,10,0)*H29+VLOOKUP($I$1,elemental!$A$3:$L$19,10,0)*I29+VLOOKUP($J$1,elemental!$A$3:$L$19,10,0)*J29+VLOOKUP($K$1,elemental!$A$3:$L$19,10,0)*K29+VLOOKUP($L$1,elemental!$A$3:$L$19,10,0)*L29+VLOOKUP($M$1,elemental!$A$3:$L$19,10,0)*M29+VLOOKUP($N$1,elemental!$A$3:$L$19,10,0)*N29+VLOOKUP($O$1,elemental!$A$3:$L$19,10,0)*O29+VLOOKUP($P$1,elemental!$A$3:$L$19,10,0)*P29+VLOOKUP($Q$1,elemental!$A$3:$L$19,10,0)*Q29)/100</f>
        <v>2.06</v>
      </c>
      <c r="Y29">
        <v>19.163477106675501</v>
      </c>
      <c r="Z29">
        <v>5.1541807408090499</v>
      </c>
      <c r="AA29">
        <v>5.2115536700367704</v>
      </c>
      <c r="AB29">
        <v>5.3208454860910903</v>
      </c>
      <c r="AC29">
        <v>99.231888945350306</v>
      </c>
      <c r="AD29" t="s">
        <v>55</v>
      </c>
      <c r="AE29" t="s">
        <v>56</v>
      </c>
    </row>
    <row r="30" spans="1:31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100</v>
      </c>
      <c r="R30">
        <f>(VLOOKUP($A$1,elemental!$A$3:$L$19,2,0)*A30+VLOOKUP($B$1,elemental!$A$3:$L$19,2,0)*B30+VLOOKUP($C$1,elemental!$A$3:$L$19,2,0)*C30+VLOOKUP($D$1,elemental!$A$3:$L$19,2,0)*D30+VLOOKUP($E$1,elemental!$A$3:$L$19,2,0)*E30+VLOOKUP($F$1,elemental!$A$3:$L$19,2,0)*F30+VLOOKUP($G$1,elemental!$A$3:$L$19,2,0)*G30+VLOOKUP($H$1,elemental!$A$3:$L$19,2,0)*H30+VLOOKUP($I$1,elemental!$A$3:$L$19,2,0)*I30+VLOOKUP($J$1,elemental!$A$3:$L$19,2,0)*J30+VLOOKUP($K$1,elemental!$A$3:$L$19,2,0)*K30+VLOOKUP($L$1,elemental!$A$3:$L$19,2,0)*L30+VLOOKUP($M$1,elemental!$A$3:$L$19,2,0)*M30+VLOOKUP($N$1,elemental!$A$3:$L$19,2,0)*N30+VLOOKUP($O$1,elemental!$A$3:$L$19,2,0)*O30+VLOOKUP($P$1,elemental!$A$3:$L$19,2,0)*P30+VLOOKUP($Q$1,elemental!$A$3:$L$19,2,0)*Q30)/100</f>
        <v>1.33</v>
      </c>
      <c r="S30">
        <f>(VLOOKUP($A$1,elemental!$A$3:$L$19,4,0)*A30+VLOOKUP($B$1,elemental!$A$3:$L$19,4,0)*B30+VLOOKUP($C$1,elemental!$A$3:$L$19,4,0)*C30+VLOOKUP($D$1,elemental!$A$3:$L$19,4,0)*D30+VLOOKUP($E$1,elemental!$A$3:$L$19,4,0)*E30+VLOOKUP($F$1,elemental!$A$3:$L$19,4,0)*F30+VLOOKUP($G$1,elemental!$A$3:$L$19,4,0)*G30+VLOOKUP($H$1,elemental!$A$3:$L$19,4,0)*H30+VLOOKUP($I$1,elemental!$A$3:$L$19,4,0)*I30+VLOOKUP($J$1,elemental!$A$3:$L$19,4,0)*J30+VLOOKUP($K$1,elemental!$A$3:$L$19,4,0)*K30+VLOOKUP($L$1,elemental!$A$3:$L$19,4,0)*L30+VLOOKUP($M$1,elemental!$A$3:$L$19,4,0)*M30+VLOOKUP($N$1,elemental!$A$3:$L$19,4,0)*N30+VLOOKUP($O$1,elemental!$A$3:$L$19,4,0)*O30+VLOOKUP($P$1,elemental!$A$3:$L$19,4,0)*P30+VLOOKUP($Q$1,elemental!$A$3:$L$19,4,0)*Q30)/100</f>
        <v>0.42599999999999999</v>
      </c>
      <c r="T30">
        <f>(VLOOKUP($A$1,elemental!$A$3:$L$19,5,0)*A30+VLOOKUP($B$1,elemental!$A$3:$L$19,5,0)*B30+VLOOKUP($C$1,elemental!$A$3:$L$19,5,0)*C30+VLOOKUP($D$1,elemental!$A$3:$L$19,5,0)*D30+VLOOKUP($E$1,elemental!$A$3:$L$19,5,0)*E30+VLOOKUP($F$1,elemental!$A$3:$L$19,5,0)*F30+VLOOKUP($G$1,elemental!$A$3:$L$19,5,0)*G30+VLOOKUP($H$1,elemental!$A$3:$L$19,5,0)*H30+VLOOKUP($I$1,elemental!$A$3:$L$19,5,0)*I30+VLOOKUP($J$1,elemental!$A$3:$L$19,5,0)*J30+VLOOKUP($K$1,elemental!$A$3:$L$19,5,0)*K30+VLOOKUP($L$1,elemental!$A$3:$L$19,5,0)*L30+VLOOKUP($M$1,elemental!$A$3:$L$19,5,0)*M30+VLOOKUP($N$1,elemental!$A$3:$L$19,5,0)*N30+VLOOKUP($O$1,elemental!$A$3:$L$19,5,0)*O30+VLOOKUP($P$1,elemental!$A$3:$L$19,5,0)*P30+VLOOKUP($Q$1,elemental!$A$3:$L$19,5,0)*Q30)/100</f>
        <v>4</v>
      </c>
      <c r="U30">
        <f>(VLOOKUP($A$1,elemental!$A$3:$L$19,6,0)*A30+VLOOKUP($B$1,elemental!$A$3:$L$19,6,0)*B30+VLOOKUP($C$1,elemental!$A$3:$L$19,6,0)*C30+VLOOKUP($D$1,elemental!$A$3:$L$19,6,0)*D30+VLOOKUP($E$1,elemental!$A$3:$L$19,6,0)*E30+VLOOKUP($F$1,elemental!$A$3:$L$19,6,0)*F30+VLOOKUP($G$1,elemental!$A$3:$L$19,6,0)*G30+VLOOKUP($H$1,elemental!$A$3:$L$19,6,0)*H30+VLOOKUP($I$1,elemental!$A$3:$L$19,6,0)*I30+VLOOKUP($J$1,elemental!$A$3:$L$19,6,0)*J30+VLOOKUP($K$1,elemental!$A$3:$L$19,6,0)*K30+VLOOKUP($L$1,elemental!$A$3:$L$19,6,0)*L30+VLOOKUP($M$1,elemental!$A$3:$L$19,6,0)*M30+VLOOKUP($N$1,elemental!$A$3:$L$19,6,0)*N30+VLOOKUP($O$1,elemental!$A$3:$L$19,6,0)*O30+VLOOKUP($P$1,elemental!$A$3:$L$19,6,0)*P30+VLOOKUP($Q$1,elemental!$A$3:$L$19,6,0)*Q30)/100</f>
        <v>0.76</v>
      </c>
      <c r="V30">
        <f>(VLOOKUP($A$1,elemental!$A$3:$L$19,7,0)*A30+VLOOKUP($B$1,elemental!$A$3:$L$19,7,0)*B30+VLOOKUP($C$1,elemental!$A$3:$L$19,7,0)*C30+VLOOKUP($D$1,elemental!$A$3:$L$19,7,0)*D30+VLOOKUP($E$1,elemental!$A$3:$L$19,7,0)*E30+VLOOKUP($F$1,elemental!$A$3:$L$19,7,0)*F30+VLOOKUP($G$1,elemental!$A$3:$L$19,7,0)*G30+VLOOKUP($H$1,elemental!$A$3:$L$19,7,0)*H30+VLOOKUP($I$1,elemental!$A$3:$L$19,7,0)*I30+VLOOKUP($J$1,elemental!$A$3:$L$19,7,0)*J30+VLOOKUP($K$1,elemental!$A$3:$L$19,7,0)*K30+VLOOKUP($L$1,elemental!$A$3:$L$19,7,0)*L30+VLOOKUP($M$1,elemental!$A$3:$L$19,7,0)*M30+VLOOKUP($N$1,elemental!$A$3:$L$19,7,0)*N30+VLOOKUP($O$1,elemental!$A$3:$L$19,7,0)*O30+VLOOKUP($P$1,elemental!$A$3:$L$19,7,0)*P30+VLOOKUP($Q$1,elemental!$A$3:$L$19,7,0)*Q30)/100</f>
        <v>0.84</v>
      </c>
      <c r="W30">
        <f>(VLOOKUP($A$1,elemental!$A$3:$L$19,9,0)*A30+VLOOKUP($B$1,elemental!$A$3:$L$19,9,0)*B30+VLOOKUP($C$1,elemental!$A$3:$L$19,9,0)*C30+VLOOKUP($D$1,elemental!$A$3:$L$19,9,0)*D30+VLOOKUP($E$1,elemental!$A$3:$L$19,9,0)*E30+VLOOKUP($F$1,elemental!$A$3:$L$19,9,0)*F30+VLOOKUP($G$1,elemental!$A$3:$L$19,9,0)*G30+VLOOKUP($H$1,elemental!$A$3:$L$19,9,0)*H30+VLOOKUP($I$1,elemental!$A$3:$L$19,9,0)*I30+VLOOKUP($J$1,elemental!$A$3:$L$19,9,0)*J30+VLOOKUP($K$1,elemental!$A$3:$L$19,9,0)*K30+VLOOKUP($L$1,elemental!$A$3:$L$19,9,0)*L30+VLOOKUP($M$1,elemental!$A$3:$L$19,9,0)*M30+VLOOKUP($N$1,elemental!$A$3:$L$19,9,0)*N30+VLOOKUP($O$1,elemental!$A$3:$L$19,9,0)*O30+VLOOKUP($P$1,elemental!$A$3:$L$19,9,0)*P30+VLOOKUP($Q$1,elemental!$A$3:$L$19,9,0)*Q30)/100</f>
        <v>1.55</v>
      </c>
      <c r="X30">
        <f>(VLOOKUP($A$1,elemental!$A$3:$L$19,10,0)*A30+VLOOKUP($B$1,elemental!$A$3:$L$19,10,0)*B30+VLOOKUP($C$1,elemental!$A$3:$L$19,10,0)*C30+VLOOKUP($D$1,elemental!$A$3:$L$19,10,0)*D30+VLOOKUP($E$1,elemental!$A$3:$L$19,10,0)*E30+VLOOKUP($F$1,elemental!$A$3:$L$19,10,0)*F30+VLOOKUP($G$1,elemental!$A$3:$L$19,10,0)*G30+VLOOKUP($H$1,elemental!$A$3:$L$19,10,0)*H30+VLOOKUP($I$1,elemental!$A$3:$L$19,10,0)*I30+VLOOKUP($J$1,elemental!$A$3:$L$19,10,0)*J30+VLOOKUP($K$1,elemental!$A$3:$L$19,10,0)*K30+VLOOKUP($L$1,elemental!$A$3:$L$19,10,0)*L30+VLOOKUP($M$1,elemental!$A$3:$L$19,10,0)*M30+VLOOKUP($N$1,elemental!$A$3:$L$19,10,0)*N30+VLOOKUP($O$1,elemental!$A$3:$L$19,10,0)*O30+VLOOKUP($P$1,elemental!$A$3:$L$19,10,0)*P30+VLOOKUP($Q$1,elemental!$A$3:$L$19,10,0)*Q30)/100</f>
        <v>2.06</v>
      </c>
      <c r="Y30">
        <v>945.08274266057992</v>
      </c>
      <c r="Z30">
        <v>5.1904188234208997</v>
      </c>
      <c r="AA30">
        <v>5.2204765802427797</v>
      </c>
      <c r="AB30">
        <v>5.38168036613905</v>
      </c>
      <c r="AC30">
        <v>98.834046288169205</v>
      </c>
      <c r="AD30" t="s">
        <v>55</v>
      </c>
      <c r="AE30" t="s">
        <v>56</v>
      </c>
    </row>
    <row r="31" spans="1:31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100</v>
      </c>
      <c r="R31">
        <f>(VLOOKUP($A$1,elemental!$A$3:$L$19,2,0)*A31+VLOOKUP($B$1,elemental!$A$3:$L$19,2,0)*B31+VLOOKUP($C$1,elemental!$A$3:$L$19,2,0)*C31+VLOOKUP($D$1,elemental!$A$3:$L$19,2,0)*D31+VLOOKUP($E$1,elemental!$A$3:$L$19,2,0)*E31+VLOOKUP($F$1,elemental!$A$3:$L$19,2,0)*F31+VLOOKUP($G$1,elemental!$A$3:$L$19,2,0)*G31+VLOOKUP($H$1,elemental!$A$3:$L$19,2,0)*H31+VLOOKUP($I$1,elemental!$A$3:$L$19,2,0)*I31+VLOOKUP($J$1,elemental!$A$3:$L$19,2,0)*J31+VLOOKUP($K$1,elemental!$A$3:$L$19,2,0)*K31+VLOOKUP($L$1,elemental!$A$3:$L$19,2,0)*L31+VLOOKUP($M$1,elemental!$A$3:$L$19,2,0)*M31+VLOOKUP($N$1,elemental!$A$3:$L$19,2,0)*N31+VLOOKUP($O$1,elemental!$A$3:$L$19,2,0)*O31+VLOOKUP($P$1,elemental!$A$3:$L$19,2,0)*P31+VLOOKUP($Q$1,elemental!$A$3:$L$19,2,0)*Q31)/100</f>
        <v>1.33</v>
      </c>
      <c r="S31">
        <f>(VLOOKUP($A$1,elemental!$A$3:$L$19,4,0)*A31+VLOOKUP($B$1,elemental!$A$3:$L$19,4,0)*B31+VLOOKUP($C$1,elemental!$A$3:$L$19,4,0)*C31+VLOOKUP($D$1,elemental!$A$3:$L$19,4,0)*D31+VLOOKUP($E$1,elemental!$A$3:$L$19,4,0)*E31+VLOOKUP($F$1,elemental!$A$3:$L$19,4,0)*F31+VLOOKUP($G$1,elemental!$A$3:$L$19,4,0)*G31+VLOOKUP($H$1,elemental!$A$3:$L$19,4,0)*H31+VLOOKUP($I$1,elemental!$A$3:$L$19,4,0)*I31+VLOOKUP($J$1,elemental!$A$3:$L$19,4,0)*J31+VLOOKUP($K$1,elemental!$A$3:$L$19,4,0)*K31+VLOOKUP($L$1,elemental!$A$3:$L$19,4,0)*L31+VLOOKUP($M$1,elemental!$A$3:$L$19,4,0)*M31+VLOOKUP($N$1,elemental!$A$3:$L$19,4,0)*N31+VLOOKUP($O$1,elemental!$A$3:$L$19,4,0)*O31+VLOOKUP($P$1,elemental!$A$3:$L$19,4,0)*P31+VLOOKUP($Q$1,elemental!$A$3:$L$19,4,0)*Q31)/100</f>
        <v>0.42599999999999999</v>
      </c>
      <c r="T31">
        <f>(VLOOKUP($A$1,elemental!$A$3:$L$19,5,0)*A31+VLOOKUP($B$1,elemental!$A$3:$L$19,5,0)*B31+VLOOKUP($C$1,elemental!$A$3:$L$19,5,0)*C31+VLOOKUP($D$1,elemental!$A$3:$L$19,5,0)*D31+VLOOKUP($E$1,elemental!$A$3:$L$19,5,0)*E31+VLOOKUP($F$1,elemental!$A$3:$L$19,5,0)*F31+VLOOKUP($G$1,elemental!$A$3:$L$19,5,0)*G31+VLOOKUP($H$1,elemental!$A$3:$L$19,5,0)*H31+VLOOKUP($I$1,elemental!$A$3:$L$19,5,0)*I31+VLOOKUP($J$1,elemental!$A$3:$L$19,5,0)*J31+VLOOKUP($K$1,elemental!$A$3:$L$19,5,0)*K31+VLOOKUP($L$1,elemental!$A$3:$L$19,5,0)*L31+VLOOKUP($M$1,elemental!$A$3:$L$19,5,0)*M31+VLOOKUP($N$1,elemental!$A$3:$L$19,5,0)*N31+VLOOKUP($O$1,elemental!$A$3:$L$19,5,0)*O31+VLOOKUP($P$1,elemental!$A$3:$L$19,5,0)*P31+VLOOKUP($Q$1,elemental!$A$3:$L$19,5,0)*Q31)/100</f>
        <v>4</v>
      </c>
      <c r="U31">
        <f>(VLOOKUP($A$1,elemental!$A$3:$L$19,6,0)*A31+VLOOKUP($B$1,elemental!$A$3:$L$19,6,0)*B31+VLOOKUP($C$1,elemental!$A$3:$L$19,6,0)*C31+VLOOKUP($D$1,elemental!$A$3:$L$19,6,0)*D31+VLOOKUP($E$1,elemental!$A$3:$L$19,6,0)*E31+VLOOKUP($F$1,elemental!$A$3:$L$19,6,0)*F31+VLOOKUP($G$1,elemental!$A$3:$L$19,6,0)*G31+VLOOKUP($H$1,elemental!$A$3:$L$19,6,0)*H31+VLOOKUP($I$1,elemental!$A$3:$L$19,6,0)*I31+VLOOKUP($J$1,elemental!$A$3:$L$19,6,0)*J31+VLOOKUP($K$1,elemental!$A$3:$L$19,6,0)*K31+VLOOKUP($L$1,elemental!$A$3:$L$19,6,0)*L31+VLOOKUP($M$1,elemental!$A$3:$L$19,6,0)*M31+VLOOKUP($N$1,elemental!$A$3:$L$19,6,0)*N31+VLOOKUP($O$1,elemental!$A$3:$L$19,6,0)*O31+VLOOKUP($P$1,elemental!$A$3:$L$19,6,0)*P31+VLOOKUP($Q$1,elemental!$A$3:$L$19,6,0)*Q31)/100</f>
        <v>0.76</v>
      </c>
      <c r="V31">
        <f>(VLOOKUP($A$1,elemental!$A$3:$L$19,7,0)*A31+VLOOKUP($B$1,elemental!$A$3:$L$19,7,0)*B31+VLOOKUP($C$1,elemental!$A$3:$L$19,7,0)*C31+VLOOKUP($D$1,elemental!$A$3:$L$19,7,0)*D31+VLOOKUP($E$1,elemental!$A$3:$L$19,7,0)*E31+VLOOKUP($F$1,elemental!$A$3:$L$19,7,0)*F31+VLOOKUP($G$1,elemental!$A$3:$L$19,7,0)*G31+VLOOKUP($H$1,elemental!$A$3:$L$19,7,0)*H31+VLOOKUP($I$1,elemental!$A$3:$L$19,7,0)*I31+VLOOKUP($J$1,elemental!$A$3:$L$19,7,0)*J31+VLOOKUP($K$1,elemental!$A$3:$L$19,7,0)*K31+VLOOKUP($L$1,elemental!$A$3:$L$19,7,0)*L31+VLOOKUP($M$1,elemental!$A$3:$L$19,7,0)*M31+VLOOKUP($N$1,elemental!$A$3:$L$19,7,0)*N31+VLOOKUP($O$1,elemental!$A$3:$L$19,7,0)*O31+VLOOKUP($P$1,elemental!$A$3:$L$19,7,0)*P31+VLOOKUP($Q$1,elemental!$A$3:$L$19,7,0)*Q31)/100</f>
        <v>0.84</v>
      </c>
      <c r="W31">
        <f>(VLOOKUP($A$1,elemental!$A$3:$L$19,9,0)*A31+VLOOKUP($B$1,elemental!$A$3:$L$19,9,0)*B31+VLOOKUP($C$1,elemental!$A$3:$L$19,9,0)*C31+VLOOKUP($D$1,elemental!$A$3:$L$19,9,0)*D31+VLOOKUP($E$1,elemental!$A$3:$L$19,9,0)*E31+VLOOKUP($F$1,elemental!$A$3:$L$19,9,0)*F31+VLOOKUP($G$1,elemental!$A$3:$L$19,9,0)*G31+VLOOKUP($H$1,elemental!$A$3:$L$19,9,0)*H31+VLOOKUP($I$1,elemental!$A$3:$L$19,9,0)*I31+VLOOKUP($J$1,elemental!$A$3:$L$19,9,0)*J31+VLOOKUP($K$1,elemental!$A$3:$L$19,9,0)*K31+VLOOKUP($L$1,elemental!$A$3:$L$19,9,0)*L31+VLOOKUP($M$1,elemental!$A$3:$L$19,9,0)*M31+VLOOKUP($N$1,elemental!$A$3:$L$19,9,0)*N31+VLOOKUP($O$1,elemental!$A$3:$L$19,9,0)*O31+VLOOKUP($P$1,elemental!$A$3:$L$19,9,0)*P31+VLOOKUP($Q$1,elemental!$A$3:$L$19,9,0)*Q31)/100</f>
        <v>1.55</v>
      </c>
      <c r="X31">
        <f>(VLOOKUP($A$1,elemental!$A$3:$L$19,10,0)*A31+VLOOKUP($B$1,elemental!$A$3:$L$19,10,0)*B31+VLOOKUP($C$1,elemental!$A$3:$L$19,10,0)*C31+VLOOKUP($D$1,elemental!$A$3:$L$19,10,0)*D31+VLOOKUP($E$1,elemental!$A$3:$L$19,10,0)*E31+VLOOKUP($F$1,elemental!$A$3:$L$19,10,0)*F31+VLOOKUP($G$1,elemental!$A$3:$L$19,10,0)*G31+VLOOKUP($H$1,elemental!$A$3:$L$19,10,0)*H31+VLOOKUP($I$1,elemental!$A$3:$L$19,10,0)*I31+VLOOKUP($J$1,elemental!$A$3:$L$19,10,0)*J31+VLOOKUP($K$1,elemental!$A$3:$L$19,10,0)*K31+VLOOKUP($L$1,elemental!$A$3:$L$19,10,0)*L31+VLOOKUP($M$1,elemental!$A$3:$L$19,10,0)*M31+VLOOKUP($N$1,elemental!$A$3:$L$19,10,0)*N31+VLOOKUP($O$1,elemental!$A$3:$L$19,10,0)*O31+VLOOKUP($P$1,elemental!$A$3:$L$19,10,0)*P31+VLOOKUP($Q$1,elemental!$A$3:$L$19,10,0)*Q31)/100</f>
        <v>2.06</v>
      </c>
      <c r="Y31">
        <v>1071.6088286687475</v>
      </c>
      <c r="Z31">
        <v>5.1954370957886997</v>
      </c>
      <c r="AA31">
        <v>5.2205734180279597</v>
      </c>
      <c r="AB31">
        <v>5.3910667143169997</v>
      </c>
      <c r="AC31">
        <v>98.749050676768107</v>
      </c>
      <c r="AD31" t="s">
        <v>55</v>
      </c>
      <c r="AE31" t="s">
        <v>56</v>
      </c>
    </row>
    <row r="32" spans="1:3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100</v>
      </c>
      <c r="R32">
        <f>(VLOOKUP($A$1,elemental!$A$3:$L$19,2,0)*A32+VLOOKUP($B$1,elemental!$A$3:$L$19,2,0)*B32+VLOOKUP($C$1,elemental!$A$3:$L$19,2,0)*C32+VLOOKUP($D$1,elemental!$A$3:$L$19,2,0)*D32+VLOOKUP($E$1,elemental!$A$3:$L$19,2,0)*E32+VLOOKUP($F$1,elemental!$A$3:$L$19,2,0)*F32+VLOOKUP($G$1,elemental!$A$3:$L$19,2,0)*G32+VLOOKUP($H$1,elemental!$A$3:$L$19,2,0)*H32+VLOOKUP($I$1,elemental!$A$3:$L$19,2,0)*I32+VLOOKUP($J$1,elemental!$A$3:$L$19,2,0)*J32+VLOOKUP($K$1,elemental!$A$3:$L$19,2,0)*K32+VLOOKUP($L$1,elemental!$A$3:$L$19,2,0)*L32+VLOOKUP($M$1,elemental!$A$3:$L$19,2,0)*M32+VLOOKUP($N$1,elemental!$A$3:$L$19,2,0)*N32+VLOOKUP($O$1,elemental!$A$3:$L$19,2,0)*O32+VLOOKUP($P$1,elemental!$A$3:$L$19,2,0)*P32+VLOOKUP($Q$1,elemental!$A$3:$L$19,2,0)*Q32)/100</f>
        <v>1.33</v>
      </c>
      <c r="S32">
        <f>(VLOOKUP($A$1,elemental!$A$3:$L$19,4,0)*A32+VLOOKUP($B$1,elemental!$A$3:$L$19,4,0)*B32+VLOOKUP($C$1,elemental!$A$3:$L$19,4,0)*C32+VLOOKUP($D$1,elemental!$A$3:$L$19,4,0)*D32+VLOOKUP($E$1,elemental!$A$3:$L$19,4,0)*E32+VLOOKUP($F$1,elemental!$A$3:$L$19,4,0)*F32+VLOOKUP($G$1,elemental!$A$3:$L$19,4,0)*G32+VLOOKUP($H$1,elemental!$A$3:$L$19,4,0)*H32+VLOOKUP($I$1,elemental!$A$3:$L$19,4,0)*I32+VLOOKUP($J$1,elemental!$A$3:$L$19,4,0)*J32+VLOOKUP($K$1,elemental!$A$3:$L$19,4,0)*K32+VLOOKUP($L$1,elemental!$A$3:$L$19,4,0)*L32+VLOOKUP($M$1,elemental!$A$3:$L$19,4,0)*M32+VLOOKUP($N$1,elemental!$A$3:$L$19,4,0)*N32+VLOOKUP($O$1,elemental!$A$3:$L$19,4,0)*O32+VLOOKUP($P$1,elemental!$A$3:$L$19,4,0)*P32+VLOOKUP($Q$1,elemental!$A$3:$L$19,4,0)*Q32)/100</f>
        <v>0.42599999999999999</v>
      </c>
      <c r="T32">
        <f>(VLOOKUP($A$1,elemental!$A$3:$L$19,5,0)*A32+VLOOKUP($B$1,elemental!$A$3:$L$19,5,0)*B32+VLOOKUP($C$1,elemental!$A$3:$L$19,5,0)*C32+VLOOKUP($D$1,elemental!$A$3:$L$19,5,0)*D32+VLOOKUP($E$1,elemental!$A$3:$L$19,5,0)*E32+VLOOKUP($F$1,elemental!$A$3:$L$19,5,0)*F32+VLOOKUP($G$1,elemental!$A$3:$L$19,5,0)*G32+VLOOKUP($H$1,elemental!$A$3:$L$19,5,0)*H32+VLOOKUP($I$1,elemental!$A$3:$L$19,5,0)*I32+VLOOKUP($J$1,elemental!$A$3:$L$19,5,0)*J32+VLOOKUP($K$1,elemental!$A$3:$L$19,5,0)*K32+VLOOKUP($L$1,elemental!$A$3:$L$19,5,0)*L32+VLOOKUP($M$1,elemental!$A$3:$L$19,5,0)*M32+VLOOKUP($N$1,elemental!$A$3:$L$19,5,0)*N32+VLOOKUP($O$1,elemental!$A$3:$L$19,5,0)*O32+VLOOKUP($P$1,elemental!$A$3:$L$19,5,0)*P32+VLOOKUP($Q$1,elemental!$A$3:$L$19,5,0)*Q32)/100</f>
        <v>4</v>
      </c>
      <c r="U32">
        <f>(VLOOKUP($A$1,elemental!$A$3:$L$19,6,0)*A32+VLOOKUP($B$1,elemental!$A$3:$L$19,6,0)*B32+VLOOKUP($C$1,elemental!$A$3:$L$19,6,0)*C32+VLOOKUP($D$1,elemental!$A$3:$L$19,6,0)*D32+VLOOKUP($E$1,elemental!$A$3:$L$19,6,0)*E32+VLOOKUP($F$1,elemental!$A$3:$L$19,6,0)*F32+VLOOKUP($G$1,elemental!$A$3:$L$19,6,0)*G32+VLOOKUP($H$1,elemental!$A$3:$L$19,6,0)*H32+VLOOKUP($I$1,elemental!$A$3:$L$19,6,0)*I32+VLOOKUP($J$1,elemental!$A$3:$L$19,6,0)*J32+VLOOKUP($K$1,elemental!$A$3:$L$19,6,0)*K32+VLOOKUP($L$1,elemental!$A$3:$L$19,6,0)*L32+VLOOKUP($M$1,elemental!$A$3:$L$19,6,0)*M32+VLOOKUP($N$1,elemental!$A$3:$L$19,6,0)*N32+VLOOKUP($O$1,elemental!$A$3:$L$19,6,0)*O32+VLOOKUP($P$1,elemental!$A$3:$L$19,6,0)*P32+VLOOKUP($Q$1,elemental!$A$3:$L$19,6,0)*Q32)/100</f>
        <v>0.76</v>
      </c>
      <c r="V32">
        <f>(VLOOKUP($A$1,elemental!$A$3:$L$19,7,0)*A32+VLOOKUP($B$1,elemental!$A$3:$L$19,7,0)*B32+VLOOKUP($C$1,elemental!$A$3:$L$19,7,0)*C32+VLOOKUP($D$1,elemental!$A$3:$L$19,7,0)*D32+VLOOKUP($E$1,elemental!$A$3:$L$19,7,0)*E32+VLOOKUP($F$1,elemental!$A$3:$L$19,7,0)*F32+VLOOKUP($G$1,elemental!$A$3:$L$19,7,0)*G32+VLOOKUP($H$1,elemental!$A$3:$L$19,7,0)*H32+VLOOKUP($I$1,elemental!$A$3:$L$19,7,0)*I32+VLOOKUP($J$1,elemental!$A$3:$L$19,7,0)*J32+VLOOKUP($K$1,elemental!$A$3:$L$19,7,0)*K32+VLOOKUP($L$1,elemental!$A$3:$L$19,7,0)*L32+VLOOKUP($M$1,elemental!$A$3:$L$19,7,0)*M32+VLOOKUP($N$1,elemental!$A$3:$L$19,7,0)*N32+VLOOKUP($O$1,elemental!$A$3:$L$19,7,0)*O32+VLOOKUP($P$1,elemental!$A$3:$L$19,7,0)*P32+VLOOKUP($Q$1,elemental!$A$3:$L$19,7,0)*Q32)/100</f>
        <v>0.84</v>
      </c>
      <c r="W32">
        <f>(VLOOKUP($A$1,elemental!$A$3:$L$19,9,0)*A32+VLOOKUP($B$1,elemental!$A$3:$L$19,9,0)*B32+VLOOKUP($C$1,elemental!$A$3:$L$19,9,0)*C32+VLOOKUP($D$1,elemental!$A$3:$L$19,9,0)*D32+VLOOKUP($E$1,elemental!$A$3:$L$19,9,0)*E32+VLOOKUP($F$1,elemental!$A$3:$L$19,9,0)*F32+VLOOKUP($G$1,elemental!$A$3:$L$19,9,0)*G32+VLOOKUP($H$1,elemental!$A$3:$L$19,9,0)*H32+VLOOKUP($I$1,elemental!$A$3:$L$19,9,0)*I32+VLOOKUP($J$1,elemental!$A$3:$L$19,9,0)*J32+VLOOKUP($K$1,elemental!$A$3:$L$19,9,0)*K32+VLOOKUP($L$1,elemental!$A$3:$L$19,9,0)*L32+VLOOKUP($M$1,elemental!$A$3:$L$19,9,0)*M32+VLOOKUP($N$1,elemental!$A$3:$L$19,9,0)*N32+VLOOKUP($O$1,elemental!$A$3:$L$19,9,0)*O32+VLOOKUP($P$1,elemental!$A$3:$L$19,9,0)*P32+VLOOKUP($Q$1,elemental!$A$3:$L$19,9,0)*Q32)/100</f>
        <v>1.55</v>
      </c>
      <c r="X32">
        <f>(VLOOKUP($A$1,elemental!$A$3:$L$19,10,0)*A32+VLOOKUP($B$1,elemental!$A$3:$L$19,10,0)*B32+VLOOKUP($C$1,elemental!$A$3:$L$19,10,0)*C32+VLOOKUP($D$1,elemental!$A$3:$L$19,10,0)*D32+VLOOKUP($E$1,elemental!$A$3:$L$19,10,0)*E32+VLOOKUP($F$1,elemental!$A$3:$L$19,10,0)*F32+VLOOKUP($G$1,elemental!$A$3:$L$19,10,0)*G32+VLOOKUP($H$1,elemental!$A$3:$L$19,10,0)*H32+VLOOKUP($I$1,elemental!$A$3:$L$19,10,0)*I32+VLOOKUP($J$1,elemental!$A$3:$L$19,10,0)*J32+VLOOKUP($K$1,elemental!$A$3:$L$19,10,0)*K32+VLOOKUP($L$1,elemental!$A$3:$L$19,10,0)*L32+VLOOKUP($M$1,elemental!$A$3:$L$19,10,0)*M32+VLOOKUP($N$1,elemental!$A$3:$L$19,10,0)*N32+VLOOKUP($O$1,elemental!$A$3:$L$19,10,0)*O32+VLOOKUP($P$1,elemental!$A$3:$L$19,10,0)*P32+VLOOKUP($Q$1,elemental!$A$3:$L$19,10,0)*Q32)/100</f>
        <v>2.06</v>
      </c>
      <c r="Y32">
        <v>1124.8713694416024</v>
      </c>
      <c r="Z32">
        <v>5.1971179230600697</v>
      </c>
      <c r="AA32">
        <v>5.2206149199359002</v>
      </c>
      <c r="AB32">
        <v>5.3932939833761804</v>
      </c>
      <c r="AC32">
        <v>98.718561463482203</v>
      </c>
      <c r="AD32" t="s">
        <v>55</v>
      </c>
      <c r="AE32" t="s">
        <v>56</v>
      </c>
    </row>
    <row r="33" spans="1:3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100</v>
      </c>
      <c r="R33">
        <f>(VLOOKUP($A$1,elemental!$A$3:$L$19,2,0)*A33+VLOOKUP($B$1,elemental!$A$3:$L$19,2,0)*B33+VLOOKUP($C$1,elemental!$A$3:$L$19,2,0)*C33+VLOOKUP($D$1,elemental!$A$3:$L$19,2,0)*D33+VLOOKUP($E$1,elemental!$A$3:$L$19,2,0)*E33+VLOOKUP($F$1,elemental!$A$3:$L$19,2,0)*F33+VLOOKUP($G$1,elemental!$A$3:$L$19,2,0)*G33+VLOOKUP($H$1,elemental!$A$3:$L$19,2,0)*H33+VLOOKUP($I$1,elemental!$A$3:$L$19,2,0)*I33+VLOOKUP($J$1,elemental!$A$3:$L$19,2,0)*J33+VLOOKUP($K$1,elemental!$A$3:$L$19,2,0)*K33+VLOOKUP($L$1,elemental!$A$3:$L$19,2,0)*L33+VLOOKUP($M$1,elemental!$A$3:$L$19,2,0)*M33+VLOOKUP($N$1,elemental!$A$3:$L$19,2,0)*N33+VLOOKUP($O$1,elemental!$A$3:$L$19,2,0)*O33+VLOOKUP($P$1,elemental!$A$3:$L$19,2,0)*P33+VLOOKUP($Q$1,elemental!$A$3:$L$19,2,0)*Q33)/100</f>
        <v>1.33</v>
      </c>
      <c r="S33">
        <f>(VLOOKUP($A$1,elemental!$A$3:$L$19,4,0)*A33+VLOOKUP($B$1,elemental!$A$3:$L$19,4,0)*B33+VLOOKUP($C$1,elemental!$A$3:$L$19,4,0)*C33+VLOOKUP($D$1,elemental!$A$3:$L$19,4,0)*D33+VLOOKUP($E$1,elemental!$A$3:$L$19,4,0)*E33+VLOOKUP($F$1,elemental!$A$3:$L$19,4,0)*F33+VLOOKUP($G$1,elemental!$A$3:$L$19,4,0)*G33+VLOOKUP($H$1,elemental!$A$3:$L$19,4,0)*H33+VLOOKUP($I$1,elemental!$A$3:$L$19,4,0)*I33+VLOOKUP($J$1,elemental!$A$3:$L$19,4,0)*J33+VLOOKUP($K$1,elemental!$A$3:$L$19,4,0)*K33+VLOOKUP($L$1,elemental!$A$3:$L$19,4,0)*L33+VLOOKUP($M$1,elemental!$A$3:$L$19,4,0)*M33+VLOOKUP($N$1,elemental!$A$3:$L$19,4,0)*N33+VLOOKUP($O$1,elemental!$A$3:$L$19,4,0)*O33+VLOOKUP($P$1,elemental!$A$3:$L$19,4,0)*P33+VLOOKUP($Q$1,elemental!$A$3:$L$19,4,0)*Q33)/100</f>
        <v>0.42599999999999999</v>
      </c>
      <c r="T33">
        <f>(VLOOKUP($A$1,elemental!$A$3:$L$19,5,0)*A33+VLOOKUP($B$1,elemental!$A$3:$L$19,5,0)*B33+VLOOKUP($C$1,elemental!$A$3:$L$19,5,0)*C33+VLOOKUP($D$1,elemental!$A$3:$L$19,5,0)*D33+VLOOKUP($E$1,elemental!$A$3:$L$19,5,0)*E33+VLOOKUP($F$1,elemental!$A$3:$L$19,5,0)*F33+VLOOKUP($G$1,elemental!$A$3:$L$19,5,0)*G33+VLOOKUP($H$1,elemental!$A$3:$L$19,5,0)*H33+VLOOKUP($I$1,elemental!$A$3:$L$19,5,0)*I33+VLOOKUP($J$1,elemental!$A$3:$L$19,5,0)*J33+VLOOKUP($K$1,elemental!$A$3:$L$19,5,0)*K33+VLOOKUP($L$1,elemental!$A$3:$L$19,5,0)*L33+VLOOKUP($M$1,elemental!$A$3:$L$19,5,0)*M33+VLOOKUP($N$1,elemental!$A$3:$L$19,5,0)*N33+VLOOKUP($O$1,elemental!$A$3:$L$19,5,0)*O33+VLOOKUP($P$1,elemental!$A$3:$L$19,5,0)*P33+VLOOKUP($Q$1,elemental!$A$3:$L$19,5,0)*Q33)/100</f>
        <v>4</v>
      </c>
      <c r="U33">
        <f>(VLOOKUP($A$1,elemental!$A$3:$L$19,6,0)*A33+VLOOKUP($B$1,elemental!$A$3:$L$19,6,0)*B33+VLOOKUP($C$1,elemental!$A$3:$L$19,6,0)*C33+VLOOKUP($D$1,elemental!$A$3:$L$19,6,0)*D33+VLOOKUP($E$1,elemental!$A$3:$L$19,6,0)*E33+VLOOKUP($F$1,elemental!$A$3:$L$19,6,0)*F33+VLOOKUP($G$1,elemental!$A$3:$L$19,6,0)*G33+VLOOKUP($H$1,elemental!$A$3:$L$19,6,0)*H33+VLOOKUP($I$1,elemental!$A$3:$L$19,6,0)*I33+VLOOKUP($J$1,elemental!$A$3:$L$19,6,0)*J33+VLOOKUP($K$1,elemental!$A$3:$L$19,6,0)*K33+VLOOKUP($L$1,elemental!$A$3:$L$19,6,0)*L33+VLOOKUP($M$1,elemental!$A$3:$L$19,6,0)*M33+VLOOKUP($N$1,elemental!$A$3:$L$19,6,0)*N33+VLOOKUP($O$1,elemental!$A$3:$L$19,6,0)*O33+VLOOKUP($P$1,elemental!$A$3:$L$19,6,0)*P33+VLOOKUP($Q$1,elemental!$A$3:$L$19,6,0)*Q33)/100</f>
        <v>0.76</v>
      </c>
      <c r="V33">
        <f>(VLOOKUP($A$1,elemental!$A$3:$L$19,7,0)*A33+VLOOKUP($B$1,elemental!$A$3:$L$19,7,0)*B33+VLOOKUP($C$1,elemental!$A$3:$L$19,7,0)*C33+VLOOKUP($D$1,elemental!$A$3:$L$19,7,0)*D33+VLOOKUP($E$1,elemental!$A$3:$L$19,7,0)*E33+VLOOKUP($F$1,elemental!$A$3:$L$19,7,0)*F33+VLOOKUP($G$1,elemental!$A$3:$L$19,7,0)*G33+VLOOKUP($H$1,elemental!$A$3:$L$19,7,0)*H33+VLOOKUP($I$1,elemental!$A$3:$L$19,7,0)*I33+VLOOKUP($J$1,elemental!$A$3:$L$19,7,0)*J33+VLOOKUP($K$1,elemental!$A$3:$L$19,7,0)*K33+VLOOKUP($L$1,elemental!$A$3:$L$19,7,0)*L33+VLOOKUP($M$1,elemental!$A$3:$L$19,7,0)*M33+VLOOKUP($N$1,elemental!$A$3:$L$19,7,0)*N33+VLOOKUP($O$1,elemental!$A$3:$L$19,7,0)*O33+VLOOKUP($P$1,elemental!$A$3:$L$19,7,0)*P33+VLOOKUP($Q$1,elemental!$A$3:$L$19,7,0)*Q33)/100</f>
        <v>0.84</v>
      </c>
      <c r="W33">
        <f>(VLOOKUP($A$1,elemental!$A$3:$L$19,9,0)*A33+VLOOKUP($B$1,elemental!$A$3:$L$19,9,0)*B33+VLOOKUP($C$1,elemental!$A$3:$L$19,9,0)*C33+VLOOKUP($D$1,elemental!$A$3:$L$19,9,0)*D33+VLOOKUP($E$1,elemental!$A$3:$L$19,9,0)*E33+VLOOKUP($F$1,elemental!$A$3:$L$19,9,0)*F33+VLOOKUP($G$1,elemental!$A$3:$L$19,9,0)*G33+VLOOKUP($H$1,elemental!$A$3:$L$19,9,0)*H33+VLOOKUP($I$1,elemental!$A$3:$L$19,9,0)*I33+VLOOKUP($J$1,elemental!$A$3:$L$19,9,0)*J33+VLOOKUP($K$1,elemental!$A$3:$L$19,9,0)*K33+VLOOKUP($L$1,elemental!$A$3:$L$19,9,0)*L33+VLOOKUP($M$1,elemental!$A$3:$L$19,9,0)*M33+VLOOKUP($N$1,elemental!$A$3:$L$19,9,0)*N33+VLOOKUP($O$1,elemental!$A$3:$L$19,9,0)*O33+VLOOKUP($P$1,elemental!$A$3:$L$19,9,0)*P33+VLOOKUP($Q$1,elemental!$A$3:$L$19,9,0)*Q33)/100</f>
        <v>1.55</v>
      </c>
      <c r="X33">
        <f>(VLOOKUP($A$1,elemental!$A$3:$L$19,10,0)*A33+VLOOKUP($B$1,elemental!$A$3:$L$19,10,0)*B33+VLOOKUP($C$1,elemental!$A$3:$L$19,10,0)*C33+VLOOKUP($D$1,elemental!$A$3:$L$19,10,0)*D33+VLOOKUP($E$1,elemental!$A$3:$L$19,10,0)*E33+VLOOKUP($F$1,elemental!$A$3:$L$19,10,0)*F33+VLOOKUP($G$1,elemental!$A$3:$L$19,10,0)*G33+VLOOKUP($H$1,elemental!$A$3:$L$19,10,0)*H33+VLOOKUP($I$1,elemental!$A$3:$L$19,10,0)*I33+VLOOKUP($J$1,elemental!$A$3:$L$19,10,0)*J33+VLOOKUP($K$1,elemental!$A$3:$L$19,10,0)*K33+VLOOKUP($L$1,elemental!$A$3:$L$19,10,0)*L33+VLOOKUP($M$1,elemental!$A$3:$L$19,10,0)*M33+VLOOKUP($N$1,elemental!$A$3:$L$19,10,0)*N33+VLOOKUP($O$1,elemental!$A$3:$L$19,10,0)*O33+VLOOKUP($P$1,elemental!$A$3:$L$19,10,0)*P33+VLOOKUP($Q$1,elemental!$A$3:$L$19,10,0)*Q33)/100</f>
        <v>2.06</v>
      </c>
      <c r="Y33">
        <v>1177.0000962068025</v>
      </c>
      <c r="Z33">
        <v>5.1987987503314299</v>
      </c>
      <c r="AA33">
        <v>5.2212028636316399</v>
      </c>
      <c r="AB33">
        <v>5.3955212524353504</v>
      </c>
      <c r="AC33">
        <v>98.694627431052794</v>
      </c>
      <c r="AD33" t="s">
        <v>55</v>
      </c>
      <c r="AE33" t="s">
        <v>56</v>
      </c>
    </row>
    <row r="34" spans="1:31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100</v>
      </c>
      <c r="R34">
        <f>(VLOOKUP($A$1,elemental!$A$3:$L$19,2,0)*A34+VLOOKUP($B$1,elemental!$A$3:$L$19,2,0)*B34+VLOOKUP($C$1,elemental!$A$3:$L$19,2,0)*C34+VLOOKUP($D$1,elemental!$A$3:$L$19,2,0)*D34+VLOOKUP($E$1,elemental!$A$3:$L$19,2,0)*E34+VLOOKUP($F$1,elemental!$A$3:$L$19,2,0)*F34+VLOOKUP($G$1,elemental!$A$3:$L$19,2,0)*G34+VLOOKUP($H$1,elemental!$A$3:$L$19,2,0)*H34+VLOOKUP($I$1,elemental!$A$3:$L$19,2,0)*I34+VLOOKUP($J$1,elemental!$A$3:$L$19,2,0)*J34+VLOOKUP($K$1,elemental!$A$3:$L$19,2,0)*K34+VLOOKUP($L$1,elemental!$A$3:$L$19,2,0)*L34+VLOOKUP($M$1,elemental!$A$3:$L$19,2,0)*M34+VLOOKUP($N$1,elemental!$A$3:$L$19,2,0)*N34+VLOOKUP($O$1,elemental!$A$3:$L$19,2,0)*O34+VLOOKUP($P$1,elemental!$A$3:$L$19,2,0)*P34+VLOOKUP($Q$1,elemental!$A$3:$L$19,2,0)*Q34)/100</f>
        <v>1.33</v>
      </c>
      <c r="S34">
        <f>(VLOOKUP($A$1,elemental!$A$3:$L$19,4,0)*A34+VLOOKUP($B$1,elemental!$A$3:$L$19,4,0)*B34+VLOOKUP($C$1,elemental!$A$3:$L$19,4,0)*C34+VLOOKUP($D$1,elemental!$A$3:$L$19,4,0)*D34+VLOOKUP($E$1,elemental!$A$3:$L$19,4,0)*E34+VLOOKUP($F$1,elemental!$A$3:$L$19,4,0)*F34+VLOOKUP($G$1,elemental!$A$3:$L$19,4,0)*G34+VLOOKUP($H$1,elemental!$A$3:$L$19,4,0)*H34+VLOOKUP($I$1,elemental!$A$3:$L$19,4,0)*I34+VLOOKUP($J$1,elemental!$A$3:$L$19,4,0)*J34+VLOOKUP($K$1,elemental!$A$3:$L$19,4,0)*K34+VLOOKUP($L$1,elemental!$A$3:$L$19,4,0)*L34+VLOOKUP($M$1,elemental!$A$3:$L$19,4,0)*M34+VLOOKUP($N$1,elemental!$A$3:$L$19,4,0)*N34+VLOOKUP($O$1,elemental!$A$3:$L$19,4,0)*O34+VLOOKUP($P$1,elemental!$A$3:$L$19,4,0)*P34+VLOOKUP($Q$1,elemental!$A$3:$L$19,4,0)*Q34)/100</f>
        <v>0.42599999999999999</v>
      </c>
      <c r="T34">
        <f>(VLOOKUP($A$1,elemental!$A$3:$L$19,5,0)*A34+VLOOKUP($B$1,elemental!$A$3:$L$19,5,0)*B34+VLOOKUP($C$1,elemental!$A$3:$L$19,5,0)*C34+VLOOKUP($D$1,elemental!$A$3:$L$19,5,0)*D34+VLOOKUP($E$1,elemental!$A$3:$L$19,5,0)*E34+VLOOKUP($F$1,elemental!$A$3:$L$19,5,0)*F34+VLOOKUP($G$1,elemental!$A$3:$L$19,5,0)*G34+VLOOKUP($H$1,elemental!$A$3:$L$19,5,0)*H34+VLOOKUP($I$1,elemental!$A$3:$L$19,5,0)*I34+VLOOKUP($J$1,elemental!$A$3:$L$19,5,0)*J34+VLOOKUP($K$1,elemental!$A$3:$L$19,5,0)*K34+VLOOKUP($L$1,elemental!$A$3:$L$19,5,0)*L34+VLOOKUP($M$1,elemental!$A$3:$L$19,5,0)*M34+VLOOKUP($N$1,elemental!$A$3:$L$19,5,0)*N34+VLOOKUP($O$1,elemental!$A$3:$L$19,5,0)*O34+VLOOKUP($P$1,elemental!$A$3:$L$19,5,0)*P34+VLOOKUP($Q$1,elemental!$A$3:$L$19,5,0)*Q34)/100</f>
        <v>4</v>
      </c>
      <c r="U34">
        <f>(VLOOKUP($A$1,elemental!$A$3:$L$19,6,0)*A34+VLOOKUP($B$1,elemental!$A$3:$L$19,6,0)*B34+VLOOKUP($C$1,elemental!$A$3:$L$19,6,0)*C34+VLOOKUP($D$1,elemental!$A$3:$L$19,6,0)*D34+VLOOKUP($E$1,elemental!$A$3:$L$19,6,0)*E34+VLOOKUP($F$1,elemental!$A$3:$L$19,6,0)*F34+VLOOKUP($G$1,elemental!$A$3:$L$19,6,0)*G34+VLOOKUP($H$1,elemental!$A$3:$L$19,6,0)*H34+VLOOKUP($I$1,elemental!$A$3:$L$19,6,0)*I34+VLOOKUP($J$1,elemental!$A$3:$L$19,6,0)*J34+VLOOKUP($K$1,elemental!$A$3:$L$19,6,0)*K34+VLOOKUP($L$1,elemental!$A$3:$L$19,6,0)*L34+VLOOKUP($M$1,elemental!$A$3:$L$19,6,0)*M34+VLOOKUP($N$1,elemental!$A$3:$L$19,6,0)*N34+VLOOKUP($O$1,elemental!$A$3:$L$19,6,0)*O34+VLOOKUP($P$1,elemental!$A$3:$L$19,6,0)*P34+VLOOKUP($Q$1,elemental!$A$3:$L$19,6,0)*Q34)/100</f>
        <v>0.76</v>
      </c>
      <c r="V34">
        <f>(VLOOKUP($A$1,elemental!$A$3:$L$19,7,0)*A34+VLOOKUP($B$1,elemental!$A$3:$L$19,7,0)*B34+VLOOKUP($C$1,elemental!$A$3:$L$19,7,0)*C34+VLOOKUP($D$1,elemental!$A$3:$L$19,7,0)*D34+VLOOKUP($E$1,elemental!$A$3:$L$19,7,0)*E34+VLOOKUP($F$1,elemental!$A$3:$L$19,7,0)*F34+VLOOKUP($G$1,elemental!$A$3:$L$19,7,0)*G34+VLOOKUP($H$1,elemental!$A$3:$L$19,7,0)*H34+VLOOKUP($I$1,elemental!$A$3:$L$19,7,0)*I34+VLOOKUP($J$1,elemental!$A$3:$L$19,7,0)*J34+VLOOKUP($K$1,elemental!$A$3:$L$19,7,0)*K34+VLOOKUP($L$1,elemental!$A$3:$L$19,7,0)*L34+VLOOKUP($M$1,elemental!$A$3:$L$19,7,0)*M34+VLOOKUP($N$1,elemental!$A$3:$L$19,7,0)*N34+VLOOKUP($O$1,elemental!$A$3:$L$19,7,0)*O34+VLOOKUP($P$1,elemental!$A$3:$L$19,7,0)*P34+VLOOKUP($Q$1,elemental!$A$3:$L$19,7,0)*Q34)/100</f>
        <v>0.84</v>
      </c>
      <c r="W34">
        <f>(VLOOKUP($A$1,elemental!$A$3:$L$19,9,0)*A34+VLOOKUP($B$1,elemental!$A$3:$L$19,9,0)*B34+VLOOKUP($C$1,elemental!$A$3:$L$19,9,0)*C34+VLOOKUP($D$1,elemental!$A$3:$L$19,9,0)*D34+VLOOKUP($E$1,elemental!$A$3:$L$19,9,0)*E34+VLOOKUP($F$1,elemental!$A$3:$L$19,9,0)*F34+VLOOKUP($G$1,elemental!$A$3:$L$19,9,0)*G34+VLOOKUP($H$1,elemental!$A$3:$L$19,9,0)*H34+VLOOKUP($I$1,elemental!$A$3:$L$19,9,0)*I34+VLOOKUP($J$1,elemental!$A$3:$L$19,9,0)*J34+VLOOKUP($K$1,elemental!$A$3:$L$19,9,0)*K34+VLOOKUP($L$1,elemental!$A$3:$L$19,9,0)*L34+VLOOKUP($M$1,elemental!$A$3:$L$19,9,0)*M34+VLOOKUP($N$1,elemental!$A$3:$L$19,9,0)*N34+VLOOKUP($O$1,elemental!$A$3:$L$19,9,0)*O34+VLOOKUP($P$1,elemental!$A$3:$L$19,9,0)*P34+VLOOKUP($Q$1,elemental!$A$3:$L$19,9,0)*Q34)/100</f>
        <v>1.55</v>
      </c>
      <c r="X34">
        <f>(VLOOKUP($A$1,elemental!$A$3:$L$19,10,0)*A34+VLOOKUP($B$1,elemental!$A$3:$L$19,10,0)*B34+VLOOKUP($C$1,elemental!$A$3:$L$19,10,0)*C34+VLOOKUP($D$1,elemental!$A$3:$L$19,10,0)*D34+VLOOKUP($E$1,elemental!$A$3:$L$19,10,0)*E34+VLOOKUP($F$1,elemental!$A$3:$L$19,10,0)*F34+VLOOKUP($G$1,elemental!$A$3:$L$19,10,0)*G34+VLOOKUP($H$1,elemental!$A$3:$L$19,10,0)*H34+VLOOKUP($I$1,elemental!$A$3:$L$19,10,0)*I34+VLOOKUP($J$1,elemental!$A$3:$L$19,10,0)*J34+VLOOKUP($K$1,elemental!$A$3:$L$19,10,0)*K34+VLOOKUP($L$1,elemental!$A$3:$L$19,10,0)*L34+VLOOKUP($M$1,elemental!$A$3:$L$19,10,0)*M34+VLOOKUP($N$1,elemental!$A$3:$L$19,10,0)*N34+VLOOKUP($O$1,elemental!$A$3:$L$19,10,0)*O34+VLOOKUP($P$1,elemental!$A$3:$L$19,10,0)*P34+VLOOKUP($Q$1,elemental!$A$3:$L$19,10,0)*Q34)/100</f>
        <v>2.06</v>
      </c>
      <c r="Y34">
        <v>25.493688102116991</v>
      </c>
      <c r="Z34">
        <v>5.1490862993575304</v>
      </c>
      <c r="AA34">
        <v>5.20123758871524</v>
      </c>
      <c r="AB34">
        <v>5.3189669209394497</v>
      </c>
      <c r="AC34">
        <v>99.237113402061794</v>
      </c>
      <c r="AD34" s="6" t="s">
        <v>57</v>
      </c>
      <c r="AE34" s="6" t="s">
        <v>56</v>
      </c>
    </row>
    <row r="35" spans="1:31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100</v>
      </c>
      <c r="R35">
        <f>(VLOOKUP($A$1,elemental!$A$3:$L$19,2,0)*A35+VLOOKUP($B$1,elemental!$A$3:$L$19,2,0)*B35+VLOOKUP($C$1,elemental!$A$3:$L$19,2,0)*C35+VLOOKUP($D$1,elemental!$A$3:$L$19,2,0)*D35+VLOOKUP($E$1,elemental!$A$3:$L$19,2,0)*E35+VLOOKUP($F$1,elemental!$A$3:$L$19,2,0)*F35+VLOOKUP($G$1,elemental!$A$3:$L$19,2,0)*G35+VLOOKUP($H$1,elemental!$A$3:$L$19,2,0)*H35+VLOOKUP($I$1,elemental!$A$3:$L$19,2,0)*I35+VLOOKUP($J$1,elemental!$A$3:$L$19,2,0)*J35+VLOOKUP($K$1,elemental!$A$3:$L$19,2,0)*K35+VLOOKUP($L$1,elemental!$A$3:$L$19,2,0)*L35+VLOOKUP($M$1,elemental!$A$3:$L$19,2,0)*M35+VLOOKUP($N$1,elemental!$A$3:$L$19,2,0)*N35+VLOOKUP($O$1,elemental!$A$3:$L$19,2,0)*O35+VLOOKUP($P$1,elemental!$A$3:$L$19,2,0)*P35+VLOOKUP($Q$1,elemental!$A$3:$L$19,2,0)*Q35)/100</f>
        <v>1.33</v>
      </c>
      <c r="S35">
        <f>(VLOOKUP($A$1,elemental!$A$3:$L$19,4,0)*A35+VLOOKUP($B$1,elemental!$A$3:$L$19,4,0)*B35+VLOOKUP($C$1,elemental!$A$3:$L$19,4,0)*C35+VLOOKUP($D$1,elemental!$A$3:$L$19,4,0)*D35+VLOOKUP($E$1,elemental!$A$3:$L$19,4,0)*E35+VLOOKUP($F$1,elemental!$A$3:$L$19,4,0)*F35+VLOOKUP($G$1,elemental!$A$3:$L$19,4,0)*G35+VLOOKUP($H$1,elemental!$A$3:$L$19,4,0)*H35+VLOOKUP($I$1,elemental!$A$3:$L$19,4,0)*I35+VLOOKUP($J$1,elemental!$A$3:$L$19,4,0)*J35+VLOOKUP($K$1,elemental!$A$3:$L$19,4,0)*K35+VLOOKUP($L$1,elemental!$A$3:$L$19,4,0)*L35+VLOOKUP($M$1,elemental!$A$3:$L$19,4,0)*M35+VLOOKUP($N$1,elemental!$A$3:$L$19,4,0)*N35+VLOOKUP($O$1,elemental!$A$3:$L$19,4,0)*O35+VLOOKUP($P$1,elemental!$A$3:$L$19,4,0)*P35+VLOOKUP($Q$1,elemental!$A$3:$L$19,4,0)*Q35)/100</f>
        <v>0.42599999999999999</v>
      </c>
      <c r="T35">
        <f>(VLOOKUP($A$1,elemental!$A$3:$L$19,5,0)*A35+VLOOKUP($B$1,elemental!$A$3:$L$19,5,0)*B35+VLOOKUP($C$1,elemental!$A$3:$L$19,5,0)*C35+VLOOKUP($D$1,elemental!$A$3:$L$19,5,0)*D35+VLOOKUP($E$1,elemental!$A$3:$L$19,5,0)*E35+VLOOKUP($F$1,elemental!$A$3:$L$19,5,0)*F35+VLOOKUP($G$1,elemental!$A$3:$L$19,5,0)*G35+VLOOKUP($H$1,elemental!$A$3:$L$19,5,0)*H35+VLOOKUP($I$1,elemental!$A$3:$L$19,5,0)*I35+VLOOKUP($J$1,elemental!$A$3:$L$19,5,0)*J35+VLOOKUP($K$1,elemental!$A$3:$L$19,5,0)*K35+VLOOKUP($L$1,elemental!$A$3:$L$19,5,0)*L35+VLOOKUP($M$1,elemental!$A$3:$L$19,5,0)*M35+VLOOKUP($N$1,elemental!$A$3:$L$19,5,0)*N35+VLOOKUP($O$1,elemental!$A$3:$L$19,5,0)*O35+VLOOKUP($P$1,elemental!$A$3:$L$19,5,0)*P35+VLOOKUP($Q$1,elemental!$A$3:$L$19,5,0)*Q35)/100</f>
        <v>4</v>
      </c>
      <c r="U35">
        <f>(VLOOKUP($A$1,elemental!$A$3:$L$19,6,0)*A35+VLOOKUP($B$1,elemental!$A$3:$L$19,6,0)*B35+VLOOKUP($C$1,elemental!$A$3:$L$19,6,0)*C35+VLOOKUP($D$1,elemental!$A$3:$L$19,6,0)*D35+VLOOKUP($E$1,elemental!$A$3:$L$19,6,0)*E35+VLOOKUP($F$1,elemental!$A$3:$L$19,6,0)*F35+VLOOKUP($G$1,elemental!$A$3:$L$19,6,0)*G35+VLOOKUP($H$1,elemental!$A$3:$L$19,6,0)*H35+VLOOKUP($I$1,elemental!$A$3:$L$19,6,0)*I35+VLOOKUP($J$1,elemental!$A$3:$L$19,6,0)*J35+VLOOKUP($K$1,elemental!$A$3:$L$19,6,0)*K35+VLOOKUP($L$1,elemental!$A$3:$L$19,6,0)*L35+VLOOKUP($M$1,elemental!$A$3:$L$19,6,0)*M35+VLOOKUP($N$1,elemental!$A$3:$L$19,6,0)*N35+VLOOKUP($O$1,elemental!$A$3:$L$19,6,0)*O35+VLOOKUP($P$1,elemental!$A$3:$L$19,6,0)*P35+VLOOKUP($Q$1,elemental!$A$3:$L$19,6,0)*Q35)/100</f>
        <v>0.76</v>
      </c>
      <c r="V35">
        <f>(VLOOKUP($A$1,elemental!$A$3:$L$19,7,0)*A35+VLOOKUP($B$1,elemental!$A$3:$L$19,7,0)*B35+VLOOKUP($C$1,elemental!$A$3:$L$19,7,0)*C35+VLOOKUP($D$1,elemental!$A$3:$L$19,7,0)*D35+VLOOKUP($E$1,elemental!$A$3:$L$19,7,0)*E35+VLOOKUP($F$1,elemental!$A$3:$L$19,7,0)*F35+VLOOKUP($G$1,elemental!$A$3:$L$19,7,0)*G35+VLOOKUP($H$1,elemental!$A$3:$L$19,7,0)*H35+VLOOKUP($I$1,elemental!$A$3:$L$19,7,0)*I35+VLOOKUP($J$1,elemental!$A$3:$L$19,7,0)*J35+VLOOKUP($K$1,elemental!$A$3:$L$19,7,0)*K35+VLOOKUP($L$1,elemental!$A$3:$L$19,7,0)*L35+VLOOKUP($M$1,elemental!$A$3:$L$19,7,0)*M35+VLOOKUP($N$1,elemental!$A$3:$L$19,7,0)*N35+VLOOKUP($O$1,elemental!$A$3:$L$19,7,0)*O35+VLOOKUP($P$1,elemental!$A$3:$L$19,7,0)*P35+VLOOKUP($Q$1,elemental!$A$3:$L$19,7,0)*Q35)/100</f>
        <v>0.84</v>
      </c>
      <c r="W35">
        <f>(VLOOKUP($A$1,elemental!$A$3:$L$19,9,0)*A35+VLOOKUP($B$1,elemental!$A$3:$L$19,9,0)*B35+VLOOKUP($C$1,elemental!$A$3:$L$19,9,0)*C35+VLOOKUP($D$1,elemental!$A$3:$L$19,9,0)*D35+VLOOKUP($E$1,elemental!$A$3:$L$19,9,0)*E35+VLOOKUP($F$1,elemental!$A$3:$L$19,9,0)*F35+VLOOKUP($G$1,elemental!$A$3:$L$19,9,0)*G35+VLOOKUP($H$1,elemental!$A$3:$L$19,9,0)*H35+VLOOKUP($I$1,elemental!$A$3:$L$19,9,0)*I35+VLOOKUP($J$1,elemental!$A$3:$L$19,9,0)*J35+VLOOKUP($K$1,elemental!$A$3:$L$19,9,0)*K35+VLOOKUP($L$1,elemental!$A$3:$L$19,9,0)*L35+VLOOKUP($M$1,elemental!$A$3:$L$19,9,0)*M35+VLOOKUP($N$1,elemental!$A$3:$L$19,9,0)*N35+VLOOKUP($O$1,elemental!$A$3:$L$19,9,0)*O35+VLOOKUP($P$1,elemental!$A$3:$L$19,9,0)*P35+VLOOKUP($Q$1,elemental!$A$3:$L$19,9,0)*Q35)/100</f>
        <v>1.55</v>
      </c>
      <c r="X35">
        <f>(VLOOKUP($A$1,elemental!$A$3:$L$19,10,0)*A35+VLOOKUP($B$1,elemental!$A$3:$L$19,10,0)*B35+VLOOKUP($C$1,elemental!$A$3:$L$19,10,0)*C35+VLOOKUP($D$1,elemental!$A$3:$L$19,10,0)*D35+VLOOKUP($E$1,elemental!$A$3:$L$19,10,0)*E35+VLOOKUP($F$1,elemental!$A$3:$L$19,10,0)*F35+VLOOKUP($G$1,elemental!$A$3:$L$19,10,0)*G35+VLOOKUP($H$1,elemental!$A$3:$L$19,10,0)*H35+VLOOKUP($I$1,elemental!$A$3:$L$19,10,0)*I35+VLOOKUP($J$1,elemental!$A$3:$L$19,10,0)*J35+VLOOKUP($K$1,elemental!$A$3:$L$19,10,0)*K35+VLOOKUP($L$1,elemental!$A$3:$L$19,10,0)*L35+VLOOKUP($M$1,elemental!$A$3:$L$19,10,0)*M35+VLOOKUP($N$1,elemental!$A$3:$L$19,10,0)*N35+VLOOKUP($O$1,elemental!$A$3:$L$19,10,0)*O35+VLOOKUP($P$1,elemental!$A$3:$L$19,10,0)*P35+VLOOKUP($Q$1,elemental!$A$3:$L$19,10,0)*Q35)/100</f>
        <v>2.06</v>
      </c>
      <c r="Y35">
        <v>828.31905018422754</v>
      </c>
      <c r="Z35">
        <v>5.1823910196279703</v>
      </c>
      <c r="AA35">
        <v>5.2113073219943002</v>
      </c>
      <c r="AB35">
        <v>5.3724111077680003</v>
      </c>
      <c r="AC35">
        <v>98.832989690721604</v>
      </c>
      <c r="AD35" s="6" t="s">
        <v>57</v>
      </c>
      <c r="AE35" s="6" t="s">
        <v>56</v>
      </c>
    </row>
    <row r="36" spans="1:31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100</v>
      </c>
      <c r="R36">
        <f>(VLOOKUP($A$1,elemental!$A$3:$L$19,2,0)*A36+VLOOKUP($B$1,elemental!$A$3:$L$19,2,0)*B36+VLOOKUP($C$1,elemental!$A$3:$L$19,2,0)*C36+VLOOKUP($D$1,elemental!$A$3:$L$19,2,0)*D36+VLOOKUP($E$1,elemental!$A$3:$L$19,2,0)*E36+VLOOKUP($F$1,elemental!$A$3:$L$19,2,0)*F36+VLOOKUP($G$1,elemental!$A$3:$L$19,2,0)*G36+VLOOKUP($H$1,elemental!$A$3:$L$19,2,0)*H36+VLOOKUP($I$1,elemental!$A$3:$L$19,2,0)*I36+VLOOKUP($J$1,elemental!$A$3:$L$19,2,0)*J36+VLOOKUP($K$1,elemental!$A$3:$L$19,2,0)*K36+VLOOKUP($L$1,elemental!$A$3:$L$19,2,0)*L36+VLOOKUP($M$1,elemental!$A$3:$L$19,2,0)*M36+VLOOKUP($N$1,elemental!$A$3:$L$19,2,0)*N36+VLOOKUP($O$1,elemental!$A$3:$L$19,2,0)*O36+VLOOKUP($P$1,elemental!$A$3:$L$19,2,0)*P36+VLOOKUP($Q$1,elemental!$A$3:$L$19,2,0)*Q36)/100</f>
        <v>1.33</v>
      </c>
      <c r="S36">
        <f>(VLOOKUP($A$1,elemental!$A$3:$L$19,4,0)*A36+VLOOKUP($B$1,elemental!$A$3:$L$19,4,0)*B36+VLOOKUP($C$1,elemental!$A$3:$L$19,4,0)*C36+VLOOKUP($D$1,elemental!$A$3:$L$19,4,0)*D36+VLOOKUP($E$1,elemental!$A$3:$L$19,4,0)*E36+VLOOKUP($F$1,elemental!$A$3:$L$19,4,0)*F36+VLOOKUP($G$1,elemental!$A$3:$L$19,4,0)*G36+VLOOKUP($H$1,elemental!$A$3:$L$19,4,0)*H36+VLOOKUP($I$1,elemental!$A$3:$L$19,4,0)*I36+VLOOKUP($J$1,elemental!$A$3:$L$19,4,0)*J36+VLOOKUP($K$1,elemental!$A$3:$L$19,4,0)*K36+VLOOKUP($L$1,elemental!$A$3:$L$19,4,0)*L36+VLOOKUP($M$1,elemental!$A$3:$L$19,4,0)*M36+VLOOKUP($N$1,elemental!$A$3:$L$19,4,0)*N36+VLOOKUP($O$1,elemental!$A$3:$L$19,4,0)*O36+VLOOKUP($P$1,elemental!$A$3:$L$19,4,0)*P36+VLOOKUP($Q$1,elemental!$A$3:$L$19,4,0)*Q36)/100</f>
        <v>0.42599999999999999</v>
      </c>
      <c r="T36">
        <f>(VLOOKUP($A$1,elemental!$A$3:$L$19,5,0)*A36+VLOOKUP($B$1,elemental!$A$3:$L$19,5,0)*B36+VLOOKUP($C$1,elemental!$A$3:$L$19,5,0)*C36+VLOOKUP($D$1,elemental!$A$3:$L$19,5,0)*D36+VLOOKUP($E$1,elemental!$A$3:$L$19,5,0)*E36+VLOOKUP($F$1,elemental!$A$3:$L$19,5,0)*F36+VLOOKUP($G$1,elemental!$A$3:$L$19,5,0)*G36+VLOOKUP($H$1,elemental!$A$3:$L$19,5,0)*H36+VLOOKUP($I$1,elemental!$A$3:$L$19,5,0)*I36+VLOOKUP($J$1,elemental!$A$3:$L$19,5,0)*J36+VLOOKUP($K$1,elemental!$A$3:$L$19,5,0)*K36+VLOOKUP($L$1,elemental!$A$3:$L$19,5,0)*L36+VLOOKUP($M$1,elemental!$A$3:$L$19,5,0)*M36+VLOOKUP($N$1,elemental!$A$3:$L$19,5,0)*N36+VLOOKUP($O$1,elemental!$A$3:$L$19,5,0)*O36+VLOOKUP($P$1,elemental!$A$3:$L$19,5,0)*P36+VLOOKUP($Q$1,elemental!$A$3:$L$19,5,0)*Q36)/100</f>
        <v>4</v>
      </c>
      <c r="U36">
        <f>(VLOOKUP($A$1,elemental!$A$3:$L$19,6,0)*A36+VLOOKUP($B$1,elemental!$A$3:$L$19,6,0)*B36+VLOOKUP($C$1,elemental!$A$3:$L$19,6,0)*C36+VLOOKUP($D$1,elemental!$A$3:$L$19,6,0)*D36+VLOOKUP($E$1,elemental!$A$3:$L$19,6,0)*E36+VLOOKUP($F$1,elemental!$A$3:$L$19,6,0)*F36+VLOOKUP($G$1,elemental!$A$3:$L$19,6,0)*G36+VLOOKUP($H$1,elemental!$A$3:$L$19,6,0)*H36+VLOOKUP($I$1,elemental!$A$3:$L$19,6,0)*I36+VLOOKUP($J$1,elemental!$A$3:$L$19,6,0)*J36+VLOOKUP($K$1,elemental!$A$3:$L$19,6,0)*K36+VLOOKUP($L$1,elemental!$A$3:$L$19,6,0)*L36+VLOOKUP($M$1,elemental!$A$3:$L$19,6,0)*M36+VLOOKUP($N$1,elemental!$A$3:$L$19,6,0)*N36+VLOOKUP($O$1,elemental!$A$3:$L$19,6,0)*O36+VLOOKUP($P$1,elemental!$A$3:$L$19,6,0)*P36+VLOOKUP($Q$1,elemental!$A$3:$L$19,6,0)*Q36)/100</f>
        <v>0.76</v>
      </c>
      <c r="V36">
        <f>(VLOOKUP($A$1,elemental!$A$3:$L$19,7,0)*A36+VLOOKUP($B$1,elemental!$A$3:$L$19,7,0)*B36+VLOOKUP($C$1,elemental!$A$3:$L$19,7,0)*C36+VLOOKUP($D$1,elemental!$A$3:$L$19,7,0)*D36+VLOOKUP($E$1,elemental!$A$3:$L$19,7,0)*E36+VLOOKUP($F$1,elemental!$A$3:$L$19,7,0)*F36+VLOOKUP($G$1,elemental!$A$3:$L$19,7,0)*G36+VLOOKUP($H$1,elemental!$A$3:$L$19,7,0)*H36+VLOOKUP($I$1,elemental!$A$3:$L$19,7,0)*I36+VLOOKUP($J$1,elemental!$A$3:$L$19,7,0)*J36+VLOOKUP($K$1,elemental!$A$3:$L$19,7,0)*K36+VLOOKUP($L$1,elemental!$A$3:$L$19,7,0)*L36+VLOOKUP($M$1,elemental!$A$3:$L$19,7,0)*M36+VLOOKUP($N$1,elemental!$A$3:$L$19,7,0)*N36+VLOOKUP($O$1,elemental!$A$3:$L$19,7,0)*O36+VLOOKUP($P$1,elemental!$A$3:$L$19,7,0)*P36+VLOOKUP($Q$1,elemental!$A$3:$L$19,7,0)*Q36)/100</f>
        <v>0.84</v>
      </c>
      <c r="W36">
        <f>(VLOOKUP($A$1,elemental!$A$3:$L$19,9,0)*A36+VLOOKUP($B$1,elemental!$A$3:$L$19,9,0)*B36+VLOOKUP($C$1,elemental!$A$3:$L$19,9,0)*C36+VLOOKUP($D$1,elemental!$A$3:$L$19,9,0)*D36+VLOOKUP($E$1,elemental!$A$3:$L$19,9,0)*E36+VLOOKUP($F$1,elemental!$A$3:$L$19,9,0)*F36+VLOOKUP($G$1,elemental!$A$3:$L$19,9,0)*G36+VLOOKUP($H$1,elemental!$A$3:$L$19,9,0)*H36+VLOOKUP($I$1,elemental!$A$3:$L$19,9,0)*I36+VLOOKUP($J$1,elemental!$A$3:$L$19,9,0)*J36+VLOOKUP($K$1,elemental!$A$3:$L$19,9,0)*K36+VLOOKUP($L$1,elemental!$A$3:$L$19,9,0)*L36+VLOOKUP($M$1,elemental!$A$3:$L$19,9,0)*M36+VLOOKUP($N$1,elemental!$A$3:$L$19,9,0)*N36+VLOOKUP($O$1,elemental!$A$3:$L$19,9,0)*O36+VLOOKUP($P$1,elemental!$A$3:$L$19,9,0)*P36+VLOOKUP($Q$1,elemental!$A$3:$L$19,9,0)*Q36)/100</f>
        <v>1.55</v>
      </c>
      <c r="X36">
        <f>(VLOOKUP($A$1,elemental!$A$3:$L$19,10,0)*A36+VLOOKUP($B$1,elemental!$A$3:$L$19,10,0)*B36+VLOOKUP($C$1,elemental!$A$3:$L$19,10,0)*C36+VLOOKUP($D$1,elemental!$A$3:$L$19,10,0)*D36+VLOOKUP($E$1,elemental!$A$3:$L$19,10,0)*E36+VLOOKUP($F$1,elemental!$A$3:$L$19,10,0)*F36+VLOOKUP($G$1,elemental!$A$3:$L$19,10,0)*G36+VLOOKUP($H$1,elemental!$A$3:$L$19,10,0)*H36+VLOOKUP($I$1,elemental!$A$3:$L$19,10,0)*I36+VLOOKUP($J$1,elemental!$A$3:$L$19,10,0)*J36+VLOOKUP($K$1,elemental!$A$3:$L$19,10,0)*K36+VLOOKUP($L$1,elemental!$A$3:$L$19,10,0)*L36+VLOOKUP($M$1,elemental!$A$3:$L$19,10,0)*M36+VLOOKUP($N$1,elemental!$A$3:$L$19,10,0)*N36+VLOOKUP($O$1,elemental!$A$3:$L$19,10,0)*O36+VLOOKUP($P$1,elemental!$A$3:$L$19,10,0)*P36+VLOOKUP($Q$1,elemental!$A$3:$L$19,10,0)*Q36)/100</f>
        <v>2.06</v>
      </c>
      <c r="Y36">
        <v>880.8175806439674</v>
      </c>
      <c r="Z36">
        <v>5.1849900886709896</v>
      </c>
      <c r="AA36">
        <v>5.2118396134581602</v>
      </c>
      <c r="AB36">
        <v>5.3770756269800497</v>
      </c>
      <c r="AC36">
        <v>98.797938144329905</v>
      </c>
      <c r="AD36" s="6" t="s">
        <v>57</v>
      </c>
      <c r="AE36" s="6" t="s">
        <v>56</v>
      </c>
    </row>
    <row r="37" spans="1:31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100</v>
      </c>
      <c r="R37">
        <f>(VLOOKUP($A$1,elemental!$A$3:$L$19,2,0)*A37+VLOOKUP($B$1,elemental!$A$3:$L$19,2,0)*B37+VLOOKUP($C$1,elemental!$A$3:$L$19,2,0)*C37+VLOOKUP($D$1,elemental!$A$3:$L$19,2,0)*D37+VLOOKUP($E$1,elemental!$A$3:$L$19,2,0)*E37+VLOOKUP($F$1,elemental!$A$3:$L$19,2,0)*F37+VLOOKUP($G$1,elemental!$A$3:$L$19,2,0)*G37+VLOOKUP($H$1,elemental!$A$3:$L$19,2,0)*H37+VLOOKUP($I$1,elemental!$A$3:$L$19,2,0)*I37+VLOOKUP($J$1,elemental!$A$3:$L$19,2,0)*J37+VLOOKUP($K$1,elemental!$A$3:$L$19,2,0)*K37+VLOOKUP($L$1,elemental!$A$3:$L$19,2,0)*L37+VLOOKUP($M$1,elemental!$A$3:$L$19,2,0)*M37+VLOOKUP($N$1,elemental!$A$3:$L$19,2,0)*N37+VLOOKUP($O$1,elemental!$A$3:$L$19,2,0)*O37+VLOOKUP($P$1,elemental!$A$3:$L$19,2,0)*P37+VLOOKUP($Q$1,elemental!$A$3:$L$19,2,0)*Q37)/100</f>
        <v>1.33</v>
      </c>
      <c r="S37">
        <f>(VLOOKUP($A$1,elemental!$A$3:$L$19,4,0)*A37+VLOOKUP($B$1,elemental!$A$3:$L$19,4,0)*B37+VLOOKUP($C$1,elemental!$A$3:$L$19,4,0)*C37+VLOOKUP($D$1,elemental!$A$3:$L$19,4,0)*D37+VLOOKUP($E$1,elemental!$A$3:$L$19,4,0)*E37+VLOOKUP($F$1,elemental!$A$3:$L$19,4,0)*F37+VLOOKUP($G$1,elemental!$A$3:$L$19,4,0)*G37+VLOOKUP($H$1,elemental!$A$3:$L$19,4,0)*H37+VLOOKUP($I$1,elemental!$A$3:$L$19,4,0)*I37+VLOOKUP($J$1,elemental!$A$3:$L$19,4,0)*J37+VLOOKUP($K$1,elemental!$A$3:$L$19,4,0)*K37+VLOOKUP($L$1,elemental!$A$3:$L$19,4,0)*L37+VLOOKUP($M$1,elemental!$A$3:$L$19,4,0)*M37+VLOOKUP($N$1,elemental!$A$3:$L$19,4,0)*N37+VLOOKUP($O$1,elemental!$A$3:$L$19,4,0)*O37+VLOOKUP($P$1,elemental!$A$3:$L$19,4,0)*P37+VLOOKUP($Q$1,elemental!$A$3:$L$19,4,0)*Q37)/100</f>
        <v>0.42599999999999999</v>
      </c>
      <c r="T37">
        <f>(VLOOKUP($A$1,elemental!$A$3:$L$19,5,0)*A37+VLOOKUP($B$1,elemental!$A$3:$L$19,5,0)*B37+VLOOKUP($C$1,elemental!$A$3:$L$19,5,0)*C37+VLOOKUP($D$1,elemental!$A$3:$L$19,5,0)*D37+VLOOKUP($E$1,elemental!$A$3:$L$19,5,0)*E37+VLOOKUP($F$1,elemental!$A$3:$L$19,5,0)*F37+VLOOKUP($G$1,elemental!$A$3:$L$19,5,0)*G37+VLOOKUP($H$1,elemental!$A$3:$L$19,5,0)*H37+VLOOKUP($I$1,elemental!$A$3:$L$19,5,0)*I37+VLOOKUP($J$1,elemental!$A$3:$L$19,5,0)*J37+VLOOKUP($K$1,elemental!$A$3:$L$19,5,0)*K37+VLOOKUP($L$1,elemental!$A$3:$L$19,5,0)*L37+VLOOKUP($M$1,elemental!$A$3:$L$19,5,0)*M37+VLOOKUP($N$1,elemental!$A$3:$L$19,5,0)*N37+VLOOKUP($O$1,elemental!$A$3:$L$19,5,0)*O37+VLOOKUP($P$1,elemental!$A$3:$L$19,5,0)*P37+VLOOKUP($Q$1,elemental!$A$3:$L$19,5,0)*Q37)/100</f>
        <v>4</v>
      </c>
      <c r="U37">
        <f>(VLOOKUP($A$1,elemental!$A$3:$L$19,6,0)*A37+VLOOKUP($B$1,elemental!$A$3:$L$19,6,0)*B37+VLOOKUP($C$1,elemental!$A$3:$L$19,6,0)*C37+VLOOKUP($D$1,elemental!$A$3:$L$19,6,0)*D37+VLOOKUP($E$1,elemental!$A$3:$L$19,6,0)*E37+VLOOKUP($F$1,elemental!$A$3:$L$19,6,0)*F37+VLOOKUP($G$1,elemental!$A$3:$L$19,6,0)*G37+VLOOKUP($H$1,elemental!$A$3:$L$19,6,0)*H37+VLOOKUP($I$1,elemental!$A$3:$L$19,6,0)*I37+VLOOKUP($J$1,elemental!$A$3:$L$19,6,0)*J37+VLOOKUP($K$1,elemental!$A$3:$L$19,6,0)*K37+VLOOKUP($L$1,elemental!$A$3:$L$19,6,0)*L37+VLOOKUP($M$1,elemental!$A$3:$L$19,6,0)*M37+VLOOKUP($N$1,elemental!$A$3:$L$19,6,0)*N37+VLOOKUP($O$1,elemental!$A$3:$L$19,6,0)*O37+VLOOKUP($P$1,elemental!$A$3:$L$19,6,0)*P37+VLOOKUP($Q$1,elemental!$A$3:$L$19,6,0)*Q37)/100</f>
        <v>0.76</v>
      </c>
      <c r="V37">
        <f>(VLOOKUP($A$1,elemental!$A$3:$L$19,7,0)*A37+VLOOKUP($B$1,elemental!$A$3:$L$19,7,0)*B37+VLOOKUP($C$1,elemental!$A$3:$L$19,7,0)*C37+VLOOKUP($D$1,elemental!$A$3:$L$19,7,0)*D37+VLOOKUP($E$1,elemental!$A$3:$L$19,7,0)*E37+VLOOKUP($F$1,elemental!$A$3:$L$19,7,0)*F37+VLOOKUP($G$1,elemental!$A$3:$L$19,7,0)*G37+VLOOKUP($H$1,elemental!$A$3:$L$19,7,0)*H37+VLOOKUP($I$1,elemental!$A$3:$L$19,7,0)*I37+VLOOKUP($J$1,elemental!$A$3:$L$19,7,0)*J37+VLOOKUP($K$1,elemental!$A$3:$L$19,7,0)*K37+VLOOKUP($L$1,elemental!$A$3:$L$19,7,0)*L37+VLOOKUP($M$1,elemental!$A$3:$L$19,7,0)*M37+VLOOKUP($N$1,elemental!$A$3:$L$19,7,0)*N37+VLOOKUP($O$1,elemental!$A$3:$L$19,7,0)*O37+VLOOKUP($P$1,elemental!$A$3:$L$19,7,0)*P37+VLOOKUP($Q$1,elemental!$A$3:$L$19,7,0)*Q37)/100</f>
        <v>0.84</v>
      </c>
      <c r="W37">
        <f>(VLOOKUP($A$1,elemental!$A$3:$L$19,9,0)*A37+VLOOKUP($B$1,elemental!$A$3:$L$19,9,0)*B37+VLOOKUP($C$1,elemental!$A$3:$L$19,9,0)*C37+VLOOKUP($D$1,elemental!$A$3:$L$19,9,0)*D37+VLOOKUP($E$1,elemental!$A$3:$L$19,9,0)*E37+VLOOKUP($F$1,elemental!$A$3:$L$19,9,0)*F37+VLOOKUP($G$1,elemental!$A$3:$L$19,9,0)*G37+VLOOKUP($H$1,elemental!$A$3:$L$19,9,0)*H37+VLOOKUP($I$1,elemental!$A$3:$L$19,9,0)*I37+VLOOKUP($J$1,elemental!$A$3:$L$19,9,0)*J37+VLOOKUP($K$1,elemental!$A$3:$L$19,9,0)*K37+VLOOKUP($L$1,elemental!$A$3:$L$19,9,0)*L37+VLOOKUP($M$1,elemental!$A$3:$L$19,9,0)*M37+VLOOKUP($N$1,elemental!$A$3:$L$19,9,0)*N37+VLOOKUP($O$1,elemental!$A$3:$L$19,9,0)*O37+VLOOKUP($P$1,elemental!$A$3:$L$19,9,0)*P37+VLOOKUP($Q$1,elemental!$A$3:$L$19,9,0)*Q37)/100</f>
        <v>1.55</v>
      </c>
      <c r="X37">
        <f>(VLOOKUP($A$1,elemental!$A$3:$L$19,10,0)*A37+VLOOKUP($B$1,elemental!$A$3:$L$19,10,0)*B37+VLOOKUP($C$1,elemental!$A$3:$L$19,10,0)*C37+VLOOKUP($D$1,elemental!$A$3:$L$19,10,0)*D37+VLOOKUP($E$1,elemental!$A$3:$L$19,10,0)*E37+VLOOKUP($F$1,elemental!$A$3:$L$19,10,0)*F37+VLOOKUP($G$1,elemental!$A$3:$L$19,10,0)*G37+VLOOKUP($H$1,elemental!$A$3:$L$19,10,0)*H37+VLOOKUP($I$1,elemental!$A$3:$L$19,10,0)*I37+VLOOKUP($J$1,elemental!$A$3:$L$19,10,0)*J37+VLOOKUP($K$1,elemental!$A$3:$L$19,10,0)*K37+VLOOKUP($L$1,elemental!$A$3:$L$19,10,0)*L37+VLOOKUP($M$1,elemental!$A$3:$L$19,10,0)*M37+VLOOKUP($N$1,elemental!$A$3:$L$19,10,0)*N37+VLOOKUP($O$1,elemental!$A$3:$L$19,10,0)*O37+VLOOKUP($P$1,elemental!$A$3:$L$19,10,0)*P37+VLOOKUP($Q$1,elemental!$A$3:$L$19,10,0)*Q37)/100</f>
        <v>2.06</v>
      </c>
      <c r="Y37">
        <v>920.95934993928006</v>
      </c>
      <c r="Z37">
        <v>5.1870688129413596</v>
      </c>
      <c r="AA37">
        <v>5.2123705775118996</v>
      </c>
      <c r="AB37">
        <v>5.3801844215146604</v>
      </c>
      <c r="AC37">
        <v>98.771134020618504</v>
      </c>
      <c r="AD37" s="6" t="s">
        <v>57</v>
      </c>
      <c r="AE37" s="6" t="s">
        <v>56</v>
      </c>
    </row>
    <row r="38" spans="1:31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100</v>
      </c>
      <c r="R38">
        <f>(VLOOKUP($A$1,elemental!$A$3:$L$19,2,0)*A38+VLOOKUP($B$1,elemental!$A$3:$L$19,2,0)*B38+VLOOKUP($C$1,elemental!$A$3:$L$19,2,0)*C38+VLOOKUP($D$1,elemental!$A$3:$L$19,2,0)*D38+VLOOKUP($E$1,elemental!$A$3:$L$19,2,0)*E38+VLOOKUP($F$1,elemental!$A$3:$L$19,2,0)*F38+VLOOKUP($G$1,elemental!$A$3:$L$19,2,0)*G38+VLOOKUP($H$1,elemental!$A$3:$L$19,2,0)*H38+VLOOKUP($I$1,elemental!$A$3:$L$19,2,0)*I38+VLOOKUP($J$1,elemental!$A$3:$L$19,2,0)*J38+VLOOKUP($K$1,elemental!$A$3:$L$19,2,0)*K38+VLOOKUP($L$1,elemental!$A$3:$L$19,2,0)*L38+VLOOKUP($M$1,elemental!$A$3:$L$19,2,0)*M38+VLOOKUP($N$1,elemental!$A$3:$L$19,2,0)*N38+VLOOKUP($O$1,elemental!$A$3:$L$19,2,0)*O38+VLOOKUP($P$1,elemental!$A$3:$L$19,2,0)*P38+VLOOKUP($Q$1,elemental!$A$3:$L$19,2,0)*Q38)/100</f>
        <v>1.33</v>
      </c>
      <c r="S38">
        <f>(VLOOKUP($A$1,elemental!$A$3:$L$19,4,0)*A38+VLOOKUP($B$1,elemental!$A$3:$L$19,4,0)*B38+VLOOKUP($C$1,elemental!$A$3:$L$19,4,0)*C38+VLOOKUP($D$1,elemental!$A$3:$L$19,4,0)*D38+VLOOKUP($E$1,elemental!$A$3:$L$19,4,0)*E38+VLOOKUP($F$1,elemental!$A$3:$L$19,4,0)*F38+VLOOKUP($G$1,elemental!$A$3:$L$19,4,0)*G38+VLOOKUP($H$1,elemental!$A$3:$L$19,4,0)*H38+VLOOKUP($I$1,elemental!$A$3:$L$19,4,0)*I38+VLOOKUP($J$1,elemental!$A$3:$L$19,4,0)*J38+VLOOKUP($K$1,elemental!$A$3:$L$19,4,0)*K38+VLOOKUP($L$1,elemental!$A$3:$L$19,4,0)*L38+VLOOKUP($M$1,elemental!$A$3:$L$19,4,0)*M38+VLOOKUP($N$1,elemental!$A$3:$L$19,4,0)*N38+VLOOKUP($O$1,elemental!$A$3:$L$19,4,0)*O38+VLOOKUP($P$1,elemental!$A$3:$L$19,4,0)*P38+VLOOKUP($Q$1,elemental!$A$3:$L$19,4,0)*Q38)/100</f>
        <v>0.42599999999999999</v>
      </c>
      <c r="T38">
        <f>(VLOOKUP($A$1,elemental!$A$3:$L$19,5,0)*A38+VLOOKUP($B$1,elemental!$A$3:$L$19,5,0)*B38+VLOOKUP($C$1,elemental!$A$3:$L$19,5,0)*C38+VLOOKUP($D$1,elemental!$A$3:$L$19,5,0)*D38+VLOOKUP($E$1,elemental!$A$3:$L$19,5,0)*E38+VLOOKUP($F$1,elemental!$A$3:$L$19,5,0)*F38+VLOOKUP($G$1,elemental!$A$3:$L$19,5,0)*G38+VLOOKUP($H$1,elemental!$A$3:$L$19,5,0)*H38+VLOOKUP($I$1,elemental!$A$3:$L$19,5,0)*I38+VLOOKUP($J$1,elemental!$A$3:$L$19,5,0)*J38+VLOOKUP($K$1,elemental!$A$3:$L$19,5,0)*K38+VLOOKUP($L$1,elemental!$A$3:$L$19,5,0)*L38+VLOOKUP($M$1,elemental!$A$3:$L$19,5,0)*M38+VLOOKUP($N$1,elemental!$A$3:$L$19,5,0)*N38+VLOOKUP($O$1,elemental!$A$3:$L$19,5,0)*O38+VLOOKUP($P$1,elemental!$A$3:$L$19,5,0)*P38+VLOOKUP($Q$1,elemental!$A$3:$L$19,5,0)*Q38)/100</f>
        <v>4</v>
      </c>
      <c r="U38">
        <f>(VLOOKUP($A$1,elemental!$A$3:$L$19,6,0)*A38+VLOOKUP($B$1,elemental!$A$3:$L$19,6,0)*B38+VLOOKUP($C$1,elemental!$A$3:$L$19,6,0)*C38+VLOOKUP($D$1,elemental!$A$3:$L$19,6,0)*D38+VLOOKUP($E$1,elemental!$A$3:$L$19,6,0)*E38+VLOOKUP($F$1,elemental!$A$3:$L$19,6,0)*F38+VLOOKUP($G$1,elemental!$A$3:$L$19,6,0)*G38+VLOOKUP($H$1,elemental!$A$3:$L$19,6,0)*H38+VLOOKUP($I$1,elemental!$A$3:$L$19,6,0)*I38+VLOOKUP($J$1,elemental!$A$3:$L$19,6,0)*J38+VLOOKUP($K$1,elemental!$A$3:$L$19,6,0)*K38+VLOOKUP($L$1,elemental!$A$3:$L$19,6,0)*L38+VLOOKUP($M$1,elemental!$A$3:$L$19,6,0)*M38+VLOOKUP($N$1,elemental!$A$3:$L$19,6,0)*N38+VLOOKUP($O$1,elemental!$A$3:$L$19,6,0)*O38+VLOOKUP($P$1,elemental!$A$3:$L$19,6,0)*P38+VLOOKUP($Q$1,elemental!$A$3:$L$19,6,0)*Q38)/100</f>
        <v>0.76</v>
      </c>
      <c r="V38">
        <f>(VLOOKUP($A$1,elemental!$A$3:$L$19,7,0)*A38+VLOOKUP($B$1,elemental!$A$3:$L$19,7,0)*B38+VLOOKUP($C$1,elemental!$A$3:$L$19,7,0)*C38+VLOOKUP($D$1,elemental!$A$3:$L$19,7,0)*D38+VLOOKUP($E$1,elemental!$A$3:$L$19,7,0)*E38+VLOOKUP($F$1,elemental!$A$3:$L$19,7,0)*F38+VLOOKUP($G$1,elemental!$A$3:$L$19,7,0)*G38+VLOOKUP($H$1,elemental!$A$3:$L$19,7,0)*H38+VLOOKUP($I$1,elemental!$A$3:$L$19,7,0)*I38+VLOOKUP($J$1,elemental!$A$3:$L$19,7,0)*J38+VLOOKUP($K$1,elemental!$A$3:$L$19,7,0)*K38+VLOOKUP($L$1,elemental!$A$3:$L$19,7,0)*L38+VLOOKUP($M$1,elemental!$A$3:$L$19,7,0)*M38+VLOOKUP($N$1,elemental!$A$3:$L$19,7,0)*N38+VLOOKUP($O$1,elemental!$A$3:$L$19,7,0)*O38+VLOOKUP($P$1,elemental!$A$3:$L$19,7,0)*P38+VLOOKUP($Q$1,elemental!$A$3:$L$19,7,0)*Q38)/100</f>
        <v>0.84</v>
      </c>
      <c r="W38">
        <f>(VLOOKUP($A$1,elemental!$A$3:$L$19,9,0)*A38+VLOOKUP($B$1,elemental!$A$3:$L$19,9,0)*B38+VLOOKUP($C$1,elemental!$A$3:$L$19,9,0)*C38+VLOOKUP($D$1,elemental!$A$3:$L$19,9,0)*D38+VLOOKUP($E$1,elemental!$A$3:$L$19,9,0)*E38+VLOOKUP($F$1,elemental!$A$3:$L$19,9,0)*F38+VLOOKUP($G$1,elemental!$A$3:$L$19,9,0)*G38+VLOOKUP($H$1,elemental!$A$3:$L$19,9,0)*H38+VLOOKUP($I$1,elemental!$A$3:$L$19,9,0)*I38+VLOOKUP($J$1,elemental!$A$3:$L$19,9,0)*J38+VLOOKUP($K$1,elemental!$A$3:$L$19,9,0)*K38+VLOOKUP($L$1,elemental!$A$3:$L$19,9,0)*L38+VLOOKUP($M$1,elemental!$A$3:$L$19,9,0)*M38+VLOOKUP($N$1,elemental!$A$3:$L$19,9,0)*N38+VLOOKUP($O$1,elemental!$A$3:$L$19,9,0)*O38+VLOOKUP($P$1,elemental!$A$3:$L$19,9,0)*P38+VLOOKUP($Q$1,elemental!$A$3:$L$19,9,0)*Q38)/100</f>
        <v>1.55</v>
      </c>
      <c r="X38">
        <f>(VLOOKUP($A$1,elemental!$A$3:$L$19,10,0)*A38+VLOOKUP($B$1,elemental!$A$3:$L$19,10,0)*B38+VLOOKUP($C$1,elemental!$A$3:$L$19,10,0)*C38+VLOOKUP($D$1,elemental!$A$3:$L$19,10,0)*D38+VLOOKUP($E$1,elemental!$A$3:$L$19,10,0)*E38+VLOOKUP($F$1,elemental!$A$3:$L$19,10,0)*F38+VLOOKUP($G$1,elemental!$A$3:$L$19,10,0)*G38+VLOOKUP($H$1,elemental!$A$3:$L$19,10,0)*H38+VLOOKUP($I$1,elemental!$A$3:$L$19,10,0)*I38+VLOOKUP($J$1,elemental!$A$3:$L$19,10,0)*J38+VLOOKUP($K$1,elemental!$A$3:$L$19,10,0)*K38+VLOOKUP($L$1,elemental!$A$3:$L$19,10,0)*L38+VLOOKUP($M$1,elemental!$A$3:$L$19,10,0)*M38+VLOOKUP($N$1,elemental!$A$3:$L$19,10,0)*N38+VLOOKUP($O$1,elemental!$A$3:$L$19,10,0)*O38+VLOOKUP($P$1,elemental!$A$3:$L$19,10,0)*P38+VLOOKUP($Q$1,elemental!$A$3:$L$19,10,0)*Q38)/100</f>
        <v>2.06</v>
      </c>
      <c r="Y38">
        <v>952.78243544941506</v>
      </c>
      <c r="Z38">
        <v>5.1860453797277897</v>
      </c>
      <c r="AA38">
        <v>5.2123798693828398</v>
      </c>
      <c r="AB38">
        <v>5.38019636820587</v>
      </c>
      <c r="AC38">
        <v>98.754639175257694</v>
      </c>
      <c r="AD38" s="6" t="s">
        <v>57</v>
      </c>
      <c r="AE38" s="6" t="s">
        <v>56</v>
      </c>
    </row>
    <row r="39" spans="1:31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100</v>
      </c>
      <c r="R39">
        <f>(VLOOKUP($A$1,elemental!$A$3:$L$19,2,0)*A39+VLOOKUP($B$1,elemental!$A$3:$L$19,2,0)*B39+VLOOKUP($C$1,elemental!$A$3:$L$19,2,0)*C39+VLOOKUP($D$1,elemental!$A$3:$L$19,2,0)*D39+VLOOKUP($E$1,elemental!$A$3:$L$19,2,0)*E39+VLOOKUP($F$1,elemental!$A$3:$L$19,2,0)*F39+VLOOKUP($G$1,elemental!$A$3:$L$19,2,0)*G39+VLOOKUP($H$1,elemental!$A$3:$L$19,2,0)*H39+VLOOKUP($I$1,elemental!$A$3:$L$19,2,0)*I39+VLOOKUP($J$1,elemental!$A$3:$L$19,2,0)*J39+VLOOKUP($K$1,elemental!$A$3:$L$19,2,0)*K39+VLOOKUP($L$1,elemental!$A$3:$L$19,2,0)*L39+VLOOKUP($M$1,elemental!$A$3:$L$19,2,0)*M39+VLOOKUP($N$1,elemental!$A$3:$L$19,2,0)*N39+VLOOKUP($O$1,elemental!$A$3:$L$19,2,0)*O39+VLOOKUP($P$1,elemental!$A$3:$L$19,2,0)*P39+VLOOKUP($Q$1,elemental!$A$3:$L$19,2,0)*Q39)/100</f>
        <v>1.33</v>
      </c>
      <c r="S39">
        <f>(VLOOKUP($A$1,elemental!$A$3:$L$19,4,0)*A39+VLOOKUP($B$1,elemental!$A$3:$L$19,4,0)*B39+VLOOKUP($C$1,elemental!$A$3:$L$19,4,0)*C39+VLOOKUP($D$1,elemental!$A$3:$L$19,4,0)*D39+VLOOKUP($E$1,elemental!$A$3:$L$19,4,0)*E39+VLOOKUP($F$1,elemental!$A$3:$L$19,4,0)*F39+VLOOKUP($G$1,elemental!$A$3:$L$19,4,0)*G39+VLOOKUP($H$1,elemental!$A$3:$L$19,4,0)*H39+VLOOKUP($I$1,elemental!$A$3:$L$19,4,0)*I39+VLOOKUP($J$1,elemental!$A$3:$L$19,4,0)*J39+VLOOKUP($K$1,elemental!$A$3:$L$19,4,0)*K39+VLOOKUP($L$1,elemental!$A$3:$L$19,4,0)*L39+VLOOKUP($M$1,elemental!$A$3:$L$19,4,0)*M39+VLOOKUP($N$1,elemental!$A$3:$L$19,4,0)*N39+VLOOKUP($O$1,elemental!$A$3:$L$19,4,0)*O39+VLOOKUP($P$1,elemental!$A$3:$L$19,4,0)*P39+VLOOKUP($Q$1,elemental!$A$3:$L$19,4,0)*Q39)/100</f>
        <v>0.42599999999999999</v>
      </c>
      <c r="T39">
        <f>(VLOOKUP($A$1,elemental!$A$3:$L$19,5,0)*A39+VLOOKUP($B$1,elemental!$A$3:$L$19,5,0)*B39+VLOOKUP($C$1,elemental!$A$3:$L$19,5,0)*C39+VLOOKUP($D$1,elemental!$A$3:$L$19,5,0)*D39+VLOOKUP($E$1,elemental!$A$3:$L$19,5,0)*E39+VLOOKUP($F$1,elemental!$A$3:$L$19,5,0)*F39+VLOOKUP($G$1,elemental!$A$3:$L$19,5,0)*G39+VLOOKUP($H$1,elemental!$A$3:$L$19,5,0)*H39+VLOOKUP($I$1,elemental!$A$3:$L$19,5,0)*I39+VLOOKUP($J$1,elemental!$A$3:$L$19,5,0)*J39+VLOOKUP($K$1,elemental!$A$3:$L$19,5,0)*K39+VLOOKUP($L$1,elemental!$A$3:$L$19,5,0)*L39+VLOOKUP($M$1,elemental!$A$3:$L$19,5,0)*M39+VLOOKUP($N$1,elemental!$A$3:$L$19,5,0)*N39+VLOOKUP($O$1,elemental!$A$3:$L$19,5,0)*O39+VLOOKUP($P$1,elemental!$A$3:$L$19,5,0)*P39+VLOOKUP($Q$1,elemental!$A$3:$L$19,5,0)*Q39)/100</f>
        <v>4</v>
      </c>
      <c r="U39">
        <f>(VLOOKUP($A$1,elemental!$A$3:$L$19,6,0)*A39+VLOOKUP($B$1,elemental!$A$3:$L$19,6,0)*B39+VLOOKUP($C$1,elemental!$A$3:$L$19,6,0)*C39+VLOOKUP($D$1,elemental!$A$3:$L$19,6,0)*D39+VLOOKUP($E$1,elemental!$A$3:$L$19,6,0)*E39+VLOOKUP($F$1,elemental!$A$3:$L$19,6,0)*F39+VLOOKUP($G$1,elemental!$A$3:$L$19,6,0)*G39+VLOOKUP($H$1,elemental!$A$3:$L$19,6,0)*H39+VLOOKUP($I$1,elemental!$A$3:$L$19,6,0)*I39+VLOOKUP($J$1,elemental!$A$3:$L$19,6,0)*J39+VLOOKUP($K$1,elemental!$A$3:$L$19,6,0)*K39+VLOOKUP($L$1,elemental!$A$3:$L$19,6,0)*L39+VLOOKUP($M$1,elemental!$A$3:$L$19,6,0)*M39+VLOOKUP($N$1,elemental!$A$3:$L$19,6,0)*N39+VLOOKUP($O$1,elemental!$A$3:$L$19,6,0)*O39+VLOOKUP($P$1,elemental!$A$3:$L$19,6,0)*P39+VLOOKUP($Q$1,elemental!$A$3:$L$19,6,0)*Q39)/100</f>
        <v>0.76</v>
      </c>
      <c r="V39">
        <f>(VLOOKUP($A$1,elemental!$A$3:$L$19,7,0)*A39+VLOOKUP($B$1,elemental!$A$3:$L$19,7,0)*B39+VLOOKUP($C$1,elemental!$A$3:$L$19,7,0)*C39+VLOOKUP($D$1,elemental!$A$3:$L$19,7,0)*D39+VLOOKUP($E$1,elemental!$A$3:$L$19,7,0)*E39+VLOOKUP($F$1,elemental!$A$3:$L$19,7,0)*F39+VLOOKUP($G$1,elemental!$A$3:$L$19,7,0)*G39+VLOOKUP($H$1,elemental!$A$3:$L$19,7,0)*H39+VLOOKUP($I$1,elemental!$A$3:$L$19,7,0)*I39+VLOOKUP($J$1,elemental!$A$3:$L$19,7,0)*J39+VLOOKUP($K$1,elemental!$A$3:$L$19,7,0)*K39+VLOOKUP($L$1,elemental!$A$3:$L$19,7,0)*L39+VLOOKUP($M$1,elemental!$A$3:$L$19,7,0)*M39+VLOOKUP($N$1,elemental!$A$3:$L$19,7,0)*N39+VLOOKUP($O$1,elemental!$A$3:$L$19,7,0)*O39+VLOOKUP($P$1,elemental!$A$3:$L$19,7,0)*P39+VLOOKUP($Q$1,elemental!$A$3:$L$19,7,0)*Q39)/100</f>
        <v>0.84</v>
      </c>
      <c r="W39">
        <f>(VLOOKUP($A$1,elemental!$A$3:$L$19,9,0)*A39+VLOOKUP($B$1,elemental!$A$3:$L$19,9,0)*B39+VLOOKUP($C$1,elemental!$A$3:$L$19,9,0)*C39+VLOOKUP($D$1,elemental!$A$3:$L$19,9,0)*D39+VLOOKUP($E$1,elemental!$A$3:$L$19,9,0)*E39+VLOOKUP($F$1,elemental!$A$3:$L$19,9,0)*F39+VLOOKUP($G$1,elemental!$A$3:$L$19,9,0)*G39+VLOOKUP($H$1,elemental!$A$3:$L$19,9,0)*H39+VLOOKUP($I$1,elemental!$A$3:$L$19,9,0)*I39+VLOOKUP($J$1,elemental!$A$3:$L$19,9,0)*J39+VLOOKUP($K$1,elemental!$A$3:$L$19,9,0)*K39+VLOOKUP($L$1,elemental!$A$3:$L$19,9,0)*L39+VLOOKUP($M$1,elemental!$A$3:$L$19,9,0)*M39+VLOOKUP($N$1,elemental!$A$3:$L$19,9,0)*N39+VLOOKUP($O$1,elemental!$A$3:$L$19,9,0)*O39+VLOOKUP($P$1,elemental!$A$3:$L$19,9,0)*P39+VLOOKUP($Q$1,elemental!$A$3:$L$19,9,0)*Q39)/100</f>
        <v>1.55</v>
      </c>
      <c r="X39">
        <f>(VLOOKUP($A$1,elemental!$A$3:$L$19,10,0)*A39+VLOOKUP($B$1,elemental!$A$3:$L$19,10,0)*B39+VLOOKUP($C$1,elemental!$A$3:$L$19,10,0)*C39+VLOOKUP($D$1,elemental!$A$3:$L$19,10,0)*D39+VLOOKUP($E$1,elemental!$A$3:$L$19,10,0)*E39+VLOOKUP($F$1,elemental!$A$3:$L$19,10,0)*F39+VLOOKUP($G$1,elemental!$A$3:$L$19,10,0)*G39+VLOOKUP($H$1,elemental!$A$3:$L$19,10,0)*H39+VLOOKUP($I$1,elemental!$A$3:$L$19,10,0)*I39+VLOOKUP($J$1,elemental!$A$3:$L$19,10,0)*J39+VLOOKUP($K$1,elemental!$A$3:$L$19,10,0)*K39+VLOOKUP($L$1,elemental!$A$3:$L$19,10,0)*L39+VLOOKUP($M$1,elemental!$A$3:$L$19,10,0)*M39+VLOOKUP($N$1,elemental!$A$3:$L$19,10,0)*N39+VLOOKUP($O$1,elemental!$A$3:$L$19,10,0)*O39+VLOOKUP($P$1,elemental!$A$3:$L$19,10,0)*P39+VLOOKUP($Q$1,elemental!$A$3:$L$19,10,0)*Q39)/100</f>
        <v>2.06</v>
      </c>
      <c r="Y39">
        <v>1002.1788627031001</v>
      </c>
      <c r="Z39">
        <v>5.18709403373391</v>
      </c>
      <c r="AA39">
        <v>5.2139448859312196</v>
      </c>
      <c r="AB39">
        <v>5.3833104723810203</v>
      </c>
      <c r="AC39">
        <v>98.727835051546293</v>
      </c>
      <c r="AD39" s="6" t="s">
        <v>57</v>
      </c>
      <c r="AE39" s="6" t="s">
        <v>56</v>
      </c>
    </row>
    <row r="40" spans="1:3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100</v>
      </c>
      <c r="R40">
        <f>(VLOOKUP($A$1,elemental!$A$3:$L$19,2,0)*A40+VLOOKUP($B$1,elemental!$A$3:$L$19,2,0)*B40+VLOOKUP($C$1,elemental!$A$3:$L$19,2,0)*C40+VLOOKUP($D$1,elemental!$A$3:$L$19,2,0)*D40+VLOOKUP($E$1,elemental!$A$3:$L$19,2,0)*E40+VLOOKUP($F$1,elemental!$A$3:$L$19,2,0)*F40+VLOOKUP($G$1,elemental!$A$3:$L$19,2,0)*G40+VLOOKUP($H$1,elemental!$A$3:$L$19,2,0)*H40+VLOOKUP($I$1,elemental!$A$3:$L$19,2,0)*I40+VLOOKUP($J$1,elemental!$A$3:$L$19,2,0)*J40+VLOOKUP($K$1,elemental!$A$3:$L$19,2,0)*K40+VLOOKUP($L$1,elemental!$A$3:$L$19,2,0)*L40+VLOOKUP($M$1,elemental!$A$3:$L$19,2,0)*M40+VLOOKUP($N$1,elemental!$A$3:$L$19,2,0)*N40+VLOOKUP($O$1,elemental!$A$3:$L$19,2,0)*O40+VLOOKUP($P$1,elemental!$A$3:$L$19,2,0)*P40+VLOOKUP($Q$1,elemental!$A$3:$L$19,2,0)*Q40)/100</f>
        <v>1.33</v>
      </c>
      <c r="S40">
        <f>(VLOOKUP($A$1,elemental!$A$3:$L$19,4,0)*A40+VLOOKUP($B$1,elemental!$A$3:$L$19,4,0)*B40+VLOOKUP($C$1,elemental!$A$3:$L$19,4,0)*C40+VLOOKUP($D$1,elemental!$A$3:$L$19,4,0)*D40+VLOOKUP($E$1,elemental!$A$3:$L$19,4,0)*E40+VLOOKUP($F$1,elemental!$A$3:$L$19,4,0)*F40+VLOOKUP($G$1,elemental!$A$3:$L$19,4,0)*G40+VLOOKUP($H$1,elemental!$A$3:$L$19,4,0)*H40+VLOOKUP($I$1,elemental!$A$3:$L$19,4,0)*I40+VLOOKUP($J$1,elemental!$A$3:$L$19,4,0)*J40+VLOOKUP($K$1,elemental!$A$3:$L$19,4,0)*K40+VLOOKUP($L$1,elemental!$A$3:$L$19,4,0)*L40+VLOOKUP($M$1,elemental!$A$3:$L$19,4,0)*M40+VLOOKUP($N$1,elemental!$A$3:$L$19,4,0)*N40+VLOOKUP($O$1,elemental!$A$3:$L$19,4,0)*O40+VLOOKUP($P$1,elemental!$A$3:$L$19,4,0)*P40+VLOOKUP($Q$1,elemental!$A$3:$L$19,4,0)*Q40)/100</f>
        <v>0.42599999999999999</v>
      </c>
      <c r="T40">
        <f>(VLOOKUP($A$1,elemental!$A$3:$L$19,5,0)*A40+VLOOKUP($B$1,elemental!$A$3:$L$19,5,0)*B40+VLOOKUP($C$1,elemental!$A$3:$L$19,5,0)*C40+VLOOKUP($D$1,elemental!$A$3:$L$19,5,0)*D40+VLOOKUP($E$1,elemental!$A$3:$L$19,5,0)*E40+VLOOKUP($F$1,elemental!$A$3:$L$19,5,0)*F40+VLOOKUP($G$1,elemental!$A$3:$L$19,5,0)*G40+VLOOKUP($H$1,elemental!$A$3:$L$19,5,0)*H40+VLOOKUP($I$1,elemental!$A$3:$L$19,5,0)*I40+VLOOKUP($J$1,elemental!$A$3:$L$19,5,0)*J40+VLOOKUP($K$1,elemental!$A$3:$L$19,5,0)*K40+VLOOKUP($L$1,elemental!$A$3:$L$19,5,0)*L40+VLOOKUP($M$1,elemental!$A$3:$L$19,5,0)*M40+VLOOKUP($N$1,elemental!$A$3:$L$19,5,0)*N40+VLOOKUP($O$1,elemental!$A$3:$L$19,5,0)*O40+VLOOKUP($P$1,elemental!$A$3:$L$19,5,0)*P40+VLOOKUP($Q$1,elemental!$A$3:$L$19,5,0)*Q40)/100</f>
        <v>4</v>
      </c>
      <c r="U40">
        <f>(VLOOKUP($A$1,elemental!$A$3:$L$19,6,0)*A40+VLOOKUP($B$1,elemental!$A$3:$L$19,6,0)*B40+VLOOKUP($C$1,elemental!$A$3:$L$19,6,0)*C40+VLOOKUP($D$1,elemental!$A$3:$L$19,6,0)*D40+VLOOKUP($E$1,elemental!$A$3:$L$19,6,0)*E40+VLOOKUP($F$1,elemental!$A$3:$L$19,6,0)*F40+VLOOKUP($G$1,elemental!$A$3:$L$19,6,0)*G40+VLOOKUP($H$1,elemental!$A$3:$L$19,6,0)*H40+VLOOKUP($I$1,elemental!$A$3:$L$19,6,0)*I40+VLOOKUP($J$1,elemental!$A$3:$L$19,6,0)*J40+VLOOKUP($K$1,elemental!$A$3:$L$19,6,0)*K40+VLOOKUP($L$1,elemental!$A$3:$L$19,6,0)*L40+VLOOKUP($M$1,elemental!$A$3:$L$19,6,0)*M40+VLOOKUP($N$1,elemental!$A$3:$L$19,6,0)*N40+VLOOKUP($O$1,elemental!$A$3:$L$19,6,0)*O40+VLOOKUP($P$1,elemental!$A$3:$L$19,6,0)*P40+VLOOKUP($Q$1,elemental!$A$3:$L$19,6,0)*Q40)/100</f>
        <v>0.76</v>
      </c>
      <c r="V40">
        <f>(VLOOKUP($A$1,elemental!$A$3:$L$19,7,0)*A40+VLOOKUP($B$1,elemental!$A$3:$L$19,7,0)*B40+VLOOKUP($C$1,elemental!$A$3:$L$19,7,0)*C40+VLOOKUP($D$1,elemental!$A$3:$L$19,7,0)*D40+VLOOKUP($E$1,elemental!$A$3:$L$19,7,0)*E40+VLOOKUP($F$1,elemental!$A$3:$L$19,7,0)*F40+VLOOKUP($G$1,elemental!$A$3:$L$19,7,0)*G40+VLOOKUP($H$1,elemental!$A$3:$L$19,7,0)*H40+VLOOKUP($I$1,elemental!$A$3:$L$19,7,0)*I40+VLOOKUP($J$1,elemental!$A$3:$L$19,7,0)*J40+VLOOKUP($K$1,elemental!$A$3:$L$19,7,0)*K40+VLOOKUP($L$1,elemental!$A$3:$L$19,7,0)*L40+VLOOKUP($M$1,elemental!$A$3:$L$19,7,0)*M40+VLOOKUP($N$1,elemental!$A$3:$L$19,7,0)*N40+VLOOKUP($O$1,elemental!$A$3:$L$19,7,0)*O40+VLOOKUP($P$1,elemental!$A$3:$L$19,7,0)*P40+VLOOKUP($Q$1,elemental!$A$3:$L$19,7,0)*Q40)/100</f>
        <v>0.84</v>
      </c>
      <c r="W40">
        <f>(VLOOKUP($A$1,elemental!$A$3:$L$19,9,0)*A40+VLOOKUP($B$1,elemental!$A$3:$L$19,9,0)*B40+VLOOKUP($C$1,elemental!$A$3:$L$19,9,0)*C40+VLOOKUP($D$1,elemental!$A$3:$L$19,9,0)*D40+VLOOKUP($E$1,elemental!$A$3:$L$19,9,0)*E40+VLOOKUP($F$1,elemental!$A$3:$L$19,9,0)*F40+VLOOKUP($G$1,elemental!$A$3:$L$19,9,0)*G40+VLOOKUP($H$1,elemental!$A$3:$L$19,9,0)*H40+VLOOKUP($I$1,elemental!$A$3:$L$19,9,0)*I40+VLOOKUP($J$1,elemental!$A$3:$L$19,9,0)*J40+VLOOKUP($K$1,elemental!$A$3:$L$19,9,0)*K40+VLOOKUP($L$1,elemental!$A$3:$L$19,9,0)*L40+VLOOKUP($M$1,elemental!$A$3:$L$19,9,0)*M40+VLOOKUP($N$1,elemental!$A$3:$L$19,9,0)*N40+VLOOKUP($O$1,elemental!$A$3:$L$19,9,0)*O40+VLOOKUP($P$1,elemental!$A$3:$L$19,9,0)*P40+VLOOKUP($Q$1,elemental!$A$3:$L$19,9,0)*Q40)/100</f>
        <v>1.55</v>
      </c>
      <c r="X40">
        <f>(VLOOKUP($A$1,elemental!$A$3:$L$19,10,0)*A40+VLOOKUP($B$1,elemental!$A$3:$L$19,10,0)*B40+VLOOKUP($C$1,elemental!$A$3:$L$19,10,0)*C40+VLOOKUP($D$1,elemental!$A$3:$L$19,10,0)*D40+VLOOKUP($E$1,elemental!$A$3:$L$19,10,0)*E40+VLOOKUP($F$1,elemental!$A$3:$L$19,10,0)*F40+VLOOKUP($G$1,elemental!$A$3:$L$19,10,0)*G40+VLOOKUP($H$1,elemental!$A$3:$L$19,10,0)*H40+VLOOKUP($I$1,elemental!$A$3:$L$19,10,0)*I40+VLOOKUP($J$1,elemental!$A$3:$L$19,10,0)*J40+VLOOKUP($K$1,elemental!$A$3:$L$19,10,0)*K40+VLOOKUP($L$1,elemental!$A$3:$L$19,10,0)*L40+VLOOKUP($M$1,elemental!$A$3:$L$19,10,0)*M40+VLOOKUP($N$1,elemental!$A$3:$L$19,10,0)*N40+VLOOKUP($O$1,elemental!$A$3:$L$19,10,0)*O40+VLOOKUP($P$1,elemental!$A$3:$L$19,10,0)*P40+VLOOKUP($Q$1,elemental!$A$3:$L$19,10,0)*Q40)/100</f>
        <v>2.06</v>
      </c>
      <c r="Y40">
        <v>22</v>
      </c>
      <c r="Z40">
        <v>5.1505000000000001</v>
      </c>
      <c r="AA40">
        <v>5.2115999999999998</v>
      </c>
      <c r="AB40">
        <v>5.3173000000000004</v>
      </c>
      <c r="AC40">
        <v>99.23</v>
      </c>
      <c r="AD40" s="6" t="s">
        <v>71</v>
      </c>
    </row>
    <row r="41" spans="1:3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100</v>
      </c>
      <c r="R41">
        <f>(VLOOKUP($A$1,elemental!$A$3:$L$19,2,0)*A41+VLOOKUP($B$1,elemental!$A$3:$L$19,2,0)*B41+VLOOKUP($C$1,elemental!$A$3:$L$19,2,0)*C41+VLOOKUP($D$1,elemental!$A$3:$L$19,2,0)*D41+VLOOKUP($E$1,elemental!$A$3:$L$19,2,0)*E41+VLOOKUP($F$1,elemental!$A$3:$L$19,2,0)*F41+VLOOKUP($G$1,elemental!$A$3:$L$19,2,0)*G41+VLOOKUP($H$1,elemental!$A$3:$L$19,2,0)*H41+VLOOKUP($I$1,elemental!$A$3:$L$19,2,0)*I41+VLOOKUP($J$1,elemental!$A$3:$L$19,2,0)*J41+VLOOKUP($K$1,elemental!$A$3:$L$19,2,0)*K41+VLOOKUP($L$1,elemental!$A$3:$L$19,2,0)*L41+VLOOKUP($M$1,elemental!$A$3:$L$19,2,0)*M41+VLOOKUP($N$1,elemental!$A$3:$L$19,2,0)*N41+VLOOKUP($O$1,elemental!$A$3:$L$19,2,0)*O41+VLOOKUP($P$1,elemental!$A$3:$L$19,2,0)*P41+VLOOKUP($Q$1,elemental!$A$3:$L$19,2,0)*Q41)/100</f>
        <v>1.33</v>
      </c>
      <c r="S41">
        <f>(VLOOKUP($A$1,elemental!$A$3:$L$19,4,0)*A41+VLOOKUP($B$1,elemental!$A$3:$L$19,4,0)*B41+VLOOKUP($C$1,elemental!$A$3:$L$19,4,0)*C41+VLOOKUP($D$1,elemental!$A$3:$L$19,4,0)*D41+VLOOKUP($E$1,elemental!$A$3:$L$19,4,0)*E41+VLOOKUP($F$1,elemental!$A$3:$L$19,4,0)*F41+VLOOKUP($G$1,elemental!$A$3:$L$19,4,0)*G41+VLOOKUP($H$1,elemental!$A$3:$L$19,4,0)*H41+VLOOKUP($I$1,elemental!$A$3:$L$19,4,0)*I41+VLOOKUP($J$1,elemental!$A$3:$L$19,4,0)*J41+VLOOKUP($K$1,elemental!$A$3:$L$19,4,0)*K41+VLOOKUP($L$1,elemental!$A$3:$L$19,4,0)*L41+VLOOKUP($M$1,elemental!$A$3:$L$19,4,0)*M41+VLOOKUP($N$1,elemental!$A$3:$L$19,4,0)*N41+VLOOKUP($O$1,elemental!$A$3:$L$19,4,0)*O41+VLOOKUP($P$1,elemental!$A$3:$L$19,4,0)*P41+VLOOKUP($Q$1,elemental!$A$3:$L$19,4,0)*Q41)/100</f>
        <v>0.42599999999999999</v>
      </c>
      <c r="T41">
        <f>(VLOOKUP($A$1,elemental!$A$3:$L$19,5,0)*A41+VLOOKUP($B$1,elemental!$A$3:$L$19,5,0)*B41+VLOOKUP($C$1,elemental!$A$3:$L$19,5,0)*C41+VLOOKUP($D$1,elemental!$A$3:$L$19,5,0)*D41+VLOOKUP($E$1,elemental!$A$3:$L$19,5,0)*E41+VLOOKUP($F$1,elemental!$A$3:$L$19,5,0)*F41+VLOOKUP($G$1,elemental!$A$3:$L$19,5,0)*G41+VLOOKUP($H$1,elemental!$A$3:$L$19,5,0)*H41+VLOOKUP($I$1,elemental!$A$3:$L$19,5,0)*I41+VLOOKUP($J$1,elemental!$A$3:$L$19,5,0)*J41+VLOOKUP($K$1,elemental!$A$3:$L$19,5,0)*K41+VLOOKUP($L$1,elemental!$A$3:$L$19,5,0)*L41+VLOOKUP($M$1,elemental!$A$3:$L$19,5,0)*M41+VLOOKUP($N$1,elemental!$A$3:$L$19,5,0)*N41+VLOOKUP($O$1,elemental!$A$3:$L$19,5,0)*O41+VLOOKUP($P$1,elemental!$A$3:$L$19,5,0)*P41+VLOOKUP($Q$1,elemental!$A$3:$L$19,5,0)*Q41)/100</f>
        <v>4</v>
      </c>
      <c r="U41">
        <f>(VLOOKUP($A$1,elemental!$A$3:$L$19,6,0)*A41+VLOOKUP($B$1,elemental!$A$3:$L$19,6,0)*B41+VLOOKUP($C$1,elemental!$A$3:$L$19,6,0)*C41+VLOOKUP($D$1,elemental!$A$3:$L$19,6,0)*D41+VLOOKUP($E$1,elemental!$A$3:$L$19,6,0)*E41+VLOOKUP($F$1,elemental!$A$3:$L$19,6,0)*F41+VLOOKUP($G$1,elemental!$A$3:$L$19,6,0)*G41+VLOOKUP($H$1,elemental!$A$3:$L$19,6,0)*H41+VLOOKUP($I$1,elemental!$A$3:$L$19,6,0)*I41+VLOOKUP($J$1,elemental!$A$3:$L$19,6,0)*J41+VLOOKUP($K$1,elemental!$A$3:$L$19,6,0)*K41+VLOOKUP($L$1,elemental!$A$3:$L$19,6,0)*L41+VLOOKUP($M$1,elemental!$A$3:$L$19,6,0)*M41+VLOOKUP($N$1,elemental!$A$3:$L$19,6,0)*N41+VLOOKUP($O$1,elemental!$A$3:$L$19,6,0)*O41+VLOOKUP($P$1,elemental!$A$3:$L$19,6,0)*P41+VLOOKUP($Q$1,elemental!$A$3:$L$19,6,0)*Q41)/100</f>
        <v>0.76</v>
      </c>
      <c r="V41">
        <f>(VLOOKUP($A$1,elemental!$A$3:$L$19,7,0)*A41+VLOOKUP($B$1,elemental!$A$3:$L$19,7,0)*B41+VLOOKUP($C$1,elemental!$A$3:$L$19,7,0)*C41+VLOOKUP($D$1,elemental!$A$3:$L$19,7,0)*D41+VLOOKUP($E$1,elemental!$A$3:$L$19,7,0)*E41+VLOOKUP($F$1,elemental!$A$3:$L$19,7,0)*F41+VLOOKUP($G$1,elemental!$A$3:$L$19,7,0)*G41+VLOOKUP($H$1,elemental!$A$3:$L$19,7,0)*H41+VLOOKUP($I$1,elemental!$A$3:$L$19,7,0)*I41+VLOOKUP($J$1,elemental!$A$3:$L$19,7,0)*J41+VLOOKUP($K$1,elemental!$A$3:$L$19,7,0)*K41+VLOOKUP($L$1,elemental!$A$3:$L$19,7,0)*L41+VLOOKUP($M$1,elemental!$A$3:$L$19,7,0)*M41+VLOOKUP($N$1,elemental!$A$3:$L$19,7,0)*N41+VLOOKUP($O$1,elemental!$A$3:$L$19,7,0)*O41+VLOOKUP($P$1,elemental!$A$3:$L$19,7,0)*P41+VLOOKUP($Q$1,elemental!$A$3:$L$19,7,0)*Q41)/100</f>
        <v>0.84</v>
      </c>
      <c r="W41">
        <f>(VLOOKUP($A$1,elemental!$A$3:$L$19,9,0)*A41+VLOOKUP($B$1,elemental!$A$3:$L$19,9,0)*B41+VLOOKUP($C$1,elemental!$A$3:$L$19,9,0)*C41+VLOOKUP($D$1,elemental!$A$3:$L$19,9,0)*D41+VLOOKUP($E$1,elemental!$A$3:$L$19,9,0)*E41+VLOOKUP($F$1,elemental!$A$3:$L$19,9,0)*F41+VLOOKUP($G$1,elemental!$A$3:$L$19,9,0)*G41+VLOOKUP($H$1,elemental!$A$3:$L$19,9,0)*H41+VLOOKUP($I$1,elemental!$A$3:$L$19,9,0)*I41+VLOOKUP($J$1,elemental!$A$3:$L$19,9,0)*J41+VLOOKUP($K$1,elemental!$A$3:$L$19,9,0)*K41+VLOOKUP($L$1,elemental!$A$3:$L$19,9,0)*L41+VLOOKUP($M$1,elemental!$A$3:$L$19,9,0)*M41+VLOOKUP($N$1,elemental!$A$3:$L$19,9,0)*N41+VLOOKUP($O$1,elemental!$A$3:$L$19,9,0)*O41+VLOOKUP($P$1,elemental!$A$3:$L$19,9,0)*P41+VLOOKUP($Q$1,elemental!$A$3:$L$19,9,0)*Q41)/100</f>
        <v>1.55</v>
      </c>
      <c r="X41">
        <f>(VLOOKUP($A$1,elemental!$A$3:$L$19,10,0)*A41+VLOOKUP($B$1,elemental!$A$3:$L$19,10,0)*B41+VLOOKUP($C$1,elemental!$A$3:$L$19,10,0)*C41+VLOOKUP($D$1,elemental!$A$3:$L$19,10,0)*D41+VLOOKUP($E$1,elemental!$A$3:$L$19,10,0)*E41+VLOOKUP($F$1,elemental!$A$3:$L$19,10,0)*F41+VLOOKUP($G$1,elemental!$A$3:$L$19,10,0)*G41+VLOOKUP($H$1,elemental!$A$3:$L$19,10,0)*H41+VLOOKUP($I$1,elemental!$A$3:$L$19,10,0)*I41+VLOOKUP($J$1,elemental!$A$3:$L$19,10,0)*J41+VLOOKUP($K$1,elemental!$A$3:$L$19,10,0)*K41+VLOOKUP($L$1,elemental!$A$3:$L$19,10,0)*L41+VLOOKUP($M$1,elemental!$A$3:$L$19,10,0)*M41+VLOOKUP($N$1,elemental!$A$3:$L$19,10,0)*N41+VLOOKUP($O$1,elemental!$A$3:$L$19,10,0)*O41+VLOOKUP($P$1,elemental!$A$3:$L$19,10,0)*P41+VLOOKUP($Q$1,elemental!$A$3:$L$19,10,0)*Q41)/100</f>
        <v>2.06</v>
      </c>
      <c r="Y41">
        <v>27</v>
      </c>
      <c r="Z41">
        <v>5.1451000000000002</v>
      </c>
      <c r="AA41">
        <v>5.2023000000000001</v>
      </c>
      <c r="AB41">
        <v>5.3219000000000003</v>
      </c>
      <c r="AC41">
        <v>99.15</v>
      </c>
      <c r="AD41" s="6" t="s">
        <v>129</v>
      </c>
    </row>
    <row r="42" spans="1:31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100</v>
      </c>
      <c r="R42">
        <f>(VLOOKUP($A$1,elemental!$A$3:$L$19,2,0)*A42+VLOOKUP($B$1,elemental!$A$3:$L$19,2,0)*B42+VLOOKUP($C$1,elemental!$A$3:$L$19,2,0)*C42+VLOOKUP($D$1,elemental!$A$3:$L$19,2,0)*D42+VLOOKUP($E$1,elemental!$A$3:$L$19,2,0)*E42+VLOOKUP($F$1,elemental!$A$3:$L$19,2,0)*F42+VLOOKUP($G$1,elemental!$A$3:$L$19,2,0)*G42+VLOOKUP($H$1,elemental!$A$3:$L$19,2,0)*H42+VLOOKUP($I$1,elemental!$A$3:$L$19,2,0)*I42+VLOOKUP($J$1,elemental!$A$3:$L$19,2,0)*J42+VLOOKUP($K$1,elemental!$A$3:$L$19,2,0)*K42+VLOOKUP($L$1,elemental!$A$3:$L$19,2,0)*L42+VLOOKUP($M$1,elemental!$A$3:$L$19,2,0)*M42+VLOOKUP($N$1,elemental!$A$3:$L$19,2,0)*N42+VLOOKUP($O$1,elemental!$A$3:$L$19,2,0)*O42+VLOOKUP($P$1,elemental!$A$3:$L$19,2,0)*P42+VLOOKUP($Q$1,elemental!$A$3:$L$19,2,0)*Q42)/100</f>
        <v>1.33</v>
      </c>
      <c r="S42">
        <f>(VLOOKUP($A$1,elemental!$A$3:$L$19,4,0)*A42+VLOOKUP($B$1,elemental!$A$3:$L$19,4,0)*B42+VLOOKUP($C$1,elemental!$A$3:$L$19,4,0)*C42+VLOOKUP($D$1,elemental!$A$3:$L$19,4,0)*D42+VLOOKUP($E$1,elemental!$A$3:$L$19,4,0)*E42+VLOOKUP($F$1,elemental!$A$3:$L$19,4,0)*F42+VLOOKUP($G$1,elemental!$A$3:$L$19,4,0)*G42+VLOOKUP($H$1,elemental!$A$3:$L$19,4,0)*H42+VLOOKUP($I$1,elemental!$A$3:$L$19,4,0)*I42+VLOOKUP($J$1,elemental!$A$3:$L$19,4,0)*J42+VLOOKUP($K$1,elemental!$A$3:$L$19,4,0)*K42+VLOOKUP($L$1,elemental!$A$3:$L$19,4,0)*L42+VLOOKUP($M$1,elemental!$A$3:$L$19,4,0)*M42+VLOOKUP($N$1,elemental!$A$3:$L$19,4,0)*N42+VLOOKUP($O$1,elemental!$A$3:$L$19,4,0)*O42+VLOOKUP($P$1,elemental!$A$3:$L$19,4,0)*P42+VLOOKUP($Q$1,elemental!$A$3:$L$19,4,0)*Q42)/100</f>
        <v>0.42599999999999999</v>
      </c>
      <c r="T42">
        <f>(VLOOKUP($A$1,elemental!$A$3:$L$19,5,0)*A42+VLOOKUP($B$1,elemental!$A$3:$L$19,5,0)*B42+VLOOKUP($C$1,elemental!$A$3:$L$19,5,0)*C42+VLOOKUP($D$1,elemental!$A$3:$L$19,5,0)*D42+VLOOKUP($E$1,elemental!$A$3:$L$19,5,0)*E42+VLOOKUP($F$1,elemental!$A$3:$L$19,5,0)*F42+VLOOKUP($G$1,elemental!$A$3:$L$19,5,0)*G42+VLOOKUP($H$1,elemental!$A$3:$L$19,5,0)*H42+VLOOKUP($I$1,elemental!$A$3:$L$19,5,0)*I42+VLOOKUP($J$1,elemental!$A$3:$L$19,5,0)*J42+VLOOKUP($K$1,elemental!$A$3:$L$19,5,0)*K42+VLOOKUP($L$1,elemental!$A$3:$L$19,5,0)*L42+VLOOKUP($M$1,elemental!$A$3:$L$19,5,0)*M42+VLOOKUP($N$1,elemental!$A$3:$L$19,5,0)*N42+VLOOKUP($O$1,elemental!$A$3:$L$19,5,0)*O42+VLOOKUP($P$1,elemental!$A$3:$L$19,5,0)*P42+VLOOKUP($Q$1,elemental!$A$3:$L$19,5,0)*Q42)/100</f>
        <v>4</v>
      </c>
      <c r="U42">
        <f>(VLOOKUP($A$1,elemental!$A$3:$L$19,6,0)*A42+VLOOKUP($B$1,elemental!$A$3:$L$19,6,0)*B42+VLOOKUP($C$1,elemental!$A$3:$L$19,6,0)*C42+VLOOKUP($D$1,elemental!$A$3:$L$19,6,0)*D42+VLOOKUP($E$1,elemental!$A$3:$L$19,6,0)*E42+VLOOKUP($F$1,elemental!$A$3:$L$19,6,0)*F42+VLOOKUP($G$1,elemental!$A$3:$L$19,6,0)*G42+VLOOKUP($H$1,elemental!$A$3:$L$19,6,0)*H42+VLOOKUP($I$1,elemental!$A$3:$L$19,6,0)*I42+VLOOKUP($J$1,elemental!$A$3:$L$19,6,0)*J42+VLOOKUP($K$1,elemental!$A$3:$L$19,6,0)*K42+VLOOKUP($L$1,elemental!$A$3:$L$19,6,0)*L42+VLOOKUP($M$1,elemental!$A$3:$L$19,6,0)*M42+VLOOKUP($N$1,elemental!$A$3:$L$19,6,0)*N42+VLOOKUP($O$1,elemental!$A$3:$L$19,6,0)*O42+VLOOKUP($P$1,elemental!$A$3:$L$19,6,0)*P42+VLOOKUP($Q$1,elemental!$A$3:$L$19,6,0)*Q42)/100</f>
        <v>0.76</v>
      </c>
      <c r="V42">
        <f>(VLOOKUP($A$1,elemental!$A$3:$L$19,7,0)*A42+VLOOKUP($B$1,elemental!$A$3:$L$19,7,0)*B42+VLOOKUP($C$1,elemental!$A$3:$L$19,7,0)*C42+VLOOKUP($D$1,elemental!$A$3:$L$19,7,0)*D42+VLOOKUP($E$1,elemental!$A$3:$L$19,7,0)*E42+VLOOKUP($F$1,elemental!$A$3:$L$19,7,0)*F42+VLOOKUP($G$1,elemental!$A$3:$L$19,7,0)*G42+VLOOKUP($H$1,elemental!$A$3:$L$19,7,0)*H42+VLOOKUP($I$1,elemental!$A$3:$L$19,7,0)*I42+VLOOKUP($J$1,elemental!$A$3:$L$19,7,0)*J42+VLOOKUP($K$1,elemental!$A$3:$L$19,7,0)*K42+VLOOKUP($L$1,elemental!$A$3:$L$19,7,0)*L42+VLOOKUP($M$1,elemental!$A$3:$L$19,7,0)*M42+VLOOKUP($N$1,elemental!$A$3:$L$19,7,0)*N42+VLOOKUP($O$1,elemental!$A$3:$L$19,7,0)*O42+VLOOKUP($P$1,elemental!$A$3:$L$19,7,0)*P42+VLOOKUP($Q$1,elemental!$A$3:$L$19,7,0)*Q42)/100</f>
        <v>0.84</v>
      </c>
      <c r="W42">
        <f>(VLOOKUP($A$1,elemental!$A$3:$L$19,9,0)*A42+VLOOKUP($B$1,elemental!$A$3:$L$19,9,0)*B42+VLOOKUP($C$1,elemental!$A$3:$L$19,9,0)*C42+VLOOKUP($D$1,elemental!$A$3:$L$19,9,0)*D42+VLOOKUP($E$1,elemental!$A$3:$L$19,9,0)*E42+VLOOKUP($F$1,elemental!$A$3:$L$19,9,0)*F42+VLOOKUP($G$1,elemental!$A$3:$L$19,9,0)*G42+VLOOKUP($H$1,elemental!$A$3:$L$19,9,0)*H42+VLOOKUP($I$1,elemental!$A$3:$L$19,9,0)*I42+VLOOKUP($J$1,elemental!$A$3:$L$19,9,0)*J42+VLOOKUP($K$1,elemental!$A$3:$L$19,9,0)*K42+VLOOKUP($L$1,elemental!$A$3:$L$19,9,0)*L42+VLOOKUP($M$1,elemental!$A$3:$L$19,9,0)*M42+VLOOKUP($N$1,elemental!$A$3:$L$19,9,0)*N42+VLOOKUP($O$1,elemental!$A$3:$L$19,9,0)*O42+VLOOKUP($P$1,elemental!$A$3:$L$19,9,0)*P42+VLOOKUP($Q$1,elemental!$A$3:$L$19,9,0)*Q42)/100</f>
        <v>1.55</v>
      </c>
      <c r="X42">
        <f>(VLOOKUP($A$1,elemental!$A$3:$L$19,10,0)*A42+VLOOKUP($B$1,elemental!$A$3:$L$19,10,0)*B42+VLOOKUP($C$1,elemental!$A$3:$L$19,10,0)*C42+VLOOKUP($D$1,elemental!$A$3:$L$19,10,0)*D42+VLOOKUP($E$1,elemental!$A$3:$L$19,10,0)*E42+VLOOKUP($F$1,elemental!$A$3:$L$19,10,0)*F42+VLOOKUP($G$1,elemental!$A$3:$L$19,10,0)*G42+VLOOKUP($H$1,elemental!$A$3:$L$19,10,0)*H42+VLOOKUP($I$1,elemental!$A$3:$L$19,10,0)*I42+VLOOKUP($J$1,elemental!$A$3:$L$19,10,0)*J42+VLOOKUP($K$1,elemental!$A$3:$L$19,10,0)*K42+VLOOKUP($L$1,elemental!$A$3:$L$19,10,0)*L42+VLOOKUP($M$1,elemental!$A$3:$L$19,10,0)*M42+VLOOKUP($N$1,elemental!$A$3:$L$19,10,0)*N42+VLOOKUP($O$1,elemental!$A$3:$L$19,10,0)*O42+VLOOKUP($P$1,elemental!$A$3:$L$19,10,0)*P42+VLOOKUP($Q$1,elemental!$A$3:$L$19,10,0)*Q42)/100</f>
        <v>2.06</v>
      </c>
      <c r="Y42">
        <v>27</v>
      </c>
      <c r="Z42">
        <v>5.1486999999999998</v>
      </c>
      <c r="AA42">
        <v>5.2023000000000001</v>
      </c>
      <c r="AB42">
        <v>5.3231000000000002</v>
      </c>
      <c r="AC42">
        <v>99.164000000000001</v>
      </c>
      <c r="AD42" s="6" t="s">
        <v>129</v>
      </c>
    </row>
    <row r="43" spans="1:31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100</v>
      </c>
      <c r="R43">
        <f>(VLOOKUP($A$1,elemental!$A$3:$L$19,2,0)*A43+VLOOKUP($B$1,elemental!$A$3:$L$19,2,0)*B43+VLOOKUP($C$1,elemental!$A$3:$L$19,2,0)*C43+VLOOKUP($D$1,elemental!$A$3:$L$19,2,0)*D43+VLOOKUP($E$1,elemental!$A$3:$L$19,2,0)*E43+VLOOKUP($F$1,elemental!$A$3:$L$19,2,0)*F43+VLOOKUP($G$1,elemental!$A$3:$L$19,2,0)*G43+VLOOKUP($H$1,elemental!$A$3:$L$19,2,0)*H43+VLOOKUP($I$1,elemental!$A$3:$L$19,2,0)*I43+VLOOKUP($J$1,elemental!$A$3:$L$19,2,0)*J43+VLOOKUP($K$1,elemental!$A$3:$L$19,2,0)*K43+VLOOKUP($L$1,elemental!$A$3:$L$19,2,0)*L43+VLOOKUP($M$1,elemental!$A$3:$L$19,2,0)*M43+VLOOKUP($N$1,elemental!$A$3:$L$19,2,0)*N43+VLOOKUP($O$1,elemental!$A$3:$L$19,2,0)*O43+VLOOKUP($P$1,elemental!$A$3:$L$19,2,0)*P43+VLOOKUP($Q$1,elemental!$A$3:$L$19,2,0)*Q43)/100</f>
        <v>1.33</v>
      </c>
      <c r="S43">
        <f>(VLOOKUP($A$1,elemental!$A$3:$L$19,4,0)*A43+VLOOKUP($B$1,elemental!$A$3:$L$19,4,0)*B43+VLOOKUP($C$1,elemental!$A$3:$L$19,4,0)*C43+VLOOKUP($D$1,elemental!$A$3:$L$19,4,0)*D43+VLOOKUP($E$1,elemental!$A$3:$L$19,4,0)*E43+VLOOKUP($F$1,elemental!$A$3:$L$19,4,0)*F43+VLOOKUP($G$1,elemental!$A$3:$L$19,4,0)*G43+VLOOKUP($H$1,elemental!$A$3:$L$19,4,0)*H43+VLOOKUP($I$1,elemental!$A$3:$L$19,4,0)*I43+VLOOKUP($J$1,elemental!$A$3:$L$19,4,0)*J43+VLOOKUP($K$1,elemental!$A$3:$L$19,4,0)*K43+VLOOKUP($L$1,elemental!$A$3:$L$19,4,0)*L43+VLOOKUP($M$1,elemental!$A$3:$L$19,4,0)*M43+VLOOKUP($N$1,elemental!$A$3:$L$19,4,0)*N43+VLOOKUP($O$1,elemental!$A$3:$L$19,4,0)*O43+VLOOKUP($P$1,elemental!$A$3:$L$19,4,0)*P43+VLOOKUP($Q$1,elemental!$A$3:$L$19,4,0)*Q43)/100</f>
        <v>0.42599999999999999</v>
      </c>
      <c r="T43">
        <f>(VLOOKUP($A$1,elemental!$A$3:$L$19,5,0)*A43+VLOOKUP($B$1,elemental!$A$3:$L$19,5,0)*B43+VLOOKUP($C$1,elemental!$A$3:$L$19,5,0)*C43+VLOOKUP($D$1,elemental!$A$3:$L$19,5,0)*D43+VLOOKUP($E$1,elemental!$A$3:$L$19,5,0)*E43+VLOOKUP($F$1,elemental!$A$3:$L$19,5,0)*F43+VLOOKUP($G$1,elemental!$A$3:$L$19,5,0)*G43+VLOOKUP($H$1,elemental!$A$3:$L$19,5,0)*H43+VLOOKUP($I$1,elemental!$A$3:$L$19,5,0)*I43+VLOOKUP($J$1,elemental!$A$3:$L$19,5,0)*J43+VLOOKUP($K$1,elemental!$A$3:$L$19,5,0)*K43+VLOOKUP($L$1,elemental!$A$3:$L$19,5,0)*L43+VLOOKUP($M$1,elemental!$A$3:$L$19,5,0)*M43+VLOOKUP($N$1,elemental!$A$3:$L$19,5,0)*N43+VLOOKUP($O$1,elemental!$A$3:$L$19,5,0)*O43+VLOOKUP($P$1,elemental!$A$3:$L$19,5,0)*P43+VLOOKUP($Q$1,elemental!$A$3:$L$19,5,0)*Q43)/100</f>
        <v>4</v>
      </c>
      <c r="U43">
        <f>(VLOOKUP($A$1,elemental!$A$3:$L$19,6,0)*A43+VLOOKUP($B$1,elemental!$A$3:$L$19,6,0)*B43+VLOOKUP($C$1,elemental!$A$3:$L$19,6,0)*C43+VLOOKUP($D$1,elemental!$A$3:$L$19,6,0)*D43+VLOOKUP($E$1,elemental!$A$3:$L$19,6,0)*E43+VLOOKUP($F$1,elemental!$A$3:$L$19,6,0)*F43+VLOOKUP($G$1,elemental!$A$3:$L$19,6,0)*G43+VLOOKUP($H$1,elemental!$A$3:$L$19,6,0)*H43+VLOOKUP($I$1,elemental!$A$3:$L$19,6,0)*I43+VLOOKUP($J$1,elemental!$A$3:$L$19,6,0)*J43+VLOOKUP($K$1,elemental!$A$3:$L$19,6,0)*K43+VLOOKUP($L$1,elemental!$A$3:$L$19,6,0)*L43+VLOOKUP($M$1,elemental!$A$3:$L$19,6,0)*M43+VLOOKUP($N$1,elemental!$A$3:$L$19,6,0)*N43+VLOOKUP($O$1,elemental!$A$3:$L$19,6,0)*O43+VLOOKUP($P$1,elemental!$A$3:$L$19,6,0)*P43+VLOOKUP($Q$1,elemental!$A$3:$L$19,6,0)*Q43)/100</f>
        <v>0.76</v>
      </c>
      <c r="V43">
        <f>(VLOOKUP($A$1,elemental!$A$3:$L$19,7,0)*A43+VLOOKUP($B$1,elemental!$A$3:$L$19,7,0)*B43+VLOOKUP($C$1,elemental!$A$3:$L$19,7,0)*C43+VLOOKUP($D$1,elemental!$A$3:$L$19,7,0)*D43+VLOOKUP($E$1,elemental!$A$3:$L$19,7,0)*E43+VLOOKUP($F$1,elemental!$A$3:$L$19,7,0)*F43+VLOOKUP($G$1,elemental!$A$3:$L$19,7,0)*G43+VLOOKUP($H$1,elemental!$A$3:$L$19,7,0)*H43+VLOOKUP($I$1,elemental!$A$3:$L$19,7,0)*I43+VLOOKUP($J$1,elemental!$A$3:$L$19,7,0)*J43+VLOOKUP($K$1,elemental!$A$3:$L$19,7,0)*K43+VLOOKUP($L$1,elemental!$A$3:$L$19,7,0)*L43+VLOOKUP($M$1,elemental!$A$3:$L$19,7,0)*M43+VLOOKUP($N$1,elemental!$A$3:$L$19,7,0)*N43+VLOOKUP($O$1,elemental!$A$3:$L$19,7,0)*O43+VLOOKUP($P$1,elemental!$A$3:$L$19,7,0)*P43+VLOOKUP($Q$1,elemental!$A$3:$L$19,7,0)*Q43)/100</f>
        <v>0.84</v>
      </c>
      <c r="W43">
        <f>(VLOOKUP($A$1,elemental!$A$3:$L$19,9,0)*A43+VLOOKUP($B$1,elemental!$A$3:$L$19,9,0)*B43+VLOOKUP($C$1,elemental!$A$3:$L$19,9,0)*C43+VLOOKUP($D$1,elemental!$A$3:$L$19,9,0)*D43+VLOOKUP($E$1,elemental!$A$3:$L$19,9,0)*E43+VLOOKUP($F$1,elemental!$A$3:$L$19,9,0)*F43+VLOOKUP($G$1,elemental!$A$3:$L$19,9,0)*G43+VLOOKUP($H$1,elemental!$A$3:$L$19,9,0)*H43+VLOOKUP($I$1,elemental!$A$3:$L$19,9,0)*I43+VLOOKUP($J$1,elemental!$A$3:$L$19,9,0)*J43+VLOOKUP($K$1,elemental!$A$3:$L$19,9,0)*K43+VLOOKUP($L$1,elemental!$A$3:$L$19,9,0)*L43+VLOOKUP($M$1,elemental!$A$3:$L$19,9,0)*M43+VLOOKUP($N$1,elemental!$A$3:$L$19,9,0)*N43+VLOOKUP($O$1,elemental!$A$3:$L$19,9,0)*O43+VLOOKUP($P$1,elemental!$A$3:$L$19,9,0)*P43+VLOOKUP($Q$1,elemental!$A$3:$L$19,9,0)*Q43)/100</f>
        <v>1.55</v>
      </c>
      <c r="X43">
        <f>(VLOOKUP($A$1,elemental!$A$3:$L$19,10,0)*A43+VLOOKUP($B$1,elemental!$A$3:$L$19,10,0)*B43+VLOOKUP($C$1,elemental!$A$3:$L$19,10,0)*C43+VLOOKUP($D$1,elemental!$A$3:$L$19,10,0)*D43+VLOOKUP($E$1,elemental!$A$3:$L$19,10,0)*E43+VLOOKUP($F$1,elemental!$A$3:$L$19,10,0)*F43+VLOOKUP($G$1,elemental!$A$3:$L$19,10,0)*G43+VLOOKUP($H$1,elemental!$A$3:$L$19,10,0)*H43+VLOOKUP($I$1,elemental!$A$3:$L$19,10,0)*I43+VLOOKUP($J$1,elemental!$A$3:$L$19,10,0)*J43+VLOOKUP($K$1,elemental!$A$3:$L$19,10,0)*K43+VLOOKUP($L$1,elemental!$A$3:$L$19,10,0)*L43+VLOOKUP($M$1,elemental!$A$3:$L$19,10,0)*M43+VLOOKUP($N$1,elemental!$A$3:$L$19,10,0)*N43+VLOOKUP($O$1,elemental!$A$3:$L$19,10,0)*O43+VLOOKUP($P$1,elemental!$A$3:$L$19,10,0)*P43+VLOOKUP($Q$1,elemental!$A$3:$L$19,10,0)*Q43)/100</f>
        <v>2.06</v>
      </c>
      <c r="Y43">
        <v>25</v>
      </c>
      <c r="Z43">
        <v>5.1449999999999996</v>
      </c>
      <c r="AA43">
        <v>5.2074999999999996</v>
      </c>
      <c r="AB43">
        <v>5.3106999999999998</v>
      </c>
      <c r="AC43">
        <f>99+14/60</f>
        <v>99.233333333333334</v>
      </c>
      <c r="AD43" t="s">
        <v>130</v>
      </c>
    </row>
    <row r="44" spans="1:31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100</v>
      </c>
      <c r="R44">
        <f>(VLOOKUP($A$1,elemental!$A$3:$L$19,2,0)*A44+VLOOKUP($B$1,elemental!$A$3:$L$19,2,0)*B44+VLOOKUP($C$1,elemental!$A$3:$L$19,2,0)*C44+VLOOKUP($D$1,elemental!$A$3:$L$19,2,0)*D44+VLOOKUP($E$1,elemental!$A$3:$L$19,2,0)*E44+VLOOKUP($F$1,elemental!$A$3:$L$19,2,0)*F44+VLOOKUP($G$1,elemental!$A$3:$L$19,2,0)*G44+VLOOKUP($H$1,elemental!$A$3:$L$19,2,0)*H44+VLOOKUP($I$1,elemental!$A$3:$L$19,2,0)*I44+VLOOKUP($J$1,elemental!$A$3:$L$19,2,0)*J44+VLOOKUP($K$1,elemental!$A$3:$L$19,2,0)*K44+VLOOKUP($L$1,elemental!$A$3:$L$19,2,0)*L44+VLOOKUP($M$1,elemental!$A$3:$L$19,2,0)*M44+VLOOKUP($N$1,elemental!$A$3:$L$19,2,0)*N44+VLOOKUP($O$1,elemental!$A$3:$L$19,2,0)*O44+VLOOKUP($P$1,elemental!$A$3:$L$19,2,0)*P44+VLOOKUP($Q$1,elemental!$A$3:$L$19,2,0)*Q44)/100</f>
        <v>1.33</v>
      </c>
      <c r="S44">
        <f>(VLOOKUP($A$1,elemental!$A$3:$L$19,4,0)*A44+VLOOKUP($B$1,elemental!$A$3:$L$19,4,0)*B44+VLOOKUP($C$1,elemental!$A$3:$L$19,4,0)*C44+VLOOKUP($D$1,elemental!$A$3:$L$19,4,0)*D44+VLOOKUP($E$1,elemental!$A$3:$L$19,4,0)*E44+VLOOKUP($F$1,elemental!$A$3:$L$19,4,0)*F44+VLOOKUP($G$1,elemental!$A$3:$L$19,4,0)*G44+VLOOKUP($H$1,elemental!$A$3:$L$19,4,0)*H44+VLOOKUP($I$1,elemental!$A$3:$L$19,4,0)*I44+VLOOKUP($J$1,elemental!$A$3:$L$19,4,0)*J44+VLOOKUP($K$1,elemental!$A$3:$L$19,4,0)*K44+VLOOKUP($L$1,elemental!$A$3:$L$19,4,0)*L44+VLOOKUP($M$1,elemental!$A$3:$L$19,4,0)*M44+VLOOKUP($N$1,elemental!$A$3:$L$19,4,0)*N44+VLOOKUP($O$1,elemental!$A$3:$L$19,4,0)*O44+VLOOKUP($P$1,elemental!$A$3:$L$19,4,0)*P44+VLOOKUP($Q$1,elemental!$A$3:$L$19,4,0)*Q44)/100</f>
        <v>0.42599999999999999</v>
      </c>
      <c r="T44">
        <f>(VLOOKUP($A$1,elemental!$A$3:$L$19,5,0)*A44+VLOOKUP($B$1,elemental!$A$3:$L$19,5,0)*B44+VLOOKUP($C$1,elemental!$A$3:$L$19,5,0)*C44+VLOOKUP($D$1,elemental!$A$3:$L$19,5,0)*D44+VLOOKUP($E$1,elemental!$A$3:$L$19,5,0)*E44+VLOOKUP($F$1,elemental!$A$3:$L$19,5,0)*F44+VLOOKUP($G$1,elemental!$A$3:$L$19,5,0)*G44+VLOOKUP($H$1,elemental!$A$3:$L$19,5,0)*H44+VLOOKUP($I$1,elemental!$A$3:$L$19,5,0)*I44+VLOOKUP($J$1,elemental!$A$3:$L$19,5,0)*J44+VLOOKUP($K$1,elemental!$A$3:$L$19,5,0)*K44+VLOOKUP($L$1,elemental!$A$3:$L$19,5,0)*L44+VLOOKUP($M$1,elemental!$A$3:$L$19,5,0)*M44+VLOOKUP($N$1,elemental!$A$3:$L$19,5,0)*N44+VLOOKUP($O$1,elemental!$A$3:$L$19,5,0)*O44+VLOOKUP($P$1,elemental!$A$3:$L$19,5,0)*P44+VLOOKUP($Q$1,elemental!$A$3:$L$19,5,0)*Q44)/100</f>
        <v>4</v>
      </c>
      <c r="U44">
        <f>(VLOOKUP($A$1,elemental!$A$3:$L$19,6,0)*A44+VLOOKUP($B$1,elemental!$A$3:$L$19,6,0)*B44+VLOOKUP($C$1,elemental!$A$3:$L$19,6,0)*C44+VLOOKUP($D$1,elemental!$A$3:$L$19,6,0)*D44+VLOOKUP($E$1,elemental!$A$3:$L$19,6,0)*E44+VLOOKUP($F$1,elemental!$A$3:$L$19,6,0)*F44+VLOOKUP($G$1,elemental!$A$3:$L$19,6,0)*G44+VLOOKUP($H$1,elemental!$A$3:$L$19,6,0)*H44+VLOOKUP($I$1,elemental!$A$3:$L$19,6,0)*I44+VLOOKUP($J$1,elemental!$A$3:$L$19,6,0)*J44+VLOOKUP($K$1,elemental!$A$3:$L$19,6,0)*K44+VLOOKUP($L$1,elemental!$A$3:$L$19,6,0)*L44+VLOOKUP($M$1,elemental!$A$3:$L$19,6,0)*M44+VLOOKUP($N$1,elemental!$A$3:$L$19,6,0)*N44+VLOOKUP($O$1,elemental!$A$3:$L$19,6,0)*O44+VLOOKUP($P$1,elemental!$A$3:$L$19,6,0)*P44+VLOOKUP($Q$1,elemental!$A$3:$L$19,6,0)*Q44)/100</f>
        <v>0.76</v>
      </c>
      <c r="V44">
        <f>(VLOOKUP($A$1,elemental!$A$3:$L$19,7,0)*A44+VLOOKUP($B$1,elemental!$A$3:$L$19,7,0)*B44+VLOOKUP($C$1,elemental!$A$3:$L$19,7,0)*C44+VLOOKUP($D$1,elemental!$A$3:$L$19,7,0)*D44+VLOOKUP($E$1,elemental!$A$3:$L$19,7,0)*E44+VLOOKUP($F$1,elemental!$A$3:$L$19,7,0)*F44+VLOOKUP($G$1,elemental!$A$3:$L$19,7,0)*G44+VLOOKUP($H$1,elemental!$A$3:$L$19,7,0)*H44+VLOOKUP($I$1,elemental!$A$3:$L$19,7,0)*I44+VLOOKUP($J$1,elemental!$A$3:$L$19,7,0)*J44+VLOOKUP($K$1,elemental!$A$3:$L$19,7,0)*K44+VLOOKUP($L$1,elemental!$A$3:$L$19,7,0)*L44+VLOOKUP($M$1,elemental!$A$3:$L$19,7,0)*M44+VLOOKUP($N$1,elemental!$A$3:$L$19,7,0)*N44+VLOOKUP($O$1,elemental!$A$3:$L$19,7,0)*O44+VLOOKUP($P$1,elemental!$A$3:$L$19,7,0)*P44+VLOOKUP($Q$1,elemental!$A$3:$L$19,7,0)*Q44)/100</f>
        <v>0.84</v>
      </c>
      <c r="W44">
        <f>(VLOOKUP($A$1,elemental!$A$3:$L$19,9,0)*A44+VLOOKUP($B$1,elemental!$A$3:$L$19,9,0)*B44+VLOOKUP($C$1,elemental!$A$3:$L$19,9,0)*C44+VLOOKUP($D$1,elemental!$A$3:$L$19,9,0)*D44+VLOOKUP($E$1,elemental!$A$3:$L$19,9,0)*E44+VLOOKUP($F$1,elemental!$A$3:$L$19,9,0)*F44+VLOOKUP($G$1,elemental!$A$3:$L$19,9,0)*G44+VLOOKUP($H$1,elemental!$A$3:$L$19,9,0)*H44+VLOOKUP($I$1,elemental!$A$3:$L$19,9,0)*I44+VLOOKUP($J$1,elemental!$A$3:$L$19,9,0)*J44+VLOOKUP($K$1,elemental!$A$3:$L$19,9,0)*K44+VLOOKUP($L$1,elemental!$A$3:$L$19,9,0)*L44+VLOOKUP($M$1,elemental!$A$3:$L$19,9,0)*M44+VLOOKUP($N$1,elemental!$A$3:$L$19,9,0)*N44+VLOOKUP($O$1,elemental!$A$3:$L$19,9,0)*O44+VLOOKUP($P$1,elemental!$A$3:$L$19,9,0)*P44+VLOOKUP($Q$1,elemental!$A$3:$L$19,9,0)*Q44)/100</f>
        <v>1.55</v>
      </c>
      <c r="X44">
        <f>(VLOOKUP($A$1,elemental!$A$3:$L$19,10,0)*A44+VLOOKUP($B$1,elemental!$A$3:$L$19,10,0)*B44+VLOOKUP($C$1,elemental!$A$3:$L$19,10,0)*C44+VLOOKUP($D$1,elemental!$A$3:$L$19,10,0)*D44+VLOOKUP($E$1,elemental!$A$3:$L$19,10,0)*E44+VLOOKUP($F$1,elemental!$A$3:$L$19,10,0)*F44+VLOOKUP($G$1,elemental!$A$3:$L$19,10,0)*G44+VLOOKUP($H$1,elemental!$A$3:$L$19,10,0)*H44+VLOOKUP($I$1,elemental!$A$3:$L$19,10,0)*I44+VLOOKUP($J$1,elemental!$A$3:$L$19,10,0)*J44+VLOOKUP($K$1,elemental!$A$3:$L$19,10,0)*K44+VLOOKUP($L$1,elemental!$A$3:$L$19,10,0)*L44+VLOOKUP($M$1,elemental!$A$3:$L$19,10,0)*M44+VLOOKUP($N$1,elemental!$A$3:$L$19,10,0)*N44+VLOOKUP($O$1,elemental!$A$3:$L$19,10,0)*O44+VLOOKUP($P$1,elemental!$A$3:$L$19,10,0)*P44+VLOOKUP($Q$1,elemental!$A$3:$L$19,10,0)*Q44)/100</f>
        <v>2.06</v>
      </c>
      <c r="Y44">
        <v>33</v>
      </c>
      <c r="Z44">
        <v>5.1414999999999997</v>
      </c>
      <c r="AA44">
        <v>5.2055999999999996</v>
      </c>
      <c r="AB44">
        <v>5.3128000000000002</v>
      </c>
      <c r="AC44">
        <v>99.307000000000002</v>
      </c>
      <c r="AD44" t="s">
        <v>54</v>
      </c>
    </row>
    <row r="45" spans="1:31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100</v>
      </c>
      <c r="R45">
        <f>(VLOOKUP($A$1,elemental!$A$3:$L$19,2,0)*A45+VLOOKUP($B$1,elemental!$A$3:$L$19,2,0)*B45+VLOOKUP($C$1,elemental!$A$3:$L$19,2,0)*C45+VLOOKUP($D$1,elemental!$A$3:$L$19,2,0)*D45+VLOOKUP($E$1,elemental!$A$3:$L$19,2,0)*E45+VLOOKUP($F$1,elemental!$A$3:$L$19,2,0)*F45+VLOOKUP($G$1,elemental!$A$3:$L$19,2,0)*G45+VLOOKUP($H$1,elemental!$A$3:$L$19,2,0)*H45+VLOOKUP($I$1,elemental!$A$3:$L$19,2,0)*I45+VLOOKUP($J$1,elemental!$A$3:$L$19,2,0)*J45+VLOOKUP($K$1,elemental!$A$3:$L$19,2,0)*K45+VLOOKUP($L$1,elemental!$A$3:$L$19,2,0)*L45+VLOOKUP($M$1,elemental!$A$3:$L$19,2,0)*M45+VLOOKUP($N$1,elemental!$A$3:$L$19,2,0)*N45+VLOOKUP($O$1,elemental!$A$3:$L$19,2,0)*O45+VLOOKUP($P$1,elemental!$A$3:$L$19,2,0)*P45+VLOOKUP($Q$1,elemental!$A$3:$L$19,2,0)*Q45)/100</f>
        <v>1.33</v>
      </c>
      <c r="S45">
        <f>(VLOOKUP($A$1,elemental!$A$3:$L$19,4,0)*A45+VLOOKUP($B$1,elemental!$A$3:$L$19,4,0)*B45+VLOOKUP($C$1,elemental!$A$3:$L$19,4,0)*C45+VLOOKUP($D$1,elemental!$A$3:$L$19,4,0)*D45+VLOOKUP($E$1,elemental!$A$3:$L$19,4,0)*E45+VLOOKUP($F$1,elemental!$A$3:$L$19,4,0)*F45+VLOOKUP($G$1,elemental!$A$3:$L$19,4,0)*G45+VLOOKUP($H$1,elemental!$A$3:$L$19,4,0)*H45+VLOOKUP($I$1,elemental!$A$3:$L$19,4,0)*I45+VLOOKUP($J$1,elemental!$A$3:$L$19,4,0)*J45+VLOOKUP($K$1,elemental!$A$3:$L$19,4,0)*K45+VLOOKUP($L$1,elemental!$A$3:$L$19,4,0)*L45+VLOOKUP($M$1,elemental!$A$3:$L$19,4,0)*M45+VLOOKUP($N$1,elemental!$A$3:$L$19,4,0)*N45+VLOOKUP($O$1,elemental!$A$3:$L$19,4,0)*O45+VLOOKUP($P$1,elemental!$A$3:$L$19,4,0)*P45+VLOOKUP($Q$1,elemental!$A$3:$L$19,4,0)*Q45)/100</f>
        <v>0.42599999999999999</v>
      </c>
      <c r="T45">
        <f>(VLOOKUP($A$1,elemental!$A$3:$L$19,5,0)*A45+VLOOKUP($B$1,elemental!$A$3:$L$19,5,0)*B45+VLOOKUP($C$1,elemental!$A$3:$L$19,5,0)*C45+VLOOKUP($D$1,elemental!$A$3:$L$19,5,0)*D45+VLOOKUP($E$1,elemental!$A$3:$L$19,5,0)*E45+VLOOKUP($F$1,elemental!$A$3:$L$19,5,0)*F45+VLOOKUP($G$1,elemental!$A$3:$L$19,5,0)*G45+VLOOKUP($H$1,elemental!$A$3:$L$19,5,0)*H45+VLOOKUP($I$1,elemental!$A$3:$L$19,5,0)*I45+VLOOKUP($J$1,elemental!$A$3:$L$19,5,0)*J45+VLOOKUP($K$1,elemental!$A$3:$L$19,5,0)*K45+VLOOKUP($L$1,elemental!$A$3:$L$19,5,0)*L45+VLOOKUP($M$1,elemental!$A$3:$L$19,5,0)*M45+VLOOKUP($N$1,elemental!$A$3:$L$19,5,0)*N45+VLOOKUP($O$1,elemental!$A$3:$L$19,5,0)*O45+VLOOKUP($P$1,elemental!$A$3:$L$19,5,0)*P45+VLOOKUP($Q$1,elemental!$A$3:$L$19,5,0)*Q45)/100</f>
        <v>4</v>
      </c>
      <c r="U45">
        <f>(VLOOKUP($A$1,elemental!$A$3:$L$19,6,0)*A45+VLOOKUP($B$1,elemental!$A$3:$L$19,6,0)*B45+VLOOKUP($C$1,elemental!$A$3:$L$19,6,0)*C45+VLOOKUP($D$1,elemental!$A$3:$L$19,6,0)*D45+VLOOKUP($E$1,elemental!$A$3:$L$19,6,0)*E45+VLOOKUP($F$1,elemental!$A$3:$L$19,6,0)*F45+VLOOKUP($G$1,elemental!$A$3:$L$19,6,0)*G45+VLOOKUP($H$1,elemental!$A$3:$L$19,6,0)*H45+VLOOKUP($I$1,elemental!$A$3:$L$19,6,0)*I45+VLOOKUP($J$1,elemental!$A$3:$L$19,6,0)*J45+VLOOKUP($K$1,elemental!$A$3:$L$19,6,0)*K45+VLOOKUP($L$1,elemental!$A$3:$L$19,6,0)*L45+VLOOKUP($M$1,elemental!$A$3:$L$19,6,0)*M45+VLOOKUP($N$1,elemental!$A$3:$L$19,6,0)*N45+VLOOKUP($O$1,elemental!$A$3:$L$19,6,0)*O45+VLOOKUP($P$1,elemental!$A$3:$L$19,6,0)*P45+VLOOKUP($Q$1,elemental!$A$3:$L$19,6,0)*Q45)/100</f>
        <v>0.76</v>
      </c>
      <c r="V45">
        <f>(VLOOKUP($A$1,elemental!$A$3:$L$19,7,0)*A45+VLOOKUP($B$1,elemental!$A$3:$L$19,7,0)*B45+VLOOKUP($C$1,elemental!$A$3:$L$19,7,0)*C45+VLOOKUP($D$1,elemental!$A$3:$L$19,7,0)*D45+VLOOKUP($E$1,elemental!$A$3:$L$19,7,0)*E45+VLOOKUP($F$1,elemental!$A$3:$L$19,7,0)*F45+VLOOKUP($G$1,elemental!$A$3:$L$19,7,0)*G45+VLOOKUP($H$1,elemental!$A$3:$L$19,7,0)*H45+VLOOKUP($I$1,elemental!$A$3:$L$19,7,0)*I45+VLOOKUP($J$1,elemental!$A$3:$L$19,7,0)*J45+VLOOKUP($K$1,elemental!$A$3:$L$19,7,0)*K45+VLOOKUP($L$1,elemental!$A$3:$L$19,7,0)*L45+VLOOKUP($M$1,elemental!$A$3:$L$19,7,0)*M45+VLOOKUP($N$1,elemental!$A$3:$L$19,7,0)*N45+VLOOKUP($O$1,elemental!$A$3:$L$19,7,0)*O45+VLOOKUP($P$1,elemental!$A$3:$L$19,7,0)*P45+VLOOKUP($Q$1,elemental!$A$3:$L$19,7,0)*Q45)/100</f>
        <v>0.84</v>
      </c>
      <c r="W45">
        <f>(VLOOKUP($A$1,elemental!$A$3:$L$19,9,0)*A45+VLOOKUP($B$1,elemental!$A$3:$L$19,9,0)*B45+VLOOKUP($C$1,elemental!$A$3:$L$19,9,0)*C45+VLOOKUP($D$1,elemental!$A$3:$L$19,9,0)*D45+VLOOKUP($E$1,elemental!$A$3:$L$19,9,0)*E45+VLOOKUP($F$1,elemental!$A$3:$L$19,9,0)*F45+VLOOKUP($G$1,elemental!$A$3:$L$19,9,0)*G45+VLOOKUP($H$1,elemental!$A$3:$L$19,9,0)*H45+VLOOKUP($I$1,elemental!$A$3:$L$19,9,0)*I45+VLOOKUP($J$1,elemental!$A$3:$L$19,9,0)*J45+VLOOKUP($K$1,elemental!$A$3:$L$19,9,0)*K45+VLOOKUP($L$1,elemental!$A$3:$L$19,9,0)*L45+VLOOKUP($M$1,elemental!$A$3:$L$19,9,0)*M45+VLOOKUP($N$1,elemental!$A$3:$L$19,9,0)*N45+VLOOKUP($O$1,elemental!$A$3:$L$19,9,0)*O45+VLOOKUP($P$1,elemental!$A$3:$L$19,9,0)*P45+VLOOKUP($Q$1,elemental!$A$3:$L$19,9,0)*Q45)/100</f>
        <v>1.55</v>
      </c>
      <c r="X45">
        <f>(VLOOKUP($A$1,elemental!$A$3:$L$19,10,0)*A45+VLOOKUP($B$1,elemental!$A$3:$L$19,10,0)*B45+VLOOKUP($C$1,elemental!$A$3:$L$19,10,0)*C45+VLOOKUP($D$1,elemental!$A$3:$L$19,10,0)*D45+VLOOKUP($E$1,elemental!$A$3:$L$19,10,0)*E45+VLOOKUP($F$1,elemental!$A$3:$L$19,10,0)*F45+VLOOKUP($G$1,elemental!$A$3:$L$19,10,0)*G45+VLOOKUP($H$1,elemental!$A$3:$L$19,10,0)*H45+VLOOKUP($I$1,elemental!$A$3:$L$19,10,0)*I45+VLOOKUP($J$1,elemental!$A$3:$L$19,10,0)*J45+VLOOKUP($K$1,elemental!$A$3:$L$19,10,0)*K45+VLOOKUP($L$1,elemental!$A$3:$L$19,10,0)*L45+VLOOKUP($M$1,elemental!$A$3:$L$19,10,0)*M45+VLOOKUP($N$1,elemental!$A$3:$L$19,10,0)*N45+VLOOKUP($O$1,elemental!$A$3:$L$19,10,0)*O45+VLOOKUP($P$1,elemental!$A$3:$L$19,10,0)*P45+VLOOKUP($Q$1,elemental!$A$3:$L$19,10,0)*Q45)/100</f>
        <v>2.06</v>
      </c>
      <c r="Y45">
        <v>319</v>
      </c>
      <c r="Z45">
        <v>5.1524000000000001</v>
      </c>
      <c r="AA45">
        <v>5.2066999999999997</v>
      </c>
      <c r="AB45">
        <v>5.3304999999999998</v>
      </c>
      <c r="AC45">
        <v>99.168999999999997</v>
      </c>
      <c r="AD45" t="s">
        <v>54</v>
      </c>
    </row>
    <row r="46" spans="1:31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100</v>
      </c>
      <c r="R46">
        <f>(VLOOKUP($A$1,elemental!$A$3:$L$19,2,0)*A46+VLOOKUP($B$1,elemental!$A$3:$L$19,2,0)*B46+VLOOKUP($C$1,elemental!$A$3:$L$19,2,0)*C46+VLOOKUP($D$1,elemental!$A$3:$L$19,2,0)*D46+VLOOKUP($E$1,elemental!$A$3:$L$19,2,0)*E46+VLOOKUP($F$1,elemental!$A$3:$L$19,2,0)*F46+VLOOKUP($G$1,elemental!$A$3:$L$19,2,0)*G46+VLOOKUP($H$1,elemental!$A$3:$L$19,2,0)*H46+VLOOKUP($I$1,elemental!$A$3:$L$19,2,0)*I46+VLOOKUP($J$1,elemental!$A$3:$L$19,2,0)*J46+VLOOKUP($K$1,elemental!$A$3:$L$19,2,0)*K46+VLOOKUP($L$1,elemental!$A$3:$L$19,2,0)*L46+VLOOKUP($M$1,elemental!$A$3:$L$19,2,0)*M46+VLOOKUP($N$1,elemental!$A$3:$L$19,2,0)*N46+VLOOKUP($O$1,elemental!$A$3:$L$19,2,0)*O46+VLOOKUP($P$1,elemental!$A$3:$L$19,2,0)*P46+VLOOKUP($Q$1,elemental!$A$3:$L$19,2,0)*Q46)/100</f>
        <v>1.33</v>
      </c>
      <c r="S46">
        <f>(VLOOKUP($A$1,elemental!$A$3:$L$19,4,0)*A46+VLOOKUP($B$1,elemental!$A$3:$L$19,4,0)*B46+VLOOKUP($C$1,elemental!$A$3:$L$19,4,0)*C46+VLOOKUP($D$1,elemental!$A$3:$L$19,4,0)*D46+VLOOKUP($E$1,elemental!$A$3:$L$19,4,0)*E46+VLOOKUP($F$1,elemental!$A$3:$L$19,4,0)*F46+VLOOKUP($G$1,elemental!$A$3:$L$19,4,0)*G46+VLOOKUP($H$1,elemental!$A$3:$L$19,4,0)*H46+VLOOKUP($I$1,elemental!$A$3:$L$19,4,0)*I46+VLOOKUP($J$1,elemental!$A$3:$L$19,4,0)*J46+VLOOKUP($K$1,elemental!$A$3:$L$19,4,0)*K46+VLOOKUP($L$1,elemental!$A$3:$L$19,4,0)*L46+VLOOKUP($M$1,elemental!$A$3:$L$19,4,0)*M46+VLOOKUP($N$1,elemental!$A$3:$L$19,4,0)*N46+VLOOKUP($O$1,elemental!$A$3:$L$19,4,0)*O46+VLOOKUP($P$1,elemental!$A$3:$L$19,4,0)*P46+VLOOKUP($Q$1,elemental!$A$3:$L$19,4,0)*Q46)/100</f>
        <v>0.42599999999999999</v>
      </c>
      <c r="T46">
        <f>(VLOOKUP($A$1,elemental!$A$3:$L$19,5,0)*A46+VLOOKUP($B$1,elemental!$A$3:$L$19,5,0)*B46+VLOOKUP($C$1,elemental!$A$3:$L$19,5,0)*C46+VLOOKUP($D$1,elemental!$A$3:$L$19,5,0)*D46+VLOOKUP($E$1,elemental!$A$3:$L$19,5,0)*E46+VLOOKUP($F$1,elemental!$A$3:$L$19,5,0)*F46+VLOOKUP($G$1,elemental!$A$3:$L$19,5,0)*G46+VLOOKUP($H$1,elemental!$A$3:$L$19,5,0)*H46+VLOOKUP($I$1,elemental!$A$3:$L$19,5,0)*I46+VLOOKUP($J$1,elemental!$A$3:$L$19,5,0)*J46+VLOOKUP($K$1,elemental!$A$3:$L$19,5,0)*K46+VLOOKUP($L$1,elemental!$A$3:$L$19,5,0)*L46+VLOOKUP($M$1,elemental!$A$3:$L$19,5,0)*M46+VLOOKUP($N$1,elemental!$A$3:$L$19,5,0)*N46+VLOOKUP($O$1,elemental!$A$3:$L$19,5,0)*O46+VLOOKUP($P$1,elemental!$A$3:$L$19,5,0)*P46+VLOOKUP($Q$1,elemental!$A$3:$L$19,5,0)*Q46)/100</f>
        <v>4</v>
      </c>
      <c r="U46">
        <f>(VLOOKUP($A$1,elemental!$A$3:$L$19,6,0)*A46+VLOOKUP($B$1,elemental!$A$3:$L$19,6,0)*B46+VLOOKUP($C$1,elemental!$A$3:$L$19,6,0)*C46+VLOOKUP($D$1,elemental!$A$3:$L$19,6,0)*D46+VLOOKUP($E$1,elemental!$A$3:$L$19,6,0)*E46+VLOOKUP($F$1,elemental!$A$3:$L$19,6,0)*F46+VLOOKUP($G$1,elemental!$A$3:$L$19,6,0)*G46+VLOOKUP($H$1,elemental!$A$3:$L$19,6,0)*H46+VLOOKUP($I$1,elemental!$A$3:$L$19,6,0)*I46+VLOOKUP($J$1,elemental!$A$3:$L$19,6,0)*J46+VLOOKUP($K$1,elemental!$A$3:$L$19,6,0)*K46+VLOOKUP($L$1,elemental!$A$3:$L$19,6,0)*L46+VLOOKUP($M$1,elemental!$A$3:$L$19,6,0)*M46+VLOOKUP($N$1,elemental!$A$3:$L$19,6,0)*N46+VLOOKUP($O$1,elemental!$A$3:$L$19,6,0)*O46+VLOOKUP($P$1,elemental!$A$3:$L$19,6,0)*P46+VLOOKUP($Q$1,elemental!$A$3:$L$19,6,0)*Q46)/100</f>
        <v>0.76</v>
      </c>
      <c r="V46">
        <f>(VLOOKUP($A$1,elemental!$A$3:$L$19,7,0)*A46+VLOOKUP($B$1,elemental!$A$3:$L$19,7,0)*B46+VLOOKUP($C$1,elemental!$A$3:$L$19,7,0)*C46+VLOOKUP($D$1,elemental!$A$3:$L$19,7,0)*D46+VLOOKUP($E$1,elemental!$A$3:$L$19,7,0)*E46+VLOOKUP($F$1,elemental!$A$3:$L$19,7,0)*F46+VLOOKUP($G$1,elemental!$A$3:$L$19,7,0)*G46+VLOOKUP($H$1,elemental!$A$3:$L$19,7,0)*H46+VLOOKUP($I$1,elemental!$A$3:$L$19,7,0)*I46+VLOOKUP($J$1,elemental!$A$3:$L$19,7,0)*J46+VLOOKUP($K$1,elemental!$A$3:$L$19,7,0)*K46+VLOOKUP($L$1,elemental!$A$3:$L$19,7,0)*L46+VLOOKUP($M$1,elemental!$A$3:$L$19,7,0)*M46+VLOOKUP($N$1,elemental!$A$3:$L$19,7,0)*N46+VLOOKUP($O$1,elemental!$A$3:$L$19,7,0)*O46+VLOOKUP($P$1,elemental!$A$3:$L$19,7,0)*P46+VLOOKUP($Q$1,elemental!$A$3:$L$19,7,0)*Q46)/100</f>
        <v>0.84</v>
      </c>
      <c r="W46">
        <f>(VLOOKUP($A$1,elemental!$A$3:$L$19,9,0)*A46+VLOOKUP($B$1,elemental!$A$3:$L$19,9,0)*B46+VLOOKUP($C$1,elemental!$A$3:$L$19,9,0)*C46+VLOOKUP($D$1,elemental!$A$3:$L$19,9,0)*D46+VLOOKUP($E$1,elemental!$A$3:$L$19,9,0)*E46+VLOOKUP($F$1,elemental!$A$3:$L$19,9,0)*F46+VLOOKUP($G$1,elemental!$A$3:$L$19,9,0)*G46+VLOOKUP($H$1,elemental!$A$3:$L$19,9,0)*H46+VLOOKUP($I$1,elemental!$A$3:$L$19,9,0)*I46+VLOOKUP($J$1,elemental!$A$3:$L$19,9,0)*J46+VLOOKUP($K$1,elemental!$A$3:$L$19,9,0)*K46+VLOOKUP($L$1,elemental!$A$3:$L$19,9,0)*L46+VLOOKUP($M$1,elemental!$A$3:$L$19,9,0)*M46+VLOOKUP($N$1,elemental!$A$3:$L$19,9,0)*N46+VLOOKUP($O$1,elemental!$A$3:$L$19,9,0)*O46+VLOOKUP($P$1,elemental!$A$3:$L$19,9,0)*P46+VLOOKUP($Q$1,elemental!$A$3:$L$19,9,0)*Q46)/100</f>
        <v>1.55</v>
      </c>
      <c r="X46">
        <f>(VLOOKUP($A$1,elemental!$A$3:$L$19,10,0)*A46+VLOOKUP($B$1,elemental!$A$3:$L$19,10,0)*B46+VLOOKUP($C$1,elemental!$A$3:$L$19,10,0)*C46+VLOOKUP($D$1,elemental!$A$3:$L$19,10,0)*D46+VLOOKUP($E$1,elemental!$A$3:$L$19,10,0)*E46+VLOOKUP($F$1,elemental!$A$3:$L$19,10,0)*F46+VLOOKUP($G$1,elemental!$A$3:$L$19,10,0)*G46+VLOOKUP($H$1,elemental!$A$3:$L$19,10,0)*H46+VLOOKUP($I$1,elemental!$A$3:$L$19,10,0)*I46+VLOOKUP($J$1,elemental!$A$3:$L$19,10,0)*J46+VLOOKUP($K$1,elemental!$A$3:$L$19,10,0)*K46+VLOOKUP($L$1,elemental!$A$3:$L$19,10,0)*L46+VLOOKUP($M$1,elemental!$A$3:$L$19,10,0)*M46+VLOOKUP($N$1,elemental!$A$3:$L$19,10,0)*N46+VLOOKUP($O$1,elemental!$A$3:$L$19,10,0)*O46+VLOOKUP($P$1,elemental!$A$3:$L$19,10,0)*P46+VLOOKUP($Q$1,elemental!$A$3:$L$19,10,0)*Q46)/100</f>
        <v>2.06</v>
      </c>
      <c r="Y46">
        <v>475</v>
      </c>
      <c r="Z46">
        <v>5.1628999999999996</v>
      </c>
      <c r="AA46">
        <v>5.2054999999999998</v>
      </c>
      <c r="AB46">
        <v>5.3428000000000004</v>
      </c>
      <c r="AC46">
        <v>99.072999999999993</v>
      </c>
      <c r="AD46" t="s">
        <v>54</v>
      </c>
    </row>
    <row r="47" spans="1:31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100</v>
      </c>
      <c r="R47">
        <f>(VLOOKUP($A$1,elemental!$A$3:$L$19,2,0)*A47+VLOOKUP($B$1,elemental!$A$3:$L$19,2,0)*B47+VLOOKUP($C$1,elemental!$A$3:$L$19,2,0)*C47+VLOOKUP($D$1,elemental!$A$3:$L$19,2,0)*D47+VLOOKUP($E$1,elemental!$A$3:$L$19,2,0)*E47+VLOOKUP($F$1,elemental!$A$3:$L$19,2,0)*F47+VLOOKUP($G$1,elemental!$A$3:$L$19,2,0)*G47+VLOOKUP($H$1,elemental!$A$3:$L$19,2,0)*H47+VLOOKUP($I$1,elemental!$A$3:$L$19,2,0)*I47+VLOOKUP($J$1,elemental!$A$3:$L$19,2,0)*J47+VLOOKUP($K$1,elemental!$A$3:$L$19,2,0)*K47+VLOOKUP($L$1,elemental!$A$3:$L$19,2,0)*L47+VLOOKUP($M$1,elemental!$A$3:$L$19,2,0)*M47+VLOOKUP($N$1,elemental!$A$3:$L$19,2,0)*N47+VLOOKUP($O$1,elemental!$A$3:$L$19,2,0)*O47+VLOOKUP($P$1,elemental!$A$3:$L$19,2,0)*P47+VLOOKUP($Q$1,elemental!$A$3:$L$19,2,0)*Q47)/100</f>
        <v>1.33</v>
      </c>
      <c r="S47">
        <f>(VLOOKUP($A$1,elemental!$A$3:$L$19,4,0)*A47+VLOOKUP($B$1,elemental!$A$3:$L$19,4,0)*B47+VLOOKUP($C$1,elemental!$A$3:$L$19,4,0)*C47+VLOOKUP($D$1,elemental!$A$3:$L$19,4,0)*D47+VLOOKUP($E$1,elemental!$A$3:$L$19,4,0)*E47+VLOOKUP($F$1,elemental!$A$3:$L$19,4,0)*F47+VLOOKUP($G$1,elemental!$A$3:$L$19,4,0)*G47+VLOOKUP($H$1,elemental!$A$3:$L$19,4,0)*H47+VLOOKUP($I$1,elemental!$A$3:$L$19,4,0)*I47+VLOOKUP($J$1,elemental!$A$3:$L$19,4,0)*J47+VLOOKUP($K$1,elemental!$A$3:$L$19,4,0)*K47+VLOOKUP($L$1,elemental!$A$3:$L$19,4,0)*L47+VLOOKUP($M$1,elemental!$A$3:$L$19,4,0)*M47+VLOOKUP($N$1,elemental!$A$3:$L$19,4,0)*N47+VLOOKUP($O$1,elemental!$A$3:$L$19,4,0)*O47+VLOOKUP($P$1,elemental!$A$3:$L$19,4,0)*P47+VLOOKUP($Q$1,elemental!$A$3:$L$19,4,0)*Q47)/100</f>
        <v>0.42599999999999999</v>
      </c>
      <c r="T47">
        <f>(VLOOKUP($A$1,elemental!$A$3:$L$19,5,0)*A47+VLOOKUP($B$1,elemental!$A$3:$L$19,5,0)*B47+VLOOKUP($C$1,elemental!$A$3:$L$19,5,0)*C47+VLOOKUP($D$1,elemental!$A$3:$L$19,5,0)*D47+VLOOKUP($E$1,elemental!$A$3:$L$19,5,0)*E47+VLOOKUP($F$1,elemental!$A$3:$L$19,5,0)*F47+VLOOKUP($G$1,elemental!$A$3:$L$19,5,0)*G47+VLOOKUP($H$1,elemental!$A$3:$L$19,5,0)*H47+VLOOKUP($I$1,elemental!$A$3:$L$19,5,0)*I47+VLOOKUP($J$1,elemental!$A$3:$L$19,5,0)*J47+VLOOKUP($K$1,elemental!$A$3:$L$19,5,0)*K47+VLOOKUP($L$1,elemental!$A$3:$L$19,5,0)*L47+VLOOKUP($M$1,elemental!$A$3:$L$19,5,0)*M47+VLOOKUP($N$1,elemental!$A$3:$L$19,5,0)*N47+VLOOKUP($O$1,elemental!$A$3:$L$19,5,0)*O47+VLOOKUP($P$1,elemental!$A$3:$L$19,5,0)*P47+VLOOKUP($Q$1,elemental!$A$3:$L$19,5,0)*Q47)/100</f>
        <v>4</v>
      </c>
      <c r="U47">
        <f>(VLOOKUP($A$1,elemental!$A$3:$L$19,6,0)*A47+VLOOKUP($B$1,elemental!$A$3:$L$19,6,0)*B47+VLOOKUP($C$1,elemental!$A$3:$L$19,6,0)*C47+VLOOKUP($D$1,elemental!$A$3:$L$19,6,0)*D47+VLOOKUP($E$1,elemental!$A$3:$L$19,6,0)*E47+VLOOKUP($F$1,elemental!$A$3:$L$19,6,0)*F47+VLOOKUP($G$1,elemental!$A$3:$L$19,6,0)*G47+VLOOKUP($H$1,elemental!$A$3:$L$19,6,0)*H47+VLOOKUP($I$1,elemental!$A$3:$L$19,6,0)*I47+VLOOKUP($J$1,elemental!$A$3:$L$19,6,0)*J47+VLOOKUP($K$1,elemental!$A$3:$L$19,6,0)*K47+VLOOKUP($L$1,elemental!$A$3:$L$19,6,0)*L47+VLOOKUP($M$1,elemental!$A$3:$L$19,6,0)*M47+VLOOKUP($N$1,elemental!$A$3:$L$19,6,0)*N47+VLOOKUP($O$1,elemental!$A$3:$L$19,6,0)*O47+VLOOKUP($P$1,elemental!$A$3:$L$19,6,0)*P47+VLOOKUP($Q$1,elemental!$A$3:$L$19,6,0)*Q47)/100</f>
        <v>0.76</v>
      </c>
      <c r="V47">
        <f>(VLOOKUP($A$1,elemental!$A$3:$L$19,7,0)*A47+VLOOKUP($B$1,elemental!$A$3:$L$19,7,0)*B47+VLOOKUP($C$1,elemental!$A$3:$L$19,7,0)*C47+VLOOKUP($D$1,elemental!$A$3:$L$19,7,0)*D47+VLOOKUP($E$1,elemental!$A$3:$L$19,7,0)*E47+VLOOKUP($F$1,elemental!$A$3:$L$19,7,0)*F47+VLOOKUP($G$1,elemental!$A$3:$L$19,7,0)*G47+VLOOKUP($H$1,elemental!$A$3:$L$19,7,0)*H47+VLOOKUP($I$1,elemental!$A$3:$L$19,7,0)*I47+VLOOKUP($J$1,elemental!$A$3:$L$19,7,0)*J47+VLOOKUP($K$1,elemental!$A$3:$L$19,7,0)*K47+VLOOKUP($L$1,elemental!$A$3:$L$19,7,0)*L47+VLOOKUP($M$1,elemental!$A$3:$L$19,7,0)*M47+VLOOKUP($N$1,elemental!$A$3:$L$19,7,0)*N47+VLOOKUP($O$1,elemental!$A$3:$L$19,7,0)*O47+VLOOKUP($P$1,elemental!$A$3:$L$19,7,0)*P47+VLOOKUP($Q$1,elemental!$A$3:$L$19,7,0)*Q47)/100</f>
        <v>0.84</v>
      </c>
      <c r="W47">
        <f>(VLOOKUP($A$1,elemental!$A$3:$L$19,9,0)*A47+VLOOKUP($B$1,elemental!$A$3:$L$19,9,0)*B47+VLOOKUP($C$1,elemental!$A$3:$L$19,9,0)*C47+VLOOKUP($D$1,elemental!$A$3:$L$19,9,0)*D47+VLOOKUP($E$1,elemental!$A$3:$L$19,9,0)*E47+VLOOKUP($F$1,elemental!$A$3:$L$19,9,0)*F47+VLOOKUP($G$1,elemental!$A$3:$L$19,9,0)*G47+VLOOKUP($H$1,elemental!$A$3:$L$19,9,0)*H47+VLOOKUP($I$1,elemental!$A$3:$L$19,9,0)*I47+VLOOKUP($J$1,elemental!$A$3:$L$19,9,0)*J47+VLOOKUP($K$1,elemental!$A$3:$L$19,9,0)*K47+VLOOKUP($L$1,elemental!$A$3:$L$19,9,0)*L47+VLOOKUP($M$1,elemental!$A$3:$L$19,9,0)*M47+VLOOKUP($N$1,elemental!$A$3:$L$19,9,0)*N47+VLOOKUP($O$1,elemental!$A$3:$L$19,9,0)*O47+VLOOKUP($P$1,elemental!$A$3:$L$19,9,0)*P47+VLOOKUP($Q$1,elemental!$A$3:$L$19,9,0)*Q47)/100</f>
        <v>1.55</v>
      </c>
      <c r="X47">
        <f>(VLOOKUP($A$1,elemental!$A$3:$L$19,10,0)*A47+VLOOKUP($B$1,elemental!$A$3:$L$19,10,0)*B47+VLOOKUP($C$1,elemental!$A$3:$L$19,10,0)*C47+VLOOKUP($D$1,elemental!$A$3:$L$19,10,0)*D47+VLOOKUP($E$1,elemental!$A$3:$L$19,10,0)*E47+VLOOKUP($F$1,elemental!$A$3:$L$19,10,0)*F47+VLOOKUP($G$1,elemental!$A$3:$L$19,10,0)*G47+VLOOKUP($H$1,elemental!$A$3:$L$19,10,0)*H47+VLOOKUP($I$1,elemental!$A$3:$L$19,10,0)*I47+VLOOKUP($J$1,elemental!$A$3:$L$19,10,0)*J47+VLOOKUP($K$1,elemental!$A$3:$L$19,10,0)*K47+VLOOKUP($L$1,elemental!$A$3:$L$19,10,0)*L47+VLOOKUP($M$1,elemental!$A$3:$L$19,10,0)*M47+VLOOKUP($N$1,elemental!$A$3:$L$19,10,0)*N47+VLOOKUP($O$1,elemental!$A$3:$L$19,10,0)*O47+VLOOKUP($P$1,elemental!$A$3:$L$19,10,0)*P47+VLOOKUP($Q$1,elemental!$A$3:$L$19,10,0)*Q47)/100</f>
        <v>2.06</v>
      </c>
      <c r="Y47">
        <v>633</v>
      </c>
      <c r="Z47">
        <v>5.1731999999999996</v>
      </c>
      <c r="AA47">
        <v>5.2076000000000002</v>
      </c>
      <c r="AB47">
        <v>5.3556999999999997</v>
      </c>
      <c r="AC47">
        <v>98.995000000000005</v>
      </c>
      <c r="AD47" t="s">
        <v>54</v>
      </c>
    </row>
    <row r="48" spans="1:31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100</v>
      </c>
      <c r="R48">
        <f>(VLOOKUP($A$1,elemental!$A$3:$L$19,2,0)*A48+VLOOKUP($B$1,elemental!$A$3:$L$19,2,0)*B48+VLOOKUP($C$1,elemental!$A$3:$L$19,2,0)*C48+VLOOKUP($D$1,elemental!$A$3:$L$19,2,0)*D48+VLOOKUP($E$1,elemental!$A$3:$L$19,2,0)*E48+VLOOKUP($F$1,elemental!$A$3:$L$19,2,0)*F48+VLOOKUP($G$1,elemental!$A$3:$L$19,2,0)*G48+VLOOKUP($H$1,elemental!$A$3:$L$19,2,0)*H48+VLOOKUP($I$1,elemental!$A$3:$L$19,2,0)*I48+VLOOKUP($J$1,elemental!$A$3:$L$19,2,0)*J48+VLOOKUP($K$1,elemental!$A$3:$L$19,2,0)*K48+VLOOKUP($L$1,elemental!$A$3:$L$19,2,0)*L48+VLOOKUP($M$1,elemental!$A$3:$L$19,2,0)*M48+VLOOKUP($N$1,elemental!$A$3:$L$19,2,0)*N48+VLOOKUP($O$1,elemental!$A$3:$L$19,2,0)*O48+VLOOKUP($P$1,elemental!$A$3:$L$19,2,0)*P48+VLOOKUP($Q$1,elemental!$A$3:$L$19,2,0)*Q48)/100</f>
        <v>1.33</v>
      </c>
      <c r="S48">
        <f>(VLOOKUP($A$1,elemental!$A$3:$L$19,4,0)*A48+VLOOKUP($B$1,elemental!$A$3:$L$19,4,0)*B48+VLOOKUP($C$1,elemental!$A$3:$L$19,4,0)*C48+VLOOKUP($D$1,elemental!$A$3:$L$19,4,0)*D48+VLOOKUP($E$1,elemental!$A$3:$L$19,4,0)*E48+VLOOKUP($F$1,elemental!$A$3:$L$19,4,0)*F48+VLOOKUP($G$1,elemental!$A$3:$L$19,4,0)*G48+VLOOKUP($H$1,elemental!$A$3:$L$19,4,0)*H48+VLOOKUP($I$1,elemental!$A$3:$L$19,4,0)*I48+VLOOKUP($J$1,elemental!$A$3:$L$19,4,0)*J48+VLOOKUP($K$1,elemental!$A$3:$L$19,4,0)*K48+VLOOKUP($L$1,elemental!$A$3:$L$19,4,0)*L48+VLOOKUP($M$1,elemental!$A$3:$L$19,4,0)*M48+VLOOKUP($N$1,elemental!$A$3:$L$19,4,0)*N48+VLOOKUP($O$1,elemental!$A$3:$L$19,4,0)*O48+VLOOKUP($P$1,elemental!$A$3:$L$19,4,0)*P48+VLOOKUP($Q$1,elemental!$A$3:$L$19,4,0)*Q48)/100</f>
        <v>0.42599999999999999</v>
      </c>
      <c r="T48">
        <f>(VLOOKUP($A$1,elemental!$A$3:$L$19,5,0)*A48+VLOOKUP($B$1,elemental!$A$3:$L$19,5,0)*B48+VLOOKUP($C$1,elemental!$A$3:$L$19,5,0)*C48+VLOOKUP($D$1,elemental!$A$3:$L$19,5,0)*D48+VLOOKUP($E$1,elemental!$A$3:$L$19,5,0)*E48+VLOOKUP($F$1,elemental!$A$3:$L$19,5,0)*F48+VLOOKUP($G$1,elemental!$A$3:$L$19,5,0)*G48+VLOOKUP($H$1,elemental!$A$3:$L$19,5,0)*H48+VLOOKUP($I$1,elemental!$A$3:$L$19,5,0)*I48+VLOOKUP($J$1,elemental!$A$3:$L$19,5,0)*J48+VLOOKUP($K$1,elemental!$A$3:$L$19,5,0)*K48+VLOOKUP($L$1,elemental!$A$3:$L$19,5,0)*L48+VLOOKUP($M$1,elemental!$A$3:$L$19,5,0)*M48+VLOOKUP($N$1,elemental!$A$3:$L$19,5,0)*N48+VLOOKUP($O$1,elemental!$A$3:$L$19,5,0)*O48+VLOOKUP($P$1,elemental!$A$3:$L$19,5,0)*P48+VLOOKUP($Q$1,elemental!$A$3:$L$19,5,0)*Q48)/100</f>
        <v>4</v>
      </c>
      <c r="U48">
        <f>(VLOOKUP($A$1,elemental!$A$3:$L$19,6,0)*A48+VLOOKUP($B$1,elemental!$A$3:$L$19,6,0)*B48+VLOOKUP($C$1,elemental!$A$3:$L$19,6,0)*C48+VLOOKUP($D$1,elemental!$A$3:$L$19,6,0)*D48+VLOOKUP($E$1,elemental!$A$3:$L$19,6,0)*E48+VLOOKUP($F$1,elemental!$A$3:$L$19,6,0)*F48+VLOOKUP($G$1,elemental!$A$3:$L$19,6,0)*G48+VLOOKUP($H$1,elemental!$A$3:$L$19,6,0)*H48+VLOOKUP($I$1,elemental!$A$3:$L$19,6,0)*I48+VLOOKUP($J$1,elemental!$A$3:$L$19,6,0)*J48+VLOOKUP($K$1,elemental!$A$3:$L$19,6,0)*K48+VLOOKUP($L$1,elemental!$A$3:$L$19,6,0)*L48+VLOOKUP($M$1,elemental!$A$3:$L$19,6,0)*M48+VLOOKUP($N$1,elemental!$A$3:$L$19,6,0)*N48+VLOOKUP($O$1,elemental!$A$3:$L$19,6,0)*O48+VLOOKUP($P$1,elemental!$A$3:$L$19,6,0)*P48+VLOOKUP($Q$1,elemental!$A$3:$L$19,6,0)*Q48)/100</f>
        <v>0.76</v>
      </c>
      <c r="V48">
        <f>(VLOOKUP($A$1,elemental!$A$3:$L$19,7,0)*A48+VLOOKUP($B$1,elemental!$A$3:$L$19,7,0)*B48+VLOOKUP($C$1,elemental!$A$3:$L$19,7,0)*C48+VLOOKUP($D$1,elemental!$A$3:$L$19,7,0)*D48+VLOOKUP($E$1,elemental!$A$3:$L$19,7,0)*E48+VLOOKUP($F$1,elemental!$A$3:$L$19,7,0)*F48+VLOOKUP($G$1,elemental!$A$3:$L$19,7,0)*G48+VLOOKUP($H$1,elemental!$A$3:$L$19,7,0)*H48+VLOOKUP($I$1,elemental!$A$3:$L$19,7,0)*I48+VLOOKUP($J$1,elemental!$A$3:$L$19,7,0)*J48+VLOOKUP($K$1,elemental!$A$3:$L$19,7,0)*K48+VLOOKUP($L$1,elemental!$A$3:$L$19,7,0)*L48+VLOOKUP($M$1,elemental!$A$3:$L$19,7,0)*M48+VLOOKUP($N$1,elemental!$A$3:$L$19,7,0)*N48+VLOOKUP($O$1,elemental!$A$3:$L$19,7,0)*O48+VLOOKUP($P$1,elemental!$A$3:$L$19,7,0)*P48+VLOOKUP($Q$1,elemental!$A$3:$L$19,7,0)*Q48)/100</f>
        <v>0.84</v>
      </c>
      <c r="W48">
        <f>(VLOOKUP($A$1,elemental!$A$3:$L$19,9,0)*A48+VLOOKUP($B$1,elemental!$A$3:$L$19,9,0)*B48+VLOOKUP($C$1,elemental!$A$3:$L$19,9,0)*C48+VLOOKUP($D$1,elemental!$A$3:$L$19,9,0)*D48+VLOOKUP($E$1,elemental!$A$3:$L$19,9,0)*E48+VLOOKUP($F$1,elemental!$A$3:$L$19,9,0)*F48+VLOOKUP($G$1,elemental!$A$3:$L$19,9,0)*G48+VLOOKUP($H$1,elemental!$A$3:$L$19,9,0)*H48+VLOOKUP($I$1,elemental!$A$3:$L$19,9,0)*I48+VLOOKUP($J$1,elemental!$A$3:$L$19,9,0)*J48+VLOOKUP($K$1,elemental!$A$3:$L$19,9,0)*K48+VLOOKUP($L$1,elemental!$A$3:$L$19,9,0)*L48+VLOOKUP($M$1,elemental!$A$3:$L$19,9,0)*M48+VLOOKUP($N$1,elemental!$A$3:$L$19,9,0)*N48+VLOOKUP($O$1,elemental!$A$3:$L$19,9,0)*O48+VLOOKUP($P$1,elemental!$A$3:$L$19,9,0)*P48+VLOOKUP($Q$1,elemental!$A$3:$L$19,9,0)*Q48)/100</f>
        <v>1.55</v>
      </c>
      <c r="X48">
        <f>(VLOOKUP($A$1,elemental!$A$3:$L$19,10,0)*A48+VLOOKUP($B$1,elemental!$A$3:$L$19,10,0)*B48+VLOOKUP($C$1,elemental!$A$3:$L$19,10,0)*C48+VLOOKUP($D$1,elemental!$A$3:$L$19,10,0)*D48+VLOOKUP($E$1,elemental!$A$3:$L$19,10,0)*E48+VLOOKUP($F$1,elemental!$A$3:$L$19,10,0)*F48+VLOOKUP($G$1,elemental!$A$3:$L$19,10,0)*G48+VLOOKUP($H$1,elemental!$A$3:$L$19,10,0)*H48+VLOOKUP($I$1,elemental!$A$3:$L$19,10,0)*I48+VLOOKUP($J$1,elemental!$A$3:$L$19,10,0)*J48+VLOOKUP($K$1,elemental!$A$3:$L$19,10,0)*K48+VLOOKUP($L$1,elemental!$A$3:$L$19,10,0)*L48+VLOOKUP($M$1,elemental!$A$3:$L$19,10,0)*M48+VLOOKUP($N$1,elemental!$A$3:$L$19,10,0)*N48+VLOOKUP($O$1,elemental!$A$3:$L$19,10,0)*O48+VLOOKUP($P$1,elemental!$A$3:$L$19,10,0)*P48+VLOOKUP($Q$1,elemental!$A$3:$L$19,10,0)*Q48)/100</f>
        <v>2.06</v>
      </c>
      <c r="Y48">
        <v>798</v>
      </c>
      <c r="Z48">
        <v>5.1806000000000001</v>
      </c>
      <c r="AA48">
        <v>5.2103000000000002</v>
      </c>
      <c r="AB48">
        <v>5.3658999999999999</v>
      </c>
      <c r="AC48">
        <v>98.858000000000004</v>
      </c>
      <c r="AD48" t="s">
        <v>54</v>
      </c>
    </row>
    <row r="49" spans="1:31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100</v>
      </c>
      <c r="R49">
        <f>(VLOOKUP($A$1,elemental!$A$3:$L$19,2,0)*A49+VLOOKUP($B$1,elemental!$A$3:$L$19,2,0)*B49+VLOOKUP($C$1,elemental!$A$3:$L$19,2,0)*C49+VLOOKUP($D$1,elemental!$A$3:$L$19,2,0)*D49+VLOOKUP($E$1,elemental!$A$3:$L$19,2,0)*E49+VLOOKUP($F$1,elemental!$A$3:$L$19,2,0)*F49+VLOOKUP($G$1,elemental!$A$3:$L$19,2,0)*G49+VLOOKUP($H$1,elemental!$A$3:$L$19,2,0)*H49+VLOOKUP($I$1,elemental!$A$3:$L$19,2,0)*I49+VLOOKUP($J$1,elemental!$A$3:$L$19,2,0)*J49+VLOOKUP($K$1,elemental!$A$3:$L$19,2,0)*K49+VLOOKUP($L$1,elemental!$A$3:$L$19,2,0)*L49+VLOOKUP($M$1,elemental!$A$3:$L$19,2,0)*M49+VLOOKUP($N$1,elemental!$A$3:$L$19,2,0)*N49+VLOOKUP($O$1,elemental!$A$3:$L$19,2,0)*O49+VLOOKUP($P$1,elemental!$A$3:$L$19,2,0)*P49+VLOOKUP($Q$1,elemental!$A$3:$L$19,2,0)*Q49)/100</f>
        <v>1.33</v>
      </c>
      <c r="S49">
        <f>(VLOOKUP($A$1,elemental!$A$3:$L$19,4,0)*A49+VLOOKUP($B$1,elemental!$A$3:$L$19,4,0)*B49+VLOOKUP($C$1,elemental!$A$3:$L$19,4,0)*C49+VLOOKUP($D$1,elemental!$A$3:$L$19,4,0)*D49+VLOOKUP($E$1,elemental!$A$3:$L$19,4,0)*E49+VLOOKUP($F$1,elemental!$A$3:$L$19,4,0)*F49+VLOOKUP($G$1,elemental!$A$3:$L$19,4,0)*G49+VLOOKUP($H$1,elemental!$A$3:$L$19,4,0)*H49+VLOOKUP($I$1,elemental!$A$3:$L$19,4,0)*I49+VLOOKUP($J$1,elemental!$A$3:$L$19,4,0)*J49+VLOOKUP($K$1,elemental!$A$3:$L$19,4,0)*K49+VLOOKUP($L$1,elemental!$A$3:$L$19,4,0)*L49+VLOOKUP($M$1,elemental!$A$3:$L$19,4,0)*M49+VLOOKUP($N$1,elemental!$A$3:$L$19,4,0)*N49+VLOOKUP($O$1,elemental!$A$3:$L$19,4,0)*O49+VLOOKUP($P$1,elemental!$A$3:$L$19,4,0)*P49+VLOOKUP($Q$1,elemental!$A$3:$L$19,4,0)*Q49)/100</f>
        <v>0.42599999999999999</v>
      </c>
      <c r="T49">
        <f>(VLOOKUP($A$1,elemental!$A$3:$L$19,5,0)*A49+VLOOKUP($B$1,elemental!$A$3:$L$19,5,0)*B49+VLOOKUP($C$1,elemental!$A$3:$L$19,5,0)*C49+VLOOKUP($D$1,elemental!$A$3:$L$19,5,0)*D49+VLOOKUP($E$1,elemental!$A$3:$L$19,5,0)*E49+VLOOKUP($F$1,elemental!$A$3:$L$19,5,0)*F49+VLOOKUP($G$1,elemental!$A$3:$L$19,5,0)*G49+VLOOKUP($H$1,elemental!$A$3:$L$19,5,0)*H49+VLOOKUP($I$1,elemental!$A$3:$L$19,5,0)*I49+VLOOKUP($J$1,elemental!$A$3:$L$19,5,0)*J49+VLOOKUP($K$1,elemental!$A$3:$L$19,5,0)*K49+VLOOKUP($L$1,elemental!$A$3:$L$19,5,0)*L49+VLOOKUP($M$1,elemental!$A$3:$L$19,5,0)*M49+VLOOKUP($N$1,elemental!$A$3:$L$19,5,0)*N49+VLOOKUP($O$1,elemental!$A$3:$L$19,5,0)*O49+VLOOKUP($P$1,elemental!$A$3:$L$19,5,0)*P49+VLOOKUP($Q$1,elemental!$A$3:$L$19,5,0)*Q49)/100</f>
        <v>4</v>
      </c>
      <c r="U49">
        <f>(VLOOKUP($A$1,elemental!$A$3:$L$19,6,0)*A49+VLOOKUP($B$1,elemental!$A$3:$L$19,6,0)*B49+VLOOKUP($C$1,elemental!$A$3:$L$19,6,0)*C49+VLOOKUP($D$1,elemental!$A$3:$L$19,6,0)*D49+VLOOKUP($E$1,elemental!$A$3:$L$19,6,0)*E49+VLOOKUP($F$1,elemental!$A$3:$L$19,6,0)*F49+VLOOKUP($G$1,elemental!$A$3:$L$19,6,0)*G49+VLOOKUP($H$1,elemental!$A$3:$L$19,6,0)*H49+VLOOKUP($I$1,elemental!$A$3:$L$19,6,0)*I49+VLOOKUP($J$1,elemental!$A$3:$L$19,6,0)*J49+VLOOKUP($K$1,elemental!$A$3:$L$19,6,0)*K49+VLOOKUP($L$1,elemental!$A$3:$L$19,6,0)*L49+VLOOKUP($M$1,elemental!$A$3:$L$19,6,0)*M49+VLOOKUP($N$1,elemental!$A$3:$L$19,6,0)*N49+VLOOKUP($O$1,elemental!$A$3:$L$19,6,0)*O49+VLOOKUP($P$1,elemental!$A$3:$L$19,6,0)*P49+VLOOKUP($Q$1,elemental!$A$3:$L$19,6,0)*Q49)/100</f>
        <v>0.76</v>
      </c>
      <c r="V49">
        <f>(VLOOKUP($A$1,elemental!$A$3:$L$19,7,0)*A49+VLOOKUP($B$1,elemental!$A$3:$L$19,7,0)*B49+VLOOKUP($C$1,elemental!$A$3:$L$19,7,0)*C49+VLOOKUP($D$1,elemental!$A$3:$L$19,7,0)*D49+VLOOKUP($E$1,elemental!$A$3:$L$19,7,0)*E49+VLOOKUP($F$1,elemental!$A$3:$L$19,7,0)*F49+VLOOKUP($G$1,elemental!$A$3:$L$19,7,0)*G49+VLOOKUP($H$1,elemental!$A$3:$L$19,7,0)*H49+VLOOKUP($I$1,elemental!$A$3:$L$19,7,0)*I49+VLOOKUP($J$1,elemental!$A$3:$L$19,7,0)*J49+VLOOKUP($K$1,elemental!$A$3:$L$19,7,0)*K49+VLOOKUP($L$1,elemental!$A$3:$L$19,7,0)*L49+VLOOKUP($M$1,elemental!$A$3:$L$19,7,0)*M49+VLOOKUP($N$1,elemental!$A$3:$L$19,7,0)*N49+VLOOKUP($O$1,elemental!$A$3:$L$19,7,0)*O49+VLOOKUP($P$1,elemental!$A$3:$L$19,7,0)*P49+VLOOKUP($Q$1,elemental!$A$3:$L$19,7,0)*Q49)/100</f>
        <v>0.84</v>
      </c>
      <c r="W49">
        <f>(VLOOKUP($A$1,elemental!$A$3:$L$19,9,0)*A49+VLOOKUP($B$1,elemental!$A$3:$L$19,9,0)*B49+VLOOKUP($C$1,elemental!$A$3:$L$19,9,0)*C49+VLOOKUP($D$1,elemental!$A$3:$L$19,9,0)*D49+VLOOKUP($E$1,elemental!$A$3:$L$19,9,0)*E49+VLOOKUP($F$1,elemental!$A$3:$L$19,9,0)*F49+VLOOKUP($G$1,elemental!$A$3:$L$19,9,0)*G49+VLOOKUP($H$1,elemental!$A$3:$L$19,9,0)*H49+VLOOKUP($I$1,elemental!$A$3:$L$19,9,0)*I49+VLOOKUP($J$1,elemental!$A$3:$L$19,9,0)*J49+VLOOKUP($K$1,elemental!$A$3:$L$19,9,0)*K49+VLOOKUP($L$1,elemental!$A$3:$L$19,9,0)*L49+VLOOKUP($M$1,elemental!$A$3:$L$19,9,0)*M49+VLOOKUP($N$1,elemental!$A$3:$L$19,9,0)*N49+VLOOKUP($O$1,elemental!$A$3:$L$19,9,0)*O49+VLOOKUP($P$1,elemental!$A$3:$L$19,9,0)*P49+VLOOKUP($Q$1,elemental!$A$3:$L$19,9,0)*Q49)/100</f>
        <v>1.55</v>
      </c>
      <c r="X49">
        <f>(VLOOKUP($A$1,elemental!$A$3:$L$19,10,0)*A49+VLOOKUP($B$1,elemental!$A$3:$L$19,10,0)*B49+VLOOKUP($C$1,elemental!$A$3:$L$19,10,0)*C49+VLOOKUP($D$1,elemental!$A$3:$L$19,10,0)*D49+VLOOKUP($E$1,elemental!$A$3:$L$19,10,0)*E49+VLOOKUP($F$1,elemental!$A$3:$L$19,10,0)*F49+VLOOKUP($G$1,elemental!$A$3:$L$19,10,0)*G49+VLOOKUP($H$1,elemental!$A$3:$L$19,10,0)*H49+VLOOKUP($I$1,elemental!$A$3:$L$19,10,0)*I49+VLOOKUP($J$1,elemental!$A$3:$L$19,10,0)*J49+VLOOKUP($K$1,elemental!$A$3:$L$19,10,0)*K49+VLOOKUP($L$1,elemental!$A$3:$L$19,10,0)*L49+VLOOKUP($M$1,elemental!$A$3:$L$19,10,0)*M49+VLOOKUP($N$1,elemental!$A$3:$L$19,10,0)*N49+VLOOKUP($O$1,elemental!$A$3:$L$19,10,0)*O49+VLOOKUP($P$1,elemental!$A$3:$L$19,10,0)*P49+VLOOKUP($Q$1,elemental!$A$3:$L$19,10,0)*Q49)/100</f>
        <v>2.06</v>
      </c>
      <c r="Y49">
        <v>932</v>
      </c>
      <c r="Z49">
        <v>5.1867000000000001</v>
      </c>
      <c r="AA49">
        <v>5.2093999999999996</v>
      </c>
      <c r="AB49">
        <v>5.3795999999999999</v>
      </c>
      <c r="AC49">
        <v>98.739000000000004</v>
      </c>
      <c r="AD49" t="s">
        <v>54</v>
      </c>
    </row>
    <row r="50" spans="1:31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100</v>
      </c>
      <c r="R50">
        <f>(VLOOKUP($A$1,elemental!$A$3:$L$19,2,0)*A50+VLOOKUP($B$1,elemental!$A$3:$L$19,2,0)*B50+VLOOKUP($C$1,elemental!$A$3:$L$19,2,0)*C50+VLOOKUP($D$1,elemental!$A$3:$L$19,2,0)*D50+VLOOKUP($E$1,elemental!$A$3:$L$19,2,0)*E50+VLOOKUP($F$1,elemental!$A$3:$L$19,2,0)*F50+VLOOKUP($G$1,elemental!$A$3:$L$19,2,0)*G50+VLOOKUP($H$1,elemental!$A$3:$L$19,2,0)*H50+VLOOKUP($I$1,elemental!$A$3:$L$19,2,0)*I50+VLOOKUP($J$1,elemental!$A$3:$L$19,2,0)*J50+VLOOKUP($K$1,elemental!$A$3:$L$19,2,0)*K50+VLOOKUP($L$1,elemental!$A$3:$L$19,2,0)*L50+VLOOKUP($M$1,elemental!$A$3:$L$19,2,0)*M50+VLOOKUP($N$1,elemental!$A$3:$L$19,2,0)*N50+VLOOKUP($O$1,elemental!$A$3:$L$19,2,0)*O50+VLOOKUP($P$1,elemental!$A$3:$L$19,2,0)*P50+VLOOKUP($Q$1,elemental!$A$3:$L$19,2,0)*Q50)/100</f>
        <v>1.33</v>
      </c>
      <c r="S50">
        <f>(VLOOKUP($A$1,elemental!$A$3:$L$19,4,0)*A50+VLOOKUP($B$1,elemental!$A$3:$L$19,4,0)*B50+VLOOKUP($C$1,elemental!$A$3:$L$19,4,0)*C50+VLOOKUP($D$1,elemental!$A$3:$L$19,4,0)*D50+VLOOKUP($E$1,elemental!$A$3:$L$19,4,0)*E50+VLOOKUP($F$1,elemental!$A$3:$L$19,4,0)*F50+VLOOKUP($G$1,elemental!$A$3:$L$19,4,0)*G50+VLOOKUP($H$1,elemental!$A$3:$L$19,4,0)*H50+VLOOKUP($I$1,elemental!$A$3:$L$19,4,0)*I50+VLOOKUP($J$1,elemental!$A$3:$L$19,4,0)*J50+VLOOKUP($K$1,elemental!$A$3:$L$19,4,0)*K50+VLOOKUP($L$1,elemental!$A$3:$L$19,4,0)*L50+VLOOKUP($M$1,elemental!$A$3:$L$19,4,0)*M50+VLOOKUP($N$1,elemental!$A$3:$L$19,4,0)*N50+VLOOKUP($O$1,elemental!$A$3:$L$19,4,0)*O50+VLOOKUP($P$1,elemental!$A$3:$L$19,4,0)*P50+VLOOKUP($Q$1,elemental!$A$3:$L$19,4,0)*Q50)/100</f>
        <v>0.42599999999999999</v>
      </c>
      <c r="T50">
        <f>(VLOOKUP($A$1,elemental!$A$3:$L$19,5,0)*A50+VLOOKUP($B$1,elemental!$A$3:$L$19,5,0)*B50+VLOOKUP($C$1,elemental!$A$3:$L$19,5,0)*C50+VLOOKUP($D$1,elemental!$A$3:$L$19,5,0)*D50+VLOOKUP($E$1,elemental!$A$3:$L$19,5,0)*E50+VLOOKUP($F$1,elemental!$A$3:$L$19,5,0)*F50+VLOOKUP($G$1,elemental!$A$3:$L$19,5,0)*G50+VLOOKUP($H$1,elemental!$A$3:$L$19,5,0)*H50+VLOOKUP($I$1,elemental!$A$3:$L$19,5,0)*I50+VLOOKUP($J$1,elemental!$A$3:$L$19,5,0)*J50+VLOOKUP($K$1,elemental!$A$3:$L$19,5,0)*K50+VLOOKUP($L$1,elemental!$A$3:$L$19,5,0)*L50+VLOOKUP($M$1,elemental!$A$3:$L$19,5,0)*M50+VLOOKUP($N$1,elemental!$A$3:$L$19,5,0)*N50+VLOOKUP($O$1,elemental!$A$3:$L$19,5,0)*O50+VLOOKUP($P$1,elemental!$A$3:$L$19,5,0)*P50+VLOOKUP($Q$1,elemental!$A$3:$L$19,5,0)*Q50)/100</f>
        <v>4</v>
      </c>
      <c r="U50">
        <f>(VLOOKUP($A$1,elemental!$A$3:$L$19,6,0)*A50+VLOOKUP($B$1,elemental!$A$3:$L$19,6,0)*B50+VLOOKUP($C$1,elemental!$A$3:$L$19,6,0)*C50+VLOOKUP($D$1,elemental!$A$3:$L$19,6,0)*D50+VLOOKUP($E$1,elemental!$A$3:$L$19,6,0)*E50+VLOOKUP($F$1,elemental!$A$3:$L$19,6,0)*F50+VLOOKUP($G$1,elemental!$A$3:$L$19,6,0)*G50+VLOOKUP($H$1,elemental!$A$3:$L$19,6,0)*H50+VLOOKUP($I$1,elemental!$A$3:$L$19,6,0)*I50+VLOOKUP($J$1,elemental!$A$3:$L$19,6,0)*J50+VLOOKUP($K$1,elemental!$A$3:$L$19,6,0)*K50+VLOOKUP($L$1,elemental!$A$3:$L$19,6,0)*L50+VLOOKUP($M$1,elemental!$A$3:$L$19,6,0)*M50+VLOOKUP($N$1,elemental!$A$3:$L$19,6,0)*N50+VLOOKUP($O$1,elemental!$A$3:$L$19,6,0)*O50+VLOOKUP($P$1,elemental!$A$3:$L$19,6,0)*P50+VLOOKUP($Q$1,elemental!$A$3:$L$19,6,0)*Q50)/100</f>
        <v>0.76</v>
      </c>
      <c r="V50">
        <f>(VLOOKUP($A$1,elemental!$A$3:$L$19,7,0)*A50+VLOOKUP($B$1,elemental!$A$3:$L$19,7,0)*B50+VLOOKUP($C$1,elemental!$A$3:$L$19,7,0)*C50+VLOOKUP($D$1,elemental!$A$3:$L$19,7,0)*D50+VLOOKUP($E$1,elemental!$A$3:$L$19,7,0)*E50+VLOOKUP($F$1,elemental!$A$3:$L$19,7,0)*F50+VLOOKUP($G$1,elemental!$A$3:$L$19,7,0)*G50+VLOOKUP($H$1,elemental!$A$3:$L$19,7,0)*H50+VLOOKUP($I$1,elemental!$A$3:$L$19,7,0)*I50+VLOOKUP($J$1,elemental!$A$3:$L$19,7,0)*J50+VLOOKUP($K$1,elemental!$A$3:$L$19,7,0)*K50+VLOOKUP($L$1,elemental!$A$3:$L$19,7,0)*L50+VLOOKUP($M$1,elemental!$A$3:$L$19,7,0)*M50+VLOOKUP($N$1,elemental!$A$3:$L$19,7,0)*N50+VLOOKUP($O$1,elemental!$A$3:$L$19,7,0)*O50+VLOOKUP($P$1,elemental!$A$3:$L$19,7,0)*P50+VLOOKUP($Q$1,elemental!$A$3:$L$19,7,0)*Q50)/100</f>
        <v>0.84</v>
      </c>
      <c r="W50">
        <f>(VLOOKUP($A$1,elemental!$A$3:$L$19,9,0)*A50+VLOOKUP($B$1,elemental!$A$3:$L$19,9,0)*B50+VLOOKUP($C$1,elemental!$A$3:$L$19,9,0)*C50+VLOOKUP($D$1,elemental!$A$3:$L$19,9,0)*D50+VLOOKUP($E$1,elemental!$A$3:$L$19,9,0)*E50+VLOOKUP($F$1,elemental!$A$3:$L$19,9,0)*F50+VLOOKUP($G$1,elemental!$A$3:$L$19,9,0)*G50+VLOOKUP($H$1,elemental!$A$3:$L$19,9,0)*H50+VLOOKUP($I$1,elemental!$A$3:$L$19,9,0)*I50+VLOOKUP($J$1,elemental!$A$3:$L$19,9,0)*J50+VLOOKUP($K$1,elemental!$A$3:$L$19,9,0)*K50+VLOOKUP($L$1,elemental!$A$3:$L$19,9,0)*L50+VLOOKUP($M$1,elemental!$A$3:$L$19,9,0)*M50+VLOOKUP($N$1,elemental!$A$3:$L$19,9,0)*N50+VLOOKUP($O$1,elemental!$A$3:$L$19,9,0)*O50+VLOOKUP($P$1,elemental!$A$3:$L$19,9,0)*P50+VLOOKUP($Q$1,elemental!$A$3:$L$19,9,0)*Q50)/100</f>
        <v>1.55</v>
      </c>
      <c r="X50">
        <f>(VLOOKUP($A$1,elemental!$A$3:$L$19,10,0)*A50+VLOOKUP($B$1,elemental!$A$3:$L$19,10,0)*B50+VLOOKUP($C$1,elemental!$A$3:$L$19,10,0)*C50+VLOOKUP($D$1,elemental!$A$3:$L$19,10,0)*D50+VLOOKUP($E$1,elemental!$A$3:$L$19,10,0)*E50+VLOOKUP($F$1,elemental!$A$3:$L$19,10,0)*F50+VLOOKUP($G$1,elemental!$A$3:$L$19,10,0)*G50+VLOOKUP($H$1,elemental!$A$3:$L$19,10,0)*H50+VLOOKUP($I$1,elemental!$A$3:$L$19,10,0)*I50+VLOOKUP($J$1,elemental!$A$3:$L$19,10,0)*J50+VLOOKUP($K$1,elemental!$A$3:$L$19,10,0)*K50+VLOOKUP($L$1,elemental!$A$3:$L$19,10,0)*L50+VLOOKUP($M$1,elemental!$A$3:$L$19,10,0)*M50+VLOOKUP($N$1,elemental!$A$3:$L$19,10,0)*N50+VLOOKUP($O$1,elemental!$A$3:$L$19,10,0)*O50+VLOOKUP($P$1,elemental!$A$3:$L$19,10,0)*P50+VLOOKUP($Q$1,elemental!$A$3:$L$19,10,0)*Q50)/100</f>
        <v>2.06</v>
      </c>
      <c r="Y50">
        <v>956</v>
      </c>
      <c r="Z50">
        <v>5.1882000000000001</v>
      </c>
      <c r="AA50">
        <v>5.2141999999999999</v>
      </c>
      <c r="AB50">
        <v>5.3836000000000004</v>
      </c>
      <c r="AC50">
        <v>98.783000000000001</v>
      </c>
      <c r="AD50" t="s">
        <v>54</v>
      </c>
    </row>
    <row r="51" spans="1:31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100</v>
      </c>
      <c r="R51">
        <f>(VLOOKUP($A$1,elemental!$A$3:$L$19,2,0)*A51+VLOOKUP($B$1,elemental!$A$3:$L$19,2,0)*B51+VLOOKUP($C$1,elemental!$A$3:$L$19,2,0)*C51+VLOOKUP($D$1,elemental!$A$3:$L$19,2,0)*D51+VLOOKUP($E$1,elemental!$A$3:$L$19,2,0)*E51+VLOOKUP($F$1,elemental!$A$3:$L$19,2,0)*F51+VLOOKUP($G$1,elemental!$A$3:$L$19,2,0)*G51+VLOOKUP($H$1,elemental!$A$3:$L$19,2,0)*H51+VLOOKUP($I$1,elemental!$A$3:$L$19,2,0)*I51+VLOOKUP($J$1,elemental!$A$3:$L$19,2,0)*J51+VLOOKUP($K$1,elemental!$A$3:$L$19,2,0)*K51+VLOOKUP($L$1,elemental!$A$3:$L$19,2,0)*L51+VLOOKUP($M$1,elemental!$A$3:$L$19,2,0)*M51+VLOOKUP($N$1,elemental!$A$3:$L$19,2,0)*N51+VLOOKUP($O$1,elemental!$A$3:$L$19,2,0)*O51+VLOOKUP($P$1,elemental!$A$3:$L$19,2,0)*P51+VLOOKUP($Q$1,elemental!$A$3:$L$19,2,0)*Q51)/100</f>
        <v>1.33</v>
      </c>
      <c r="S51">
        <f>(VLOOKUP($A$1,elemental!$A$3:$L$19,4,0)*A51+VLOOKUP($B$1,elemental!$A$3:$L$19,4,0)*B51+VLOOKUP($C$1,elemental!$A$3:$L$19,4,0)*C51+VLOOKUP($D$1,elemental!$A$3:$L$19,4,0)*D51+VLOOKUP($E$1,elemental!$A$3:$L$19,4,0)*E51+VLOOKUP($F$1,elemental!$A$3:$L$19,4,0)*F51+VLOOKUP($G$1,elemental!$A$3:$L$19,4,0)*G51+VLOOKUP($H$1,elemental!$A$3:$L$19,4,0)*H51+VLOOKUP($I$1,elemental!$A$3:$L$19,4,0)*I51+VLOOKUP($J$1,elemental!$A$3:$L$19,4,0)*J51+VLOOKUP($K$1,elemental!$A$3:$L$19,4,0)*K51+VLOOKUP($L$1,elemental!$A$3:$L$19,4,0)*L51+VLOOKUP($M$1,elemental!$A$3:$L$19,4,0)*M51+VLOOKUP($N$1,elemental!$A$3:$L$19,4,0)*N51+VLOOKUP($O$1,elemental!$A$3:$L$19,4,0)*O51+VLOOKUP($P$1,elemental!$A$3:$L$19,4,0)*P51+VLOOKUP($Q$1,elemental!$A$3:$L$19,4,0)*Q51)/100</f>
        <v>0.42599999999999999</v>
      </c>
      <c r="T51">
        <f>(VLOOKUP($A$1,elemental!$A$3:$L$19,5,0)*A51+VLOOKUP($B$1,elemental!$A$3:$L$19,5,0)*B51+VLOOKUP($C$1,elemental!$A$3:$L$19,5,0)*C51+VLOOKUP($D$1,elemental!$A$3:$L$19,5,0)*D51+VLOOKUP($E$1,elemental!$A$3:$L$19,5,0)*E51+VLOOKUP($F$1,elemental!$A$3:$L$19,5,0)*F51+VLOOKUP($G$1,elemental!$A$3:$L$19,5,0)*G51+VLOOKUP($H$1,elemental!$A$3:$L$19,5,0)*H51+VLOOKUP($I$1,elemental!$A$3:$L$19,5,0)*I51+VLOOKUP($J$1,elemental!$A$3:$L$19,5,0)*J51+VLOOKUP($K$1,elemental!$A$3:$L$19,5,0)*K51+VLOOKUP($L$1,elemental!$A$3:$L$19,5,0)*L51+VLOOKUP($M$1,elemental!$A$3:$L$19,5,0)*M51+VLOOKUP($N$1,elemental!$A$3:$L$19,5,0)*N51+VLOOKUP($O$1,elemental!$A$3:$L$19,5,0)*O51+VLOOKUP($P$1,elemental!$A$3:$L$19,5,0)*P51+VLOOKUP($Q$1,elemental!$A$3:$L$19,5,0)*Q51)/100</f>
        <v>4</v>
      </c>
      <c r="U51">
        <f>(VLOOKUP($A$1,elemental!$A$3:$L$19,6,0)*A51+VLOOKUP($B$1,elemental!$A$3:$L$19,6,0)*B51+VLOOKUP($C$1,elemental!$A$3:$L$19,6,0)*C51+VLOOKUP($D$1,elemental!$A$3:$L$19,6,0)*D51+VLOOKUP($E$1,elemental!$A$3:$L$19,6,0)*E51+VLOOKUP($F$1,elemental!$A$3:$L$19,6,0)*F51+VLOOKUP($G$1,elemental!$A$3:$L$19,6,0)*G51+VLOOKUP($H$1,elemental!$A$3:$L$19,6,0)*H51+VLOOKUP($I$1,elemental!$A$3:$L$19,6,0)*I51+VLOOKUP($J$1,elemental!$A$3:$L$19,6,0)*J51+VLOOKUP($K$1,elemental!$A$3:$L$19,6,0)*K51+VLOOKUP($L$1,elemental!$A$3:$L$19,6,0)*L51+VLOOKUP($M$1,elemental!$A$3:$L$19,6,0)*M51+VLOOKUP($N$1,elemental!$A$3:$L$19,6,0)*N51+VLOOKUP($O$1,elemental!$A$3:$L$19,6,0)*O51+VLOOKUP($P$1,elemental!$A$3:$L$19,6,0)*P51+VLOOKUP($Q$1,elemental!$A$3:$L$19,6,0)*Q51)/100</f>
        <v>0.76</v>
      </c>
      <c r="V51">
        <f>(VLOOKUP($A$1,elemental!$A$3:$L$19,7,0)*A51+VLOOKUP($B$1,elemental!$A$3:$L$19,7,0)*B51+VLOOKUP($C$1,elemental!$A$3:$L$19,7,0)*C51+VLOOKUP($D$1,elemental!$A$3:$L$19,7,0)*D51+VLOOKUP($E$1,elemental!$A$3:$L$19,7,0)*E51+VLOOKUP($F$1,elemental!$A$3:$L$19,7,0)*F51+VLOOKUP($G$1,elemental!$A$3:$L$19,7,0)*G51+VLOOKUP($H$1,elemental!$A$3:$L$19,7,0)*H51+VLOOKUP($I$1,elemental!$A$3:$L$19,7,0)*I51+VLOOKUP($J$1,elemental!$A$3:$L$19,7,0)*J51+VLOOKUP($K$1,elemental!$A$3:$L$19,7,0)*K51+VLOOKUP($L$1,elemental!$A$3:$L$19,7,0)*L51+VLOOKUP($M$1,elemental!$A$3:$L$19,7,0)*M51+VLOOKUP($N$1,elemental!$A$3:$L$19,7,0)*N51+VLOOKUP($O$1,elemental!$A$3:$L$19,7,0)*O51+VLOOKUP($P$1,elemental!$A$3:$L$19,7,0)*P51+VLOOKUP($Q$1,elemental!$A$3:$L$19,7,0)*Q51)/100</f>
        <v>0.84</v>
      </c>
      <c r="W51">
        <f>(VLOOKUP($A$1,elemental!$A$3:$L$19,9,0)*A51+VLOOKUP($B$1,elemental!$A$3:$L$19,9,0)*B51+VLOOKUP($C$1,elemental!$A$3:$L$19,9,0)*C51+VLOOKUP($D$1,elemental!$A$3:$L$19,9,0)*D51+VLOOKUP($E$1,elemental!$A$3:$L$19,9,0)*E51+VLOOKUP($F$1,elemental!$A$3:$L$19,9,0)*F51+VLOOKUP($G$1,elemental!$A$3:$L$19,9,0)*G51+VLOOKUP($H$1,elemental!$A$3:$L$19,9,0)*H51+VLOOKUP($I$1,elemental!$A$3:$L$19,9,0)*I51+VLOOKUP($J$1,elemental!$A$3:$L$19,9,0)*J51+VLOOKUP($K$1,elemental!$A$3:$L$19,9,0)*K51+VLOOKUP($L$1,elemental!$A$3:$L$19,9,0)*L51+VLOOKUP($M$1,elemental!$A$3:$L$19,9,0)*M51+VLOOKUP($N$1,elemental!$A$3:$L$19,9,0)*N51+VLOOKUP($O$1,elemental!$A$3:$L$19,9,0)*O51+VLOOKUP($P$1,elemental!$A$3:$L$19,9,0)*P51+VLOOKUP($Q$1,elemental!$A$3:$L$19,9,0)*Q51)/100</f>
        <v>1.55</v>
      </c>
      <c r="X51">
        <f>(VLOOKUP($A$1,elemental!$A$3:$L$19,10,0)*A51+VLOOKUP($B$1,elemental!$A$3:$L$19,10,0)*B51+VLOOKUP($C$1,elemental!$A$3:$L$19,10,0)*C51+VLOOKUP($D$1,elemental!$A$3:$L$19,10,0)*D51+VLOOKUP($E$1,elemental!$A$3:$L$19,10,0)*E51+VLOOKUP($F$1,elemental!$A$3:$L$19,10,0)*F51+VLOOKUP($G$1,elemental!$A$3:$L$19,10,0)*G51+VLOOKUP($H$1,elemental!$A$3:$L$19,10,0)*H51+VLOOKUP($I$1,elemental!$A$3:$L$19,10,0)*I51+VLOOKUP($J$1,elemental!$A$3:$L$19,10,0)*J51+VLOOKUP($K$1,elemental!$A$3:$L$19,10,0)*K51+VLOOKUP($L$1,elemental!$A$3:$L$19,10,0)*L51+VLOOKUP($M$1,elemental!$A$3:$L$19,10,0)*M51+VLOOKUP($N$1,elemental!$A$3:$L$19,10,0)*N51+VLOOKUP($O$1,elemental!$A$3:$L$19,10,0)*O51+VLOOKUP($P$1,elemental!$A$3:$L$19,10,0)*P51+VLOOKUP($Q$1,elemental!$A$3:$L$19,10,0)*Q51)/100</f>
        <v>2.06</v>
      </c>
      <c r="Y51">
        <v>985</v>
      </c>
      <c r="Z51">
        <v>5.1893000000000002</v>
      </c>
      <c r="AA51">
        <v>5.2137000000000002</v>
      </c>
      <c r="AB51">
        <v>5.3872</v>
      </c>
      <c r="AC51">
        <v>98.760999999999996</v>
      </c>
      <c r="AD51" t="s">
        <v>54</v>
      </c>
    </row>
    <row r="52" spans="1:31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100</v>
      </c>
      <c r="R52">
        <f>(VLOOKUP($A$1,elemental!$A$3:$L$19,2,0)*A52+VLOOKUP($B$1,elemental!$A$3:$L$19,2,0)*B52+VLOOKUP($C$1,elemental!$A$3:$L$19,2,0)*C52+VLOOKUP($D$1,elemental!$A$3:$L$19,2,0)*D52+VLOOKUP($E$1,elemental!$A$3:$L$19,2,0)*E52+VLOOKUP($F$1,elemental!$A$3:$L$19,2,0)*F52+VLOOKUP($G$1,elemental!$A$3:$L$19,2,0)*G52+VLOOKUP($H$1,elemental!$A$3:$L$19,2,0)*H52+VLOOKUP($I$1,elemental!$A$3:$L$19,2,0)*I52+VLOOKUP($J$1,elemental!$A$3:$L$19,2,0)*J52+VLOOKUP($K$1,elemental!$A$3:$L$19,2,0)*K52+VLOOKUP($L$1,elemental!$A$3:$L$19,2,0)*L52+VLOOKUP($M$1,elemental!$A$3:$L$19,2,0)*M52+VLOOKUP($N$1,elemental!$A$3:$L$19,2,0)*N52+VLOOKUP($O$1,elemental!$A$3:$L$19,2,0)*O52+VLOOKUP($P$1,elemental!$A$3:$L$19,2,0)*P52+VLOOKUP($Q$1,elemental!$A$3:$L$19,2,0)*Q52)/100</f>
        <v>1.33</v>
      </c>
      <c r="S52">
        <f>(VLOOKUP($A$1,elemental!$A$3:$L$19,4,0)*A52+VLOOKUP($B$1,elemental!$A$3:$L$19,4,0)*B52+VLOOKUP($C$1,elemental!$A$3:$L$19,4,0)*C52+VLOOKUP($D$1,elemental!$A$3:$L$19,4,0)*D52+VLOOKUP($E$1,elemental!$A$3:$L$19,4,0)*E52+VLOOKUP($F$1,elemental!$A$3:$L$19,4,0)*F52+VLOOKUP($G$1,elemental!$A$3:$L$19,4,0)*G52+VLOOKUP($H$1,elemental!$A$3:$L$19,4,0)*H52+VLOOKUP($I$1,elemental!$A$3:$L$19,4,0)*I52+VLOOKUP($J$1,elemental!$A$3:$L$19,4,0)*J52+VLOOKUP($K$1,elemental!$A$3:$L$19,4,0)*K52+VLOOKUP($L$1,elemental!$A$3:$L$19,4,0)*L52+VLOOKUP($M$1,elemental!$A$3:$L$19,4,0)*M52+VLOOKUP($N$1,elemental!$A$3:$L$19,4,0)*N52+VLOOKUP($O$1,elemental!$A$3:$L$19,4,0)*O52+VLOOKUP($P$1,elemental!$A$3:$L$19,4,0)*P52+VLOOKUP($Q$1,elemental!$A$3:$L$19,4,0)*Q52)/100</f>
        <v>0.42599999999999999</v>
      </c>
      <c r="T52">
        <f>(VLOOKUP($A$1,elemental!$A$3:$L$19,5,0)*A52+VLOOKUP($B$1,elemental!$A$3:$L$19,5,0)*B52+VLOOKUP($C$1,elemental!$A$3:$L$19,5,0)*C52+VLOOKUP($D$1,elemental!$A$3:$L$19,5,0)*D52+VLOOKUP($E$1,elemental!$A$3:$L$19,5,0)*E52+VLOOKUP($F$1,elemental!$A$3:$L$19,5,0)*F52+VLOOKUP($G$1,elemental!$A$3:$L$19,5,0)*G52+VLOOKUP($H$1,elemental!$A$3:$L$19,5,0)*H52+VLOOKUP($I$1,elemental!$A$3:$L$19,5,0)*I52+VLOOKUP($J$1,elemental!$A$3:$L$19,5,0)*J52+VLOOKUP($K$1,elemental!$A$3:$L$19,5,0)*K52+VLOOKUP($L$1,elemental!$A$3:$L$19,5,0)*L52+VLOOKUP($M$1,elemental!$A$3:$L$19,5,0)*M52+VLOOKUP($N$1,elemental!$A$3:$L$19,5,0)*N52+VLOOKUP($O$1,elemental!$A$3:$L$19,5,0)*O52+VLOOKUP($P$1,elemental!$A$3:$L$19,5,0)*P52+VLOOKUP($Q$1,elemental!$A$3:$L$19,5,0)*Q52)/100</f>
        <v>4</v>
      </c>
      <c r="U52">
        <f>(VLOOKUP($A$1,elemental!$A$3:$L$19,6,0)*A52+VLOOKUP($B$1,elemental!$A$3:$L$19,6,0)*B52+VLOOKUP($C$1,elemental!$A$3:$L$19,6,0)*C52+VLOOKUP($D$1,elemental!$A$3:$L$19,6,0)*D52+VLOOKUP($E$1,elemental!$A$3:$L$19,6,0)*E52+VLOOKUP($F$1,elemental!$A$3:$L$19,6,0)*F52+VLOOKUP($G$1,elemental!$A$3:$L$19,6,0)*G52+VLOOKUP($H$1,elemental!$A$3:$L$19,6,0)*H52+VLOOKUP($I$1,elemental!$A$3:$L$19,6,0)*I52+VLOOKUP($J$1,elemental!$A$3:$L$19,6,0)*J52+VLOOKUP($K$1,elemental!$A$3:$L$19,6,0)*K52+VLOOKUP($L$1,elemental!$A$3:$L$19,6,0)*L52+VLOOKUP($M$1,elemental!$A$3:$L$19,6,0)*M52+VLOOKUP($N$1,elemental!$A$3:$L$19,6,0)*N52+VLOOKUP($O$1,elemental!$A$3:$L$19,6,0)*O52+VLOOKUP($P$1,elemental!$A$3:$L$19,6,0)*P52+VLOOKUP($Q$1,elemental!$A$3:$L$19,6,0)*Q52)/100</f>
        <v>0.76</v>
      </c>
      <c r="V52">
        <f>(VLOOKUP($A$1,elemental!$A$3:$L$19,7,0)*A52+VLOOKUP($B$1,elemental!$A$3:$L$19,7,0)*B52+VLOOKUP($C$1,elemental!$A$3:$L$19,7,0)*C52+VLOOKUP($D$1,elemental!$A$3:$L$19,7,0)*D52+VLOOKUP($E$1,elemental!$A$3:$L$19,7,0)*E52+VLOOKUP($F$1,elemental!$A$3:$L$19,7,0)*F52+VLOOKUP($G$1,elemental!$A$3:$L$19,7,0)*G52+VLOOKUP($H$1,elemental!$A$3:$L$19,7,0)*H52+VLOOKUP($I$1,elemental!$A$3:$L$19,7,0)*I52+VLOOKUP($J$1,elemental!$A$3:$L$19,7,0)*J52+VLOOKUP($K$1,elemental!$A$3:$L$19,7,0)*K52+VLOOKUP($L$1,elemental!$A$3:$L$19,7,0)*L52+VLOOKUP($M$1,elemental!$A$3:$L$19,7,0)*M52+VLOOKUP($N$1,elemental!$A$3:$L$19,7,0)*N52+VLOOKUP($O$1,elemental!$A$3:$L$19,7,0)*O52+VLOOKUP($P$1,elemental!$A$3:$L$19,7,0)*P52+VLOOKUP($Q$1,elemental!$A$3:$L$19,7,0)*Q52)/100</f>
        <v>0.84</v>
      </c>
      <c r="W52">
        <f>(VLOOKUP($A$1,elemental!$A$3:$L$19,9,0)*A52+VLOOKUP($B$1,elemental!$A$3:$L$19,9,0)*B52+VLOOKUP($C$1,elemental!$A$3:$L$19,9,0)*C52+VLOOKUP($D$1,elemental!$A$3:$L$19,9,0)*D52+VLOOKUP($E$1,elemental!$A$3:$L$19,9,0)*E52+VLOOKUP($F$1,elemental!$A$3:$L$19,9,0)*F52+VLOOKUP($G$1,elemental!$A$3:$L$19,9,0)*G52+VLOOKUP($H$1,elemental!$A$3:$L$19,9,0)*H52+VLOOKUP($I$1,elemental!$A$3:$L$19,9,0)*I52+VLOOKUP($J$1,elemental!$A$3:$L$19,9,0)*J52+VLOOKUP($K$1,elemental!$A$3:$L$19,9,0)*K52+VLOOKUP($L$1,elemental!$A$3:$L$19,9,0)*L52+VLOOKUP($M$1,elemental!$A$3:$L$19,9,0)*M52+VLOOKUP($N$1,elemental!$A$3:$L$19,9,0)*N52+VLOOKUP($O$1,elemental!$A$3:$L$19,9,0)*O52+VLOOKUP($P$1,elemental!$A$3:$L$19,9,0)*P52+VLOOKUP($Q$1,elemental!$A$3:$L$19,9,0)*Q52)/100</f>
        <v>1.55</v>
      </c>
      <c r="X52">
        <f>(VLOOKUP($A$1,elemental!$A$3:$L$19,10,0)*A52+VLOOKUP($B$1,elemental!$A$3:$L$19,10,0)*B52+VLOOKUP($C$1,elemental!$A$3:$L$19,10,0)*C52+VLOOKUP($D$1,elemental!$A$3:$L$19,10,0)*D52+VLOOKUP($E$1,elemental!$A$3:$L$19,10,0)*E52+VLOOKUP($F$1,elemental!$A$3:$L$19,10,0)*F52+VLOOKUP($G$1,elemental!$A$3:$L$19,10,0)*G52+VLOOKUP($H$1,elemental!$A$3:$L$19,10,0)*H52+VLOOKUP($I$1,elemental!$A$3:$L$19,10,0)*I52+VLOOKUP($J$1,elemental!$A$3:$L$19,10,0)*J52+VLOOKUP($K$1,elemental!$A$3:$L$19,10,0)*K52+VLOOKUP($L$1,elemental!$A$3:$L$19,10,0)*L52+VLOOKUP($M$1,elemental!$A$3:$L$19,10,0)*M52+VLOOKUP($N$1,elemental!$A$3:$L$19,10,0)*N52+VLOOKUP($O$1,elemental!$A$3:$L$19,10,0)*O52+VLOOKUP($P$1,elemental!$A$3:$L$19,10,0)*P52+VLOOKUP($Q$1,elemental!$A$3:$L$19,10,0)*Q52)/100</f>
        <v>2.06</v>
      </c>
      <c r="Y52">
        <v>1014</v>
      </c>
      <c r="Z52">
        <v>5.1931000000000003</v>
      </c>
      <c r="AA52">
        <v>5.2115999999999998</v>
      </c>
      <c r="AB52">
        <v>5.3861999999999997</v>
      </c>
      <c r="AC52">
        <v>98.674000000000007</v>
      </c>
      <c r="AD52" t="s">
        <v>54</v>
      </c>
    </row>
    <row r="53" spans="1:31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100</v>
      </c>
      <c r="R53">
        <f>(VLOOKUP($A$1,elemental!$A$3:$L$19,2,0)*A53+VLOOKUP($B$1,elemental!$A$3:$L$19,2,0)*B53+VLOOKUP($C$1,elemental!$A$3:$L$19,2,0)*C53+VLOOKUP($D$1,elemental!$A$3:$L$19,2,0)*D53+VLOOKUP($E$1,elemental!$A$3:$L$19,2,0)*E53+VLOOKUP($F$1,elemental!$A$3:$L$19,2,0)*F53+VLOOKUP($G$1,elemental!$A$3:$L$19,2,0)*G53+VLOOKUP($H$1,elemental!$A$3:$L$19,2,0)*H53+VLOOKUP($I$1,elemental!$A$3:$L$19,2,0)*I53+VLOOKUP($J$1,elemental!$A$3:$L$19,2,0)*J53+VLOOKUP($K$1,elemental!$A$3:$L$19,2,0)*K53+VLOOKUP($L$1,elemental!$A$3:$L$19,2,0)*L53+VLOOKUP($M$1,elemental!$A$3:$L$19,2,0)*M53+VLOOKUP($N$1,elemental!$A$3:$L$19,2,0)*N53+VLOOKUP($O$1,elemental!$A$3:$L$19,2,0)*O53+VLOOKUP($P$1,elemental!$A$3:$L$19,2,0)*P53+VLOOKUP($Q$1,elemental!$A$3:$L$19,2,0)*Q53)/100</f>
        <v>1.33</v>
      </c>
      <c r="S53">
        <f>(VLOOKUP($A$1,elemental!$A$3:$L$19,4,0)*A53+VLOOKUP($B$1,elemental!$A$3:$L$19,4,0)*B53+VLOOKUP($C$1,elemental!$A$3:$L$19,4,0)*C53+VLOOKUP($D$1,elemental!$A$3:$L$19,4,0)*D53+VLOOKUP($E$1,elemental!$A$3:$L$19,4,0)*E53+VLOOKUP($F$1,elemental!$A$3:$L$19,4,0)*F53+VLOOKUP($G$1,elemental!$A$3:$L$19,4,0)*G53+VLOOKUP($H$1,elemental!$A$3:$L$19,4,0)*H53+VLOOKUP($I$1,elemental!$A$3:$L$19,4,0)*I53+VLOOKUP($J$1,elemental!$A$3:$L$19,4,0)*J53+VLOOKUP($K$1,elemental!$A$3:$L$19,4,0)*K53+VLOOKUP($L$1,elemental!$A$3:$L$19,4,0)*L53+VLOOKUP($M$1,elemental!$A$3:$L$19,4,0)*M53+VLOOKUP($N$1,elemental!$A$3:$L$19,4,0)*N53+VLOOKUP($O$1,elemental!$A$3:$L$19,4,0)*O53+VLOOKUP($P$1,elemental!$A$3:$L$19,4,0)*P53+VLOOKUP($Q$1,elemental!$A$3:$L$19,4,0)*Q53)/100</f>
        <v>0.42599999999999999</v>
      </c>
      <c r="T53">
        <f>(VLOOKUP($A$1,elemental!$A$3:$L$19,5,0)*A53+VLOOKUP($B$1,elemental!$A$3:$L$19,5,0)*B53+VLOOKUP($C$1,elemental!$A$3:$L$19,5,0)*C53+VLOOKUP($D$1,elemental!$A$3:$L$19,5,0)*D53+VLOOKUP($E$1,elemental!$A$3:$L$19,5,0)*E53+VLOOKUP($F$1,elemental!$A$3:$L$19,5,0)*F53+VLOOKUP($G$1,elemental!$A$3:$L$19,5,0)*G53+VLOOKUP($H$1,elemental!$A$3:$L$19,5,0)*H53+VLOOKUP($I$1,elemental!$A$3:$L$19,5,0)*I53+VLOOKUP($J$1,elemental!$A$3:$L$19,5,0)*J53+VLOOKUP($K$1,elemental!$A$3:$L$19,5,0)*K53+VLOOKUP($L$1,elemental!$A$3:$L$19,5,0)*L53+VLOOKUP($M$1,elemental!$A$3:$L$19,5,0)*M53+VLOOKUP($N$1,elemental!$A$3:$L$19,5,0)*N53+VLOOKUP($O$1,elemental!$A$3:$L$19,5,0)*O53+VLOOKUP($P$1,elemental!$A$3:$L$19,5,0)*P53+VLOOKUP($Q$1,elemental!$A$3:$L$19,5,0)*Q53)/100</f>
        <v>4</v>
      </c>
      <c r="U53">
        <f>(VLOOKUP($A$1,elemental!$A$3:$L$19,6,0)*A53+VLOOKUP($B$1,elemental!$A$3:$L$19,6,0)*B53+VLOOKUP($C$1,elemental!$A$3:$L$19,6,0)*C53+VLOOKUP($D$1,elemental!$A$3:$L$19,6,0)*D53+VLOOKUP($E$1,elemental!$A$3:$L$19,6,0)*E53+VLOOKUP($F$1,elemental!$A$3:$L$19,6,0)*F53+VLOOKUP($G$1,elemental!$A$3:$L$19,6,0)*G53+VLOOKUP($H$1,elemental!$A$3:$L$19,6,0)*H53+VLOOKUP($I$1,elemental!$A$3:$L$19,6,0)*I53+VLOOKUP($J$1,elemental!$A$3:$L$19,6,0)*J53+VLOOKUP($K$1,elemental!$A$3:$L$19,6,0)*K53+VLOOKUP($L$1,elemental!$A$3:$L$19,6,0)*L53+VLOOKUP($M$1,elemental!$A$3:$L$19,6,0)*M53+VLOOKUP($N$1,elemental!$A$3:$L$19,6,0)*N53+VLOOKUP($O$1,elemental!$A$3:$L$19,6,0)*O53+VLOOKUP($P$1,elemental!$A$3:$L$19,6,0)*P53+VLOOKUP($Q$1,elemental!$A$3:$L$19,6,0)*Q53)/100</f>
        <v>0.76</v>
      </c>
      <c r="V53">
        <f>(VLOOKUP($A$1,elemental!$A$3:$L$19,7,0)*A53+VLOOKUP($B$1,elemental!$A$3:$L$19,7,0)*B53+VLOOKUP($C$1,elemental!$A$3:$L$19,7,0)*C53+VLOOKUP($D$1,elemental!$A$3:$L$19,7,0)*D53+VLOOKUP($E$1,elemental!$A$3:$L$19,7,0)*E53+VLOOKUP($F$1,elemental!$A$3:$L$19,7,0)*F53+VLOOKUP($G$1,elemental!$A$3:$L$19,7,0)*G53+VLOOKUP($H$1,elemental!$A$3:$L$19,7,0)*H53+VLOOKUP($I$1,elemental!$A$3:$L$19,7,0)*I53+VLOOKUP($J$1,elemental!$A$3:$L$19,7,0)*J53+VLOOKUP($K$1,elemental!$A$3:$L$19,7,0)*K53+VLOOKUP($L$1,elemental!$A$3:$L$19,7,0)*L53+VLOOKUP($M$1,elemental!$A$3:$L$19,7,0)*M53+VLOOKUP($N$1,elemental!$A$3:$L$19,7,0)*N53+VLOOKUP($O$1,elemental!$A$3:$L$19,7,0)*O53+VLOOKUP($P$1,elemental!$A$3:$L$19,7,0)*P53+VLOOKUP($Q$1,elemental!$A$3:$L$19,7,0)*Q53)/100</f>
        <v>0.84</v>
      </c>
      <c r="W53">
        <f>(VLOOKUP($A$1,elemental!$A$3:$L$19,9,0)*A53+VLOOKUP($B$1,elemental!$A$3:$L$19,9,0)*B53+VLOOKUP($C$1,elemental!$A$3:$L$19,9,0)*C53+VLOOKUP($D$1,elemental!$A$3:$L$19,9,0)*D53+VLOOKUP($E$1,elemental!$A$3:$L$19,9,0)*E53+VLOOKUP($F$1,elemental!$A$3:$L$19,9,0)*F53+VLOOKUP($G$1,elemental!$A$3:$L$19,9,0)*G53+VLOOKUP($H$1,elemental!$A$3:$L$19,9,0)*H53+VLOOKUP($I$1,elemental!$A$3:$L$19,9,0)*I53+VLOOKUP($J$1,elemental!$A$3:$L$19,9,0)*J53+VLOOKUP($K$1,elemental!$A$3:$L$19,9,0)*K53+VLOOKUP($L$1,elemental!$A$3:$L$19,9,0)*L53+VLOOKUP($M$1,elemental!$A$3:$L$19,9,0)*M53+VLOOKUP($N$1,elemental!$A$3:$L$19,9,0)*N53+VLOOKUP($O$1,elemental!$A$3:$L$19,9,0)*O53+VLOOKUP($P$1,elemental!$A$3:$L$19,9,0)*P53+VLOOKUP($Q$1,elemental!$A$3:$L$19,9,0)*Q53)/100</f>
        <v>1.55</v>
      </c>
      <c r="X53">
        <f>(VLOOKUP($A$1,elemental!$A$3:$L$19,10,0)*A53+VLOOKUP($B$1,elemental!$A$3:$L$19,10,0)*B53+VLOOKUP($C$1,elemental!$A$3:$L$19,10,0)*C53+VLOOKUP($D$1,elemental!$A$3:$L$19,10,0)*D53+VLOOKUP($E$1,elemental!$A$3:$L$19,10,0)*E53+VLOOKUP($F$1,elemental!$A$3:$L$19,10,0)*F53+VLOOKUP($G$1,elemental!$A$3:$L$19,10,0)*G53+VLOOKUP($H$1,elemental!$A$3:$L$19,10,0)*H53+VLOOKUP($I$1,elemental!$A$3:$L$19,10,0)*I53+VLOOKUP($J$1,elemental!$A$3:$L$19,10,0)*J53+VLOOKUP($K$1,elemental!$A$3:$L$19,10,0)*K53+VLOOKUP($L$1,elemental!$A$3:$L$19,10,0)*L53+VLOOKUP($M$1,elemental!$A$3:$L$19,10,0)*M53+VLOOKUP($N$1,elemental!$A$3:$L$19,10,0)*N53+VLOOKUP($O$1,elemental!$A$3:$L$19,10,0)*O53+VLOOKUP($P$1,elemental!$A$3:$L$19,10,0)*P53+VLOOKUP($Q$1,elemental!$A$3:$L$19,10,0)*Q53)/100</f>
        <v>2.06</v>
      </c>
      <c r="Y53">
        <v>1040</v>
      </c>
      <c r="Z53">
        <v>5.1905999999999999</v>
      </c>
      <c r="AA53">
        <v>5.2119999999999997</v>
      </c>
      <c r="AB53">
        <v>5.3898999999999999</v>
      </c>
      <c r="AC53">
        <v>98.718999999999994</v>
      </c>
      <c r="AD53" t="s">
        <v>54</v>
      </c>
    </row>
    <row r="54" spans="1:31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100</v>
      </c>
      <c r="R54">
        <f>(VLOOKUP($A$1,elemental!$A$3:$L$19,2,0)*A54+VLOOKUP($B$1,elemental!$A$3:$L$19,2,0)*B54+VLOOKUP($C$1,elemental!$A$3:$L$19,2,0)*C54+VLOOKUP($D$1,elemental!$A$3:$L$19,2,0)*D54+VLOOKUP($E$1,elemental!$A$3:$L$19,2,0)*E54+VLOOKUP($F$1,elemental!$A$3:$L$19,2,0)*F54+VLOOKUP($G$1,elemental!$A$3:$L$19,2,0)*G54+VLOOKUP($H$1,elemental!$A$3:$L$19,2,0)*H54+VLOOKUP($I$1,elemental!$A$3:$L$19,2,0)*I54+VLOOKUP($J$1,elemental!$A$3:$L$19,2,0)*J54+VLOOKUP($K$1,elemental!$A$3:$L$19,2,0)*K54+VLOOKUP($L$1,elemental!$A$3:$L$19,2,0)*L54+VLOOKUP($M$1,elemental!$A$3:$L$19,2,0)*M54+VLOOKUP($N$1,elemental!$A$3:$L$19,2,0)*N54+VLOOKUP($O$1,elemental!$A$3:$L$19,2,0)*O54+VLOOKUP($P$1,elemental!$A$3:$L$19,2,0)*P54+VLOOKUP($Q$1,elemental!$A$3:$L$19,2,0)*Q54)/100</f>
        <v>1.33</v>
      </c>
      <c r="S54">
        <f>(VLOOKUP($A$1,elemental!$A$3:$L$19,4,0)*A54+VLOOKUP($B$1,elemental!$A$3:$L$19,4,0)*B54+VLOOKUP($C$1,elemental!$A$3:$L$19,4,0)*C54+VLOOKUP($D$1,elemental!$A$3:$L$19,4,0)*D54+VLOOKUP($E$1,elemental!$A$3:$L$19,4,0)*E54+VLOOKUP($F$1,elemental!$A$3:$L$19,4,0)*F54+VLOOKUP($G$1,elemental!$A$3:$L$19,4,0)*G54+VLOOKUP($H$1,elemental!$A$3:$L$19,4,0)*H54+VLOOKUP($I$1,elemental!$A$3:$L$19,4,0)*I54+VLOOKUP($J$1,elemental!$A$3:$L$19,4,0)*J54+VLOOKUP($K$1,elemental!$A$3:$L$19,4,0)*K54+VLOOKUP($L$1,elemental!$A$3:$L$19,4,0)*L54+VLOOKUP($M$1,elemental!$A$3:$L$19,4,0)*M54+VLOOKUP($N$1,elemental!$A$3:$L$19,4,0)*N54+VLOOKUP($O$1,elemental!$A$3:$L$19,4,0)*O54+VLOOKUP($P$1,elemental!$A$3:$L$19,4,0)*P54+VLOOKUP($Q$1,elemental!$A$3:$L$19,4,0)*Q54)/100</f>
        <v>0.42599999999999999</v>
      </c>
      <c r="T54">
        <f>(VLOOKUP($A$1,elemental!$A$3:$L$19,5,0)*A54+VLOOKUP($B$1,elemental!$A$3:$L$19,5,0)*B54+VLOOKUP($C$1,elemental!$A$3:$L$19,5,0)*C54+VLOOKUP($D$1,elemental!$A$3:$L$19,5,0)*D54+VLOOKUP($E$1,elemental!$A$3:$L$19,5,0)*E54+VLOOKUP($F$1,elemental!$A$3:$L$19,5,0)*F54+VLOOKUP($G$1,elemental!$A$3:$L$19,5,0)*G54+VLOOKUP($H$1,elemental!$A$3:$L$19,5,0)*H54+VLOOKUP($I$1,elemental!$A$3:$L$19,5,0)*I54+VLOOKUP($J$1,elemental!$A$3:$L$19,5,0)*J54+VLOOKUP($K$1,elemental!$A$3:$L$19,5,0)*K54+VLOOKUP($L$1,elemental!$A$3:$L$19,5,0)*L54+VLOOKUP($M$1,elemental!$A$3:$L$19,5,0)*M54+VLOOKUP($N$1,elemental!$A$3:$L$19,5,0)*N54+VLOOKUP($O$1,elemental!$A$3:$L$19,5,0)*O54+VLOOKUP($P$1,elemental!$A$3:$L$19,5,0)*P54+VLOOKUP($Q$1,elemental!$A$3:$L$19,5,0)*Q54)/100</f>
        <v>4</v>
      </c>
      <c r="U54">
        <f>(VLOOKUP($A$1,elemental!$A$3:$L$19,6,0)*A54+VLOOKUP($B$1,elemental!$A$3:$L$19,6,0)*B54+VLOOKUP($C$1,elemental!$A$3:$L$19,6,0)*C54+VLOOKUP($D$1,elemental!$A$3:$L$19,6,0)*D54+VLOOKUP($E$1,elemental!$A$3:$L$19,6,0)*E54+VLOOKUP($F$1,elemental!$A$3:$L$19,6,0)*F54+VLOOKUP($G$1,elemental!$A$3:$L$19,6,0)*G54+VLOOKUP($H$1,elemental!$A$3:$L$19,6,0)*H54+VLOOKUP($I$1,elemental!$A$3:$L$19,6,0)*I54+VLOOKUP($J$1,elemental!$A$3:$L$19,6,0)*J54+VLOOKUP($K$1,elemental!$A$3:$L$19,6,0)*K54+VLOOKUP($L$1,elemental!$A$3:$L$19,6,0)*L54+VLOOKUP($M$1,elemental!$A$3:$L$19,6,0)*M54+VLOOKUP($N$1,elemental!$A$3:$L$19,6,0)*N54+VLOOKUP($O$1,elemental!$A$3:$L$19,6,0)*O54+VLOOKUP($P$1,elemental!$A$3:$L$19,6,0)*P54+VLOOKUP($Q$1,elemental!$A$3:$L$19,6,0)*Q54)/100</f>
        <v>0.76</v>
      </c>
      <c r="V54">
        <f>(VLOOKUP($A$1,elemental!$A$3:$L$19,7,0)*A54+VLOOKUP($B$1,elemental!$A$3:$L$19,7,0)*B54+VLOOKUP($C$1,elemental!$A$3:$L$19,7,0)*C54+VLOOKUP($D$1,elemental!$A$3:$L$19,7,0)*D54+VLOOKUP($E$1,elemental!$A$3:$L$19,7,0)*E54+VLOOKUP($F$1,elemental!$A$3:$L$19,7,0)*F54+VLOOKUP($G$1,elemental!$A$3:$L$19,7,0)*G54+VLOOKUP($H$1,elemental!$A$3:$L$19,7,0)*H54+VLOOKUP($I$1,elemental!$A$3:$L$19,7,0)*I54+VLOOKUP($J$1,elemental!$A$3:$L$19,7,0)*J54+VLOOKUP($K$1,elemental!$A$3:$L$19,7,0)*K54+VLOOKUP($L$1,elemental!$A$3:$L$19,7,0)*L54+VLOOKUP($M$1,elemental!$A$3:$L$19,7,0)*M54+VLOOKUP($N$1,elemental!$A$3:$L$19,7,0)*N54+VLOOKUP($O$1,elemental!$A$3:$L$19,7,0)*O54+VLOOKUP($P$1,elemental!$A$3:$L$19,7,0)*P54+VLOOKUP($Q$1,elemental!$A$3:$L$19,7,0)*Q54)/100</f>
        <v>0.84</v>
      </c>
      <c r="W54">
        <f>(VLOOKUP($A$1,elemental!$A$3:$L$19,9,0)*A54+VLOOKUP($B$1,elemental!$A$3:$L$19,9,0)*B54+VLOOKUP($C$1,elemental!$A$3:$L$19,9,0)*C54+VLOOKUP($D$1,elemental!$A$3:$L$19,9,0)*D54+VLOOKUP($E$1,elemental!$A$3:$L$19,9,0)*E54+VLOOKUP($F$1,elemental!$A$3:$L$19,9,0)*F54+VLOOKUP($G$1,elemental!$A$3:$L$19,9,0)*G54+VLOOKUP($H$1,elemental!$A$3:$L$19,9,0)*H54+VLOOKUP($I$1,elemental!$A$3:$L$19,9,0)*I54+VLOOKUP($J$1,elemental!$A$3:$L$19,9,0)*J54+VLOOKUP($K$1,elemental!$A$3:$L$19,9,0)*K54+VLOOKUP($L$1,elemental!$A$3:$L$19,9,0)*L54+VLOOKUP($M$1,elemental!$A$3:$L$19,9,0)*M54+VLOOKUP($N$1,elemental!$A$3:$L$19,9,0)*N54+VLOOKUP($O$1,elemental!$A$3:$L$19,9,0)*O54+VLOOKUP($P$1,elemental!$A$3:$L$19,9,0)*P54+VLOOKUP($Q$1,elemental!$A$3:$L$19,9,0)*Q54)/100</f>
        <v>1.55</v>
      </c>
      <c r="X54">
        <f>(VLOOKUP($A$1,elemental!$A$3:$L$19,10,0)*A54+VLOOKUP($B$1,elemental!$A$3:$L$19,10,0)*B54+VLOOKUP($C$1,elemental!$A$3:$L$19,10,0)*C54+VLOOKUP($D$1,elemental!$A$3:$L$19,10,0)*D54+VLOOKUP($E$1,elemental!$A$3:$L$19,10,0)*E54+VLOOKUP($F$1,elemental!$A$3:$L$19,10,0)*F54+VLOOKUP($G$1,elemental!$A$3:$L$19,10,0)*G54+VLOOKUP($H$1,elemental!$A$3:$L$19,10,0)*H54+VLOOKUP($I$1,elemental!$A$3:$L$19,10,0)*I54+VLOOKUP($J$1,elemental!$A$3:$L$19,10,0)*J54+VLOOKUP($K$1,elemental!$A$3:$L$19,10,0)*K54+VLOOKUP($L$1,elemental!$A$3:$L$19,10,0)*L54+VLOOKUP($M$1,elemental!$A$3:$L$19,10,0)*M54+VLOOKUP($N$1,elemental!$A$3:$L$19,10,0)*N54+VLOOKUP($O$1,elemental!$A$3:$L$19,10,0)*O54+VLOOKUP($P$1,elemental!$A$3:$L$19,10,0)*P54+VLOOKUP($Q$1,elemental!$A$3:$L$19,10,0)*Q54)/100</f>
        <v>2.06</v>
      </c>
      <c r="Y54">
        <v>1089</v>
      </c>
      <c r="Z54">
        <v>5.1867999999999999</v>
      </c>
      <c r="AA54">
        <v>5.2164999999999999</v>
      </c>
      <c r="AB54">
        <v>5.3883000000000001</v>
      </c>
      <c r="AC54">
        <v>98.78</v>
      </c>
      <c r="AD54" t="s">
        <v>54</v>
      </c>
    </row>
    <row r="55" spans="1:31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100</v>
      </c>
      <c r="R55">
        <f>(VLOOKUP($A$1,elemental!$A$3:$L$19,2,0)*A55+VLOOKUP($B$1,elemental!$A$3:$L$19,2,0)*B55+VLOOKUP($C$1,elemental!$A$3:$L$19,2,0)*C55+VLOOKUP($D$1,elemental!$A$3:$L$19,2,0)*D55+VLOOKUP($E$1,elemental!$A$3:$L$19,2,0)*E55+VLOOKUP($F$1,elemental!$A$3:$L$19,2,0)*F55+VLOOKUP($G$1,elemental!$A$3:$L$19,2,0)*G55+VLOOKUP($H$1,elemental!$A$3:$L$19,2,0)*H55+VLOOKUP($I$1,elemental!$A$3:$L$19,2,0)*I55+VLOOKUP($J$1,elemental!$A$3:$L$19,2,0)*J55+VLOOKUP($K$1,elemental!$A$3:$L$19,2,0)*K55+VLOOKUP($L$1,elemental!$A$3:$L$19,2,0)*L55+VLOOKUP($M$1,elemental!$A$3:$L$19,2,0)*M55+VLOOKUP($N$1,elemental!$A$3:$L$19,2,0)*N55+VLOOKUP($O$1,elemental!$A$3:$L$19,2,0)*O55+VLOOKUP($P$1,elemental!$A$3:$L$19,2,0)*P55+VLOOKUP($Q$1,elemental!$A$3:$L$19,2,0)*Q55)/100</f>
        <v>1.33</v>
      </c>
      <c r="S55">
        <f>(VLOOKUP($A$1,elemental!$A$3:$L$19,4,0)*A55+VLOOKUP($B$1,elemental!$A$3:$L$19,4,0)*B55+VLOOKUP($C$1,elemental!$A$3:$L$19,4,0)*C55+VLOOKUP($D$1,elemental!$A$3:$L$19,4,0)*D55+VLOOKUP($E$1,elemental!$A$3:$L$19,4,0)*E55+VLOOKUP($F$1,elemental!$A$3:$L$19,4,0)*F55+VLOOKUP($G$1,elemental!$A$3:$L$19,4,0)*G55+VLOOKUP($H$1,elemental!$A$3:$L$19,4,0)*H55+VLOOKUP($I$1,elemental!$A$3:$L$19,4,0)*I55+VLOOKUP($J$1,elemental!$A$3:$L$19,4,0)*J55+VLOOKUP($K$1,elemental!$A$3:$L$19,4,0)*K55+VLOOKUP($L$1,elemental!$A$3:$L$19,4,0)*L55+VLOOKUP($M$1,elemental!$A$3:$L$19,4,0)*M55+VLOOKUP($N$1,elemental!$A$3:$L$19,4,0)*N55+VLOOKUP($O$1,elemental!$A$3:$L$19,4,0)*O55+VLOOKUP($P$1,elemental!$A$3:$L$19,4,0)*P55+VLOOKUP($Q$1,elemental!$A$3:$L$19,4,0)*Q55)/100</f>
        <v>0.42599999999999999</v>
      </c>
      <c r="T55">
        <f>(VLOOKUP($A$1,elemental!$A$3:$L$19,5,0)*A55+VLOOKUP($B$1,elemental!$A$3:$L$19,5,0)*B55+VLOOKUP($C$1,elemental!$A$3:$L$19,5,0)*C55+VLOOKUP($D$1,elemental!$A$3:$L$19,5,0)*D55+VLOOKUP($E$1,elemental!$A$3:$L$19,5,0)*E55+VLOOKUP($F$1,elemental!$A$3:$L$19,5,0)*F55+VLOOKUP($G$1,elemental!$A$3:$L$19,5,0)*G55+VLOOKUP($H$1,elemental!$A$3:$L$19,5,0)*H55+VLOOKUP($I$1,elemental!$A$3:$L$19,5,0)*I55+VLOOKUP($J$1,elemental!$A$3:$L$19,5,0)*J55+VLOOKUP($K$1,elemental!$A$3:$L$19,5,0)*K55+VLOOKUP($L$1,elemental!$A$3:$L$19,5,0)*L55+VLOOKUP($M$1,elemental!$A$3:$L$19,5,0)*M55+VLOOKUP($N$1,elemental!$A$3:$L$19,5,0)*N55+VLOOKUP($O$1,elemental!$A$3:$L$19,5,0)*O55+VLOOKUP($P$1,elemental!$A$3:$L$19,5,0)*P55+VLOOKUP($Q$1,elemental!$A$3:$L$19,5,0)*Q55)/100</f>
        <v>4</v>
      </c>
      <c r="U55">
        <f>(VLOOKUP($A$1,elemental!$A$3:$L$19,6,0)*A55+VLOOKUP($B$1,elemental!$A$3:$L$19,6,0)*B55+VLOOKUP($C$1,elemental!$A$3:$L$19,6,0)*C55+VLOOKUP($D$1,elemental!$A$3:$L$19,6,0)*D55+VLOOKUP($E$1,elemental!$A$3:$L$19,6,0)*E55+VLOOKUP($F$1,elemental!$A$3:$L$19,6,0)*F55+VLOOKUP($G$1,elemental!$A$3:$L$19,6,0)*G55+VLOOKUP($H$1,elemental!$A$3:$L$19,6,0)*H55+VLOOKUP($I$1,elemental!$A$3:$L$19,6,0)*I55+VLOOKUP($J$1,elemental!$A$3:$L$19,6,0)*J55+VLOOKUP($K$1,elemental!$A$3:$L$19,6,0)*K55+VLOOKUP($L$1,elemental!$A$3:$L$19,6,0)*L55+VLOOKUP($M$1,elemental!$A$3:$L$19,6,0)*M55+VLOOKUP($N$1,elemental!$A$3:$L$19,6,0)*N55+VLOOKUP($O$1,elemental!$A$3:$L$19,6,0)*O55+VLOOKUP($P$1,elemental!$A$3:$L$19,6,0)*P55+VLOOKUP($Q$1,elemental!$A$3:$L$19,6,0)*Q55)/100</f>
        <v>0.76</v>
      </c>
      <c r="V55">
        <f>(VLOOKUP($A$1,elemental!$A$3:$L$19,7,0)*A55+VLOOKUP($B$1,elemental!$A$3:$L$19,7,0)*B55+VLOOKUP($C$1,elemental!$A$3:$L$19,7,0)*C55+VLOOKUP($D$1,elemental!$A$3:$L$19,7,0)*D55+VLOOKUP($E$1,elemental!$A$3:$L$19,7,0)*E55+VLOOKUP($F$1,elemental!$A$3:$L$19,7,0)*F55+VLOOKUP($G$1,elemental!$A$3:$L$19,7,0)*G55+VLOOKUP($H$1,elemental!$A$3:$L$19,7,0)*H55+VLOOKUP($I$1,elemental!$A$3:$L$19,7,0)*I55+VLOOKUP($J$1,elemental!$A$3:$L$19,7,0)*J55+VLOOKUP($K$1,elemental!$A$3:$L$19,7,0)*K55+VLOOKUP($L$1,elemental!$A$3:$L$19,7,0)*L55+VLOOKUP($M$1,elemental!$A$3:$L$19,7,0)*M55+VLOOKUP($N$1,elemental!$A$3:$L$19,7,0)*N55+VLOOKUP($O$1,elemental!$A$3:$L$19,7,0)*O55+VLOOKUP($P$1,elemental!$A$3:$L$19,7,0)*P55+VLOOKUP($Q$1,elemental!$A$3:$L$19,7,0)*Q55)/100</f>
        <v>0.84</v>
      </c>
      <c r="W55">
        <f>(VLOOKUP($A$1,elemental!$A$3:$L$19,9,0)*A55+VLOOKUP($B$1,elemental!$A$3:$L$19,9,0)*B55+VLOOKUP($C$1,elemental!$A$3:$L$19,9,0)*C55+VLOOKUP($D$1,elemental!$A$3:$L$19,9,0)*D55+VLOOKUP($E$1,elemental!$A$3:$L$19,9,0)*E55+VLOOKUP($F$1,elemental!$A$3:$L$19,9,0)*F55+VLOOKUP($G$1,elemental!$A$3:$L$19,9,0)*G55+VLOOKUP($H$1,elemental!$A$3:$L$19,9,0)*H55+VLOOKUP($I$1,elemental!$A$3:$L$19,9,0)*I55+VLOOKUP($J$1,elemental!$A$3:$L$19,9,0)*J55+VLOOKUP($K$1,elemental!$A$3:$L$19,9,0)*K55+VLOOKUP($L$1,elemental!$A$3:$L$19,9,0)*L55+VLOOKUP($M$1,elemental!$A$3:$L$19,9,0)*M55+VLOOKUP($N$1,elemental!$A$3:$L$19,9,0)*N55+VLOOKUP($O$1,elemental!$A$3:$L$19,9,0)*O55+VLOOKUP($P$1,elemental!$A$3:$L$19,9,0)*P55+VLOOKUP($Q$1,elemental!$A$3:$L$19,9,0)*Q55)/100</f>
        <v>1.55</v>
      </c>
      <c r="X55">
        <f>(VLOOKUP($A$1,elemental!$A$3:$L$19,10,0)*A55+VLOOKUP($B$1,elemental!$A$3:$L$19,10,0)*B55+VLOOKUP($C$1,elemental!$A$3:$L$19,10,0)*C55+VLOOKUP($D$1,elemental!$A$3:$L$19,10,0)*D55+VLOOKUP($E$1,elemental!$A$3:$L$19,10,0)*E55+VLOOKUP($F$1,elemental!$A$3:$L$19,10,0)*F55+VLOOKUP($G$1,elemental!$A$3:$L$19,10,0)*G55+VLOOKUP($H$1,elemental!$A$3:$L$19,10,0)*H55+VLOOKUP($I$1,elemental!$A$3:$L$19,10,0)*I55+VLOOKUP($J$1,elemental!$A$3:$L$19,10,0)*J55+VLOOKUP($K$1,elemental!$A$3:$L$19,10,0)*K55+VLOOKUP($L$1,elemental!$A$3:$L$19,10,0)*L55+VLOOKUP($M$1,elemental!$A$3:$L$19,10,0)*M55+VLOOKUP($N$1,elemental!$A$3:$L$19,10,0)*N55+VLOOKUP($O$1,elemental!$A$3:$L$19,10,0)*O55+VLOOKUP($P$1,elemental!$A$3:$L$19,10,0)*P55+VLOOKUP($Q$1,elemental!$A$3:$L$19,10,0)*Q55)/100</f>
        <v>2.06</v>
      </c>
      <c r="Y55">
        <v>1144</v>
      </c>
      <c r="Z55">
        <v>5.1908000000000003</v>
      </c>
      <c r="AA55">
        <v>5.2176</v>
      </c>
      <c r="AB55">
        <v>5.3893000000000004</v>
      </c>
      <c r="AC55">
        <v>98.685000000000002</v>
      </c>
      <c r="AD55" t="s">
        <v>54</v>
      </c>
    </row>
    <row r="56" spans="1:31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100</v>
      </c>
      <c r="R56">
        <f>(VLOOKUP($A$1,elemental!$A$3:$L$19,2,0)*A56+VLOOKUP($B$1,elemental!$A$3:$L$19,2,0)*B56+VLOOKUP($C$1,elemental!$A$3:$L$19,2,0)*C56+VLOOKUP($D$1,elemental!$A$3:$L$19,2,0)*D56+VLOOKUP($E$1,elemental!$A$3:$L$19,2,0)*E56+VLOOKUP($F$1,elemental!$A$3:$L$19,2,0)*F56+VLOOKUP($G$1,elemental!$A$3:$L$19,2,0)*G56+VLOOKUP($H$1,elemental!$A$3:$L$19,2,0)*H56+VLOOKUP($I$1,elemental!$A$3:$L$19,2,0)*I56+VLOOKUP($J$1,elemental!$A$3:$L$19,2,0)*J56+VLOOKUP($K$1,elemental!$A$3:$L$19,2,0)*K56+VLOOKUP($L$1,elemental!$A$3:$L$19,2,0)*L56+VLOOKUP($M$1,elemental!$A$3:$L$19,2,0)*M56+VLOOKUP($N$1,elemental!$A$3:$L$19,2,0)*N56+VLOOKUP($O$1,elemental!$A$3:$L$19,2,0)*O56+VLOOKUP($P$1,elemental!$A$3:$L$19,2,0)*P56+VLOOKUP($Q$1,elemental!$A$3:$L$19,2,0)*Q56)/100</f>
        <v>1.33</v>
      </c>
      <c r="S56">
        <f>(VLOOKUP($A$1,elemental!$A$3:$L$19,4,0)*A56+VLOOKUP($B$1,elemental!$A$3:$L$19,4,0)*B56+VLOOKUP($C$1,elemental!$A$3:$L$19,4,0)*C56+VLOOKUP($D$1,elemental!$A$3:$L$19,4,0)*D56+VLOOKUP($E$1,elemental!$A$3:$L$19,4,0)*E56+VLOOKUP($F$1,elemental!$A$3:$L$19,4,0)*F56+VLOOKUP($G$1,elemental!$A$3:$L$19,4,0)*G56+VLOOKUP($H$1,elemental!$A$3:$L$19,4,0)*H56+VLOOKUP($I$1,elemental!$A$3:$L$19,4,0)*I56+VLOOKUP($J$1,elemental!$A$3:$L$19,4,0)*J56+VLOOKUP($K$1,elemental!$A$3:$L$19,4,0)*K56+VLOOKUP($L$1,elemental!$A$3:$L$19,4,0)*L56+VLOOKUP($M$1,elemental!$A$3:$L$19,4,0)*M56+VLOOKUP($N$1,elemental!$A$3:$L$19,4,0)*N56+VLOOKUP($O$1,elemental!$A$3:$L$19,4,0)*O56+VLOOKUP($P$1,elemental!$A$3:$L$19,4,0)*P56+VLOOKUP($Q$1,elemental!$A$3:$L$19,4,0)*Q56)/100</f>
        <v>0.42599999999999999</v>
      </c>
      <c r="T56">
        <f>(VLOOKUP($A$1,elemental!$A$3:$L$19,5,0)*A56+VLOOKUP($B$1,elemental!$A$3:$L$19,5,0)*B56+VLOOKUP($C$1,elemental!$A$3:$L$19,5,0)*C56+VLOOKUP($D$1,elemental!$A$3:$L$19,5,0)*D56+VLOOKUP($E$1,elemental!$A$3:$L$19,5,0)*E56+VLOOKUP($F$1,elemental!$A$3:$L$19,5,0)*F56+VLOOKUP($G$1,elemental!$A$3:$L$19,5,0)*G56+VLOOKUP($H$1,elemental!$A$3:$L$19,5,0)*H56+VLOOKUP($I$1,elemental!$A$3:$L$19,5,0)*I56+VLOOKUP($J$1,elemental!$A$3:$L$19,5,0)*J56+VLOOKUP($K$1,elemental!$A$3:$L$19,5,0)*K56+VLOOKUP($L$1,elemental!$A$3:$L$19,5,0)*L56+VLOOKUP($M$1,elemental!$A$3:$L$19,5,0)*M56+VLOOKUP($N$1,elemental!$A$3:$L$19,5,0)*N56+VLOOKUP($O$1,elemental!$A$3:$L$19,5,0)*O56+VLOOKUP($P$1,elemental!$A$3:$L$19,5,0)*P56+VLOOKUP($Q$1,elemental!$A$3:$L$19,5,0)*Q56)/100</f>
        <v>4</v>
      </c>
      <c r="U56">
        <f>(VLOOKUP($A$1,elemental!$A$3:$L$19,6,0)*A56+VLOOKUP($B$1,elemental!$A$3:$L$19,6,0)*B56+VLOOKUP($C$1,elemental!$A$3:$L$19,6,0)*C56+VLOOKUP($D$1,elemental!$A$3:$L$19,6,0)*D56+VLOOKUP($E$1,elemental!$A$3:$L$19,6,0)*E56+VLOOKUP($F$1,elemental!$A$3:$L$19,6,0)*F56+VLOOKUP($G$1,elemental!$A$3:$L$19,6,0)*G56+VLOOKUP($H$1,elemental!$A$3:$L$19,6,0)*H56+VLOOKUP($I$1,elemental!$A$3:$L$19,6,0)*I56+VLOOKUP($J$1,elemental!$A$3:$L$19,6,0)*J56+VLOOKUP($K$1,elemental!$A$3:$L$19,6,0)*K56+VLOOKUP($L$1,elemental!$A$3:$L$19,6,0)*L56+VLOOKUP($M$1,elemental!$A$3:$L$19,6,0)*M56+VLOOKUP($N$1,elemental!$A$3:$L$19,6,0)*N56+VLOOKUP($O$1,elemental!$A$3:$L$19,6,0)*O56+VLOOKUP($P$1,elemental!$A$3:$L$19,6,0)*P56+VLOOKUP($Q$1,elemental!$A$3:$L$19,6,0)*Q56)/100</f>
        <v>0.76</v>
      </c>
      <c r="V56">
        <f>(VLOOKUP($A$1,elemental!$A$3:$L$19,7,0)*A56+VLOOKUP($B$1,elemental!$A$3:$L$19,7,0)*B56+VLOOKUP($C$1,elemental!$A$3:$L$19,7,0)*C56+VLOOKUP($D$1,elemental!$A$3:$L$19,7,0)*D56+VLOOKUP($E$1,elemental!$A$3:$L$19,7,0)*E56+VLOOKUP($F$1,elemental!$A$3:$L$19,7,0)*F56+VLOOKUP($G$1,elemental!$A$3:$L$19,7,0)*G56+VLOOKUP($H$1,elemental!$A$3:$L$19,7,0)*H56+VLOOKUP($I$1,elemental!$A$3:$L$19,7,0)*I56+VLOOKUP($J$1,elemental!$A$3:$L$19,7,0)*J56+VLOOKUP($K$1,elemental!$A$3:$L$19,7,0)*K56+VLOOKUP($L$1,elemental!$A$3:$L$19,7,0)*L56+VLOOKUP($M$1,elemental!$A$3:$L$19,7,0)*M56+VLOOKUP($N$1,elemental!$A$3:$L$19,7,0)*N56+VLOOKUP($O$1,elemental!$A$3:$L$19,7,0)*O56+VLOOKUP($P$1,elemental!$A$3:$L$19,7,0)*P56+VLOOKUP($Q$1,elemental!$A$3:$L$19,7,0)*Q56)/100</f>
        <v>0.84</v>
      </c>
      <c r="W56">
        <f>(VLOOKUP($A$1,elemental!$A$3:$L$19,9,0)*A56+VLOOKUP($B$1,elemental!$A$3:$L$19,9,0)*B56+VLOOKUP($C$1,elemental!$A$3:$L$19,9,0)*C56+VLOOKUP($D$1,elemental!$A$3:$L$19,9,0)*D56+VLOOKUP($E$1,elemental!$A$3:$L$19,9,0)*E56+VLOOKUP($F$1,elemental!$A$3:$L$19,9,0)*F56+VLOOKUP($G$1,elemental!$A$3:$L$19,9,0)*G56+VLOOKUP($H$1,elemental!$A$3:$L$19,9,0)*H56+VLOOKUP($I$1,elemental!$A$3:$L$19,9,0)*I56+VLOOKUP($J$1,elemental!$A$3:$L$19,9,0)*J56+VLOOKUP($K$1,elemental!$A$3:$L$19,9,0)*K56+VLOOKUP($L$1,elemental!$A$3:$L$19,9,0)*L56+VLOOKUP($M$1,elemental!$A$3:$L$19,9,0)*M56+VLOOKUP($N$1,elemental!$A$3:$L$19,9,0)*N56+VLOOKUP($O$1,elemental!$A$3:$L$19,9,0)*O56+VLOOKUP($P$1,elemental!$A$3:$L$19,9,0)*P56+VLOOKUP($Q$1,elemental!$A$3:$L$19,9,0)*Q56)/100</f>
        <v>1.55</v>
      </c>
      <c r="X56">
        <f>(VLOOKUP($A$1,elemental!$A$3:$L$19,10,0)*A56+VLOOKUP($B$1,elemental!$A$3:$L$19,10,0)*B56+VLOOKUP($C$1,elemental!$A$3:$L$19,10,0)*C56+VLOOKUP($D$1,elemental!$A$3:$L$19,10,0)*D56+VLOOKUP($E$1,elemental!$A$3:$L$19,10,0)*E56+VLOOKUP($F$1,elemental!$A$3:$L$19,10,0)*F56+VLOOKUP($G$1,elemental!$A$3:$L$19,10,0)*G56+VLOOKUP($H$1,elemental!$A$3:$L$19,10,0)*H56+VLOOKUP($I$1,elemental!$A$3:$L$19,10,0)*I56+VLOOKUP($J$1,elemental!$A$3:$L$19,10,0)*J56+VLOOKUP($K$1,elemental!$A$3:$L$19,10,0)*K56+VLOOKUP($L$1,elemental!$A$3:$L$19,10,0)*L56+VLOOKUP($M$1,elemental!$A$3:$L$19,10,0)*M56+VLOOKUP($N$1,elemental!$A$3:$L$19,10,0)*N56+VLOOKUP($O$1,elemental!$A$3:$L$19,10,0)*O56+VLOOKUP($P$1,elemental!$A$3:$L$19,10,0)*P56+VLOOKUP($Q$1,elemental!$A$3:$L$19,10,0)*Q56)/100</f>
        <v>2.06</v>
      </c>
      <c r="Y56">
        <v>25</v>
      </c>
      <c r="Z56">
        <v>5.1512180000000001</v>
      </c>
      <c r="AA56">
        <v>5.2053140000000004</v>
      </c>
      <c r="AB56">
        <v>5.3171229999999996</v>
      </c>
      <c r="AC56">
        <v>99.232190000000003</v>
      </c>
      <c r="AD56" t="s">
        <v>2</v>
      </c>
      <c r="AE56" t="s">
        <v>131</v>
      </c>
    </row>
    <row r="57" spans="1:31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100</v>
      </c>
      <c r="R57">
        <f>(VLOOKUP($A$1,elemental!$A$3:$L$19,2,0)*A57+VLOOKUP($B$1,elemental!$A$3:$L$19,2,0)*B57+VLOOKUP($C$1,elemental!$A$3:$L$19,2,0)*C57+VLOOKUP($D$1,elemental!$A$3:$L$19,2,0)*D57+VLOOKUP($E$1,elemental!$A$3:$L$19,2,0)*E57+VLOOKUP($F$1,elemental!$A$3:$L$19,2,0)*F57+VLOOKUP($G$1,elemental!$A$3:$L$19,2,0)*G57+VLOOKUP($H$1,elemental!$A$3:$L$19,2,0)*H57+VLOOKUP($I$1,elemental!$A$3:$L$19,2,0)*I57+VLOOKUP($J$1,elemental!$A$3:$L$19,2,0)*J57+VLOOKUP($K$1,elemental!$A$3:$L$19,2,0)*K57+VLOOKUP($L$1,elemental!$A$3:$L$19,2,0)*L57+VLOOKUP($M$1,elemental!$A$3:$L$19,2,0)*M57+VLOOKUP($N$1,elemental!$A$3:$L$19,2,0)*N57+VLOOKUP($O$1,elemental!$A$3:$L$19,2,0)*O57+VLOOKUP($P$1,elemental!$A$3:$L$19,2,0)*P57+VLOOKUP($Q$1,elemental!$A$3:$L$19,2,0)*Q57)/100</f>
        <v>1.33</v>
      </c>
      <c r="S57">
        <f>(VLOOKUP($A$1,elemental!$A$3:$L$19,4,0)*A57+VLOOKUP($B$1,elemental!$A$3:$L$19,4,0)*B57+VLOOKUP($C$1,elemental!$A$3:$L$19,4,0)*C57+VLOOKUP($D$1,elemental!$A$3:$L$19,4,0)*D57+VLOOKUP($E$1,elemental!$A$3:$L$19,4,0)*E57+VLOOKUP($F$1,elemental!$A$3:$L$19,4,0)*F57+VLOOKUP($G$1,elemental!$A$3:$L$19,4,0)*G57+VLOOKUP($H$1,elemental!$A$3:$L$19,4,0)*H57+VLOOKUP($I$1,elemental!$A$3:$L$19,4,0)*I57+VLOOKUP($J$1,elemental!$A$3:$L$19,4,0)*J57+VLOOKUP($K$1,elemental!$A$3:$L$19,4,0)*K57+VLOOKUP($L$1,elemental!$A$3:$L$19,4,0)*L57+VLOOKUP($M$1,elemental!$A$3:$L$19,4,0)*M57+VLOOKUP($N$1,elemental!$A$3:$L$19,4,0)*N57+VLOOKUP($O$1,elemental!$A$3:$L$19,4,0)*O57+VLOOKUP($P$1,elemental!$A$3:$L$19,4,0)*P57+VLOOKUP($Q$1,elemental!$A$3:$L$19,4,0)*Q57)/100</f>
        <v>0.42599999999999999</v>
      </c>
      <c r="T57">
        <f>(VLOOKUP($A$1,elemental!$A$3:$L$19,5,0)*A57+VLOOKUP($B$1,elemental!$A$3:$L$19,5,0)*B57+VLOOKUP($C$1,elemental!$A$3:$L$19,5,0)*C57+VLOOKUP($D$1,elemental!$A$3:$L$19,5,0)*D57+VLOOKUP($E$1,elemental!$A$3:$L$19,5,0)*E57+VLOOKUP($F$1,elemental!$A$3:$L$19,5,0)*F57+VLOOKUP($G$1,elemental!$A$3:$L$19,5,0)*G57+VLOOKUP($H$1,elemental!$A$3:$L$19,5,0)*H57+VLOOKUP($I$1,elemental!$A$3:$L$19,5,0)*I57+VLOOKUP($J$1,elemental!$A$3:$L$19,5,0)*J57+VLOOKUP($K$1,elemental!$A$3:$L$19,5,0)*K57+VLOOKUP($L$1,elemental!$A$3:$L$19,5,0)*L57+VLOOKUP($M$1,elemental!$A$3:$L$19,5,0)*M57+VLOOKUP($N$1,elemental!$A$3:$L$19,5,0)*N57+VLOOKUP($O$1,elemental!$A$3:$L$19,5,0)*O57+VLOOKUP($P$1,elemental!$A$3:$L$19,5,0)*P57+VLOOKUP($Q$1,elemental!$A$3:$L$19,5,0)*Q57)/100</f>
        <v>4</v>
      </c>
      <c r="U57">
        <f>(VLOOKUP($A$1,elemental!$A$3:$L$19,6,0)*A57+VLOOKUP($B$1,elemental!$A$3:$L$19,6,0)*B57+VLOOKUP($C$1,elemental!$A$3:$L$19,6,0)*C57+VLOOKUP($D$1,elemental!$A$3:$L$19,6,0)*D57+VLOOKUP($E$1,elemental!$A$3:$L$19,6,0)*E57+VLOOKUP($F$1,elemental!$A$3:$L$19,6,0)*F57+VLOOKUP($G$1,elemental!$A$3:$L$19,6,0)*G57+VLOOKUP($H$1,elemental!$A$3:$L$19,6,0)*H57+VLOOKUP($I$1,elemental!$A$3:$L$19,6,0)*I57+VLOOKUP($J$1,elemental!$A$3:$L$19,6,0)*J57+VLOOKUP($K$1,elemental!$A$3:$L$19,6,0)*K57+VLOOKUP($L$1,elemental!$A$3:$L$19,6,0)*L57+VLOOKUP($M$1,elemental!$A$3:$L$19,6,0)*M57+VLOOKUP($N$1,elemental!$A$3:$L$19,6,0)*N57+VLOOKUP($O$1,elemental!$A$3:$L$19,6,0)*O57+VLOOKUP($P$1,elemental!$A$3:$L$19,6,0)*P57+VLOOKUP($Q$1,elemental!$A$3:$L$19,6,0)*Q57)/100</f>
        <v>0.76</v>
      </c>
      <c r="V57">
        <f>(VLOOKUP($A$1,elemental!$A$3:$L$19,7,0)*A57+VLOOKUP($B$1,elemental!$A$3:$L$19,7,0)*B57+VLOOKUP($C$1,elemental!$A$3:$L$19,7,0)*C57+VLOOKUP($D$1,elemental!$A$3:$L$19,7,0)*D57+VLOOKUP($E$1,elemental!$A$3:$L$19,7,0)*E57+VLOOKUP($F$1,elemental!$A$3:$L$19,7,0)*F57+VLOOKUP($G$1,elemental!$A$3:$L$19,7,0)*G57+VLOOKUP($H$1,elemental!$A$3:$L$19,7,0)*H57+VLOOKUP($I$1,elemental!$A$3:$L$19,7,0)*I57+VLOOKUP($J$1,elemental!$A$3:$L$19,7,0)*J57+VLOOKUP($K$1,elemental!$A$3:$L$19,7,0)*K57+VLOOKUP($L$1,elemental!$A$3:$L$19,7,0)*L57+VLOOKUP($M$1,elemental!$A$3:$L$19,7,0)*M57+VLOOKUP($N$1,elemental!$A$3:$L$19,7,0)*N57+VLOOKUP($O$1,elemental!$A$3:$L$19,7,0)*O57+VLOOKUP($P$1,elemental!$A$3:$L$19,7,0)*P57+VLOOKUP($Q$1,elemental!$A$3:$L$19,7,0)*Q57)/100</f>
        <v>0.84</v>
      </c>
      <c r="W57">
        <f>(VLOOKUP($A$1,elemental!$A$3:$L$19,9,0)*A57+VLOOKUP($B$1,elemental!$A$3:$L$19,9,0)*B57+VLOOKUP($C$1,elemental!$A$3:$L$19,9,0)*C57+VLOOKUP($D$1,elemental!$A$3:$L$19,9,0)*D57+VLOOKUP($E$1,elemental!$A$3:$L$19,9,0)*E57+VLOOKUP($F$1,elemental!$A$3:$L$19,9,0)*F57+VLOOKUP($G$1,elemental!$A$3:$L$19,9,0)*G57+VLOOKUP($H$1,elemental!$A$3:$L$19,9,0)*H57+VLOOKUP($I$1,elemental!$A$3:$L$19,9,0)*I57+VLOOKUP($J$1,elemental!$A$3:$L$19,9,0)*J57+VLOOKUP($K$1,elemental!$A$3:$L$19,9,0)*K57+VLOOKUP($L$1,elemental!$A$3:$L$19,9,0)*L57+VLOOKUP($M$1,elemental!$A$3:$L$19,9,0)*M57+VLOOKUP($N$1,elemental!$A$3:$L$19,9,0)*N57+VLOOKUP($O$1,elemental!$A$3:$L$19,9,0)*O57+VLOOKUP($P$1,elemental!$A$3:$L$19,9,0)*P57+VLOOKUP($Q$1,elemental!$A$3:$L$19,9,0)*Q57)/100</f>
        <v>1.55</v>
      </c>
      <c r="X57">
        <f>(VLOOKUP($A$1,elemental!$A$3:$L$19,10,0)*A57+VLOOKUP($B$1,elemental!$A$3:$L$19,10,0)*B57+VLOOKUP($C$1,elemental!$A$3:$L$19,10,0)*C57+VLOOKUP($D$1,elemental!$A$3:$L$19,10,0)*D57+VLOOKUP($E$1,elemental!$A$3:$L$19,10,0)*E57+VLOOKUP($F$1,elemental!$A$3:$L$19,10,0)*F57+VLOOKUP($G$1,elemental!$A$3:$L$19,10,0)*G57+VLOOKUP($H$1,elemental!$A$3:$L$19,10,0)*H57+VLOOKUP($I$1,elemental!$A$3:$L$19,10,0)*I57+VLOOKUP($J$1,elemental!$A$3:$L$19,10,0)*J57+VLOOKUP($K$1,elemental!$A$3:$L$19,10,0)*K57+VLOOKUP($L$1,elemental!$A$3:$L$19,10,0)*L57+VLOOKUP($M$1,elemental!$A$3:$L$19,10,0)*M57+VLOOKUP($N$1,elemental!$A$3:$L$19,10,0)*N57+VLOOKUP($O$1,elemental!$A$3:$L$19,10,0)*O57+VLOOKUP($P$1,elemental!$A$3:$L$19,10,0)*P57+VLOOKUP($Q$1,elemental!$A$3:$L$19,10,0)*Q57)/100</f>
        <v>2.06</v>
      </c>
      <c r="Y57">
        <v>927</v>
      </c>
      <c r="Z57">
        <v>5.1863609999999998</v>
      </c>
      <c r="AA57">
        <v>5.2154020000000001</v>
      </c>
      <c r="AB57">
        <v>5.3756529999999998</v>
      </c>
      <c r="AC57">
        <v>98.822890000000001</v>
      </c>
      <c r="AD57" t="s">
        <v>2</v>
      </c>
      <c r="AE57" t="s">
        <v>131</v>
      </c>
    </row>
    <row r="58" spans="1:31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100</v>
      </c>
      <c r="R58">
        <f>(VLOOKUP($A$1,elemental!$A$3:$L$19,2,0)*A58+VLOOKUP($B$1,elemental!$A$3:$L$19,2,0)*B58+VLOOKUP($C$1,elemental!$A$3:$L$19,2,0)*C58+VLOOKUP($D$1,elemental!$A$3:$L$19,2,0)*D58+VLOOKUP($E$1,elemental!$A$3:$L$19,2,0)*E58+VLOOKUP($F$1,elemental!$A$3:$L$19,2,0)*F58+VLOOKUP($G$1,elemental!$A$3:$L$19,2,0)*G58+VLOOKUP($H$1,elemental!$A$3:$L$19,2,0)*H58+VLOOKUP($I$1,elemental!$A$3:$L$19,2,0)*I58+VLOOKUP($J$1,elemental!$A$3:$L$19,2,0)*J58+VLOOKUP($K$1,elemental!$A$3:$L$19,2,0)*K58+VLOOKUP($L$1,elemental!$A$3:$L$19,2,0)*L58+VLOOKUP($M$1,elemental!$A$3:$L$19,2,0)*M58+VLOOKUP($N$1,elemental!$A$3:$L$19,2,0)*N58+VLOOKUP($O$1,elemental!$A$3:$L$19,2,0)*O58+VLOOKUP($P$1,elemental!$A$3:$L$19,2,0)*P58+VLOOKUP($Q$1,elemental!$A$3:$L$19,2,0)*Q58)/100</f>
        <v>1.33</v>
      </c>
      <c r="S58">
        <f>(VLOOKUP($A$1,elemental!$A$3:$L$19,4,0)*A58+VLOOKUP($B$1,elemental!$A$3:$L$19,4,0)*B58+VLOOKUP($C$1,elemental!$A$3:$L$19,4,0)*C58+VLOOKUP($D$1,elemental!$A$3:$L$19,4,0)*D58+VLOOKUP($E$1,elemental!$A$3:$L$19,4,0)*E58+VLOOKUP($F$1,elemental!$A$3:$L$19,4,0)*F58+VLOOKUP($G$1,elemental!$A$3:$L$19,4,0)*G58+VLOOKUP($H$1,elemental!$A$3:$L$19,4,0)*H58+VLOOKUP($I$1,elemental!$A$3:$L$19,4,0)*I58+VLOOKUP($J$1,elemental!$A$3:$L$19,4,0)*J58+VLOOKUP($K$1,elemental!$A$3:$L$19,4,0)*K58+VLOOKUP($L$1,elemental!$A$3:$L$19,4,0)*L58+VLOOKUP($M$1,elemental!$A$3:$L$19,4,0)*M58+VLOOKUP($N$1,elemental!$A$3:$L$19,4,0)*N58+VLOOKUP($O$1,elemental!$A$3:$L$19,4,0)*O58+VLOOKUP($P$1,elemental!$A$3:$L$19,4,0)*P58+VLOOKUP($Q$1,elemental!$A$3:$L$19,4,0)*Q58)/100</f>
        <v>0.42599999999999999</v>
      </c>
      <c r="T58">
        <f>(VLOOKUP($A$1,elemental!$A$3:$L$19,5,0)*A58+VLOOKUP($B$1,elemental!$A$3:$L$19,5,0)*B58+VLOOKUP($C$1,elemental!$A$3:$L$19,5,0)*C58+VLOOKUP($D$1,elemental!$A$3:$L$19,5,0)*D58+VLOOKUP($E$1,elemental!$A$3:$L$19,5,0)*E58+VLOOKUP($F$1,elemental!$A$3:$L$19,5,0)*F58+VLOOKUP($G$1,elemental!$A$3:$L$19,5,0)*G58+VLOOKUP($H$1,elemental!$A$3:$L$19,5,0)*H58+VLOOKUP($I$1,elemental!$A$3:$L$19,5,0)*I58+VLOOKUP($J$1,elemental!$A$3:$L$19,5,0)*J58+VLOOKUP($K$1,elemental!$A$3:$L$19,5,0)*K58+VLOOKUP($L$1,elemental!$A$3:$L$19,5,0)*L58+VLOOKUP($M$1,elemental!$A$3:$L$19,5,0)*M58+VLOOKUP($N$1,elemental!$A$3:$L$19,5,0)*N58+VLOOKUP($O$1,elemental!$A$3:$L$19,5,0)*O58+VLOOKUP($P$1,elemental!$A$3:$L$19,5,0)*P58+VLOOKUP($Q$1,elemental!$A$3:$L$19,5,0)*Q58)/100</f>
        <v>4</v>
      </c>
      <c r="U58">
        <f>(VLOOKUP($A$1,elemental!$A$3:$L$19,6,0)*A58+VLOOKUP($B$1,elemental!$A$3:$L$19,6,0)*B58+VLOOKUP($C$1,elemental!$A$3:$L$19,6,0)*C58+VLOOKUP($D$1,elemental!$A$3:$L$19,6,0)*D58+VLOOKUP($E$1,elemental!$A$3:$L$19,6,0)*E58+VLOOKUP($F$1,elemental!$A$3:$L$19,6,0)*F58+VLOOKUP($G$1,elemental!$A$3:$L$19,6,0)*G58+VLOOKUP($H$1,elemental!$A$3:$L$19,6,0)*H58+VLOOKUP($I$1,elemental!$A$3:$L$19,6,0)*I58+VLOOKUP($J$1,elemental!$A$3:$L$19,6,0)*J58+VLOOKUP($K$1,elemental!$A$3:$L$19,6,0)*K58+VLOOKUP($L$1,elemental!$A$3:$L$19,6,0)*L58+VLOOKUP($M$1,elemental!$A$3:$L$19,6,0)*M58+VLOOKUP($N$1,elemental!$A$3:$L$19,6,0)*N58+VLOOKUP($O$1,elemental!$A$3:$L$19,6,0)*O58+VLOOKUP($P$1,elemental!$A$3:$L$19,6,0)*P58+VLOOKUP($Q$1,elemental!$A$3:$L$19,6,0)*Q58)/100</f>
        <v>0.76</v>
      </c>
      <c r="V58">
        <f>(VLOOKUP($A$1,elemental!$A$3:$L$19,7,0)*A58+VLOOKUP($B$1,elemental!$A$3:$L$19,7,0)*B58+VLOOKUP($C$1,elemental!$A$3:$L$19,7,0)*C58+VLOOKUP($D$1,elemental!$A$3:$L$19,7,0)*D58+VLOOKUP($E$1,elemental!$A$3:$L$19,7,0)*E58+VLOOKUP($F$1,elemental!$A$3:$L$19,7,0)*F58+VLOOKUP($G$1,elemental!$A$3:$L$19,7,0)*G58+VLOOKUP($H$1,elemental!$A$3:$L$19,7,0)*H58+VLOOKUP($I$1,elemental!$A$3:$L$19,7,0)*I58+VLOOKUP($J$1,elemental!$A$3:$L$19,7,0)*J58+VLOOKUP($K$1,elemental!$A$3:$L$19,7,0)*K58+VLOOKUP($L$1,elemental!$A$3:$L$19,7,0)*L58+VLOOKUP($M$1,elemental!$A$3:$L$19,7,0)*M58+VLOOKUP($N$1,elemental!$A$3:$L$19,7,0)*N58+VLOOKUP($O$1,elemental!$A$3:$L$19,7,0)*O58+VLOOKUP($P$1,elemental!$A$3:$L$19,7,0)*P58+VLOOKUP($Q$1,elemental!$A$3:$L$19,7,0)*Q58)/100</f>
        <v>0.84</v>
      </c>
      <c r="W58">
        <f>(VLOOKUP($A$1,elemental!$A$3:$L$19,9,0)*A58+VLOOKUP($B$1,elemental!$A$3:$L$19,9,0)*B58+VLOOKUP($C$1,elemental!$A$3:$L$19,9,0)*C58+VLOOKUP($D$1,elemental!$A$3:$L$19,9,0)*D58+VLOOKUP($E$1,elemental!$A$3:$L$19,9,0)*E58+VLOOKUP($F$1,elemental!$A$3:$L$19,9,0)*F58+VLOOKUP($G$1,elemental!$A$3:$L$19,9,0)*G58+VLOOKUP($H$1,elemental!$A$3:$L$19,9,0)*H58+VLOOKUP($I$1,elemental!$A$3:$L$19,9,0)*I58+VLOOKUP($J$1,elemental!$A$3:$L$19,9,0)*J58+VLOOKUP($K$1,elemental!$A$3:$L$19,9,0)*K58+VLOOKUP($L$1,elemental!$A$3:$L$19,9,0)*L58+VLOOKUP($M$1,elemental!$A$3:$L$19,9,0)*M58+VLOOKUP($N$1,elemental!$A$3:$L$19,9,0)*N58+VLOOKUP($O$1,elemental!$A$3:$L$19,9,0)*O58+VLOOKUP($P$1,elemental!$A$3:$L$19,9,0)*P58+VLOOKUP($Q$1,elemental!$A$3:$L$19,9,0)*Q58)/100</f>
        <v>1.55</v>
      </c>
      <c r="X58">
        <f>(VLOOKUP($A$1,elemental!$A$3:$L$19,10,0)*A58+VLOOKUP($B$1,elemental!$A$3:$L$19,10,0)*B58+VLOOKUP($C$1,elemental!$A$3:$L$19,10,0)*C58+VLOOKUP($D$1,elemental!$A$3:$L$19,10,0)*D58+VLOOKUP($E$1,elemental!$A$3:$L$19,10,0)*E58+VLOOKUP($F$1,elemental!$A$3:$L$19,10,0)*F58+VLOOKUP($G$1,elemental!$A$3:$L$19,10,0)*G58+VLOOKUP($H$1,elemental!$A$3:$L$19,10,0)*H58+VLOOKUP($I$1,elemental!$A$3:$L$19,10,0)*I58+VLOOKUP($J$1,elemental!$A$3:$L$19,10,0)*J58+VLOOKUP($K$1,elemental!$A$3:$L$19,10,0)*K58+VLOOKUP($L$1,elemental!$A$3:$L$19,10,0)*L58+VLOOKUP($M$1,elemental!$A$3:$L$19,10,0)*M58+VLOOKUP($N$1,elemental!$A$3:$L$19,10,0)*N58+VLOOKUP($O$1,elemental!$A$3:$L$19,10,0)*O58+VLOOKUP($P$1,elemental!$A$3:$L$19,10,0)*P58+VLOOKUP($Q$1,elemental!$A$3:$L$19,10,0)*Q58)/100</f>
        <v>2.06</v>
      </c>
      <c r="Y58">
        <v>1027</v>
      </c>
      <c r="Z58">
        <v>5.1906939999999997</v>
      </c>
      <c r="AA58">
        <v>5.2150660000000002</v>
      </c>
      <c r="AB58">
        <v>5.3832139999999997</v>
      </c>
      <c r="AC58">
        <v>98.745050000000006</v>
      </c>
      <c r="AD58" t="s">
        <v>2</v>
      </c>
      <c r="AE58" t="s">
        <v>131</v>
      </c>
    </row>
    <row r="59" spans="1:31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100</v>
      </c>
      <c r="R59">
        <f>(VLOOKUP($A$1,elemental!$A$3:$L$19,2,0)*A59+VLOOKUP($B$1,elemental!$A$3:$L$19,2,0)*B59+VLOOKUP($C$1,elemental!$A$3:$L$19,2,0)*C59+VLOOKUP($D$1,elemental!$A$3:$L$19,2,0)*D59+VLOOKUP($E$1,elemental!$A$3:$L$19,2,0)*E59+VLOOKUP($F$1,elemental!$A$3:$L$19,2,0)*F59+VLOOKUP($G$1,elemental!$A$3:$L$19,2,0)*G59+VLOOKUP($H$1,elemental!$A$3:$L$19,2,0)*H59+VLOOKUP($I$1,elemental!$A$3:$L$19,2,0)*I59+VLOOKUP($J$1,elemental!$A$3:$L$19,2,0)*J59+VLOOKUP($K$1,elemental!$A$3:$L$19,2,0)*K59+VLOOKUP($L$1,elemental!$A$3:$L$19,2,0)*L59+VLOOKUP($M$1,elemental!$A$3:$L$19,2,0)*M59+VLOOKUP($N$1,elemental!$A$3:$L$19,2,0)*N59+VLOOKUP($O$1,elemental!$A$3:$L$19,2,0)*O59+VLOOKUP($P$1,elemental!$A$3:$L$19,2,0)*P59+VLOOKUP($Q$1,elemental!$A$3:$L$19,2,0)*Q59)/100</f>
        <v>1.33</v>
      </c>
      <c r="S59">
        <f>(VLOOKUP($A$1,elemental!$A$3:$L$19,4,0)*A59+VLOOKUP($B$1,elemental!$A$3:$L$19,4,0)*B59+VLOOKUP($C$1,elemental!$A$3:$L$19,4,0)*C59+VLOOKUP($D$1,elemental!$A$3:$L$19,4,0)*D59+VLOOKUP($E$1,elemental!$A$3:$L$19,4,0)*E59+VLOOKUP($F$1,elemental!$A$3:$L$19,4,0)*F59+VLOOKUP($G$1,elemental!$A$3:$L$19,4,0)*G59+VLOOKUP($H$1,elemental!$A$3:$L$19,4,0)*H59+VLOOKUP($I$1,elemental!$A$3:$L$19,4,0)*I59+VLOOKUP($J$1,elemental!$A$3:$L$19,4,0)*J59+VLOOKUP($K$1,elemental!$A$3:$L$19,4,0)*K59+VLOOKUP($L$1,elemental!$A$3:$L$19,4,0)*L59+VLOOKUP($M$1,elemental!$A$3:$L$19,4,0)*M59+VLOOKUP($N$1,elemental!$A$3:$L$19,4,0)*N59+VLOOKUP($O$1,elemental!$A$3:$L$19,4,0)*O59+VLOOKUP($P$1,elemental!$A$3:$L$19,4,0)*P59+VLOOKUP($Q$1,elemental!$A$3:$L$19,4,0)*Q59)/100</f>
        <v>0.42599999999999999</v>
      </c>
      <c r="T59">
        <f>(VLOOKUP($A$1,elemental!$A$3:$L$19,5,0)*A59+VLOOKUP($B$1,elemental!$A$3:$L$19,5,0)*B59+VLOOKUP($C$1,elemental!$A$3:$L$19,5,0)*C59+VLOOKUP($D$1,elemental!$A$3:$L$19,5,0)*D59+VLOOKUP($E$1,elemental!$A$3:$L$19,5,0)*E59+VLOOKUP($F$1,elemental!$A$3:$L$19,5,0)*F59+VLOOKUP($G$1,elemental!$A$3:$L$19,5,0)*G59+VLOOKUP($H$1,elemental!$A$3:$L$19,5,0)*H59+VLOOKUP($I$1,elemental!$A$3:$L$19,5,0)*I59+VLOOKUP($J$1,elemental!$A$3:$L$19,5,0)*J59+VLOOKUP($K$1,elemental!$A$3:$L$19,5,0)*K59+VLOOKUP($L$1,elemental!$A$3:$L$19,5,0)*L59+VLOOKUP($M$1,elemental!$A$3:$L$19,5,0)*M59+VLOOKUP($N$1,elemental!$A$3:$L$19,5,0)*N59+VLOOKUP($O$1,elemental!$A$3:$L$19,5,0)*O59+VLOOKUP($P$1,elemental!$A$3:$L$19,5,0)*P59+VLOOKUP($Q$1,elemental!$A$3:$L$19,5,0)*Q59)/100</f>
        <v>4</v>
      </c>
      <c r="U59">
        <f>(VLOOKUP($A$1,elemental!$A$3:$L$19,6,0)*A59+VLOOKUP($B$1,elemental!$A$3:$L$19,6,0)*B59+VLOOKUP($C$1,elemental!$A$3:$L$19,6,0)*C59+VLOOKUP($D$1,elemental!$A$3:$L$19,6,0)*D59+VLOOKUP($E$1,elemental!$A$3:$L$19,6,0)*E59+VLOOKUP($F$1,elemental!$A$3:$L$19,6,0)*F59+VLOOKUP($G$1,elemental!$A$3:$L$19,6,0)*G59+VLOOKUP($H$1,elemental!$A$3:$L$19,6,0)*H59+VLOOKUP($I$1,elemental!$A$3:$L$19,6,0)*I59+VLOOKUP($J$1,elemental!$A$3:$L$19,6,0)*J59+VLOOKUP($K$1,elemental!$A$3:$L$19,6,0)*K59+VLOOKUP($L$1,elemental!$A$3:$L$19,6,0)*L59+VLOOKUP($M$1,elemental!$A$3:$L$19,6,0)*M59+VLOOKUP($N$1,elemental!$A$3:$L$19,6,0)*N59+VLOOKUP($O$1,elemental!$A$3:$L$19,6,0)*O59+VLOOKUP($P$1,elemental!$A$3:$L$19,6,0)*P59+VLOOKUP($Q$1,elemental!$A$3:$L$19,6,0)*Q59)/100</f>
        <v>0.76</v>
      </c>
      <c r="V59">
        <f>(VLOOKUP($A$1,elemental!$A$3:$L$19,7,0)*A59+VLOOKUP($B$1,elemental!$A$3:$L$19,7,0)*B59+VLOOKUP($C$1,elemental!$A$3:$L$19,7,0)*C59+VLOOKUP($D$1,elemental!$A$3:$L$19,7,0)*D59+VLOOKUP($E$1,elemental!$A$3:$L$19,7,0)*E59+VLOOKUP($F$1,elemental!$A$3:$L$19,7,0)*F59+VLOOKUP($G$1,elemental!$A$3:$L$19,7,0)*G59+VLOOKUP($H$1,elemental!$A$3:$L$19,7,0)*H59+VLOOKUP($I$1,elemental!$A$3:$L$19,7,0)*I59+VLOOKUP($J$1,elemental!$A$3:$L$19,7,0)*J59+VLOOKUP($K$1,elemental!$A$3:$L$19,7,0)*K59+VLOOKUP($L$1,elemental!$A$3:$L$19,7,0)*L59+VLOOKUP($M$1,elemental!$A$3:$L$19,7,0)*M59+VLOOKUP($N$1,elemental!$A$3:$L$19,7,0)*N59+VLOOKUP($O$1,elemental!$A$3:$L$19,7,0)*O59+VLOOKUP($P$1,elemental!$A$3:$L$19,7,0)*P59+VLOOKUP($Q$1,elemental!$A$3:$L$19,7,0)*Q59)/100</f>
        <v>0.84</v>
      </c>
      <c r="W59">
        <f>(VLOOKUP($A$1,elemental!$A$3:$L$19,9,0)*A59+VLOOKUP($B$1,elemental!$A$3:$L$19,9,0)*B59+VLOOKUP($C$1,elemental!$A$3:$L$19,9,0)*C59+VLOOKUP($D$1,elemental!$A$3:$L$19,9,0)*D59+VLOOKUP($E$1,elemental!$A$3:$L$19,9,0)*E59+VLOOKUP($F$1,elemental!$A$3:$L$19,9,0)*F59+VLOOKUP($G$1,elemental!$A$3:$L$19,9,0)*G59+VLOOKUP($H$1,elemental!$A$3:$L$19,9,0)*H59+VLOOKUP($I$1,elemental!$A$3:$L$19,9,0)*I59+VLOOKUP($J$1,elemental!$A$3:$L$19,9,0)*J59+VLOOKUP($K$1,elemental!$A$3:$L$19,9,0)*K59+VLOOKUP($L$1,elemental!$A$3:$L$19,9,0)*L59+VLOOKUP($M$1,elemental!$A$3:$L$19,9,0)*M59+VLOOKUP($N$1,elemental!$A$3:$L$19,9,0)*N59+VLOOKUP($O$1,elemental!$A$3:$L$19,9,0)*O59+VLOOKUP($P$1,elemental!$A$3:$L$19,9,0)*P59+VLOOKUP($Q$1,elemental!$A$3:$L$19,9,0)*Q59)/100</f>
        <v>1.55</v>
      </c>
      <c r="X59">
        <f>(VLOOKUP($A$1,elemental!$A$3:$L$19,10,0)*A59+VLOOKUP($B$1,elemental!$A$3:$L$19,10,0)*B59+VLOOKUP($C$1,elemental!$A$3:$L$19,10,0)*C59+VLOOKUP($D$1,elemental!$A$3:$L$19,10,0)*D59+VLOOKUP($E$1,elemental!$A$3:$L$19,10,0)*E59+VLOOKUP($F$1,elemental!$A$3:$L$19,10,0)*F59+VLOOKUP($G$1,elemental!$A$3:$L$19,10,0)*G59+VLOOKUP($H$1,elemental!$A$3:$L$19,10,0)*H59+VLOOKUP($I$1,elemental!$A$3:$L$19,10,0)*I59+VLOOKUP($J$1,elemental!$A$3:$L$19,10,0)*J59+VLOOKUP($K$1,elemental!$A$3:$L$19,10,0)*K59+VLOOKUP($L$1,elemental!$A$3:$L$19,10,0)*L59+VLOOKUP($M$1,elemental!$A$3:$L$19,10,0)*M59+VLOOKUP($N$1,elemental!$A$3:$L$19,10,0)*N59+VLOOKUP($O$1,elemental!$A$3:$L$19,10,0)*O59+VLOOKUP($P$1,elemental!$A$3:$L$19,10,0)*P59+VLOOKUP($Q$1,elemental!$A$3:$L$19,10,0)*Q59)/100</f>
        <v>2.06</v>
      </c>
      <c r="Y59">
        <v>1127</v>
      </c>
      <c r="Z59">
        <v>5.1946960000000004</v>
      </c>
      <c r="AA59">
        <v>5.2148760000000003</v>
      </c>
      <c r="AB59">
        <v>5.3913630000000001</v>
      </c>
      <c r="AC59">
        <v>98.657679999999999</v>
      </c>
      <c r="AD59" t="s">
        <v>2</v>
      </c>
      <c r="AE59" t="s">
        <v>131</v>
      </c>
    </row>
    <row r="60" spans="1:31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100</v>
      </c>
      <c r="R60">
        <f>(VLOOKUP($A$1,elemental!$A$3:$L$19,2,0)*A60+VLOOKUP($B$1,elemental!$A$3:$L$19,2,0)*B60+VLOOKUP($C$1,elemental!$A$3:$L$19,2,0)*C60+VLOOKUP($D$1,elemental!$A$3:$L$19,2,0)*D60+VLOOKUP($E$1,elemental!$A$3:$L$19,2,0)*E60+VLOOKUP($F$1,elemental!$A$3:$L$19,2,0)*F60+VLOOKUP($G$1,elemental!$A$3:$L$19,2,0)*G60+VLOOKUP($H$1,elemental!$A$3:$L$19,2,0)*H60+VLOOKUP($I$1,elemental!$A$3:$L$19,2,0)*I60+VLOOKUP($J$1,elemental!$A$3:$L$19,2,0)*J60+VLOOKUP($K$1,elemental!$A$3:$L$19,2,0)*K60+VLOOKUP($L$1,elemental!$A$3:$L$19,2,0)*L60+VLOOKUP($M$1,elemental!$A$3:$L$19,2,0)*M60+VLOOKUP($N$1,elemental!$A$3:$L$19,2,0)*N60+VLOOKUP($O$1,elemental!$A$3:$L$19,2,0)*O60+VLOOKUP($P$1,elemental!$A$3:$L$19,2,0)*P60+VLOOKUP($Q$1,elemental!$A$3:$L$19,2,0)*Q60)/100</f>
        <v>1.33</v>
      </c>
      <c r="S60">
        <f>(VLOOKUP($A$1,elemental!$A$3:$L$19,4,0)*A60+VLOOKUP($B$1,elemental!$A$3:$L$19,4,0)*B60+VLOOKUP($C$1,elemental!$A$3:$L$19,4,0)*C60+VLOOKUP($D$1,elemental!$A$3:$L$19,4,0)*D60+VLOOKUP($E$1,elemental!$A$3:$L$19,4,0)*E60+VLOOKUP($F$1,elemental!$A$3:$L$19,4,0)*F60+VLOOKUP($G$1,elemental!$A$3:$L$19,4,0)*G60+VLOOKUP($H$1,elemental!$A$3:$L$19,4,0)*H60+VLOOKUP($I$1,elemental!$A$3:$L$19,4,0)*I60+VLOOKUP($J$1,elemental!$A$3:$L$19,4,0)*J60+VLOOKUP($K$1,elemental!$A$3:$L$19,4,0)*K60+VLOOKUP($L$1,elemental!$A$3:$L$19,4,0)*L60+VLOOKUP($M$1,elemental!$A$3:$L$19,4,0)*M60+VLOOKUP($N$1,elemental!$A$3:$L$19,4,0)*N60+VLOOKUP($O$1,elemental!$A$3:$L$19,4,0)*O60+VLOOKUP($P$1,elemental!$A$3:$L$19,4,0)*P60+VLOOKUP($Q$1,elemental!$A$3:$L$19,4,0)*Q60)/100</f>
        <v>0.42599999999999999</v>
      </c>
      <c r="T60">
        <f>(VLOOKUP($A$1,elemental!$A$3:$L$19,5,0)*A60+VLOOKUP($B$1,elemental!$A$3:$L$19,5,0)*B60+VLOOKUP($C$1,elemental!$A$3:$L$19,5,0)*C60+VLOOKUP($D$1,elemental!$A$3:$L$19,5,0)*D60+VLOOKUP($E$1,elemental!$A$3:$L$19,5,0)*E60+VLOOKUP($F$1,elemental!$A$3:$L$19,5,0)*F60+VLOOKUP($G$1,elemental!$A$3:$L$19,5,0)*G60+VLOOKUP($H$1,elemental!$A$3:$L$19,5,0)*H60+VLOOKUP($I$1,elemental!$A$3:$L$19,5,0)*I60+VLOOKUP($J$1,elemental!$A$3:$L$19,5,0)*J60+VLOOKUP($K$1,elemental!$A$3:$L$19,5,0)*K60+VLOOKUP($L$1,elemental!$A$3:$L$19,5,0)*L60+VLOOKUP($M$1,elemental!$A$3:$L$19,5,0)*M60+VLOOKUP($N$1,elemental!$A$3:$L$19,5,0)*N60+VLOOKUP($O$1,elemental!$A$3:$L$19,5,0)*O60+VLOOKUP($P$1,elemental!$A$3:$L$19,5,0)*P60+VLOOKUP($Q$1,elemental!$A$3:$L$19,5,0)*Q60)/100</f>
        <v>4</v>
      </c>
      <c r="U60">
        <f>(VLOOKUP($A$1,elemental!$A$3:$L$19,6,0)*A60+VLOOKUP($B$1,elemental!$A$3:$L$19,6,0)*B60+VLOOKUP($C$1,elemental!$A$3:$L$19,6,0)*C60+VLOOKUP($D$1,elemental!$A$3:$L$19,6,0)*D60+VLOOKUP($E$1,elemental!$A$3:$L$19,6,0)*E60+VLOOKUP($F$1,elemental!$A$3:$L$19,6,0)*F60+VLOOKUP($G$1,elemental!$A$3:$L$19,6,0)*G60+VLOOKUP($H$1,elemental!$A$3:$L$19,6,0)*H60+VLOOKUP($I$1,elemental!$A$3:$L$19,6,0)*I60+VLOOKUP($J$1,elemental!$A$3:$L$19,6,0)*J60+VLOOKUP($K$1,elemental!$A$3:$L$19,6,0)*K60+VLOOKUP($L$1,elemental!$A$3:$L$19,6,0)*L60+VLOOKUP($M$1,elemental!$A$3:$L$19,6,0)*M60+VLOOKUP($N$1,elemental!$A$3:$L$19,6,0)*N60+VLOOKUP($O$1,elemental!$A$3:$L$19,6,0)*O60+VLOOKUP($P$1,elemental!$A$3:$L$19,6,0)*P60+VLOOKUP($Q$1,elemental!$A$3:$L$19,6,0)*Q60)/100</f>
        <v>0.76</v>
      </c>
      <c r="V60">
        <f>(VLOOKUP($A$1,elemental!$A$3:$L$19,7,0)*A60+VLOOKUP($B$1,elemental!$A$3:$L$19,7,0)*B60+VLOOKUP($C$1,elemental!$A$3:$L$19,7,0)*C60+VLOOKUP($D$1,elemental!$A$3:$L$19,7,0)*D60+VLOOKUP($E$1,elemental!$A$3:$L$19,7,0)*E60+VLOOKUP($F$1,elemental!$A$3:$L$19,7,0)*F60+VLOOKUP($G$1,elemental!$A$3:$L$19,7,0)*G60+VLOOKUP($H$1,elemental!$A$3:$L$19,7,0)*H60+VLOOKUP($I$1,elemental!$A$3:$L$19,7,0)*I60+VLOOKUP($J$1,elemental!$A$3:$L$19,7,0)*J60+VLOOKUP($K$1,elemental!$A$3:$L$19,7,0)*K60+VLOOKUP($L$1,elemental!$A$3:$L$19,7,0)*L60+VLOOKUP($M$1,elemental!$A$3:$L$19,7,0)*M60+VLOOKUP($N$1,elemental!$A$3:$L$19,7,0)*N60+VLOOKUP($O$1,elemental!$A$3:$L$19,7,0)*O60+VLOOKUP($P$1,elemental!$A$3:$L$19,7,0)*P60+VLOOKUP($Q$1,elemental!$A$3:$L$19,7,0)*Q60)/100</f>
        <v>0.84</v>
      </c>
      <c r="W60">
        <f>(VLOOKUP($A$1,elemental!$A$3:$L$19,9,0)*A60+VLOOKUP($B$1,elemental!$A$3:$L$19,9,0)*B60+VLOOKUP($C$1,elemental!$A$3:$L$19,9,0)*C60+VLOOKUP($D$1,elemental!$A$3:$L$19,9,0)*D60+VLOOKUP($E$1,elemental!$A$3:$L$19,9,0)*E60+VLOOKUP($F$1,elemental!$A$3:$L$19,9,0)*F60+VLOOKUP($G$1,elemental!$A$3:$L$19,9,0)*G60+VLOOKUP($H$1,elemental!$A$3:$L$19,9,0)*H60+VLOOKUP($I$1,elemental!$A$3:$L$19,9,0)*I60+VLOOKUP($J$1,elemental!$A$3:$L$19,9,0)*J60+VLOOKUP($K$1,elemental!$A$3:$L$19,9,0)*K60+VLOOKUP($L$1,elemental!$A$3:$L$19,9,0)*L60+VLOOKUP($M$1,elemental!$A$3:$L$19,9,0)*M60+VLOOKUP($N$1,elemental!$A$3:$L$19,9,0)*N60+VLOOKUP($O$1,elemental!$A$3:$L$19,9,0)*O60+VLOOKUP($P$1,elemental!$A$3:$L$19,9,0)*P60+VLOOKUP($Q$1,elemental!$A$3:$L$19,9,0)*Q60)/100</f>
        <v>1.55</v>
      </c>
      <c r="X60">
        <f>(VLOOKUP($A$1,elemental!$A$3:$L$19,10,0)*A60+VLOOKUP($B$1,elemental!$A$3:$L$19,10,0)*B60+VLOOKUP($C$1,elemental!$A$3:$L$19,10,0)*C60+VLOOKUP($D$1,elemental!$A$3:$L$19,10,0)*D60+VLOOKUP($E$1,elemental!$A$3:$L$19,10,0)*E60+VLOOKUP($F$1,elemental!$A$3:$L$19,10,0)*F60+VLOOKUP($G$1,elemental!$A$3:$L$19,10,0)*G60+VLOOKUP($H$1,elemental!$A$3:$L$19,10,0)*H60+VLOOKUP($I$1,elemental!$A$3:$L$19,10,0)*I60+VLOOKUP($J$1,elemental!$A$3:$L$19,10,0)*J60+VLOOKUP($K$1,elemental!$A$3:$L$19,10,0)*K60+VLOOKUP($L$1,elemental!$A$3:$L$19,10,0)*L60+VLOOKUP($M$1,elemental!$A$3:$L$19,10,0)*M60+VLOOKUP($N$1,elemental!$A$3:$L$19,10,0)*N60+VLOOKUP($O$1,elemental!$A$3:$L$19,10,0)*O60+VLOOKUP($P$1,elemental!$A$3:$L$19,10,0)*P60+VLOOKUP($Q$1,elemental!$A$3:$L$19,10,0)*Q60)/100</f>
        <v>2.06</v>
      </c>
      <c r="Y60">
        <v>1147</v>
      </c>
      <c r="Z60">
        <v>5.1957190000000004</v>
      </c>
      <c r="AA60">
        <v>5.2148589999999997</v>
      </c>
      <c r="AB60">
        <v>5.3930280000000002</v>
      </c>
      <c r="AC60">
        <v>98.637029999999996</v>
      </c>
      <c r="AD60" t="s">
        <v>2</v>
      </c>
      <c r="AE60" t="s">
        <v>131</v>
      </c>
    </row>
    <row r="61" spans="1:3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100</v>
      </c>
      <c r="R61">
        <f>(VLOOKUP($A$1,elemental!$A$3:$L$19,2,0)*A61+VLOOKUP($B$1,elemental!$A$3:$L$19,2,0)*B61+VLOOKUP($C$1,elemental!$A$3:$L$19,2,0)*C61+VLOOKUP($D$1,elemental!$A$3:$L$19,2,0)*D61+VLOOKUP($E$1,elemental!$A$3:$L$19,2,0)*E61+VLOOKUP($F$1,elemental!$A$3:$L$19,2,0)*F61+VLOOKUP($G$1,elemental!$A$3:$L$19,2,0)*G61+VLOOKUP($H$1,elemental!$A$3:$L$19,2,0)*H61+VLOOKUP($I$1,elemental!$A$3:$L$19,2,0)*I61+VLOOKUP($J$1,elemental!$A$3:$L$19,2,0)*J61+VLOOKUP($K$1,elemental!$A$3:$L$19,2,0)*K61+VLOOKUP($L$1,elemental!$A$3:$L$19,2,0)*L61+VLOOKUP($M$1,elemental!$A$3:$L$19,2,0)*M61+VLOOKUP($N$1,elemental!$A$3:$L$19,2,0)*N61+VLOOKUP($O$1,elemental!$A$3:$L$19,2,0)*O61+VLOOKUP($P$1,elemental!$A$3:$L$19,2,0)*P61+VLOOKUP($Q$1,elemental!$A$3:$L$19,2,0)*Q61)/100</f>
        <v>1.33</v>
      </c>
      <c r="S61">
        <f>(VLOOKUP($A$1,elemental!$A$3:$L$19,4,0)*A61+VLOOKUP($B$1,elemental!$A$3:$L$19,4,0)*B61+VLOOKUP($C$1,elemental!$A$3:$L$19,4,0)*C61+VLOOKUP($D$1,elemental!$A$3:$L$19,4,0)*D61+VLOOKUP($E$1,elemental!$A$3:$L$19,4,0)*E61+VLOOKUP($F$1,elemental!$A$3:$L$19,4,0)*F61+VLOOKUP($G$1,elemental!$A$3:$L$19,4,0)*G61+VLOOKUP($H$1,elemental!$A$3:$L$19,4,0)*H61+VLOOKUP($I$1,elemental!$A$3:$L$19,4,0)*I61+VLOOKUP($J$1,elemental!$A$3:$L$19,4,0)*J61+VLOOKUP($K$1,elemental!$A$3:$L$19,4,0)*K61+VLOOKUP($L$1,elemental!$A$3:$L$19,4,0)*L61+VLOOKUP($M$1,elemental!$A$3:$L$19,4,0)*M61+VLOOKUP($N$1,elemental!$A$3:$L$19,4,0)*N61+VLOOKUP($O$1,elemental!$A$3:$L$19,4,0)*O61+VLOOKUP($P$1,elemental!$A$3:$L$19,4,0)*P61+VLOOKUP($Q$1,elemental!$A$3:$L$19,4,0)*Q61)/100</f>
        <v>0.42599999999999999</v>
      </c>
      <c r="T61">
        <f>(VLOOKUP($A$1,elemental!$A$3:$L$19,5,0)*A61+VLOOKUP($B$1,elemental!$A$3:$L$19,5,0)*B61+VLOOKUP($C$1,elemental!$A$3:$L$19,5,0)*C61+VLOOKUP($D$1,elemental!$A$3:$L$19,5,0)*D61+VLOOKUP($E$1,elemental!$A$3:$L$19,5,0)*E61+VLOOKUP($F$1,elemental!$A$3:$L$19,5,0)*F61+VLOOKUP($G$1,elemental!$A$3:$L$19,5,0)*G61+VLOOKUP($H$1,elemental!$A$3:$L$19,5,0)*H61+VLOOKUP($I$1,elemental!$A$3:$L$19,5,0)*I61+VLOOKUP($J$1,elemental!$A$3:$L$19,5,0)*J61+VLOOKUP($K$1,elemental!$A$3:$L$19,5,0)*K61+VLOOKUP($L$1,elemental!$A$3:$L$19,5,0)*L61+VLOOKUP($M$1,elemental!$A$3:$L$19,5,0)*M61+VLOOKUP($N$1,elemental!$A$3:$L$19,5,0)*N61+VLOOKUP($O$1,elemental!$A$3:$L$19,5,0)*O61+VLOOKUP($P$1,elemental!$A$3:$L$19,5,0)*P61+VLOOKUP($Q$1,elemental!$A$3:$L$19,5,0)*Q61)/100</f>
        <v>4</v>
      </c>
      <c r="U61">
        <f>(VLOOKUP($A$1,elemental!$A$3:$L$19,6,0)*A61+VLOOKUP($B$1,elemental!$A$3:$L$19,6,0)*B61+VLOOKUP($C$1,elemental!$A$3:$L$19,6,0)*C61+VLOOKUP($D$1,elemental!$A$3:$L$19,6,0)*D61+VLOOKUP($E$1,elemental!$A$3:$L$19,6,0)*E61+VLOOKUP($F$1,elemental!$A$3:$L$19,6,0)*F61+VLOOKUP($G$1,elemental!$A$3:$L$19,6,0)*G61+VLOOKUP($H$1,elemental!$A$3:$L$19,6,0)*H61+VLOOKUP($I$1,elemental!$A$3:$L$19,6,0)*I61+VLOOKUP($J$1,elemental!$A$3:$L$19,6,0)*J61+VLOOKUP($K$1,elemental!$A$3:$L$19,6,0)*K61+VLOOKUP($L$1,elemental!$A$3:$L$19,6,0)*L61+VLOOKUP($M$1,elemental!$A$3:$L$19,6,0)*M61+VLOOKUP($N$1,elemental!$A$3:$L$19,6,0)*N61+VLOOKUP($O$1,elemental!$A$3:$L$19,6,0)*O61+VLOOKUP($P$1,elemental!$A$3:$L$19,6,0)*P61+VLOOKUP($Q$1,elemental!$A$3:$L$19,6,0)*Q61)/100</f>
        <v>0.76</v>
      </c>
      <c r="V61">
        <f>(VLOOKUP($A$1,elemental!$A$3:$L$19,7,0)*A61+VLOOKUP($B$1,elemental!$A$3:$L$19,7,0)*B61+VLOOKUP($C$1,elemental!$A$3:$L$19,7,0)*C61+VLOOKUP($D$1,elemental!$A$3:$L$19,7,0)*D61+VLOOKUP($E$1,elemental!$A$3:$L$19,7,0)*E61+VLOOKUP($F$1,elemental!$A$3:$L$19,7,0)*F61+VLOOKUP($G$1,elemental!$A$3:$L$19,7,0)*G61+VLOOKUP($H$1,elemental!$A$3:$L$19,7,0)*H61+VLOOKUP($I$1,elemental!$A$3:$L$19,7,0)*I61+VLOOKUP($J$1,elemental!$A$3:$L$19,7,0)*J61+VLOOKUP($K$1,elemental!$A$3:$L$19,7,0)*K61+VLOOKUP($L$1,elemental!$A$3:$L$19,7,0)*L61+VLOOKUP($M$1,elemental!$A$3:$L$19,7,0)*M61+VLOOKUP($N$1,elemental!$A$3:$L$19,7,0)*N61+VLOOKUP($O$1,elemental!$A$3:$L$19,7,0)*O61+VLOOKUP($P$1,elemental!$A$3:$L$19,7,0)*P61+VLOOKUP($Q$1,elemental!$A$3:$L$19,7,0)*Q61)/100</f>
        <v>0.84</v>
      </c>
      <c r="W61">
        <f>(VLOOKUP($A$1,elemental!$A$3:$L$19,9,0)*A61+VLOOKUP($B$1,elemental!$A$3:$L$19,9,0)*B61+VLOOKUP($C$1,elemental!$A$3:$L$19,9,0)*C61+VLOOKUP($D$1,elemental!$A$3:$L$19,9,0)*D61+VLOOKUP($E$1,elemental!$A$3:$L$19,9,0)*E61+VLOOKUP($F$1,elemental!$A$3:$L$19,9,0)*F61+VLOOKUP($G$1,elemental!$A$3:$L$19,9,0)*G61+VLOOKUP($H$1,elemental!$A$3:$L$19,9,0)*H61+VLOOKUP($I$1,elemental!$A$3:$L$19,9,0)*I61+VLOOKUP($J$1,elemental!$A$3:$L$19,9,0)*J61+VLOOKUP($K$1,elemental!$A$3:$L$19,9,0)*K61+VLOOKUP($L$1,elemental!$A$3:$L$19,9,0)*L61+VLOOKUP($M$1,elemental!$A$3:$L$19,9,0)*M61+VLOOKUP($N$1,elemental!$A$3:$L$19,9,0)*N61+VLOOKUP($O$1,elemental!$A$3:$L$19,9,0)*O61+VLOOKUP($P$1,elemental!$A$3:$L$19,9,0)*P61+VLOOKUP($Q$1,elemental!$A$3:$L$19,9,0)*Q61)/100</f>
        <v>1.55</v>
      </c>
      <c r="X61">
        <f>(VLOOKUP($A$1,elemental!$A$3:$L$19,10,0)*A61+VLOOKUP($B$1,elemental!$A$3:$L$19,10,0)*B61+VLOOKUP($C$1,elemental!$A$3:$L$19,10,0)*C61+VLOOKUP($D$1,elemental!$A$3:$L$19,10,0)*D61+VLOOKUP($E$1,elemental!$A$3:$L$19,10,0)*E61+VLOOKUP($F$1,elemental!$A$3:$L$19,10,0)*F61+VLOOKUP($G$1,elemental!$A$3:$L$19,10,0)*G61+VLOOKUP($H$1,elemental!$A$3:$L$19,10,0)*H61+VLOOKUP($I$1,elemental!$A$3:$L$19,10,0)*I61+VLOOKUP($J$1,elemental!$A$3:$L$19,10,0)*J61+VLOOKUP($K$1,elemental!$A$3:$L$19,10,0)*K61+VLOOKUP($L$1,elemental!$A$3:$L$19,10,0)*L61+VLOOKUP($M$1,elemental!$A$3:$L$19,10,0)*M61+VLOOKUP($N$1,elemental!$A$3:$L$19,10,0)*N61+VLOOKUP($O$1,elemental!$A$3:$L$19,10,0)*O61+VLOOKUP($P$1,elemental!$A$3:$L$19,10,0)*P61+VLOOKUP($Q$1,elemental!$A$3:$L$19,10,0)*Q61)/100</f>
        <v>2.06</v>
      </c>
      <c r="Y61">
        <v>1157</v>
      </c>
      <c r="Z61">
        <v>5.1964779999999999</v>
      </c>
      <c r="AA61">
        <v>5.2148269999999997</v>
      </c>
      <c r="AB61">
        <v>5.3941780000000001</v>
      </c>
      <c r="AC61">
        <v>98.630300000000005</v>
      </c>
      <c r="AD61" t="s">
        <v>2</v>
      </c>
      <c r="AE61" t="s">
        <v>131</v>
      </c>
    </row>
    <row r="62" spans="1:31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100</v>
      </c>
      <c r="R62">
        <f>(VLOOKUP($A$1,elemental!$A$3:$L$19,2,0)*A62+VLOOKUP($B$1,elemental!$A$3:$L$19,2,0)*B62+VLOOKUP($C$1,elemental!$A$3:$L$19,2,0)*C62+VLOOKUP($D$1,elemental!$A$3:$L$19,2,0)*D62+VLOOKUP($E$1,elemental!$A$3:$L$19,2,0)*E62+VLOOKUP($F$1,elemental!$A$3:$L$19,2,0)*F62+VLOOKUP($G$1,elemental!$A$3:$L$19,2,0)*G62+VLOOKUP($H$1,elemental!$A$3:$L$19,2,0)*H62+VLOOKUP($I$1,elemental!$A$3:$L$19,2,0)*I62+VLOOKUP($J$1,elemental!$A$3:$L$19,2,0)*J62+VLOOKUP($K$1,elemental!$A$3:$L$19,2,0)*K62+VLOOKUP($L$1,elemental!$A$3:$L$19,2,0)*L62+VLOOKUP($M$1,elemental!$A$3:$L$19,2,0)*M62+VLOOKUP($N$1,elemental!$A$3:$L$19,2,0)*N62+VLOOKUP($O$1,elemental!$A$3:$L$19,2,0)*O62+VLOOKUP($P$1,elemental!$A$3:$L$19,2,0)*P62+VLOOKUP($Q$1,elemental!$A$3:$L$19,2,0)*Q62)/100</f>
        <v>1.33</v>
      </c>
      <c r="S62">
        <f>(VLOOKUP($A$1,elemental!$A$3:$L$19,4,0)*A62+VLOOKUP($B$1,elemental!$A$3:$L$19,4,0)*B62+VLOOKUP($C$1,elemental!$A$3:$L$19,4,0)*C62+VLOOKUP($D$1,elemental!$A$3:$L$19,4,0)*D62+VLOOKUP($E$1,elemental!$A$3:$L$19,4,0)*E62+VLOOKUP($F$1,elemental!$A$3:$L$19,4,0)*F62+VLOOKUP($G$1,elemental!$A$3:$L$19,4,0)*G62+VLOOKUP($H$1,elemental!$A$3:$L$19,4,0)*H62+VLOOKUP($I$1,elemental!$A$3:$L$19,4,0)*I62+VLOOKUP($J$1,elemental!$A$3:$L$19,4,0)*J62+VLOOKUP($K$1,elemental!$A$3:$L$19,4,0)*K62+VLOOKUP($L$1,elemental!$A$3:$L$19,4,0)*L62+VLOOKUP($M$1,elemental!$A$3:$L$19,4,0)*M62+VLOOKUP($N$1,elemental!$A$3:$L$19,4,0)*N62+VLOOKUP($O$1,elemental!$A$3:$L$19,4,0)*O62+VLOOKUP($P$1,elemental!$A$3:$L$19,4,0)*P62+VLOOKUP($Q$1,elemental!$A$3:$L$19,4,0)*Q62)/100</f>
        <v>0.42599999999999999</v>
      </c>
      <c r="T62">
        <f>(VLOOKUP($A$1,elemental!$A$3:$L$19,5,0)*A62+VLOOKUP($B$1,elemental!$A$3:$L$19,5,0)*B62+VLOOKUP($C$1,elemental!$A$3:$L$19,5,0)*C62+VLOOKUP($D$1,elemental!$A$3:$L$19,5,0)*D62+VLOOKUP($E$1,elemental!$A$3:$L$19,5,0)*E62+VLOOKUP($F$1,elemental!$A$3:$L$19,5,0)*F62+VLOOKUP($G$1,elemental!$A$3:$L$19,5,0)*G62+VLOOKUP($H$1,elemental!$A$3:$L$19,5,0)*H62+VLOOKUP($I$1,elemental!$A$3:$L$19,5,0)*I62+VLOOKUP($J$1,elemental!$A$3:$L$19,5,0)*J62+VLOOKUP($K$1,elemental!$A$3:$L$19,5,0)*K62+VLOOKUP($L$1,elemental!$A$3:$L$19,5,0)*L62+VLOOKUP($M$1,elemental!$A$3:$L$19,5,0)*M62+VLOOKUP($N$1,elemental!$A$3:$L$19,5,0)*N62+VLOOKUP($O$1,elemental!$A$3:$L$19,5,0)*O62+VLOOKUP($P$1,elemental!$A$3:$L$19,5,0)*P62+VLOOKUP($Q$1,elemental!$A$3:$L$19,5,0)*Q62)/100</f>
        <v>4</v>
      </c>
      <c r="U62">
        <f>(VLOOKUP($A$1,elemental!$A$3:$L$19,6,0)*A62+VLOOKUP($B$1,elemental!$A$3:$L$19,6,0)*B62+VLOOKUP($C$1,elemental!$A$3:$L$19,6,0)*C62+VLOOKUP($D$1,elemental!$A$3:$L$19,6,0)*D62+VLOOKUP($E$1,elemental!$A$3:$L$19,6,0)*E62+VLOOKUP($F$1,elemental!$A$3:$L$19,6,0)*F62+VLOOKUP($G$1,elemental!$A$3:$L$19,6,0)*G62+VLOOKUP($H$1,elemental!$A$3:$L$19,6,0)*H62+VLOOKUP($I$1,elemental!$A$3:$L$19,6,0)*I62+VLOOKUP($J$1,elemental!$A$3:$L$19,6,0)*J62+VLOOKUP($K$1,elemental!$A$3:$L$19,6,0)*K62+VLOOKUP($L$1,elemental!$A$3:$L$19,6,0)*L62+VLOOKUP($M$1,elemental!$A$3:$L$19,6,0)*M62+VLOOKUP($N$1,elemental!$A$3:$L$19,6,0)*N62+VLOOKUP($O$1,elemental!$A$3:$L$19,6,0)*O62+VLOOKUP($P$1,elemental!$A$3:$L$19,6,0)*P62+VLOOKUP($Q$1,elemental!$A$3:$L$19,6,0)*Q62)/100</f>
        <v>0.76</v>
      </c>
      <c r="V62">
        <f>(VLOOKUP($A$1,elemental!$A$3:$L$19,7,0)*A62+VLOOKUP($B$1,elemental!$A$3:$L$19,7,0)*B62+VLOOKUP($C$1,elemental!$A$3:$L$19,7,0)*C62+VLOOKUP($D$1,elemental!$A$3:$L$19,7,0)*D62+VLOOKUP($E$1,elemental!$A$3:$L$19,7,0)*E62+VLOOKUP($F$1,elemental!$A$3:$L$19,7,0)*F62+VLOOKUP($G$1,elemental!$A$3:$L$19,7,0)*G62+VLOOKUP($H$1,elemental!$A$3:$L$19,7,0)*H62+VLOOKUP($I$1,elemental!$A$3:$L$19,7,0)*I62+VLOOKUP($J$1,elemental!$A$3:$L$19,7,0)*J62+VLOOKUP($K$1,elemental!$A$3:$L$19,7,0)*K62+VLOOKUP($L$1,elemental!$A$3:$L$19,7,0)*L62+VLOOKUP($M$1,elemental!$A$3:$L$19,7,0)*M62+VLOOKUP($N$1,elemental!$A$3:$L$19,7,0)*N62+VLOOKUP($O$1,elemental!$A$3:$L$19,7,0)*O62+VLOOKUP($P$1,elemental!$A$3:$L$19,7,0)*P62+VLOOKUP($Q$1,elemental!$A$3:$L$19,7,0)*Q62)/100</f>
        <v>0.84</v>
      </c>
      <c r="W62">
        <f>(VLOOKUP($A$1,elemental!$A$3:$L$19,9,0)*A62+VLOOKUP($B$1,elemental!$A$3:$L$19,9,0)*B62+VLOOKUP($C$1,elemental!$A$3:$L$19,9,0)*C62+VLOOKUP($D$1,elemental!$A$3:$L$19,9,0)*D62+VLOOKUP($E$1,elemental!$A$3:$L$19,9,0)*E62+VLOOKUP($F$1,elemental!$A$3:$L$19,9,0)*F62+VLOOKUP($G$1,elemental!$A$3:$L$19,9,0)*G62+VLOOKUP($H$1,elemental!$A$3:$L$19,9,0)*H62+VLOOKUP($I$1,elemental!$A$3:$L$19,9,0)*I62+VLOOKUP($J$1,elemental!$A$3:$L$19,9,0)*J62+VLOOKUP($K$1,elemental!$A$3:$L$19,9,0)*K62+VLOOKUP($L$1,elemental!$A$3:$L$19,9,0)*L62+VLOOKUP($M$1,elemental!$A$3:$L$19,9,0)*M62+VLOOKUP($N$1,elemental!$A$3:$L$19,9,0)*N62+VLOOKUP($O$1,elemental!$A$3:$L$19,9,0)*O62+VLOOKUP($P$1,elemental!$A$3:$L$19,9,0)*P62+VLOOKUP($Q$1,elemental!$A$3:$L$19,9,0)*Q62)/100</f>
        <v>1.55</v>
      </c>
      <c r="X62">
        <f>(VLOOKUP($A$1,elemental!$A$3:$L$19,10,0)*A62+VLOOKUP($B$1,elemental!$A$3:$L$19,10,0)*B62+VLOOKUP($C$1,elemental!$A$3:$L$19,10,0)*C62+VLOOKUP($D$1,elemental!$A$3:$L$19,10,0)*D62+VLOOKUP($E$1,elemental!$A$3:$L$19,10,0)*E62+VLOOKUP($F$1,elemental!$A$3:$L$19,10,0)*F62+VLOOKUP($G$1,elemental!$A$3:$L$19,10,0)*G62+VLOOKUP($H$1,elemental!$A$3:$L$19,10,0)*H62+VLOOKUP($I$1,elemental!$A$3:$L$19,10,0)*I62+VLOOKUP($J$1,elemental!$A$3:$L$19,10,0)*J62+VLOOKUP($K$1,elemental!$A$3:$L$19,10,0)*K62+VLOOKUP($L$1,elemental!$A$3:$L$19,10,0)*L62+VLOOKUP($M$1,elemental!$A$3:$L$19,10,0)*M62+VLOOKUP($N$1,elemental!$A$3:$L$19,10,0)*N62+VLOOKUP($O$1,elemental!$A$3:$L$19,10,0)*O62+VLOOKUP($P$1,elemental!$A$3:$L$19,10,0)*P62+VLOOKUP($Q$1,elemental!$A$3:$L$19,10,0)*Q62)/100</f>
        <v>2.06</v>
      </c>
      <c r="Y62">
        <v>1167</v>
      </c>
      <c r="Z62">
        <v>5.1968439999999996</v>
      </c>
      <c r="AA62">
        <v>5.2146359999999996</v>
      </c>
      <c r="AB62">
        <v>5.3950909999999999</v>
      </c>
      <c r="AC62">
        <v>98.620509999999996</v>
      </c>
      <c r="AD62" t="s">
        <v>2</v>
      </c>
      <c r="AE62" t="s">
        <v>131</v>
      </c>
    </row>
    <row r="63" spans="1:31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100</v>
      </c>
      <c r="R63">
        <f>(VLOOKUP($A$1,elemental!$A$3:$L$19,2,0)*A63+VLOOKUP($B$1,elemental!$A$3:$L$19,2,0)*B63+VLOOKUP($C$1,elemental!$A$3:$L$19,2,0)*C63+VLOOKUP($D$1,elemental!$A$3:$L$19,2,0)*D63+VLOOKUP($E$1,elemental!$A$3:$L$19,2,0)*E63+VLOOKUP($F$1,elemental!$A$3:$L$19,2,0)*F63+VLOOKUP($G$1,elemental!$A$3:$L$19,2,0)*G63+VLOOKUP($H$1,elemental!$A$3:$L$19,2,0)*H63+VLOOKUP($I$1,elemental!$A$3:$L$19,2,0)*I63+VLOOKUP($J$1,elemental!$A$3:$L$19,2,0)*J63+VLOOKUP($K$1,elemental!$A$3:$L$19,2,0)*K63+VLOOKUP($L$1,elemental!$A$3:$L$19,2,0)*L63+VLOOKUP($M$1,elemental!$A$3:$L$19,2,0)*M63+VLOOKUP($N$1,elemental!$A$3:$L$19,2,0)*N63+VLOOKUP($O$1,elemental!$A$3:$L$19,2,0)*O63+VLOOKUP($P$1,elemental!$A$3:$L$19,2,0)*P63+VLOOKUP($Q$1,elemental!$A$3:$L$19,2,0)*Q63)/100</f>
        <v>1.33</v>
      </c>
      <c r="S63">
        <f>(VLOOKUP($A$1,elemental!$A$3:$L$19,4,0)*A63+VLOOKUP($B$1,elemental!$A$3:$L$19,4,0)*B63+VLOOKUP($C$1,elemental!$A$3:$L$19,4,0)*C63+VLOOKUP($D$1,elemental!$A$3:$L$19,4,0)*D63+VLOOKUP($E$1,elemental!$A$3:$L$19,4,0)*E63+VLOOKUP($F$1,elemental!$A$3:$L$19,4,0)*F63+VLOOKUP($G$1,elemental!$A$3:$L$19,4,0)*G63+VLOOKUP($H$1,elemental!$A$3:$L$19,4,0)*H63+VLOOKUP($I$1,elemental!$A$3:$L$19,4,0)*I63+VLOOKUP($J$1,elemental!$A$3:$L$19,4,0)*J63+VLOOKUP($K$1,elemental!$A$3:$L$19,4,0)*K63+VLOOKUP($L$1,elemental!$A$3:$L$19,4,0)*L63+VLOOKUP($M$1,elemental!$A$3:$L$19,4,0)*M63+VLOOKUP($N$1,elemental!$A$3:$L$19,4,0)*N63+VLOOKUP($O$1,elemental!$A$3:$L$19,4,0)*O63+VLOOKUP($P$1,elemental!$A$3:$L$19,4,0)*P63+VLOOKUP($Q$1,elemental!$A$3:$L$19,4,0)*Q63)/100</f>
        <v>0.42599999999999999</v>
      </c>
      <c r="T63">
        <f>(VLOOKUP($A$1,elemental!$A$3:$L$19,5,0)*A63+VLOOKUP($B$1,elemental!$A$3:$L$19,5,0)*B63+VLOOKUP($C$1,elemental!$A$3:$L$19,5,0)*C63+VLOOKUP($D$1,elemental!$A$3:$L$19,5,0)*D63+VLOOKUP($E$1,elemental!$A$3:$L$19,5,0)*E63+VLOOKUP($F$1,elemental!$A$3:$L$19,5,0)*F63+VLOOKUP($G$1,elemental!$A$3:$L$19,5,0)*G63+VLOOKUP($H$1,elemental!$A$3:$L$19,5,0)*H63+VLOOKUP($I$1,elemental!$A$3:$L$19,5,0)*I63+VLOOKUP($J$1,elemental!$A$3:$L$19,5,0)*J63+VLOOKUP($K$1,elemental!$A$3:$L$19,5,0)*K63+VLOOKUP($L$1,elemental!$A$3:$L$19,5,0)*L63+VLOOKUP($M$1,elemental!$A$3:$L$19,5,0)*M63+VLOOKUP($N$1,elemental!$A$3:$L$19,5,0)*N63+VLOOKUP($O$1,elemental!$A$3:$L$19,5,0)*O63+VLOOKUP($P$1,elemental!$A$3:$L$19,5,0)*P63+VLOOKUP($Q$1,elemental!$A$3:$L$19,5,0)*Q63)/100</f>
        <v>4</v>
      </c>
      <c r="U63">
        <f>(VLOOKUP($A$1,elemental!$A$3:$L$19,6,0)*A63+VLOOKUP($B$1,elemental!$A$3:$L$19,6,0)*B63+VLOOKUP($C$1,elemental!$A$3:$L$19,6,0)*C63+VLOOKUP($D$1,elemental!$A$3:$L$19,6,0)*D63+VLOOKUP($E$1,elemental!$A$3:$L$19,6,0)*E63+VLOOKUP($F$1,elemental!$A$3:$L$19,6,0)*F63+VLOOKUP($G$1,elemental!$A$3:$L$19,6,0)*G63+VLOOKUP($H$1,elemental!$A$3:$L$19,6,0)*H63+VLOOKUP($I$1,elemental!$A$3:$L$19,6,0)*I63+VLOOKUP($J$1,elemental!$A$3:$L$19,6,0)*J63+VLOOKUP($K$1,elemental!$A$3:$L$19,6,0)*K63+VLOOKUP($L$1,elemental!$A$3:$L$19,6,0)*L63+VLOOKUP($M$1,elemental!$A$3:$L$19,6,0)*M63+VLOOKUP($N$1,elemental!$A$3:$L$19,6,0)*N63+VLOOKUP($O$1,elemental!$A$3:$L$19,6,0)*O63+VLOOKUP($P$1,elemental!$A$3:$L$19,6,0)*P63+VLOOKUP($Q$1,elemental!$A$3:$L$19,6,0)*Q63)/100</f>
        <v>0.76</v>
      </c>
      <c r="V63">
        <f>(VLOOKUP($A$1,elemental!$A$3:$L$19,7,0)*A63+VLOOKUP($B$1,elemental!$A$3:$L$19,7,0)*B63+VLOOKUP($C$1,elemental!$A$3:$L$19,7,0)*C63+VLOOKUP($D$1,elemental!$A$3:$L$19,7,0)*D63+VLOOKUP($E$1,elemental!$A$3:$L$19,7,0)*E63+VLOOKUP($F$1,elemental!$A$3:$L$19,7,0)*F63+VLOOKUP($G$1,elemental!$A$3:$L$19,7,0)*G63+VLOOKUP($H$1,elemental!$A$3:$L$19,7,0)*H63+VLOOKUP($I$1,elemental!$A$3:$L$19,7,0)*I63+VLOOKUP($J$1,elemental!$A$3:$L$19,7,0)*J63+VLOOKUP($K$1,elemental!$A$3:$L$19,7,0)*K63+VLOOKUP($L$1,elemental!$A$3:$L$19,7,0)*L63+VLOOKUP($M$1,elemental!$A$3:$L$19,7,0)*M63+VLOOKUP($N$1,elemental!$A$3:$L$19,7,0)*N63+VLOOKUP($O$1,elemental!$A$3:$L$19,7,0)*O63+VLOOKUP($P$1,elemental!$A$3:$L$19,7,0)*P63+VLOOKUP($Q$1,elemental!$A$3:$L$19,7,0)*Q63)/100</f>
        <v>0.84</v>
      </c>
      <c r="W63">
        <f>(VLOOKUP($A$1,elemental!$A$3:$L$19,9,0)*A63+VLOOKUP($B$1,elemental!$A$3:$L$19,9,0)*B63+VLOOKUP($C$1,elemental!$A$3:$L$19,9,0)*C63+VLOOKUP($D$1,elemental!$A$3:$L$19,9,0)*D63+VLOOKUP($E$1,elemental!$A$3:$L$19,9,0)*E63+VLOOKUP($F$1,elemental!$A$3:$L$19,9,0)*F63+VLOOKUP($G$1,elemental!$A$3:$L$19,9,0)*G63+VLOOKUP($H$1,elemental!$A$3:$L$19,9,0)*H63+VLOOKUP($I$1,elemental!$A$3:$L$19,9,0)*I63+VLOOKUP($J$1,elemental!$A$3:$L$19,9,0)*J63+VLOOKUP($K$1,elemental!$A$3:$L$19,9,0)*K63+VLOOKUP($L$1,elemental!$A$3:$L$19,9,0)*L63+VLOOKUP($M$1,elemental!$A$3:$L$19,9,0)*M63+VLOOKUP($N$1,elemental!$A$3:$L$19,9,0)*N63+VLOOKUP($O$1,elemental!$A$3:$L$19,9,0)*O63+VLOOKUP($P$1,elemental!$A$3:$L$19,9,0)*P63+VLOOKUP($Q$1,elemental!$A$3:$L$19,9,0)*Q63)/100</f>
        <v>1.55</v>
      </c>
      <c r="X63">
        <f>(VLOOKUP($A$1,elemental!$A$3:$L$19,10,0)*A63+VLOOKUP($B$1,elemental!$A$3:$L$19,10,0)*B63+VLOOKUP($C$1,elemental!$A$3:$L$19,10,0)*C63+VLOOKUP($D$1,elemental!$A$3:$L$19,10,0)*D63+VLOOKUP($E$1,elemental!$A$3:$L$19,10,0)*E63+VLOOKUP($F$1,elemental!$A$3:$L$19,10,0)*F63+VLOOKUP($G$1,elemental!$A$3:$L$19,10,0)*G63+VLOOKUP($H$1,elemental!$A$3:$L$19,10,0)*H63+VLOOKUP($I$1,elemental!$A$3:$L$19,10,0)*I63+VLOOKUP($J$1,elemental!$A$3:$L$19,10,0)*J63+VLOOKUP($K$1,elemental!$A$3:$L$19,10,0)*K63+VLOOKUP($L$1,elemental!$A$3:$L$19,10,0)*L63+VLOOKUP($M$1,elemental!$A$3:$L$19,10,0)*M63+VLOOKUP($N$1,elemental!$A$3:$L$19,10,0)*N63+VLOOKUP($O$1,elemental!$A$3:$L$19,10,0)*O63+VLOOKUP($P$1,elemental!$A$3:$L$19,10,0)*P63+VLOOKUP($Q$1,elemental!$A$3:$L$19,10,0)*Q63)/100</f>
        <v>2.06</v>
      </c>
      <c r="Y63">
        <v>1177</v>
      </c>
      <c r="Z63">
        <v>5.1972500000000004</v>
      </c>
      <c r="AA63">
        <v>5.2138609999999996</v>
      </c>
      <c r="AB63">
        <v>5.3955570000000002</v>
      </c>
      <c r="AC63">
        <v>98.607749999999996</v>
      </c>
      <c r="AD63" t="s">
        <v>2</v>
      </c>
      <c r="AE63" t="s">
        <v>131</v>
      </c>
    </row>
    <row r="64" spans="1:31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100</v>
      </c>
      <c r="R64">
        <f>(VLOOKUP($A$1,elemental!$A$3:$L$19,2,0)*A64+VLOOKUP($B$1,elemental!$A$3:$L$19,2,0)*B64+VLOOKUP($C$1,elemental!$A$3:$L$19,2,0)*C64+VLOOKUP($D$1,elemental!$A$3:$L$19,2,0)*D64+VLOOKUP($E$1,elemental!$A$3:$L$19,2,0)*E64+VLOOKUP($F$1,elemental!$A$3:$L$19,2,0)*F64+VLOOKUP($G$1,elemental!$A$3:$L$19,2,0)*G64+VLOOKUP($H$1,elemental!$A$3:$L$19,2,0)*H64+VLOOKUP($I$1,elemental!$A$3:$L$19,2,0)*I64+VLOOKUP($J$1,elemental!$A$3:$L$19,2,0)*J64+VLOOKUP($K$1,elemental!$A$3:$L$19,2,0)*K64+VLOOKUP($L$1,elemental!$A$3:$L$19,2,0)*L64+VLOOKUP($M$1,elemental!$A$3:$L$19,2,0)*M64+VLOOKUP($N$1,elemental!$A$3:$L$19,2,0)*N64+VLOOKUP($O$1,elemental!$A$3:$L$19,2,0)*O64+VLOOKUP($P$1,elemental!$A$3:$L$19,2,0)*P64+VLOOKUP($Q$1,elemental!$A$3:$L$19,2,0)*Q64)/100</f>
        <v>1.33</v>
      </c>
      <c r="S64">
        <f>(VLOOKUP($A$1,elemental!$A$3:$L$19,4,0)*A64+VLOOKUP($B$1,elemental!$A$3:$L$19,4,0)*B64+VLOOKUP($C$1,elemental!$A$3:$L$19,4,0)*C64+VLOOKUP($D$1,elemental!$A$3:$L$19,4,0)*D64+VLOOKUP($E$1,elemental!$A$3:$L$19,4,0)*E64+VLOOKUP($F$1,elemental!$A$3:$L$19,4,0)*F64+VLOOKUP($G$1,elemental!$A$3:$L$19,4,0)*G64+VLOOKUP($H$1,elemental!$A$3:$L$19,4,0)*H64+VLOOKUP($I$1,elemental!$A$3:$L$19,4,0)*I64+VLOOKUP($J$1,elemental!$A$3:$L$19,4,0)*J64+VLOOKUP($K$1,elemental!$A$3:$L$19,4,0)*K64+VLOOKUP($L$1,elemental!$A$3:$L$19,4,0)*L64+VLOOKUP($M$1,elemental!$A$3:$L$19,4,0)*M64+VLOOKUP($N$1,elemental!$A$3:$L$19,4,0)*N64+VLOOKUP($O$1,elemental!$A$3:$L$19,4,0)*O64+VLOOKUP($P$1,elemental!$A$3:$L$19,4,0)*P64+VLOOKUP($Q$1,elemental!$A$3:$L$19,4,0)*Q64)/100</f>
        <v>0.42599999999999999</v>
      </c>
      <c r="T64">
        <f>(VLOOKUP($A$1,elemental!$A$3:$L$19,5,0)*A64+VLOOKUP($B$1,elemental!$A$3:$L$19,5,0)*B64+VLOOKUP($C$1,elemental!$A$3:$L$19,5,0)*C64+VLOOKUP($D$1,elemental!$A$3:$L$19,5,0)*D64+VLOOKUP($E$1,elemental!$A$3:$L$19,5,0)*E64+VLOOKUP($F$1,elemental!$A$3:$L$19,5,0)*F64+VLOOKUP($G$1,elemental!$A$3:$L$19,5,0)*G64+VLOOKUP($H$1,elemental!$A$3:$L$19,5,0)*H64+VLOOKUP($I$1,elemental!$A$3:$L$19,5,0)*I64+VLOOKUP($J$1,elemental!$A$3:$L$19,5,0)*J64+VLOOKUP($K$1,elemental!$A$3:$L$19,5,0)*K64+VLOOKUP($L$1,elemental!$A$3:$L$19,5,0)*L64+VLOOKUP($M$1,elemental!$A$3:$L$19,5,0)*M64+VLOOKUP($N$1,elemental!$A$3:$L$19,5,0)*N64+VLOOKUP($O$1,elemental!$A$3:$L$19,5,0)*O64+VLOOKUP($P$1,elemental!$A$3:$L$19,5,0)*P64+VLOOKUP($Q$1,elemental!$A$3:$L$19,5,0)*Q64)/100</f>
        <v>4</v>
      </c>
      <c r="U64">
        <f>(VLOOKUP($A$1,elemental!$A$3:$L$19,6,0)*A64+VLOOKUP($B$1,elemental!$A$3:$L$19,6,0)*B64+VLOOKUP($C$1,elemental!$A$3:$L$19,6,0)*C64+VLOOKUP($D$1,elemental!$A$3:$L$19,6,0)*D64+VLOOKUP($E$1,elemental!$A$3:$L$19,6,0)*E64+VLOOKUP($F$1,elemental!$A$3:$L$19,6,0)*F64+VLOOKUP($G$1,elemental!$A$3:$L$19,6,0)*G64+VLOOKUP($H$1,elemental!$A$3:$L$19,6,0)*H64+VLOOKUP($I$1,elemental!$A$3:$L$19,6,0)*I64+VLOOKUP($J$1,elemental!$A$3:$L$19,6,0)*J64+VLOOKUP($K$1,elemental!$A$3:$L$19,6,0)*K64+VLOOKUP($L$1,elemental!$A$3:$L$19,6,0)*L64+VLOOKUP($M$1,elemental!$A$3:$L$19,6,0)*M64+VLOOKUP($N$1,elemental!$A$3:$L$19,6,0)*N64+VLOOKUP($O$1,elemental!$A$3:$L$19,6,0)*O64+VLOOKUP($P$1,elemental!$A$3:$L$19,6,0)*P64+VLOOKUP($Q$1,elemental!$A$3:$L$19,6,0)*Q64)/100</f>
        <v>0.76</v>
      </c>
      <c r="V64">
        <f>(VLOOKUP($A$1,elemental!$A$3:$L$19,7,0)*A64+VLOOKUP($B$1,elemental!$A$3:$L$19,7,0)*B64+VLOOKUP($C$1,elemental!$A$3:$L$19,7,0)*C64+VLOOKUP($D$1,elemental!$A$3:$L$19,7,0)*D64+VLOOKUP($E$1,elemental!$A$3:$L$19,7,0)*E64+VLOOKUP($F$1,elemental!$A$3:$L$19,7,0)*F64+VLOOKUP($G$1,elemental!$A$3:$L$19,7,0)*G64+VLOOKUP($H$1,elemental!$A$3:$L$19,7,0)*H64+VLOOKUP($I$1,elemental!$A$3:$L$19,7,0)*I64+VLOOKUP($J$1,elemental!$A$3:$L$19,7,0)*J64+VLOOKUP($K$1,elemental!$A$3:$L$19,7,0)*K64+VLOOKUP($L$1,elemental!$A$3:$L$19,7,0)*L64+VLOOKUP($M$1,elemental!$A$3:$L$19,7,0)*M64+VLOOKUP($N$1,elemental!$A$3:$L$19,7,0)*N64+VLOOKUP($O$1,elemental!$A$3:$L$19,7,0)*O64+VLOOKUP($P$1,elemental!$A$3:$L$19,7,0)*P64+VLOOKUP($Q$1,elemental!$A$3:$L$19,7,0)*Q64)/100</f>
        <v>0.84</v>
      </c>
      <c r="W64">
        <f>(VLOOKUP($A$1,elemental!$A$3:$L$19,9,0)*A64+VLOOKUP($B$1,elemental!$A$3:$L$19,9,0)*B64+VLOOKUP($C$1,elemental!$A$3:$L$19,9,0)*C64+VLOOKUP($D$1,elemental!$A$3:$L$19,9,0)*D64+VLOOKUP($E$1,elemental!$A$3:$L$19,9,0)*E64+VLOOKUP($F$1,elemental!$A$3:$L$19,9,0)*F64+VLOOKUP($G$1,elemental!$A$3:$L$19,9,0)*G64+VLOOKUP($H$1,elemental!$A$3:$L$19,9,0)*H64+VLOOKUP($I$1,elemental!$A$3:$L$19,9,0)*I64+VLOOKUP($J$1,elemental!$A$3:$L$19,9,0)*J64+VLOOKUP($K$1,elemental!$A$3:$L$19,9,0)*K64+VLOOKUP($L$1,elemental!$A$3:$L$19,9,0)*L64+VLOOKUP($M$1,elemental!$A$3:$L$19,9,0)*M64+VLOOKUP($N$1,elemental!$A$3:$L$19,9,0)*N64+VLOOKUP($O$1,elemental!$A$3:$L$19,9,0)*O64+VLOOKUP($P$1,elemental!$A$3:$L$19,9,0)*P64+VLOOKUP($Q$1,elemental!$A$3:$L$19,9,0)*Q64)/100</f>
        <v>1.55</v>
      </c>
      <c r="X64">
        <f>(VLOOKUP($A$1,elemental!$A$3:$L$19,10,0)*A64+VLOOKUP($B$1,elemental!$A$3:$L$19,10,0)*B64+VLOOKUP($C$1,elemental!$A$3:$L$19,10,0)*C64+VLOOKUP($D$1,elemental!$A$3:$L$19,10,0)*D64+VLOOKUP($E$1,elemental!$A$3:$L$19,10,0)*E64+VLOOKUP($F$1,elemental!$A$3:$L$19,10,0)*F64+VLOOKUP($G$1,elemental!$A$3:$L$19,10,0)*G64+VLOOKUP($H$1,elemental!$A$3:$L$19,10,0)*H64+VLOOKUP($I$1,elemental!$A$3:$L$19,10,0)*I64+VLOOKUP($J$1,elemental!$A$3:$L$19,10,0)*J64+VLOOKUP($K$1,elemental!$A$3:$L$19,10,0)*K64+VLOOKUP($L$1,elemental!$A$3:$L$19,10,0)*L64+VLOOKUP($M$1,elemental!$A$3:$L$19,10,0)*M64+VLOOKUP($N$1,elemental!$A$3:$L$19,10,0)*N64+VLOOKUP($O$1,elemental!$A$3:$L$19,10,0)*O64+VLOOKUP($P$1,elemental!$A$3:$L$19,10,0)*P64+VLOOKUP($Q$1,elemental!$A$3:$L$19,10,0)*Q64)/100</f>
        <v>2.06</v>
      </c>
      <c r="Y64">
        <v>927</v>
      </c>
      <c r="Z64">
        <v>5.1874260000000003</v>
      </c>
      <c r="AA64">
        <v>5.2155659999999999</v>
      </c>
      <c r="AB64">
        <v>5.3778050000000004</v>
      </c>
      <c r="AC64">
        <v>98.815129999999996</v>
      </c>
      <c r="AD64" t="s">
        <v>2</v>
      </c>
      <c r="AE64" t="s">
        <v>131</v>
      </c>
    </row>
    <row r="65" spans="1:31">
      <c r="A65">
        <v>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96</v>
      </c>
      <c r="R65">
        <f>(VLOOKUP($A$1,elemental!$A$3:$L$19,2,0)*A65+VLOOKUP($B$1,elemental!$A$3:$L$19,2,0)*B65+VLOOKUP($C$1,elemental!$A$3:$L$19,2,0)*C65+VLOOKUP($D$1,elemental!$A$3:$L$19,2,0)*D65+VLOOKUP($E$1,elemental!$A$3:$L$19,2,0)*E65+VLOOKUP($F$1,elemental!$A$3:$L$19,2,0)*F65+VLOOKUP($G$1,elemental!$A$3:$L$19,2,0)*G65+VLOOKUP($H$1,elemental!$A$3:$L$19,2,0)*H65+VLOOKUP($I$1,elemental!$A$3:$L$19,2,0)*I65+VLOOKUP($J$1,elemental!$A$3:$L$19,2,0)*J65+VLOOKUP($K$1,elemental!$A$3:$L$19,2,0)*K65+VLOOKUP($L$1,elemental!$A$3:$L$19,2,0)*L65+VLOOKUP($M$1,elemental!$A$3:$L$19,2,0)*M65+VLOOKUP($N$1,elemental!$A$3:$L$19,2,0)*N65+VLOOKUP($O$1,elemental!$A$3:$L$19,2,0)*O65+VLOOKUP($P$1,elemental!$A$3:$L$19,2,0)*P65+VLOOKUP($Q$1,elemental!$A$3:$L$19,2,0)*Q65)/100</f>
        <v>1.3215999999999999</v>
      </c>
      <c r="S65">
        <f>(VLOOKUP($A$1,elemental!$A$3:$L$19,4,0)*A65+VLOOKUP($B$1,elemental!$A$3:$L$19,4,0)*B65+VLOOKUP($C$1,elemental!$A$3:$L$19,4,0)*C65+VLOOKUP($D$1,elemental!$A$3:$L$19,4,0)*D65+VLOOKUP($E$1,elemental!$A$3:$L$19,4,0)*E65+VLOOKUP($F$1,elemental!$A$3:$L$19,4,0)*F65+VLOOKUP($G$1,elemental!$A$3:$L$19,4,0)*G65+VLOOKUP($H$1,elemental!$A$3:$L$19,4,0)*H65+VLOOKUP($I$1,elemental!$A$3:$L$19,4,0)*I65+VLOOKUP($J$1,elemental!$A$3:$L$19,4,0)*J65+VLOOKUP($K$1,elemental!$A$3:$L$19,4,0)*K65+VLOOKUP($L$1,elemental!$A$3:$L$19,4,0)*L65+VLOOKUP($M$1,elemental!$A$3:$L$19,4,0)*M65+VLOOKUP($N$1,elemental!$A$3:$L$19,4,0)*N65+VLOOKUP($O$1,elemental!$A$3:$L$19,4,0)*O65+VLOOKUP($P$1,elemental!$A$3:$L$19,4,0)*P65+VLOOKUP($Q$1,elemental!$A$3:$L$19,4,0)*Q65)/100</f>
        <v>0.42896000000000001</v>
      </c>
      <c r="T65">
        <f>(VLOOKUP($A$1,elemental!$A$3:$L$19,5,0)*A65+VLOOKUP($B$1,elemental!$A$3:$L$19,5,0)*B65+VLOOKUP($C$1,elemental!$A$3:$L$19,5,0)*C65+VLOOKUP($D$1,elemental!$A$3:$L$19,5,0)*D65+VLOOKUP($E$1,elemental!$A$3:$L$19,5,0)*E65+VLOOKUP($F$1,elemental!$A$3:$L$19,5,0)*F65+VLOOKUP($G$1,elemental!$A$3:$L$19,5,0)*G65+VLOOKUP($H$1,elemental!$A$3:$L$19,5,0)*H65+VLOOKUP($I$1,elemental!$A$3:$L$19,5,0)*I65+VLOOKUP($J$1,elemental!$A$3:$L$19,5,0)*J65+VLOOKUP($K$1,elemental!$A$3:$L$19,5,0)*K65+VLOOKUP($L$1,elemental!$A$3:$L$19,5,0)*L65+VLOOKUP($M$1,elemental!$A$3:$L$19,5,0)*M65+VLOOKUP($N$1,elemental!$A$3:$L$19,5,0)*N65+VLOOKUP($O$1,elemental!$A$3:$L$19,5,0)*O65+VLOOKUP($P$1,elemental!$A$3:$L$19,5,0)*P65+VLOOKUP($Q$1,elemental!$A$3:$L$19,5,0)*Q65)/100</f>
        <v>4</v>
      </c>
      <c r="U65">
        <f>(VLOOKUP($A$1,elemental!$A$3:$L$19,6,0)*A65+VLOOKUP($B$1,elemental!$A$3:$L$19,6,0)*B65+VLOOKUP($C$1,elemental!$A$3:$L$19,6,0)*C65+VLOOKUP($D$1,elemental!$A$3:$L$19,6,0)*D65+VLOOKUP($E$1,elemental!$A$3:$L$19,6,0)*E65+VLOOKUP($F$1,elemental!$A$3:$L$19,6,0)*F65+VLOOKUP($G$1,elemental!$A$3:$L$19,6,0)*G65+VLOOKUP($H$1,elemental!$A$3:$L$19,6,0)*H65+VLOOKUP($I$1,elemental!$A$3:$L$19,6,0)*I65+VLOOKUP($J$1,elemental!$A$3:$L$19,6,0)*J65+VLOOKUP($K$1,elemental!$A$3:$L$19,6,0)*K65+VLOOKUP($L$1,elemental!$A$3:$L$19,6,0)*L65+VLOOKUP($M$1,elemental!$A$3:$L$19,6,0)*M65+VLOOKUP($N$1,elemental!$A$3:$L$19,6,0)*N65+VLOOKUP($O$1,elemental!$A$3:$L$19,6,0)*O65+VLOOKUP($P$1,elemental!$A$3:$L$19,6,0)*P65+VLOOKUP($Q$1,elemental!$A$3:$L$19,6,0)*Q65)/100</f>
        <v>0.75770000000000015</v>
      </c>
      <c r="V65">
        <f>(VLOOKUP($A$1,elemental!$A$3:$L$19,7,0)*A65+VLOOKUP($B$1,elemental!$A$3:$L$19,7,0)*B65+VLOOKUP($C$1,elemental!$A$3:$L$19,7,0)*C65+VLOOKUP($D$1,elemental!$A$3:$L$19,7,0)*D65+VLOOKUP($E$1,elemental!$A$3:$L$19,7,0)*E65+VLOOKUP($F$1,elemental!$A$3:$L$19,7,0)*F65+VLOOKUP($G$1,elemental!$A$3:$L$19,7,0)*G65+VLOOKUP($H$1,elemental!$A$3:$L$19,7,0)*H65+VLOOKUP($I$1,elemental!$A$3:$L$19,7,0)*I65+VLOOKUP($J$1,elemental!$A$3:$L$19,7,0)*J65+VLOOKUP($K$1,elemental!$A$3:$L$19,7,0)*K65+VLOOKUP($L$1,elemental!$A$3:$L$19,7,0)*L65+VLOOKUP($M$1,elemental!$A$3:$L$19,7,0)*M65+VLOOKUP($N$1,elemental!$A$3:$L$19,7,0)*N65+VLOOKUP($O$1,elemental!$A$3:$L$19,7,0)*O65+VLOOKUP($P$1,elemental!$A$3:$L$19,7,0)*P65+VLOOKUP($Q$1,elemental!$A$3:$L$19,7,0)*Q65)/100</f>
        <v>0.84519999999999995</v>
      </c>
      <c r="W65">
        <f>(VLOOKUP($A$1,elemental!$A$3:$L$19,9,0)*A65+VLOOKUP($B$1,elemental!$A$3:$L$19,9,0)*B65+VLOOKUP($C$1,elemental!$A$3:$L$19,9,0)*C65+VLOOKUP($D$1,elemental!$A$3:$L$19,9,0)*D65+VLOOKUP($E$1,elemental!$A$3:$L$19,9,0)*E65+VLOOKUP($F$1,elemental!$A$3:$L$19,9,0)*F65+VLOOKUP($G$1,elemental!$A$3:$L$19,9,0)*G65+VLOOKUP($H$1,elemental!$A$3:$L$19,9,0)*H65+VLOOKUP($I$1,elemental!$A$3:$L$19,9,0)*I65+VLOOKUP($J$1,elemental!$A$3:$L$19,9,0)*J65+VLOOKUP($K$1,elemental!$A$3:$L$19,9,0)*K65+VLOOKUP($L$1,elemental!$A$3:$L$19,9,0)*L65+VLOOKUP($M$1,elemental!$A$3:$L$19,9,0)*M65+VLOOKUP($N$1,elemental!$A$3:$L$19,9,0)*N65+VLOOKUP($O$1,elemental!$A$3:$L$19,9,0)*O65+VLOOKUP($P$1,elemental!$A$3:$L$19,9,0)*P65+VLOOKUP($Q$1,elemental!$A$3:$L$19,9,0)*Q65)/100</f>
        <v>1.5620000000000003</v>
      </c>
      <c r="X65">
        <f>(VLOOKUP($A$1,elemental!$A$3:$L$19,10,0)*A65+VLOOKUP($B$1,elemental!$A$3:$L$19,10,0)*B65+VLOOKUP($C$1,elemental!$A$3:$L$19,10,0)*C65+VLOOKUP($D$1,elemental!$A$3:$L$19,10,0)*D65+VLOOKUP($E$1,elemental!$A$3:$L$19,10,0)*E65+VLOOKUP($F$1,elemental!$A$3:$L$19,10,0)*F65+VLOOKUP($G$1,elemental!$A$3:$L$19,10,0)*G65+VLOOKUP($H$1,elemental!$A$3:$L$19,10,0)*H65+VLOOKUP($I$1,elemental!$A$3:$L$19,10,0)*I65+VLOOKUP($J$1,elemental!$A$3:$L$19,10,0)*J65+VLOOKUP($K$1,elemental!$A$3:$L$19,10,0)*K65+VLOOKUP($L$1,elemental!$A$3:$L$19,10,0)*L65+VLOOKUP($M$1,elemental!$A$3:$L$19,10,0)*M65+VLOOKUP($N$1,elemental!$A$3:$L$19,10,0)*N65+VLOOKUP($O$1,elemental!$A$3:$L$19,10,0)*O65+VLOOKUP($P$1,elemental!$A$3:$L$19,10,0)*P65+VLOOKUP($Q$1,elemental!$A$3:$L$19,10,0)*Q65)/100</f>
        <v>2.0407999999999999</v>
      </c>
      <c r="Y65">
        <v>25</v>
      </c>
      <c r="Z65">
        <v>5.168164</v>
      </c>
      <c r="AA65">
        <v>5.2175010000000004</v>
      </c>
      <c r="AB65">
        <v>5.3338049999999999</v>
      </c>
      <c r="AC65">
        <v>99.138009999999994</v>
      </c>
      <c r="AD65" t="s">
        <v>2</v>
      </c>
      <c r="AE65" t="s">
        <v>132</v>
      </c>
    </row>
    <row r="66" spans="1:31">
      <c r="A66">
        <v>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ref="Q66:Q129" si="1">100-SUM(A66:P66)</f>
        <v>96</v>
      </c>
      <c r="R66">
        <f>(VLOOKUP($A$1,elemental!$A$3:$L$19,2,0)*A66+VLOOKUP($B$1,elemental!$A$3:$L$19,2,0)*B66+VLOOKUP($C$1,elemental!$A$3:$L$19,2,0)*C66+VLOOKUP($D$1,elemental!$A$3:$L$19,2,0)*D66+VLOOKUP($E$1,elemental!$A$3:$L$19,2,0)*E66+VLOOKUP($F$1,elemental!$A$3:$L$19,2,0)*F66+VLOOKUP($G$1,elemental!$A$3:$L$19,2,0)*G66+VLOOKUP($H$1,elemental!$A$3:$L$19,2,0)*H66+VLOOKUP($I$1,elemental!$A$3:$L$19,2,0)*I66+VLOOKUP($J$1,elemental!$A$3:$L$19,2,0)*J66+VLOOKUP($K$1,elemental!$A$3:$L$19,2,0)*K66+VLOOKUP($L$1,elemental!$A$3:$L$19,2,0)*L66+VLOOKUP($M$1,elemental!$A$3:$L$19,2,0)*M66+VLOOKUP($N$1,elemental!$A$3:$L$19,2,0)*N66+VLOOKUP($O$1,elemental!$A$3:$L$19,2,0)*O66+VLOOKUP($P$1,elemental!$A$3:$L$19,2,0)*P66+VLOOKUP($Q$1,elemental!$A$3:$L$19,2,0)*Q66)/100</f>
        <v>1.3215999999999999</v>
      </c>
      <c r="S66">
        <f>(VLOOKUP($A$1,elemental!$A$3:$L$19,4,0)*A66+VLOOKUP($B$1,elemental!$A$3:$L$19,4,0)*B66+VLOOKUP($C$1,elemental!$A$3:$L$19,4,0)*C66+VLOOKUP($D$1,elemental!$A$3:$L$19,4,0)*D66+VLOOKUP($E$1,elemental!$A$3:$L$19,4,0)*E66+VLOOKUP($F$1,elemental!$A$3:$L$19,4,0)*F66+VLOOKUP($G$1,elemental!$A$3:$L$19,4,0)*G66+VLOOKUP($H$1,elemental!$A$3:$L$19,4,0)*H66+VLOOKUP($I$1,elemental!$A$3:$L$19,4,0)*I66+VLOOKUP($J$1,elemental!$A$3:$L$19,4,0)*J66+VLOOKUP($K$1,elemental!$A$3:$L$19,4,0)*K66+VLOOKUP($L$1,elemental!$A$3:$L$19,4,0)*L66+VLOOKUP($M$1,elemental!$A$3:$L$19,4,0)*M66+VLOOKUP($N$1,elemental!$A$3:$L$19,4,0)*N66+VLOOKUP($O$1,elemental!$A$3:$L$19,4,0)*O66+VLOOKUP($P$1,elemental!$A$3:$L$19,4,0)*P66+VLOOKUP($Q$1,elemental!$A$3:$L$19,4,0)*Q66)/100</f>
        <v>0.42896000000000001</v>
      </c>
      <c r="T66">
        <f>(VLOOKUP($A$1,elemental!$A$3:$L$19,5,0)*A66+VLOOKUP($B$1,elemental!$A$3:$L$19,5,0)*B66+VLOOKUP($C$1,elemental!$A$3:$L$19,5,0)*C66+VLOOKUP($D$1,elemental!$A$3:$L$19,5,0)*D66+VLOOKUP($E$1,elemental!$A$3:$L$19,5,0)*E66+VLOOKUP($F$1,elemental!$A$3:$L$19,5,0)*F66+VLOOKUP($G$1,elemental!$A$3:$L$19,5,0)*G66+VLOOKUP($H$1,elemental!$A$3:$L$19,5,0)*H66+VLOOKUP($I$1,elemental!$A$3:$L$19,5,0)*I66+VLOOKUP($J$1,elemental!$A$3:$L$19,5,0)*J66+VLOOKUP($K$1,elemental!$A$3:$L$19,5,0)*K66+VLOOKUP($L$1,elemental!$A$3:$L$19,5,0)*L66+VLOOKUP($M$1,elemental!$A$3:$L$19,5,0)*M66+VLOOKUP($N$1,elemental!$A$3:$L$19,5,0)*N66+VLOOKUP($O$1,elemental!$A$3:$L$19,5,0)*O66+VLOOKUP($P$1,elemental!$A$3:$L$19,5,0)*P66+VLOOKUP($Q$1,elemental!$A$3:$L$19,5,0)*Q66)/100</f>
        <v>4</v>
      </c>
      <c r="U66">
        <f>(VLOOKUP($A$1,elemental!$A$3:$L$19,6,0)*A66+VLOOKUP($B$1,elemental!$A$3:$L$19,6,0)*B66+VLOOKUP($C$1,elemental!$A$3:$L$19,6,0)*C66+VLOOKUP($D$1,elemental!$A$3:$L$19,6,0)*D66+VLOOKUP($E$1,elemental!$A$3:$L$19,6,0)*E66+VLOOKUP($F$1,elemental!$A$3:$L$19,6,0)*F66+VLOOKUP($G$1,elemental!$A$3:$L$19,6,0)*G66+VLOOKUP($H$1,elemental!$A$3:$L$19,6,0)*H66+VLOOKUP($I$1,elemental!$A$3:$L$19,6,0)*I66+VLOOKUP($J$1,elemental!$A$3:$L$19,6,0)*J66+VLOOKUP($K$1,elemental!$A$3:$L$19,6,0)*K66+VLOOKUP($L$1,elemental!$A$3:$L$19,6,0)*L66+VLOOKUP($M$1,elemental!$A$3:$L$19,6,0)*M66+VLOOKUP($N$1,elemental!$A$3:$L$19,6,0)*N66+VLOOKUP($O$1,elemental!$A$3:$L$19,6,0)*O66+VLOOKUP($P$1,elemental!$A$3:$L$19,6,0)*P66+VLOOKUP($Q$1,elemental!$A$3:$L$19,6,0)*Q66)/100</f>
        <v>0.75770000000000015</v>
      </c>
      <c r="V66">
        <f>(VLOOKUP($A$1,elemental!$A$3:$L$19,7,0)*A66+VLOOKUP($B$1,elemental!$A$3:$L$19,7,0)*B66+VLOOKUP($C$1,elemental!$A$3:$L$19,7,0)*C66+VLOOKUP($D$1,elemental!$A$3:$L$19,7,0)*D66+VLOOKUP($E$1,elemental!$A$3:$L$19,7,0)*E66+VLOOKUP($F$1,elemental!$A$3:$L$19,7,0)*F66+VLOOKUP($G$1,elemental!$A$3:$L$19,7,0)*G66+VLOOKUP($H$1,elemental!$A$3:$L$19,7,0)*H66+VLOOKUP($I$1,elemental!$A$3:$L$19,7,0)*I66+VLOOKUP($J$1,elemental!$A$3:$L$19,7,0)*J66+VLOOKUP($K$1,elemental!$A$3:$L$19,7,0)*K66+VLOOKUP($L$1,elemental!$A$3:$L$19,7,0)*L66+VLOOKUP($M$1,elemental!$A$3:$L$19,7,0)*M66+VLOOKUP($N$1,elemental!$A$3:$L$19,7,0)*N66+VLOOKUP($O$1,elemental!$A$3:$L$19,7,0)*O66+VLOOKUP($P$1,elemental!$A$3:$L$19,7,0)*P66+VLOOKUP($Q$1,elemental!$A$3:$L$19,7,0)*Q66)/100</f>
        <v>0.84519999999999995</v>
      </c>
      <c r="W66">
        <f>(VLOOKUP($A$1,elemental!$A$3:$L$19,9,0)*A66+VLOOKUP($B$1,elemental!$A$3:$L$19,9,0)*B66+VLOOKUP($C$1,elemental!$A$3:$L$19,9,0)*C66+VLOOKUP($D$1,elemental!$A$3:$L$19,9,0)*D66+VLOOKUP($E$1,elemental!$A$3:$L$19,9,0)*E66+VLOOKUP($F$1,elemental!$A$3:$L$19,9,0)*F66+VLOOKUP($G$1,elemental!$A$3:$L$19,9,0)*G66+VLOOKUP($H$1,elemental!$A$3:$L$19,9,0)*H66+VLOOKUP($I$1,elemental!$A$3:$L$19,9,0)*I66+VLOOKUP($J$1,elemental!$A$3:$L$19,9,0)*J66+VLOOKUP($K$1,elemental!$A$3:$L$19,9,0)*K66+VLOOKUP($L$1,elemental!$A$3:$L$19,9,0)*L66+VLOOKUP($M$1,elemental!$A$3:$L$19,9,0)*M66+VLOOKUP($N$1,elemental!$A$3:$L$19,9,0)*N66+VLOOKUP($O$1,elemental!$A$3:$L$19,9,0)*O66+VLOOKUP($P$1,elemental!$A$3:$L$19,9,0)*P66+VLOOKUP($Q$1,elemental!$A$3:$L$19,9,0)*Q66)/100</f>
        <v>1.5620000000000003</v>
      </c>
      <c r="X66">
        <f>(VLOOKUP($A$1,elemental!$A$3:$L$19,10,0)*A66+VLOOKUP($B$1,elemental!$A$3:$L$19,10,0)*B66+VLOOKUP($C$1,elemental!$A$3:$L$19,10,0)*C66+VLOOKUP($D$1,elemental!$A$3:$L$19,10,0)*D66+VLOOKUP($E$1,elemental!$A$3:$L$19,10,0)*E66+VLOOKUP($F$1,elemental!$A$3:$L$19,10,0)*F66+VLOOKUP($G$1,elemental!$A$3:$L$19,10,0)*G66+VLOOKUP($H$1,elemental!$A$3:$L$19,10,0)*H66+VLOOKUP($I$1,elemental!$A$3:$L$19,10,0)*I66+VLOOKUP($J$1,elemental!$A$3:$L$19,10,0)*J66+VLOOKUP($K$1,elemental!$A$3:$L$19,10,0)*K66+VLOOKUP($L$1,elemental!$A$3:$L$19,10,0)*L66+VLOOKUP($M$1,elemental!$A$3:$L$19,10,0)*M66+VLOOKUP($N$1,elemental!$A$3:$L$19,10,0)*N66+VLOOKUP($O$1,elemental!$A$3:$L$19,10,0)*O66+VLOOKUP($P$1,elemental!$A$3:$L$19,10,0)*P66+VLOOKUP($Q$1,elemental!$A$3:$L$19,10,0)*Q66)/100</f>
        <v>2.0407999999999999</v>
      </c>
      <c r="Y66">
        <v>727</v>
      </c>
      <c r="Z66">
        <v>5.1948600000000003</v>
      </c>
      <c r="AA66">
        <v>5.2209250000000003</v>
      </c>
      <c r="AB66">
        <v>5.3814010000000003</v>
      </c>
      <c r="AC66">
        <v>98.792429999999996</v>
      </c>
      <c r="AD66" t="s">
        <v>2</v>
      </c>
      <c r="AE66" t="s">
        <v>132</v>
      </c>
    </row>
    <row r="67" spans="1:31">
      <c r="A67">
        <v>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96</v>
      </c>
      <c r="R67">
        <f>(VLOOKUP($A$1,elemental!$A$3:$L$19,2,0)*A67+VLOOKUP($B$1,elemental!$A$3:$L$19,2,0)*B67+VLOOKUP($C$1,elemental!$A$3:$L$19,2,0)*C67+VLOOKUP($D$1,elemental!$A$3:$L$19,2,0)*D67+VLOOKUP($E$1,elemental!$A$3:$L$19,2,0)*E67+VLOOKUP($F$1,elemental!$A$3:$L$19,2,0)*F67+VLOOKUP($G$1,elemental!$A$3:$L$19,2,0)*G67+VLOOKUP($H$1,elemental!$A$3:$L$19,2,0)*H67+VLOOKUP($I$1,elemental!$A$3:$L$19,2,0)*I67+VLOOKUP($J$1,elemental!$A$3:$L$19,2,0)*J67+VLOOKUP($K$1,elemental!$A$3:$L$19,2,0)*K67+VLOOKUP($L$1,elemental!$A$3:$L$19,2,0)*L67+VLOOKUP($M$1,elemental!$A$3:$L$19,2,0)*M67+VLOOKUP($N$1,elemental!$A$3:$L$19,2,0)*N67+VLOOKUP($O$1,elemental!$A$3:$L$19,2,0)*O67+VLOOKUP($P$1,elemental!$A$3:$L$19,2,0)*P67+VLOOKUP($Q$1,elemental!$A$3:$L$19,2,0)*Q67)/100</f>
        <v>1.3215999999999999</v>
      </c>
      <c r="S67">
        <f>(VLOOKUP($A$1,elemental!$A$3:$L$19,4,0)*A67+VLOOKUP($B$1,elemental!$A$3:$L$19,4,0)*B67+VLOOKUP($C$1,elemental!$A$3:$L$19,4,0)*C67+VLOOKUP($D$1,elemental!$A$3:$L$19,4,0)*D67+VLOOKUP($E$1,elemental!$A$3:$L$19,4,0)*E67+VLOOKUP($F$1,elemental!$A$3:$L$19,4,0)*F67+VLOOKUP($G$1,elemental!$A$3:$L$19,4,0)*G67+VLOOKUP($H$1,elemental!$A$3:$L$19,4,0)*H67+VLOOKUP($I$1,elemental!$A$3:$L$19,4,0)*I67+VLOOKUP($J$1,elemental!$A$3:$L$19,4,0)*J67+VLOOKUP($K$1,elemental!$A$3:$L$19,4,0)*K67+VLOOKUP($L$1,elemental!$A$3:$L$19,4,0)*L67+VLOOKUP($M$1,elemental!$A$3:$L$19,4,0)*M67+VLOOKUP($N$1,elemental!$A$3:$L$19,4,0)*N67+VLOOKUP($O$1,elemental!$A$3:$L$19,4,0)*O67+VLOOKUP($P$1,elemental!$A$3:$L$19,4,0)*P67+VLOOKUP($Q$1,elemental!$A$3:$L$19,4,0)*Q67)/100</f>
        <v>0.42896000000000001</v>
      </c>
      <c r="T67">
        <f>(VLOOKUP($A$1,elemental!$A$3:$L$19,5,0)*A67+VLOOKUP($B$1,elemental!$A$3:$L$19,5,0)*B67+VLOOKUP($C$1,elemental!$A$3:$L$19,5,0)*C67+VLOOKUP($D$1,elemental!$A$3:$L$19,5,0)*D67+VLOOKUP($E$1,elemental!$A$3:$L$19,5,0)*E67+VLOOKUP($F$1,elemental!$A$3:$L$19,5,0)*F67+VLOOKUP($G$1,elemental!$A$3:$L$19,5,0)*G67+VLOOKUP($H$1,elemental!$A$3:$L$19,5,0)*H67+VLOOKUP($I$1,elemental!$A$3:$L$19,5,0)*I67+VLOOKUP($J$1,elemental!$A$3:$L$19,5,0)*J67+VLOOKUP($K$1,elemental!$A$3:$L$19,5,0)*K67+VLOOKUP($L$1,elemental!$A$3:$L$19,5,0)*L67+VLOOKUP($M$1,elemental!$A$3:$L$19,5,0)*M67+VLOOKUP($N$1,elemental!$A$3:$L$19,5,0)*N67+VLOOKUP($O$1,elemental!$A$3:$L$19,5,0)*O67+VLOOKUP($P$1,elemental!$A$3:$L$19,5,0)*P67+VLOOKUP($Q$1,elemental!$A$3:$L$19,5,0)*Q67)/100</f>
        <v>4</v>
      </c>
      <c r="U67">
        <f>(VLOOKUP($A$1,elemental!$A$3:$L$19,6,0)*A67+VLOOKUP($B$1,elemental!$A$3:$L$19,6,0)*B67+VLOOKUP($C$1,elemental!$A$3:$L$19,6,0)*C67+VLOOKUP($D$1,elemental!$A$3:$L$19,6,0)*D67+VLOOKUP($E$1,elemental!$A$3:$L$19,6,0)*E67+VLOOKUP($F$1,elemental!$A$3:$L$19,6,0)*F67+VLOOKUP($G$1,elemental!$A$3:$L$19,6,0)*G67+VLOOKUP($H$1,elemental!$A$3:$L$19,6,0)*H67+VLOOKUP($I$1,elemental!$A$3:$L$19,6,0)*I67+VLOOKUP($J$1,elemental!$A$3:$L$19,6,0)*J67+VLOOKUP($K$1,elemental!$A$3:$L$19,6,0)*K67+VLOOKUP($L$1,elemental!$A$3:$L$19,6,0)*L67+VLOOKUP($M$1,elemental!$A$3:$L$19,6,0)*M67+VLOOKUP($N$1,elemental!$A$3:$L$19,6,0)*N67+VLOOKUP($O$1,elemental!$A$3:$L$19,6,0)*O67+VLOOKUP($P$1,elemental!$A$3:$L$19,6,0)*P67+VLOOKUP($Q$1,elemental!$A$3:$L$19,6,0)*Q67)/100</f>
        <v>0.75770000000000015</v>
      </c>
      <c r="V67">
        <f>(VLOOKUP($A$1,elemental!$A$3:$L$19,7,0)*A67+VLOOKUP($B$1,elemental!$A$3:$L$19,7,0)*B67+VLOOKUP($C$1,elemental!$A$3:$L$19,7,0)*C67+VLOOKUP($D$1,elemental!$A$3:$L$19,7,0)*D67+VLOOKUP($E$1,elemental!$A$3:$L$19,7,0)*E67+VLOOKUP($F$1,elemental!$A$3:$L$19,7,0)*F67+VLOOKUP($G$1,elemental!$A$3:$L$19,7,0)*G67+VLOOKUP($H$1,elemental!$A$3:$L$19,7,0)*H67+VLOOKUP($I$1,elemental!$A$3:$L$19,7,0)*I67+VLOOKUP($J$1,elemental!$A$3:$L$19,7,0)*J67+VLOOKUP($K$1,elemental!$A$3:$L$19,7,0)*K67+VLOOKUP($L$1,elemental!$A$3:$L$19,7,0)*L67+VLOOKUP($M$1,elemental!$A$3:$L$19,7,0)*M67+VLOOKUP($N$1,elemental!$A$3:$L$19,7,0)*N67+VLOOKUP($O$1,elemental!$A$3:$L$19,7,0)*O67+VLOOKUP($P$1,elemental!$A$3:$L$19,7,0)*P67+VLOOKUP($Q$1,elemental!$A$3:$L$19,7,0)*Q67)/100</f>
        <v>0.84519999999999995</v>
      </c>
      <c r="W67">
        <f>(VLOOKUP($A$1,elemental!$A$3:$L$19,9,0)*A67+VLOOKUP($B$1,elemental!$A$3:$L$19,9,0)*B67+VLOOKUP($C$1,elemental!$A$3:$L$19,9,0)*C67+VLOOKUP($D$1,elemental!$A$3:$L$19,9,0)*D67+VLOOKUP($E$1,elemental!$A$3:$L$19,9,0)*E67+VLOOKUP($F$1,elemental!$A$3:$L$19,9,0)*F67+VLOOKUP($G$1,elemental!$A$3:$L$19,9,0)*G67+VLOOKUP($H$1,elemental!$A$3:$L$19,9,0)*H67+VLOOKUP($I$1,elemental!$A$3:$L$19,9,0)*I67+VLOOKUP($J$1,elemental!$A$3:$L$19,9,0)*J67+VLOOKUP($K$1,elemental!$A$3:$L$19,9,0)*K67+VLOOKUP($L$1,elemental!$A$3:$L$19,9,0)*L67+VLOOKUP($M$1,elemental!$A$3:$L$19,9,0)*M67+VLOOKUP($N$1,elemental!$A$3:$L$19,9,0)*N67+VLOOKUP($O$1,elemental!$A$3:$L$19,9,0)*O67+VLOOKUP($P$1,elemental!$A$3:$L$19,9,0)*P67+VLOOKUP($Q$1,elemental!$A$3:$L$19,9,0)*Q67)/100</f>
        <v>1.5620000000000003</v>
      </c>
      <c r="X67">
        <f>(VLOOKUP($A$1,elemental!$A$3:$L$19,10,0)*A67+VLOOKUP($B$1,elemental!$A$3:$L$19,10,0)*B67+VLOOKUP($C$1,elemental!$A$3:$L$19,10,0)*C67+VLOOKUP($D$1,elemental!$A$3:$L$19,10,0)*D67+VLOOKUP($E$1,elemental!$A$3:$L$19,10,0)*E67+VLOOKUP($F$1,elemental!$A$3:$L$19,10,0)*F67+VLOOKUP($G$1,elemental!$A$3:$L$19,10,0)*G67+VLOOKUP($H$1,elemental!$A$3:$L$19,10,0)*H67+VLOOKUP($I$1,elemental!$A$3:$L$19,10,0)*I67+VLOOKUP($J$1,elemental!$A$3:$L$19,10,0)*J67+VLOOKUP($K$1,elemental!$A$3:$L$19,10,0)*K67+VLOOKUP($L$1,elemental!$A$3:$L$19,10,0)*L67+VLOOKUP($M$1,elemental!$A$3:$L$19,10,0)*M67+VLOOKUP($N$1,elemental!$A$3:$L$19,10,0)*N67+VLOOKUP($O$1,elemental!$A$3:$L$19,10,0)*O67+VLOOKUP($P$1,elemental!$A$3:$L$19,10,0)*P67+VLOOKUP($Q$1,elemental!$A$3:$L$19,10,0)*Q67)/100</f>
        <v>2.0407999999999999</v>
      </c>
      <c r="Y67">
        <v>827</v>
      </c>
      <c r="Z67">
        <v>5.1998819999999997</v>
      </c>
      <c r="AA67">
        <v>5.2213440000000002</v>
      </c>
      <c r="AB67">
        <v>5.3893420000000001</v>
      </c>
      <c r="AC67">
        <v>98.710629999999995</v>
      </c>
      <c r="AD67" t="s">
        <v>2</v>
      </c>
      <c r="AE67" t="s">
        <v>132</v>
      </c>
    </row>
    <row r="68" spans="1:31">
      <c r="A68">
        <v>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96</v>
      </c>
      <c r="R68">
        <f>(VLOOKUP($A$1,elemental!$A$3:$L$19,2,0)*A68+VLOOKUP($B$1,elemental!$A$3:$L$19,2,0)*B68+VLOOKUP($C$1,elemental!$A$3:$L$19,2,0)*C68+VLOOKUP($D$1,elemental!$A$3:$L$19,2,0)*D68+VLOOKUP($E$1,elemental!$A$3:$L$19,2,0)*E68+VLOOKUP($F$1,elemental!$A$3:$L$19,2,0)*F68+VLOOKUP($G$1,elemental!$A$3:$L$19,2,0)*G68+VLOOKUP($H$1,elemental!$A$3:$L$19,2,0)*H68+VLOOKUP($I$1,elemental!$A$3:$L$19,2,0)*I68+VLOOKUP($J$1,elemental!$A$3:$L$19,2,0)*J68+VLOOKUP($K$1,elemental!$A$3:$L$19,2,0)*K68+VLOOKUP($L$1,elemental!$A$3:$L$19,2,0)*L68+VLOOKUP($M$1,elemental!$A$3:$L$19,2,0)*M68+VLOOKUP($N$1,elemental!$A$3:$L$19,2,0)*N68+VLOOKUP($O$1,elemental!$A$3:$L$19,2,0)*O68+VLOOKUP($P$1,elemental!$A$3:$L$19,2,0)*P68+VLOOKUP($Q$1,elemental!$A$3:$L$19,2,0)*Q68)/100</f>
        <v>1.3215999999999999</v>
      </c>
      <c r="S68">
        <f>(VLOOKUP($A$1,elemental!$A$3:$L$19,4,0)*A68+VLOOKUP($B$1,elemental!$A$3:$L$19,4,0)*B68+VLOOKUP($C$1,elemental!$A$3:$L$19,4,0)*C68+VLOOKUP($D$1,elemental!$A$3:$L$19,4,0)*D68+VLOOKUP($E$1,elemental!$A$3:$L$19,4,0)*E68+VLOOKUP($F$1,elemental!$A$3:$L$19,4,0)*F68+VLOOKUP($G$1,elemental!$A$3:$L$19,4,0)*G68+VLOOKUP($H$1,elemental!$A$3:$L$19,4,0)*H68+VLOOKUP($I$1,elemental!$A$3:$L$19,4,0)*I68+VLOOKUP($J$1,elemental!$A$3:$L$19,4,0)*J68+VLOOKUP($K$1,elemental!$A$3:$L$19,4,0)*K68+VLOOKUP($L$1,elemental!$A$3:$L$19,4,0)*L68+VLOOKUP($M$1,elemental!$A$3:$L$19,4,0)*M68+VLOOKUP($N$1,elemental!$A$3:$L$19,4,0)*N68+VLOOKUP($O$1,elemental!$A$3:$L$19,4,0)*O68+VLOOKUP($P$1,elemental!$A$3:$L$19,4,0)*P68+VLOOKUP($Q$1,elemental!$A$3:$L$19,4,0)*Q68)/100</f>
        <v>0.42896000000000001</v>
      </c>
      <c r="T68">
        <f>(VLOOKUP($A$1,elemental!$A$3:$L$19,5,0)*A68+VLOOKUP($B$1,elemental!$A$3:$L$19,5,0)*B68+VLOOKUP($C$1,elemental!$A$3:$L$19,5,0)*C68+VLOOKUP($D$1,elemental!$A$3:$L$19,5,0)*D68+VLOOKUP($E$1,elemental!$A$3:$L$19,5,0)*E68+VLOOKUP($F$1,elemental!$A$3:$L$19,5,0)*F68+VLOOKUP($G$1,elemental!$A$3:$L$19,5,0)*G68+VLOOKUP($H$1,elemental!$A$3:$L$19,5,0)*H68+VLOOKUP($I$1,elemental!$A$3:$L$19,5,0)*I68+VLOOKUP($J$1,elemental!$A$3:$L$19,5,0)*J68+VLOOKUP($K$1,elemental!$A$3:$L$19,5,0)*K68+VLOOKUP($L$1,elemental!$A$3:$L$19,5,0)*L68+VLOOKUP($M$1,elemental!$A$3:$L$19,5,0)*M68+VLOOKUP($N$1,elemental!$A$3:$L$19,5,0)*N68+VLOOKUP($O$1,elemental!$A$3:$L$19,5,0)*O68+VLOOKUP($P$1,elemental!$A$3:$L$19,5,0)*P68+VLOOKUP($Q$1,elemental!$A$3:$L$19,5,0)*Q68)/100</f>
        <v>4</v>
      </c>
      <c r="U68">
        <f>(VLOOKUP($A$1,elemental!$A$3:$L$19,6,0)*A68+VLOOKUP($B$1,elemental!$A$3:$L$19,6,0)*B68+VLOOKUP($C$1,elemental!$A$3:$L$19,6,0)*C68+VLOOKUP($D$1,elemental!$A$3:$L$19,6,0)*D68+VLOOKUP($E$1,elemental!$A$3:$L$19,6,0)*E68+VLOOKUP($F$1,elemental!$A$3:$L$19,6,0)*F68+VLOOKUP($G$1,elemental!$A$3:$L$19,6,0)*G68+VLOOKUP($H$1,elemental!$A$3:$L$19,6,0)*H68+VLOOKUP($I$1,elemental!$A$3:$L$19,6,0)*I68+VLOOKUP($J$1,elemental!$A$3:$L$19,6,0)*J68+VLOOKUP($K$1,elemental!$A$3:$L$19,6,0)*K68+VLOOKUP($L$1,elemental!$A$3:$L$19,6,0)*L68+VLOOKUP($M$1,elemental!$A$3:$L$19,6,0)*M68+VLOOKUP($N$1,elemental!$A$3:$L$19,6,0)*N68+VLOOKUP($O$1,elemental!$A$3:$L$19,6,0)*O68+VLOOKUP($P$1,elemental!$A$3:$L$19,6,0)*P68+VLOOKUP($Q$1,elemental!$A$3:$L$19,6,0)*Q68)/100</f>
        <v>0.75770000000000015</v>
      </c>
      <c r="V68">
        <f>(VLOOKUP($A$1,elemental!$A$3:$L$19,7,0)*A68+VLOOKUP($B$1,elemental!$A$3:$L$19,7,0)*B68+VLOOKUP($C$1,elemental!$A$3:$L$19,7,0)*C68+VLOOKUP($D$1,elemental!$A$3:$L$19,7,0)*D68+VLOOKUP($E$1,elemental!$A$3:$L$19,7,0)*E68+VLOOKUP($F$1,elemental!$A$3:$L$19,7,0)*F68+VLOOKUP($G$1,elemental!$A$3:$L$19,7,0)*G68+VLOOKUP($H$1,elemental!$A$3:$L$19,7,0)*H68+VLOOKUP($I$1,elemental!$A$3:$L$19,7,0)*I68+VLOOKUP($J$1,elemental!$A$3:$L$19,7,0)*J68+VLOOKUP($K$1,elemental!$A$3:$L$19,7,0)*K68+VLOOKUP($L$1,elemental!$A$3:$L$19,7,0)*L68+VLOOKUP($M$1,elemental!$A$3:$L$19,7,0)*M68+VLOOKUP($N$1,elemental!$A$3:$L$19,7,0)*N68+VLOOKUP($O$1,elemental!$A$3:$L$19,7,0)*O68+VLOOKUP($P$1,elemental!$A$3:$L$19,7,0)*P68+VLOOKUP($Q$1,elemental!$A$3:$L$19,7,0)*Q68)/100</f>
        <v>0.84519999999999995</v>
      </c>
      <c r="W68">
        <f>(VLOOKUP($A$1,elemental!$A$3:$L$19,9,0)*A68+VLOOKUP($B$1,elemental!$A$3:$L$19,9,0)*B68+VLOOKUP($C$1,elemental!$A$3:$L$19,9,0)*C68+VLOOKUP($D$1,elemental!$A$3:$L$19,9,0)*D68+VLOOKUP($E$1,elemental!$A$3:$L$19,9,0)*E68+VLOOKUP($F$1,elemental!$A$3:$L$19,9,0)*F68+VLOOKUP($G$1,elemental!$A$3:$L$19,9,0)*G68+VLOOKUP($H$1,elemental!$A$3:$L$19,9,0)*H68+VLOOKUP($I$1,elemental!$A$3:$L$19,9,0)*I68+VLOOKUP($J$1,elemental!$A$3:$L$19,9,0)*J68+VLOOKUP($K$1,elemental!$A$3:$L$19,9,0)*K68+VLOOKUP($L$1,elemental!$A$3:$L$19,9,0)*L68+VLOOKUP($M$1,elemental!$A$3:$L$19,9,0)*M68+VLOOKUP($N$1,elemental!$A$3:$L$19,9,0)*N68+VLOOKUP($O$1,elemental!$A$3:$L$19,9,0)*O68+VLOOKUP($P$1,elemental!$A$3:$L$19,9,0)*P68+VLOOKUP($Q$1,elemental!$A$3:$L$19,9,0)*Q68)/100</f>
        <v>1.5620000000000003</v>
      </c>
      <c r="X68">
        <f>(VLOOKUP($A$1,elemental!$A$3:$L$19,10,0)*A68+VLOOKUP($B$1,elemental!$A$3:$L$19,10,0)*B68+VLOOKUP($C$1,elemental!$A$3:$L$19,10,0)*C68+VLOOKUP($D$1,elemental!$A$3:$L$19,10,0)*D68+VLOOKUP($E$1,elemental!$A$3:$L$19,10,0)*E68+VLOOKUP($F$1,elemental!$A$3:$L$19,10,0)*F68+VLOOKUP($G$1,elemental!$A$3:$L$19,10,0)*G68+VLOOKUP($H$1,elemental!$A$3:$L$19,10,0)*H68+VLOOKUP($I$1,elemental!$A$3:$L$19,10,0)*I68+VLOOKUP($J$1,elemental!$A$3:$L$19,10,0)*J68+VLOOKUP($K$1,elemental!$A$3:$L$19,10,0)*K68+VLOOKUP($L$1,elemental!$A$3:$L$19,10,0)*L68+VLOOKUP($M$1,elemental!$A$3:$L$19,10,0)*M68+VLOOKUP($N$1,elemental!$A$3:$L$19,10,0)*N68+VLOOKUP($O$1,elemental!$A$3:$L$19,10,0)*O68+VLOOKUP($P$1,elemental!$A$3:$L$19,10,0)*P68+VLOOKUP($Q$1,elemental!$A$3:$L$19,10,0)*Q68)/100</f>
        <v>2.0407999999999999</v>
      </c>
      <c r="Y68">
        <v>847</v>
      </c>
      <c r="Z68">
        <v>5.2008710000000002</v>
      </c>
      <c r="AA68">
        <v>5.2210939999999999</v>
      </c>
      <c r="AB68">
        <v>5.3905609999999999</v>
      </c>
      <c r="AC68">
        <v>98.692009999999996</v>
      </c>
      <c r="AD68" t="s">
        <v>2</v>
      </c>
      <c r="AE68" t="s">
        <v>132</v>
      </c>
    </row>
    <row r="69" spans="1:31" s="3" customFormat="1">
      <c r="A69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96</v>
      </c>
      <c r="R69">
        <f>(VLOOKUP($A$1,elemental!$A$3:$L$19,2,0)*A69+VLOOKUP($B$1,elemental!$A$3:$L$19,2,0)*B69+VLOOKUP($C$1,elemental!$A$3:$L$19,2,0)*C69+VLOOKUP($D$1,elemental!$A$3:$L$19,2,0)*D69+VLOOKUP($E$1,elemental!$A$3:$L$19,2,0)*E69+VLOOKUP($F$1,elemental!$A$3:$L$19,2,0)*F69+VLOOKUP($G$1,elemental!$A$3:$L$19,2,0)*G69+VLOOKUP($H$1,elemental!$A$3:$L$19,2,0)*H69+VLOOKUP($I$1,elemental!$A$3:$L$19,2,0)*I69+VLOOKUP($J$1,elemental!$A$3:$L$19,2,0)*J69+VLOOKUP($K$1,elemental!$A$3:$L$19,2,0)*K69+VLOOKUP($L$1,elemental!$A$3:$L$19,2,0)*L69+VLOOKUP($M$1,elemental!$A$3:$L$19,2,0)*M69+VLOOKUP($N$1,elemental!$A$3:$L$19,2,0)*N69+VLOOKUP($O$1,elemental!$A$3:$L$19,2,0)*O69+VLOOKUP($P$1,elemental!$A$3:$L$19,2,0)*P69+VLOOKUP($Q$1,elemental!$A$3:$L$19,2,0)*Q69)/100</f>
        <v>1.3215999999999999</v>
      </c>
      <c r="S69">
        <f>(VLOOKUP($A$1,elemental!$A$3:$L$19,4,0)*A69+VLOOKUP($B$1,elemental!$A$3:$L$19,4,0)*B69+VLOOKUP($C$1,elemental!$A$3:$L$19,4,0)*C69+VLOOKUP($D$1,elemental!$A$3:$L$19,4,0)*D69+VLOOKUP($E$1,elemental!$A$3:$L$19,4,0)*E69+VLOOKUP($F$1,elemental!$A$3:$L$19,4,0)*F69+VLOOKUP($G$1,elemental!$A$3:$L$19,4,0)*G69+VLOOKUP($H$1,elemental!$A$3:$L$19,4,0)*H69+VLOOKUP($I$1,elemental!$A$3:$L$19,4,0)*I69+VLOOKUP($J$1,elemental!$A$3:$L$19,4,0)*J69+VLOOKUP($K$1,elemental!$A$3:$L$19,4,0)*K69+VLOOKUP($L$1,elemental!$A$3:$L$19,4,0)*L69+VLOOKUP($M$1,elemental!$A$3:$L$19,4,0)*M69+VLOOKUP($N$1,elemental!$A$3:$L$19,4,0)*N69+VLOOKUP($O$1,elemental!$A$3:$L$19,4,0)*O69+VLOOKUP($P$1,elemental!$A$3:$L$19,4,0)*P69+VLOOKUP($Q$1,elemental!$A$3:$L$19,4,0)*Q69)/100</f>
        <v>0.42896000000000001</v>
      </c>
      <c r="T69">
        <f>(VLOOKUP($A$1,elemental!$A$3:$L$19,5,0)*A69+VLOOKUP($B$1,elemental!$A$3:$L$19,5,0)*B69+VLOOKUP($C$1,elemental!$A$3:$L$19,5,0)*C69+VLOOKUP($D$1,elemental!$A$3:$L$19,5,0)*D69+VLOOKUP($E$1,elemental!$A$3:$L$19,5,0)*E69+VLOOKUP($F$1,elemental!$A$3:$L$19,5,0)*F69+VLOOKUP($G$1,elemental!$A$3:$L$19,5,0)*G69+VLOOKUP($H$1,elemental!$A$3:$L$19,5,0)*H69+VLOOKUP($I$1,elemental!$A$3:$L$19,5,0)*I69+VLOOKUP($J$1,elemental!$A$3:$L$19,5,0)*J69+VLOOKUP($K$1,elemental!$A$3:$L$19,5,0)*K69+VLOOKUP($L$1,elemental!$A$3:$L$19,5,0)*L69+VLOOKUP($M$1,elemental!$A$3:$L$19,5,0)*M69+VLOOKUP($N$1,elemental!$A$3:$L$19,5,0)*N69+VLOOKUP($O$1,elemental!$A$3:$L$19,5,0)*O69+VLOOKUP($P$1,elemental!$A$3:$L$19,5,0)*P69+VLOOKUP($Q$1,elemental!$A$3:$L$19,5,0)*Q69)/100</f>
        <v>4</v>
      </c>
      <c r="U69">
        <f>(VLOOKUP($A$1,elemental!$A$3:$L$19,6,0)*A69+VLOOKUP($B$1,elemental!$A$3:$L$19,6,0)*B69+VLOOKUP($C$1,elemental!$A$3:$L$19,6,0)*C69+VLOOKUP($D$1,elemental!$A$3:$L$19,6,0)*D69+VLOOKUP($E$1,elemental!$A$3:$L$19,6,0)*E69+VLOOKUP($F$1,elemental!$A$3:$L$19,6,0)*F69+VLOOKUP($G$1,elemental!$A$3:$L$19,6,0)*G69+VLOOKUP($H$1,elemental!$A$3:$L$19,6,0)*H69+VLOOKUP($I$1,elemental!$A$3:$L$19,6,0)*I69+VLOOKUP($J$1,elemental!$A$3:$L$19,6,0)*J69+VLOOKUP($K$1,elemental!$A$3:$L$19,6,0)*K69+VLOOKUP($L$1,elemental!$A$3:$L$19,6,0)*L69+VLOOKUP($M$1,elemental!$A$3:$L$19,6,0)*M69+VLOOKUP($N$1,elemental!$A$3:$L$19,6,0)*N69+VLOOKUP($O$1,elemental!$A$3:$L$19,6,0)*O69+VLOOKUP($P$1,elemental!$A$3:$L$19,6,0)*P69+VLOOKUP($Q$1,elemental!$A$3:$L$19,6,0)*Q69)/100</f>
        <v>0.75770000000000015</v>
      </c>
      <c r="V69">
        <f>(VLOOKUP($A$1,elemental!$A$3:$L$19,7,0)*A69+VLOOKUP($B$1,elemental!$A$3:$L$19,7,0)*B69+VLOOKUP($C$1,elemental!$A$3:$L$19,7,0)*C69+VLOOKUP($D$1,elemental!$A$3:$L$19,7,0)*D69+VLOOKUP($E$1,elemental!$A$3:$L$19,7,0)*E69+VLOOKUP($F$1,elemental!$A$3:$L$19,7,0)*F69+VLOOKUP($G$1,elemental!$A$3:$L$19,7,0)*G69+VLOOKUP($H$1,elemental!$A$3:$L$19,7,0)*H69+VLOOKUP($I$1,elemental!$A$3:$L$19,7,0)*I69+VLOOKUP($J$1,elemental!$A$3:$L$19,7,0)*J69+VLOOKUP($K$1,elemental!$A$3:$L$19,7,0)*K69+VLOOKUP($L$1,elemental!$A$3:$L$19,7,0)*L69+VLOOKUP($M$1,elemental!$A$3:$L$19,7,0)*M69+VLOOKUP($N$1,elemental!$A$3:$L$19,7,0)*N69+VLOOKUP($O$1,elemental!$A$3:$L$19,7,0)*O69+VLOOKUP($P$1,elemental!$A$3:$L$19,7,0)*P69+VLOOKUP($Q$1,elemental!$A$3:$L$19,7,0)*Q69)/100</f>
        <v>0.84519999999999995</v>
      </c>
      <c r="W69">
        <f>(VLOOKUP($A$1,elemental!$A$3:$L$19,9,0)*A69+VLOOKUP($B$1,elemental!$A$3:$L$19,9,0)*B69+VLOOKUP($C$1,elemental!$A$3:$L$19,9,0)*C69+VLOOKUP($D$1,elemental!$A$3:$L$19,9,0)*D69+VLOOKUP($E$1,elemental!$A$3:$L$19,9,0)*E69+VLOOKUP($F$1,elemental!$A$3:$L$19,9,0)*F69+VLOOKUP($G$1,elemental!$A$3:$L$19,9,0)*G69+VLOOKUP($H$1,elemental!$A$3:$L$19,9,0)*H69+VLOOKUP($I$1,elemental!$A$3:$L$19,9,0)*I69+VLOOKUP($J$1,elemental!$A$3:$L$19,9,0)*J69+VLOOKUP($K$1,elemental!$A$3:$L$19,9,0)*K69+VLOOKUP($L$1,elemental!$A$3:$L$19,9,0)*L69+VLOOKUP($M$1,elemental!$A$3:$L$19,9,0)*M69+VLOOKUP($N$1,elemental!$A$3:$L$19,9,0)*N69+VLOOKUP($O$1,elemental!$A$3:$L$19,9,0)*O69+VLOOKUP($P$1,elemental!$A$3:$L$19,9,0)*P69+VLOOKUP($Q$1,elemental!$A$3:$L$19,9,0)*Q69)/100</f>
        <v>1.5620000000000003</v>
      </c>
      <c r="X69">
        <f>(VLOOKUP($A$1,elemental!$A$3:$L$19,10,0)*A69+VLOOKUP($B$1,elemental!$A$3:$L$19,10,0)*B69+VLOOKUP($C$1,elemental!$A$3:$L$19,10,0)*C69+VLOOKUP($D$1,elemental!$A$3:$L$19,10,0)*D69+VLOOKUP($E$1,elemental!$A$3:$L$19,10,0)*E69+VLOOKUP($F$1,elemental!$A$3:$L$19,10,0)*F69+VLOOKUP($G$1,elemental!$A$3:$L$19,10,0)*G69+VLOOKUP($H$1,elemental!$A$3:$L$19,10,0)*H69+VLOOKUP($I$1,elemental!$A$3:$L$19,10,0)*I69+VLOOKUP($J$1,elemental!$A$3:$L$19,10,0)*J69+VLOOKUP($K$1,elemental!$A$3:$L$19,10,0)*K69+VLOOKUP($L$1,elemental!$A$3:$L$19,10,0)*L69+VLOOKUP($M$1,elemental!$A$3:$L$19,10,0)*M69+VLOOKUP($N$1,elemental!$A$3:$L$19,10,0)*N69+VLOOKUP($O$1,elemental!$A$3:$L$19,10,0)*O69+VLOOKUP($P$1,elemental!$A$3:$L$19,10,0)*P69+VLOOKUP($Q$1,elemental!$A$3:$L$19,10,0)*Q69)/100</f>
        <v>2.0407999999999999</v>
      </c>
      <c r="Y69">
        <v>867</v>
      </c>
      <c r="Z69">
        <v>5.2019659999999996</v>
      </c>
      <c r="AA69">
        <v>5.2214049999999999</v>
      </c>
      <c r="AB69">
        <v>5.3920250000000003</v>
      </c>
      <c r="AC69">
        <v>98.673659999999998</v>
      </c>
      <c r="AD69" t="s">
        <v>2</v>
      </c>
      <c r="AE69" t="s">
        <v>132</v>
      </c>
    </row>
    <row r="70" spans="1:31" s="3" customFormat="1">
      <c r="A70">
        <v>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96</v>
      </c>
      <c r="R70">
        <f>(VLOOKUP($A$1,elemental!$A$3:$L$19,2,0)*A70+VLOOKUP($B$1,elemental!$A$3:$L$19,2,0)*B70+VLOOKUP($C$1,elemental!$A$3:$L$19,2,0)*C70+VLOOKUP($D$1,elemental!$A$3:$L$19,2,0)*D70+VLOOKUP($E$1,elemental!$A$3:$L$19,2,0)*E70+VLOOKUP($F$1,elemental!$A$3:$L$19,2,0)*F70+VLOOKUP($G$1,elemental!$A$3:$L$19,2,0)*G70+VLOOKUP($H$1,elemental!$A$3:$L$19,2,0)*H70+VLOOKUP($I$1,elemental!$A$3:$L$19,2,0)*I70+VLOOKUP($J$1,elemental!$A$3:$L$19,2,0)*J70+VLOOKUP($K$1,elemental!$A$3:$L$19,2,0)*K70+VLOOKUP($L$1,elemental!$A$3:$L$19,2,0)*L70+VLOOKUP($M$1,elemental!$A$3:$L$19,2,0)*M70+VLOOKUP($N$1,elemental!$A$3:$L$19,2,0)*N70+VLOOKUP($O$1,elemental!$A$3:$L$19,2,0)*O70+VLOOKUP($P$1,elemental!$A$3:$L$19,2,0)*P70+VLOOKUP($Q$1,elemental!$A$3:$L$19,2,0)*Q70)/100</f>
        <v>1.3215999999999999</v>
      </c>
      <c r="S70">
        <f>(VLOOKUP($A$1,elemental!$A$3:$L$19,4,0)*A70+VLOOKUP($B$1,elemental!$A$3:$L$19,4,0)*B70+VLOOKUP($C$1,elemental!$A$3:$L$19,4,0)*C70+VLOOKUP($D$1,elemental!$A$3:$L$19,4,0)*D70+VLOOKUP($E$1,elemental!$A$3:$L$19,4,0)*E70+VLOOKUP($F$1,elemental!$A$3:$L$19,4,0)*F70+VLOOKUP($G$1,elemental!$A$3:$L$19,4,0)*G70+VLOOKUP($H$1,elemental!$A$3:$L$19,4,0)*H70+VLOOKUP($I$1,elemental!$A$3:$L$19,4,0)*I70+VLOOKUP($J$1,elemental!$A$3:$L$19,4,0)*J70+VLOOKUP($K$1,elemental!$A$3:$L$19,4,0)*K70+VLOOKUP($L$1,elemental!$A$3:$L$19,4,0)*L70+VLOOKUP($M$1,elemental!$A$3:$L$19,4,0)*M70+VLOOKUP($N$1,elemental!$A$3:$L$19,4,0)*N70+VLOOKUP($O$1,elemental!$A$3:$L$19,4,0)*O70+VLOOKUP($P$1,elemental!$A$3:$L$19,4,0)*P70+VLOOKUP($Q$1,elemental!$A$3:$L$19,4,0)*Q70)/100</f>
        <v>0.42896000000000001</v>
      </c>
      <c r="T70">
        <f>(VLOOKUP($A$1,elemental!$A$3:$L$19,5,0)*A70+VLOOKUP($B$1,elemental!$A$3:$L$19,5,0)*B70+VLOOKUP($C$1,elemental!$A$3:$L$19,5,0)*C70+VLOOKUP($D$1,elemental!$A$3:$L$19,5,0)*D70+VLOOKUP($E$1,elemental!$A$3:$L$19,5,0)*E70+VLOOKUP($F$1,elemental!$A$3:$L$19,5,0)*F70+VLOOKUP($G$1,elemental!$A$3:$L$19,5,0)*G70+VLOOKUP($H$1,elemental!$A$3:$L$19,5,0)*H70+VLOOKUP($I$1,elemental!$A$3:$L$19,5,0)*I70+VLOOKUP($J$1,elemental!$A$3:$L$19,5,0)*J70+VLOOKUP($K$1,elemental!$A$3:$L$19,5,0)*K70+VLOOKUP($L$1,elemental!$A$3:$L$19,5,0)*L70+VLOOKUP($M$1,elemental!$A$3:$L$19,5,0)*M70+VLOOKUP($N$1,elemental!$A$3:$L$19,5,0)*N70+VLOOKUP($O$1,elemental!$A$3:$L$19,5,0)*O70+VLOOKUP($P$1,elemental!$A$3:$L$19,5,0)*P70+VLOOKUP($Q$1,elemental!$A$3:$L$19,5,0)*Q70)/100</f>
        <v>4</v>
      </c>
      <c r="U70">
        <f>(VLOOKUP($A$1,elemental!$A$3:$L$19,6,0)*A70+VLOOKUP($B$1,elemental!$A$3:$L$19,6,0)*B70+VLOOKUP($C$1,elemental!$A$3:$L$19,6,0)*C70+VLOOKUP($D$1,elemental!$A$3:$L$19,6,0)*D70+VLOOKUP($E$1,elemental!$A$3:$L$19,6,0)*E70+VLOOKUP($F$1,elemental!$A$3:$L$19,6,0)*F70+VLOOKUP($G$1,elemental!$A$3:$L$19,6,0)*G70+VLOOKUP($H$1,elemental!$A$3:$L$19,6,0)*H70+VLOOKUP($I$1,elemental!$A$3:$L$19,6,0)*I70+VLOOKUP($J$1,elemental!$A$3:$L$19,6,0)*J70+VLOOKUP($K$1,elemental!$A$3:$L$19,6,0)*K70+VLOOKUP($L$1,elemental!$A$3:$L$19,6,0)*L70+VLOOKUP($M$1,elemental!$A$3:$L$19,6,0)*M70+VLOOKUP($N$1,elemental!$A$3:$L$19,6,0)*N70+VLOOKUP($O$1,elemental!$A$3:$L$19,6,0)*O70+VLOOKUP($P$1,elemental!$A$3:$L$19,6,0)*P70+VLOOKUP($Q$1,elemental!$A$3:$L$19,6,0)*Q70)/100</f>
        <v>0.75770000000000015</v>
      </c>
      <c r="V70">
        <f>(VLOOKUP($A$1,elemental!$A$3:$L$19,7,0)*A70+VLOOKUP($B$1,elemental!$A$3:$L$19,7,0)*B70+VLOOKUP($C$1,elemental!$A$3:$L$19,7,0)*C70+VLOOKUP($D$1,elemental!$A$3:$L$19,7,0)*D70+VLOOKUP($E$1,elemental!$A$3:$L$19,7,0)*E70+VLOOKUP($F$1,elemental!$A$3:$L$19,7,0)*F70+VLOOKUP($G$1,elemental!$A$3:$L$19,7,0)*G70+VLOOKUP($H$1,elemental!$A$3:$L$19,7,0)*H70+VLOOKUP($I$1,elemental!$A$3:$L$19,7,0)*I70+VLOOKUP($J$1,elemental!$A$3:$L$19,7,0)*J70+VLOOKUP($K$1,elemental!$A$3:$L$19,7,0)*K70+VLOOKUP($L$1,elemental!$A$3:$L$19,7,0)*L70+VLOOKUP($M$1,elemental!$A$3:$L$19,7,0)*M70+VLOOKUP($N$1,elemental!$A$3:$L$19,7,0)*N70+VLOOKUP($O$1,elemental!$A$3:$L$19,7,0)*O70+VLOOKUP($P$1,elemental!$A$3:$L$19,7,0)*P70+VLOOKUP($Q$1,elemental!$A$3:$L$19,7,0)*Q70)/100</f>
        <v>0.84519999999999995</v>
      </c>
      <c r="W70">
        <f>(VLOOKUP($A$1,elemental!$A$3:$L$19,9,0)*A70+VLOOKUP($B$1,elemental!$A$3:$L$19,9,0)*B70+VLOOKUP($C$1,elemental!$A$3:$L$19,9,0)*C70+VLOOKUP($D$1,elemental!$A$3:$L$19,9,0)*D70+VLOOKUP($E$1,elemental!$A$3:$L$19,9,0)*E70+VLOOKUP($F$1,elemental!$A$3:$L$19,9,0)*F70+VLOOKUP($G$1,elemental!$A$3:$L$19,9,0)*G70+VLOOKUP($H$1,elemental!$A$3:$L$19,9,0)*H70+VLOOKUP($I$1,elemental!$A$3:$L$19,9,0)*I70+VLOOKUP($J$1,elemental!$A$3:$L$19,9,0)*J70+VLOOKUP($K$1,elemental!$A$3:$L$19,9,0)*K70+VLOOKUP($L$1,elemental!$A$3:$L$19,9,0)*L70+VLOOKUP($M$1,elemental!$A$3:$L$19,9,0)*M70+VLOOKUP($N$1,elemental!$A$3:$L$19,9,0)*N70+VLOOKUP($O$1,elemental!$A$3:$L$19,9,0)*O70+VLOOKUP($P$1,elemental!$A$3:$L$19,9,0)*P70+VLOOKUP($Q$1,elemental!$A$3:$L$19,9,0)*Q70)/100</f>
        <v>1.5620000000000003</v>
      </c>
      <c r="X70">
        <f>(VLOOKUP($A$1,elemental!$A$3:$L$19,10,0)*A70+VLOOKUP($B$1,elemental!$A$3:$L$19,10,0)*B70+VLOOKUP($C$1,elemental!$A$3:$L$19,10,0)*C70+VLOOKUP($D$1,elemental!$A$3:$L$19,10,0)*D70+VLOOKUP($E$1,elemental!$A$3:$L$19,10,0)*E70+VLOOKUP($F$1,elemental!$A$3:$L$19,10,0)*F70+VLOOKUP($G$1,elemental!$A$3:$L$19,10,0)*G70+VLOOKUP($H$1,elemental!$A$3:$L$19,10,0)*H70+VLOOKUP($I$1,elemental!$A$3:$L$19,10,0)*I70+VLOOKUP($J$1,elemental!$A$3:$L$19,10,0)*J70+VLOOKUP($K$1,elemental!$A$3:$L$19,10,0)*K70+VLOOKUP($L$1,elemental!$A$3:$L$19,10,0)*L70+VLOOKUP($M$1,elemental!$A$3:$L$19,10,0)*M70+VLOOKUP($N$1,elemental!$A$3:$L$19,10,0)*N70+VLOOKUP($O$1,elemental!$A$3:$L$19,10,0)*O70+VLOOKUP($P$1,elemental!$A$3:$L$19,10,0)*P70+VLOOKUP($Q$1,elemental!$A$3:$L$19,10,0)*Q70)/100</f>
        <v>2.0407999999999999</v>
      </c>
      <c r="Y70">
        <v>887</v>
      </c>
      <c r="Z70">
        <v>5.2027380000000001</v>
      </c>
      <c r="AA70">
        <v>5.221889</v>
      </c>
      <c r="AB70">
        <v>5.3938129999999997</v>
      </c>
      <c r="AC70">
        <v>98.656589999999994</v>
      </c>
      <c r="AD70" t="s">
        <v>2</v>
      </c>
      <c r="AE70" t="s">
        <v>132</v>
      </c>
    </row>
    <row r="71" spans="1:31">
      <c r="A71">
        <v>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96</v>
      </c>
      <c r="R71">
        <f>(VLOOKUP($A$1,elemental!$A$3:$L$19,2,0)*A71+VLOOKUP($B$1,elemental!$A$3:$L$19,2,0)*B71+VLOOKUP($C$1,elemental!$A$3:$L$19,2,0)*C71+VLOOKUP($D$1,elemental!$A$3:$L$19,2,0)*D71+VLOOKUP($E$1,elemental!$A$3:$L$19,2,0)*E71+VLOOKUP($F$1,elemental!$A$3:$L$19,2,0)*F71+VLOOKUP($G$1,elemental!$A$3:$L$19,2,0)*G71+VLOOKUP($H$1,elemental!$A$3:$L$19,2,0)*H71+VLOOKUP($I$1,elemental!$A$3:$L$19,2,0)*I71+VLOOKUP($J$1,elemental!$A$3:$L$19,2,0)*J71+VLOOKUP($K$1,elemental!$A$3:$L$19,2,0)*K71+VLOOKUP($L$1,elemental!$A$3:$L$19,2,0)*L71+VLOOKUP($M$1,elemental!$A$3:$L$19,2,0)*M71+VLOOKUP($N$1,elemental!$A$3:$L$19,2,0)*N71+VLOOKUP($O$1,elemental!$A$3:$L$19,2,0)*O71+VLOOKUP($P$1,elemental!$A$3:$L$19,2,0)*P71+VLOOKUP($Q$1,elemental!$A$3:$L$19,2,0)*Q71)/100</f>
        <v>1.3215999999999999</v>
      </c>
      <c r="S71">
        <f>(VLOOKUP($A$1,elemental!$A$3:$L$19,4,0)*A71+VLOOKUP($B$1,elemental!$A$3:$L$19,4,0)*B71+VLOOKUP($C$1,elemental!$A$3:$L$19,4,0)*C71+VLOOKUP($D$1,elemental!$A$3:$L$19,4,0)*D71+VLOOKUP($E$1,elemental!$A$3:$L$19,4,0)*E71+VLOOKUP($F$1,elemental!$A$3:$L$19,4,0)*F71+VLOOKUP($G$1,elemental!$A$3:$L$19,4,0)*G71+VLOOKUP($H$1,elemental!$A$3:$L$19,4,0)*H71+VLOOKUP($I$1,elemental!$A$3:$L$19,4,0)*I71+VLOOKUP($J$1,elemental!$A$3:$L$19,4,0)*J71+VLOOKUP($K$1,elemental!$A$3:$L$19,4,0)*K71+VLOOKUP($L$1,elemental!$A$3:$L$19,4,0)*L71+VLOOKUP($M$1,elemental!$A$3:$L$19,4,0)*M71+VLOOKUP($N$1,elemental!$A$3:$L$19,4,0)*N71+VLOOKUP($O$1,elemental!$A$3:$L$19,4,0)*O71+VLOOKUP($P$1,elemental!$A$3:$L$19,4,0)*P71+VLOOKUP($Q$1,elemental!$A$3:$L$19,4,0)*Q71)/100</f>
        <v>0.42896000000000001</v>
      </c>
      <c r="T71">
        <f>(VLOOKUP($A$1,elemental!$A$3:$L$19,5,0)*A71+VLOOKUP($B$1,elemental!$A$3:$L$19,5,0)*B71+VLOOKUP($C$1,elemental!$A$3:$L$19,5,0)*C71+VLOOKUP($D$1,elemental!$A$3:$L$19,5,0)*D71+VLOOKUP($E$1,elemental!$A$3:$L$19,5,0)*E71+VLOOKUP($F$1,elemental!$A$3:$L$19,5,0)*F71+VLOOKUP($G$1,elemental!$A$3:$L$19,5,0)*G71+VLOOKUP($H$1,elemental!$A$3:$L$19,5,0)*H71+VLOOKUP($I$1,elemental!$A$3:$L$19,5,0)*I71+VLOOKUP($J$1,elemental!$A$3:$L$19,5,0)*J71+VLOOKUP($K$1,elemental!$A$3:$L$19,5,0)*K71+VLOOKUP($L$1,elemental!$A$3:$L$19,5,0)*L71+VLOOKUP($M$1,elemental!$A$3:$L$19,5,0)*M71+VLOOKUP($N$1,elemental!$A$3:$L$19,5,0)*N71+VLOOKUP($O$1,elemental!$A$3:$L$19,5,0)*O71+VLOOKUP($P$1,elemental!$A$3:$L$19,5,0)*P71+VLOOKUP($Q$1,elemental!$A$3:$L$19,5,0)*Q71)/100</f>
        <v>4</v>
      </c>
      <c r="U71">
        <f>(VLOOKUP($A$1,elemental!$A$3:$L$19,6,0)*A71+VLOOKUP($B$1,elemental!$A$3:$L$19,6,0)*B71+VLOOKUP($C$1,elemental!$A$3:$L$19,6,0)*C71+VLOOKUP($D$1,elemental!$A$3:$L$19,6,0)*D71+VLOOKUP($E$1,elemental!$A$3:$L$19,6,0)*E71+VLOOKUP($F$1,elemental!$A$3:$L$19,6,0)*F71+VLOOKUP($G$1,elemental!$A$3:$L$19,6,0)*G71+VLOOKUP($H$1,elemental!$A$3:$L$19,6,0)*H71+VLOOKUP($I$1,elemental!$A$3:$L$19,6,0)*I71+VLOOKUP($J$1,elemental!$A$3:$L$19,6,0)*J71+VLOOKUP($K$1,elemental!$A$3:$L$19,6,0)*K71+VLOOKUP($L$1,elemental!$A$3:$L$19,6,0)*L71+VLOOKUP($M$1,elemental!$A$3:$L$19,6,0)*M71+VLOOKUP($N$1,elemental!$A$3:$L$19,6,0)*N71+VLOOKUP($O$1,elemental!$A$3:$L$19,6,0)*O71+VLOOKUP($P$1,elemental!$A$3:$L$19,6,0)*P71+VLOOKUP($Q$1,elemental!$A$3:$L$19,6,0)*Q71)/100</f>
        <v>0.75770000000000015</v>
      </c>
      <c r="V71">
        <f>(VLOOKUP($A$1,elemental!$A$3:$L$19,7,0)*A71+VLOOKUP($B$1,elemental!$A$3:$L$19,7,0)*B71+VLOOKUP($C$1,elemental!$A$3:$L$19,7,0)*C71+VLOOKUP($D$1,elemental!$A$3:$L$19,7,0)*D71+VLOOKUP($E$1,elemental!$A$3:$L$19,7,0)*E71+VLOOKUP($F$1,elemental!$A$3:$L$19,7,0)*F71+VLOOKUP($G$1,elemental!$A$3:$L$19,7,0)*G71+VLOOKUP($H$1,elemental!$A$3:$L$19,7,0)*H71+VLOOKUP($I$1,elemental!$A$3:$L$19,7,0)*I71+VLOOKUP($J$1,elemental!$A$3:$L$19,7,0)*J71+VLOOKUP($K$1,elemental!$A$3:$L$19,7,0)*K71+VLOOKUP($L$1,elemental!$A$3:$L$19,7,0)*L71+VLOOKUP($M$1,elemental!$A$3:$L$19,7,0)*M71+VLOOKUP($N$1,elemental!$A$3:$L$19,7,0)*N71+VLOOKUP($O$1,elemental!$A$3:$L$19,7,0)*O71+VLOOKUP($P$1,elemental!$A$3:$L$19,7,0)*P71+VLOOKUP($Q$1,elemental!$A$3:$L$19,7,0)*Q71)/100</f>
        <v>0.84519999999999995</v>
      </c>
      <c r="W71">
        <f>(VLOOKUP($A$1,elemental!$A$3:$L$19,9,0)*A71+VLOOKUP($B$1,elemental!$A$3:$L$19,9,0)*B71+VLOOKUP($C$1,elemental!$A$3:$L$19,9,0)*C71+VLOOKUP($D$1,elemental!$A$3:$L$19,9,0)*D71+VLOOKUP($E$1,elemental!$A$3:$L$19,9,0)*E71+VLOOKUP($F$1,elemental!$A$3:$L$19,9,0)*F71+VLOOKUP($G$1,elemental!$A$3:$L$19,9,0)*G71+VLOOKUP($H$1,elemental!$A$3:$L$19,9,0)*H71+VLOOKUP($I$1,elemental!$A$3:$L$19,9,0)*I71+VLOOKUP($J$1,elemental!$A$3:$L$19,9,0)*J71+VLOOKUP($K$1,elemental!$A$3:$L$19,9,0)*K71+VLOOKUP($L$1,elemental!$A$3:$L$19,9,0)*L71+VLOOKUP($M$1,elemental!$A$3:$L$19,9,0)*M71+VLOOKUP($N$1,elemental!$A$3:$L$19,9,0)*N71+VLOOKUP($O$1,elemental!$A$3:$L$19,9,0)*O71+VLOOKUP($P$1,elemental!$A$3:$L$19,9,0)*P71+VLOOKUP($Q$1,elemental!$A$3:$L$19,9,0)*Q71)/100</f>
        <v>1.5620000000000003</v>
      </c>
      <c r="X71">
        <f>(VLOOKUP($A$1,elemental!$A$3:$L$19,10,0)*A71+VLOOKUP($B$1,elemental!$A$3:$L$19,10,0)*B71+VLOOKUP($C$1,elemental!$A$3:$L$19,10,0)*C71+VLOOKUP($D$1,elemental!$A$3:$L$19,10,0)*D71+VLOOKUP($E$1,elemental!$A$3:$L$19,10,0)*E71+VLOOKUP($F$1,elemental!$A$3:$L$19,10,0)*F71+VLOOKUP($G$1,elemental!$A$3:$L$19,10,0)*G71+VLOOKUP($H$1,elemental!$A$3:$L$19,10,0)*H71+VLOOKUP($I$1,elemental!$A$3:$L$19,10,0)*I71+VLOOKUP($J$1,elemental!$A$3:$L$19,10,0)*J71+VLOOKUP($K$1,elemental!$A$3:$L$19,10,0)*K71+VLOOKUP($L$1,elemental!$A$3:$L$19,10,0)*L71+VLOOKUP($M$1,elemental!$A$3:$L$19,10,0)*M71+VLOOKUP($N$1,elemental!$A$3:$L$19,10,0)*N71+VLOOKUP($O$1,elemental!$A$3:$L$19,10,0)*O71+VLOOKUP($P$1,elemental!$A$3:$L$19,10,0)*P71+VLOOKUP($Q$1,elemental!$A$3:$L$19,10,0)*Q71)/100</f>
        <v>2.0407999999999999</v>
      </c>
      <c r="Y71">
        <v>907</v>
      </c>
      <c r="Z71">
        <v>5.2034700000000003</v>
      </c>
      <c r="AA71">
        <v>5.221336</v>
      </c>
      <c r="AB71">
        <v>5.3954199999999997</v>
      </c>
      <c r="AC71">
        <v>98.638580000000005</v>
      </c>
      <c r="AD71" t="s">
        <v>2</v>
      </c>
      <c r="AE71" t="s">
        <v>132</v>
      </c>
    </row>
    <row r="72" spans="1:31">
      <c r="A72">
        <v>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96</v>
      </c>
      <c r="R72">
        <f>(VLOOKUP($A$1,elemental!$A$3:$L$19,2,0)*A72+VLOOKUP($B$1,elemental!$A$3:$L$19,2,0)*B72+VLOOKUP($C$1,elemental!$A$3:$L$19,2,0)*C72+VLOOKUP($D$1,elemental!$A$3:$L$19,2,0)*D72+VLOOKUP($E$1,elemental!$A$3:$L$19,2,0)*E72+VLOOKUP($F$1,elemental!$A$3:$L$19,2,0)*F72+VLOOKUP($G$1,elemental!$A$3:$L$19,2,0)*G72+VLOOKUP($H$1,elemental!$A$3:$L$19,2,0)*H72+VLOOKUP($I$1,elemental!$A$3:$L$19,2,0)*I72+VLOOKUP($J$1,elemental!$A$3:$L$19,2,0)*J72+VLOOKUP($K$1,elemental!$A$3:$L$19,2,0)*K72+VLOOKUP($L$1,elemental!$A$3:$L$19,2,0)*L72+VLOOKUP($M$1,elemental!$A$3:$L$19,2,0)*M72+VLOOKUP($N$1,elemental!$A$3:$L$19,2,0)*N72+VLOOKUP($O$1,elemental!$A$3:$L$19,2,0)*O72+VLOOKUP($P$1,elemental!$A$3:$L$19,2,0)*P72+VLOOKUP($Q$1,elemental!$A$3:$L$19,2,0)*Q72)/100</f>
        <v>1.3215999999999999</v>
      </c>
      <c r="S72">
        <f>(VLOOKUP($A$1,elemental!$A$3:$L$19,4,0)*A72+VLOOKUP($B$1,elemental!$A$3:$L$19,4,0)*B72+VLOOKUP($C$1,elemental!$A$3:$L$19,4,0)*C72+VLOOKUP($D$1,elemental!$A$3:$L$19,4,0)*D72+VLOOKUP($E$1,elemental!$A$3:$L$19,4,0)*E72+VLOOKUP($F$1,elemental!$A$3:$L$19,4,0)*F72+VLOOKUP($G$1,elemental!$A$3:$L$19,4,0)*G72+VLOOKUP($H$1,elemental!$A$3:$L$19,4,0)*H72+VLOOKUP($I$1,elemental!$A$3:$L$19,4,0)*I72+VLOOKUP($J$1,elemental!$A$3:$L$19,4,0)*J72+VLOOKUP($K$1,elemental!$A$3:$L$19,4,0)*K72+VLOOKUP($L$1,elemental!$A$3:$L$19,4,0)*L72+VLOOKUP($M$1,elemental!$A$3:$L$19,4,0)*M72+VLOOKUP($N$1,elemental!$A$3:$L$19,4,0)*N72+VLOOKUP($O$1,elemental!$A$3:$L$19,4,0)*O72+VLOOKUP($P$1,elemental!$A$3:$L$19,4,0)*P72+VLOOKUP($Q$1,elemental!$A$3:$L$19,4,0)*Q72)/100</f>
        <v>0.42896000000000001</v>
      </c>
      <c r="T72">
        <f>(VLOOKUP($A$1,elemental!$A$3:$L$19,5,0)*A72+VLOOKUP($B$1,elemental!$A$3:$L$19,5,0)*B72+VLOOKUP($C$1,elemental!$A$3:$L$19,5,0)*C72+VLOOKUP($D$1,elemental!$A$3:$L$19,5,0)*D72+VLOOKUP($E$1,elemental!$A$3:$L$19,5,0)*E72+VLOOKUP($F$1,elemental!$A$3:$L$19,5,0)*F72+VLOOKUP($G$1,elemental!$A$3:$L$19,5,0)*G72+VLOOKUP($H$1,elemental!$A$3:$L$19,5,0)*H72+VLOOKUP($I$1,elemental!$A$3:$L$19,5,0)*I72+VLOOKUP($J$1,elemental!$A$3:$L$19,5,0)*J72+VLOOKUP($K$1,elemental!$A$3:$L$19,5,0)*K72+VLOOKUP($L$1,elemental!$A$3:$L$19,5,0)*L72+VLOOKUP($M$1,elemental!$A$3:$L$19,5,0)*M72+VLOOKUP($N$1,elemental!$A$3:$L$19,5,0)*N72+VLOOKUP($O$1,elemental!$A$3:$L$19,5,0)*O72+VLOOKUP($P$1,elemental!$A$3:$L$19,5,0)*P72+VLOOKUP($Q$1,elemental!$A$3:$L$19,5,0)*Q72)/100</f>
        <v>4</v>
      </c>
      <c r="U72">
        <f>(VLOOKUP($A$1,elemental!$A$3:$L$19,6,0)*A72+VLOOKUP($B$1,elemental!$A$3:$L$19,6,0)*B72+VLOOKUP($C$1,elemental!$A$3:$L$19,6,0)*C72+VLOOKUP($D$1,elemental!$A$3:$L$19,6,0)*D72+VLOOKUP($E$1,elemental!$A$3:$L$19,6,0)*E72+VLOOKUP($F$1,elemental!$A$3:$L$19,6,0)*F72+VLOOKUP($G$1,elemental!$A$3:$L$19,6,0)*G72+VLOOKUP($H$1,elemental!$A$3:$L$19,6,0)*H72+VLOOKUP($I$1,elemental!$A$3:$L$19,6,0)*I72+VLOOKUP($J$1,elemental!$A$3:$L$19,6,0)*J72+VLOOKUP($K$1,elemental!$A$3:$L$19,6,0)*K72+VLOOKUP($L$1,elemental!$A$3:$L$19,6,0)*L72+VLOOKUP($M$1,elemental!$A$3:$L$19,6,0)*M72+VLOOKUP($N$1,elemental!$A$3:$L$19,6,0)*N72+VLOOKUP($O$1,elemental!$A$3:$L$19,6,0)*O72+VLOOKUP($P$1,elemental!$A$3:$L$19,6,0)*P72+VLOOKUP($Q$1,elemental!$A$3:$L$19,6,0)*Q72)/100</f>
        <v>0.75770000000000015</v>
      </c>
      <c r="V72">
        <f>(VLOOKUP($A$1,elemental!$A$3:$L$19,7,0)*A72+VLOOKUP($B$1,elemental!$A$3:$L$19,7,0)*B72+VLOOKUP($C$1,elemental!$A$3:$L$19,7,0)*C72+VLOOKUP($D$1,elemental!$A$3:$L$19,7,0)*D72+VLOOKUP($E$1,elemental!$A$3:$L$19,7,0)*E72+VLOOKUP($F$1,elemental!$A$3:$L$19,7,0)*F72+VLOOKUP($G$1,elemental!$A$3:$L$19,7,0)*G72+VLOOKUP($H$1,elemental!$A$3:$L$19,7,0)*H72+VLOOKUP($I$1,elemental!$A$3:$L$19,7,0)*I72+VLOOKUP($J$1,elemental!$A$3:$L$19,7,0)*J72+VLOOKUP($K$1,elemental!$A$3:$L$19,7,0)*K72+VLOOKUP($L$1,elemental!$A$3:$L$19,7,0)*L72+VLOOKUP($M$1,elemental!$A$3:$L$19,7,0)*M72+VLOOKUP($N$1,elemental!$A$3:$L$19,7,0)*N72+VLOOKUP($O$1,elemental!$A$3:$L$19,7,0)*O72+VLOOKUP($P$1,elemental!$A$3:$L$19,7,0)*P72+VLOOKUP($Q$1,elemental!$A$3:$L$19,7,0)*Q72)/100</f>
        <v>0.84519999999999995</v>
      </c>
      <c r="W72">
        <f>(VLOOKUP($A$1,elemental!$A$3:$L$19,9,0)*A72+VLOOKUP($B$1,elemental!$A$3:$L$19,9,0)*B72+VLOOKUP($C$1,elemental!$A$3:$L$19,9,0)*C72+VLOOKUP($D$1,elemental!$A$3:$L$19,9,0)*D72+VLOOKUP($E$1,elemental!$A$3:$L$19,9,0)*E72+VLOOKUP($F$1,elemental!$A$3:$L$19,9,0)*F72+VLOOKUP($G$1,elemental!$A$3:$L$19,9,0)*G72+VLOOKUP($H$1,elemental!$A$3:$L$19,9,0)*H72+VLOOKUP($I$1,elemental!$A$3:$L$19,9,0)*I72+VLOOKUP($J$1,elemental!$A$3:$L$19,9,0)*J72+VLOOKUP($K$1,elemental!$A$3:$L$19,9,0)*K72+VLOOKUP($L$1,elemental!$A$3:$L$19,9,0)*L72+VLOOKUP($M$1,elemental!$A$3:$L$19,9,0)*M72+VLOOKUP($N$1,elemental!$A$3:$L$19,9,0)*N72+VLOOKUP($O$1,elemental!$A$3:$L$19,9,0)*O72+VLOOKUP($P$1,elemental!$A$3:$L$19,9,0)*P72+VLOOKUP($Q$1,elemental!$A$3:$L$19,9,0)*Q72)/100</f>
        <v>1.5620000000000003</v>
      </c>
      <c r="X72">
        <f>(VLOOKUP($A$1,elemental!$A$3:$L$19,10,0)*A72+VLOOKUP($B$1,elemental!$A$3:$L$19,10,0)*B72+VLOOKUP($C$1,elemental!$A$3:$L$19,10,0)*C72+VLOOKUP($D$1,elemental!$A$3:$L$19,10,0)*D72+VLOOKUP($E$1,elemental!$A$3:$L$19,10,0)*E72+VLOOKUP($F$1,elemental!$A$3:$L$19,10,0)*F72+VLOOKUP($G$1,elemental!$A$3:$L$19,10,0)*G72+VLOOKUP($H$1,elemental!$A$3:$L$19,10,0)*H72+VLOOKUP($I$1,elemental!$A$3:$L$19,10,0)*I72+VLOOKUP($J$1,elemental!$A$3:$L$19,10,0)*J72+VLOOKUP($K$1,elemental!$A$3:$L$19,10,0)*K72+VLOOKUP($L$1,elemental!$A$3:$L$19,10,0)*L72+VLOOKUP($M$1,elemental!$A$3:$L$19,10,0)*M72+VLOOKUP($N$1,elemental!$A$3:$L$19,10,0)*N72+VLOOKUP($O$1,elemental!$A$3:$L$19,10,0)*O72+VLOOKUP($P$1,elemental!$A$3:$L$19,10,0)*P72+VLOOKUP($Q$1,elemental!$A$3:$L$19,10,0)*Q72)/100</f>
        <v>2.0407999999999999</v>
      </c>
      <c r="Y72">
        <v>747</v>
      </c>
      <c r="Z72">
        <v>5.1952369999999997</v>
      </c>
      <c r="AA72">
        <v>5.2202979999999997</v>
      </c>
      <c r="AB72">
        <v>5.3834949999999999</v>
      </c>
      <c r="AC72">
        <v>98.781149999999997</v>
      </c>
      <c r="AD72" t="s">
        <v>2</v>
      </c>
      <c r="AE72" t="s">
        <v>132</v>
      </c>
    </row>
    <row r="73" spans="1:31">
      <c r="A73">
        <v>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96</v>
      </c>
      <c r="R73">
        <f>(VLOOKUP($A$1,elemental!$A$3:$L$19,2,0)*A73+VLOOKUP($B$1,elemental!$A$3:$L$19,2,0)*B73+VLOOKUP($C$1,elemental!$A$3:$L$19,2,0)*C73+VLOOKUP($D$1,elemental!$A$3:$L$19,2,0)*D73+VLOOKUP($E$1,elemental!$A$3:$L$19,2,0)*E73+VLOOKUP($F$1,elemental!$A$3:$L$19,2,0)*F73+VLOOKUP($G$1,elemental!$A$3:$L$19,2,0)*G73+VLOOKUP($H$1,elemental!$A$3:$L$19,2,0)*H73+VLOOKUP($I$1,elemental!$A$3:$L$19,2,0)*I73+VLOOKUP($J$1,elemental!$A$3:$L$19,2,0)*J73+VLOOKUP($K$1,elemental!$A$3:$L$19,2,0)*K73+VLOOKUP($L$1,elemental!$A$3:$L$19,2,0)*L73+VLOOKUP($M$1,elemental!$A$3:$L$19,2,0)*M73+VLOOKUP($N$1,elemental!$A$3:$L$19,2,0)*N73+VLOOKUP($O$1,elemental!$A$3:$L$19,2,0)*O73+VLOOKUP($P$1,elemental!$A$3:$L$19,2,0)*P73+VLOOKUP($Q$1,elemental!$A$3:$L$19,2,0)*Q73)/100</f>
        <v>1.3215999999999999</v>
      </c>
      <c r="S73">
        <f>(VLOOKUP($A$1,elemental!$A$3:$L$19,4,0)*A73+VLOOKUP($B$1,elemental!$A$3:$L$19,4,0)*B73+VLOOKUP($C$1,elemental!$A$3:$L$19,4,0)*C73+VLOOKUP($D$1,elemental!$A$3:$L$19,4,0)*D73+VLOOKUP($E$1,elemental!$A$3:$L$19,4,0)*E73+VLOOKUP($F$1,elemental!$A$3:$L$19,4,0)*F73+VLOOKUP($G$1,elemental!$A$3:$L$19,4,0)*G73+VLOOKUP($H$1,elemental!$A$3:$L$19,4,0)*H73+VLOOKUP($I$1,elemental!$A$3:$L$19,4,0)*I73+VLOOKUP($J$1,elemental!$A$3:$L$19,4,0)*J73+VLOOKUP($K$1,elemental!$A$3:$L$19,4,0)*K73+VLOOKUP($L$1,elemental!$A$3:$L$19,4,0)*L73+VLOOKUP($M$1,elemental!$A$3:$L$19,4,0)*M73+VLOOKUP($N$1,elemental!$A$3:$L$19,4,0)*N73+VLOOKUP($O$1,elemental!$A$3:$L$19,4,0)*O73+VLOOKUP($P$1,elemental!$A$3:$L$19,4,0)*P73+VLOOKUP($Q$1,elemental!$A$3:$L$19,4,0)*Q73)/100</f>
        <v>0.42896000000000001</v>
      </c>
      <c r="T73">
        <f>(VLOOKUP($A$1,elemental!$A$3:$L$19,5,0)*A73+VLOOKUP($B$1,elemental!$A$3:$L$19,5,0)*B73+VLOOKUP($C$1,elemental!$A$3:$L$19,5,0)*C73+VLOOKUP($D$1,elemental!$A$3:$L$19,5,0)*D73+VLOOKUP($E$1,elemental!$A$3:$L$19,5,0)*E73+VLOOKUP($F$1,elemental!$A$3:$L$19,5,0)*F73+VLOOKUP($G$1,elemental!$A$3:$L$19,5,0)*G73+VLOOKUP($H$1,elemental!$A$3:$L$19,5,0)*H73+VLOOKUP($I$1,elemental!$A$3:$L$19,5,0)*I73+VLOOKUP($J$1,elemental!$A$3:$L$19,5,0)*J73+VLOOKUP($K$1,elemental!$A$3:$L$19,5,0)*K73+VLOOKUP($L$1,elemental!$A$3:$L$19,5,0)*L73+VLOOKUP($M$1,elemental!$A$3:$L$19,5,0)*M73+VLOOKUP($N$1,elemental!$A$3:$L$19,5,0)*N73+VLOOKUP($O$1,elemental!$A$3:$L$19,5,0)*O73+VLOOKUP($P$1,elemental!$A$3:$L$19,5,0)*P73+VLOOKUP($Q$1,elemental!$A$3:$L$19,5,0)*Q73)/100</f>
        <v>4</v>
      </c>
      <c r="U73">
        <f>(VLOOKUP($A$1,elemental!$A$3:$L$19,6,0)*A73+VLOOKUP($B$1,elemental!$A$3:$L$19,6,0)*B73+VLOOKUP($C$1,elemental!$A$3:$L$19,6,0)*C73+VLOOKUP($D$1,elemental!$A$3:$L$19,6,0)*D73+VLOOKUP($E$1,elemental!$A$3:$L$19,6,0)*E73+VLOOKUP($F$1,elemental!$A$3:$L$19,6,0)*F73+VLOOKUP($G$1,elemental!$A$3:$L$19,6,0)*G73+VLOOKUP($H$1,elemental!$A$3:$L$19,6,0)*H73+VLOOKUP($I$1,elemental!$A$3:$L$19,6,0)*I73+VLOOKUP($J$1,elemental!$A$3:$L$19,6,0)*J73+VLOOKUP($K$1,elemental!$A$3:$L$19,6,0)*K73+VLOOKUP($L$1,elemental!$A$3:$L$19,6,0)*L73+VLOOKUP($M$1,elemental!$A$3:$L$19,6,0)*M73+VLOOKUP($N$1,elemental!$A$3:$L$19,6,0)*N73+VLOOKUP($O$1,elemental!$A$3:$L$19,6,0)*O73+VLOOKUP($P$1,elemental!$A$3:$L$19,6,0)*P73+VLOOKUP($Q$1,elemental!$A$3:$L$19,6,0)*Q73)/100</f>
        <v>0.75770000000000015</v>
      </c>
      <c r="V73">
        <f>(VLOOKUP($A$1,elemental!$A$3:$L$19,7,0)*A73+VLOOKUP($B$1,elemental!$A$3:$L$19,7,0)*B73+VLOOKUP($C$1,elemental!$A$3:$L$19,7,0)*C73+VLOOKUP($D$1,elemental!$A$3:$L$19,7,0)*D73+VLOOKUP($E$1,elemental!$A$3:$L$19,7,0)*E73+VLOOKUP($F$1,elemental!$A$3:$L$19,7,0)*F73+VLOOKUP($G$1,elemental!$A$3:$L$19,7,0)*G73+VLOOKUP($H$1,elemental!$A$3:$L$19,7,0)*H73+VLOOKUP($I$1,elemental!$A$3:$L$19,7,0)*I73+VLOOKUP($J$1,elemental!$A$3:$L$19,7,0)*J73+VLOOKUP($K$1,elemental!$A$3:$L$19,7,0)*K73+VLOOKUP($L$1,elemental!$A$3:$L$19,7,0)*L73+VLOOKUP($M$1,elemental!$A$3:$L$19,7,0)*M73+VLOOKUP($N$1,elemental!$A$3:$L$19,7,0)*N73+VLOOKUP($O$1,elemental!$A$3:$L$19,7,0)*O73+VLOOKUP($P$1,elemental!$A$3:$L$19,7,0)*P73+VLOOKUP($Q$1,elemental!$A$3:$L$19,7,0)*Q73)/100</f>
        <v>0.84519999999999995</v>
      </c>
      <c r="W73">
        <f>(VLOOKUP($A$1,elemental!$A$3:$L$19,9,0)*A73+VLOOKUP($B$1,elemental!$A$3:$L$19,9,0)*B73+VLOOKUP($C$1,elemental!$A$3:$L$19,9,0)*C73+VLOOKUP($D$1,elemental!$A$3:$L$19,9,0)*D73+VLOOKUP($E$1,elemental!$A$3:$L$19,9,0)*E73+VLOOKUP($F$1,elemental!$A$3:$L$19,9,0)*F73+VLOOKUP($G$1,elemental!$A$3:$L$19,9,0)*G73+VLOOKUP($H$1,elemental!$A$3:$L$19,9,0)*H73+VLOOKUP($I$1,elemental!$A$3:$L$19,9,0)*I73+VLOOKUP($J$1,elemental!$A$3:$L$19,9,0)*J73+VLOOKUP($K$1,elemental!$A$3:$L$19,9,0)*K73+VLOOKUP($L$1,elemental!$A$3:$L$19,9,0)*L73+VLOOKUP($M$1,elemental!$A$3:$L$19,9,0)*M73+VLOOKUP($N$1,elemental!$A$3:$L$19,9,0)*N73+VLOOKUP($O$1,elemental!$A$3:$L$19,9,0)*O73+VLOOKUP($P$1,elemental!$A$3:$L$19,9,0)*P73+VLOOKUP($Q$1,elemental!$A$3:$L$19,9,0)*Q73)/100</f>
        <v>1.5620000000000003</v>
      </c>
      <c r="X73">
        <f>(VLOOKUP($A$1,elemental!$A$3:$L$19,10,0)*A73+VLOOKUP($B$1,elemental!$A$3:$L$19,10,0)*B73+VLOOKUP($C$1,elemental!$A$3:$L$19,10,0)*C73+VLOOKUP($D$1,elemental!$A$3:$L$19,10,0)*D73+VLOOKUP($E$1,elemental!$A$3:$L$19,10,0)*E73+VLOOKUP($F$1,elemental!$A$3:$L$19,10,0)*F73+VLOOKUP($G$1,elemental!$A$3:$L$19,10,0)*G73+VLOOKUP($H$1,elemental!$A$3:$L$19,10,0)*H73+VLOOKUP($I$1,elemental!$A$3:$L$19,10,0)*I73+VLOOKUP($J$1,elemental!$A$3:$L$19,10,0)*J73+VLOOKUP($K$1,elemental!$A$3:$L$19,10,0)*K73+VLOOKUP($L$1,elemental!$A$3:$L$19,10,0)*L73+VLOOKUP($M$1,elemental!$A$3:$L$19,10,0)*M73+VLOOKUP($N$1,elemental!$A$3:$L$19,10,0)*N73+VLOOKUP($O$1,elemental!$A$3:$L$19,10,0)*O73+VLOOKUP($P$1,elemental!$A$3:$L$19,10,0)*P73+VLOOKUP($Q$1,elemental!$A$3:$L$19,10,0)*Q73)/100</f>
        <v>2.0407999999999999</v>
      </c>
      <c r="Y73">
        <v>727</v>
      </c>
      <c r="Z73">
        <v>5.1934969999999998</v>
      </c>
      <c r="AA73">
        <v>5.2203239999999997</v>
      </c>
      <c r="AB73">
        <v>5.3817180000000002</v>
      </c>
      <c r="AC73">
        <v>98.794640000000001</v>
      </c>
      <c r="AD73" t="s">
        <v>2</v>
      </c>
      <c r="AE73" t="s">
        <v>132</v>
      </c>
    </row>
    <row r="74" spans="1:31">
      <c r="A74">
        <v>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96</v>
      </c>
      <c r="R74">
        <f>(VLOOKUP($A$1,elemental!$A$3:$L$19,2,0)*A74+VLOOKUP($B$1,elemental!$A$3:$L$19,2,0)*B74+VLOOKUP($C$1,elemental!$A$3:$L$19,2,0)*C74+VLOOKUP($D$1,elemental!$A$3:$L$19,2,0)*D74+VLOOKUP($E$1,elemental!$A$3:$L$19,2,0)*E74+VLOOKUP($F$1,elemental!$A$3:$L$19,2,0)*F74+VLOOKUP($G$1,elemental!$A$3:$L$19,2,0)*G74+VLOOKUP($H$1,elemental!$A$3:$L$19,2,0)*H74+VLOOKUP($I$1,elemental!$A$3:$L$19,2,0)*I74+VLOOKUP($J$1,elemental!$A$3:$L$19,2,0)*J74+VLOOKUP($K$1,elemental!$A$3:$L$19,2,0)*K74+VLOOKUP($L$1,elemental!$A$3:$L$19,2,0)*L74+VLOOKUP($M$1,elemental!$A$3:$L$19,2,0)*M74+VLOOKUP($N$1,elemental!$A$3:$L$19,2,0)*N74+VLOOKUP($O$1,elemental!$A$3:$L$19,2,0)*O74+VLOOKUP($P$1,elemental!$A$3:$L$19,2,0)*P74+VLOOKUP($Q$1,elemental!$A$3:$L$19,2,0)*Q74)/100</f>
        <v>1.3215999999999999</v>
      </c>
      <c r="S74">
        <f>(VLOOKUP($A$1,elemental!$A$3:$L$19,4,0)*A74+VLOOKUP($B$1,elemental!$A$3:$L$19,4,0)*B74+VLOOKUP($C$1,elemental!$A$3:$L$19,4,0)*C74+VLOOKUP($D$1,elemental!$A$3:$L$19,4,0)*D74+VLOOKUP($E$1,elemental!$A$3:$L$19,4,0)*E74+VLOOKUP($F$1,elemental!$A$3:$L$19,4,0)*F74+VLOOKUP($G$1,elemental!$A$3:$L$19,4,0)*G74+VLOOKUP($H$1,elemental!$A$3:$L$19,4,0)*H74+VLOOKUP($I$1,elemental!$A$3:$L$19,4,0)*I74+VLOOKUP($J$1,elemental!$A$3:$L$19,4,0)*J74+VLOOKUP($K$1,elemental!$A$3:$L$19,4,0)*K74+VLOOKUP($L$1,elemental!$A$3:$L$19,4,0)*L74+VLOOKUP($M$1,elemental!$A$3:$L$19,4,0)*M74+VLOOKUP($N$1,elemental!$A$3:$L$19,4,0)*N74+VLOOKUP($O$1,elemental!$A$3:$L$19,4,0)*O74+VLOOKUP($P$1,elemental!$A$3:$L$19,4,0)*P74+VLOOKUP($Q$1,elemental!$A$3:$L$19,4,0)*Q74)/100</f>
        <v>0.42896000000000001</v>
      </c>
      <c r="T74">
        <f>(VLOOKUP($A$1,elemental!$A$3:$L$19,5,0)*A74+VLOOKUP($B$1,elemental!$A$3:$L$19,5,0)*B74+VLOOKUP($C$1,elemental!$A$3:$L$19,5,0)*C74+VLOOKUP($D$1,elemental!$A$3:$L$19,5,0)*D74+VLOOKUP($E$1,elemental!$A$3:$L$19,5,0)*E74+VLOOKUP($F$1,elemental!$A$3:$L$19,5,0)*F74+VLOOKUP($G$1,elemental!$A$3:$L$19,5,0)*G74+VLOOKUP($H$1,elemental!$A$3:$L$19,5,0)*H74+VLOOKUP($I$1,elemental!$A$3:$L$19,5,0)*I74+VLOOKUP($J$1,elemental!$A$3:$L$19,5,0)*J74+VLOOKUP($K$1,elemental!$A$3:$L$19,5,0)*K74+VLOOKUP($L$1,elemental!$A$3:$L$19,5,0)*L74+VLOOKUP($M$1,elemental!$A$3:$L$19,5,0)*M74+VLOOKUP($N$1,elemental!$A$3:$L$19,5,0)*N74+VLOOKUP($O$1,elemental!$A$3:$L$19,5,0)*O74+VLOOKUP($P$1,elemental!$A$3:$L$19,5,0)*P74+VLOOKUP($Q$1,elemental!$A$3:$L$19,5,0)*Q74)/100</f>
        <v>4</v>
      </c>
      <c r="U74">
        <f>(VLOOKUP($A$1,elemental!$A$3:$L$19,6,0)*A74+VLOOKUP($B$1,elemental!$A$3:$L$19,6,0)*B74+VLOOKUP($C$1,elemental!$A$3:$L$19,6,0)*C74+VLOOKUP($D$1,elemental!$A$3:$L$19,6,0)*D74+VLOOKUP($E$1,elemental!$A$3:$L$19,6,0)*E74+VLOOKUP($F$1,elemental!$A$3:$L$19,6,0)*F74+VLOOKUP($G$1,elemental!$A$3:$L$19,6,0)*G74+VLOOKUP($H$1,elemental!$A$3:$L$19,6,0)*H74+VLOOKUP($I$1,elemental!$A$3:$L$19,6,0)*I74+VLOOKUP($J$1,elemental!$A$3:$L$19,6,0)*J74+VLOOKUP($K$1,elemental!$A$3:$L$19,6,0)*K74+VLOOKUP($L$1,elemental!$A$3:$L$19,6,0)*L74+VLOOKUP($M$1,elemental!$A$3:$L$19,6,0)*M74+VLOOKUP($N$1,elemental!$A$3:$L$19,6,0)*N74+VLOOKUP($O$1,elemental!$A$3:$L$19,6,0)*O74+VLOOKUP($P$1,elemental!$A$3:$L$19,6,0)*P74+VLOOKUP($Q$1,elemental!$A$3:$L$19,6,0)*Q74)/100</f>
        <v>0.75770000000000015</v>
      </c>
      <c r="V74">
        <f>(VLOOKUP($A$1,elemental!$A$3:$L$19,7,0)*A74+VLOOKUP($B$1,elemental!$A$3:$L$19,7,0)*B74+VLOOKUP($C$1,elemental!$A$3:$L$19,7,0)*C74+VLOOKUP($D$1,elemental!$A$3:$L$19,7,0)*D74+VLOOKUP($E$1,elemental!$A$3:$L$19,7,0)*E74+VLOOKUP($F$1,elemental!$A$3:$L$19,7,0)*F74+VLOOKUP($G$1,elemental!$A$3:$L$19,7,0)*G74+VLOOKUP($H$1,elemental!$A$3:$L$19,7,0)*H74+VLOOKUP($I$1,elemental!$A$3:$L$19,7,0)*I74+VLOOKUP($J$1,elemental!$A$3:$L$19,7,0)*J74+VLOOKUP($K$1,elemental!$A$3:$L$19,7,0)*K74+VLOOKUP($L$1,elemental!$A$3:$L$19,7,0)*L74+VLOOKUP($M$1,elemental!$A$3:$L$19,7,0)*M74+VLOOKUP($N$1,elemental!$A$3:$L$19,7,0)*N74+VLOOKUP($O$1,elemental!$A$3:$L$19,7,0)*O74+VLOOKUP($P$1,elemental!$A$3:$L$19,7,0)*P74+VLOOKUP($Q$1,elemental!$A$3:$L$19,7,0)*Q74)/100</f>
        <v>0.84519999999999995</v>
      </c>
      <c r="W74">
        <f>(VLOOKUP($A$1,elemental!$A$3:$L$19,9,0)*A74+VLOOKUP($B$1,elemental!$A$3:$L$19,9,0)*B74+VLOOKUP($C$1,elemental!$A$3:$L$19,9,0)*C74+VLOOKUP($D$1,elemental!$A$3:$L$19,9,0)*D74+VLOOKUP($E$1,elemental!$A$3:$L$19,9,0)*E74+VLOOKUP($F$1,elemental!$A$3:$L$19,9,0)*F74+VLOOKUP($G$1,elemental!$A$3:$L$19,9,0)*G74+VLOOKUP($H$1,elemental!$A$3:$L$19,9,0)*H74+VLOOKUP($I$1,elemental!$A$3:$L$19,9,0)*I74+VLOOKUP($J$1,elemental!$A$3:$L$19,9,0)*J74+VLOOKUP($K$1,elemental!$A$3:$L$19,9,0)*K74+VLOOKUP($L$1,elemental!$A$3:$L$19,9,0)*L74+VLOOKUP($M$1,elemental!$A$3:$L$19,9,0)*M74+VLOOKUP($N$1,elemental!$A$3:$L$19,9,0)*N74+VLOOKUP($O$1,elemental!$A$3:$L$19,9,0)*O74+VLOOKUP($P$1,elemental!$A$3:$L$19,9,0)*P74+VLOOKUP($Q$1,elemental!$A$3:$L$19,9,0)*Q74)/100</f>
        <v>1.5620000000000003</v>
      </c>
      <c r="X74">
        <f>(VLOOKUP($A$1,elemental!$A$3:$L$19,10,0)*A74+VLOOKUP($B$1,elemental!$A$3:$L$19,10,0)*B74+VLOOKUP($C$1,elemental!$A$3:$L$19,10,0)*C74+VLOOKUP($D$1,elemental!$A$3:$L$19,10,0)*D74+VLOOKUP($E$1,elemental!$A$3:$L$19,10,0)*E74+VLOOKUP($F$1,elemental!$A$3:$L$19,10,0)*F74+VLOOKUP($G$1,elemental!$A$3:$L$19,10,0)*G74+VLOOKUP($H$1,elemental!$A$3:$L$19,10,0)*H74+VLOOKUP($I$1,elemental!$A$3:$L$19,10,0)*I74+VLOOKUP($J$1,elemental!$A$3:$L$19,10,0)*J74+VLOOKUP($K$1,elemental!$A$3:$L$19,10,0)*K74+VLOOKUP($L$1,elemental!$A$3:$L$19,10,0)*L74+VLOOKUP($M$1,elemental!$A$3:$L$19,10,0)*M74+VLOOKUP($N$1,elemental!$A$3:$L$19,10,0)*N74+VLOOKUP($O$1,elemental!$A$3:$L$19,10,0)*O74+VLOOKUP($P$1,elemental!$A$3:$L$19,10,0)*P74+VLOOKUP($Q$1,elemental!$A$3:$L$19,10,0)*Q74)/100</f>
        <v>2.0407999999999999</v>
      </c>
      <c r="Y74">
        <v>707</v>
      </c>
      <c r="Z74">
        <v>5.1931139999999996</v>
      </c>
      <c r="AA74">
        <v>5.220351</v>
      </c>
      <c r="AB74">
        <v>5.3803929999999998</v>
      </c>
      <c r="AC74">
        <v>98.808530000000005</v>
      </c>
      <c r="AD74" t="s">
        <v>2</v>
      </c>
      <c r="AE74" t="s">
        <v>132</v>
      </c>
    </row>
    <row r="75" spans="1:31">
      <c r="A75">
        <v>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96</v>
      </c>
      <c r="R75">
        <f>(VLOOKUP($A$1,elemental!$A$3:$L$19,2,0)*A75+VLOOKUP($B$1,elemental!$A$3:$L$19,2,0)*B75+VLOOKUP($C$1,elemental!$A$3:$L$19,2,0)*C75+VLOOKUP($D$1,elemental!$A$3:$L$19,2,0)*D75+VLOOKUP($E$1,elemental!$A$3:$L$19,2,0)*E75+VLOOKUP($F$1,elemental!$A$3:$L$19,2,0)*F75+VLOOKUP($G$1,elemental!$A$3:$L$19,2,0)*G75+VLOOKUP($H$1,elemental!$A$3:$L$19,2,0)*H75+VLOOKUP($I$1,elemental!$A$3:$L$19,2,0)*I75+VLOOKUP($J$1,elemental!$A$3:$L$19,2,0)*J75+VLOOKUP($K$1,elemental!$A$3:$L$19,2,0)*K75+VLOOKUP($L$1,elemental!$A$3:$L$19,2,0)*L75+VLOOKUP($M$1,elemental!$A$3:$L$19,2,0)*M75+VLOOKUP($N$1,elemental!$A$3:$L$19,2,0)*N75+VLOOKUP($O$1,elemental!$A$3:$L$19,2,0)*O75+VLOOKUP($P$1,elemental!$A$3:$L$19,2,0)*P75+VLOOKUP($Q$1,elemental!$A$3:$L$19,2,0)*Q75)/100</f>
        <v>1.3215999999999999</v>
      </c>
      <c r="S75">
        <f>(VLOOKUP($A$1,elemental!$A$3:$L$19,4,0)*A75+VLOOKUP($B$1,elemental!$A$3:$L$19,4,0)*B75+VLOOKUP($C$1,elemental!$A$3:$L$19,4,0)*C75+VLOOKUP($D$1,elemental!$A$3:$L$19,4,0)*D75+VLOOKUP($E$1,elemental!$A$3:$L$19,4,0)*E75+VLOOKUP($F$1,elemental!$A$3:$L$19,4,0)*F75+VLOOKUP($G$1,elemental!$A$3:$L$19,4,0)*G75+VLOOKUP($H$1,elemental!$A$3:$L$19,4,0)*H75+VLOOKUP($I$1,elemental!$A$3:$L$19,4,0)*I75+VLOOKUP($J$1,elemental!$A$3:$L$19,4,0)*J75+VLOOKUP($K$1,elemental!$A$3:$L$19,4,0)*K75+VLOOKUP($L$1,elemental!$A$3:$L$19,4,0)*L75+VLOOKUP($M$1,elemental!$A$3:$L$19,4,0)*M75+VLOOKUP($N$1,elemental!$A$3:$L$19,4,0)*N75+VLOOKUP($O$1,elemental!$A$3:$L$19,4,0)*O75+VLOOKUP($P$1,elemental!$A$3:$L$19,4,0)*P75+VLOOKUP($Q$1,elemental!$A$3:$L$19,4,0)*Q75)/100</f>
        <v>0.42896000000000001</v>
      </c>
      <c r="T75">
        <f>(VLOOKUP($A$1,elemental!$A$3:$L$19,5,0)*A75+VLOOKUP($B$1,elemental!$A$3:$L$19,5,0)*B75+VLOOKUP($C$1,elemental!$A$3:$L$19,5,0)*C75+VLOOKUP($D$1,elemental!$A$3:$L$19,5,0)*D75+VLOOKUP($E$1,elemental!$A$3:$L$19,5,0)*E75+VLOOKUP($F$1,elemental!$A$3:$L$19,5,0)*F75+VLOOKUP($G$1,elemental!$A$3:$L$19,5,0)*G75+VLOOKUP($H$1,elemental!$A$3:$L$19,5,0)*H75+VLOOKUP($I$1,elemental!$A$3:$L$19,5,0)*I75+VLOOKUP($J$1,elemental!$A$3:$L$19,5,0)*J75+VLOOKUP($K$1,elemental!$A$3:$L$19,5,0)*K75+VLOOKUP($L$1,elemental!$A$3:$L$19,5,0)*L75+VLOOKUP($M$1,elemental!$A$3:$L$19,5,0)*M75+VLOOKUP($N$1,elemental!$A$3:$L$19,5,0)*N75+VLOOKUP($O$1,elemental!$A$3:$L$19,5,0)*O75+VLOOKUP($P$1,elemental!$A$3:$L$19,5,0)*P75+VLOOKUP($Q$1,elemental!$A$3:$L$19,5,0)*Q75)/100</f>
        <v>4</v>
      </c>
      <c r="U75">
        <f>(VLOOKUP($A$1,elemental!$A$3:$L$19,6,0)*A75+VLOOKUP($B$1,elemental!$A$3:$L$19,6,0)*B75+VLOOKUP($C$1,elemental!$A$3:$L$19,6,0)*C75+VLOOKUP($D$1,elemental!$A$3:$L$19,6,0)*D75+VLOOKUP($E$1,elemental!$A$3:$L$19,6,0)*E75+VLOOKUP($F$1,elemental!$A$3:$L$19,6,0)*F75+VLOOKUP($G$1,elemental!$A$3:$L$19,6,0)*G75+VLOOKUP($H$1,elemental!$A$3:$L$19,6,0)*H75+VLOOKUP($I$1,elemental!$A$3:$L$19,6,0)*I75+VLOOKUP($J$1,elemental!$A$3:$L$19,6,0)*J75+VLOOKUP($K$1,elemental!$A$3:$L$19,6,0)*K75+VLOOKUP($L$1,elemental!$A$3:$L$19,6,0)*L75+VLOOKUP($M$1,elemental!$A$3:$L$19,6,0)*M75+VLOOKUP($N$1,elemental!$A$3:$L$19,6,0)*N75+VLOOKUP($O$1,elemental!$A$3:$L$19,6,0)*O75+VLOOKUP($P$1,elemental!$A$3:$L$19,6,0)*P75+VLOOKUP($Q$1,elemental!$A$3:$L$19,6,0)*Q75)/100</f>
        <v>0.75770000000000015</v>
      </c>
      <c r="V75">
        <f>(VLOOKUP($A$1,elemental!$A$3:$L$19,7,0)*A75+VLOOKUP($B$1,elemental!$A$3:$L$19,7,0)*B75+VLOOKUP($C$1,elemental!$A$3:$L$19,7,0)*C75+VLOOKUP($D$1,elemental!$A$3:$L$19,7,0)*D75+VLOOKUP($E$1,elemental!$A$3:$L$19,7,0)*E75+VLOOKUP($F$1,elemental!$A$3:$L$19,7,0)*F75+VLOOKUP($G$1,elemental!$A$3:$L$19,7,0)*G75+VLOOKUP($H$1,elemental!$A$3:$L$19,7,0)*H75+VLOOKUP($I$1,elemental!$A$3:$L$19,7,0)*I75+VLOOKUP($J$1,elemental!$A$3:$L$19,7,0)*J75+VLOOKUP($K$1,elemental!$A$3:$L$19,7,0)*K75+VLOOKUP($L$1,elemental!$A$3:$L$19,7,0)*L75+VLOOKUP($M$1,elemental!$A$3:$L$19,7,0)*M75+VLOOKUP($N$1,elemental!$A$3:$L$19,7,0)*N75+VLOOKUP($O$1,elemental!$A$3:$L$19,7,0)*O75+VLOOKUP($P$1,elemental!$A$3:$L$19,7,0)*P75+VLOOKUP($Q$1,elemental!$A$3:$L$19,7,0)*Q75)/100</f>
        <v>0.84519999999999995</v>
      </c>
      <c r="W75">
        <f>(VLOOKUP($A$1,elemental!$A$3:$L$19,9,0)*A75+VLOOKUP($B$1,elemental!$A$3:$L$19,9,0)*B75+VLOOKUP($C$1,elemental!$A$3:$L$19,9,0)*C75+VLOOKUP($D$1,elemental!$A$3:$L$19,9,0)*D75+VLOOKUP($E$1,elemental!$A$3:$L$19,9,0)*E75+VLOOKUP($F$1,elemental!$A$3:$L$19,9,0)*F75+VLOOKUP($G$1,elemental!$A$3:$L$19,9,0)*G75+VLOOKUP($H$1,elemental!$A$3:$L$19,9,0)*H75+VLOOKUP($I$1,elemental!$A$3:$L$19,9,0)*I75+VLOOKUP($J$1,elemental!$A$3:$L$19,9,0)*J75+VLOOKUP($K$1,elemental!$A$3:$L$19,9,0)*K75+VLOOKUP($L$1,elemental!$A$3:$L$19,9,0)*L75+VLOOKUP($M$1,elemental!$A$3:$L$19,9,0)*M75+VLOOKUP($N$1,elemental!$A$3:$L$19,9,0)*N75+VLOOKUP($O$1,elemental!$A$3:$L$19,9,0)*O75+VLOOKUP($P$1,elemental!$A$3:$L$19,9,0)*P75+VLOOKUP($Q$1,elemental!$A$3:$L$19,9,0)*Q75)/100</f>
        <v>1.5620000000000003</v>
      </c>
      <c r="X75">
        <f>(VLOOKUP($A$1,elemental!$A$3:$L$19,10,0)*A75+VLOOKUP($B$1,elemental!$A$3:$L$19,10,0)*B75+VLOOKUP($C$1,elemental!$A$3:$L$19,10,0)*C75+VLOOKUP($D$1,elemental!$A$3:$L$19,10,0)*D75+VLOOKUP($E$1,elemental!$A$3:$L$19,10,0)*E75+VLOOKUP($F$1,elemental!$A$3:$L$19,10,0)*F75+VLOOKUP($G$1,elemental!$A$3:$L$19,10,0)*G75+VLOOKUP($H$1,elemental!$A$3:$L$19,10,0)*H75+VLOOKUP($I$1,elemental!$A$3:$L$19,10,0)*I75+VLOOKUP($J$1,elemental!$A$3:$L$19,10,0)*J75+VLOOKUP($K$1,elemental!$A$3:$L$19,10,0)*K75+VLOOKUP($L$1,elemental!$A$3:$L$19,10,0)*L75+VLOOKUP($M$1,elemental!$A$3:$L$19,10,0)*M75+VLOOKUP($N$1,elemental!$A$3:$L$19,10,0)*N75+VLOOKUP($O$1,elemental!$A$3:$L$19,10,0)*O75+VLOOKUP($P$1,elemental!$A$3:$L$19,10,0)*P75+VLOOKUP($Q$1,elemental!$A$3:$L$19,10,0)*Q75)/100</f>
        <v>2.0407999999999999</v>
      </c>
      <c r="Y75">
        <v>687</v>
      </c>
      <c r="Z75">
        <v>5.1921340000000002</v>
      </c>
      <c r="AA75">
        <v>5.2199249999999999</v>
      </c>
      <c r="AB75">
        <v>5.3787950000000002</v>
      </c>
      <c r="AC75">
        <v>98.823719999999994</v>
      </c>
      <c r="AD75" t="s">
        <v>2</v>
      </c>
      <c r="AE75" t="s">
        <v>132</v>
      </c>
    </row>
    <row r="76" spans="1:31">
      <c r="A76">
        <v>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96</v>
      </c>
      <c r="R76">
        <f>(VLOOKUP($A$1,elemental!$A$3:$L$19,2,0)*A76+VLOOKUP($B$1,elemental!$A$3:$L$19,2,0)*B76+VLOOKUP($C$1,elemental!$A$3:$L$19,2,0)*C76+VLOOKUP($D$1,elemental!$A$3:$L$19,2,0)*D76+VLOOKUP($E$1,elemental!$A$3:$L$19,2,0)*E76+VLOOKUP($F$1,elemental!$A$3:$L$19,2,0)*F76+VLOOKUP($G$1,elemental!$A$3:$L$19,2,0)*G76+VLOOKUP($H$1,elemental!$A$3:$L$19,2,0)*H76+VLOOKUP($I$1,elemental!$A$3:$L$19,2,0)*I76+VLOOKUP($J$1,elemental!$A$3:$L$19,2,0)*J76+VLOOKUP($K$1,elemental!$A$3:$L$19,2,0)*K76+VLOOKUP($L$1,elemental!$A$3:$L$19,2,0)*L76+VLOOKUP($M$1,elemental!$A$3:$L$19,2,0)*M76+VLOOKUP($N$1,elemental!$A$3:$L$19,2,0)*N76+VLOOKUP($O$1,elemental!$A$3:$L$19,2,0)*O76+VLOOKUP($P$1,elemental!$A$3:$L$19,2,0)*P76+VLOOKUP($Q$1,elemental!$A$3:$L$19,2,0)*Q76)/100</f>
        <v>1.3215999999999999</v>
      </c>
      <c r="S76">
        <f>(VLOOKUP($A$1,elemental!$A$3:$L$19,4,0)*A76+VLOOKUP($B$1,elemental!$A$3:$L$19,4,0)*B76+VLOOKUP($C$1,elemental!$A$3:$L$19,4,0)*C76+VLOOKUP($D$1,elemental!$A$3:$L$19,4,0)*D76+VLOOKUP($E$1,elemental!$A$3:$L$19,4,0)*E76+VLOOKUP($F$1,elemental!$A$3:$L$19,4,0)*F76+VLOOKUP($G$1,elemental!$A$3:$L$19,4,0)*G76+VLOOKUP($H$1,elemental!$A$3:$L$19,4,0)*H76+VLOOKUP($I$1,elemental!$A$3:$L$19,4,0)*I76+VLOOKUP($J$1,elemental!$A$3:$L$19,4,0)*J76+VLOOKUP($K$1,elemental!$A$3:$L$19,4,0)*K76+VLOOKUP($L$1,elemental!$A$3:$L$19,4,0)*L76+VLOOKUP($M$1,elemental!$A$3:$L$19,4,0)*M76+VLOOKUP($N$1,elemental!$A$3:$L$19,4,0)*N76+VLOOKUP($O$1,elemental!$A$3:$L$19,4,0)*O76+VLOOKUP($P$1,elemental!$A$3:$L$19,4,0)*P76+VLOOKUP($Q$1,elemental!$A$3:$L$19,4,0)*Q76)/100</f>
        <v>0.42896000000000001</v>
      </c>
      <c r="T76">
        <f>(VLOOKUP($A$1,elemental!$A$3:$L$19,5,0)*A76+VLOOKUP($B$1,elemental!$A$3:$L$19,5,0)*B76+VLOOKUP($C$1,elemental!$A$3:$L$19,5,0)*C76+VLOOKUP($D$1,elemental!$A$3:$L$19,5,0)*D76+VLOOKUP($E$1,elemental!$A$3:$L$19,5,0)*E76+VLOOKUP($F$1,elemental!$A$3:$L$19,5,0)*F76+VLOOKUP($G$1,elemental!$A$3:$L$19,5,0)*G76+VLOOKUP($H$1,elemental!$A$3:$L$19,5,0)*H76+VLOOKUP($I$1,elemental!$A$3:$L$19,5,0)*I76+VLOOKUP($J$1,elemental!$A$3:$L$19,5,0)*J76+VLOOKUP($K$1,elemental!$A$3:$L$19,5,0)*K76+VLOOKUP($L$1,elemental!$A$3:$L$19,5,0)*L76+VLOOKUP($M$1,elemental!$A$3:$L$19,5,0)*M76+VLOOKUP($N$1,elemental!$A$3:$L$19,5,0)*N76+VLOOKUP($O$1,elemental!$A$3:$L$19,5,0)*O76+VLOOKUP($P$1,elemental!$A$3:$L$19,5,0)*P76+VLOOKUP($Q$1,elemental!$A$3:$L$19,5,0)*Q76)/100</f>
        <v>4</v>
      </c>
      <c r="U76">
        <f>(VLOOKUP($A$1,elemental!$A$3:$L$19,6,0)*A76+VLOOKUP($B$1,elemental!$A$3:$L$19,6,0)*B76+VLOOKUP($C$1,elemental!$A$3:$L$19,6,0)*C76+VLOOKUP($D$1,elemental!$A$3:$L$19,6,0)*D76+VLOOKUP($E$1,elemental!$A$3:$L$19,6,0)*E76+VLOOKUP($F$1,elemental!$A$3:$L$19,6,0)*F76+VLOOKUP($G$1,elemental!$A$3:$L$19,6,0)*G76+VLOOKUP($H$1,elemental!$A$3:$L$19,6,0)*H76+VLOOKUP($I$1,elemental!$A$3:$L$19,6,0)*I76+VLOOKUP($J$1,elemental!$A$3:$L$19,6,0)*J76+VLOOKUP($K$1,elemental!$A$3:$L$19,6,0)*K76+VLOOKUP($L$1,elemental!$A$3:$L$19,6,0)*L76+VLOOKUP($M$1,elemental!$A$3:$L$19,6,0)*M76+VLOOKUP($N$1,elemental!$A$3:$L$19,6,0)*N76+VLOOKUP($O$1,elemental!$A$3:$L$19,6,0)*O76+VLOOKUP($P$1,elemental!$A$3:$L$19,6,0)*P76+VLOOKUP($Q$1,elemental!$A$3:$L$19,6,0)*Q76)/100</f>
        <v>0.75770000000000015</v>
      </c>
      <c r="V76">
        <f>(VLOOKUP($A$1,elemental!$A$3:$L$19,7,0)*A76+VLOOKUP($B$1,elemental!$A$3:$L$19,7,0)*B76+VLOOKUP($C$1,elemental!$A$3:$L$19,7,0)*C76+VLOOKUP($D$1,elemental!$A$3:$L$19,7,0)*D76+VLOOKUP($E$1,elemental!$A$3:$L$19,7,0)*E76+VLOOKUP($F$1,elemental!$A$3:$L$19,7,0)*F76+VLOOKUP($G$1,elemental!$A$3:$L$19,7,0)*G76+VLOOKUP($H$1,elemental!$A$3:$L$19,7,0)*H76+VLOOKUP($I$1,elemental!$A$3:$L$19,7,0)*I76+VLOOKUP($J$1,elemental!$A$3:$L$19,7,0)*J76+VLOOKUP($K$1,elemental!$A$3:$L$19,7,0)*K76+VLOOKUP($L$1,elemental!$A$3:$L$19,7,0)*L76+VLOOKUP($M$1,elemental!$A$3:$L$19,7,0)*M76+VLOOKUP($N$1,elemental!$A$3:$L$19,7,0)*N76+VLOOKUP($O$1,elemental!$A$3:$L$19,7,0)*O76+VLOOKUP($P$1,elemental!$A$3:$L$19,7,0)*P76+VLOOKUP($Q$1,elemental!$A$3:$L$19,7,0)*Q76)/100</f>
        <v>0.84519999999999995</v>
      </c>
      <c r="W76">
        <f>(VLOOKUP($A$1,elemental!$A$3:$L$19,9,0)*A76+VLOOKUP($B$1,elemental!$A$3:$L$19,9,0)*B76+VLOOKUP($C$1,elemental!$A$3:$L$19,9,0)*C76+VLOOKUP($D$1,elemental!$A$3:$L$19,9,0)*D76+VLOOKUP($E$1,elemental!$A$3:$L$19,9,0)*E76+VLOOKUP($F$1,elemental!$A$3:$L$19,9,0)*F76+VLOOKUP($G$1,elemental!$A$3:$L$19,9,0)*G76+VLOOKUP($H$1,elemental!$A$3:$L$19,9,0)*H76+VLOOKUP($I$1,elemental!$A$3:$L$19,9,0)*I76+VLOOKUP($J$1,elemental!$A$3:$L$19,9,0)*J76+VLOOKUP($K$1,elemental!$A$3:$L$19,9,0)*K76+VLOOKUP($L$1,elemental!$A$3:$L$19,9,0)*L76+VLOOKUP($M$1,elemental!$A$3:$L$19,9,0)*M76+VLOOKUP($N$1,elemental!$A$3:$L$19,9,0)*N76+VLOOKUP($O$1,elemental!$A$3:$L$19,9,0)*O76+VLOOKUP($P$1,elemental!$A$3:$L$19,9,0)*P76+VLOOKUP($Q$1,elemental!$A$3:$L$19,9,0)*Q76)/100</f>
        <v>1.5620000000000003</v>
      </c>
      <c r="X76">
        <f>(VLOOKUP($A$1,elemental!$A$3:$L$19,10,0)*A76+VLOOKUP($B$1,elemental!$A$3:$L$19,10,0)*B76+VLOOKUP($C$1,elemental!$A$3:$L$19,10,0)*C76+VLOOKUP($D$1,elemental!$A$3:$L$19,10,0)*D76+VLOOKUP($E$1,elemental!$A$3:$L$19,10,0)*E76+VLOOKUP($F$1,elemental!$A$3:$L$19,10,0)*F76+VLOOKUP($G$1,elemental!$A$3:$L$19,10,0)*G76+VLOOKUP($H$1,elemental!$A$3:$L$19,10,0)*H76+VLOOKUP($I$1,elemental!$A$3:$L$19,10,0)*I76+VLOOKUP($J$1,elemental!$A$3:$L$19,10,0)*J76+VLOOKUP($K$1,elemental!$A$3:$L$19,10,0)*K76+VLOOKUP($L$1,elemental!$A$3:$L$19,10,0)*L76+VLOOKUP($M$1,elemental!$A$3:$L$19,10,0)*M76+VLOOKUP($N$1,elemental!$A$3:$L$19,10,0)*N76+VLOOKUP($O$1,elemental!$A$3:$L$19,10,0)*O76+VLOOKUP($P$1,elemental!$A$3:$L$19,10,0)*P76+VLOOKUP($Q$1,elemental!$A$3:$L$19,10,0)*Q76)/100</f>
        <v>2.0407999999999999</v>
      </c>
      <c r="Y76">
        <v>667</v>
      </c>
      <c r="Z76">
        <v>5.1911339999999999</v>
      </c>
      <c r="AA76">
        <v>5.2201190000000004</v>
      </c>
      <c r="AB76">
        <v>5.3772960000000003</v>
      </c>
      <c r="AC76">
        <v>98.840509999999995</v>
      </c>
      <c r="AD76" t="s">
        <v>2</v>
      </c>
      <c r="AE76" t="s">
        <v>132</v>
      </c>
    </row>
    <row r="77" spans="1:31">
      <c r="A77">
        <v>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96</v>
      </c>
      <c r="R77">
        <f>(VLOOKUP($A$1,elemental!$A$3:$L$19,2,0)*A77+VLOOKUP($B$1,elemental!$A$3:$L$19,2,0)*B77+VLOOKUP($C$1,elemental!$A$3:$L$19,2,0)*C77+VLOOKUP($D$1,elemental!$A$3:$L$19,2,0)*D77+VLOOKUP($E$1,elemental!$A$3:$L$19,2,0)*E77+VLOOKUP($F$1,elemental!$A$3:$L$19,2,0)*F77+VLOOKUP($G$1,elemental!$A$3:$L$19,2,0)*G77+VLOOKUP($H$1,elemental!$A$3:$L$19,2,0)*H77+VLOOKUP($I$1,elemental!$A$3:$L$19,2,0)*I77+VLOOKUP($J$1,elemental!$A$3:$L$19,2,0)*J77+VLOOKUP($K$1,elemental!$A$3:$L$19,2,0)*K77+VLOOKUP($L$1,elemental!$A$3:$L$19,2,0)*L77+VLOOKUP($M$1,elemental!$A$3:$L$19,2,0)*M77+VLOOKUP($N$1,elemental!$A$3:$L$19,2,0)*N77+VLOOKUP($O$1,elemental!$A$3:$L$19,2,0)*O77+VLOOKUP($P$1,elemental!$A$3:$L$19,2,0)*P77+VLOOKUP($Q$1,elemental!$A$3:$L$19,2,0)*Q77)/100</f>
        <v>1.3215999999999999</v>
      </c>
      <c r="S77">
        <f>(VLOOKUP($A$1,elemental!$A$3:$L$19,4,0)*A77+VLOOKUP($B$1,elemental!$A$3:$L$19,4,0)*B77+VLOOKUP($C$1,elemental!$A$3:$L$19,4,0)*C77+VLOOKUP($D$1,elemental!$A$3:$L$19,4,0)*D77+VLOOKUP($E$1,elemental!$A$3:$L$19,4,0)*E77+VLOOKUP($F$1,elemental!$A$3:$L$19,4,0)*F77+VLOOKUP($G$1,elemental!$A$3:$L$19,4,0)*G77+VLOOKUP($H$1,elemental!$A$3:$L$19,4,0)*H77+VLOOKUP($I$1,elemental!$A$3:$L$19,4,0)*I77+VLOOKUP($J$1,elemental!$A$3:$L$19,4,0)*J77+VLOOKUP($K$1,elemental!$A$3:$L$19,4,0)*K77+VLOOKUP($L$1,elemental!$A$3:$L$19,4,0)*L77+VLOOKUP($M$1,elemental!$A$3:$L$19,4,0)*M77+VLOOKUP($N$1,elemental!$A$3:$L$19,4,0)*N77+VLOOKUP($O$1,elemental!$A$3:$L$19,4,0)*O77+VLOOKUP($P$1,elemental!$A$3:$L$19,4,0)*P77+VLOOKUP($Q$1,elemental!$A$3:$L$19,4,0)*Q77)/100</f>
        <v>0.42896000000000001</v>
      </c>
      <c r="T77">
        <f>(VLOOKUP($A$1,elemental!$A$3:$L$19,5,0)*A77+VLOOKUP($B$1,elemental!$A$3:$L$19,5,0)*B77+VLOOKUP($C$1,elemental!$A$3:$L$19,5,0)*C77+VLOOKUP($D$1,elemental!$A$3:$L$19,5,0)*D77+VLOOKUP($E$1,elemental!$A$3:$L$19,5,0)*E77+VLOOKUP($F$1,elemental!$A$3:$L$19,5,0)*F77+VLOOKUP($G$1,elemental!$A$3:$L$19,5,0)*G77+VLOOKUP($H$1,elemental!$A$3:$L$19,5,0)*H77+VLOOKUP($I$1,elemental!$A$3:$L$19,5,0)*I77+VLOOKUP($J$1,elemental!$A$3:$L$19,5,0)*J77+VLOOKUP($K$1,elemental!$A$3:$L$19,5,0)*K77+VLOOKUP($L$1,elemental!$A$3:$L$19,5,0)*L77+VLOOKUP($M$1,elemental!$A$3:$L$19,5,0)*M77+VLOOKUP($N$1,elemental!$A$3:$L$19,5,0)*N77+VLOOKUP($O$1,elemental!$A$3:$L$19,5,0)*O77+VLOOKUP($P$1,elemental!$A$3:$L$19,5,0)*P77+VLOOKUP($Q$1,elemental!$A$3:$L$19,5,0)*Q77)/100</f>
        <v>4</v>
      </c>
      <c r="U77">
        <f>(VLOOKUP($A$1,elemental!$A$3:$L$19,6,0)*A77+VLOOKUP($B$1,elemental!$A$3:$L$19,6,0)*B77+VLOOKUP($C$1,elemental!$A$3:$L$19,6,0)*C77+VLOOKUP($D$1,elemental!$A$3:$L$19,6,0)*D77+VLOOKUP($E$1,elemental!$A$3:$L$19,6,0)*E77+VLOOKUP($F$1,elemental!$A$3:$L$19,6,0)*F77+VLOOKUP($G$1,elemental!$A$3:$L$19,6,0)*G77+VLOOKUP($H$1,elemental!$A$3:$L$19,6,0)*H77+VLOOKUP($I$1,elemental!$A$3:$L$19,6,0)*I77+VLOOKUP($J$1,elemental!$A$3:$L$19,6,0)*J77+VLOOKUP($K$1,elemental!$A$3:$L$19,6,0)*K77+VLOOKUP($L$1,elemental!$A$3:$L$19,6,0)*L77+VLOOKUP($M$1,elemental!$A$3:$L$19,6,0)*M77+VLOOKUP($N$1,elemental!$A$3:$L$19,6,0)*N77+VLOOKUP($O$1,elemental!$A$3:$L$19,6,0)*O77+VLOOKUP($P$1,elemental!$A$3:$L$19,6,0)*P77+VLOOKUP($Q$1,elemental!$A$3:$L$19,6,0)*Q77)/100</f>
        <v>0.75770000000000015</v>
      </c>
      <c r="V77">
        <f>(VLOOKUP($A$1,elemental!$A$3:$L$19,7,0)*A77+VLOOKUP($B$1,elemental!$A$3:$L$19,7,0)*B77+VLOOKUP($C$1,elemental!$A$3:$L$19,7,0)*C77+VLOOKUP($D$1,elemental!$A$3:$L$19,7,0)*D77+VLOOKUP($E$1,elemental!$A$3:$L$19,7,0)*E77+VLOOKUP($F$1,elemental!$A$3:$L$19,7,0)*F77+VLOOKUP($G$1,elemental!$A$3:$L$19,7,0)*G77+VLOOKUP($H$1,elemental!$A$3:$L$19,7,0)*H77+VLOOKUP($I$1,elemental!$A$3:$L$19,7,0)*I77+VLOOKUP($J$1,elemental!$A$3:$L$19,7,0)*J77+VLOOKUP($K$1,elemental!$A$3:$L$19,7,0)*K77+VLOOKUP($L$1,elemental!$A$3:$L$19,7,0)*L77+VLOOKUP($M$1,elemental!$A$3:$L$19,7,0)*M77+VLOOKUP($N$1,elemental!$A$3:$L$19,7,0)*N77+VLOOKUP($O$1,elemental!$A$3:$L$19,7,0)*O77+VLOOKUP($P$1,elemental!$A$3:$L$19,7,0)*P77+VLOOKUP($Q$1,elemental!$A$3:$L$19,7,0)*Q77)/100</f>
        <v>0.84519999999999995</v>
      </c>
      <c r="W77">
        <f>(VLOOKUP($A$1,elemental!$A$3:$L$19,9,0)*A77+VLOOKUP($B$1,elemental!$A$3:$L$19,9,0)*B77+VLOOKUP($C$1,elemental!$A$3:$L$19,9,0)*C77+VLOOKUP($D$1,elemental!$A$3:$L$19,9,0)*D77+VLOOKUP($E$1,elemental!$A$3:$L$19,9,0)*E77+VLOOKUP($F$1,elemental!$A$3:$L$19,9,0)*F77+VLOOKUP($G$1,elemental!$A$3:$L$19,9,0)*G77+VLOOKUP($H$1,elemental!$A$3:$L$19,9,0)*H77+VLOOKUP($I$1,elemental!$A$3:$L$19,9,0)*I77+VLOOKUP($J$1,elemental!$A$3:$L$19,9,0)*J77+VLOOKUP($K$1,elemental!$A$3:$L$19,9,0)*K77+VLOOKUP($L$1,elemental!$A$3:$L$19,9,0)*L77+VLOOKUP($M$1,elemental!$A$3:$L$19,9,0)*M77+VLOOKUP($N$1,elemental!$A$3:$L$19,9,0)*N77+VLOOKUP($O$1,elemental!$A$3:$L$19,9,0)*O77+VLOOKUP($P$1,elemental!$A$3:$L$19,9,0)*P77+VLOOKUP($Q$1,elemental!$A$3:$L$19,9,0)*Q77)/100</f>
        <v>1.5620000000000003</v>
      </c>
      <c r="X77">
        <f>(VLOOKUP($A$1,elemental!$A$3:$L$19,10,0)*A77+VLOOKUP($B$1,elemental!$A$3:$L$19,10,0)*B77+VLOOKUP($C$1,elemental!$A$3:$L$19,10,0)*C77+VLOOKUP($D$1,elemental!$A$3:$L$19,10,0)*D77+VLOOKUP($E$1,elemental!$A$3:$L$19,10,0)*E77+VLOOKUP($F$1,elemental!$A$3:$L$19,10,0)*F77+VLOOKUP($G$1,elemental!$A$3:$L$19,10,0)*G77+VLOOKUP($H$1,elemental!$A$3:$L$19,10,0)*H77+VLOOKUP($I$1,elemental!$A$3:$L$19,10,0)*I77+VLOOKUP($J$1,elemental!$A$3:$L$19,10,0)*J77+VLOOKUP($K$1,elemental!$A$3:$L$19,10,0)*K77+VLOOKUP($L$1,elemental!$A$3:$L$19,10,0)*L77+VLOOKUP($M$1,elemental!$A$3:$L$19,10,0)*M77+VLOOKUP($N$1,elemental!$A$3:$L$19,10,0)*N77+VLOOKUP($O$1,elemental!$A$3:$L$19,10,0)*O77+VLOOKUP($P$1,elemental!$A$3:$L$19,10,0)*P77+VLOOKUP($Q$1,elemental!$A$3:$L$19,10,0)*Q77)/100</f>
        <v>2.0407999999999999</v>
      </c>
      <c r="Y77">
        <v>627</v>
      </c>
      <c r="Z77">
        <v>5.1896769999999997</v>
      </c>
      <c r="AA77">
        <v>5.2200340000000001</v>
      </c>
      <c r="AB77">
        <v>5.374549</v>
      </c>
      <c r="AC77">
        <v>98.870959999999997</v>
      </c>
      <c r="AD77" t="s">
        <v>2</v>
      </c>
      <c r="AE77" t="s">
        <v>132</v>
      </c>
    </row>
    <row r="78" spans="1:31">
      <c r="A78">
        <v>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96</v>
      </c>
      <c r="R78">
        <f>(VLOOKUP($A$1,elemental!$A$3:$L$19,2,0)*A78+VLOOKUP($B$1,elemental!$A$3:$L$19,2,0)*B78+VLOOKUP($C$1,elemental!$A$3:$L$19,2,0)*C78+VLOOKUP($D$1,elemental!$A$3:$L$19,2,0)*D78+VLOOKUP($E$1,elemental!$A$3:$L$19,2,0)*E78+VLOOKUP($F$1,elemental!$A$3:$L$19,2,0)*F78+VLOOKUP($G$1,elemental!$A$3:$L$19,2,0)*G78+VLOOKUP($H$1,elemental!$A$3:$L$19,2,0)*H78+VLOOKUP($I$1,elemental!$A$3:$L$19,2,0)*I78+VLOOKUP($J$1,elemental!$A$3:$L$19,2,0)*J78+VLOOKUP($K$1,elemental!$A$3:$L$19,2,0)*K78+VLOOKUP($L$1,elemental!$A$3:$L$19,2,0)*L78+VLOOKUP($M$1,elemental!$A$3:$L$19,2,0)*M78+VLOOKUP($N$1,elemental!$A$3:$L$19,2,0)*N78+VLOOKUP($O$1,elemental!$A$3:$L$19,2,0)*O78+VLOOKUP($P$1,elemental!$A$3:$L$19,2,0)*P78+VLOOKUP($Q$1,elemental!$A$3:$L$19,2,0)*Q78)/100</f>
        <v>1.3215999999999999</v>
      </c>
      <c r="S78">
        <f>(VLOOKUP($A$1,elemental!$A$3:$L$19,4,0)*A78+VLOOKUP($B$1,elemental!$A$3:$L$19,4,0)*B78+VLOOKUP($C$1,elemental!$A$3:$L$19,4,0)*C78+VLOOKUP($D$1,elemental!$A$3:$L$19,4,0)*D78+VLOOKUP($E$1,elemental!$A$3:$L$19,4,0)*E78+VLOOKUP($F$1,elemental!$A$3:$L$19,4,0)*F78+VLOOKUP($G$1,elemental!$A$3:$L$19,4,0)*G78+VLOOKUP($H$1,elemental!$A$3:$L$19,4,0)*H78+VLOOKUP($I$1,elemental!$A$3:$L$19,4,0)*I78+VLOOKUP($J$1,elemental!$A$3:$L$19,4,0)*J78+VLOOKUP($K$1,elemental!$A$3:$L$19,4,0)*K78+VLOOKUP($L$1,elemental!$A$3:$L$19,4,0)*L78+VLOOKUP($M$1,elemental!$A$3:$L$19,4,0)*M78+VLOOKUP($N$1,elemental!$A$3:$L$19,4,0)*N78+VLOOKUP($O$1,elemental!$A$3:$L$19,4,0)*O78+VLOOKUP($P$1,elemental!$A$3:$L$19,4,0)*P78+VLOOKUP($Q$1,elemental!$A$3:$L$19,4,0)*Q78)/100</f>
        <v>0.42896000000000001</v>
      </c>
      <c r="T78">
        <f>(VLOOKUP($A$1,elemental!$A$3:$L$19,5,0)*A78+VLOOKUP($B$1,elemental!$A$3:$L$19,5,0)*B78+VLOOKUP($C$1,elemental!$A$3:$L$19,5,0)*C78+VLOOKUP($D$1,elemental!$A$3:$L$19,5,0)*D78+VLOOKUP($E$1,elemental!$A$3:$L$19,5,0)*E78+VLOOKUP($F$1,elemental!$A$3:$L$19,5,0)*F78+VLOOKUP($G$1,elemental!$A$3:$L$19,5,0)*G78+VLOOKUP($H$1,elemental!$A$3:$L$19,5,0)*H78+VLOOKUP($I$1,elemental!$A$3:$L$19,5,0)*I78+VLOOKUP($J$1,elemental!$A$3:$L$19,5,0)*J78+VLOOKUP($K$1,elemental!$A$3:$L$19,5,0)*K78+VLOOKUP($L$1,elemental!$A$3:$L$19,5,0)*L78+VLOOKUP($M$1,elemental!$A$3:$L$19,5,0)*M78+VLOOKUP($N$1,elemental!$A$3:$L$19,5,0)*N78+VLOOKUP($O$1,elemental!$A$3:$L$19,5,0)*O78+VLOOKUP($P$1,elemental!$A$3:$L$19,5,0)*P78+VLOOKUP($Q$1,elemental!$A$3:$L$19,5,0)*Q78)/100</f>
        <v>4</v>
      </c>
      <c r="U78">
        <f>(VLOOKUP($A$1,elemental!$A$3:$L$19,6,0)*A78+VLOOKUP($B$1,elemental!$A$3:$L$19,6,0)*B78+VLOOKUP($C$1,elemental!$A$3:$L$19,6,0)*C78+VLOOKUP($D$1,elemental!$A$3:$L$19,6,0)*D78+VLOOKUP($E$1,elemental!$A$3:$L$19,6,0)*E78+VLOOKUP($F$1,elemental!$A$3:$L$19,6,0)*F78+VLOOKUP($G$1,elemental!$A$3:$L$19,6,0)*G78+VLOOKUP($H$1,elemental!$A$3:$L$19,6,0)*H78+VLOOKUP($I$1,elemental!$A$3:$L$19,6,0)*I78+VLOOKUP($J$1,elemental!$A$3:$L$19,6,0)*J78+VLOOKUP($K$1,elemental!$A$3:$L$19,6,0)*K78+VLOOKUP($L$1,elemental!$A$3:$L$19,6,0)*L78+VLOOKUP($M$1,elemental!$A$3:$L$19,6,0)*M78+VLOOKUP($N$1,elemental!$A$3:$L$19,6,0)*N78+VLOOKUP($O$1,elemental!$A$3:$L$19,6,0)*O78+VLOOKUP($P$1,elemental!$A$3:$L$19,6,0)*P78+VLOOKUP($Q$1,elemental!$A$3:$L$19,6,0)*Q78)/100</f>
        <v>0.75770000000000015</v>
      </c>
      <c r="V78">
        <f>(VLOOKUP($A$1,elemental!$A$3:$L$19,7,0)*A78+VLOOKUP($B$1,elemental!$A$3:$L$19,7,0)*B78+VLOOKUP($C$1,elemental!$A$3:$L$19,7,0)*C78+VLOOKUP($D$1,elemental!$A$3:$L$19,7,0)*D78+VLOOKUP($E$1,elemental!$A$3:$L$19,7,0)*E78+VLOOKUP($F$1,elemental!$A$3:$L$19,7,0)*F78+VLOOKUP($G$1,elemental!$A$3:$L$19,7,0)*G78+VLOOKUP($H$1,elemental!$A$3:$L$19,7,0)*H78+VLOOKUP($I$1,elemental!$A$3:$L$19,7,0)*I78+VLOOKUP($J$1,elemental!$A$3:$L$19,7,0)*J78+VLOOKUP($K$1,elemental!$A$3:$L$19,7,0)*K78+VLOOKUP($L$1,elemental!$A$3:$L$19,7,0)*L78+VLOOKUP($M$1,elemental!$A$3:$L$19,7,0)*M78+VLOOKUP($N$1,elemental!$A$3:$L$19,7,0)*N78+VLOOKUP($O$1,elemental!$A$3:$L$19,7,0)*O78+VLOOKUP($P$1,elemental!$A$3:$L$19,7,0)*P78+VLOOKUP($Q$1,elemental!$A$3:$L$19,7,0)*Q78)/100</f>
        <v>0.84519999999999995</v>
      </c>
      <c r="W78">
        <f>(VLOOKUP($A$1,elemental!$A$3:$L$19,9,0)*A78+VLOOKUP($B$1,elemental!$A$3:$L$19,9,0)*B78+VLOOKUP($C$1,elemental!$A$3:$L$19,9,0)*C78+VLOOKUP($D$1,elemental!$A$3:$L$19,9,0)*D78+VLOOKUP($E$1,elemental!$A$3:$L$19,9,0)*E78+VLOOKUP($F$1,elemental!$A$3:$L$19,9,0)*F78+VLOOKUP($G$1,elemental!$A$3:$L$19,9,0)*G78+VLOOKUP($H$1,elemental!$A$3:$L$19,9,0)*H78+VLOOKUP($I$1,elemental!$A$3:$L$19,9,0)*I78+VLOOKUP($J$1,elemental!$A$3:$L$19,9,0)*J78+VLOOKUP($K$1,elemental!$A$3:$L$19,9,0)*K78+VLOOKUP($L$1,elemental!$A$3:$L$19,9,0)*L78+VLOOKUP($M$1,elemental!$A$3:$L$19,9,0)*M78+VLOOKUP($N$1,elemental!$A$3:$L$19,9,0)*N78+VLOOKUP($O$1,elemental!$A$3:$L$19,9,0)*O78+VLOOKUP($P$1,elemental!$A$3:$L$19,9,0)*P78+VLOOKUP($Q$1,elemental!$A$3:$L$19,9,0)*Q78)/100</f>
        <v>1.5620000000000003</v>
      </c>
      <c r="X78">
        <f>(VLOOKUP($A$1,elemental!$A$3:$L$19,10,0)*A78+VLOOKUP($B$1,elemental!$A$3:$L$19,10,0)*B78+VLOOKUP($C$1,elemental!$A$3:$L$19,10,0)*C78+VLOOKUP($D$1,elemental!$A$3:$L$19,10,0)*D78+VLOOKUP($E$1,elemental!$A$3:$L$19,10,0)*E78+VLOOKUP($F$1,elemental!$A$3:$L$19,10,0)*F78+VLOOKUP($G$1,elemental!$A$3:$L$19,10,0)*G78+VLOOKUP($H$1,elemental!$A$3:$L$19,10,0)*H78+VLOOKUP($I$1,elemental!$A$3:$L$19,10,0)*I78+VLOOKUP($J$1,elemental!$A$3:$L$19,10,0)*J78+VLOOKUP($K$1,elemental!$A$3:$L$19,10,0)*K78+VLOOKUP($L$1,elemental!$A$3:$L$19,10,0)*L78+VLOOKUP($M$1,elemental!$A$3:$L$19,10,0)*M78+VLOOKUP($N$1,elemental!$A$3:$L$19,10,0)*N78+VLOOKUP($O$1,elemental!$A$3:$L$19,10,0)*O78+VLOOKUP($P$1,elemental!$A$3:$L$19,10,0)*P78+VLOOKUP($Q$1,elemental!$A$3:$L$19,10,0)*Q78)/100</f>
        <v>2.0407999999999999</v>
      </c>
      <c r="Y78">
        <v>25</v>
      </c>
      <c r="Z78">
        <v>5.1661770000000002</v>
      </c>
      <c r="AA78">
        <v>5.2175000000000002</v>
      </c>
      <c r="AB78">
        <v>5.3338409999999996</v>
      </c>
      <c r="AC78">
        <v>99.139319999999998</v>
      </c>
      <c r="AD78" t="s">
        <v>2</v>
      </c>
      <c r="AE78" t="s">
        <v>132</v>
      </c>
    </row>
    <row r="79" spans="1:31">
      <c r="A79">
        <v>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92</v>
      </c>
      <c r="R79">
        <f>(VLOOKUP($A$1,elemental!$A$3:$L$19,2,0)*A79+VLOOKUP($B$1,elemental!$A$3:$L$19,2,0)*B79+VLOOKUP($C$1,elemental!$A$3:$L$19,2,0)*C79+VLOOKUP($D$1,elemental!$A$3:$L$19,2,0)*D79+VLOOKUP($E$1,elemental!$A$3:$L$19,2,0)*E79+VLOOKUP($F$1,elemental!$A$3:$L$19,2,0)*F79+VLOOKUP($G$1,elemental!$A$3:$L$19,2,0)*G79+VLOOKUP($H$1,elemental!$A$3:$L$19,2,0)*H79+VLOOKUP($I$1,elemental!$A$3:$L$19,2,0)*I79+VLOOKUP($J$1,elemental!$A$3:$L$19,2,0)*J79+VLOOKUP($K$1,elemental!$A$3:$L$19,2,0)*K79+VLOOKUP($L$1,elemental!$A$3:$L$19,2,0)*L79+VLOOKUP($M$1,elemental!$A$3:$L$19,2,0)*M79+VLOOKUP($N$1,elemental!$A$3:$L$19,2,0)*N79+VLOOKUP($O$1,elemental!$A$3:$L$19,2,0)*O79+VLOOKUP($P$1,elemental!$A$3:$L$19,2,0)*P79+VLOOKUP($Q$1,elemental!$A$3:$L$19,2,0)*Q79)/100</f>
        <v>1.3132000000000001</v>
      </c>
      <c r="S79">
        <f>(VLOOKUP($A$1,elemental!$A$3:$L$19,4,0)*A79+VLOOKUP($B$1,elemental!$A$3:$L$19,4,0)*B79+VLOOKUP($C$1,elemental!$A$3:$L$19,4,0)*C79+VLOOKUP($D$1,elemental!$A$3:$L$19,4,0)*D79+VLOOKUP($E$1,elemental!$A$3:$L$19,4,0)*E79+VLOOKUP($F$1,elemental!$A$3:$L$19,4,0)*F79+VLOOKUP($G$1,elemental!$A$3:$L$19,4,0)*G79+VLOOKUP($H$1,elemental!$A$3:$L$19,4,0)*H79+VLOOKUP($I$1,elemental!$A$3:$L$19,4,0)*I79+VLOOKUP($J$1,elemental!$A$3:$L$19,4,0)*J79+VLOOKUP($K$1,elemental!$A$3:$L$19,4,0)*K79+VLOOKUP($L$1,elemental!$A$3:$L$19,4,0)*L79+VLOOKUP($M$1,elemental!$A$3:$L$19,4,0)*M79+VLOOKUP($N$1,elemental!$A$3:$L$19,4,0)*N79+VLOOKUP($O$1,elemental!$A$3:$L$19,4,0)*O79+VLOOKUP($P$1,elemental!$A$3:$L$19,4,0)*P79+VLOOKUP($Q$1,elemental!$A$3:$L$19,4,0)*Q79)/100</f>
        <v>0.43192000000000003</v>
      </c>
      <c r="T79">
        <f>(VLOOKUP($A$1,elemental!$A$3:$L$19,5,0)*A79+VLOOKUP($B$1,elemental!$A$3:$L$19,5,0)*B79+VLOOKUP($C$1,elemental!$A$3:$L$19,5,0)*C79+VLOOKUP($D$1,elemental!$A$3:$L$19,5,0)*D79+VLOOKUP($E$1,elemental!$A$3:$L$19,5,0)*E79+VLOOKUP($F$1,elemental!$A$3:$L$19,5,0)*F79+VLOOKUP($G$1,elemental!$A$3:$L$19,5,0)*G79+VLOOKUP($H$1,elemental!$A$3:$L$19,5,0)*H79+VLOOKUP($I$1,elemental!$A$3:$L$19,5,0)*I79+VLOOKUP($J$1,elemental!$A$3:$L$19,5,0)*J79+VLOOKUP($K$1,elemental!$A$3:$L$19,5,0)*K79+VLOOKUP($L$1,elemental!$A$3:$L$19,5,0)*L79+VLOOKUP($M$1,elemental!$A$3:$L$19,5,0)*M79+VLOOKUP($N$1,elemental!$A$3:$L$19,5,0)*N79+VLOOKUP($O$1,elemental!$A$3:$L$19,5,0)*O79+VLOOKUP($P$1,elemental!$A$3:$L$19,5,0)*P79+VLOOKUP($Q$1,elemental!$A$3:$L$19,5,0)*Q79)/100</f>
        <v>4</v>
      </c>
      <c r="U79">
        <f>(VLOOKUP($A$1,elemental!$A$3:$L$19,6,0)*A79+VLOOKUP($B$1,elemental!$A$3:$L$19,6,0)*B79+VLOOKUP($C$1,elemental!$A$3:$L$19,6,0)*C79+VLOOKUP($D$1,elemental!$A$3:$L$19,6,0)*D79+VLOOKUP($E$1,elemental!$A$3:$L$19,6,0)*E79+VLOOKUP($F$1,elemental!$A$3:$L$19,6,0)*F79+VLOOKUP($G$1,elemental!$A$3:$L$19,6,0)*G79+VLOOKUP($H$1,elemental!$A$3:$L$19,6,0)*H79+VLOOKUP($I$1,elemental!$A$3:$L$19,6,0)*I79+VLOOKUP($J$1,elemental!$A$3:$L$19,6,0)*J79+VLOOKUP($K$1,elemental!$A$3:$L$19,6,0)*K79+VLOOKUP($L$1,elemental!$A$3:$L$19,6,0)*L79+VLOOKUP($M$1,elemental!$A$3:$L$19,6,0)*M79+VLOOKUP($N$1,elemental!$A$3:$L$19,6,0)*N79+VLOOKUP($O$1,elemental!$A$3:$L$19,6,0)*O79+VLOOKUP($P$1,elemental!$A$3:$L$19,6,0)*P79+VLOOKUP($Q$1,elemental!$A$3:$L$19,6,0)*Q79)/100</f>
        <v>0.75540000000000007</v>
      </c>
      <c r="V79">
        <f>(VLOOKUP($A$1,elemental!$A$3:$L$19,7,0)*A79+VLOOKUP($B$1,elemental!$A$3:$L$19,7,0)*B79+VLOOKUP($C$1,elemental!$A$3:$L$19,7,0)*C79+VLOOKUP($D$1,elemental!$A$3:$L$19,7,0)*D79+VLOOKUP($E$1,elemental!$A$3:$L$19,7,0)*E79+VLOOKUP($F$1,elemental!$A$3:$L$19,7,0)*F79+VLOOKUP($G$1,elemental!$A$3:$L$19,7,0)*G79+VLOOKUP($H$1,elemental!$A$3:$L$19,7,0)*H79+VLOOKUP($I$1,elemental!$A$3:$L$19,7,0)*I79+VLOOKUP($J$1,elemental!$A$3:$L$19,7,0)*J79+VLOOKUP($K$1,elemental!$A$3:$L$19,7,0)*K79+VLOOKUP($L$1,elemental!$A$3:$L$19,7,0)*L79+VLOOKUP($M$1,elemental!$A$3:$L$19,7,0)*M79+VLOOKUP($N$1,elemental!$A$3:$L$19,7,0)*N79+VLOOKUP($O$1,elemental!$A$3:$L$19,7,0)*O79+VLOOKUP($P$1,elemental!$A$3:$L$19,7,0)*P79+VLOOKUP($Q$1,elemental!$A$3:$L$19,7,0)*Q79)/100</f>
        <v>0.85040000000000004</v>
      </c>
      <c r="W79">
        <f>(VLOOKUP($A$1,elemental!$A$3:$L$19,9,0)*A79+VLOOKUP($B$1,elemental!$A$3:$L$19,9,0)*B79+VLOOKUP($C$1,elemental!$A$3:$L$19,9,0)*C79+VLOOKUP($D$1,elemental!$A$3:$L$19,9,0)*D79+VLOOKUP($E$1,elemental!$A$3:$L$19,9,0)*E79+VLOOKUP($F$1,elemental!$A$3:$L$19,9,0)*F79+VLOOKUP($G$1,elemental!$A$3:$L$19,9,0)*G79+VLOOKUP($H$1,elemental!$A$3:$L$19,9,0)*H79+VLOOKUP($I$1,elemental!$A$3:$L$19,9,0)*I79+VLOOKUP($J$1,elemental!$A$3:$L$19,9,0)*J79+VLOOKUP($K$1,elemental!$A$3:$L$19,9,0)*K79+VLOOKUP($L$1,elemental!$A$3:$L$19,9,0)*L79+VLOOKUP($M$1,elemental!$A$3:$L$19,9,0)*M79+VLOOKUP($N$1,elemental!$A$3:$L$19,9,0)*N79+VLOOKUP($O$1,elemental!$A$3:$L$19,9,0)*O79+VLOOKUP($P$1,elemental!$A$3:$L$19,9,0)*P79+VLOOKUP($Q$1,elemental!$A$3:$L$19,9,0)*Q79)/100</f>
        <v>1.5740000000000001</v>
      </c>
      <c r="X79">
        <f>(VLOOKUP($A$1,elemental!$A$3:$L$19,10,0)*A79+VLOOKUP($B$1,elemental!$A$3:$L$19,10,0)*B79+VLOOKUP($C$1,elemental!$A$3:$L$19,10,0)*C79+VLOOKUP($D$1,elemental!$A$3:$L$19,10,0)*D79+VLOOKUP($E$1,elemental!$A$3:$L$19,10,0)*E79+VLOOKUP($F$1,elemental!$A$3:$L$19,10,0)*F79+VLOOKUP($G$1,elemental!$A$3:$L$19,10,0)*G79+VLOOKUP($H$1,elemental!$A$3:$L$19,10,0)*H79+VLOOKUP($I$1,elemental!$A$3:$L$19,10,0)*I79+VLOOKUP($J$1,elemental!$A$3:$L$19,10,0)*J79+VLOOKUP($K$1,elemental!$A$3:$L$19,10,0)*K79+VLOOKUP($L$1,elemental!$A$3:$L$19,10,0)*L79+VLOOKUP($M$1,elemental!$A$3:$L$19,10,0)*M79+VLOOKUP($N$1,elemental!$A$3:$L$19,10,0)*N79+VLOOKUP($O$1,elemental!$A$3:$L$19,10,0)*O79+VLOOKUP($P$1,elemental!$A$3:$L$19,10,0)*P79+VLOOKUP($Q$1,elemental!$A$3:$L$19,10,0)*Q79)/100</f>
        <v>2.0216000000000003</v>
      </c>
      <c r="Y79">
        <v>25</v>
      </c>
      <c r="Z79">
        <v>5.1876959999999999</v>
      </c>
      <c r="AA79">
        <v>5.227277</v>
      </c>
      <c r="AB79">
        <v>5.353084</v>
      </c>
      <c r="AC79">
        <v>99.031580000000005</v>
      </c>
      <c r="AD79" t="s">
        <v>2</v>
      </c>
      <c r="AE79" t="s">
        <v>133</v>
      </c>
    </row>
    <row r="80" spans="1:31">
      <c r="A80">
        <v>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92</v>
      </c>
      <c r="R80">
        <f>(VLOOKUP($A$1,elemental!$A$3:$L$19,2,0)*A80+VLOOKUP($B$1,elemental!$A$3:$L$19,2,0)*B80+VLOOKUP($C$1,elemental!$A$3:$L$19,2,0)*C80+VLOOKUP($D$1,elemental!$A$3:$L$19,2,0)*D80+VLOOKUP($E$1,elemental!$A$3:$L$19,2,0)*E80+VLOOKUP($F$1,elemental!$A$3:$L$19,2,0)*F80+VLOOKUP($G$1,elemental!$A$3:$L$19,2,0)*G80+VLOOKUP($H$1,elemental!$A$3:$L$19,2,0)*H80+VLOOKUP($I$1,elemental!$A$3:$L$19,2,0)*I80+VLOOKUP($J$1,elemental!$A$3:$L$19,2,0)*J80+VLOOKUP($K$1,elemental!$A$3:$L$19,2,0)*K80+VLOOKUP($L$1,elemental!$A$3:$L$19,2,0)*L80+VLOOKUP($M$1,elemental!$A$3:$L$19,2,0)*M80+VLOOKUP($N$1,elemental!$A$3:$L$19,2,0)*N80+VLOOKUP($O$1,elemental!$A$3:$L$19,2,0)*O80+VLOOKUP($P$1,elemental!$A$3:$L$19,2,0)*P80+VLOOKUP($Q$1,elemental!$A$3:$L$19,2,0)*Q80)/100</f>
        <v>1.3132000000000001</v>
      </c>
      <c r="S80">
        <f>(VLOOKUP($A$1,elemental!$A$3:$L$19,4,0)*A80+VLOOKUP($B$1,elemental!$A$3:$L$19,4,0)*B80+VLOOKUP($C$1,elemental!$A$3:$L$19,4,0)*C80+VLOOKUP($D$1,elemental!$A$3:$L$19,4,0)*D80+VLOOKUP($E$1,elemental!$A$3:$L$19,4,0)*E80+VLOOKUP($F$1,elemental!$A$3:$L$19,4,0)*F80+VLOOKUP($G$1,elemental!$A$3:$L$19,4,0)*G80+VLOOKUP($H$1,elemental!$A$3:$L$19,4,0)*H80+VLOOKUP($I$1,elemental!$A$3:$L$19,4,0)*I80+VLOOKUP($J$1,elemental!$A$3:$L$19,4,0)*J80+VLOOKUP($K$1,elemental!$A$3:$L$19,4,0)*K80+VLOOKUP($L$1,elemental!$A$3:$L$19,4,0)*L80+VLOOKUP($M$1,elemental!$A$3:$L$19,4,0)*M80+VLOOKUP($N$1,elemental!$A$3:$L$19,4,0)*N80+VLOOKUP($O$1,elemental!$A$3:$L$19,4,0)*O80+VLOOKUP($P$1,elemental!$A$3:$L$19,4,0)*P80+VLOOKUP($Q$1,elemental!$A$3:$L$19,4,0)*Q80)/100</f>
        <v>0.43192000000000003</v>
      </c>
      <c r="T80">
        <f>(VLOOKUP($A$1,elemental!$A$3:$L$19,5,0)*A80+VLOOKUP($B$1,elemental!$A$3:$L$19,5,0)*B80+VLOOKUP($C$1,elemental!$A$3:$L$19,5,0)*C80+VLOOKUP($D$1,elemental!$A$3:$L$19,5,0)*D80+VLOOKUP($E$1,elemental!$A$3:$L$19,5,0)*E80+VLOOKUP($F$1,elemental!$A$3:$L$19,5,0)*F80+VLOOKUP($G$1,elemental!$A$3:$L$19,5,0)*G80+VLOOKUP($H$1,elemental!$A$3:$L$19,5,0)*H80+VLOOKUP($I$1,elemental!$A$3:$L$19,5,0)*I80+VLOOKUP($J$1,elemental!$A$3:$L$19,5,0)*J80+VLOOKUP($K$1,elemental!$A$3:$L$19,5,0)*K80+VLOOKUP($L$1,elemental!$A$3:$L$19,5,0)*L80+VLOOKUP($M$1,elemental!$A$3:$L$19,5,0)*M80+VLOOKUP($N$1,elemental!$A$3:$L$19,5,0)*N80+VLOOKUP($O$1,elemental!$A$3:$L$19,5,0)*O80+VLOOKUP($P$1,elemental!$A$3:$L$19,5,0)*P80+VLOOKUP($Q$1,elemental!$A$3:$L$19,5,0)*Q80)/100</f>
        <v>4</v>
      </c>
      <c r="U80">
        <f>(VLOOKUP($A$1,elemental!$A$3:$L$19,6,0)*A80+VLOOKUP($B$1,elemental!$A$3:$L$19,6,0)*B80+VLOOKUP($C$1,elemental!$A$3:$L$19,6,0)*C80+VLOOKUP($D$1,elemental!$A$3:$L$19,6,0)*D80+VLOOKUP($E$1,elemental!$A$3:$L$19,6,0)*E80+VLOOKUP($F$1,elemental!$A$3:$L$19,6,0)*F80+VLOOKUP($G$1,elemental!$A$3:$L$19,6,0)*G80+VLOOKUP($H$1,elemental!$A$3:$L$19,6,0)*H80+VLOOKUP($I$1,elemental!$A$3:$L$19,6,0)*I80+VLOOKUP($J$1,elemental!$A$3:$L$19,6,0)*J80+VLOOKUP($K$1,elemental!$A$3:$L$19,6,0)*K80+VLOOKUP($L$1,elemental!$A$3:$L$19,6,0)*L80+VLOOKUP($M$1,elemental!$A$3:$L$19,6,0)*M80+VLOOKUP($N$1,elemental!$A$3:$L$19,6,0)*N80+VLOOKUP($O$1,elemental!$A$3:$L$19,6,0)*O80+VLOOKUP($P$1,elemental!$A$3:$L$19,6,0)*P80+VLOOKUP($Q$1,elemental!$A$3:$L$19,6,0)*Q80)/100</f>
        <v>0.75540000000000007</v>
      </c>
      <c r="V80">
        <f>(VLOOKUP($A$1,elemental!$A$3:$L$19,7,0)*A80+VLOOKUP($B$1,elemental!$A$3:$L$19,7,0)*B80+VLOOKUP($C$1,elemental!$A$3:$L$19,7,0)*C80+VLOOKUP($D$1,elemental!$A$3:$L$19,7,0)*D80+VLOOKUP($E$1,elemental!$A$3:$L$19,7,0)*E80+VLOOKUP($F$1,elemental!$A$3:$L$19,7,0)*F80+VLOOKUP($G$1,elemental!$A$3:$L$19,7,0)*G80+VLOOKUP($H$1,elemental!$A$3:$L$19,7,0)*H80+VLOOKUP($I$1,elemental!$A$3:$L$19,7,0)*I80+VLOOKUP($J$1,elemental!$A$3:$L$19,7,0)*J80+VLOOKUP($K$1,elemental!$A$3:$L$19,7,0)*K80+VLOOKUP($L$1,elemental!$A$3:$L$19,7,0)*L80+VLOOKUP($M$1,elemental!$A$3:$L$19,7,0)*M80+VLOOKUP($N$1,elemental!$A$3:$L$19,7,0)*N80+VLOOKUP($O$1,elemental!$A$3:$L$19,7,0)*O80+VLOOKUP($P$1,elemental!$A$3:$L$19,7,0)*P80+VLOOKUP($Q$1,elemental!$A$3:$L$19,7,0)*Q80)/100</f>
        <v>0.85040000000000004</v>
      </c>
      <c r="W80">
        <f>(VLOOKUP($A$1,elemental!$A$3:$L$19,9,0)*A80+VLOOKUP($B$1,elemental!$A$3:$L$19,9,0)*B80+VLOOKUP($C$1,elemental!$A$3:$L$19,9,0)*C80+VLOOKUP($D$1,elemental!$A$3:$L$19,9,0)*D80+VLOOKUP($E$1,elemental!$A$3:$L$19,9,0)*E80+VLOOKUP($F$1,elemental!$A$3:$L$19,9,0)*F80+VLOOKUP($G$1,elemental!$A$3:$L$19,9,0)*G80+VLOOKUP($H$1,elemental!$A$3:$L$19,9,0)*H80+VLOOKUP($I$1,elemental!$A$3:$L$19,9,0)*I80+VLOOKUP($J$1,elemental!$A$3:$L$19,9,0)*J80+VLOOKUP($K$1,elemental!$A$3:$L$19,9,0)*K80+VLOOKUP($L$1,elemental!$A$3:$L$19,9,0)*L80+VLOOKUP($M$1,elemental!$A$3:$L$19,9,0)*M80+VLOOKUP($N$1,elemental!$A$3:$L$19,9,0)*N80+VLOOKUP($O$1,elemental!$A$3:$L$19,9,0)*O80+VLOOKUP($P$1,elemental!$A$3:$L$19,9,0)*P80+VLOOKUP($Q$1,elemental!$A$3:$L$19,9,0)*Q80)/100</f>
        <v>1.5740000000000001</v>
      </c>
      <c r="X80">
        <f>(VLOOKUP($A$1,elemental!$A$3:$L$19,10,0)*A80+VLOOKUP($B$1,elemental!$A$3:$L$19,10,0)*B80+VLOOKUP($C$1,elemental!$A$3:$L$19,10,0)*C80+VLOOKUP($D$1,elemental!$A$3:$L$19,10,0)*D80+VLOOKUP($E$1,elemental!$A$3:$L$19,10,0)*E80+VLOOKUP($F$1,elemental!$A$3:$L$19,10,0)*F80+VLOOKUP($G$1,elemental!$A$3:$L$19,10,0)*G80+VLOOKUP($H$1,elemental!$A$3:$L$19,10,0)*H80+VLOOKUP($I$1,elemental!$A$3:$L$19,10,0)*I80+VLOOKUP($J$1,elemental!$A$3:$L$19,10,0)*J80+VLOOKUP($K$1,elemental!$A$3:$L$19,10,0)*K80+VLOOKUP($L$1,elemental!$A$3:$L$19,10,0)*L80+VLOOKUP($M$1,elemental!$A$3:$L$19,10,0)*M80+VLOOKUP($N$1,elemental!$A$3:$L$19,10,0)*N80+VLOOKUP($O$1,elemental!$A$3:$L$19,10,0)*O80+VLOOKUP($P$1,elemental!$A$3:$L$19,10,0)*P80+VLOOKUP($Q$1,elemental!$A$3:$L$19,10,0)*Q80)/100</f>
        <v>2.0216000000000003</v>
      </c>
      <c r="Y80">
        <v>427</v>
      </c>
      <c r="Z80">
        <v>5.2036790000000002</v>
      </c>
      <c r="AA80">
        <v>5.2259099999999998</v>
      </c>
      <c r="AB80">
        <v>5.3831519999999999</v>
      </c>
      <c r="AC80">
        <v>98.811989999999994</v>
      </c>
      <c r="AD80" t="s">
        <v>2</v>
      </c>
      <c r="AE80" t="s">
        <v>133</v>
      </c>
    </row>
    <row r="81" spans="1:31">
      <c r="A81">
        <v>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92</v>
      </c>
      <c r="R81">
        <f>(VLOOKUP($A$1,elemental!$A$3:$L$19,2,0)*A81+VLOOKUP($B$1,elemental!$A$3:$L$19,2,0)*B81+VLOOKUP($C$1,elemental!$A$3:$L$19,2,0)*C81+VLOOKUP($D$1,elemental!$A$3:$L$19,2,0)*D81+VLOOKUP($E$1,elemental!$A$3:$L$19,2,0)*E81+VLOOKUP($F$1,elemental!$A$3:$L$19,2,0)*F81+VLOOKUP($G$1,elemental!$A$3:$L$19,2,0)*G81+VLOOKUP($H$1,elemental!$A$3:$L$19,2,0)*H81+VLOOKUP($I$1,elemental!$A$3:$L$19,2,0)*I81+VLOOKUP($J$1,elemental!$A$3:$L$19,2,0)*J81+VLOOKUP($K$1,elemental!$A$3:$L$19,2,0)*K81+VLOOKUP($L$1,elemental!$A$3:$L$19,2,0)*L81+VLOOKUP($M$1,elemental!$A$3:$L$19,2,0)*M81+VLOOKUP($N$1,elemental!$A$3:$L$19,2,0)*N81+VLOOKUP($O$1,elemental!$A$3:$L$19,2,0)*O81+VLOOKUP($P$1,elemental!$A$3:$L$19,2,0)*P81+VLOOKUP($Q$1,elemental!$A$3:$L$19,2,0)*Q81)/100</f>
        <v>1.3132000000000001</v>
      </c>
      <c r="S81">
        <f>(VLOOKUP($A$1,elemental!$A$3:$L$19,4,0)*A81+VLOOKUP($B$1,elemental!$A$3:$L$19,4,0)*B81+VLOOKUP($C$1,elemental!$A$3:$L$19,4,0)*C81+VLOOKUP($D$1,elemental!$A$3:$L$19,4,0)*D81+VLOOKUP($E$1,elemental!$A$3:$L$19,4,0)*E81+VLOOKUP($F$1,elemental!$A$3:$L$19,4,0)*F81+VLOOKUP($G$1,elemental!$A$3:$L$19,4,0)*G81+VLOOKUP($H$1,elemental!$A$3:$L$19,4,0)*H81+VLOOKUP($I$1,elemental!$A$3:$L$19,4,0)*I81+VLOOKUP($J$1,elemental!$A$3:$L$19,4,0)*J81+VLOOKUP($K$1,elemental!$A$3:$L$19,4,0)*K81+VLOOKUP($L$1,elemental!$A$3:$L$19,4,0)*L81+VLOOKUP($M$1,elemental!$A$3:$L$19,4,0)*M81+VLOOKUP($N$1,elemental!$A$3:$L$19,4,0)*N81+VLOOKUP($O$1,elemental!$A$3:$L$19,4,0)*O81+VLOOKUP($P$1,elemental!$A$3:$L$19,4,0)*P81+VLOOKUP($Q$1,elemental!$A$3:$L$19,4,0)*Q81)/100</f>
        <v>0.43192000000000003</v>
      </c>
      <c r="T81">
        <f>(VLOOKUP($A$1,elemental!$A$3:$L$19,5,0)*A81+VLOOKUP($B$1,elemental!$A$3:$L$19,5,0)*B81+VLOOKUP($C$1,elemental!$A$3:$L$19,5,0)*C81+VLOOKUP($D$1,elemental!$A$3:$L$19,5,0)*D81+VLOOKUP($E$1,elemental!$A$3:$L$19,5,0)*E81+VLOOKUP($F$1,elemental!$A$3:$L$19,5,0)*F81+VLOOKUP($G$1,elemental!$A$3:$L$19,5,0)*G81+VLOOKUP($H$1,elemental!$A$3:$L$19,5,0)*H81+VLOOKUP($I$1,elemental!$A$3:$L$19,5,0)*I81+VLOOKUP($J$1,elemental!$A$3:$L$19,5,0)*J81+VLOOKUP($K$1,elemental!$A$3:$L$19,5,0)*K81+VLOOKUP($L$1,elemental!$A$3:$L$19,5,0)*L81+VLOOKUP($M$1,elemental!$A$3:$L$19,5,0)*M81+VLOOKUP($N$1,elemental!$A$3:$L$19,5,0)*N81+VLOOKUP($O$1,elemental!$A$3:$L$19,5,0)*O81+VLOOKUP($P$1,elemental!$A$3:$L$19,5,0)*P81+VLOOKUP($Q$1,elemental!$A$3:$L$19,5,0)*Q81)/100</f>
        <v>4</v>
      </c>
      <c r="U81">
        <f>(VLOOKUP($A$1,elemental!$A$3:$L$19,6,0)*A81+VLOOKUP($B$1,elemental!$A$3:$L$19,6,0)*B81+VLOOKUP($C$1,elemental!$A$3:$L$19,6,0)*C81+VLOOKUP($D$1,elemental!$A$3:$L$19,6,0)*D81+VLOOKUP($E$1,elemental!$A$3:$L$19,6,0)*E81+VLOOKUP($F$1,elemental!$A$3:$L$19,6,0)*F81+VLOOKUP($G$1,elemental!$A$3:$L$19,6,0)*G81+VLOOKUP($H$1,elemental!$A$3:$L$19,6,0)*H81+VLOOKUP($I$1,elemental!$A$3:$L$19,6,0)*I81+VLOOKUP($J$1,elemental!$A$3:$L$19,6,0)*J81+VLOOKUP($K$1,elemental!$A$3:$L$19,6,0)*K81+VLOOKUP($L$1,elemental!$A$3:$L$19,6,0)*L81+VLOOKUP($M$1,elemental!$A$3:$L$19,6,0)*M81+VLOOKUP($N$1,elemental!$A$3:$L$19,6,0)*N81+VLOOKUP($O$1,elemental!$A$3:$L$19,6,0)*O81+VLOOKUP($P$1,elemental!$A$3:$L$19,6,0)*P81+VLOOKUP($Q$1,elemental!$A$3:$L$19,6,0)*Q81)/100</f>
        <v>0.75540000000000007</v>
      </c>
      <c r="V81">
        <f>(VLOOKUP($A$1,elemental!$A$3:$L$19,7,0)*A81+VLOOKUP($B$1,elemental!$A$3:$L$19,7,0)*B81+VLOOKUP($C$1,elemental!$A$3:$L$19,7,0)*C81+VLOOKUP($D$1,elemental!$A$3:$L$19,7,0)*D81+VLOOKUP($E$1,elemental!$A$3:$L$19,7,0)*E81+VLOOKUP($F$1,elemental!$A$3:$L$19,7,0)*F81+VLOOKUP($G$1,elemental!$A$3:$L$19,7,0)*G81+VLOOKUP($H$1,elemental!$A$3:$L$19,7,0)*H81+VLOOKUP($I$1,elemental!$A$3:$L$19,7,0)*I81+VLOOKUP($J$1,elemental!$A$3:$L$19,7,0)*J81+VLOOKUP($K$1,elemental!$A$3:$L$19,7,0)*K81+VLOOKUP($L$1,elemental!$A$3:$L$19,7,0)*L81+VLOOKUP($M$1,elemental!$A$3:$L$19,7,0)*M81+VLOOKUP($N$1,elemental!$A$3:$L$19,7,0)*N81+VLOOKUP($O$1,elemental!$A$3:$L$19,7,0)*O81+VLOOKUP($P$1,elemental!$A$3:$L$19,7,0)*P81+VLOOKUP($Q$1,elemental!$A$3:$L$19,7,0)*Q81)/100</f>
        <v>0.85040000000000004</v>
      </c>
      <c r="W81">
        <f>(VLOOKUP($A$1,elemental!$A$3:$L$19,9,0)*A81+VLOOKUP($B$1,elemental!$A$3:$L$19,9,0)*B81+VLOOKUP($C$1,elemental!$A$3:$L$19,9,0)*C81+VLOOKUP($D$1,elemental!$A$3:$L$19,9,0)*D81+VLOOKUP($E$1,elemental!$A$3:$L$19,9,0)*E81+VLOOKUP($F$1,elemental!$A$3:$L$19,9,0)*F81+VLOOKUP($G$1,elemental!$A$3:$L$19,9,0)*G81+VLOOKUP($H$1,elemental!$A$3:$L$19,9,0)*H81+VLOOKUP($I$1,elemental!$A$3:$L$19,9,0)*I81+VLOOKUP($J$1,elemental!$A$3:$L$19,9,0)*J81+VLOOKUP($K$1,elemental!$A$3:$L$19,9,0)*K81+VLOOKUP($L$1,elemental!$A$3:$L$19,9,0)*L81+VLOOKUP($M$1,elemental!$A$3:$L$19,9,0)*M81+VLOOKUP($N$1,elemental!$A$3:$L$19,9,0)*N81+VLOOKUP($O$1,elemental!$A$3:$L$19,9,0)*O81+VLOOKUP($P$1,elemental!$A$3:$L$19,9,0)*P81+VLOOKUP($Q$1,elemental!$A$3:$L$19,9,0)*Q81)/100</f>
        <v>1.5740000000000001</v>
      </c>
      <c r="X81">
        <f>(VLOOKUP($A$1,elemental!$A$3:$L$19,10,0)*A81+VLOOKUP($B$1,elemental!$A$3:$L$19,10,0)*B81+VLOOKUP($C$1,elemental!$A$3:$L$19,10,0)*C81+VLOOKUP($D$1,elemental!$A$3:$L$19,10,0)*D81+VLOOKUP($E$1,elemental!$A$3:$L$19,10,0)*E81+VLOOKUP($F$1,elemental!$A$3:$L$19,10,0)*F81+VLOOKUP($G$1,elemental!$A$3:$L$19,10,0)*G81+VLOOKUP($H$1,elemental!$A$3:$L$19,10,0)*H81+VLOOKUP($I$1,elemental!$A$3:$L$19,10,0)*I81+VLOOKUP($J$1,elemental!$A$3:$L$19,10,0)*J81+VLOOKUP($K$1,elemental!$A$3:$L$19,10,0)*K81+VLOOKUP($L$1,elemental!$A$3:$L$19,10,0)*L81+VLOOKUP($M$1,elemental!$A$3:$L$19,10,0)*M81+VLOOKUP($N$1,elemental!$A$3:$L$19,10,0)*N81+VLOOKUP($O$1,elemental!$A$3:$L$19,10,0)*O81+VLOOKUP($P$1,elemental!$A$3:$L$19,10,0)*P81+VLOOKUP($Q$1,elemental!$A$3:$L$19,10,0)*Q81)/100</f>
        <v>2.0216000000000003</v>
      </c>
      <c r="Y81">
        <v>527</v>
      </c>
      <c r="Z81">
        <v>5.2078680000000004</v>
      </c>
      <c r="AA81">
        <v>5.2257910000000001</v>
      </c>
      <c r="AB81">
        <v>5.3896059999999997</v>
      </c>
      <c r="AC81">
        <v>98.736980000000003</v>
      </c>
      <c r="AD81" t="s">
        <v>2</v>
      </c>
      <c r="AE81" t="s">
        <v>133</v>
      </c>
    </row>
    <row r="82" spans="1:31">
      <c r="A82">
        <v>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92</v>
      </c>
      <c r="R82">
        <f>(VLOOKUP($A$1,elemental!$A$3:$L$19,2,0)*A82+VLOOKUP($B$1,elemental!$A$3:$L$19,2,0)*B82+VLOOKUP($C$1,elemental!$A$3:$L$19,2,0)*C82+VLOOKUP($D$1,elemental!$A$3:$L$19,2,0)*D82+VLOOKUP($E$1,elemental!$A$3:$L$19,2,0)*E82+VLOOKUP($F$1,elemental!$A$3:$L$19,2,0)*F82+VLOOKUP($G$1,elemental!$A$3:$L$19,2,0)*G82+VLOOKUP($H$1,elemental!$A$3:$L$19,2,0)*H82+VLOOKUP($I$1,elemental!$A$3:$L$19,2,0)*I82+VLOOKUP($J$1,elemental!$A$3:$L$19,2,0)*J82+VLOOKUP($K$1,elemental!$A$3:$L$19,2,0)*K82+VLOOKUP($L$1,elemental!$A$3:$L$19,2,0)*L82+VLOOKUP($M$1,elemental!$A$3:$L$19,2,0)*M82+VLOOKUP($N$1,elemental!$A$3:$L$19,2,0)*N82+VLOOKUP($O$1,elemental!$A$3:$L$19,2,0)*O82+VLOOKUP($P$1,elemental!$A$3:$L$19,2,0)*P82+VLOOKUP($Q$1,elemental!$A$3:$L$19,2,0)*Q82)/100</f>
        <v>1.3132000000000001</v>
      </c>
      <c r="S82">
        <f>(VLOOKUP($A$1,elemental!$A$3:$L$19,4,0)*A82+VLOOKUP($B$1,elemental!$A$3:$L$19,4,0)*B82+VLOOKUP($C$1,elemental!$A$3:$L$19,4,0)*C82+VLOOKUP($D$1,elemental!$A$3:$L$19,4,0)*D82+VLOOKUP($E$1,elemental!$A$3:$L$19,4,0)*E82+VLOOKUP($F$1,elemental!$A$3:$L$19,4,0)*F82+VLOOKUP($G$1,elemental!$A$3:$L$19,4,0)*G82+VLOOKUP($H$1,elemental!$A$3:$L$19,4,0)*H82+VLOOKUP($I$1,elemental!$A$3:$L$19,4,0)*I82+VLOOKUP($J$1,elemental!$A$3:$L$19,4,0)*J82+VLOOKUP($K$1,elemental!$A$3:$L$19,4,0)*K82+VLOOKUP($L$1,elemental!$A$3:$L$19,4,0)*L82+VLOOKUP($M$1,elemental!$A$3:$L$19,4,0)*M82+VLOOKUP($N$1,elemental!$A$3:$L$19,4,0)*N82+VLOOKUP($O$1,elemental!$A$3:$L$19,4,0)*O82+VLOOKUP($P$1,elemental!$A$3:$L$19,4,0)*P82+VLOOKUP($Q$1,elemental!$A$3:$L$19,4,0)*Q82)/100</f>
        <v>0.43192000000000003</v>
      </c>
      <c r="T82">
        <f>(VLOOKUP($A$1,elemental!$A$3:$L$19,5,0)*A82+VLOOKUP($B$1,elemental!$A$3:$L$19,5,0)*B82+VLOOKUP($C$1,elemental!$A$3:$L$19,5,0)*C82+VLOOKUP($D$1,elemental!$A$3:$L$19,5,0)*D82+VLOOKUP($E$1,elemental!$A$3:$L$19,5,0)*E82+VLOOKUP($F$1,elemental!$A$3:$L$19,5,0)*F82+VLOOKUP($G$1,elemental!$A$3:$L$19,5,0)*G82+VLOOKUP($H$1,elemental!$A$3:$L$19,5,0)*H82+VLOOKUP($I$1,elemental!$A$3:$L$19,5,0)*I82+VLOOKUP($J$1,elemental!$A$3:$L$19,5,0)*J82+VLOOKUP($K$1,elemental!$A$3:$L$19,5,0)*K82+VLOOKUP($L$1,elemental!$A$3:$L$19,5,0)*L82+VLOOKUP($M$1,elemental!$A$3:$L$19,5,0)*M82+VLOOKUP($N$1,elemental!$A$3:$L$19,5,0)*N82+VLOOKUP($O$1,elemental!$A$3:$L$19,5,0)*O82+VLOOKUP($P$1,elemental!$A$3:$L$19,5,0)*P82+VLOOKUP($Q$1,elemental!$A$3:$L$19,5,0)*Q82)/100</f>
        <v>4</v>
      </c>
      <c r="U82">
        <f>(VLOOKUP($A$1,elemental!$A$3:$L$19,6,0)*A82+VLOOKUP($B$1,elemental!$A$3:$L$19,6,0)*B82+VLOOKUP($C$1,elemental!$A$3:$L$19,6,0)*C82+VLOOKUP($D$1,elemental!$A$3:$L$19,6,0)*D82+VLOOKUP($E$1,elemental!$A$3:$L$19,6,0)*E82+VLOOKUP($F$1,elemental!$A$3:$L$19,6,0)*F82+VLOOKUP($G$1,elemental!$A$3:$L$19,6,0)*G82+VLOOKUP($H$1,elemental!$A$3:$L$19,6,0)*H82+VLOOKUP($I$1,elemental!$A$3:$L$19,6,0)*I82+VLOOKUP($J$1,elemental!$A$3:$L$19,6,0)*J82+VLOOKUP($K$1,elemental!$A$3:$L$19,6,0)*K82+VLOOKUP($L$1,elemental!$A$3:$L$19,6,0)*L82+VLOOKUP($M$1,elemental!$A$3:$L$19,6,0)*M82+VLOOKUP($N$1,elemental!$A$3:$L$19,6,0)*N82+VLOOKUP($O$1,elemental!$A$3:$L$19,6,0)*O82+VLOOKUP($P$1,elemental!$A$3:$L$19,6,0)*P82+VLOOKUP($Q$1,elemental!$A$3:$L$19,6,0)*Q82)/100</f>
        <v>0.75540000000000007</v>
      </c>
      <c r="V82">
        <f>(VLOOKUP($A$1,elemental!$A$3:$L$19,7,0)*A82+VLOOKUP($B$1,elemental!$A$3:$L$19,7,0)*B82+VLOOKUP($C$1,elemental!$A$3:$L$19,7,0)*C82+VLOOKUP($D$1,elemental!$A$3:$L$19,7,0)*D82+VLOOKUP($E$1,elemental!$A$3:$L$19,7,0)*E82+VLOOKUP($F$1,elemental!$A$3:$L$19,7,0)*F82+VLOOKUP($G$1,elemental!$A$3:$L$19,7,0)*G82+VLOOKUP($H$1,elemental!$A$3:$L$19,7,0)*H82+VLOOKUP($I$1,elemental!$A$3:$L$19,7,0)*I82+VLOOKUP($J$1,elemental!$A$3:$L$19,7,0)*J82+VLOOKUP($K$1,elemental!$A$3:$L$19,7,0)*K82+VLOOKUP($L$1,elemental!$A$3:$L$19,7,0)*L82+VLOOKUP($M$1,elemental!$A$3:$L$19,7,0)*M82+VLOOKUP($N$1,elemental!$A$3:$L$19,7,0)*N82+VLOOKUP($O$1,elemental!$A$3:$L$19,7,0)*O82+VLOOKUP($P$1,elemental!$A$3:$L$19,7,0)*P82+VLOOKUP($Q$1,elemental!$A$3:$L$19,7,0)*Q82)/100</f>
        <v>0.85040000000000004</v>
      </c>
      <c r="W82">
        <f>(VLOOKUP($A$1,elemental!$A$3:$L$19,9,0)*A82+VLOOKUP($B$1,elemental!$A$3:$L$19,9,0)*B82+VLOOKUP($C$1,elemental!$A$3:$L$19,9,0)*C82+VLOOKUP($D$1,elemental!$A$3:$L$19,9,0)*D82+VLOOKUP($E$1,elemental!$A$3:$L$19,9,0)*E82+VLOOKUP($F$1,elemental!$A$3:$L$19,9,0)*F82+VLOOKUP($G$1,elemental!$A$3:$L$19,9,0)*G82+VLOOKUP($H$1,elemental!$A$3:$L$19,9,0)*H82+VLOOKUP($I$1,elemental!$A$3:$L$19,9,0)*I82+VLOOKUP($J$1,elemental!$A$3:$L$19,9,0)*J82+VLOOKUP($K$1,elemental!$A$3:$L$19,9,0)*K82+VLOOKUP($L$1,elemental!$A$3:$L$19,9,0)*L82+VLOOKUP($M$1,elemental!$A$3:$L$19,9,0)*M82+VLOOKUP($N$1,elemental!$A$3:$L$19,9,0)*N82+VLOOKUP($O$1,elemental!$A$3:$L$19,9,0)*O82+VLOOKUP($P$1,elemental!$A$3:$L$19,9,0)*P82+VLOOKUP($Q$1,elemental!$A$3:$L$19,9,0)*Q82)/100</f>
        <v>1.5740000000000001</v>
      </c>
      <c r="X82">
        <f>(VLOOKUP($A$1,elemental!$A$3:$L$19,10,0)*A82+VLOOKUP($B$1,elemental!$A$3:$L$19,10,0)*B82+VLOOKUP($C$1,elemental!$A$3:$L$19,10,0)*C82+VLOOKUP($D$1,elemental!$A$3:$L$19,10,0)*D82+VLOOKUP($E$1,elemental!$A$3:$L$19,10,0)*E82+VLOOKUP($F$1,elemental!$A$3:$L$19,10,0)*F82+VLOOKUP($G$1,elemental!$A$3:$L$19,10,0)*G82+VLOOKUP($H$1,elemental!$A$3:$L$19,10,0)*H82+VLOOKUP($I$1,elemental!$A$3:$L$19,10,0)*I82+VLOOKUP($J$1,elemental!$A$3:$L$19,10,0)*J82+VLOOKUP($K$1,elemental!$A$3:$L$19,10,0)*K82+VLOOKUP($L$1,elemental!$A$3:$L$19,10,0)*L82+VLOOKUP($M$1,elemental!$A$3:$L$19,10,0)*M82+VLOOKUP($N$1,elemental!$A$3:$L$19,10,0)*N82+VLOOKUP($O$1,elemental!$A$3:$L$19,10,0)*O82+VLOOKUP($P$1,elemental!$A$3:$L$19,10,0)*P82+VLOOKUP($Q$1,elemental!$A$3:$L$19,10,0)*Q82)/100</f>
        <v>2.0216000000000003</v>
      </c>
      <c r="Y82">
        <v>567</v>
      </c>
      <c r="Z82">
        <v>5.2093990000000003</v>
      </c>
      <c r="AA82">
        <v>5.2259729999999998</v>
      </c>
      <c r="AB82">
        <v>5.3926239999999996</v>
      </c>
      <c r="AC82">
        <v>98.703280000000007</v>
      </c>
      <c r="AD82" t="s">
        <v>2</v>
      </c>
      <c r="AE82" t="s">
        <v>133</v>
      </c>
    </row>
    <row r="83" spans="1:31">
      <c r="A83">
        <v>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92</v>
      </c>
      <c r="R83">
        <f>(VLOOKUP($A$1,elemental!$A$3:$L$19,2,0)*A83+VLOOKUP($B$1,elemental!$A$3:$L$19,2,0)*B83+VLOOKUP($C$1,elemental!$A$3:$L$19,2,0)*C83+VLOOKUP($D$1,elemental!$A$3:$L$19,2,0)*D83+VLOOKUP($E$1,elemental!$A$3:$L$19,2,0)*E83+VLOOKUP($F$1,elemental!$A$3:$L$19,2,0)*F83+VLOOKUP($G$1,elemental!$A$3:$L$19,2,0)*G83+VLOOKUP($H$1,elemental!$A$3:$L$19,2,0)*H83+VLOOKUP($I$1,elemental!$A$3:$L$19,2,0)*I83+VLOOKUP($J$1,elemental!$A$3:$L$19,2,0)*J83+VLOOKUP($K$1,elemental!$A$3:$L$19,2,0)*K83+VLOOKUP($L$1,elemental!$A$3:$L$19,2,0)*L83+VLOOKUP($M$1,elemental!$A$3:$L$19,2,0)*M83+VLOOKUP($N$1,elemental!$A$3:$L$19,2,0)*N83+VLOOKUP($O$1,elemental!$A$3:$L$19,2,0)*O83+VLOOKUP($P$1,elemental!$A$3:$L$19,2,0)*P83+VLOOKUP($Q$1,elemental!$A$3:$L$19,2,0)*Q83)/100</f>
        <v>1.3132000000000001</v>
      </c>
      <c r="S83">
        <f>(VLOOKUP($A$1,elemental!$A$3:$L$19,4,0)*A83+VLOOKUP($B$1,elemental!$A$3:$L$19,4,0)*B83+VLOOKUP($C$1,elemental!$A$3:$L$19,4,0)*C83+VLOOKUP($D$1,elemental!$A$3:$L$19,4,0)*D83+VLOOKUP($E$1,elemental!$A$3:$L$19,4,0)*E83+VLOOKUP($F$1,elemental!$A$3:$L$19,4,0)*F83+VLOOKUP($G$1,elemental!$A$3:$L$19,4,0)*G83+VLOOKUP($H$1,elemental!$A$3:$L$19,4,0)*H83+VLOOKUP($I$1,elemental!$A$3:$L$19,4,0)*I83+VLOOKUP($J$1,elemental!$A$3:$L$19,4,0)*J83+VLOOKUP($K$1,elemental!$A$3:$L$19,4,0)*K83+VLOOKUP($L$1,elemental!$A$3:$L$19,4,0)*L83+VLOOKUP($M$1,elemental!$A$3:$L$19,4,0)*M83+VLOOKUP($N$1,elemental!$A$3:$L$19,4,0)*N83+VLOOKUP($O$1,elemental!$A$3:$L$19,4,0)*O83+VLOOKUP($P$1,elemental!$A$3:$L$19,4,0)*P83+VLOOKUP($Q$1,elemental!$A$3:$L$19,4,0)*Q83)/100</f>
        <v>0.43192000000000003</v>
      </c>
      <c r="T83">
        <f>(VLOOKUP($A$1,elemental!$A$3:$L$19,5,0)*A83+VLOOKUP($B$1,elemental!$A$3:$L$19,5,0)*B83+VLOOKUP($C$1,elemental!$A$3:$L$19,5,0)*C83+VLOOKUP($D$1,elemental!$A$3:$L$19,5,0)*D83+VLOOKUP($E$1,elemental!$A$3:$L$19,5,0)*E83+VLOOKUP($F$1,elemental!$A$3:$L$19,5,0)*F83+VLOOKUP($G$1,elemental!$A$3:$L$19,5,0)*G83+VLOOKUP($H$1,elemental!$A$3:$L$19,5,0)*H83+VLOOKUP($I$1,elemental!$A$3:$L$19,5,0)*I83+VLOOKUP($J$1,elemental!$A$3:$L$19,5,0)*J83+VLOOKUP($K$1,elemental!$A$3:$L$19,5,0)*K83+VLOOKUP($L$1,elemental!$A$3:$L$19,5,0)*L83+VLOOKUP($M$1,elemental!$A$3:$L$19,5,0)*M83+VLOOKUP($N$1,elemental!$A$3:$L$19,5,0)*N83+VLOOKUP($O$1,elemental!$A$3:$L$19,5,0)*O83+VLOOKUP($P$1,elemental!$A$3:$L$19,5,0)*P83+VLOOKUP($Q$1,elemental!$A$3:$L$19,5,0)*Q83)/100</f>
        <v>4</v>
      </c>
      <c r="U83">
        <f>(VLOOKUP($A$1,elemental!$A$3:$L$19,6,0)*A83+VLOOKUP($B$1,elemental!$A$3:$L$19,6,0)*B83+VLOOKUP($C$1,elemental!$A$3:$L$19,6,0)*C83+VLOOKUP($D$1,elemental!$A$3:$L$19,6,0)*D83+VLOOKUP($E$1,elemental!$A$3:$L$19,6,0)*E83+VLOOKUP($F$1,elemental!$A$3:$L$19,6,0)*F83+VLOOKUP($G$1,elemental!$A$3:$L$19,6,0)*G83+VLOOKUP($H$1,elemental!$A$3:$L$19,6,0)*H83+VLOOKUP($I$1,elemental!$A$3:$L$19,6,0)*I83+VLOOKUP($J$1,elemental!$A$3:$L$19,6,0)*J83+VLOOKUP($K$1,elemental!$A$3:$L$19,6,0)*K83+VLOOKUP($L$1,elemental!$A$3:$L$19,6,0)*L83+VLOOKUP($M$1,elemental!$A$3:$L$19,6,0)*M83+VLOOKUP($N$1,elemental!$A$3:$L$19,6,0)*N83+VLOOKUP($O$1,elemental!$A$3:$L$19,6,0)*O83+VLOOKUP($P$1,elemental!$A$3:$L$19,6,0)*P83+VLOOKUP($Q$1,elemental!$A$3:$L$19,6,0)*Q83)/100</f>
        <v>0.75540000000000007</v>
      </c>
      <c r="V83">
        <f>(VLOOKUP($A$1,elemental!$A$3:$L$19,7,0)*A83+VLOOKUP($B$1,elemental!$A$3:$L$19,7,0)*B83+VLOOKUP($C$1,elemental!$A$3:$L$19,7,0)*C83+VLOOKUP($D$1,elemental!$A$3:$L$19,7,0)*D83+VLOOKUP($E$1,elemental!$A$3:$L$19,7,0)*E83+VLOOKUP($F$1,elemental!$A$3:$L$19,7,0)*F83+VLOOKUP($G$1,elemental!$A$3:$L$19,7,0)*G83+VLOOKUP($H$1,elemental!$A$3:$L$19,7,0)*H83+VLOOKUP($I$1,elemental!$A$3:$L$19,7,0)*I83+VLOOKUP($J$1,elemental!$A$3:$L$19,7,0)*J83+VLOOKUP($K$1,elemental!$A$3:$L$19,7,0)*K83+VLOOKUP($L$1,elemental!$A$3:$L$19,7,0)*L83+VLOOKUP($M$1,elemental!$A$3:$L$19,7,0)*M83+VLOOKUP($N$1,elemental!$A$3:$L$19,7,0)*N83+VLOOKUP($O$1,elemental!$A$3:$L$19,7,0)*O83+VLOOKUP($P$1,elemental!$A$3:$L$19,7,0)*P83+VLOOKUP($Q$1,elemental!$A$3:$L$19,7,0)*Q83)/100</f>
        <v>0.85040000000000004</v>
      </c>
      <c r="W83">
        <f>(VLOOKUP($A$1,elemental!$A$3:$L$19,9,0)*A83+VLOOKUP($B$1,elemental!$A$3:$L$19,9,0)*B83+VLOOKUP($C$1,elemental!$A$3:$L$19,9,0)*C83+VLOOKUP($D$1,elemental!$A$3:$L$19,9,0)*D83+VLOOKUP($E$1,elemental!$A$3:$L$19,9,0)*E83+VLOOKUP($F$1,elemental!$A$3:$L$19,9,0)*F83+VLOOKUP($G$1,elemental!$A$3:$L$19,9,0)*G83+VLOOKUP($H$1,elemental!$A$3:$L$19,9,0)*H83+VLOOKUP($I$1,elemental!$A$3:$L$19,9,0)*I83+VLOOKUP($J$1,elemental!$A$3:$L$19,9,0)*J83+VLOOKUP($K$1,elemental!$A$3:$L$19,9,0)*K83+VLOOKUP($L$1,elemental!$A$3:$L$19,9,0)*L83+VLOOKUP($M$1,elemental!$A$3:$L$19,9,0)*M83+VLOOKUP($N$1,elemental!$A$3:$L$19,9,0)*N83+VLOOKUP($O$1,elemental!$A$3:$L$19,9,0)*O83+VLOOKUP($P$1,elemental!$A$3:$L$19,9,0)*P83+VLOOKUP($Q$1,elemental!$A$3:$L$19,9,0)*Q83)/100</f>
        <v>1.5740000000000001</v>
      </c>
      <c r="X83">
        <f>(VLOOKUP($A$1,elemental!$A$3:$L$19,10,0)*A83+VLOOKUP($B$1,elemental!$A$3:$L$19,10,0)*B83+VLOOKUP($C$1,elemental!$A$3:$L$19,10,0)*C83+VLOOKUP($D$1,elemental!$A$3:$L$19,10,0)*D83+VLOOKUP($E$1,elemental!$A$3:$L$19,10,0)*E83+VLOOKUP($F$1,elemental!$A$3:$L$19,10,0)*F83+VLOOKUP($G$1,elemental!$A$3:$L$19,10,0)*G83+VLOOKUP($H$1,elemental!$A$3:$L$19,10,0)*H83+VLOOKUP($I$1,elemental!$A$3:$L$19,10,0)*I83+VLOOKUP($J$1,elemental!$A$3:$L$19,10,0)*J83+VLOOKUP($K$1,elemental!$A$3:$L$19,10,0)*K83+VLOOKUP($L$1,elemental!$A$3:$L$19,10,0)*L83+VLOOKUP($M$1,elemental!$A$3:$L$19,10,0)*M83+VLOOKUP($N$1,elemental!$A$3:$L$19,10,0)*N83+VLOOKUP($O$1,elemental!$A$3:$L$19,10,0)*O83+VLOOKUP($P$1,elemental!$A$3:$L$19,10,0)*P83+VLOOKUP($Q$1,elemental!$A$3:$L$19,10,0)*Q83)/100</f>
        <v>2.0216000000000003</v>
      </c>
      <c r="Y83">
        <v>587</v>
      </c>
      <c r="Z83">
        <v>5.2097990000000003</v>
      </c>
      <c r="AA83">
        <v>5.2254209999999999</v>
      </c>
      <c r="AB83">
        <v>5.393878</v>
      </c>
      <c r="AC83">
        <v>98.690309999999997</v>
      </c>
      <c r="AD83" t="s">
        <v>2</v>
      </c>
      <c r="AE83" t="s">
        <v>133</v>
      </c>
    </row>
    <row r="84" spans="1:31">
      <c r="A84">
        <v>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92</v>
      </c>
      <c r="R84">
        <f>(VLOOKUP($A$1,elemental!$A$3:$L$19,2,0)*A84+VLOOKUP($B$1,elemental!$A$3:$L$19,2,0)*B84+VLOOKUP($C$1,elemental!$A$3:$L$19,2,0)*C84+VLOOKUP($D$1,elemental!$A$3:$L$19,2,0)*D84+VLOOKUP($E$1,elemental!$A$3:$L$19,2,0)*E84+VLOOKUP($F$1,elemental!$A$3:$L$19,2,0)*F84+VLOOKUP($G$1,elemental!$A$3:$L$19,2,0)*G84+VLOOKUP($H$1,elemental!$A$3:$L$19,2,0)*H84+VLOOKUP($I$1,elemental!$A$3:$L$19,2,0)*I84+VLOOKUP($J$1,elemental!$A$3:$L$19,2,0)*J84+VLOOKUP($K$1,elemental!$A$3:$L$19,2,0)*K84+VLOOKUP($L$1,elemental!$A$3:$L$19,2,0)*L84+VLOOKUP($M$1,elemental!$A$3:$L$19,2,0)*M84+VLOOKUP($N$1,elemental!$A$3:$L$19,2,0)*N84+VLOOKUP($O$1,elemental!$A$3:$L$19,2,0)*O84+VLOOKUP($P$1,elemental!$A$3:$L$19,2,0)*P84+VLOOKUP($Q$1,elemental!$A$3:$L$19,2,0)*Q84)/100</f>
        <v>1.3132000000000001</v>
      </c>
      <c r="S84">
        <f>(VLOOKUP($A$1,elemental!$A$3:$L$19,4,0)*A84+VLOOKUP($B$1,elemental!$A$3:$L$19,4,0)*B84+VLOOKUP($C$1,elemental!$A$3:$L$19,4,0)*C84+VLOOKUP($D$1,elemental!$A$3:$L$19,4,0)*D84+VLOOKUP($E$1,elemental!$A$3:$L$19,4,0)*E84+VLOOKUP($F$1,elemental!$A$3:$L$19,4,0)*F84+VLOOKUP($G$1,elemental!$A$3:$L$19,4,0)*G84+VLOOKUP($H$1,elemental!$A$3:$L$19,4,0)*H84+VLOOKUP($I$1,elemental!$A$3:$L$19,4,0)*I84+VLOOKUP($J$1,elemental!$A$3:$L$19,4,0)*J84+VLOOKUP($K$1,elemental!$A$3:$L$19,4,0)*K84+VLOOKUP($L$1,elemental!$A$3:$L$19,4,0)*L84+VLOOKUP($M$1,elemental!$A$3:$L$19,4,0)*M84+VLOOKUP($N$1,elemental!$A$3:$L$19,4,0)*N84+VLOOKUP($O$1,elemental!$A$3:$L$19,4,0)*O84+VLOOKUP($P$1,elemental!$A$3:$L$19,4,0)*P84+VLOOKUP($Q$1,elemental!$A$3:$L$19,4,0)*Q84)/100</f>
        <v>0.43192000000000003</v>
      </c>
      <c r="T84">
        <f>(VLOOKUP($A$1,elemental!$A$3:$L$19,5,0)*A84+VLOOKUP($B$1,elemental!$A$3:$L$19,5,0)*B84+VLOOKUP($C$1,elemental!$A$3:$L$19,5,0)*C84+VLOOKUP($D$1,elemental!$A$3:$L$19,5,0)*D84+VLOOKUP($E$1,elemental!$A$3:$L$19,5,0)*E84+VLOOKUP($F$1,elemental!$A$3:$L$19,5,0)*F84+VLOOKUP($G$1,elemental!$A$3:$L$19,5,0)*G84+VLOOKUP($H$1,elemental!$A$3:$L$19,5,0)*H84+VLOOKUP($I$1,elemental!$A$3:$L$19,5,0)*I84+VLOOKUP($J$1,elemental!$A$3:$L$19,5,0)*J84+VLOOKUP($K$1,elemental!$A$3:$L$19,5,0)*K84+VLOOKUP($L$1,elemental!$A$3:$L$19,5,0)*L84+VLOOKUP($M$1,elemental!$A$3:$L$19,5,0)*M84+VLOOKUP($N$1,elemental!$A$3:$L$19,5,0)*N84+VLOOKUP($O$1,elemental!$A$3:$L$19,5,0)*O84+VLOOKUP($P$1,elemental!$A$3:$L$19,5,0)*P84+VLOOKUP($Q$1,elemental!$A$3:$L$19,5,0)*Q84)/100</f>
        <v>4</v>
      </c>
      <c r="U84">
        <f>(VLOOKUP($A$1,elemental!$A$3:$L$19,6,0)*A84+VLOOKUP($B$1,elemental!$A$3:$L$19,6,0)*B84+VLOOKUP($C$1,elemental!$A$3:$L$19,6,0)*C84+VLOOKUP($D$1,elemental!$A$3:$L$19,6,0)*D84+VLOOKUP($E$1,elemental!$A$3:$L$19,6,0)*E84+VLOOKUP($F$1,elemental!$A$3:$L$19,6,0)*F84+VLOOKUP($G$1,elemental!$A$3:$L$19,6,0)*G84+VLOOKUP($H$1,elemental!$A$3:$L$19,6,0)*H84+VLOOKUP($I$1,elemental!$A$3:$L$19,6,0)*I84+VLOOKUP($J$1,elemental!$A$3:$L$19,6,0)*J84+VLOOKUP($K$1,elemental!$A$3:$L$19,6,0)*K84+VLOOKUP($L$1,elemental!$A$3:$L$19,6,0)*L84+VLOOKUP($M$1,elemental!$A$3:$L$19,6,0)*M84+VLOOKUP($N$1,elemental!$A$3:$L$19,6,0)*N84+VLOOKUP($O$1,elemental!$A$3:$L$19,6,0)*O84+VLOOKUP($P$1,elemental!$A$3:$L$19,6,0)*P84+VLOOKUP($Q$1,elemental!$A$3:$L$19,6,0)*Q84)/100</f>
        <v>0.75540000000000007</v>
      </c>
      <c r="V84">
        <f>(VLOOKUP($A$1,elemental!$A$3:$L$19,7,0)*A84+VLOOKUP($B$1,elemental!$A$3:$L$19,7,0)*B84+VLOOKUP($C$1,elemental!$A$3:$L$19,7,0)*C84+VLOOKUP($D$1,elemental!$A$3:$L$19,7,0)*D84+VLOOKUP($E$1,elemental!$A$3:$L$19,7,0)*E84+VLOOKUP($F$1,elemental!$A$3:$L$19,7,0)*F84+VLOOKUP($G$1,elemental!$A$3:$L$19,7,0)*G84+VLOOKUP($H$1,elemental!$A$3:$L$19,7,0)*H84+VLOOKUP($I$1,elemental!$A$3:$L$19,7,0)*I84+VLOOKUP($J$1,elemental!$A$3:$L$19,7,0)*J84+VLOOKUP($K$1,elemental!$A$3:$L$19,7,0)*K84+VLOOKUP($L$1,elemental!$A$3:$L$19,7,0)*L84+VLOOKUP($M$1,elemental!$A$3:$L$19,7,0)*M84+VLOOKUP($N$1,elemental!$A$3:$L$19,7,0)*N84+VLOOKUP($O$1,elemental!$A$3:$L$19,7,0)*O84+VLOOKUP($P$1,elemental!$A$3:$L$19,7,0)*P84+VLOOKUP($Q$1,elemental!$A$3:$L$19,7,0)*Q84)/100</f>
        <v>0.85040000000000004</v>
      </c>
      <c r="W84">
        <f>(VLOOKUP($A$1,elemental!$A$3:$L$19,9,0)*A84+VLOOKUP($B$1,elemental!$A$3:$L$19,9,0)*B84+VLOOKUP($C$1,elemental!$A$3:$L$19,9,0)*C84+VLOOKUP($D$1,elemental!$A$3:$L$19,9,0)*D84+VLOOKUP($E$1,elemental!$A$3:$L$19,9,0)*E84+VLOOKUP($F$1,elemental!$A$3:$L$19,9,0)*F84+VLOOKUP($G$1,elemental!$A$3:$L$19,9,0)*G84+VLOOKUP($H$1,elemental!$A$3:$L$19,9,0)*H84+VLOOKUP($I$1,elemental!$A$3:$L$19,9,0)*I84+VLOOKUP($J$1,elemental!$A$3:$L$19,9,0)*J84+VLOOKUP($K$1,elemental!$A$3:$L$19,9,0)*K84+VLOOKUP($L$1,elemental!$A$3:$L$19,9,0)*L84+VLOOKUP($M$1,elemental!$A$3:$L$19,9,0)*M84+VLOOKUP($N$1,elemental!$A$3:$L$19,9,0)*N84+VLOOKUP($O$1,elemental!$A$3:$L$19,9,0)*O84+VLOOKUP($P$1,elemental!$A$3:$L$19,9,0)*P84+VLOOKUP($Q$1,elemental!$A$3:$L$19,9,0)*Q84)/100</f>
        <v>1.5740000000000001</v>
      </c>
      <c r="X84">
        <f>(VLOOKUP($A$1,elemental!$A$3:$L$19,10,0)*A84+VLOOKUP($B$1,elemental!$A$3:$L$19,10,0)*B84+VLOOKUP($C$1,elemental!$A$3:$L$19,10,0)*C84+VLOOKUP($D$1,elemental!$A$3:$L$19,10,0)*D84+VLOOKUP($E$1,elemental!$A$3:$L$19,10,0)*E84+VLOOKUP($F$1,elemental!$A$3:$L$19,10,0)*F84+VLOOKUP($G$1,elemental!$A$3:$L$19,10,0)*G84+VLOOKUP($H$1,elemental!$A$3:$L$19,10,0)*H84+VLOOKUP($I$1,elemental!$A$3:$L$19,10,0)*I84+VLOOKUP($J$1,elemental!$A$3:$L$19,10,0)*J84+VLOOKUP($K$1,elemental!$A$3:$L$19,10,0)*K84+VLOOKUP($L$1,elemental!$A$3:$L$19,10,0)*L84+VLOOKUP($M$1,elemental!$A$3:$L$19,10,0)*M84+VLOOKUP($N$1,elemental!$A$3:$L$19,10,0)*N84+VLOOKUP($O$1,elemental!$A$3:$L$19,10,0)*O84+VLOOKUP($P$1,elemental!$A$3:$L$19,10,0)*P84+VLOOKUP($Q$1,elemental!$A$3:$L$19,10,0)*Q84)/100</f>
        <v>2.0216000000000003</v>
      </c>
      <c r="Y84">
        <v>327</v>
      </c>
      <c r="Z84">
        <v>5.1969690000000002</v>
      </c>
      <c r="AA84">
        <v>5.2260350000000004</v>
      </c>
      <c r="AB84">
        <v>5.3767839999999998</v>
      </c>
      <c r="AC84">
        <v>98.899320000000003</v>
      </c>
      <c r="AD84" t="s">
        <v>2</v>
      </c>
      <c r="AE84" t="s">
        <v>133</v>
      </c>
    </row>
    <row r="85" spans="1:31">
      <c r="A85">
        <v>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92</v>
      </c>
      <c r="R85">
        <f>(VLOOKUP($A$1,elemental!$A$3:$L$19,2,0)*A85+VLOOKUP($B$1,elemental!$A$3:$L$19,2,0)*B85+VLOOKUP($C$1,elemental!$A$3:$L$19,2,0)*C85+VLOOKUP($D$1,elemental!$A$3:$L$19,2,0)*D85+VLOOKUP($E$1,elemental!$A$3:$L$19,2,0)*E85+VLOOKUP($F$1,elemental!$A$3:$L$19,2,0)*F85+VLOOKUP($G$1,elemental!$A$3:$L$19,2,0)*G85+VLOOKUP($H$1,elemental!$A$3:$L$19,2,0)*H85+VLOOKUP($I$1,elemental!$A$3:$L$19,2,0)*I85+VLOOKUP($J$1,elemental!$A$3:$L$19,2,0)*J85+VLOOKUP($K$1,elemental!$A$3:$L$19,2,0)*K85+VLOOKUP($L$1,elemental!$A$3:$L$19,2,0)*L85+VLOOKUP($M$1,elemental!$A$3:$L$19,2,0)*M85+VLOOKUP($N$1,elemental!$A$3:$L$19,2,0)*N85+VLOOKUP($O$1,elemental!$A$3:$L$19,2,0)*O85+VLOOKUP($P$1,elemental!$A$3:$L$19,2,0)*P85+VLOOKUP($Q$1,elemental!$A$3:$L$19,2,0)*Q85)/100</f>
        <v>1.3132000000000001</v>
      </c>
      <c r="S85">
        <f>(VLOOKUP($A$1,elemental!$A$3:$L$19,4,0)*A85+VLOOKUP($B$1,elemental!$A$3:$L$19,4,0)*B85+VLOOKUP($C$1,elemental!$A$3:$L$19,4,0)*C85+VLOOKUP($D$1,elemental!$A$3:$L$19,4,0)*D85+VLOOKUP($E$1,elemental!$A$3:$L$19,4,0)*E85+VLOOKUP($F$1,elemental!$A$3:$L$19,4,0)*F85+VLOOKUP($G$1,elemental!$A$3:$L$19,4,0)*G85+VLOOKUP($H$1,elemental!$A$3:$L$19,4,0)*H85+VLOOKUP($I$1,elemental!$A$3:$L$19,4,0)*I85+VLOOKUP($J$1,elemental!$A$3:$L$19,4,0)*J85+VLOOKUP($K$1,elemental!$A$3:$L$19,4,0)*K85+VLOOKUP($L$1,elemental!$A$3:$L$19,4,0)*L85+VLOOKUP($M$1,elemental!$A$3:$L$19,4,0)*M85+VLOOKUP($N$1,elemental!$A$3:$L$19,4,0)*N85+VLOOKUP($O$1,elemental!$A$3:$L$19,4,0)*O85+VLOOKUP($P$1,elemental!$A$3:$L$19,4,0)*P85+VLOOKUP($Q$1,elemental!$A$3:$L$19,4,0)*Q85)/100</f>
        <v>0.43192000000000003</v>
      </c>
      <c r="T85">
        <f>(VLOOKUP($A$1,elemental!$A$3:$L$19,5,0)*A85+VLOOKUP($B$1,elemental!$A$3:$L$19,5,0)*B85+VLOOKUP($C$1,elemental!$A$3:$L$19,5,0)*C85+VLOOKUP($D$1,elemental!$A$3:$L$19,5,0)*D85+VLOOKUP($E$1,elemental!$A$3:$L$19,5,0)*E85+VLOOKUP($F$1,elemental!$A$3:$L$19,5,0)*F85+VLOOKUP($G$1,elemental!$A$3:$L$19,5,0)*G85+VLOOKUP($H$1,elemental!$A$3:$L$19,5,0)*H85+VLOOKUP($I$1,elemental!$A$3:$L$19,5,0)*I85+VLOOKUP($J$1,elemental!$A$3:$L$19,5,0)*J85+VLOOKUP($K$1,elemental!$A$3:$L$19,5,0)*K85+VLOOKUP($L$1,elemental!$A$3:$L$19,5,0)*L85+VLOOKUP($M$1,elemental!$A$3:$L$19,5,0)*M85+VLOOKUP($N$1,elemental!$A$3:$L$19,5,0)*N85+VLOOKUP($O$1,elemental!$A$3:$L$19,5,0)*O85+VLOOKUP($P$1,elemental!$A$3:$L$19,5,0)*P85+VLOOKUP($Q$1,elemental!$A$3:$L$19,5,0)*Q85)/100</f>
        <v>4</v>
      </c>
      <c r="U85">
        <f>(VLOOKUP($A$1,elemental!$A$3:$L$19,6,0)*A85+VLOOKUP($B$1,elemental!$A$3:$L$19,6,0)*B85+VLOOKUP($C$1,elemental!$A$3:$L$19,6,0)*C85+VLOOKUP($D$1,elemental!$A$3:$L$19,6,0)*D85+VLOOKUP($E$1,elemental!$A$3:$L$19,6,0)*E85+VLOOKUP($F$1,elemental!$A$3:$L$19,6,0)*F85+VLOOKUP($G$1,elemental!$A$3:$L$19,6,0)*G85+VLOOKUP($H$1,elemental!$A$3:$L$19,6,0)*H85+VLOOKUP($I$1,elemental!$A$3:$L$19,6,0)*I85+VLOOKUP($J$1,elemental!$A$3:$L$19,6,0)*J85+VLOOKUP($K$1,elemental!$A$3:$L$19,6,0)*K85+VLOOKUP($L$1,elemental!$A$3:$L$19,6,0)*L85+VLOOKUP($M$1,elemental!$A$3:$L$19,6,0)*M85+VLOOKUP($N$1,elemental!$A$3:$L$19,6,0)*N85+VLOOKUP($O$1,elemental!$A$3:$L$19,6,0)*O85+VLOOKUP($P$1,elemental!$A$3:$L$19,6,0)*P85+VLOOKUP($Q$1,elemental!$A$3:$L$19,6,0)*Q85)/100</f>
        <v>0.75540000000000007</v>
      </c>
      <c r="V85">
        <f>(VLOOKUP($A$1,elemental!$A$3:$L$19,7,0)*A85+VLOOKUP($B$1,elemental!$A$3:$L$19,7,0)*B85+VLOOKUP($C$1,elemental!$A$3:$L$19,7,0)*C85+VLOOKUP($D$1,elemental!$A$3:$L$19,7,0)*D85+VLOOKUP($E$1,elemental!$A$3:$L$19,7,0)*E85+VLOOKUP($F$1,elemental!$A$3:$L$19,7,0)*F85+VLOOKUP($G$1,elemental!$A$3:$L$19,7,0)*G85+VLOOKUP($H$1,elemental!$A$3:$L$19,7,0)*H85+VLOOKUP($I$1,elemental!$A$3:$L$19,7,0)*I85+VLOOKUP($J$1,elemental!$A$3:$L$19,7,0)*J85+VLOOKUP($K$1,elemental!$A$3:$L$19,7,0)*K85+VLOOKUP($L$1,elemental!$A$3:$L$19,7,0)*L85+VLOOKUP($M$1,elemental!$A$3:$L$19,7,0)*M85+VLOOKUP($N$1,elemental!$A$3:$L$19,7,0)*N85+VLOOKUP($O$1,elemental!$A$3:$L$19,7,0)*O85+VLOOKUP($P$1,elemental!$A$3:$L$19,7,0)*P85+VLOOKUP($Q$1,elemental!$A$3:$L$19,7,0)*Q85)/100</f>
        <v>0.85040000000000004</v>
      </c>
      <c r="W85">
        <f>(VLOOKUP($A$1,elemental!$A$3:$L$19,9,0)*A85+VLOOKUP($B$1,elemental!$A$3:$L$19,9,0)*B85+VLOOKUP($C$1,elemental!$A$3:$L$19,9,0)*C85+VLOOKUP($D$1,elemental!$A$3:$L$19,9,0)*D85+VLOOKUP($E$1,elemental!$A$3:$L$19,9,0)*E85+VLOOKUP($F$1,elemental!$A$3:$L$19,9,0)*F85+VLOOKUP($G$1,elemental!$A$3:$L$19,9,0)*G85+VLOOKUP($H$1,elemental!$A$3:$L$19,9,0)*H85+VLOOKUP($I$1,elemental!$A$3:$L$19,9,0)*I85+VLOOKUP($J$1,elemental!$A$3:$L$19,9,0)*J85+VLOOKUP($K$1,elemental!$A$3:$L$19,9,0)*K85+VLOOKUP($L$1,elemental!$A$3:$L$19,9,0)*L85+VLOOKUP($M$1,elemental!$A$3:$L$19,9,0)*M85+VLOOKUP($N$1,elemental!$A$3:$L$19,9,0)*N85+VLOOKUP($O$1,elemental!$A$3:$L$19,9,0)*O85+VLOOKUP($P$1,elemental!$A$3:$L$19,9,0)*P85+VLOOKUP($Q$1,elemental!$A$3:$L$19,9,0)*Q85)/100</f>
        <v>1.5740000000000001</v>
      </c>
      <c r="X85">
        <f>(VLOOKUP($A$1,elemental!$A$3:$L$19,10,0)*A85+VLOOKUP($B$1,elemental!$A$3:$L$19,10,0)*B85+VLOOKUP($C$1,elemental!$A$3:$L$19,10,0)*C85+VLOOKUP($D$1,elemental!$A$3:$L$19,10,0)*D85+VLOOKUP($E$1,elemental!$A$3:$L$19,10,0)*E85+VLOOKUP($F$1,elemental!$A$3:$L$19,10,0)*F85+VLOOKUP($G$1,elemental!$A$3:$L$19,10,0)*G85+VLOOKUP($H$1,elemental!$A$3:$L$19,10,0)*H85+VLOOKUP($I$1,elemental!$A$3:$L$19,10,0)*I85+VLOOKUP($J$1,elemental!$A$3:$L$19,10,0)*J85+VLOOKUP($K$1,elemental!$A$3:$L$19,10,0)*K85+VLOOKUP($L$1,elemental!$A$3:$L$19,10,0)*L85+VLOOKUP($M$1,elemental!$A$3:$L$19,10,0)*M85+VLOOKUP($N$1,elemental!$A$3:$L$19,10,0)*N85+VLOOKUP($O$1,elemental!$A$3:$L$19,10,0)*O85+VLOOKUP($P$1,elemental!$A$3:$L$19,10,0)*P85+VLOOKUP($Q$1,elemental!$A$3:$L$19,10,0)*Q85)/100</f>
        <v>2.0216000000000003</v>
      </c>
      <c r="Y85">
        <v>25</v>
      </c>
      <c r="Z85">
        <v>5.1854979999999999</v>
      </c>
      <c r="AA85">
        <v>5.2283989999999996</v>
      </c>
      <c r="AB85">
        <v>5.354222</v>
      </c>
      <c r="AC85">
        <v>99.040319999999994</v>
      </c>
      <c r="AD85" t="s">
        <v>2</v>
      </c>
      <c r="AE85" t="s">
        <v>133</v>
      </c>
    </row>
    <row r="86" spans="1:31">
      <c r="A86">
        <v>12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88</v>
      </c>
      <c r="R86">
        <f>(VLOOKUP($A$1,elemental!$A$3:$L$19,2,0)*A86+VLOOKUP($B$1,elemental!$A$3:$L$19,2,0)*B86+VLOOKUP($C$1,elemental!$A$3:$L$19,2,0)*C86+VLOOKUP($D$1,elemental!$A$3:$L$19,2,0)*D86+VLOOKUP($E$1,elemental!$A$3:$L$19,2,0)*E86+VLOOKUP($F$1,elemental!$A$3:$L$19,2,0)*F86+VLOOKUP($G$1,elemental!$A$3:$L$19,2,0)*G86+VLOOKUP($H$1,elemental!$A$3:$L$19,2,0)*H86+VLOOKUP($I$1,elemental!$A$3:$L$19,2,0)*I86+VLOOKUP($J$1,elemental!$A$3:$L$19,2,0)*J86+VLOOKUP($K$1,elemental!$A$3:$L$19,2,0)*K86+VLOOKUP($L$1,elemental!$A$3:$L$19,2,0)*L86+VLOOKUP($M$1,elemental!$A$3:$L$19,2,0)*M86+VLOOKUP($N$1,elemental!$A$3:$L$19,2,0)*N86+VLOOKUP($O$1,elemental!$A$3:$L$19,2,0)*O86+VLOOKUP($P$1,elemental!$A$3:$L$19,2,0)*P86+VLOOKUP($Q$1,elemental!$A$3:$L$19,2,0)*Q86)/100</f>
        <v>1.3048000000000002</v>
      </c>
      <c r="S86">
        <f>(VLOOKUP($A$1,elemental!$A$3:$L$19,4,0)*A86+VLOOKUP($B$1,elemental!$A$3:$L$19,4,0)*B86+VLOOKUP($C$1,elemental!$A$3:$L$19,4,0)*C86+VLOOKUP($D$1,elemental!$A$3:$L$19,4,0)*D86+VLOOKUP($E$1,elemental!$A$3:$L$19,4,0)*E86+VLOOKUP($F$1,elemental!$A$3:$L$19,4,0)*F86+VLOOKUP($G$1,elemental!$A$3:$L$19,4,0)*G86+VLOOKUP($H$1,elemental!$A$3:$L$19,4,0)*H86+VLOOKUP($I$1,elemental!$A$3:$L$19,4,0)*I86+VLOOKUP($J$1,elemental!$A$3:$L$19,4,0)*J86+VLOOKUP($K$1,elemental!$A$3:$L$19,4,0)*K86+VLOOKUP($L$1,elemental!$A$3:$L$19,4,0)*L86+VLOOKUP($M$1,elemental!$A$3:$L$19,4,0)*M86+VLOOKUP($N$1,elemental!$A$3:$L$19,4,0)*N86+VLOOKUP($O$1,elemental!$A$3:$L$19,4,0)*O86+VLOOKUP($P$1,elemental!$A$3:$L$19,4,0)*P86+VLOOKUP($Q$1,elemental!$A$3:$L$19,4,0)*Q86)/100</f>
        <v>0.43487999999999999</v>
      </c>
      <c r="T86">
        <f>(VLOOKUP($A$1,elemental!$A$3:$L$19,5,0)*A86+VLOOKUP($B$1,elemental!$A$3:$L$19,5,0)*B86+VLOOKUP($C$1,elemental!$A$3:$L$19,5,0)*C86+VLOOKUP($D$1,elemental!$A$3:$L$19,5,0)*D86+VLOOKUP($E$1,elemental!$A$3:$L$19,5,0)*E86+VLOOKUP($F$1,elemental!$A$3:$L$19,5,0)*F86+VLOOKUP($G$1,elemental!$A$3:$L$19,5,0)*G86+VLOOKUP($H$1,elemental!$A$3:$L$19,5,0)*H86+VLOOKUP($I$1,elemental!$A$3:$L$19,5,0)*I86+VLOOKUP($J$1,elemental!$A$3:$L$19,5,0)*J86+VLOOKUP($K$1,elemental!$A$3:$L$19,5,0)*K86+VLOOKUP($L$1,elemental!$A$3:$L$19,5,0)*L86+VLOOKUP($M$1,elemental!$A$3:$L$19,5,0)*M86+VLOOKUP($N$1,elemental!$A$3:$L$19,5,0)*N86+VLOOKUP($O$1,elemental!$A$3:$L$19,5,0)*O86+VLOOKUP($P$1,elemental!$A$3:$L$19,5,0)*P86+VLOOKUP($Q$1,elemental!$A$3:$L$19,5,0)*Q86)/100</f>
        <v>4</v>
      </c>
      <c r="U86">
        <f>(VLOOKUP($A$1,elemental!$A$3:$L$19,6,0)*A86+VLOOKUP($B$1,elemental!$A$3:$L$19,6,0)*B86+VLOOKUP($C$1,elemental!$A$3:$L$19,6,0)*C86+VLOOKUP($D$1,elemental!$A$3:$L$19,6,0)*D86+VLOOKUP($E$1,elemental!$A$3:$L$19,6,0)*E86+VLOOKUP($F$1,elemental!$A$3:$L$19,6,0)*F86+VLOOKUP($G$1,elemental!$A$3:$L$19,6,0)*G86+VLOOKUP($H$1,elemental!$A$3:$L$19,6,0)*H86+VLOOKUP($I$1,elemental!$A$3:$L$19,6,0)*I86+VLOOKUP($J$1,elemental!$A$3:$L$19,6,0)*J86+VLOOKUP($K$1,elemental!$A$3:$L$19,6,0)*K86+VLOOKUP($L$1,elemental!$A$3:$L$19,6,0)*L86+VLOOKUP($M$1,elemental!$A$3:$L$19,6,0)*M86+VLOOKUP($N$1,elemental!$A$3:$L$19,6,0)*N86+VLOOKUP($O$1,elemental!$A$3:$L$19,6,0)*O86+VLOOKUP($P$1,elemental!$A$3:$L$19,6,0)*P86+VLOOKUP($Q$1,elemental!$A$3:$L$19,6,0)*Q86)/100</f>
        <v>0.75309999999999999</v>
      </c>
      <c r="V86">
        <f>(VLOOKUP($A$1,elemental!$A$3:$L$19,7,0)*A86+VLOOKUP($B$1,elemental!$A$3:$L$19,7,0)*B86+VLOOKUP($C$1,elemental!$A$3:$L$19,7,0)*C86+VLOOKUP($D$1,elemental!$A$3:$L$19,7,0)*D86+VLOOKUP($E$1,elemental!$A$3:$L$19,7,0)*E86+VLOOKUP($F$1,elemental!$A$3:$L$19,7,0)*F86+VLOOKUP($G$1,elemental!$A$3:$L$19,7,0)*G86+VLOOKUP($H$1,elemental!$A$3:$L$19,7,0)*H86+VLOOKUP($I$1,elemental!$A$3:$L$19,7,0)*I86+VLOOKUP($J$1,elemental!$A$3:$L$19,7,0)*J86+VLOOKUP($K$1,elemental!$A$3:$L$19,7,0)*K86+VLOOKUP($L$1,elemental!$A$3:$L$19,7,0)*L86+VLOOKUP($M$1,elemental!$A$3:$L$19,7,0)*M86+VLOOKUP($N$1,elemental!$A$3:$L$19,7,0)*N86+VLOOKUP($O$1,elemental!$A$3:$L$19,7,0)*O86+VLOOKUP($P$1,elemental!$A$3:$L$19,7,0)*P86+VLOOKUP($Q$1,elemental!$A$3:$L$19,7,0)*Q86)/100</f>
        <v>0.85560000000000003</v>
      </c>
      <c r="W86">
        <f>(VLOOKUP($A$1,elemental!$A$3:$L$19,9,0)*A86+VLOOKUP($B$1,elemental!$A$3:$L$19,9,0)*B86+VLOOKUP($C$1,elemental!$A$3:$L$19,9,0)*C86+VLOOKUP($D$1,elemental!$A$3:$L$19,9,0)*D86+VLOOKUP($E$1,elemental!$A$3:$L$19,9,0)*E86+VLOOKUP($F$1,elemental!$A$3:$L$19,9,0)*F86+VLOOKUP($G$1,elemental!$A$3:$L$19,9,0)*G86+VLOOKUP($H$1,elemental!$A$3:$L$19,9,0)*H86+VLOOKUP($I$1,elemental!$A$3:$L$19,9,0)*I86+VLOOKUP($J$1,elemental!$A$3:$L$19,9,0)*J86+VLOOKUP($K$1,elemental!$A$3:$L$19,9,0)*K86+VLOOKUP($L$1,elemental!$A$3:$L$19,9,0)*L86+VLOOKUP($M$1,elemental!$A$3:$L$19,9,0)*M86+VLOOKUP($N$1,elemental!$A$3:$L$19,9,0)*N86+VLOOKUP($O$1,elemental!$A$3:$L$19,9,0)*O86+VLOOKUP($P$1,elemental!$A$3:$L$19,9,0)*P86+VLOOKUP($Q$1,elemental!$A$3:$L$19,9,0)*Q86)/100</f>
        <v>1.5860000000000003</v>
      </c>
      <c r="X86">
        <f>(VLOOKUP($A$1,elemental!$A$3:$L$19,10,0)*A86+VLOOKUP($B$1,elemental!$A$3:$L$19,10,0)*B86+VLOOKUP($C$1,elemental!$A$3:$L$19,10,0)*C86+VLOOKUP($D$1,elemental!$A$3:$L$19,10,0)*D86+VLOOKUP($E$1,elemental!$A$3:$L$19,10,0)*E86+VLOOKUP($F$1,elemental!$A$3:$L$19,10,0)*F86+VLOOKUP($G$1,elemental!$A$3:$L$19,10,0)*G86+VLOOKUP($H$1,elemental!$A$3:$L$19,10,0)*H86+VLOOKUP($I$1,elemental!$A$3:$L$19,10,0)*I86+VLOOKUP($J$1,elemental!$A$3:$L$19,10,0)*J86+VLOOKUP($K$1,elemental!$A$3:$L$19,10,0)*K86+VLOOKUP($L$1,elemental!$A$3:$L$19,10,0)*L86+VLOOKUP($M$1,elemental!$A$3:$L$19,10,0)*M86+VLOOKUP($N$1,elemental!$A$3:$L$19,10,0)*N86+VLOOKUP($O$1,elemental!$A$3:$L$19,10,0)*O86+VLOOKUP($P$1,elemental!$A$3:$L$19,10,0)*P86+VLOOKUP($Q$1,elemental!$A$3:$L$19,10,0)*Q86)/100</f>
        <v>2.0024000000000002</v>
      </c>
      <c r="Y86">
        <v>-3</v>
      </c>
      <c r="Z86">
        <v>5.2095849999999997</v>
      </c>
      <c r="AA86">
        <v>5.2224279999999998</v>
      </c>
      <c r="AB86">
        <v>5.381488</v>
      </c>
      <c r="AC86">
        <v>98.909260000000003</v>
      </c>
      <c r="AD86" t="s">
        <v>2</v>
      </c>
      <c r="AE86" t="s">
        <v>134</v>
      </c>
    </row>
    <row r="87" spans="1:31">
      <c r="A87">
        <v>12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88</v>
      </c>
      <c r="R87">
        <f>(VLOOKUP($A$1,elemental!$A$3:$L$19,2,0)*A87+VLOOKUP($B$1,elemental!$A$3:$L$19,2,0)*B87+VLOOKUP($C$1,elemental!$A$3:$L$19,2,0)*C87+VLOOKUP($D$1,elemental!$A$3:$L$19,2,0)*D87+VLOOKUP($E$1,elemental!$A$3:$L$19,2,0)*E87+VLOOKUP($F$1,elemental!$A$3:$L$19,2,0)*F87+VLOOKUP($G$1,elemental!$A$3:$L$19,2,0)*G87+VLOOKUP($H$1,elemental!$A$3:$L$19,2,0)*H87+VLOOKUP($I$1,elemental!$A$3:$L$19,2,0)*I87+VLOOKUP($J$1,elemental!$A$3:$L$19,2,0)*J87+VLOOKUP($K$1,elemental!$A$3:$L$19,2,0)*K87+VLOOKUP($L$1,elemental!$A$3:$L$19,2,0)*L87+VLOOKUP($M$1,elemental!$A$3:$L$19,2,0)*M87+VLOOKUP($N$1,elemental!$A$3:$L$19,2,0)*N87+VLOOKUP($O$1,elemental!$A$3:$L$19,2,0)*O87+VLOOKUP($P$1,elemental!$A$3:$L$19,2,0)*P87+VLOOKUP($Q$1,elemental!$A$3:$L$19,2,0)*Q87)/100</f>
        <v>1.3048000000000002</v>
      </c>
      <c r="S87">
        <f>(VLOOKUP($A$1,elemental!$A$3:$L$19,4,0)*A87+VLOOKUP($B$1,elemental!$A$3:$L$19,4,0)*B87+VLOOKUP($C$1,elemental!$A$3:$L$19,4,0)*C87+VLOOKUP($D$1,elemental!$A$3:$L$19,4,0)*D87+VLOOKUP($E$1,elemental!$A$3:$L$19,4,0)*E87+VLOOKUP($F$1,elemental!$A$3:$L$19,4,0)*F87+VLOOKUP($G$1,elemental!$A$3:$L$19,4,0)*G87+VLOOKUP($H$1,elemental!$A$3:$L$19,4,0)*H87+VLOOKUP($I$1,elemental!$A$3:$L$19,4,0)*I87+VLOOKUP($J$1,elemental!$A$3:$L$19,4,0)*J87+VLOOKUP($K$1,elemental!$A$3:$L$19,4,0)*K87+VLOOKUP($L$1,elemental!$A$3:$L$19,4,0)*L87+VLOOKUP($M$1,elemental!$A$3:$L$19,4,0)*M87+VLOOKUP($N$1,elemental!$A$3:$L$19,4,0)*N87+VLOOKUP($O$1,elemental!$A$3:$L$19,4,0)*O87+VLOOKUP($P$1,elemental!$A$3:$L$19,4,0)*P87+VLOOKUP($Q$1,elemental!$A$3:$L$19,4,0)*Q87)/100</f>
        <v>0.43487999999999999</v>
      </c>
      <c r="T87">
        <f>(VLOOKUP($A$1,elemental!$A$3:$L$19,5,0)*A87+VLOOKUP($B$1,elemental!$A$3:$L$19,5,0)*B87+VLOOKUP($C$1,elemental!$A$3:$L$19,5,0)*C87+VLOOKUP($D$1,elemental!$A$3:$L$19,5,0)*D87+VLOOKUP($E$1,elemental!$A$3:$L$19,5,0)*E87+VLOOKUP($F$1,elemental!$A$3:$L$19,5,0)*F87+VLOOKUP($G$1,elemental!$A$3:$L$19,5,0)*G87+VLOOKUP($H$1,elemental!$A$3:$L$19,5,0)*H87+VLOOKUP($I$1,elemental!$A$3:$L$19,5,0)*I87+VLOOKUP($J$1,elemental!$A$3:$L$19,5,0)*J87+VLOOKUP($K$1,elemental!$A$3:$L$19,5,0)*K87+VLOOKUP($L$1,elemental!$A$3:$L$19,5,0)*L87+VLOOKUP($M$1,elemental!$A$3:$L$19,5,0)*M87+VLOOKUP($N$1,elemental!$A$3:$L$19,5,0)*N87+VLOOKUP($O$1,elemental!$A$3:$L$19,5,0)*O87+VLOOKUP($P$1,elemental!$A$3:$L$19,5,0)*P87+VLOOKUP($Q$1,elemental!$A$3:$L$19,5,0)*Q87)/100</f>
        <v>4</v>
      </c>
      <c r="U87">
        <f>(VLOOKUP($A$1,elemental!$A$3:$L$19,6,0)*A87+VLOOKUP($B$1,elemental!$A$3:$L$19,6,0)*B87+VLOOKUP($C$1,elemental!$A$3:$L$19,6,0)*C87+VLOOKUP($D$1,elemental!$A$3:$L$19,6,0)*D87+VLOOKUP($E$1,elemental!$A$3:$L$19,6,0)*E87+VLOOKUP($F$1,elemental!$A$3:$L$19,6,0)*F87+VLOOKUP($G$1,elemental!$A$3:$L$19,6,0)*G87+VLOOKUP($H$1,elemental!$A$3:$L$19,6,0)*H87+VLOOKUP($I$1,elemental!$A$3:$L$19,6,0)*I87+VLOOKUP($J$1,elemental!$A$3:$L$19,6,0)*J87+VLOOKUP($K$1,elemental!$A$3:$L$19,6,0)*K87+VLOOKUP($L$1,elemental!$A$3:$L$19,6,0)*L87+VLOOKUP($M$1,elemental!$A$3:$L$19,6,0)*M87+VLOOKUP($N$1,elemental!$A$3:$L$19,6,0)*N87+VLOOKUP($O$1,elemental!$A$3:$L$19,6,0)*O87+VLOOKUP($P$1,elemental!$A$3:$L$19,6,0)*P87+VLOOKUP($Q$1,elemental!$A$3:$L$19,6,0)*Q87)/100</f>
        <v>0.75309999999999999</v>
      </c>
      <c r="V87">
        <f>(VLOOKUP($A$1,elemental!$A$3:$L$19,7,0)*A87+VLOOKUP($B$1,elemental!$A$3:$L$19,7,0)*B87+VLOOKUP($C$1,elemental!$A$3:$L$19,7,0)*C87+VLOOKUP($D$1,elemental!$A$3:$L$19,7,0)*D87+VLOOKUP($E$1,elemental!$A$3:$L$19,7,0)*E87+VLOOKUP($F$1,elemental!$A$3:$L$19,7,0)*F87+VLOOKUP($G$1,elemental!$A$3:$L$19,7,0)*G87+VLOOKUP($H$1,elemental!$A$3:$L$19,7,0)*H87+VLOOKUP($I$1,elemental!$A$3:$L$19,7,0)*I87+VLOOKUP($J$1,elemental!$A$3:$L$19,7,0)*J87+VLOOKUP($K$1,elemental!$A$3:$L$19,7,0)*K87+VLOOKUP($L$1,elemental!$A$3:$L$19,7,0)*L87+VLOOKUP($M$1,elemental!$A$3:$L$19,7,0)*M87+VLOOKUP($N$1,elemental!$A$3:$L$19,7,0)*N87+VLOOKUP($O$1,elemental!$A$3:$L$19,7,0)*O87+VLOOKUP($P$1,elemental!$A$3:$L$19,7,0)*P87+VLOOKUP($Q$1,elemental!$A$3:$L$19,7,0)*Q87)/100</f>
        <v>0.85560000000000003</v>
      </c>
      <c r="W87">
        <f>(VLOOKUP($A$1,elemental!$A$3:$L$19,9,0)*A87+VLOOKUP($B$1,elemental!$A$3:$L$19,9,0)*B87+VLOOKUP($C$1,elemental!$A$3:$L$19,9,0)*C87+VLOOKUP($D$1,elemental!$A$3:$L$19,9,0)*D87+VLOOKUP($E$1,elemental!$A$3:$L$19,9,0)*E87+VLOOKUP($F$1,elemental!$A$3:$L$19,9,0)*F87+VLOOKUP($G$1,elemental!$A$3:$L$19,9,0)*G87+VLOOKUP($H$1,elemental!$A$3:$L$19,9,0)*H87+VLOOKUP($I$1,elemental!$A$3:$L$19,9,0)*I87+VLOOKUP($J$1,elemental!$A$3:$L$19,9,0)*J87+VLOOKUP($K$1,elemental!$A$3:$L$19,9,0)*K87+VLOOKUP($L$1,elemental!$A$3:$L$19,9,0)*L87+VLOOKUP($M$1,elemental!$A$3:$L$19,9,0)*M87+VLOOKUP($N$1,elemental!$A$3:$L$19,9,0)*N87+VLOOKUP($O$1,elemental!$A$3:$L$19,9,0)*O87+VLOOKUP($P$1,elemental!$A$3:$L$19,9,0)*P87+VLOOKUP($Q$1,elemental!$A$3:$L$19,9,0)*Q87)/100</f>
        <v>1.5860000000000003</v>
      </c>
      <c r="X87">
        <f>(VLOOKUP($A$1,elemental!$A$3:$L$19,10,0)*A87+VLOOKUP($B$1,elemental!$A$3:$L$19,10,0)*B87+VLOOKUP($C$1,elemental!$A$3:$L$19,10,0)*C87+VLOOKUP($D$1,elemental!$A$3:$L$19,10,0)*D87+VLOOKUP($E$1,elemental!$A$3:$L$19,10,0)*E87+VLOOKUP($F$1,elemental!$A$3:$L$19,10,0)*F87+VLOOKUP($G$1,elemental!$A$3:$L$19,10,0)*G87+VLOOKUP($H$1,elemental!$A$3:$L$19,10,0)*H87+VLOOKUP($I$1,elemental!$A$3:$L$19,10,0)*I87+VLOOKUP($J$1,elemental!$A$3:$L$19,10,0)*J87+VLOOKUP($K$1,elemental!$A$3:$L$19,10,0)*K87+VLOOKUP($L$1,elemental!$A$3:$L$19,10,0)*L87+VLOOKUP($M$1,elemental!$A$3:$L$19,10,0)*M87+VLOOKUP($N$1,elemental!$A$3:$L$19,10,0)*N87+VLOOKUP($O$1,elemental!$A$3:$L$19,10,0)*O87+VLOOKUP($P$1,elemental!$A$3:$L$19,10,0)*P87+VLOOKUP($Q$1,elemental!$A$3:$L$19,10,0)*Q87)/100</f>
        <v>2.0024000000000002</v>
      </c>
      <c r="Y87">
        <v>-13</v>
      </c>
      <c r="Z87">
        <v>5.2092539999999996</v>
      </c>
      <c r="AA87">
        <v>5.2213529999999997</v>
      </c>
      <c r="AB87">
        <v>5.3803429999999999</v>
      </c>
      <c r="AC87">
        <v>98.913460000000001</v>
      </c>
      <c r="AD87" t="s">
        <v>2</v>
      </c>
      <c r="AE87" t="s">
        <v>134</v>
      </c>
    </row>
    <row r="88" spans="1:31">
      <c r="A88">
        <v>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88</v>
      </c>
      <c r="R88">
        <f>(VLOOKUP($A$1,elemental!$A$3:$L$19,2,0)*A88+VLOOKUP($B$1,elemental!$A$3:$L$19,2,0)*B88+VLOOKUP($C$1,elemental!$A$3:$L$19,2,0)*C88+VLOOKUP($D$1,elemental!$A$3:$L$19,2,0)*D88+VLOOKUP($E$1,elemental!$A$3:$L$19,2,0)*E88+VLOOKUP($F$1,elemental!$A$3:$L$19,2,0)*F88+VLOOKUP($G$1,elemental!$A$3:$L$19,2,0)*G88+VLOOKUP($H$1,elemental!$A$3:$L$19,2,0)*H88+VLOOKUP($I$1,elemental!$A$3:$L$19,2,0)*I88+VLOOKUP($J$1,elemental!$A$3:$L$19,2,0)*J88+VLOOKUP($K$1,elemental!$A$3:$L$19,2,0)*K88+VLOOKUP($L$1,elemental!$A$3:$L$19,2,0)*L88+VLOOKUP($M$1,elemental!$A$3:$L$19,2,0)*M88+VLOOKUP($N$1,elemental!$A$3:$L$19,2,0)*N88+VLOOKUP($O$1,elemental!$A$3:$L$19,2,0)*O88+VLOOKUP($P$1,elemental!$A$3:$L$19,2,0)*P88+VLOOKUP($Q$1,elemental!$A$3:$L$19,2,0)*Q88)/100</f>
        <v>1.3048000000000002</v>
      </c>
      <c r="S88">
        <f>(VLOOKUP($A$1,elemental!$A$3:$L$19,4,0)*A88+VLOOKUP($B$1,elemental!$A$3:$L$19,4,0)*B88+VLOOKUP($C$1,elemental!$A$3:$L$19,4,0)*C88+VLOOKUP($D$1,elemental!$A$3:$L$19,4,0)*D88+VLOOKUP($E$1,elemental!$A$3:$L$19,4,0)*E88+VLOOKUP($F$1,elemental!$A$3:$L$19,4,0)*F88+VLOOKUP($G$1,elemental!$A$3:$L$19,4,0)*G88+VLOOKUP($H$1,elemental!$A$3:$L$19,4,0)*H88+VLOOKUP($I$1,elemental!$A$3:$L$19,4,0)*I88+VLOOKUP($J$1,elemental!$A$3:$L$19,4,0)*J88+VLOOKUP($K$1,elemental!$A$3:$L$19,4,0)*K88+VLOOKUP($L$1,elemental!$A$3:$L$19,4,0)*L88+VLOOKUP($M$1,elemental!$A$3:$L$19,4,0)*M88+VLOOKUP($N$1,elemental!$A$3:$L$19,4,0)*N88+VLOOKUP($O$1,elemental!$A$3:$L$19,4,0)*O88+VLOOKUP($P$1,elemental!$A$3:$L$19,4,0)*P88+VLOOKUP($Q$1,elemental!$A$3:$L$19,4,0)*Q88)/100</f>
        <v>0.43487999999999999</v>
      </c>
      <c r="T88">
        <f>(VLOOKUP($A$1,elemental!$A$3:$L$19,5,0)*A88+VLOOKUP($B$1,elemental!$A$3:$L$19,5,0)*B88+VLOOKUP($C$1,elemental!$A$3:$L$19,5,0)*C88+VLOOKUP($D$1,elemental!$A$3:$L$19,5,0)*D88+VLOOKUP($E$1,elemental!$A$3:$L$19,5,0)*E88+VLOOKUP($F$1,elemental!$A$3:$L$19,5,0)*F88+VLOOKUP($G$1,elemental!$A$3:$L$19,5,0)*G88+VLOOKUP($H$1,elemental!$A$3:$L$19,5,0)*H88+VLOOKUP($I$1,elemental!$A$3:$L$19,5,0)*I88+VLOOKUP($J$1,elemental!$A$3:$L$19,5,0)*J88+VLOOKUP($K$1,elemental!$A$3:$L$19,5,0)*K88+VLOOKUP($L$1,elemental!$A$3:$L$19,5,0)*L88+VLOOKUP($M$1,elemental!$A$3:$L$19,5,0)*M88+VLOOKUP($N$1,elemental!$A$3:$L$19,5,0)*N88+VLOOKUP($O$1,elemental!$A$3:$L$19,5,0)*O88+VLOOKUP($P$1,elemental!$A$3:$L$19,5,0)*P88+VLOOKUP($Q$1,elemental!$A$3:$L$19,5,0)*Q88)/100</f>
        <v>4</v>
      </c>
      <c r="U88">
        <f>(VLOOKUP($A$1,elemental!$A$3:$L$19,6,0)*A88+VLOOKUP($B$1,elemental!$A$3:$L$19,6,0)*B88+VLOOKUP($C$1,elemental!$A$3:$L$19,6,0)*C88+VLOOKUP($D$1,elemental!$A$3:$L$19,6,0)*D88+VLOOKUP($E$1,elemental!$A$3:$L$19,6,0)*E88+VLOOKUP($F$1,elemental!$A$3:$L$19,6,0)*F88+VLOOKUP($G$1,elemental!$A$3:$L$19,6,0)*G88+VLOOKUP($H$1,elemental!$A$3:$L$19,6,0)*H88+VLOOKUP($I$1,elemental!$A$3:$L$19,6,0)*I88+VLOOKUP($J$1,elemental!$A$3:$L$19,6,0)*J88+VLOOKUP($K$1,elemental!$A$3:$L$19,6,0)*K88+VLOOKUP($L$1,elemental!$A$3:$L$19,6,0)*L88+VLOOKUP($M$1,elemental!$A$3:$L$19,6,0)*M88+VLOOKUP($N$1,elemental!$A$3:$L$19,6,0)*N88+VLOOKUP($O$1,elemental!$A$3:$L$19,6,0)*O88+VLOOKUP($P$1,elemental!$A$3:$L$19,6,0)*P88+VLOOKUP($Q$1,elemental!$A$3:$L$19,6,0)*Q88)/100</f>
        <v>0.75309999999999999</v>
      </c>
      <c r="V88">
        <f>(VLOOKUP($A$1,elemental!$A$3:$L$19,7,0)*A88+VLOOKUP($B$1,elemental!$A$3:$L$19,7,0)*B88+VLOOKUP($C$1,elemental!$A$3:$L$19,7,0)*C88+VLOOKUP($D$1,elemental!$A$3:$L$19,7,0)*D88+VLOOKUP($E$1,elemental!$A$3:$L$19,7,0)*E88+VLOOKUP($F$1,elemental!$A$3:$L$19,7,0)*F88+VLOOKUP($G$1,elemental!$A$3:$L$19,7,0)*G88+VLOOKUP($H$1,elemental!$A$3:$L$19,7,0)*H88+VLOOKUP($I$1,elemental!$A$3:$L$19,7,0)*I88+VLOOKUP($J$1,elemental!$A$3:$L$19,7,0)*J88+VLOOKUP($K$1,elemental!$A$3:$L$19,7,0)*K88+VLOOKUP($L$1,elemental!$A$3:$L$19,7,0)*L88+VLOOKUP($M$1,elemental!$A$3:$L$19,7,0)*M88+VLOOKUP($N$1,elemental!$A$3:$L$19,7,0)*N88+VLOOKUP($O$1,elemental!$A$3:$L$19,7,0)*O88+VLOOKUP($P$1,elemental!$A$3:$L$19,7,0)*P88+VLOOKUP($Q$1,elemental!$A$3:$L$19,7,0)*Q88)/100</f>
        <v>0.85560000000000003</v>
      </c>
      <c r="W88">
        <f>(VLOOKUP($A$1,elemental!$A$3:$L$19,9,0)*A88+VLOOKUP($B$1,elemental!$A$3:$L$19,9,0)*B88+VLOOKUP($C$1,elemental!$A$3:$L$19,9,0)*C88+VLOOKUP($D$1,elemental!$A$3:$L$19,9,0)*D88+VLOOKUP($E$1,elemental!$A$3:$L$19,9,0)*E88+VLOOKUP($F$1,elemental!$A$3:$L$19,9,0)*F88+VLOOKUP($G$1,elemental!$A$3:$L$19,9,0)*G88+VLOOKUP($H$1,elemental!$A$3:$L$19,9,0)*H88+VLOOKUP($I$1,elemental!$A$3:$L$19,9,0)*I88+VLOOKUP($J$1,elemental!$A$3:$L$19,9,0)*J88+VLOOKUP($K$1,elemental!$A$3:$L$19,9,0)*K88+VLOOKUP($L$1,elemental!$A$3:$L$19,9,0)*L88+VLOOKUP($M$1,elemental!$A$3:$L$19,9,0)*M88+VLOOKUP($N$1,elemental!$A$3:$L$19,9,0)*N88+VLOOKUP($O$1,elemental!$A$3:$L$19,9,0)*O88+VLOOKUP($P$1,elemental!$A$3:$L$19,9,0)*P88+VLOOKUP($Q$1,elemental!$A$3:$L$19,9,0)*Q88)/100</f>
        <v>1.5860000000000003</v>
      </c>
      <c r="X88">
        <f>(VLOOKUP($A$1,elemental!$A$3:$L$19,10,0)*A88+VLOOKUP($B$1,elemental!$A$3:$L$19,10,0)*B88+VLOOKUP($C$1,elemental!$A$3:$L$19,10,0)*C88+VLOOKUP($D$1,elemental!$A$3:$L$19,10,0)*D88+VLOOKUP($E$1,elemental!$A$3:$L$19,10,0)*E88+VLOOKUP($F$1,elemental!$A$3:$L$19,10,0)*F88+VLOOKUP($G$1,elemental!$A$3:$L$19,10,0)*G88+VLOOKUP($H$1,elemental!$A$3:$L$19,10,0)*H88+VLOOKUP($I$1,elemental!$A$3:$L$19,10,0)*I88+VLOOKUP($J$1,elemental!$A$3:$L$19,10,0)*J88+VLOOKUP($K$1,elemental!$A$3:$L$19,10,0)*K88+VLOOKUP($L$1,elemental!$A$3:$L$19,10,0)*L88+VLOOKUP($M$1,elemental!$A$3:$L$19,10,0)*M88+VLOOKUP($N$1,elemental!$A$3:$L$19,10,0)*N88+VLOOKUP($O$1,elemental!$A$3:$L$19,10,0)*O88+VLOOKUP($P$1,elemental!$A$3:$L$19,10,0)*P88+VLOOKUP($Q$1,elemental!$A$3:$L$19,10,0)*Q88)/100</f>
        <v>2.0024000000000002</v>
      </c>
      <c r="Y88">
        <v>-23</v>
      </c>
      <c r="Z88">
        <v>5.2086759999999996</v>
      </c>
      <c r="AA88">
        <v>5.2221890000000002</v>
      </c>
      <c r="AB88">
        <v>5.3803580000000002</v>
      </c>
      <c r="AC88">
        <v>98.925190000000001</v>
      </c>
      <c r="AD88" t="s">
        <v>2</v>
      </c>
      <c r="AE88" t="s">
        <v>134</v>
      </c>
    </row>
    <row r="89" spans="1:31">
      <c r="A89">
        <v>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88</v>
      </c>
      <c r="R89">
        <f>(VLOOKUP($A$1,elemental!$A$3:$L$19,2,0)*A89+VLOOKUP($B$1,elemental!$A$3:$L$19,2,0)*B89+VLOOKUP($C$1,elemental!$A$3:$L$19,2,0)*C89+VLOOKUP($D$1,elemental!$A$3:$L$19,2,0)*D89+VLOOKUP($E$1,elemental!$A$3:$L$19,2,0)*E89+VLOOKUP($F$1,elemental!$A$3:$L$19,2,0)*F89+VLOOKUP($G$1,elemental!$A$3:$L$19,2,0)*G89+VLOOKUP($H$1,elemental!$A$3:$L$19,2,0)*H89+VLOOKUP($I$1,elemental!$A$3:$L$19,2,0)*I89+VLOOKUP($J$1,elemental!$A$3:$L$19,2,0)*J89+VLOOKUP($K$1,elemental!$A$3:$L$19,2,0)*K89+VLOOKUP($L$1,elemental!$A$3:$L$19,2,0)*L89+VLOOKUP($M$1,elemental!$A$3:$L$19,2,0)*M89+VLOOKUP($N$1,elemental!$A$3:$L$19,2,0)*N89+VLOOKUP($O$1,elemental!$A$3:$L$19,2,0)*O89+VLOOKUP($P$1,elemental!$A$3:$L$19,2,0)*P89+VLOOKUP($Q$1,elemental!$A$3:$L$19,2,0)*Q89)/100</f>
        <v>1.3048000000000002</v>
      </c>
      <c r="S89">
        <f>(VLOOKUP($A$1,elemental!$A$3:$L$19,4,0)*A89+VLOOKUP($B$1,elemental!$A$3:$L$19,4,0)*B89+VLOOKUP($C$1,elemental!$A$3:$L$19,4,0)*C89+VLOOKUP($D$1,elemental!$A$3:$L$19,4,0)*D89+VLOOKUP($E$1,elemental!$A$3:$L$19,4,0)*E89+VLOOKUP($F$1,elemental!$A$3:$L$19,4,0)*F89+VLOOKUP($G$1,elemental!$A$3:$L$19,4,0)*G89+VLOOKUP($H$1,elemental!$A$3:$L$19,4,0)*H89+VLOOKUP($I$1,elemental!$A$3:$L$19,4,0)*I89+VLOOKUP($J$1,elemental!$A$3:$L$19,4,0)*J89+VLOOKUP($K$1,elemental!$A$3:$L$19,4,0)*K89+VLOOKUP($L$1,elemental!$A$3:$L$19,4,0)*L89+VLOOKUP($M$1,elemental!$A$3:$L$19,4,0)*M89+VLOOKUP($N$1,elemental!$A$3:$L$19,4,0)*N89+VLOOKUP($O$1,elemental!$A$3:$L$19,4,0)*O89+VLOOKUP($P$1,elemental!$A$3:$L$19,4,0)*P89+VLOOKUP($Q$1,elemental!$A$3:$L$19,4,0)*Q89)/100</f>
        <v>0.43487999999999999</v>
      </c>
      <c r="T89">
        <f>(VLOOKUP($A$1,elemental!$A$3:$L$19,5,0)*A89+VLOOKUP($B$1,elemental!$A$3:$L$19,5,0)*B89+VLOOKUP($C$1,elemental!$A$3:$L$19,5,0)*C89+VLOOKUP($D$1,elemental!$A$3:$L$19,5,0)*D89+VLOOKUP($E$1,elemental!$A$3:$L$19,5,0)*E89+VLOOKUP($F$1,elemental!$A$3:$L$19,5,0)*F89+VLOOKUP($G$1,elemental!$A$3:$L$19,5,0)*G89+VLOOKUP($H$1,elemental!$A$3:$L$19,5,0)*H89+VLOOKUP($I$1,elemental!$A$3:$L$19,5,0)*I89+VLOOKUP($J$1,elemental!$A$3:$L$19,5,0)*J89+VLOOKUP($K$1,elemental!$A$3:$L$19,5,0)*K89+VLOOKUP($L$1,elemental!$A$3:$L$19,5,0)*L89+VLOOKUP($M$1,elemental!$A$3:$L$19,5,0)*M89+VLOOKUP($N$1,elemental!$A$3:$L$19,5,0)*N89+VLOOKUP($O$1,elemental!$A$3:$L$19,5,0)*O89+VLOOKUP($P$1,elemental!$A$3:$L$19,5,0)*P89+VLOOKUP($Q$1,elemental!$A$3:$L$19,5,0)*Q89)/100</f>
        <v>4</v>
      </c>
      <c r="U89">
        <f>(VLOOKUP($A$1,elemental!$A$3:$L$19,6,0)*A89+VLOOKUP($B$1,elemental!$A$3:$L$19,6,0)*B89+VLOOKUP($C$1,elemental!$A$3:$L$19,6,0)*C89+VLOOKUP($D$1,elemental!$A$3:$L$19,6,0)*D89+VLOOKUP($E$1,elemental!$A$3:$L$19,6,0)*E89+VLOOKUP($F$1,elemental!$A$3:$L$19,6,0)*F89+VLOOKUP($G$1,elemental!$A$3:$L$19,6,0)*G89+VLOOKUP($H$1,elemental!$A$3:$L$19,6,0)*H89+VLOOKUP($I$1,elemental!$A$3:$L$19,6,0)*I89+VLOOKUP($J$1,elemental!$A$3:$L$19,6,0)*J89+VLOOKUP($K$1,elemental!$A$3:$L$19,6,0)*K89+VLOOKUP($L$1,elemental!$A$3:$L$19,6,0)*L89+VLOOKUP($M$1,elemental!$A$3:$L$19,6,0)*M89+VLOOKUP($N$1,elemental!$A$3:$L$19,6,0)*N89+VLOOKUP($O$1,elemental!$A$3:$L$19,6,0)*O89+VLOOKUP($P$1,elemental!$A$3:$L$19,6,0)*P89+VLOOKUP($Q$1,elemental!$A$3:$L$19,6,0)*Q89)/100</f>
        <v>0.75309999999999999</v>
      </c>
      <c r="V89">
        <f>(VLOOKUP($A$1,elemental!$A$3:$L$19,7,0)*A89+VLOOKUP($B$1,elemental!$A$3:$L$19,7,0)*B89+VLOOKUP($C$1,elemental!$A$3:$L$19,7,0)*C89+VLOOKUP($D$1,elemental!$A$3:$L$19,7,0)*D89+VLOOKUP($E$1,elemental!$A$3:$L$19,7,0)*E89+VLOOKUP($F$1,elemental!$A$3:$L$19,7,0)*F89+VLOOKUP($G$1,elemental!$A$3:$L$19,7,0)*G89+VLOOKUP($H$1,elemental!$A$3:$L$19,7,0)*H89+VLOOKUP($I$1,elemental!$A$3:$L$19,7,0)*I89+VLOOKUP($J$1,elemental!$A$3:$L$19,7,0)*J89+VLOOKUP($K$1,elemental!$A$3:$L$19,7,0)*K89+VLOOKUP($L$1,elemental!$A$3:$L$19,7,0)*L89+VLOOKUP($M$1,elemental!$A$3:$L$19,7,0)*M89+VLOOKUP($N$1,elemental!$A$3:$L$19,7,0)*N89+VLOOKUP($O$1,elemental!$A$3:$L$19,7,0)*O89+VLOOKUP($P$1,elemental!$A$3:$L$19,7,0)*P89+VLOOKUP($Q$1,elemental!$A$3:$L$19,7,0)*Q89)/100</f>
        <v>0.85560000000000003</v>
      </c>
      <c r="W89">
        <f>(VLOOKUP($A$1,elemental!$A$3:$L$19,9,0)*A89+VLOOKUP($B$1,elemental!$A$3:$L$19,9,0)*B89+VLOOKUP($C$1,elemental!$A$3:$L$19,9,0)*C89+VLOOKUP($D$1,elemental!$A$3:$L$19,9,0)*D89+VLOOKUP($E$1,elemental!$A$3:$L$19,9,0)*E89+VLOOKUP($F$1,elemental!$A$3:$L$19,9,0)*F89+VLOOKUP($G$1,elemental!$A$3:$L$19,9,0)*G89+VLOOKUP($H$1,elemental!$A$3:$L$19,9,0)*H89+VLOOKUP($I$1,elemental!$A$3:$L$19,9,0)*I89+VLOOKUP($J$1,elemental!$A$3:$L$19,9,0)*J89+VLOOKUP($K$1,elemental!$A$3:$L$19,9,0)*K89+VLOOKUP($L$1,elemental!$A$3:$L$19,9,0)*L89+VLOOKUP($M$1,elemental!$A$3:$L$19,9,0)*M89+VLOOKUP($N$1,elemental!$A$3:$L$19,9,0)*N89+VLOOKUP($O$1,elemental!$A$3:$L$19,9,0)*O89+VLOOKUP($P$1,elemental!$A$3:$L$19,9,0)*P89+VLOOKUP($Q$1,elemental!$A$3:$L$19,9,0)*Q89)/100</f>
        <v>1.5860000000000003</v>
      </c>
      <c r="X89">
        <f>(VLOOKUP($A$1,elemental!$A$3:$L$19,10,0)*A89+VLOOKUP($B$1,elemental!$A$3:$L$19,10,0)*B89+VLOOKUP($C$1,elemental!$A$3:$L$19,10,0)*C89+VLOOKUP($D$1,elemental!$A$3:$L$19,10,0)*D89+VLOOKUP($E$1,elemental!$A$3:$L$19,10,0)*E89+VLOOKUP($F$1,elemental!$A$3:$L$19,10,0)*F89+VLOOKUP($G$1,elemental!$A$3:$L$19,10,0)*G89+VLOOKUP($H$1,elemental!$A$3:$L$19,10,0)*H89+VLOOKUP($I$1,elemental!$A$3:$L$19,10,0)*I89+VLOOKUP($J$1,elemental!$A$3:$L$19,10,0)*J89+VLOOKUP($K$1,elemental!$A$3:$L$19,10,0)*K89+VLOOKUP($L$1,elemental!$A$3:$L$19,10,0)*L89+VLOOKUP($M$1,elemental!$A$3:$L$19,10,0)*M89+VLOOKUP($N$1,elemental!$A$3:$L$19,10,0)*N89+VLOOKUP($O$1,elemental!$A$3:$L$19,10,0)*O89+VLOOKUP($P$1,elemental!$A$3:$L$19,10,0)*P89+VLOOKUP($Q$1,elemental!$A$3:$L$19,10,0)*Q89)/100</f>
        <v>2.0024000000000002</v>
      </c>
      <c r="Y89">
        <v>-33</v>
      </c>
      <c r="Z89">
        <v>5.2083839999999997</v>
      </c>
      <c r="AA89">
        <v>5.222099</v>
      </c>
      <c r="AB89">
        <v>5.3794190000000004</v>
      </c>
      <c r="AC89">
        <v>98.924679999999995</v>
      </c>
      <c r="AD89" t="s">
        <v>2</v>
      </c>
      <c r="AE89" t="s">
        <v>134</v>
      </c>
    </row>
    <row r="90" spans="1:31">
      <c r="A90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88</v>
      </c>
      <c r="R90">
        <f>(VLOOKUP($A$1,elemental!$A$3:$L$19,2,0)*A90+VLOOKUP($B$1,elemental!$A$3:$L$19,2,0)*B90+VLOOKUP($C$1,elemental!$A$3:$L$19,2,0)*C90+VLOOKUP($D$1,elemental!$A$3:$L$19,2,0)*D90+VLOOKUP($E$1,elemental!$A$3:$L$19,2,0)*E90+VLOOKUP($F$1,elemental!$A$3:$L$19,2,0)*F90+VLOOKUP($G$1,elemental!$A$3:$L$19,2,0)*G90+VLOOKUP($H$1,elemental!$A$3:$L$19,2,0)*H90+VLOOKUP($I$1,elemental!$A$3:$L$19,2,0)*I90+VLOOKUP($J$1,elemental!$A$3:$L$19,2,0)*J90+VLOOKUP($K$1,elemental!$A$3:$L$19,2,0)*K90+VLOOKUP($L$1,elemental!$A$3:$L$19,2,0)*L90+VLOOKUP($M$1,elemental!$A$3:$L$19,2,0)*M90+VLOOKUP($N$1,elemental!$A$3:$L$19,2,0)*N90+VLOOKUP($O$1,elemental!$A$3:$L$19,2,0)*O90+VLOOKUP($P$1,elemental!$A$3:$L$19,2,0)*P90+VLOOKUP($Q$1,elemental!$A$3:$L$19,2,0)*Q90)/100</f>
        <v>1.3048000000000002</v>
      </c>
      <c r="S90">
        <f>(VLOOKUP($A$1,elemental!$A$3:$L$19,4,0)*A90+VLOOKUP($B$1,elemental!$A$3:$L$19,4,0)*B90+VLOOKUP($C$1,elemental!$A$3:$L$19,4,0)*C90+VLOOKUP($D$1,elemental!$A$3:$L$19,4,0)*D90+VLOOKUP($E$1,elemental!$A$3:$L$19,4,0)*E90+VLOOKUP($F$1,elemental!$A$3:$L$19,4,0)*F90+VLOOKUP($G$1,elemental!$A$3:$L$19,4,0)*G90+VLOOKUP($H$1,elemental!$A$3:$L$19,4,0)*H90+VLOOKUP($I$1,elemental!$A$3:$L$19,4,0)*I90+VLOOKUP($J$1,elemental!$A$3:$L$19,4,0)*J90+VLOOKUP($K$1,elemental!$A$3:$L$19,4,0)*K90+VLOOKUP($L$1,elemental!$A$3:$L$19,4,0)*L90+VLOOKUP($M$1,elemental!$A$3:$L$19,4,0)*M90+VLOOKUP($N$1,elemental!$A$3:$L$19,4,0)*N90+VLOOKUP($O$1,elemental!$A$3:$L$19,4,0)*O90+VLOOKUP($P$1,elemental!$A$3:$L$19,4,0)*P90+VLOOKUP($Q$1,elemental!$A$3:$L$19,4,0)*Q90)/100</f>
        <v>0.43487999999999999</v>
      </c>
      <c r="T90">
        <f>(VLOOKUP($A$1,elemental!$A$3:$L$19,5,0)*A90+VLOOKUP($B$1,elemental!$A$3:$L$19,5,0)*B90+VLOOKUP($C$1,elemental!$A$3:$L$19,5,0)*C90+VLOOKUP($D$1,elemental!$A$3:$L$19,5,0)*D90+VLOOKUP($E$1,elemental!$A$3:$L$19,5,0)*E90+VLOOKUP($F$1,elemental!$A$3:$L$19,5,0)*F90+VLOOKUP($G$1,elemental!$A$3:$L$19,5,0)*G90+VLOOKUP($H$1,elemental!$A$3:$L$19,5,0)*H90+VLOOKUP($I$1,elemental!$A$3:$L$19,5,0)*I90+VLOOKUP($J$1,elemental!$A$3:$L$19,5,0)*J90+VLOOKUP($K$1,elemental!$A$3:$L$19,5,0)*K90+VLOOKUP($L$1,elemental!$A$3:$L$19,5,0)*L90+VLOOKUP($M$1,elemental!$A$3:$L$19,5,0)*M90+VLOOKUP($N$1,elemental!$A$3:$L$19,5,0)*N90+VLOOKUP($O$1,elemental!$A$3:$L$19,5,0)*O90+VLOOKUP($P$1,elemental!$A$3:$L$19,5,0)*P90+VLOOKUP($Q$1,elemental!$A$3:$L$19,5,0)*Q90)/100</f>
        <v>4</v>
      </c>
      <c r="U90">
        <f>(VLOOKUP($A$1,elemental!$A$3:$L$19,6,0)*A90+VLOOKUP($B$1,elemental!$A$3:$L$19,6,0)*B90+VLOOKUP($C$1,elemental!$A$3:$L$19,6,0)*C90+VLOOKUP($D$1,elemental!$A$3:$L$19,6,0)*D90+VLOOKUP($E$1,elemental!$A$3:$L$19,6,0)*E90+VLOOKUP($F$1,elemental!$A$3:$L$19,6,0)*F90+VLOOKUP($G$1,elemental!$A$3:$L$19,6,0)*G90+VLOOKUP($H$1,elemental!$A$3:$L$19,6,0)*H90+VLOOKUP($I$1,elemental!$A$3:$L$19,6,0)*I90+VLOOKUP($J$1,elemental!$A$3:$L$19,6,0)*J90+VLOOKUP($K$1,elemental!$A$3:$L$19,6,0)*K90+VLOOKUP($L$1,elemental!$A$3:$L$19,6,0)*L90+VLOOKUP($M$1,elemental!$A$3:$L$19,6,0)*M90+VLOOKUP($N$1,elemental!$A$3:$L$19,6,0)*N90+VLOOKUP($O$1,elemental!$A$3:$L$19,6,0)*O90+VLOOKUP($P$1,elemental!$A$3:$L$19,6,0)*P90+VLOOKUP($Q$1,elemental!$A$3:$L$19,6,0)*Q90)/100</f>
        <v>0.75309999999999999</v>
      </c>
      <c r="V90">
        <f>(VLOOKUP($A$1,elemental!$A$3:$L$19,7,0)*A90+VLOOKUP($B$1,elemental!$A$3:$L$19,7,0)*B90+VLOOKUP($C$1,elemental!$A$3:$L$19,7,0)*C90+VLOOKUP($D$1,elemental!$A$3:$L$19,7,0)*D90+VLOOKUP($E$1,elemental!$A$3:$L$19,7,0)*E90+VLOOKUP($F$1,elemental!$A$3:$L$19,7,0)*F90+VLOOKUP($G$1,elemental!$A$3:$L$19,7,0)*G90+VLOOKUP($H$1,elemental!$A$3:$L$19,7,0)*H90+VLOOKUP($I$1,elemental!$A$3:$L$19,7,0)*I90+VLOOKUP($J$1,elemental!$A$3:$L$19,7,0)*J90+VLOOKUP($K$1,elemental!$A$3:$L$19,7,0)*K90+VLOOKUP($L$1,elemental!$A$3:$L$19,7,0)*L90+VLOOKUP($M$1,elemental!$A$3:$L$19,7,0)*M90+VLOOKUP($N$1,elemental!$A$3:$L$19,7,0)*N90+VLOOKUP($O$1,elemental!$A$3:$L$19,7,0)*O90+VLOOKUP($P$1,elemental!$A$3:$L$19,7,0)*P90+VLOOKUP($Q$1,elemental!$A$3:$L$19,7,0)*Q90)/100</f>
        <v>0.85560000000000003</v>
      </c>
      <c r="W90">
        <f>(VLOOKUP($A$1,elemental!$A$3:$L$19,9,0)*A90+VLOOKUP($B$1,elemental!$A$3:$L$19,9,0)*B90+VLOOKUP($C$1,elemental!$A$3:$L$19,9,0)*C90+VLOOKUP($D$1,elemental!$A$3:$L$19,9,0)*D90+VLOOKUP($E$1,elemental!$A$3:$L$19,9,0)*E90+VLOOKUP($F$1,elemental!$A$3:$L$19,9,0)*F90+VLOOKUP($G$1,elemental!$A$3:$L$19,9,0)*G90+VLOOKUP($H$1,elemental!$A$3:$L$19,9,0)*H90+VLOOKUP($I$1,elemental!$A$3:$L$19,9,0)*I90+VLOOKUP($J$1,elemental!$A$3:$L$19,9,0)*J90+VLOOKUP($K$1,elemental!$A$3:$L$19,9,0)*K90+VLOOKUP($L$1,elemental!$A$3:$L$19,9,0)*L90+VLOOKUP($M$1,elemental!$A$3:$L$19,9,0)*M90+VLOOKUP($N$1,elemental!$A$3:$L$19,9,0)*N90+VLOOKUP($O$1,elemental!$A$3:$L$19,9,0)*O90+VLOOKUP($P$1,elemental!$A$3:$L$19,9,0)*P90+VLOOKUP($Q$1,elemental!$A$3:$L$19,9,0)*Q90)/100</f>
        <v>1.5860000000000003</v>
      </c>
      <c r="X90">
        <f>(VLOOKUP($A$1,elemental!$A$3:$L$19,10,0)*A90+VLOOKUP($B$1,elemental!$A$3:$L$19,10,0)*B90+VLOOKUP($C$1,elemental!$A$3:$L$19,10,0)*C90+VLOOKUP($D$1,elemental!$A$3:$L$19,10,0)*D90+VLOOKUP($E$1,elemental!$A$3:$L$19,10,0)*E90+VLOOKUP($F$1,elemental!$A$3:$L$19,10,0)*F90+VLOOKUP($G$1,elemental!$A$3:$L$19,10,0)*G90+VLOOKUP($H$1,elemental!$A$3:$L$19,10,0)*H90+VLOOKUP($I$1,elemental!$A$3:$L$19,10,0)*I90+VLOOKUP($J$1,elemental!$A$3:$L$19,10,0)*J90+VLOOKUP($K$1,elemental!$A$3:$L$19,10,0)*K90+VLOOKUP($L$1,elemental!$A$3:$L$19,10,0)*L90+VLOOKUP($M$1,elemental!$A$3:$L$19,10,0)*M90+VLOOKUP($N$1,elemental!$A$3:$L$19,10,0)*N90+VLOOKUP($O$1,elemental!$A$3:$L$19,10,0)*O90+VLOOKUP($P$1,elemental!$A$3:$L$19,10,0)*P90+VLOOKUP($Q$1,elemental!$A$3:$L$19,10,0)*Q90)/100</f>
        <v>2.0024000000000002</v>
      </c>
      <c r="Y90">
        <v>-43</v>
      </c>
      <c r="Z90">
        <v>5.2085559999999997</v>
      </c>
      <c r="AA90">
        <v>5.2222799999999996</v>
      </c>
      <c r="AB90">
        <v>5.3791869999999999</v>
      </c>
      <c r="AC90">
        <v>98.928979999999996</v>
      </c>
      <c r="AD90" t="s">
        <v>2</v>
      </c>
      <c r="AE90" t="s">
        <v>134</v>
      </c>
    </row>
    <row r="91" spans="1:31">
      <c r="A91">
        <v>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88</v>
      </c>
      <c r="R91">
        <f>(VLOOKUP($A$1,elemental!$A$3:$L$19,2,0)*A91+VLOOKUP($B$1,elemental!$A$3:$L$19,2,0)*B91+VLOOKUP($C$1,elemental!$A$3:$L$19,2,0)*C91+VLOOKUP($D$1,elemental!$A$3:$L$19,2,0)*D91+VLOOKUP($E$1,elemental!$A$3:$L$19,2,0)*E91+VLOOKUP($F$1,elemental!$A$3:$L$19,2,0)*F91+VLOOKUP($G$1,elemental!$A$3:$L$19,2,0)*G91+VLOOKUP($H$1,elemental!$A$3:$L$19,2,0)*H91+VLOOKUP($I$1,elemental!$A$3:$L$19,2,0)*I91+VLOOKUP($J$1,elemental!$A$3:$L$19,2,0)*J91+VLOOKUP($K$1,elemental!$A$3:$L$19,2,0)*K91+VLOOKUP($L$1,elemental!$A$3:$L$19,2,0)*L91+VLOOKUP($M$1,elemental!$A$3:$L$19,2,0)*M91+VLOOKUP($N$1,elemental!$A$3:$L$19,2,0)*N91+VLOOKUP($O$1,elemental!$A$3:$L$19,2,0)*O91+VLOOKUP($P$1,elemental!$A$3:$L$19,2,0)*P91+VLOOKUP($Q$1,elemental!$A$3:$L$19,2,0)*Q91)/100</f>
        <v>1.3048000000000002</v>
      </c>
      <c r="S91">
        <f>(VLOOKUP($A$1,elemental!$A$3:$L$19,4,0)*A91+VLOOKUP($B$1,elemental!$A$3:$L$19,4,0)*B91+VLOOKUP($C$1,elemental!$A$3:$L$19,4,0)*C91+VLOOKUP($D$1,elemental!$A$3:$L$19,4,0)*D91+VLOOKUP($E$1,elemental!$A$3:$L$19,4,0)*E91+VLOOKUP($F$1,elemental!$A$3:$L$19,4,0)*F91+VLOOKUP($G$1,elemental!$A$3:$L$19,4,0)*G91+VLOOKUP($H$1,elemental!$A$3:$L$19,4,0)*H91+VLOOKUP($I$1,elemental!$A$3:$L$19,4,0)*I91+VLOOKUP($J$1,elemental!$A$3:$L$19,4,0)*J91+VLOOKUP($K$1,elemental!$A$3:$L$19,4,0)*K91+VLOOKUP($L$1,elemental!$A$3:$L$19,4,0)*L91+VLOOKUP($M$1,elemental!$A$3:$L$19,4,0)*M91+VLOOKUP($N$1,elemental!$A$3:$L$19,4,0)*N91+VLOOKUP($O$1,elemental!$A$3:$L$19,4,0)*O91+VLOOKUP($P$1,elemental!$A$3:$L$19,4,0)*P91+VLOOKUP($Q$1,elemental!$A$3:$L$19,4,0)*Q91)/100</f>
        <v>0.43487999999999999</v>
      </c>
      <c r="T91">
        <f>(VLOOKUP($A$1,elemental!$A$3:$L$19,5,0)*A91+VLOOKUP($B$1,elemental!$A$3:$L$19,5,0)*B91+VLOOKUP($C$1,elemental!$A$3:$L$19,5,0)*C91+VLOOKUP($D$1,elemental!$A$3:$L$19,5,0)*D91+VLOOKUP($E$1,elemental!$A$3:$L$19,5,0)*E91+VLOOKUP($F$1,elemental!$A$3:$L$19,5,0)*F91+VLOOKUP($G$1,elemental!$A$3:$L$19,5,0)*G91+VLOOKUP($H$1,elemental!$A$3:$L$19,5,0)*H91+VLOOKUP($I$1,elemental!$A$3:$L$19,5,0)*I91+VLOOKUP($J$1,elemental!$A$3:$L$19,5,0)*J91+VLOOKUP($K$1,elemental!$A$3:$L$19,5,0)*K91+VLOOKUP($L$1,elemental!$A$3:$L$19,5,0)*L91+VLOOKUP($M$1,elemental!$A$3:$L$19,5,0)*M91+VLOOKUP($N$1,elemental!$A$3:$L$19,5,0)*N91+VLOOKUP($O$1,elemental!$A$3:$L$19,5,0)*O91+VLOOKUP($P$1,elemental!$A$3:$L$19,5,0)*P91+VLOOKUP($Q$1,elemental!$A$3:$L$19,5,0)*Q91)/100</f>
        <v>4</v>
      </c>
      <c r="U91">
        <f>(VLOOKUP($A$1,elemental!$A$3:$L$19,6,0)*A91+VLOOKUP($B$1,elemental!$A$3:$L$19,6,0)*B91+VLOOKUP($C$1,elemental!$A$3:$L$19,6,0)*C91+VLOOKUP($D$1,elemental!$A$3:$L$19,6,0)*D91+VLOOKUP($E$1,elemental!$A$3:$L$19,6,0)*E91+VLOOKUP($F$1,elemental!$A$3:$L$19,6,0)*F91+VLOOKUP($G$1,elemental!$A$3:$L$19,6,0)*G91+VLOOKUP($H$1,elemental!$A$3:$L$19,6,0)*H91+VLOOKUP($I$1,elemental!$A$3:$L$19,6,0)*I91+VLOOKUP($J$1,elemental!$A$3:$L$19,6,0)*J91+VLOOKUP($K$1,elemental!$A$3:$L$19,6,0)*K91+VLOOKUP($L$1,elemental!$A$3:$L$19,6,0)*L91+VLOOKUP($M$1,elemental!$A$3:$L$19,6,0)*M91+VLOOKUP($N$1,elemental!$A$3:$L$19,6,0)*N91+VLOOKUP($O$1,elemental!$A$3:$L$19,6,0)*O91+VLOOKUP($P$1,elemental!$A$3:$L$19,6,0)*P91+VLOOKUP($Q$1,elemental!$A$3:$L$19,6,0)*Q91)/100</f>
        <v>0.75309999999999999</v>
      </c>
      <c r="V91">
        <f>(VLOOKUP($A$1,elemental!$A$3:$L$19,7,0)*A91+VLOOKUP($B$1,elemental!$A$3:$L$19,7,0)*B91+VLOOKUP($C$1,elemental!$A$3:$L$19,7,0)*C91+VLOOKUP($D$1,elemental!$A$3:$L$19,7,0)*D91+VLOOKUP($E$1,elemental!$A$3:$L$19,7,0)*E91+VLOOKUP($F$1,elemental!$A$3:$L$19,7,0)*F91+VLOOKUP($G$1,elemental!$A$3:$L$19,7,0)*G91+VLOOKUP($H$1,elemental!$A$3:$L$19,7,0)*H91+VLOOKUP($I$1,elemental!$A$3:$L$19,7,0)*I91+VLOOKUP($J$1,elemental!$A$3:$L$19,7,0)*J91+VLOOKUP($K$1,elemental!$A$3:$L$19,7,0)*K91+VLOOKUP($L$1,elemental!$A$3:$L$19,7,0)*L91+VLOOKUP($M$1,elemental!$A$3:$L$19,7,0)*M91+VLOOKUP($N$1,elemental!$A$3:$L$19,7,0)*N91+VLOOKUP($O$1,elemental!$A$3:$L$19,7,0)*O91+VLOOKUP($P$1,elemental!$A$3:$L$19,7,0)*P91+VLOOKUP($Q$1,elemental!$A$3:$L$19,7,0)*Q91)/100</f>
        <v>0.85560000000000003</v>
      </c>
      <c r="W91">
        <f>(VLOOKUP($A$1,elemental!$A$3:$L$19,9,0)*A91+VLOOKUP($B$1,elemental!$A$3:$L$19,9,0)*B91+VLOOKUP($C$1,elemental!$A$3:$L$19,9,0)*C91+VLOOKUP($D$1,elemental!$A$3:$L$19,9,0)*D91+VLOOKUP($E$1,elemental!$A$3:$L$19,9,0)*E91+VLOOKUP($F$1,elemental!$A$3:$L$19,9,0)*F91+VLOOKUP($G$1,elemental!$A$3:$L$19,9,0)*G91+VLOOKUP($H$1,elemental!$A$3:$L$19,9,0)*H91+VLOOKUP($I$1,elemental!$A$3:$L$19,9,0)*I91+VLOOKUP($J$1,elemental!$A$3:$L$19,9,0)*J91+VLOOKUP($K$1,elemental!$A$3:$L$19,9,0)*K91+VLOOKUP($L$1,elemental!$A$3:$L$19,9,0)*L91+VLOOKUP($M$1,elemental!$A$3:$L$19,9,0)*M91+VLOOKUP($N$1,elemental!$A$3:$L$19,9,0)*N91+VLOOKUP($O$1,elemental!$A$3:$L$19,9,0)*O91+VLOOKUP($P$1,elemental!$A$3:$L$19,9,0)*P91+VLOOKUP($Q$1,elemental!$A$3:$L$19,9,0)*Q91)/100</f>
        <v>1.5860000000000003</v>
      </c>
      <c r="X91">
        <f>(VLOOKUP($A$1,elemental!$A$3:$L$19,10,0)*A91+VLOOKUP($B$1,elemental!$A$3:$L$19,10,0)*B91+VLOOKUP($C$1,elemental!$A$3:$L$19,10,0)*C91+VLOOKUP($D$1,elemental!$A$3:$L$19,10,0)*D91+VLOOKUP($E$1,elemental!$A$3:$L$19,10,0)*E91+VLOOKUP($F$1,elemental!$A$3:$L$19,10,0)*F91+VLOOKUP($G$1,elemental!$A$3:$L$19,10,0)*G91+VLOOKUP($H$1,elemental!$A$3:$L$19,10,0)*H91+VLOOKUP($I$1,elemental!$A$3:$L$19,10,0)*I91+VLOOKUP($J$1,elemental!$A$3:$L$19,10,0)*J91+VLOOKUP($K$1,elemental!$A$3:$L$19,10,0)*K91+VLOOKUP($L$1,elemental!$A$3:$L$19,10,0)*L91+VLOOKUP($M$1,elemental!$A$3:$L$19,10,0)*M91+VLOOKUP($N$1,elemental!$A$3:$L$19,10,0)*N91+VLOOKUP($O$1,elemental!$A$3:$L$19,10,0)*O91+VLOOKUP($P$1,elemental!$A$3:$L$19,10,0)*P91+VLOOKUP($Q$1,elemental!$A$3:$L$19,10,0)*Q91)/100</f>
        <v>2.0024000000000002</v>
      </c>
      <c r="Y91">
        <v>-53</v>
      </c>
      <c r="Z91">
        <v>5.2079110000000002</v>
      </c>
      <c r="AA91">
        <v>5.2214479999999996</v>
      </c>
      <c r="AB91">
        <v>5.3782230000000002</v>
      </c>
      <c r="AC91">
        <v>98.937160000000006</v>
      </c>
      <c r="AD91" t="s">
        <v>2</v>
      </c>
      <c r="AE91" t="s">
        <v>134</v>
      </c>
    </row>
    <row r="92" spans="1:31">
      <c r="A92">
        <v>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88</v>
      </c>
      <c r="R92">
        <f>(VLOOKUP($A$1,elemental!$A$3:$L$19,2,0)*A92+VLOOKUP($B$1,elemental!$A$3:$L$19,2,0)*B92+VLOOKUP($C$1,elemental!$A$3:$L$19,2,0)*C92+VLOOKUP($D$1,elemental!$A$3:$L$19,2,0)*D92+VLOOKUP($E$1,elemental!$A$3:$L$19,2,0)*E92+VLOOKUP($F$1,elemental!$A$3:$L$19,2,0)*F92+VLOOKUP($G$1,elemental!$A$3:$L$19,2,0)*G92+VLOOKUP($H$1,elemental!$A$3:$L$19,2,0)*H92+VLOOKUP($I$1,elemental!$A$3:$L$19,2,0)*I92+VLOOKUP($J$1,elemental!$A$3:$L$19,2,0)*J92+VLOOKUP($K$1,elemental!$A$3:$L$19,2,0)*K92+VLOOKUP($L$1,elemental!$A$3:$L$19,2,0)*L92+VLOOKUP($M$1,elemental!$A$3:$L$19,2,0)*M92+VLOOKUP($N$1,elemental!$A$3:$L$19,2,0)*N92+VLOOKUP($O$1,elemental!$A$3:$L$19,2,0)*O92+VLOOKUP($P$1,elemental!$A$3:$L$19,2,0)*P92+VLOOKUP($Q$1,elemental!$A$3:$L$19,2,0)*Q92)/100</f>
        <v>1.3048000000000002</v>
      </c>
      <c r="S92">
        <f>(VLOOKUP($A$1,elemental!$A$3:$L$19,4,0)*A92+VLOOKUP($B$1,elemental!$A$3:$L$19,4,0)*B92+VLOOKUP($C$1,elemental!$A$3:$L$19,4,0)*C92+VLOOKUP($D$1,elemental!$A$3:$L$19,4,0)*D92+VLOOKUP($E$1,elemental!$A$3:$L$19,4,0)*E92+VLOOKUP($F$1,elemental!$A$3:$L$19,4,0)*F92+VLOOKUP($G$1,elemental!$A$3:$L$19,4,0)*G92+VLOOKUP($H$1,elemental!$A$3:$L$19,4,0)*H92+VLOOKUP($I$1,elemental!$A$3:$L$19,4,0)*I92+VLOOKUP($J$1,elemental!$A$3:$L$19,4,0)*J92+VLOOKUP($K$1,elemental!$A$3:$L$19,4,0)*K92+VLOOKUP($L$1,elemental!$A$3:$L$19,4,0)*L92+VLOOKUP($M$1,elemental!$A$3:$L$19,4,0)*M92+VLOOKUP($N$1,elemental!$A$3:$L$19,4,0)*N92+VLOOKUP($O$1,elemental!$A$3:$L$19,4,0)*O92+VLOOKUP($P$1,elemental!$A$3:$L$19,4,0)*P92+VLOOKUP($Q$1,elemental!$A$3:$L$19,4,0)*Q92)/100</f>
        <v>0.43487999999999999</v>
      </c>
      <c r="T92">
        <f>(VLOOKUP($A$1,elemental!$A$3:$L$19,5,0)*A92+VLOOKUP($B$1,elemental!$A$3:$L$19,5,0)*B92+VLOOKUP($C$1,elemental!$A$3:$L$19,5,0)*C92+VLOOKUP($D$1,elemental!$A$3:$L$19,5,0)*D92+VLOOKUP($E$1,elemental!$A$3:$L$19,5,0)*E92+VLOOKUP($F$1,elemental!$A$3:$L$19,5,0)*F92+VLOOKUP($G$1,elemental!$A$3:$L$19,5,0)*G92+VLOOKUP($H$1,elemental!$A$3:$L$19,5,0)*H92+VLOOKUP($I$1,elemental!$A$3:$L$19,5,0)*I92+VLOOKUP($J$1,elemental!$A$3:$L$19,5,0)*J92+VLOOKUP($K$1,elemental!$A$3:$L$19,5,0)*K92+VLOOKUP($L$1,elemental!$A$3:$L$19,5,0)*L92+VLOOKUP($M$1,elemental!$A$3:$L$19,5,0)*M92+VLOOKUP($N$1,elemental!$A$3:$L$19,5,0)*N92+VLOOKUP($O$1,elemental!$A$3:$L$19,5,0)*O92+VLOOKUP($P$1,elemental!$A$3:$L$19,5,0)*P92+VLOOKUP($Q$1,elemental!$A$3:$L$19,5,0)*Q92)/100</f>
        <v>4</v>
      </c>
      <c r="U92">
        <f>(VLOOKUP($A$1,elemental!$A$3:$L$19,6,0)*A92+VLOOKUP($B$1,elemental!$A$3:$L$19,6,0)*B92+VLOOKUP($C$1,elemental!$A$3:$L$19,6,0)*C92+VLOOKUP($D$1,elemental!$A$3:$L$19,6,0)*D92+VLOOKUP($E$1,elemental!$A$3:$L$19,6,0)*E92+VLOOKUP($F$1,elemental!$A$3:$L$19,6,0)*F92+VLOOKUP($G$1,elemental!$A$3:$L$19,6,0)*G92+VLOOKUP($H$1,elemental!$A$3:$L$19,6,0)*H92+VLOOKUP($I$1,elemental!$A$3:$L$19,6,0)*I92+VLOOKUP($J$1,elemental!$A$3:$L$19,6,0)*J92+VLOOKUP($K$1,elemental!$A$3:$L$19,6,0)*K92+VLOOKUP($L$1,elemental!$A$3:$L$19,6,0)*L92+VLOOKUP($M$1,elemental!$A$3:$L$19,6,0)*M92+VLOOKUP($N$1,elemental!$A$3:$L$19,6,0)*N92+VLOOKUP($O$1,elemental!$A$3:$L$19,6,0)*O92+VLOOKUP($P$1,elemental!$A$3:$L$19,6,0)*P92+VLOOKUP($Q$1,elemental!$A$3:$L$19,6,0)*Q92)/100</f>
        <v>0.75309999999999999</v>
      </c>
      <c r="V92">
        <f>(VLOOKUP($A$1,elemental!$A$3:$L$19,7,0)*A92+VLOOKUP($B$1,elemental!$A$3:$L$19,7,0)*B92+VLOOKUP($C$1,elemental!$A$3:$L$19,7,0)*C92+VLOOKUP($D$1,elemental!$A$3:$L$19,7,0)*D92+VLOOKUP($E$1,elemental!$A$3:$L$19,7,0)*E92+VLOOKUP($F$1,elemental!$A$3:$L$19,7,0)*F92+VLOOKUP($G$1,elemental!$A$3:$L$19,7,0)*G92+VLOOKUP($H$1,elemental!$A$3:$L$19,7,0)*H92+VLOOKUP($I$1,elemental!$A$3:$L$19,7,0)*I92+VLOOKUP($J$1,elemental!$A$3:$L$19,7,0)*J92+VLOOKUP($K$1,elemental!$A$3:$L$19,7,0)*K92+VLOOKUP($L$1,elemental!$A$3:$L$19,7,0)*L92+VLOOKUP($M$1,elemental!$A$3:$L$19,7,0)*M92+VLOOKUP($N$1,elemental!$A$3:$L$19,7,0)*N92+VLOOKUP($O$1,elemental!$A$3:$L$19,7,0)*O92+VLOOKUP($P$1,elemental!$A$3:$L$19,7,0)*P92+VLOOKUP($Q$1,elemental!$A$3:$L$19,7,0)*Q92)/100</f>
        <v>0.85560000000000003</v>
      </c>
      <c r="W92">
        <f>(VLOOKUP($A$1,elemental!$A$3:$L$19,9,0)*A92+VLOOKUP($B$1,elemental!$A$3:$L$19,9,0)*B92+VLOOKUP($C$1,elemental!$A$3:$L$19,9,0)*C92+VLOOKUP($D$1,elemental!$A$3:$L$19,9,0)*D92+VLOOKUP($E$1,elemental!$A$3:$L$19,9,0)*E92+VLOOKUP($F$1,elemental!$A$3:$L$19,9,0)*F92+VLOOKUP($G$1,elemental!$A$3:$L$19,9,0)*G92+VLOOKUP($H$1,elemental!$A$3:$L$19,9,0)*H92+VLOOKUP($I$1,elemental!$A$3:$L$19,9,0)*I92+VLOOKUP($J$1,elemental!$A$3:$L$19,9,0)*J92+VLOOKUP($K$1,elemental!$A$3:$L$19,9,0)*K92+VLOOKUP($L$1,elemental!$A$3:$L$19,9,0)*L92+VLOOKUP($M$1,elemental!$A$3:$L$19,9,0)*M92+VLOOKUP($N$1,elemental!$A$3:$L$19,9,0)*N92+VLOOKUP($O$1,elemental!$A$3:$L$19,9,0)*O92+VLOOKUP($P$1,elemental!$A$3:$L$19,9,0)*P92+VLOOKUP($Q$1,elemental!$A$3:$L$19,9,0)*Q92)/100</f>
        <v>1.5860000000000003</v>
      </c>
      <c r="X92">
        <f>(VLOOKUP($A$1,elemental!$A$3:$L$19,10,0)*A92+VLOOKUP($B$1,elemental!$A$3:$L$19,10,0)*B92+VLOOKUP($C$1,elemental!$A$3:$L$19,10,0)*C92+VLOOKUP($D$1,elemental!$A$3:$L$19,10,0)*D92+VLOOKUP($E$1,elemental!$A$3:$L$19,10,0)*E92+VLOOKUP($F$1,elemental!$A$3:$L$19,10,0)*F92+VLOOKUP($G$1,elemental!$A$3:$L$19,10,0)*G92+VLOOKUP($H$1,elemental!$A$3:$L$19,10,0)*H92+VLOOKUP($I$1,elemental!$A$3:$L$19,10,0)*I92+VLOOKUP($J$1,elemental!$A$3:$L$19,10,0)*J92+VLOOKUP($K$1,elemental!$A$3:$L$19,10,0)*K92+VLOOKUP($L$1,elemental!$A$3:$L$19,10,0)*L92+VLOOKUP($M$1,elemental!$A$3:$L$19,10,0)*M92+VLOOKUP($N$1,elemental!$A$3:$L$19,10,0)*N92+VLOOKUP($O$1,elemental!$A$3:$L$19,10,0)*O92+VLOOKUP($P$1,elemental!$A$3:$L$19,10,0)*P92+VLOOKUP($Q$1,elemental!$A$3:$L$19,10,0)*Q92)/100</f>
        <v>2.0024000000000002</v>
      </c>
      <c r="Y92">
        <v>-63</v>
      </c>
      <c r="Z92">
        <v>5.2081920000000004</v>
      </c>
      <c r="AA92">
        <v>5.2225979999999996</v>
      </c>
      <c r="AB92">
        <v>5.3782170000000002</v>
      </c>
      <c r="AC92">
        <v>98.942580000000007</v>
      </c>
      <c r="AD92" t="s">
        <v>2</v>
      </c>
      <c r="AE92" t="s">
        <v>134</v>
      </c>
    </row>
    <row r="93" spans="1:31">
      <c r="A93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88</v>
      </c>
      <c r="R93">
        <f>(VLOOKUP($A$1,elemental!$A$3:$L$19,2,0)*A93+VLOOKUP($B$1,elemental!$A$3:$L$19,2,0)*B93+VLOOKUP($C$1,elemental!$A$3:$L$19,2,0)*C93+VLOOKUP($D$1,elemental!$A$3:$L$19,2,0)*D93+VLOOKUP($E$1,elemental!$A$3:$L$19,2,0)*E93+VLOOKUP($F$1,elemental!$A$3:$L$19,2,0)*F93+VLOOKUP($G$1,elemental!$A$3:$L$19,2,0)*G93+VLOOKUP($H$1,elemental!$A$3:$L$19,2,0)*H93+VLOOKUP($I$1,elemental!$A$3:$L$19,2,0)*I93+VLOOKUP($J$1,elemental!$A$3:$L$19,2,0)*J93+VLOOKUP($K$1,elemental!$A$3:$L$19,2,0)*K93+VLOOKUP($L$1,elemental!$A$3:$L$19,2,0)*L93+VLOOKUP($M$1,elemental!$A$3:$L$19,2,0)*M93+VLOOKUP($N$1,elemental!$A$3:$L$19,2,0)*N93+VLOOKUP($O$1,elemental!$A$3:$L$19,2,0)*O93+VLOOKUP($P$1,elemental!$A$3:$L$19,2,0)*P93+VLOOKUP($Q$1,elemental!$A$3:$L$19,2,0)*Q93)/100</f>
        <v>1.3048000000000002</v>
      </c>
      <c r="S93">
        <f>(VLOOKUP($A$1,elemental!$A$3:$L$19,4,0)*A93+VLOOKUP($B$1,elemental!$A$3:$L$19,4,0)*B93+VLOOKUP($C$1,elemental!$A$3:$L$19,4,0)*C93+VLOOKUP($D$1,elemental!$A$3:$L$19,4,0)*D93+VLOOKUP($E$1,elemental!$A$3:$L$19,4,0)*E93+VLOOKUP($F$1,elemental!$A$3:$L$19,4,0)*F93+VLOOKUP($G$1,elemental!$A$3:$L$19,4,0)*G93+VLOOKUP($H$1,elemental!$A$3:$L$19,4,0)*H93+VLOOKUP($I$1,elemental!$A$3:$L$19,4,0)*I93+VLOOKUP($J$1,elemental!$A$3:$L$19,4,0)*J93+VLOOKUP($K$1,elemental!$A$3:$L$19,4,0)*K93+VLOOKUP($L$1,elemental!$A$3:$L$19,4,0)*L93+VLOOKUP($M$1,elemental!$A$3:$L$19,4,0)*M93+VLOOKUP($N$1,elemental!$A$3:$L$19,4,0)*N93+VLOOKUP($O$1,elemental!$A$3:$L$19,4,0)*O93+VLOOKUP($P$1,elemental!$A$3:$L$19,4,0)*P93+VLOOKUP($Q$1,elemental!$A$3:$L$19,4,0)*Q93)/100</f>
        <v>0.43487999999999999</v>
      </c>
      <c r="T93">
        <f>(VLOOKUP($A$1,elemental!$A$3:$L$19,5,0)*A93+VLOOKUP($B$1,elemental!$A$3:$L$19,5,0)*B93+VLOOKUP($C$1,elemental!$A$3:$L$19,5,0)*C93+VLOOKUP($D$1,elemental!$A$3:$L$19,5,0)*D93+VLOOKUP($E$1,elemental!$A$3:$L$19,5,0)*E93+VLOOKUP($F$1,elemental!$A$3:$L$19,5,0)*F93+VLOOKUP($G$1,elemental!$A$3:$L$19,5,0)*G93+VLOOKUP($H$1,elemental!$A$3:$L$19,5,0)*H93+VLOOKUP($I$1,elemental!$A$3:$L$19,5,0)*I93+VLOOKUP($J$1,elemental!$A$3:$L$19,5,0)*J93+VLOOKUP($K$1,elemental!$A$3:$L$19,5,0)*K93+VLOOKUP($L$1,elemental!$A$3:$L$19,5,0)*L93+VLOOKUP($M$1,elemental!$A$3:$L$19,5,0)*M93+VLOOKUP($N$1,elemental!$A$3:$L$19,5,0)*N93+VLOOKUP($O$1,elemental!$A$3:$L$19,5,0)*O93+VLOOKUP($P$1,elemental!$A$3:$L$19,5,0)*P93+VLOOKUP($Q$1,elemental!$A$3:$L$19,5,0)*Q93)/100</f>
        <v>4</v>
      </c>
      <c r="U93">
        <f>(VLOOKUP($A$1,elemental!$A$3:$L$19,6,0)*A93+VLOOKUP($B$1,elemental!$A$3:$L$19,6,0)*B93+VLOOKUP($C$1,elemental!$A$3:$L$19,6,0)*C93+VLOOKUP($D$1,elemental!$A$3:$L$19,6,0)*D93+VLOOKUP($E$1,elemental!$A$3:$L$19,6,0)*E93+VLOOKUP($F$1,elemental!$A$3:$L$19,6,0)*F93+VLOOKUP($G$1,elemental!$A$3:$L$19,6,0)*G93+VLOOKUP($H$1,elemental!$A$3:$L$19,6,0)*H93+VLOOKUP($I$1,elemental!$A$3:$L$19,6,0)*I93+VLOOKUP($J$1,elemental!$A$3:$L$19,6,0)*J93+VLOOKUP($K$1,elemental!$A$3:$L$19,6,0)*K93+VLOOKUP($L$1,elemental!$A$3:$L$19,6,0)*L93+VLOOKUP($M$1,elemental!$A$3:$L$19,6,0)*M93+VLOOKUP($N$1,elemental!$A$3:$L$19,6,0)*N93+VLOOKUP($O$1,elemental!$A$3:$L$19,6,0)*O93+VLOOKUP($P$1,elemental!$A$3:$L$19,6,0)*P93+VLOOKUP($Q$1,elemental!$A$3:$L$19,6,0)*Q93)/100</f>
        <v>0.75309999999999999</v>
      </c>
      <c r="V93">
        <f>(VLOOKUP($A$1,elemental!$A$3:$L$19,7,0)*A93+VLOOKUP($B$1,elemental!$A$3:$L$19,7,0)*B93+VLOOKUP($C$1,elemental!$A$3:$L$19,7,0)*C93+VLOOKUP($D$1,elemental!$A$3:$L$19,7,0)*D93+VLOOKUP($E$1,elemental!$A$3:$L$19,7,0)*E93+VLOOKUP($F$1,elemental!$A$3:$L$19,7,0)*F93+VLOOKUP($G$1,elemental!$A$3:$L$19,7,0)*G93+VLOOKUP($H$1,elemental!$A$3:$L$19,7,0)*H93+VLOOKUP($I$1,elemental!$A$3:$L$19,7,0)*I93+VLOOKUP($J$1,elemental!$A$3:$L$19,7,0)*J93+VLOOKUP($K$1,elemental!$A$3:$L$19,7,0)*K93+VLOOKUP($L$1,elemental!$A$3:$L$19,7,0)*L93+VLOOKUP($M$1,elemental!$A$3:$L$19,7,0)*M93+VLOOKUP($N$1,elemental!$A$3:$L$19,7,0)*N93+VLOOKUP($O$1,elemental!$A$3:$L$19,7,0)*O93+VLOOKUP($P$1,elemental!$A$3:$L$19,7,0)*P93+VLOOKUP($Q$1,elemental!$A$3:$L$19,7,0)*Q93)/100</f>
        <v>0.85560000000000003</v>
      </c>
      <c r="W93">
        <f>(VLOOKUP($A$1,elemental!$A$3:$L$19,9,0)*A93+VLOOKUP($B$1,elemental!$A$3:$L$19,9,0)*B93+VLOOKUP($C$1,elemental!$A$3:$L$19,9,0)*C93+VLOOKUP($D$1,elemental!$A$3:$L$19,9,0)*D93+VLOOKUP($E$1,elemental!$A$3:$L$19,9,0)*E93+VLOOKUP($F$1,elemental!$A$3:$L$19,9,0)*F93+VLOOKUP($G$1,elemental!$A$3:$L$19,9,0)*G93+VLOOKUP($H$1,elemental!$A$3:$L$19,9,0)*H93+VLOOKUP($I$1,elemental!$A$3:$L$19,9,0)*I93+VLOOKUP($J$1,elemental!$A$3:$L$19,9,0)*J93+VLOOKUP($K$1,elemental!$A$3:$L$19,9,0)*K93+VLOOKUP($L$1,elemental!$A$3:$L$19,9,0)*L93+VLOOKUP($M$1,elemental!$A$3:$L$19,9,0)*M93+VLOOKUP($N$1,elemental!$A$3:$L$19,9,0)*N93+VLOOKUP($O$1,elemental!$A$3:$L$19,9,0)*O93+VLOOKUP($P$1,elemental!$A$3:$L$19,9,0)*P93+VLOOKUP($Q$1,elemental!$A$3:$L$19,9,0)*Q93)/100</f>
        <v>1.5860000000000003</v>
      </c>
      <c r="X93">
        <f>(VLOOKUP($A$1,elemental!$A$3:$L$19,10,0)*A93+VLOOKUP($B$1,elemental!$A$3:$L$19,10,0)*B93+VLOOKUP($C$1,elemental!$A$3:$L$19,10,0)*C93+VLOOKUP($D$1,elemental!$A$3:$L$19,10,0)*D93+VLOOKUP($E$1,elemental!$A$3:$L$19,10,0)*E93+VLOOKUP($F$1,elemental!$A$3:$L$19,10,0)*F93+VLOOKUP($G$1,elemental!$A$3:$L$19,10,0)*G93+VLOOKUP($H$1,elemental!$A$3:$L$19,10,0)*H93+VLOOKUP($I$1,elemental!$A$3:$L$19,10,0)*I93+VLOOKUP($J$1,elemental!$A$3:$L$19,10,0)*J93+VLOOKUP($K$1,elemental!$A$3:$L$19,10,0)*K93+VLOOKUP($L$1,elemental!$A$3:$L$19,10,0)*L93+VLOOKUP($M$1,elemental!$A$3:$L$19,10,0)*M93+VLOOKUP($N$1,elemental!$A$3:$L$19,10,0)*N93+VLOOKUP($O$1,elemental!$A$3:$L$19,10,0)*O93+VLOOKUP($P$1,elemental!$A$3:$L$19,10,0)*P93+VLOOKUP($Q$1,elemental!$A$3:$L$19,10,0)*Q93)/100</f>
        <v>2.0024000000000002</v>
      </c>
      <c r="Y93">
        <v>-73</v>
      </c>
      <c r="Z93">
        <v>5.2072750000000001</v>
      </c>
      <c r="AA93">
        <v>5.2226720000000002</v>
      </c>
      <c r="AB93">
        <v>5.3769200000000001</v>
      </c>
      <c r="AC93">
        <v>98.946749999999994</v>
      </c>
      <c r="AD93" t="s">
        <v>2</v>
      </c>
      <c r="AE93" t="s">
        <v>134</v>
      </c>
    </row>
    <row r="94" spans="1:31">
      <c r="A94">
        <v>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88</v>
      </c>
      <c r="R94">
        <f>(VLOOKUP($A$1,elemental!$A$3:$L$19,2,0)*A94+VLOOKUP($B$1,elemental!$A$3:$L$19,2,0)*B94+VLOOKUP($C$1,elemental!$A$3:$L$19,2,0)*C94+VLOOKUP($D$1,elemental!$A$3:$L$19,2,0)*D94+VLOOKUP($E$1,elemental!$A$3:$L$19,2,0)*E94+VLOOKUP($F$1,elemental!$A$3:$L$19,2,0)*F94+VLOOKUP($G$1,elemental!$A$3:$L$19,2,0)*G94+VLOOKUP($H$1,elemental!$A$3:$L$19,2,0)*H94+VLOOKUP($I$1,elemental!$A$3:$L$19,2,0)*I94+VLOOKUP($J$1,elemental!$A$3:$L$19,2,0)*J94+VLOOKUP($K$1,elemental!$A$3:$L$19,2,0)*K94+VLOOKUP($L$1,elemental!$A$3:$L$19,2,0)*L94+VLOOKUP($M$1,elemental!$A$3:$L$19,2,0)*M94+VLOOKUP($N$1,elemental!$A$3:$L$19,2,0)*N94+VLOOKUP($O$1,elemental!$A$3:$L$19,2,0)*O94+VLOOKUP($P$1,elemental!$A$3:$L$19,2,0)*P94+VLOOKUP($Q$1,elemental!$A$3:$L$19,2,0)*Q94)/100</f>
        <v>1.3048000000000002</v>
      </c>
      <c r="S94">
        <f>(VLOOKUP($A$1,elemental!$A$3:$L$19,4,0)*A94+VLOOKUP($B$1,elemental!$A$3:$L$19,4,0)*B94+VLOOKUP($C$1,elemental!$A$3:$L$19,4,0)*C94+VLOOKUP($D$1,elemental!$A$3:$L$19,4,0)*D94+VLOOKUP($E$1,elemental!$A$3:$L$19,4,0)*E94+VLOOKUP($F$1,elemental!$A$3:$L$19,4,0)*F94+VLOOKUP($G$1,elemental!$A$3:$L$19,4,0)*G94+VLOOKUP($H$1,elemental!$A$3:$L$19,4,0)*H94+VLOOKUP($I$1,elemental!$A$3:$L$19,4,0)*I94+VLOOKUP($J$1,elemental!$A$3:$L$19,4,0)*J94+VLOOKUP($K$1,elemental!$A$3:$L$19,4,0)*K94+VLOOKUP($L$1,elemental!$A$3:$L$19,4,0)*L94+VLOOKUP($M$1,elemental!$A$3:$L$19,4,0)*M94+VLOOKUP($N$1,elemental!$A$3:$L$19,4,0)*N94+VLOOKUP($O$1,elemental!$A$3:$L$19,4,0)*O94+VLOOKUP($P$1,elemental!$A$3:$L$19,4,0)*P94+VLOOKUP($Q$1,elemental!$A$3:$L$19,4,0)*Q94)/100</f>
        <v>0.43487999999999999</v>
      </c>
      <c r="T94">
        <f>(VLOOKUP($A$1,elemental!$A$3:$L$19,5,0)*A94+VLOOKUP($B$1,elemental!$A$3:$L$19,5,0)*B94+VLOOKUP($C$1,elemental!$A$3:$L$19,5,0)*C94+VLOOKUP($D$1,elemental!$A$3:$L$19,5,0)*D94+VLOOKUP($E$1,elemental!$A$3:$L$19,5,0)*E94+VLOOKUP($F$1,elemental!$A$3:$L$19,5,0)*F94+VLOOKUP($G$1,elemental!$A$3:$L$19,5,0)*G94+VLOOKUP($H$1,elemental!$A$3:$L$19,5,0)*H94+VLOOKUP($I$1,elemental!$A$3:$L$19,5,0)*I94+VLOOKUP($J$1,elemental!$A$3:$L$19,5,0)*J94+VLOOKUP($K$1,elemental!$A$3:$L$19,5,0)*K94+VLOOKUP($L$1,elemental!$A$3:$L$19,5,0)*L94+VLOOKUP($M$1,elemental!$A$3:$L$19,5,0)*M94+VLOOKUP($N$1,elemental!$A$3:$L$19,5,0)*N94+VLOOKUP($O$1,elemental!$A$3:$L$19,5,0)*O94+VLOOKUP($P$1,elemental!$A$3:$L$19,5,0)*P94+VLOOKUP($Q$1,elemental!$A$3:$L$19,5,0)*Q94)/100</f>
        <v>4</v>
      </c>
      <c r="U94">
        <f>(VLOOKUP($A$1,elemental!$A$3:$L$19,6,0)*A94+VLOOKUP($B$1,elemental!$A$3:$L$19,6,0)*B94+VLOOKUP($C$1,elemental!$A$3:$L$19,6,0)*C94+VLOOKUP($D$1,elemental!$A$3:$L$19,6,0)*D94+VLOOKUP($E$1,elemental!$A$3:$L$19,6,0)*E94+VLOOKUP($F$1,elemental!$A$3:$L$19,6,0)*F94+VLOOKUP($G$1,elemental!$A$3:$L$19,6,0)*G94+VLOOKUP($H$1,elemental!$A$3:$L$19,6,0)*H94+VLOOKUP($I$1,elemental!$A$3:$L$19,6,0)*I94+VLOOKUP($J$1,elemental!$A$3:$L$19,6,0)*J94+VLOOKUP($K$1,elemental!$A$3:$L$19,6,0)*K94+VLOOKUP($L$1,elemental!$A$3:$L$19,6,0)*L94+VLOOKUP($M$1,elemental!$A$3:$L$19,6,0)*M94+VLOOKUP($N$1,elemental!$A$3:$L$19,6,0)*N94+VLOOKUP($O$1,elemental!$A$3:$L$19,6,0)*O94+VLOOKUP($P$1,elemental!$A$3:$L$19,6,0)*P94+VLOOKUP($Q$1,elemental!$A$3:$L$19,6,0)*Q94)/100</f>
        <v>0.75309999999999999</v>
      </c>
      <c r="V94">
        <f>(VLOOKUP($A$1,elemental!$A$3:$L$19,7,0)*A94+VLOOKUP($B$1,elemental!$A$3:$L$19,7,0)*B94+VLOOKUP($C$1,elemental!$A$3:$L$19,7,0)*C94+VLOOKUP($D$1,elemental!$A$3:$L$19,7,0)*D94+VLOOKUP($E$1,elemental!$A$3:$L$19,7,0)*E94+VLOOKUP($F$1,elemental!$A$3:$L$19,7,0)*F94+VLOOKUP($G$1,elemental!$A$3:$L$19,7,0)*G94+VLOOKUP($H$1,elemental!$A$3:$L$19,7,0)*H94+VLOOKUP($I$1,elemental!$A$3:$L$19,7,0)*I94+VLOOKUP($J$1,elemental!$A$3:$L$19,7,0)*J94+VLOOKUP($K$1,elemental!$A$3:$L$19,7,0)*K94+VLOOKUP($L$1,elemental!$A$3:$L$19,7,0)*L94+VLOOKUP($M$1,elemental!$A$3:$L$19,7,0)*M94+VLOOKUP($N$1,elemental!$A$3:$L$19,7,0)*N94+VLOOKUP($O$1,elemental!$A$3:$L$19,7,0)*O94+VLOOKUP($P$1,elemental!$A$3:$L$19,7,0)*P94+VLOOKUP($Q$1,elemental!$A$3:$L$19,7,0)*Q94)/100</f>
        <v>0.85560000000000003</v>
      </c>
      <c r="W94">
        <f>(VLOOKUP($A$1,elemental!$A$3:$L$19,9,0)*A94+VLOOKUP($B$1,elemental!$A$3:$L$19,9,0)*B94+VLOOKUP($C$1,elemental!$A$3:$L$19,9,0)*C94+VLOOKUP($D$1,elemental!$A$3:$L$19,9,0)*D94+VLOOKUP($E$1,elemental!$A$3:$L$19,9,0)*E94+VLOOKUP($F$1,elemental!$A$3:$L$19,9,0)*F94+VLOOKUP($G$1,elemental!$A$3:$L$19,9,0)*G94+VLOOKUP($H$1,elemental!$A$3:$L$19,9,0)*H94+VLOOKUP($I$1,elemental!$A$3:$L$19,9,0)*I94+VLOOKUP($J$1,elemental!$A$3:$L$19,9,0)*J94+VLOOKUP($K$1,elemental!$A$3:$L$19,9,0)*K94+VLOOKUP($L$1,elemental!$A$3:$L$19,9,0)*L94+VLOOKUP($M$1,elemental!$A$3:$L$19,9,0)*M94+VLOOKUP($N$1,elemental!$A$3:$L$19,9,0)*N94+VLOOKUP($O$1,elemental!$A$3:$L$19,9,0)*O94+VLOOKUP($P$1,elemental!$A$3:$L$19,9,0)*P94+VLOOKUP($Q$1,elemental!$A$3:$L$19,9,0)*Q94)/100</f>
        <v>1.5860000000000003</v>
      </c>
      <c r="X94">
        <f>(VLOOKUP($A$1,elemental!$A$3:$L$19,10,0)*A94+VLOOKUP($B$1,elemental!$A$3:$L$19,10,0)*B94+VLOOKUP($C$1,elemental!$A$3:$L$19,10,0)*C94+VLOOKUP($D$1,elemental!$A$3:$L$19,10,0)*D94+VLOOKUP($E$1,elemental!$A$3:$L$19,10,0)*E94+VLOOKUP($F$1,elemental!$A$3:$L$19,10,0)*F94+VLOOKUP($G$1,elemental!$A$3:$L$19,10,0)*G94+VLOOKUP($H$1,elemental!$A$3:$L$19,10,0)*H94+VLOOKUP($I$1,elemental!$A$3:$L$19,10,0)*I94+VLOOKUP($J$1,elemental!$A$3:$L$19,10,0)*J94+VLOOKUP($K$1,elemental!$A$3:$L$19,10,0)*K94+VLOOKUP($L$1,elemental!$A$3:$L$19,10,0)*L94+VLOOKUP($M$1,elemental!$A$3:$L$19,10,0)*M94+VLOOKUP($N$1,elemental!$A$3:$L$19,10,0)*N94+VLOOKUP($O$1,elemental!$A$3:$L$19,10,0)*O94+VLOOKUP($P$1,elemental!$A$3:$L$19,10,0)*P94+VLOOKUP($Q$1,elemental!$A$3:$L$19,10,0)*Q94)/100</f>
        <v>2.0024000000000002</v>
      </c>
      <c r="Y94">
        <v>-93</v>
      </c>
      <c r="Z94">
        <v>5.2071480000000001</v>
      </c>
      <c r="AA94">
        <v>5.2222179999999998</v>
      </c>
      <c r="AB94">
        <v>5.3761279999999996</v>
      </c>
      <c r="AC94">
        <v>98.950940000000003</v>
      </c>
      <c r="AD94" t="s">
        <v>2</v>
      </c>
      <c r="AE94" t="s">
        <v>134</v>
      </c>
    </row>
    <row r="95" spans="1:31">
      <c r="A95">
        <v>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88</v>
      </c>
      <c r="R95">
        <f>(VLOOKUP($A$1,elemental!$A$3:$L$19,2,0)*A95+VLOOKUP($B$1,elemental!$A$3:$L$19,2,0)*B95+VLOOKUP($C$1,elemental!$A$3:$L$19,2,0)*C95+VLOOKUP($D$1,elemental!$A$3:$L$19,2,0)*D95+VLOOKUP($E$1,elemental!$A$3:$L$19,2,0)*E95+VLOOKUP($F$1,elemental!$A$3:$L$19,2,0)*F95+VLOOKUP($G$1,elemental!$A$3:$L$19,2,0)*G95+VLOOKUP($H$1,elemental!$A$3:$L$19,2,0)*H95+VLOOKUP($I$1,elemental!$A$3:$L$19,2,0)*I95+VLOOKUP($J$1,elemental!$A$3:$L$19,2,0)*J95+VLOOKUP($K$1,elemental!$A$3:$L$19,2,0)*K95+VLOOKUP($L$1,elemental!$A$3:$L$19,2,0)*L95+VLOOKUP($M$1,elemental!$A$3:$L$19,2,0)*M95+VLOOKUP($N$1,elemental!$A$3:$L$19,2,0)*N95+VLOOKUP($O$1,elemental!$A$3:$L$19,2,0)*O95+VLOOKUP($P$1,elemental!$A$3:$L$19,2,0)*P95+VLOOKUP($Q$1,elemental!$A$3:$L$19,2,0)*Q95)/100</f>
        <v>1.3048000000000002</v>
      </c>
      <c r="S95">
        <f>(VLOOKUP($A$1,elemental!$A$3:$L$19,4,0)*A95+VLOOKUP($B$1,elemental!$A$3:$L$19,4,0)*B95+VLOOKUP($C$1,elemental!$A$3:$L$19,4,0)*C95+VLOOKUP($D$1,elemental!$A$3:$L$19,4,0)*D95+VLOOKUP($E$1,elemental!$A$3:$L$19,4,0)*E95+VLOOKUP($F$1,elemental!$A$3:$L$19,4,0)*F95+VLOOKUP($G$1,elemental!$A$3:$L$19,4,0)*G95+VLOOKUP($H$1,elemental!$A$3:$L$19,4,0)*H95+VLOOKUP($I$1,elemental!$A$3:$L$19,4,0)*I95+VLOOKUP($J$1,elemental!$A$3:$L$19,4,0)*J95+VLOOKUP($K$1,elemental!$A$3:$L$19,4,0)*K95+VLOOKUP($L$1,elemental!$A$3:$L$19,4,0)*L95+VLOOKUP($M$1,elemental!$A$3:$L$19,4,0)*M95+VLOOKUP($N$1,elemental!$A$3:$L$19,4,0)*N95+VLOOKUP($O$1,elemental!$A$3:$L$19,4,0)*O95+VLOOKUP($P$1,elemental!$A$3:$L$19,4,0)*P95+VLOOKUP($Q$1,elemental!$A$3:$L$19,4,0)*Q95)/100</f>
        <v>0.43487999999999999</v>
      </c>
      <c r="T95">
        <f>(VLOOKUP($A$1,elemental!$A$3:$L$19,5,0)*A95+VLOOKUP($B$1,elemental!$A$3:$L$19,5,0)*B95+VLOOKUP($C$1,elemental!$A$3:$L$19,5,0)*C95+VLOOKUP($D$1,elemental!$A$3:$L$19,5,0)*D95+VLOOKUP($E$1,elemental!$A$3:$L$19,5,0)*E95+VLOOKUP($F$1,elemental!$A$3:$L$19,5,0)*F95+VLOOKUP($G$1,elemental!$A$3:$L$19,5,0)*G95+VLOOKUP($H$1,elemental!$A$3:$L$19,5,0)*H95+VLOOKUP($I$1,elemental!$A$3:$L$19,5,0)*I95+VLOOKUP($J$1,elemental!$A$3:$L$19,5,0)*J95+VLOOKUP($K$1,elemental!$A$3:$L$19,5,0)*K95+VLOOKUP($L$1,elemental!$A$3:$L$19,5,0)*L95+VLOOKUP($M$1,elemental!$A$3:$L$19,5,0)*M95+VLOOKUP($N$1,elemental!$A$3:$L$19,5,0)*N95+VLOOKUP($O$1,elemental!$A$3:$L$19,5,0)*O95+VLOOKUP($P$1,elemental!$A$3:$L$19,5,0)*P95+VLOOKUP($Q$1,elemental!$A$3:$L$19,5,0)*Q95)/100</f>
        <v>4</v>
      </c>
      <c r="U95">
        <f>(VLOOKUP($A$1,elemental!$A$3:$L$19,6,0)*A95+VLOOKUP($B$1,elemental!$A$3:$L$19,6,0)*B95+VLOOKUP($C$1,elemental!$A$3:$L$19,6,0)*C95+VLOOKUP($D$1,elemental!$A$3:$L$19,6,0)*D95+VLOOKUP($E$1,elemental!$A$3:$L$19,6,0)*E95+VLOOKUP($F$1,elemental!$A$3:$L$19,6,0)*F95+VLOOKUP($G$1,elemental!$A$3:$L$19,6,0)*G95+VLOOKUP($H$1,elemental!$A$3:$L$19,6,0)*H95+VLOOKUP($I$1,elemental!$A$3:$L$19,6,0)*I95+VLOOKUP($J$1,elemental!$A$3:$L$19,6,0)*J95+VLOOKUP($K$1,elemental!$A$3:$L$19,6,0)*K95+VLOOKUP($L$1,elemental!$A$3:$L$19,6,0)*L95+VLOOKUP($M$1,elemental!$A$3:$L$19,6,0)*M95+VLOOKUP($N$1,elemental!$A$3:$L$19,6,0)*N95+VLOOKUP($O$1,elemental!$A$3:$L$19,6,0)*O95+VLOOKUP($P$1,elemental!$A$3:$L$19,6,0)*P95+VLOOKUP($Q$1,elemental!$A$3:$L$19,6,0)*Q95)/100</f>
        <v>0.75309999999999999</v>
      </c>
      <c r="V95">
        <f>(VLOOKUP($A$1,elemental!$A$3:$L$19,7,0)*A95+VLOOKUP($B$1,elemental!$A$3:$L$19,7,0)*B95+VLOOKUP($C$1,elemental!$A$3:$L$19,7,0)*C95+VLOOKUP($D$1,elemental!$A$3:$L$19,7,0)*D95+VLOOKUP($E$1,elemental!$A$3:$L$19,7,0)*E95+VLOOKUP($F$1,elemental!$A$3:$L$19,7,0)*F95+VLOOKUP($G$1,elemental!$A$3:$L$19,7,0)*G95+VLOOKUP($H$1,elemental!$A$3:$L$19,7,0)*H95+VLOOKUP($I$1,elemental!$A$3:$L$19,7,0)*I95+VLOOKUP($J$1,elemental!$A$3:$L$19,7,0)*J95+VLOOKUP($K$1,elemental!$A$3:$L$19,7,0)*K95+VLOOKUP($L$1,elemental!$A$3:$L$19,7,0)*L95+VLOOKUP($M$1,elemental!$A$3:$L$19,7,0)*M95+VLOOKUP($N$1,elemental!$A$3:$L$19,7,0)*N95+VLOOKUP($O$1,elemental!$A$3:$L$19,7,0)*O95+VLOOKUP($P$1,elemental!$A$3:$L$19,7,0)*P95+VLOOKUP($Q$1,elemental!$A$3:$L$19,7,0)*Q95)/100</f>
        <v>0.85560000000000003</v>
      </c>
      <c r="W95">
        <f>(VLOOKUP($A$1,elemental!$A$3:$L$19,9,0)*A95+VLOOKUP($B$1,elemental!$A$3:$L$19,9,0)*B95+VLOOKUP($C$1,elemental!$A$3:$L$19,9,0)*C95+VLOOKUP($D$1,elemental!$A$3:$L$19,9,0)*D95+VLOOKUP($E$1,elemental!$A$3:$L$19,9,0)*E95+VLOOKUP($F$1,elemental!$A$3:$L$19,9,0)*F95+VLOOKUP($G$1,elemental!$A$3:$L$19,9,0)*G95+VLOOKUP($H$1,elemental!$A$3:$L$19,9,0)*H95+VLOOKUP($I$1,elemental!$A$3:$L$19,9,0)*I95+VLOOKUP($J$1,elemental!$A$3:$L$19,9,0)*J95+VLOOKUP($K$1,elemental!$A$3:$L$19,9,0)*K95+VLOOKUP($L$1,elemental!$A$3:$L$19,9,0)*L95+VLOOKUP($M$1,elemental!$A$3:$L$19,9,0)*M95+VLOOKUP($N$1,elemental!$A$3:$L$19,9,0)*N95+VLOOKUP($O$1,elemental!$A$3:$L$19,9,0)*O95+VLOOKUP($P$1,elemental!$A$3:$L$19,9,0)*P95+VLOOKUP($Q$1,elemental!$A$3:$L$19,9,0)*Q95)/100</f>
        <v>1.5860000000000003</v>
      </c>
      <c r="X95">
        <f>(VLOOKUP($A$1,elemental!$A$3:$L$19,10,0)*A95+VLOOKUP($B$1,elemental!$A$3:$L$19,10,0)*B95+VLOOKUP($C$1,elemental!$A$3:$L$19,10,0)*C95+VLOOKUP($D$1,elemental!$A$3:$L$19,10,0)*D95+VLOOKUP($E$1,elemental!$A$3:$L$19,10,0)*E95+VLOOKUP($F$1,elemental!$A$3:$L$19,10,0)*F95+VLOOKUP($G$1,elemental!$A$3:$L$19,10,0)*G95+VLOOKUP($H$1,elemental!$A$3:$L$19,10,0)*H95+VLOOKUP($I$1,elemental!$A$3:$L$19,10,0)*I95+VLOOKUP($J$1,elemental!$A$3:$L$19,10,0)*J95+VLOOKUP($K$1,elemental!$A$3:$L$19,10,0)*K95+VLOOKUP($L$1,elemental!$A$3:$L$19,10,0)*L95+VLOOKUP($M$1,elemental!$A$3:$L$19,10,0)*M95+VLOOKUP($N$1,elemental!$A$3:$L$19,10,0)*N95+VLOOKUP($O$1,elemental!$A$3:$L$19,10,0)*O95+VLOOKUP($P$1,elemental!$A$3:$L$19,10,0)*P95+VLOOKUP($Q$1,elemental!$A$3:$L$19,10,0)*Q95)/100</f>
        <v>2.0024000000000002</v>
      </c>
      <c r="Y95">
        <v>-113</v>
      </c>
      <c r="Z95">
        <v>5.2059290000000003</v>
      </c>
      <c r="AA95">
        <v>5.2223040000000003</v>
      </c>
      <c r="AB95">
        <v>5.3752500000000003</v>
      </c>
      <c r="AC95">
        <v>98.962990000000005</v>
      </c>
      <c r="AD95" t="s">
        <v>2</v>
      </c>
      <c r="AE95" t="s">
        <v>134</v>
      </c>
    </row>
    <row r="96" spans="1:31">
      <c r="A96">
        <v>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88</v>
      </c>
      <c r="R96">
        <f>(VLOOKUP($A$1,elemental!$A$3:$L$19,2,0)*A96+VLOOKUP($B$1,elemental!$A$3:$L$19,2,0)*B96+VLOOKUP($C$1,elemental!$A$3:$L$19,2,0)*C96+VLOOKUP($D$1,elemental!$A$3:$L$19,2,0)*D96+VLOOKUP($E$1,elemental!$A$3:$L$19,2,0)*E96+VLOOKUP($F$1,elemental!$A$3:$L$19,2,0)*F96+VLOOKUP($G$1,elemental!$A$3:$L$19,2,0)*G96+VLOOKUP($H$1,elemental!$A$3:$L$19,2,0)*H96+VLOOKUP($I$1,elemental!$A$3:$L$19,2,0)*I96+VLOOKUP($J$1,elemental!$A$3:$L$19,2,0)*J96+VLOOKUP($K$1,elemental!$A$3:$L$19,2,0)*K96+VLOOKUP($L$1,elemental!$A$3:$L$19,2,0)*L96+VLOOKUP($M$1,elemental!$A$3:$L$19,2,0)*M96+VLOOKUP($N$1,elemental!$A$3:$L$19,2,0)*N96+VLOOKUP($O$1,elemental!$A$3:$L$19,2,0)*O96+VLOOKUP($P$1,elemental!$A$3:$L$19,2,0)*P96+VLOOKUP($Q$1,elemental!$A$3:$L$19,2,0)*Q96)/100</f>
        <v>1.3048000000000002</v>
      </c>
      <c r="S96">
        <f>(VLOOKUP($A$1,elemental!$A$3:$L$19,4,0)*A96+VLOOKUP($B$1,elemental!$A$3:$L$19,4,0)*B96+VLOOKUP($C$1,elemental!$A$3:$L$19,4,0)*C96+VLOOKUP($D$1,elemental!$A$3:$L$19,4,0)*D96+VLOOKUP($E$1,elemental!$A$3:$L$19,4,0)*E96+VLOOKUP($F$1,elemental!$A$3:$L$19,4,0)*F96+VLOOKUP($G$1,elemental!$A$3:$L$19,4,0)*G96+VLOOKUP($H$1,elemental!$A$3:$L$19,4,0)*H96+VLOOKUP($I$1,elemental!$A$3:$L$19,4,0)*I96+VLOOKUP($J$1,elemental!$A$3:$L$19,4,0)*J96+VLOOKUP($K$1,elemental!$A$3:$L$19,4,0)*K96+VLOOKUP($L$1,elemental!$A$3:$L$19,4,0)*L96+VLOOKUP($M$1,elemental!$A$3:$L$19,4,0)*M96+VLOOKUP($N$1,elemental!$A$3:$L$19,4,0)*N96+VLOOKUP($O$1,elemental!$A$3:$L$19,4,0)*O96+VLOOKUP($P$1,elemental!$A$3:$L$19,4,0)*P96+VLOOKUP($Q$1,elemental!$A$3:$L$19,4,0)*Q96)/100</f>
        <v>0.43487999999999999</v>
      </c>
      <c r="T96">
        <f>(VLOOKUP($A$1,elemental!$A$3:$L$19,5,0)*A96+VLOOKUP($B$1,elemental!$A$3:$L$19,5,0)*B96+VLOOKUP($C$1,elemental!$A$3:$L$19,5,0)*C96+VLOOKUP($D$1,elemental!$A$3:$L$19,5,0)*D96+VLOOKUP($E$1,elemental!$A$3:$L$19,5,0)*E96+VLOOKUP($F$1,elemental!$A$3:$L$19,5,0)*F96+VLOOKUP($G$1,elemental!$A$3:$L$19,5,0)*G96+VLOOKUP($H$1,elemental!$A$3:$L$19,5,0)*H96+VLOOKUP($I$1,elemental!$A$3:$L$19,5,0)*I96+VLOOKUP($J$1,elemental!$A$3:$L$19,5,0)*J96+VLOOKUP($K$1,elemental!$A$3:$L$19,5,0)*K96+VLOOKUP($L$1,elemental!$A$3:$L$19,5,0)*L96+VLOOKUP($M$1,elemental!$A$3:$L$19,5,0)*M96+VLOOKUP($N$1,elemental!$A$3:$L$19,5,0)*N96+VLOOKUP($O$1,elemental!$A$3:$L$19,5,0)*O96+VLOOKUP($P$1,elemental!$A$3:$L$19,5,0)*P96+VLOOKUP($Q$1,elemental!$A$3:$L$19,5,0)*Q96)/100</f>
        <v>4</v>
      </c>
      <c r="U96">
        <f>(VLOOKUP($A$1,elemental!$A$3:$L$19,6,0)*A96+VLOOKUP($B$1,elemental!$A$3:$L$19,6,0)*B96+VLOOKUP($C$1,elemental!$A$3:$L$19,6,0)*C96+VLOOKUP($D$1,elemental!$A$3:$L$19,6,0)*D96+VLOOKUP($E$1,elemental!$A$3:$L$19,6,0)*E96+VLOOKUP($F$1,elemental!$A$3:$L$19,6,0)*F96+VLOOKUP($G$1,elemental!$A$3:$L$19,6,0)*G96+VLOOKUP($H$1,elemental!$A$3:$L$19,6,0)*H96+VLOOKUP($I$1,elemental!$A$3:$L$19,6,0)*I96+VLOOKUP($J$1,elemental!$A$3:$L$19,6,0)*J96+VLOOKUP($K$1,elemental!$A$3:$L$19,6,0)*K96+VLOOKUP($L$1,elemental!$A$3:$L$19,6,0)*L96+VLOOKUP($M$1,elemental!$A$3:$L$19,6,0)*M96+VLOOKUP($N$1,elemental!$A$3:$L$19,6,0)*N96+VLOOKUP($O$1,elemental!$A$3:$L$19,6,0)*O96+VLOOKUP($P$1,elemental!$A$3:$L$19,6,0)*P96+VLOOKUP($Q$1,elemental!$A$3:$L$19,6,0)*Q96)/100</f>
        <v>0.75309999999999999</v>
      </c>
      <c r="V96">
        <f>(VLOOKUP($A$1,elemental!$A$3:$L$19,7,0)*A96+VLOOKUP($B$1,elemental!$A$3:$L$19,7,0)*B96+VLOOKUP($C$1,elemental!$A$3:$L$19,7,0)*C96+VLOOKUP($D$1,elemental!$A$3:$L$19,7,0)*D96+VLOOKUP($E$1,elemental!$A$3:$L$19,7,0)*E96+VLOOKUP($F$1,elemental!$A$3:$L$19,7,0)*F96+VLOOKUP($G$1,elemental!$A$3:$L$19,7,0)*G96+VLOOKUP($H$1,elemental!$A$3:$L$19,7,0)*H96+VLOOKUP($I$1,elemental!$A$3:$L$19,7,0)*I96+VLOOKUP($J$1,elemental!$A$3:$L$19,7,0)*J96+VLOOKUP($K$1,elemental!$A$3:$L$19,7,0)*K96+VLOOKUP($L$1,elemental!$A$3:$L$19,7,0)*L96+VLOOKUP($M$1,elemental!$A$3:$L$19,7,0)*M96+VLOOKUP($N$1,elemental!$A$3:$L$19,7,0)*N96+VLOOKUP($O$1,elemental!$A$3:$L$19,7,0)*O96+VLOOKUP($P$1,elemental!$A$3:$L$19,7,0)*P96+VLOOKUP($Q$1,elemental!$A$3:$L$19,7,0)*Q96)/100</f>
        <v>0.85560000000000003</v>
      </c>
      <c r="W96">
        <f>(VLOOKUP($A$1,elemental!$A$3:$L$19,9,0)*A96+VLOOKUP($B$1,elemental!$A$3:$L$19,9,0)*B96+VLOOKUP($C$1,elemental!$A$3:$L$19,9,0)*C96+VLOOKUP($D$1,elemental!$A$3:$L$19,9,0)*D96+VLOOKUP($E$1,elemental!$A$3:$L$19,9,0)*E96+VLOOKUP($F$1,elemental!$A$3:$L$19,9,0)*F96+VLOOKUP($G$1,elemental!$A$3:$L$19,9,0)*G96+VLOOKUP($H$1,elemental!$A$3:$L$19,9,0)*H96+VLOOKUP($I$1,elemental!$A$3:$L$19,9,0)*I96+VLOOKUP($J$1,elemental!$A$3:$L$19,9,0)*J96+VLOOKUP($K$1,elemental!$A$3:$L$19,9,0)*K96+VLOOKUP($L$1,elemental!$A$3:$L$19,9,0)*L96+VLOOKUP($M$1,elemental!$A$3:$L$19,9,0)*M96+VLOOKUP($N$1,elemental!$A$3:$L$19,9,0)*N96+VLOOKUP($O$1,elemental!$A$3:$L$19,9,0)*O96+VLOOKUP($P$1,elemental!$A$3:$L$19,9,0)*P96+VLOOKUP($Q$1,elemental!$A$3:$L$19,9,0)*Q96)/100</f>
        <v>1.5860000000000003</v>
      </c>
      <c r="X96">
        <f>(VLOOKUP($A$1,elemental!$A$3:$L$19,10,0)*A96+VLOOKUP($B$1,elemental!$A$3:$L$19,10,0)*B96+VLOOKUP($C$1,elemental!$A$3:$L$19,10,0)*C96+VLOOKUP($D$1,elemental!$A$3:$L$19,10,0)*D96+VLOOKUP($E$1,elemental!$A$3:$L$19,10,0)*E96+VLOOKUP($F$1,elemental!$A$3:$L$19,10,0)*F96+VLOOKUP($G$1,elemental!$A$3:$L$19,10,0)*G96+VLOOKUP($H$1,elemental!$A$3:$L$19,10,0)*H96+VLOOKUP($I$1,elemental!$A$3:$L$19,10,0)*I96+VLOOKUP($J$1,elemental!$A$3:$L$19,10,0)*J96+VLOOKUP($K$1,elemental!$A$3:$L$19,10,0)*K96+VLOOKUP($L$1,elemental!$A$3:$L$19,10,0)*L96+VLOOKUP($M$1,elemental!$A$3:$L$19,10,0)*M96+VLOOKUP($N$1,elemental!$A$3:$L$19,10,0)*N96+VLOOKUP($O$1,elemental!$A$3:$L$19,10,0)*O96+VLOOKUP($P$1,elemental!$A$3:$L$19,10,0)*P96+VLOOKUP($Q$1,elemental!$A$3:$L$19,10,0)*Q96)/100</f>
        <v>2.0024000000000002</v>
      </c>
      <c r="Y96">
        <v>-133</v>
      </c>
      <c r="Z96">
        <v>5.2065149999999996</v>
      </c>
      <c r="AA96">
        <v>5.2231079999999999</v>
      </c>
      <c r="AB96">
        <v>5.3748550000000002</v>
      </c>
      <c r="AC96">
        <v>98.964669999999998</v>
      </c>
      <c r="AD96" t="s">
        <v>2</v>
      </c>
      <c r="AE96" t="s">
        <v>134</v>
      </c>
    </row>
    <row r="97" spans="1:31">
      <c r="A97">
        <v>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88</v>
      </c>
      <c r="R97">
        <f>(VLOOKUP($A$1,elemental!$A$3:$L$19,2,0)*A97+VLOOKUP($B$1,elemental!$A$3:$L$19,2,0)*B97+VLOOKUP($C$1,elemental!$A$3:$L$19,2,0)*C97+VLOOKUP($D$1,elemental!$A$3:$L$19,2,0)*D97+VLOOKUP($E$1,elemental!$A$3:$L$19,2,0)*E97+VLOOKUP($F$1,elemental!$A$3:$L$19,2,0)*F97+VLOOKUP($G$1,elemental!$A$3:$L$19,2,0)*G97+VLOOKUP($H$1,elemental!$A$3:$L$19,2,0)*H97+VLOOKUP($I$1,elemental!$A$3:$L$19,2,0)*I97+VLOOKUP($J$1,elemental!$A$3:$L$19,2,0)*J97+VLOOKUP($K$1,elemental!$A$3:$L$19,2,0)*K97+VLOOKUP($L$1,elemental!$A$3:$L$19,2,0)*L97+VLOOKUP($M$1,elemental!$A$3:$L$19,2,0)*M97+VLOOKUP($N$1,elemental!$A$3:$L$19,2,0)*N97+VLOOKUP($O$1,elemental!$A$3:$L$19,2,0)*O97+VLOOKUP($P$1,elemental!$A$3:$L$19,2,0)*P97+VLOOKUP($Q$1,elemental!$A$3:$L$19,2,0)*Q97)/100</f>
        <v>1.3048000000000002</v>
      </c>
      <c r="S97">
        <f>(VLOOKUP($A$1,elemental!$A$3:$L$19,4,0)*A97+VLOOKUP($B$1,elemental!$A$3:$L$19,4,0)*B97+VLOOKUP($C$1,elemental!$A$3:$L$19,4,0)*C97+VLOOKUP($D$1,elemental!$A$3:$L$19,4,0)*D97+VLOOKUP($E$1,elemental!$A$3:$L$19,4,0)*E97+VLOOKUP($F$1,elemental!$A$3:$L$19,4,0)*F97+VLOOKUP($G$1,elemental!$A$3:$L$19,4,0)*G97+VLOOKUP($H$1,elemental!$A$3:$L$19,4,0)*H97+VLOOKUP($I$1,elemental!$A$3:$L$19,4,0)*I97+VLOOKUP($J$1,elemental!$A$3:$L$19,4,0)*J97+VLOOKUP($K$1,elemental!$A$3:$L$19,4,0)*K97+VLOOKUP($L$1,elemental!$A$3:$L$19,4,0)*L97+VLOOKUP($M$1,elemental!$A$3:$L$19,4,0)*M97+VLOOKUP($N$1,elemental!$A$3:$L$19,4,0)*N97+VLOOKUP($O$1,elemental!$A$3:$L$19,4,0)*O97+VLOOKUP($P$1,elemental!$A$3:$L$19,4,0)*P97+VLOOKUP($Q$1,elemental!$A$3:$L$19,4,0)*Q97)/100</f>
        <v>0.43487999999999999</v>
      </c>
      <c r="T97">
        <f>(VLOOKUP($A$1,elemental!$A$3:$L$19,5,0)*A97+VLOOKUP($B$1,elemental!$A$3:$L$19,5,0)*B97+VLOOKUP($C$1,elemental!$A$3:$L$19,5,0)*C97+VLOOKUP($D$1,elemental!$A$3:$L$19,5,0)*D97+VLOOKUP($E$1,elemental!$A$3:$L$19,5,0)*E97+VLOOKUP($F$1,elemental!$A$3:$L$19,5,0)*F97+VLOOKUP($G$1,elemental!$A$3:$L$19,5,0)*G97+VLOOKUP($H$1,elemental!$A$3:$L$19,5,0)*H97+VLOOKUP($I$1,elemental!$A$3:$L$19,5,0)*I97+VLOOKUP($J$1,elemental!$A$3:$L$19,5,0)*J97+VLOOKUP($K$1,elemental!$A$3:$L$19,5,0)*K97+VLOOKUP($L$1,elemental!$A$3:$L$19,5,0)*L97+VLOOKUP($M$1,elemental!$A$3:$L$19,5,0)*M97+VLOOKUP($N$1,elemental!$A$3:$L$19,5,0)*N97+VLOOKUP($O$1,elemental!$A$3:$L$19,5,0)*O97+VLOOKUP($P$1,elemental!$A$3:$L$19,5,0)*P97+VLOOKUP($Q$1,elemental!$A$3:$L$19,5,0)*Q97)/100</f>
        <v>4</v>
      </c>
      <c r="U97">
        <f>(VLOOKUP($A$1,elemental!$A$3:$L$19,6,0)*A97+VLOOKUP($B$1,elemental!$A$3:$L$19,6,0)*B97+VLOOKUP($C$1,elemental!$A$3:$L$19,6,0)*C97+VLOOKUP($D$1,elemental!$A$3:$L$19,6,0)*D97+VLOOKUP($E$1,elemental!$A$3:$L$19,6,0)*E97+VLOOKUP($F$1,elemental!$A$3:$L$19,6,0)*F97+VLOOKUP($G$1,elemental!$A$3:$L$19,6,0)*G97+VLOOKUP($H$1,elemental!$A$3:$L$19,6,0)*H97+VLOOKUP($I$1,elemental!$A$3:$L$19,6,0)*I97+VLOOKUP($J$1,elemental!$A$3:$L$19,6,0)*J97+VLOOKUP($K$1,elemental!$A$3:$L$19,6,0)*K97+VLOOKUP($L$1,elemental!$A$3:$L$19,6,0)*L97+VLOOKUP($M$1,elemental!$A$3:$L$19,6,0)*M97+VLOOKUP($N$1,elemental!$A$3:$L$19,6,0)*N97+VLOOKUP($O$1,elemental!$A$3:$L$19,6,0)*O97+VLOOKUP($P$1,elemental!$A$3:$L$19,6,0)*P97+VLOOKUP($Q$1,elemental!$A$3:$L$19,6,0)*Q97)/100</f>
        <v>0.75309999999999999</v>
      </c>
      <c r="V97">
        <f>(VLOOKUP($A$1,elemental!$A$3:$L$19,7,0)*A97+VLOOKUP($B$1,elemental!$A$3:$L$19,7,0)*B97+VLOOKUP($C$1,elemental!$A$3:$L$19,7,0)*C97+VLOOKUP($D$1,elemental!$A$3:$L$19,7,0)*D97+VLOOKUP($E$1,elemental!$A$3:$L$19,7,0)*E97+VLOOKUP($F$1,elemental!$A$3:$L$19,7,0)*F97+VLOOKUP($G$1,elemental!$A$3:$L$19,7,0)*G97+VLOOKUP($H$1,elemental!$A$3:$L$19,7,0)*H97+VLOOKUP($I$1,elemental!$A$3:$L$19,7,0)*I97+VLOOKUP($J$1,elemental!$A$3:$L$19,7,0)*J97+VLOOKUP($K$1,elemental!$A$3:$L$19,7,0)*K97+VLOOKUP($L$1,elemental!$A$3:$L$19,7,0)*L97+VLOOKUP($M$1,elemental!$A$3:$L$19,7,0)*M97+VLOOKUP($N$1,elemental!$A$3:$L$19,7,0)*N97+VLOOKUP($O$1,elemental!$A$3:$L$19,7,0)*O97+VLOOKUP($P$1,elemental!$A$3:$L$19,7,0)*P97+VLOOKUP($Q$1,elemental!$A$3:$L$19,7,0)*Q97)/100</f>
        <v>0.85560000000000003</v>
      </c>
      <c r="W97">
        <f>(VLOOKUP($A$1,elemental!$A$3:$L$19,9,0)*A97+VLOOKUP($B$1,elemental!$A$3:$L$19,9,0)*B97+VLOOKUP($C$1,elemental!$A$3:$L$19,9,0)*C97+VLOOKUP($D$1,elemental!$A$3:$L$19,9,0)*D97+VLOOKUP($E$1,elemental!$A$3:$L$19,9,0)*E97+VLOOKUP($F$1,elemental!$A$3:$L$19,9,0)*F97+VLOOKUP($G$1,elemental!$A$3:$L$19,9,0)*G97+VLOOKUP($H$1,elemental!$A$3:$L$19,9,0)*H97+VLOOKUP($I$1,elemental!$A$3:$L$19,9,0)*I97+VLOOKUP($J$1,elemental!$A$3:$L$19,9,0)*J97+VLOOKUP($K$1,elemental!$A$3:$L$19,9,0)*K97+VLOOKUP($L$1,elemental!$A$3:$L$19,9,0)*L97+VLOOKUP($M$1,elemental!$A$3:$L$19,9,0)*M97+VLOOKUP($N$1,elemental!$A$3:$L$19,9,0)*N97+VLOOKUP($O$1,elemental!$A$3:$L$19,9,0)*O97+VLOOKUP($P$1,elemental!$A$3:$L$19,9,0)*P97+VLOOKUP($Q$1,elemental!$A$3:$L$19,9,0)*Q97)/100</f>
        <v>1.5860000000000003</v>
      </c>
      <c r="X97">
        <f>(VLOOKUP($A$1,elemental!$A$3:$L$19,10,0)*A97+VLOOKUP($B$1,elemental!$A$3:$L$19,10,0)*B97+VLOOKUP($C$1,elemental!$A$3:$L$19,10,0)*C97+VLOOKUP($D$1,elemental!$A$3:$L$19,10,0)*D97+VLOOKUP($E$1,elemental!$A$3:$L$19,10,0)*E97+VLOOKUP($F$1,elemental!$A$3:$L$19,10,0)*F97+VLOOKUP($G$1,elemental!$A$3:$L$19,10,0)*G97+VLOOKUP($H$1,elemental!$A$3:$L$19,10,0)*H97+VLOOKUP($I$1,elemental!$A$3:$L$19,10,0)*I97+VLOOKUP($J$1,elemental!$A$3:$L$19,10,0)*J97+VLOOKUP($K$1,elemental!$A$3:$L$19,10,0)*K97+VLOOKUP($L$1,elemental!$A$3:$L$19,10,0)*L97+VLOOKUP($M$1,elemental!$A$3:$L$19,10,0)*M97+VLOOKUP($N$1,elemental!$A$3:$L$19,10,0)*N97+VLOOKUP($O$1,elemental!$A$3:$L$19,10,0)*O97+VLOOKUP($P$1,elemental!$A$3:$L$19,10,0)*P97+VLOOKUP($Q$1,elemental!$A$3:$L$19,10,0)*Q97)/100</f>
        <v>2.0024000000000002</v>
      </c>
      <c r="Y97">
        <v>-153</v>
      </c>
      <c r="Z97">
        <v>5.2056779999999998</v>
      </c>
      <c r="AA97">
        <v>5.2231379999999996</v>
      </c>
      <c r="AB97">
        <v>5.3743239999999997</v>
      </c>
      <c r="AC97">
        <v>98.973060000000004</v>
      </c>
      <c r="AD97" t="s">
        <v>2</v>
      </c>
      <c r="AE97" t="s">
        <v>134</v>
      </c>
    </row>
    <row r="98" spans="1:31">
      <c r="A98">
        <v>12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88</v>
      </c>
      <c r="R98">
        <f>(VLOOKUP($A$1,elemental!$A$3:$L$19,2,0)*A98+VLOOKUP($B$1,elemental!$A$3:$L$19,2,0)*B98+VLOOKUP($C$1,elemental!$A$3:$L$19,2,0)*C98+VLOOKUP($D$1,elemental!$A$3:$L$19,2,0)*D98+VLOOKUP($E$1,elemental!$A$3:$L$19,2,0)*E98+VLOOKUP($F$1,elemental!$A$3:$L$19,2,0)*F98+VLOOKUP($G$1,elemental!$A$3:$L$19,2,0)*G98+VLOOKUP($H$1,elemental!$A$3:$L$19,2,0)*H98+VLOOKUP($I$1,elemental!$A$3:$L$19,2,0)*I98+VLOOKUP($J$1,elemental!$A$3:$L$19,2,0)*J98+VLOOKUP($K$1,elemental!$A$3:$L$19,2,0)*K98+VLOOKUP($L$1,elemental!$A$3:$L$19,2,0)*L98+VLOOKUP($M$1,elemental!$A$3:$L$19,2,0)*M98+VLOOKUP($N$1,elemental!$A$3:$L$19,2,0)*N98+VLOOKUP($O$1,elemental!$A$3:$L$19,2,0)*O98+VLOOKUP($P$1,elemental!$A$3:$L$19,2,0)*P98+VLOOKUP($Q$1,elemental!$A$3:$L$19,2,0)*Q98)/100</f>
        <v>1.3048000000000002</v>
      </c>
      <c r="S98">
        <f>(VLOOKUP($A$1,elemental!$A$3:$L$19,4,0)*A98+VLOOKUP($B$1,elemental!$A$3:$L$19,4,0)*B98+VLOOKUP($C$1,elemental!$A$3:$L$19,4,0)*C98+VLOOKUP($D$1,elemental!$A$3:$L$19,4,0)*D98+VLOOKUP($E$1,elemental!$A$3:$L$19,4,0)*E98+VLOOKUP($F$1,elemental!$A$3:$L$19,4,0)*F98+VLOOKUP($G$1,elemental!$A$3:$L$19,4,0)*G98+VLOOKUP($H$1,elemental!$A$3:$L$19,4,0)*H98+VLOOKUP($I$1,elemental!$A$3:$L$19,4,0)*I98+VLOOKUP($J$1,elemental!$A$3:$L$19,4,0)*J98+VLOOKUP($K$1,elemental!$A$3:$L$19,4,0)*K98+VLOOKUP($L$1,elemental!$A$3:$L$19,4,0)*L98+VLOOKUP($M$1,elemental!$A$3:$L$19,4,0)*M98+VLOOKUP($N$1,elemental!$A$3:$L$19,4,0)*N98+VLOOKUP($O$1,elemental!$A$3:$L$19,4,0)*O98+VLOOKUP($P$1,elemental!$A$3:$L$19,4,0)*P98+VLOOKUP($Q$1,elemental!$A$3:$L$19,4,0)*Q98)/100</f>
        <v>0.43487999999999999</v>
      </c>
      <c r="T98">
        <f>(VLOOKUP($A$1,elemental!$A$3:$L$19,5,0)*A98+VLOOKUP($B$1,elemental!$A$3:$L$19,5,0)*B98+VLOOKUP($C$1,elemental!$A$3:$L$19,5,0)*C98+VLOOKUP($D$1,elemental!$A$3:$L$19,5,0)*D98+VLOOKUP($E$1,elemental!$A$3:$L$19,5,0)*E98+VLOOKUP($F$1,elemental!$A$3:$L$19,5,0)*F98+VLOOKUP($G$1,elemental!$A$3:$L$19,5,0)*G98+VLOOKUP($H$1,elemental!$A$3:$L$19,5,0)*H98+VLOOKUP($I$1,elemental!$A$3:$L$19,5,0)*I98+VLOOKUP($J$1,elemental!$A$3:$L$19,5,0)*J98+VLOOKUP($K$1,elemental!$A$3:$L$19,5,0)*K98+VLOOKUP($L$1,elemental!$A$3:$L$19,5,0)*L98+VLOOKUP($M$1,elemental!$A$3:$L$19,5,0)*M98+VLOOKUP($N$1,elemental!$A$3:$L$19,5,0)*N98+VLOOKUP($O$1,elemental!$A$3:$L$19,5,0)*O98+VLOOKUP($P$1,elemental!$A$3:$L$19,5,0)*P98+VLOOKUP($Q$1,elemental!$A$3:$L$19,5,0)*Q98)/100</f>
        <v>4</v>
      </c>
      <c r="U98">
        <f>(VLOOKUP($A$1,elemental!$A$3:$L$19,6,0)*A98+VLOOKUP($B$1,elemental!$A$3:$L$19,6,0)*B98+VLOOKUP($C$1,elemental!$A$3:$L$19,6,0)*C98+VLOOKUP($D$1,elemental!$A$3:$L$19,6,0)*D98+VLOOKUP($E$1,elemental!$A$3:$L$19,6,0)*E98+VLOOKUP($F$1,elemental!$A$3:$L$19,6,0)*F98+VLOOKUP($G$1,elemental!$A$3:$L$19,6,0)*G98+VLOOKUP($H$1,elemental!$A$3:$L$19,6,0)*H98+VLOOKUP($I$1,elemental!$A$3:$L$19,6,0)*I98+VLOOKUP($J$1,elemental!$A$3:$L$19,6,0)*J98+VLOOKUP($K$1,elemental!$A$3:$L$19,6,0)*K98+VLOOKUP($L$1,elemental!$A$3:$L$19,6,0)*L98+VLOOKUP($M$1,elemental!$A$3:$L$19,6,0)*M98+VLOOKUP($N$1,elemental!$A$3:$L$19,6,0)*N98+VLOOKUP($O$1,elemental!$A$3:$L$19,6,0)*O98+VLOOKUP($P$1,elemental!$A$3:$L$19,6,0)*P98+VLOOKUP($Q$1,elemental!$A$3:$L$19,6,0)*Q98)/100</f>
        <v>0.75309999999999999</v>
      </c>
      <c r="V98">
        <f>(VLOOKUP($A$1,elemental!$A$3:$L$19,7,0)*A98+VLOOKUP($B$1,elemental!$A$3:$L$19,7,0)*B98+VLOOKUP($C$1,elemental!$A$3:$L$19,7,0)*C98+VLOOKUP($D$1,elemental!$A$3:$L$19,7,0)*D98+VLOOKUP($E$1,elemental!$A$3:$L$19,7,0)*E98+VLOOKUP($F$1,elemental!$A$3:$L$19,7,0)*F98+VLOOKUP($G$1,elemental!$A$3:$L$19,7,0)*G98+VLOOKUP($H$1,elemental!$A$3:$L$19,7,0)*H98+VLOOKUP($I$1,elemental!$A$3:$L$19,7,0)*I98+VLOOKUP($J$1,elemental!$A$3:$L$19,7,0)*J98+VLOOKUP($K$1,elemental!$A$3:$L$19,7,0)*K98+VLOOKUP($L$1,elemental!$A$3:$L$19,7,0)*L98+VLOOKUP($M$1,elemental!$A$3:$L$19,7,0)*M98+VLOOKUP($N$1,elemental!$A$3:$L$19,7,0)*N98+VLOOKUP($O$1,elemental!$A$3:$L$19,7,0)*O98+VLOOKUP($P$1,elemental!$A$3:$L$19,7,0)*P98+VLOOKUP($Q$1,elemental!$A$3:$L$19,7,0)*Q98)/100</f>
        <v>0.85560000000000003</v>
      </c>
      <c r="W98">
        <f>(VLOOKUP($A$1,elemental!$A$3:$L$19,9,0)*A98+VLOOKUP($B$1,elemental!$A$3:$L$19,9,0)*B98+VLOOKUP($C$1,elemental!$A$3:$L$19,9,0)*C98+VLOOKUP($D$1,elemental!$A$3:$L$19,9,0)*D98+VLOOKUP($E$1,elemental!$A$3:$L$19,9,0)*E98+VLOOKUP($F$1,elemental!$A$3:$L$19,9,0)*F98+VLOOKUP($G$1,elemental!$A$3:$L$19,9,0)*G98+VLOOKUP($H$1,elemental!$A$3:$L$19,9,0)*H98+VLOOKUP($I$1,elemental!$A$3:$L$19,9,0)*I98+VLOOKUP($J$1,elemental!$A$3:$L$19,9,0)*J98+VLOOKUP($K$1,elemental!$A$3:$L$19,9,0)*K98+VLOOKUP($L$1,elemental!$A$3:$L$19,9,0)*L98+VLOOKUP($M$1,elemental!$A$3:$L$19,9,0)*M98+VLOOKUP($N$1,elemental!$A$3:$L$19,9,0)*N98+VLOOKUP($O$1,elemental!$A$3:$L$19,9,0)*O98+VLOOKUP($P$1,elemental!$A$3:$L$19,9,0)*P98+VLOOKUP($Q$1,elemental!$A$3:$L$19,9,0)*Q98)/100</f>
        <v>1.5860000000000003</v>
      </c>
      <c r="X98">
        <f>(VLOOKUP($A$1,elemental!$A$3:$L$19,10,0)*A98+VLOOKUP($B$1,elemental!$A$3:$L$19,10,0)*B98+VLOOKUP($C$1,elemental!$A$3:$L$19,10,0)*C98+VLOOKUP($D$1,elemental!$A$3:$L$19,10,0)*D98+VLOOKUP($E$1,elemental!$A$3:$L$19,10,0)*E98+VLOOKUP($F$1,elemental!$A$3:$L$19,10,0)*F98+VLOOKUP($G$1,elemental!$A$3:$L$19,10,0)*G98+VLOOKUP($H$1,elemental!$A$3:$L$19,10,0)*H98+VLOOKUP($I$1,elemental!$A$3:$L$19,10,0)*I98+VLOOKUP($J$1,elemental!$A$3:$L$19,10,0)*J98+VLOOKUP($K$1,elemental!$A$3:$L$19,10,0)*K98+VLOOKUP($L$1,elemental!$A$3:$L$19,10,0)*L98+VLOOKUP($M$1,elemental!$A$3:$L$19,10,0)*M98+VLOOKUP($N$1,elemental!$A$3:$L$19,10,0)*N98+VLOOKUP($O$1,elemental!$A$3:$L$19,10,0)*O98+VLOOKUP($P$1,elemental!$A$3:$L$19,10,0)*P98+VLOOKUP($Q$1,elemental!$A$3:$L$19,10,0)*Q98)/100</f>
        <v>2.0024000000000002</v>
      </c>
      <c r="Y98">
        <v>-173</v>
      </c>
      <c r="Z98">
        <v>5.2057729999999998</v>
      </c>
      <c r="AA98">
        <v>5.2228719999999997</v>
      </c>
      <c r="AB98">
        <v>5.373678</v>
      </c>
      <c r="AC98">
        <v>98.973950000000002</v>
      </c>
      <c r="AD98" t="s">
        <v>2</v>
      </c>
      <c r="AE98" t="s">
        <v>134</v>
      </c>
    </row>
    <row r="99" spans="1:31">
      <c r="A99">
        <v>12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88</v>
      </c>
      <c r="R99">
        <f>(VLOOKUP($A$1,elemental!$A$3:$L$19,2,0)*A99+VLOOKUP($B$1,elemental!$A$3:$L$19,2,0)*B99+VLOOKUP($C$1,elemental!$A$3:$L$19,2,0)*C99+VLOOKUP($D$1,elemental!$A$3:$L$19,2,0)*D99+VLOOKUP($E$1,elemental!$A$3:$L$19,2,0)*E99+VLOOKUP($F$1,elemental!$A$3:$L$19,2,0)*F99+VLOOKUP($G$1,elemental!$A$3:$L$19,2,0)*G99+VLOOKUP($H$1,elemental!$A$3:$L$19,2,0)*H99+VLOOKUP($I$1,elemental!$A$3:$L$19,2,0)*I99+VLOOKUP($J$1,elemental!$A$3:$L$19,2,0)*J99+VLOOKUP($K$1,elemental!$A$3:$L$19,2,0)*K99+VLOOKUP($L$1,elemental!$A$3:$L$19,2,0)*L99+VLOOKUP($M$1,elemental!$A$3:$L$19,2,0)*M99+VLOOKUP($N$1,elemental!$A$3:$L$19,2,0)*N99+VLOOKUP($O$1,elemental!$A$3:$L$19,2,0)*O99+VLOOKUP($P$1,elemental!$A$3:$L$19,2,0)*P99+VLOOKUP($Q$1,elemental!$A$3:$L$19,2,0)*Q99)/100</f>
        <v>1.3048000000000002</v>
      </c>
      <c r="S99">
        <f>(VLOOKUP($A$1,elemental!$A$3:$L$19,4,0)*A99+VLOOKUP($B$1,elemental!$A$3:$L$19,4,0)*B99+VLOOKUP($C$1,elemental!$A$3:$L$19,4,0)*C99+VLOOKUP($D$1,elemental!$A$3:$L$19,4,0)*D99+VLOOKUP($E$1,elemental!$A$3:$L$19,4,0)*E99+VLOOKUP($F$1,elemental!$A$3:$L$19,4,0)*F99+VLOOKUP($G$1,elemental!$A$3:$L$19,4,0)*G99+VLOOKUP($H$1,elemental!$A$3:$L$19,4,0)*H99+VLOOKUP($I$1,elemental!$A$3:$L$19,4,0)*I99+VLOOKUP($J$1,elemental!$A$3:$L$19,4,0)*J99+VLOOKUP($K$1,elemental!$A$3:$L$19,4,0)*K99+VLOOKUP($L$1,elemental!$A$3:$L$19,4,0)*L99+VLOOKUP($M$1,elemental!$A$3:$L$19,4,0)*M99+VLOOKUP($N$1,elemental!$A$3:$L$19,4,0)*N99+VLOOKUP($O$1,elemental!$A$3:$L$19,4,0)*O99+VLOOKUP($P$1,elemental!$A$3:$L$19,4,0)*P99+VLOOKUP($Q$1,elemental!$A$3:$L$19,4,0)*Q99)/100</f>
        <v>0.43487999999999999</v>
      </c>
      <c r="T99">
        <f>(VLOOKUP($A$1,elemental!$A$3:$L$19,5,0)*A99+VLOOKUP($B$1,elemental!$A$3:$L$19,5,0)*B99+VLOOKUP($C$1,elemental!$A$3:$L$19,5,0)*C99+VLOOKUP($D$1,elemental!$A$3:$L$19,5,0)*D99+VLOOKUP($E$1,elemental!$A$3:$L$19,5,0)*E99+VLOOKUP($F$1,elemental!$A$3:$L$19,5,0)*F99+VLOOKUP($G$1,elemental!$A$3:$L$19,5,0)*G99+VLOOKUP($H$1,elemental!$A$3:$L$19,5,0)*H99+VLOOKUP($I$1,elemental!$A$3:$L$19,5,0)*I99+VLOOKUP($J$1,elemental!$A$3:$L$19,5,0)*J99+VLOOKUP($K$1,elemental!$A$3:$L$19,5,0)*K99+VLOOKUP($L$1,elemental!$A$3:$L$19,5,0)*L99+VLOOKUP($M$1,elemental!$A$3:$L$19,5,0)*M99+VLOOKUP($N$1,elemental!$A$3:$L$19,5,0)*N99+VLOOKUP($O$1,elemental!$A$3:$L$19,5,0)*O99+VLOOKUP($P$1,elemental!$A$3:$L$19,5,0)*P99+VLOOKUP($Q$1,elemental!$A$3:$L$19,5,0)*Q99)/100</f>
        <v>4</v>
      </c>
      <c r="U99">
        <f>(VLOOKUP($A$1,elemental!$A$3:$L$19,6,0)*A99+VLOOKUP($B$1,elemental!$A$3:$L$19,6,0)*B99+VLOOKUP($C$1,elemental!$A$3:$L$19,6,0)*C99+VLOOKUP($D$1,elemental!$A$3:$L$19,6,0)*D99+VLOOKUP($E$1,elemental!$A$3:$L$19,6,0)*E99+VLOOKUP($F$1,elemental!$A$3:$L$19,6,0)*F99+VLOOKUP($G$1,elemental!$A$3:$L$19,6,0)*G99+VLOOKUP($H$1,elemental!$A$3:$L$19,6,0)*H99+VLOOKUP($I$1,elemental!$A$3:$L$19,6,0)*I99+VLOOKUP($J$1,elemental!$A$3:$L$19,6,0)*J99+VLOOKUP($K$1,elemental!$A$3:$L$19,6,0)*K99+VLOOKUP($L$1,elemental!$A$3:$L$19,6,0)*L99+VLOOKUP($M$1,elemental!$A$3:$L$19,6,0)*M99+VLOOKUP($N$1,elemental!$A$3:$L$19,6,0)*N99+VLOOKUP($O$1,elemental!$A$3:$L$19,6,0)*O99+VLOOKUP($P$1,elemental!$A$3:$L$19,6,0)*P99+VLOOKUP($Q$1,elemental!$A$3:$L$19,6,0)*Q99)/100</f>
        <v>0.75309999999999999</v>
      </c>
      <c r="V99">
        <f>(VLOOKUP($A$1,elemental!$A$3:$L$19,7,0)*A99+VLOOKUP($B$1,elemental!$A$3:$L$19,7,0)*B99+VLOOKUP($C$1,elemental!$A$3:$L$19,7,0)*C99+VLOOKUP($D$1,elemental!$A$3:$L$19,7,0)*D99+VLOOKUP($E$1,elemental!$A$3:$L$19,7,0)*E99+VLOOKUP($F$1,elemental!$A$3:$L$19,7,0)*F99+VLOOKUP($G$1,elemental!$A$3:$L$19,7,0)*G99+VLOOKUP($H$1,elemental!$A$3:$L$19,7,0)*H99+VLOOKUP($I$1,elemental!$A$3:$L$19,7,0)*I99+VLOOKUP($J$1,elemental!$A$3:$L$19,7,0)*J99+VLOOKUP($K$1,elemental!$A$3:$L$19,7,0)*K99+VLOOKUP($L$1,elemental!$A$3:$L$19,7,0)*L99+VLOOKUP($M$1,elemental!$A$3:$L$19,7,0)*M99+VLOOKUP($N$1,elemental!$A$3:$L$19,7,0)*N99+VLOOKUP($O$1,elemental!$A$3:$L$19,7,0)*O99+VLOOKUP($P$1,elemental!$A$3:$L$19,7,0)*P99+VLOOKUP($Q$1,elemental!$A$3:$L$19,7,0)*Q99)/100</f>
        <v>0.85560000000000003</v>
      </c>
      <c r="W99">
        <f>(VLOOKUP($A$1,elemental!$A$3:$L$19,9,0)*A99+VLOOKUP($B$1,elemental!$A$3:$L$19,9,0)*B99+VLOOKUP($C$1,elemental!$A$3:$L$19,9,0)*C99+VLOOKUP($D$1,elemental!$A$3:$L$19,9,0)*D99+VLOOKUP($E$1,elemental!$A$3:$L$19,9,0)*E99+VLOOKUP($F$1,elemental!$A$3:$L$19,9,0)*F99+VLOOKUP($G$1,elemental!$A$3:$L$19,9,0)*G99+VLOOKUP($H$1,elemental!$A$3:$L$19,9,0)*H99+VLOOKUP($I$1,elemental!$A$3:$L$19,9,0)*I99+VLOOKUP($J$1,elemental!$A$3:$L$19,9,0)*J99+VLOOKUP($K$1,elemental!$A$3:$L$19,9,0)*K99+VLOOKUP($L$1,elemental!$A$3:$L$19,9,0)*L99+VLOOKUP($M$1,elemental!$A$3:$L$19,9,0)*M99+VLOOKUP($N$1,elemental!$A$3:$L$19,9,0)*N99+VLOOKUP($O$1,elemental!$A$3:$L$19,9,0)*O99+VLOOKUP($P$1,elemental!$A$3:$L$19,9,0)*P99+VLOOKUP($Q$1,elemental!$A$3:$L$19,9,0)*Q99)/100</f>
        <v>1.5860000000000003</v>
      </c>
      <c r="X99">
        <f>(VLOOKUP($A$1,elemental!$A$3:$L$19,10,0)*A99+VLOOKUP($B$1,elemental!$A$3:$L$19,10,0)*B99+VLOOKUP($C$1,elemental!$A$3:$L$19,10,0)*C99+VLOOKUP($D$1,elemental!$A$3:$L$19,10,0)*D99+VLOOKUP($E$1,elemental!$A$3:$L$19,10,0)*E99+VLOOKUP($F$1,elemental!$A$3:$L$19,10,0)*F99+VLOOKUP($G$1,elemental!$A$3:$L$19,10,0)*G99+VLOOKUP($H$1,elemental!$A$3:$L$19,10,0)*H99+VLOOKUP($I$1,elemental!$A$3:$L$19,10,0)*I99+VLOOKUP($J$1,elemental!$A$3:$L$19,10,0)*J99+VLOOKUP($K$1,elemental!$A$3:$L$19,10,0)*K99+VLOOKUP($L$1,elemental!$A$3:$L$19,10,0)*L99+VLOOKUP($M$1,elemental!$A$3:$L$19,10,0)*M99+VLOOKUP($N$1,elemental!$A$3:$L$19,10,0)*N99+VLOOKUP($O$1,elemental!$A$3:$L$19,10,0)*O99+VLOOKUP($P$1,elemental!$A$3:$L$19,10,0)*P99+VLOOKUP($Q$1,elemental!$A$3:$L$19,10,0)*Q99)/100</f>
        <v>2.0024000000000002</v>
      </c>
      <c r="Y99">
        <v>-193</v>
      </c>
      <c r="Z99">
        <v>5.2044569999999997</v>
      </c>
      <c r="AA99">
        <v>5.2234949999999998</v>
      </c>
      <c r="AB99">
        <v>5.3729829999999996</v>
      </c>
      <c r="AC99">
        <v>98.985699999999994</v>
      </c>
      <c r="AD99" t="s">
        <v>2</v>
      </c>
      <c r="AE99" t="s">
        <v>134</v>
      </c>
    </row>
    <row r="100" spans="1:31">
      <c r="A100">
        <v>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88</v>
      </c>
      <c r="R100">
        <f>(VLOOKUP($A$1,elemental!$A$3:$L$19,2,0)*A100+VLOOKUP($B$1,elemental!$A$3:$L$19,2,0)*B100+VLOOKUP($C$1,elemental!$A$3:$L$19,2,0)*C100+VLOOKUP($D$1,elemental!$A$3:$L$19,2,0)*D100+VLOOKUP($E$1,elemental!$A$3:$L$19,2,0)*E100+VLOOKUP($F$1,elemental!$A$3:$L$19,2,0)*F100+VLOOKUP($G$1,elemental!$A$3:$L$19,2,0)*G100+VLOOKUP($H$1,elemental!$A$3:$L$19,2,0)*H100+VLOOKUP($I$1,elemental!$A$3:$L$19,2,0)*I100+VLOOKUP($J$1,elemental!$A$3:$L$19,2,0)*J100+VLOOKUP($K$1,elemental!$A$3:$L$19,2,0)*K100+VLOOKUP($L$1,elemental!$A$3:$L$19,2,0)*L100+VLOOKUP($M$1,elemental!$A$3:$L$19,2,0)*M100+VLOOKUP($N$1,elemental!$A$3:$L$19,2,0)*N100+VLOOKUP($O$1,elemental!$A$3:$L$19,2,0)*O100+VLOOKUP($P$1,elemental!$A$3:$L$19,2,0)*P100+VLOOKUP($Q$1,elemental!$A$3:$L$19,2,0)*Q100)/100</f>
        <v>1.3048000000000002</v>
      </c>
      <c r="S100">
        <f>(VLOOKUP($A$1,elemental!$A$3:$L$19,4,0)*A100+VLOOKUP($B$1,elemental!$A$3:$L$19,4,0)*B100+VLOOKUP($C$1,elemental!$A$3:$L$19,4,0)*C100+VLOOKUP($D$1,elemental!$A$3:$L$19,4,0)*D100+VLOOKUP($E$1,elemental!$A$3:$L$19,4,0)*E100+VLOOKUP($F$1,elemental!$A$3:$L$19,4,0)*F100+VLOOKUP($G$1,elemental!$A$3:$L$19,4,0)*G100+VLOOKUP($H$1,elemental!$A$3:$L$19,4,0)*H100+VLOOKUP($I$1,elemental!$A$3:$L$19,4,0)*I100+VLOOKUP($J$1,elemental!$A$3:$L$19,4,0)*J100+VLOOKUP($K$1,elemental!$A$3:$L$19,4,0)*K100+VLOOKUP($L$1,elemental!$A$3:$L$19,4,0)*L100+VLOOKUP($M$1,elemental!$A$3:$L$19,4,0)*M100+VLOOKUP($N$1,elemental!$A$3:$L$19,4,0)*N100+VLOOKUP($O$1,elemental!$A$3:$L$19,4,0)*O100+VLOOKUP($P$1,elemental!$A$3:$L$19,4,0)*P100+VLOOKUP($Q$1,elemental!$A$3:$L$19,4,0)*Q100)/100</f>
        <v>0.43487999999999999</v>
      </c>
      <c r="T100">
        <f>(VLOOKUP($A$1,elemental!$A$3:$L$19,5,0)*A100+VLOOKUP($B$1,elemental!$A$3:$L$19,5,0)*B100+VLOOKUP($C$1,elemental!$A$3:$L$19,5,0)*C100+VLOOKUP($D$1,elemental!$A$3:$L$19,5,0)*D100+VLOOKUP($E$1,elemental!$A$3:$L$19,5,0)*E100+VLOOKUP($F$1,elemental!$A$3:$L$19,5,0)*F100+VLOOKUP($G$1,elemental!$A$3:$L$19,5,0)*G100+VLOOKUP($H$1,elemental!$A$3:$L$19,5,0)*H100+VLOOKUP($I$1,elemental!$A$3:$L$19,5,0)*I100+VLOOKUP($J$1,elemental!$A$3:$L$19,5,0)*J100+VLOOKUP($K$1,elemental!$A$3:$L$19,5,0)*K100+VLOOKUP($L$1,elemental!$A$3:$L$19,5,0)*L100+VLOOKUP($M$1,elemental!$A$3:$L$19,5,0)*M100+VLOOKUP($N$1,elemental!$A$3:$L$19,5,0)*N100+VLOOKUP($O$1,elemental!$A$3:$L$19,5,0)*O100+VLOOKUP($P$1,elemental!$A$3:$L$19,5,0)*P100+VLOOKUP($Q$1,elemental!$A$3:$L$19,5,0)*Q100)/100</f>
        <v>4</v>
      </c>
      <c r="U100">
        <f>(VLOOKUP($A$1,elemental!$A$3:$L$19,6,0)*A100+VLOOKUP($B$1,elemental!$A$3:$L$19,6,0)*B100+VLOOKUP($C$1,elemental!$A$3:$L$19,6,0)*C100+VLOOKUP($D$1,elemental!$A$3:$L$19,6,0)*D100+VLOOKUP($E$1,elemental!$A$3:$L$19,6,0)*E100+VLOOKUP($F$1,elemental!$A$3:$L$19,6,0)*F100+VLOOKUP($G$1,elemental!$A$3:$L$19,6,0)*G100+VLOOKUP($H$1,elemental!$A$3:$L$19,6,0)*H100+VLOOKUP($I$1,elemental!$A$3:$L$19,6,0)*I100+VLOOKUP($J$1,elemental!$A$3:$L$19,6,0)*J100+VLOOKUP($K$1,elemental!$A$3:$L$19,6,0)*K100+VLOOKUP($L$1,elemental!$A$3:$L$19,6,0)*L100+VLOOKUP($M$1,elemental!$A$3:$L$19,6,0)*M100+VLOOKUP($N$1,elemental!$A$3:$L$19,6,0)*N100+VLOOKUP($O$1,elemental!$A$3:$L$19,6,0)*O100+VLOOKUP($P$1,elemental!$A$3:$L$19,6,0)*P100+VLOOKUP($Q$1,elemental!$A$3:$L$19,6,0)*Q100)/100</f>
        <v>0.75309999999999999</v>
      </c>
      <c r="V100">
        <f>(VLOOKUP($A$1,elemental!$A$3:$L$19,7,0)*A100+VLOOKUP($B$1,elemental!$A$3:$L$19,7,0)*B100+VLOOKUP($C$1,elemental!$A$3:$L$19,7,0)*C100+VLOOKUP($D$1,elemental!$A$3:$L$19,7,0)*D100+VLOOKUP($E$1,elemental!$A$3:$L$19,7,0)*E100+VLOOKUP($F$1,elemental!$A$3:$L$19,7,0)*F100+VLOOKUP($G$1,elemental!$A$3:$L$19,7,0)*G100+VLOOKUP($H$1,elemental!$A$3:$L$19,7,0)*H100+VLOOKUP($I$1,elemental!$A$3:$L$19,7,0)*I100+VLOOKUP($J$1,elemental!$A$3:$L$19,7,0)*J100+VLOOKUP($K$1,elemental!$A$3:$L$19,7,0)*K100+VLOOKUP($L$1,elemental!$A$3:$L$19,7,0)*L100+VLOOKUP($M$1,elemental!$A$3:$L$19,7,0)*M100+VLOOKUP($N$1,elemental!$A$3:$L$19,7,0)*N100+VLOOKUP($O$1,elemental!$A$3:$L$19,7,0)*O100+VLOOKUP($P$1,elemental!$A$3:$L$19,7,0)*P100+VLOOKUP($Q$1,elemental!$A$3:$L$19,7,0)*Q100)/100</f>
        <v>0.85560000000000003</v>
      </c>
      <c r="W100">
        <f>(VLOOKUP($A$1,elemental!$A$3:$L$19,9,0)*A100+VLOOKUP($B$1,elemental!$A$3:$L$19,9,0)*B100+VLOOKUP($C$1,elemental!$A$3:$L$19,9,0)*C100+VLOOKUP($D$1,elemental!$A$3:$L$19,9,0)*D100+VLOOKUP($E$1,elemental!$A$3:$L$19,9,0)*E100+VLOOKUP($F$1,elemental!$A$3:$L$19,9,0)*F100+VLOOKUP($G$1,elemental!$A$3:$L$19,9,0)*G100+VLOOKUP($H$1,elemental!$A$3:$L$19,9,0)*H100+VLOOKUP($I$1,elemental!$A$3:$L$19,9,0)*I100+VLOOKUP($J$1,elemental!$A$3:$L$19,9,0)*J100+VLOOKUP($K$1,elemental!$A$3:$L$19,9,0)*K100+VLOOKUP($L$1,elemental!$A$3:$L$19,9,0)*L100+VLOOKUP($M$1,elemental!$A$3:$L$19,9,0)*M100+VLOOKUP($N$1,elemental!$A$3:$L$19,9,0)*N100+VLOOKUP($O$1,elemental!$A$3:$L$19,9,0)*O100+VLOOKUP($P$1,elemental!$A$3:$L$19,9,0)*P100+VLOOKUP($Q$1,elemental!$A$3:$L$19,9,0)*Q100)/100</f>
        <v>1.5860000000000003</v>
      </c>
      <c r="X100">
        <f>(VLOOKUP($A$1,elemental!$A$3:$L$19,10,0)*A100+VLOOKUP($B$1,elemental!$A$3:$L$19,10,0)*B100+VLOOKUP($C$1,elemental!$A$3:$L$19,10,0)*C100+VLOOKUP($D$1,elemental!$A$3:$L$19,10,0)*D100+VLOOKUP($E$1,elemental!$A$3:$L$19,10,0)*E100+VLOOKUP($F$1,elemental!$A$3:$L$19,10,0)*F100+VLOOKUP($G$1,elemental!$A$3:$L$19,10,0)*G100+VLOOKUP($H$1,elemental!$A$3:$L$19,10,0)*H100+VLOOKUP($I$1,elemental!$A$3:$L$19,10,0)*I100+VLOOKUP($J$1,elemental!$A$3:$L$19,10,0)*J100+VLOOKUP($K$1,elemental!$A$3:$L$19,10,0)*K100+VLOOKUP($L$1,elemental!$A$3:$L$19,10,0)*L100+VLOOKUP($M$1,elemental!$A$3:$L$19,10,0)*M100+VLOOKUP($N$1,elemental!$A$3:$L$19,10,0)*N100+VLOOKUP($O$1,elemental!$A$3:$L$19,10,0)*O100+VLOOKUP($P$1,elemental!$A$3:$L$19,10,0)*P100+VLOOKUP($Q$1,elemental!$A$3:$L$19,10,0)*Q100)/100</f>
        <v>2.0024000000000002</v>
      </c>
      <c r="Y100">
        <v>-213</v>
      </c>
      <c r="Z100">
        <v>5.205228</v>
      </c>
      <c r="AA100">
        <v>5.22302</v>
      </c>
      <c r="AB100">
        <v>5.3724639999999999</v>
      </c>
      <c r="AC100">
        <v>98.981989999999996</v>
      </c>
      <c r="AD100" t="s">
        <v>2</v>
      </c>
      <c r="AE100" t="s">
        <v>134</v>
      </c>
    </row>
    <row r="101" spans="1:31">
      <c r="A101">
        <v>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88</v>
      </c>
      <c r="R101">
        <f>(VLOOKUP($A$1,elemental!$A$3:$L$19,2,0)*A101+VLOOKUP($B$1,elemental!$A$3:$L$19,2,0)*B101+VLOOKUP($C$1,elemental!$A$3:$L$19,2,0)*C101+VLOOKUP($D$1,elemental!$A$3:$L$19,2,0)*D101+VLOOKUP($E$1,elemental!$A$3:$L$19,2,0)*E101+VLOOKUP($F$1,elemental!$A$3:$L$19,2,0)*F101+VLOOKUP($G$1,elemental!$A$3:$L$19,2,0)*G101+VLOOKUP($H$1,elemental!$A$3:$L$19,2,0)*H101+VLOOKUP($I$1,elemental!$A$3:$L$19,2,0)*I101+VLOOKUP($J$1,elemental!$A$3:$L$19,2,0)*J101+VLOOKUP($K$1,elemental!$A$3:$L$19,2,0)*K101+VLOOKUP($L$1,elemental!$A$3:$L$19,2,0)*L101+VLOOKUP($M$1,elemental!$A$3:$L$19,2,0)*M101+VLOOKUP($N$1,elemental!$A$3:$L$19,2,0)*N101+VLOOKUP($O$1,elemental!$A$3:$L$19,2,0)*O101+VLOOKUP($P$1,elemental!$A$3:$L$19,2,0)*P101+VLOOKUP($Q$1,elemental!$A$3:$L$19,2,0)*Q101)/100</f>
        <v>1.3048000000000002</v>
      </c>
      <c r="S101">
        <f>(VLOOKUP($A$1,elemental!$A$3:$L$19,4,0)*A101+VLOOKUP($B$1,elemental!$A$3:$L$19,4,0)*B101+VLOOKUP($C$1,elemental!$A$3:$L$19,4,0)*C101+VLOOKUP($D$1,elemental!$A$3:$L$19,4,0)*D101+VLOOKUP($E$1,elemental!$A$3:$L$19,4,0)*E101+VLOOKUP($F$1,elemental!$A$3:$L$19,4,0)*F101+VLOOKUP($G$1,elemental!$A$3:$L$19,4,0)*G101+VLOOKUP($H$1,elemental!$A$3:$L$19,4,0)*H101+VLOOKUP($I$1,elemental!$A$3:$L$19,4,0)*I101+VLOOKUP($J$1,elemental!$A$3:$L$19,4,0)*J101+VLOOKUP($K$1,elemental!$A$3:$L$19,4,0)*K101+VLOOKUP($L$1,elemental!$A$3:$L$19,4,0)*L101+VLOOKUP($M$1,elemental!$A$3:$L$19,4,0)*M101+VLOOKUP($N$1,elemental!$A$3:$L$19,4,0)*N101+VLOOKUP($O$1,elemental!$A$3:$L$19,4,0)*O101+VLOOKUP($P$1,elemental!$A$3:$L$19,4,0)*P101+VLOOKUP($Q$1,elemental!$A$3:$L$19,4,0)*Q101)/100</f>
        <v>0.43487999999999999</v>
      </c>
      <c r="T101">
        <f>(VLOOKUP($A$1,elemental!$A$3:$L$19,5,0)*A101+VLOOKUP($B$1,elemental!$A$3:$L$19,5,0)*B101+VLOOKUP($C$1,elemental!$A$3:$L$19,5,0)*C101+VLOOKUP($D$1,elemental!$A$3:$L$19,5,0)*D101+VLOOKUP($E$1,elemental!$A$3:$L$19,5,0)*E101+VLOOKUP($F$1,elemental!$A$3:$L$19,5,0)*F101+VLOOKUP($G$1,elemental!$A$3:$L$19,5,0)*G101+VLOOKUP($H$1,elemental!$A$3:$L$19,5,0)*H101+VLOOKUP($I$1,elemental!$A$3:$L$19,5,0)*I101+VLOOKUP($J$1,elemental!$A$3:$L$19,5,0)*J101+VLOOKUP($K$1,elemental!$A$3:$L$19,5,0)*K101+VLOOKUP($L$1,elemental!$A$3:$L$19,5,0)*L101+VLOOKUP($M$1,elemental!$A$3:$L$19,5,0)*M101+VLOOKUP($N$1,elemental!$A$3:$L$19,5,0)*N101+VLOOKUP($O$1,elemental!$A$3:$L$19,5,0)*O101+VLOOKUP($P$1,elemental!$A$3:$L$19,5,0)*P101+VLOOKUP($Q$1,elemental!$A$3:$L$19,5,0)*Q101)/100</f>
        <v>4</v>
      </c>
      <c r="U101">
        <f>(VLOOKUP($A$1,elemental!$A$3:$L$19,6,0)*A101+VLOOKUP($B$1,elemental!$A$3:$L$19,6,0)*B101+VLOOKUP($C$1,elemental!$A$3:$L$19,6,0)*C101+VLOOKUP($D$1,elemental!$A$3:$L$19,6,0)*D101+VLOOKUP($E$1,elemental!$A$3:$L$19,6,0)*E101+VLOOKUP($F$1,elemental!$A$3:$L$19,6,0)*F101+VLOOKUP($G$1,elemental!$A$3:$L$19,6,0)*G101+VLOOKUP($H$1,elemental!$A$3:$L$19,6,0)*H101+VLOOKUP($I$1,elemental!$A$3:$L$19,6,0)*I101+VLOOKUP($J$1,elemental!$A$3:$L$19,6,0)*J101+VLOOKUP($K$1,elemental!$A$3:$L$19,6,0)*K101+VLOOKUP($L$1,elemental!$A$3:$L$19,6,0)*L101+VLOOKUP($M$1,elemental!$A$3:$L$19,6,0)*M101+VLOOKUP($N$1,elemental!$A$3:$L$19,6,0)*N101+VLOOKUP($O$1,elemental!$A$3:$L$19,6,0)*O101+VLOOKUP($P$1,elemental!$A$3:$L$19,6,0)*P101+VLOOKUP($Q$1,elemental!$A$3:$L$19,6,0)*Q101)/100</f>
        <v>0.75309999999999999</v>
      </c>
      <c r="V101">
        <f>(VLOOKUP($A$1,elemental!$A$3:$L$19,7,0)*A101+VLOOKUP($B$1,elemental!$A$3:$L$19,7,0)*B101+VLOOKUP($C$1,elemental!$A$3:$L$19,7,0)*C101+VLOOKUP($D$1,elemental!$A$3:$L$19,7,0)*D101+VLOOKUP($E$1,elemental!$A$3:$L$19,7,0)*E101+VLOOKUP($F$1,elemental!$A$3:$L$19,7,0)*F101+VLOOKUP($G$1,elemental!$A$3:$L$19,7,0)*G101+VLOOKUP($H$1,elemental!$A$3:$L$19,7,0)*H101+VLOOKUP($I$1,elemental!$A$3:$L$19,7,0)*I101+VLOOKUP($J$1,elemental!$A$3:$L$19,7,0)*J101+VLOOKUP($K$1,elemental!$A$3:$L$19,7,0)*K101+VLOOKUP($L$1,elemental!$A$3:$L$19,7,0)*L101+VLOOKUP($M$1,elemental!$A$3:$L$19,7,0)*M101+VLOOKUP($N$1,elemental!$A$3:$L$19,7,0)*N101+VLOOKUP($O$1,elemental!$A$3:$L$19,7,0)*O101+VLOOKUP($P$1,elemental!$A$3:$L$19,7,0)*P101+VLOOKUP($Q$1,elemental!$A$3:$L$19,7,0)*Q101)/100</f>
        <v>0.85560000000000003</v>
      </c>
      <c r="W101">
        <f>(VLOOKUP($A$1,elemental!$A$3:$L$19,9,0)*A101+VLOOKUP($B$1,elemental!$A$3:$L$19,9,0)*B101+VLOOKUP($C$1,elemental!$A$3:$L$19,9,0)*C101+VLOOKUP($D$1,elemental!$A$3:$L$19,9,0)*D101+VLOOKUP($E$1,elemental!$A$3:$L$19,9,0)*E101+VLOOKUP($F$1,elemental!$A$3:$L$19,9,0)*F101+VLOOKUP($G$1,elemental!$A$3:$L$19,9,0)*G101+VLOOKUP($H$1,elemental!$A$3:$L$19,9,0)*H101+VLOOKUP($I$1,elemental!$A$3:$L$19,9,0)*I101+VLOOKUP($J$1,elemental!$A$3:$L$19,9,0)*J101+VLOOKUP($K$1,elemental!$A$3:$L$19,9,0)*K101+VLOOKUP($L$1,elemental!$A$3:$L$19,9,0)*L101+VLOOKUP($M$1,elemental!$A$3:$L$19,9,0)*M101+VLOOKUP($N$1,elemental!$A$3:$L$19,9,0)*N101+VLOOKUP($O$1,elemental!$A$3:$L$19,9,0)*O101+VLOOKUP($P$1,elemental!$A$3:$L$19,9,0)*P101+VLOOKUP($Q$1,elemental!$A$3:$L$19,9,0)*Q101)/100</f>
        <v>1.5860000000000003</v>
      </c>
      <c r="X101">
        <f>(VLOOKUP($A$1,elemental!$A$3:$L$19,10,0)*A101+VLOOKUP($B$1,elemental!$A$3:$L$19,10,0)*B101+VLOOKUP($C$1,elemental!$A$3:$L$19,10,0)*C101+VLOOKUP($D$1,elemental!$A$3:$L$19,10,0)*D101+VLOOKUP($E$1,elemental!$A$3:$L$19,10,0)*E101+VLOOKUP($F$1,elemental!$A$3:$L$19,10,0)*F101+VLOOKUP($G$1,elemental!$A$3:$L$19,10,0)*G101+VLOOKUP($H$1,elemental!$A$3:$L$19,10,0)*H101+VLOOKUP($I$1,elemental!$A$3:$L$19,10,0)*I101+VLOOKUP($J$1,elemental!$A$3:$L$19,10,0)*J101+VLOOKUP($K$1,elemental!$A$3:$L$19,10,0)*K101+VLOOKUP($L$1,elemental!$A$3:$L$19,10,0)*L101+VLOOKUP($M$1,elemental!$A$3:$L$19,10,0)*M101+VLOOKUP($N$1,elemental!$A$3:$L$19,10,0)*N101+VLOOKUP($O$1,elemental!$A$3:$L$19,10,0)*O101+VLOOKUP($P$1,elemental!$A$3:$L$19,10,0)*P101+VLOOKUP($Q$1,elemental!$A$3:$L$19,10,0)*Q101)/100</f>
        <v>2.0024000000000002</v>
      </c>
      <c r="Y101">
        <v>-233</v>
      </c>
      <c r="Z101">
        <v>5.204612</v>
      </c>
      <c r="AA101">
        <v>5.2234429999999996</v>
      </c>
      <c r="AB101">
        <v>5.3720689999999998</v>
      </c>
      <c r="AC101">
        <v>98.992840000000001</v>
      </c>
      <c r="AD101" t="s">
        <v>2</v>
      </c>
      <c r="AE101" t="s">
        <v>134</v>
      </c>
    </row>
    <row r="102" spans="1:31">
      <c r="A102">
        <v>12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88</v>
      </c>
      <c r="R102">
        <f>(VLOOKUP($A$1,elemental!$A$3:$L$19,2,0)*A102+VLOOKUP($B$1,elemental!$A$3:$L$19,2,0)*B102+VLOOKUP($C$1,elemental!$A$3:$L$19,2,0)*C102+VLOOKUP($D$1,elemental!$A$3:$L$19,2,0)*D102+VLOOKUP($E$1,elemental!$A$3:$L$19,2,0)*E102+VLOOKUP($F$1,elemental!$A$3:$L$19,2,0)*F102+VLOOKUP($G$1,elemental!$A$3:$L$19,2,0)*G102+VLOOKUP($H$1,elemental!$A$3:$L$19,2,0)*H102+VLOOKUP($I$1,elemental!$A$3:$L$19,2,0)*I102+VLOOKUP($J$1,elemental!$A$3:$L$19,2,0)*J102+VLOOKUP($K$1,elemental!$A$3:$L$19,2,0)*K102+VLOOKUP($L$1,elemental!$A$3:$L$19,2,0)*L102+VLOOKUP($M$1,elemental!$A$3:$L$19,2,0)*M102+VLOOKUP($N$1,elemental!$A$3:$L$19,2,0)*N102+VLOOKUP($O$1,elemental!$A$3:$L$19,2,0)*O102+VLOOKUP($P$1,elemental!$A$3:$L$19,2,0)*P102+VLOOKUP($Q$1,elemental!$A$3:$L$19,2,0)*Q102)/100</f>
        <v>1.3048000000000002</v>
      </c>
      <c r="S102">
        <f>(VLOOKUP($A$1,elemental!$A$3:$L$19,4,0)*A102+VLOOKUP($B$1,elemental!$A$3:$L$19,4,0)*B102+VLOOKUP($C$1,elemental!$A$3:$L$19,4,0)*C102+VLOOKUP($D$1,elemental!$A$3:$L$19,4,0)*D102+VLOOKUP($E$1,elemental!$A$3:$L$19,4,0)*E102+VLOOKUP($F$1,elemental!$A$3:$L$19,4,0)*F102+VLOOKUP($G$1,elemental!$A$3:$L$19,4,0)*G102+VLOOKUP($H$1,elemental!$A$3:$L$19,4,0)*H102+VLOOKUP($I$1,elemental!$A$3:$L$19,4,0)*I102+VLOOKUP($J$1,elemental!$A$3:$L$19,4,0)*J102+VLOOKUP($K$1,elemental!$A$3:$L$19,4,0)*K102+VLOOKUP($L$1,elemental!$A$3:$L$19,4,0)*L102+VLOOKUP($M$1,elemental!$A$3:$L$19,4,0)*M102+VLOOKUP($N$1,elemental!$A$3:$L$19,4,0)*N102+VLOOKUP($O$1,elemental!$A$3:$L$19,4,0)*O102+VLOOKUP($P$1,elemental!$A$3:$L$19,4,0)*P102+VLOOKUP($Q$1,elemental!$A$3:$L$19,4,0)*Q102)/100</f>
        <v>0.43487999999999999</v>
      </c>
      <c r="T102">
        <f>(VLOOKUP($A$1,elemental!$A$3:$L$19,5,0)*A102+VLOOKUP($B$1,elemental!$A$3:$L$19,5,0)*B102+VLOOKUP($C$1,elemental!$A$3:$L$19,5,0)*C102+VLOOKUP($D$1,elemental!$A$3:$L$19,5,0)*D102+VLOOKUP($E$1,elemental!$A$3:$L$19,5,0)*E102+VLOOKUP($F$1,elemental!$A$3:$L$19,5,0)*F102+VLOOKUP($G$1,elemental!$A$3:$L$19,5,0)*G102+VLOOKUP($H$1,elemental!$A$3:$L$19,5,0)*H102+VLOOKUP($I$1,elemental!$A$3:$L$19,5,0)*I102+VLOOKUP($J$1,elemental!$A$3:$L$19,5,0)*J102+VLOOKUP($K$1,elemental!$A$3:$L$19,5,0)*K102+VLOOKUP($L$1,elemental!$A$3:$L$19,5,0)*L102+VLOOKUP($M$1,elemental!$A$3:$L$19,5,0)*M102+VLOOKUP($N$1,elemental!$A$3:$L$19,5,0)*N102+VLOOKUP($O$1,elemental!$A$3:$L$19,5,0)*O102+VLOOKUP($P$1,elemental!$A$3:$L$19,5,0)*P102+VLOOKUP($Q$1,elemental!$A$3:$L$19,5,0)*Q102)/100</f>
        <v>4</v>
      </c>
      <c r="U102">
        <f>(VLOOKUP($A$1,elemental!$A$3:$L$19,6,0)*A102+VLOOKUP($B$1,elemental!$A$3:$L$19,6,0)*B102+VLOOKUP($C$1,elemental!$A$3:$L$19,6,0)*C102+VLOOKUP($D$1,elemental!$A$3:$L$19,6,0)*D102+VLOOKUP($E$1,elemental!$A$3:$L$19,6,0)*E102+VLOOKUP($F$1,elemental!$A$3:$L$19,6,0)*F102+VLOOKUP($G$1,elemental!$A$3:$L$19,6,0)*G102+VLOOKUP($H$1,elemental!$A$3:$L$19,6,0)*H102+VLOOKUP($I$1,elemental!$A$3:$L$19,6,0)*I102+VLOOKUP($J$1,elemental!$A$3:$L$19,6,0)*J102+VLOOKUP($K$1,elemental!$A$3:$L$19,6,0)*K102+VLOOKUP($L$1,elemental!$A$3:$L$19,6,0)*L102+VLOOKUP($M$1,elemental!$A$3:$L$19,6,0)*M102+VLOOKUP($N$1,elemental!$A$3:$L$19,6,0)*N102+VLOOKUP($O$1,elemental!$A$3:$L$19,6,0)*O102+VLOOKUP($P$1,elemental!$A$3:$L$19,6,0)*P102+VLOOKUP($Q$1,elemental!$A$3:$L$19,6,0)*Q102)/100</f>
        <v>0.75309999999999999</v>
      </c>
      <c r="V102">
        <f>(VLOOKUP($A$1,elemental!$A$3:$L$19,7,0)*A102+VLOOKUP($B$1,elemental!$A$3:$L$19,7,0)*B102+VLOOKUP($C$1,elemental!$A$3:$L$19,7,0)*C102+VLOOKUP($D$1,elemental!$A$3:$L$19,7,0)*D102+VLOOKUP($E$1,elemental!$A$3:$L$19,7,0)*E102+VLOOKUP($F$1,elemental!$A$3:$L$19,7,0)*F102+VLOOKUP($G$1,elemental!$A$3:$L$19,7,0)*G102+VLOOKUP($H$1,elemental!$A$3:$L$19,7,0)*H102+VLOOKUP($I$1,elemental!$A$3:$L$19,7,0)*I102+VLOOKUP($J$1,elemental!$A$3:$L$19,7,0)*J102+VLOOKUP($K$1,elemental!$A$3:$L$19,7,0)*K102+VLOOKUP($L$1,elemental!$A$3:$L$19,7,0)*L102+VLOOKUP($M$1,elemental!$A$3:$L$19,7,0)*M102+VLOOKUP($N$1,elemental!$A$3:$L$19,7,0)*N102+VLOOKUP($O$1,elemental!$A$3:$L$19,7,0)*O102+VLOOKUP($P$1,elemental!$A$3:$L$19,7,0)*P102+VLOOKUP($Q$1,elemental!$A$3:$L$19,7,0)*Q102)/100</f>
        <v>0.85560000000000003</v>
      </c>
      <c r="W102">
        <f>(VLOOKUP($A$1,elemental!$A$3:$L$19,9,0)*A102+VLOOKUP($B$1,elemental!$A$3:$L$19,9,0)*B102+VLOOKUP($C$1,elemental!$A$3:$L$19,9,0)*C102+VLOOKUP($D$1,elemental!$A$3:$L$19,9,0)*D102+VLOOKUP($E$1,elemental!$A$3:$L$19,9,0)*E102+VLOOKUP($F$1,elemental!$A$3:$L$19,9,0)*F102+VLOOKUP($G$1,elemental!$A$3:$L$19,9,0)*G102+VLOOKUP($H$1,elemental!$A$3:$L$19,9,0)*H102+VLOOKUP($I$1,elemental!$A$3:$L$19,9,0)*I102+VLOOKUP($J$1,elemental!$A$3:$L$19,9,0)*J102+VLOOKUP($K$1,elemental!$A$3:$L$19,9,0)*K102+VLOOKUP($L$1,elemental!$A$3:$L$19,9,0)*L102+VLOOKUP($M$1,elemental!$A$3:$L$19,9,0)*M102+VLOOKUP($N$1,elemental!$A$3:$L$19,9,0)*N102+VLOOKUP($O$1,elemental!$A$3:$L$19,9,0)*O102+VLOOKUP($P$1,elemental!$A$3:$L$19,9,0)*P102+VLOOKUP($Q$1,elemental!$A$3:$L$19,9,0)*Q102)/100</f>
        <v>1.5860000000000003</v>
      </c>
      <c r="X102">
        <f>(VLOOKUP($A$1,elemental!$A$3:$L$19,10,0)*A102+VLOOKUP($B$1,elemental!$A$3:$L$19,10,0)*B102+VLOOKUP($C$1,elemental!$A$3:$L$19,10,0)*C102+VLOOKUP($D$1,elemental!$A$3:$L$19,10,0)*D102+VLOOKUP($E$1,elemental!$A$3:$L$19,10,0)*E102+VLOOKUP($F$1,elemental!$A$3:$L$19,10,0)*F102+VLOOKUP($G$1,elemental!$A$3:$L$19,10,0)*G102+VLOOKUP($H$1,elemental!$A$3:$L$19,10,0)*H102+VLOOKUP($I$1,elemental!$A$3:$L$19,10,0)*I102+VLOOKUP($J$1,elemental!$A$3:$L$19,10,0)*J102+VLOOKUP($K$1,elemental!$A$3:$L$19,10,0)*K102+VLOOKUP($L$1,elemental!$A$3:$L$19,10,0)*L102+VLOOKUP($M$1,elemental!$A$3:$L$19,10,0)*M102+VLOOKUP($N$1,elemental!$A$3:$L$19,10,0)*N102+VLOOKUP($O$1,elemental!$A$3:$L$19,10,0)*O102+VLOOKUP($P$1,elemental!$A$3:$L$19,10,0)*P102+VLOOKUP($Q$1,elemental!$A$3:$L$19,10,0)*Q102)/100</f>
        <v>2.0024000000000002</v>
      </c>
      <c r="Y102">
        <v>-253</v>
      </c>
      <c r="Z102">
        <v>5.2051639999999999</v>
      </c>
      <c r="AA102">
        <v>5.2236849999999997</v>
      </c>
      <c r="AB102">
        <v>5.3720299999999996</v>
      </c>
      <c r="AC102">
        <v>98.988870000000006</v>
      </c>
      <c r="AD102" t="s">
        <v>2</v>
      </c>
      <c r="AE102" t="s">
        <v>134</v>
      </c>
    </row>
    <row r="103" spans="1:31">
      <c r="A103">
        <v>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88</v>
      </c>
      <c r="R103">
        <f>(VLOOKUP($A$1,elemental!$A$3:$L$19,2,0)*A103+VLOOKUP($B$1,elemental!$A$3:$L$19,2,0)*B103+VLOOKUP($C$1,elemental!$A$3:$L$19,2,0)*C103+VLOOKUP($D$1,elemental!$A$3:$L$19,2,0)*D103+VLOOKUP($E$1,elemental!$A$3:$L$19,2,0)*E103+VLOOKUP($F$1,elemental!$A$3:$L$19,2,0)*F103+VLOOKUP($G$1,elemental!$A$3:$L$19,2,0)*G103+VLOOKUP($H$1,elemental!$A$3:$L$19,2,0)*H103+VLOOKUP($I$1,elemental!$A$3:$L$19,2,0)*I103+VLOOKUP($J$1,elemental!$A$3:$L$19,2,0)*J103+VLOOKUP($K$1,elemental!$A$3:$L$19,2,0)*K103+VLOOKUP($L$1,elemental!$A$3:$L$19,2,0)*L103+VLOOKUP($M$1,elemental!$A$3:$L$19,2,0)*M103+VLOOKUP($N$1,elemental!$A$3:$L$19,2,0)*N103+VLOOKUP($O$1,elemental!$A$3:$L$19,2,0)*O103+VLOOKUP($P$1,elemental!$A$3:$L$19,2,0)*P103+VLOOKUP($Q$1,elemental!$A$3:$L$19,2,0)*Q103)/100</f>
        <v>1.3048000000000002</v>
      </c>
      <c r="S103">
        <f>(VLOOKUP($A$1,elemental!$A$3:$L$19,4,0)*A103+VLOOKUP($B$1,elemental!$A$3:$L$19,4,0)*B103+VLOOKUP($C$1,elemental!$A$3:$L$19,4,0)*C103+VLOOKUP($D$1,elemental!$A$3:$L$19,4,0)*D103+VLOOKUP($E$1,elemental!$A$3:$L$19,4,0)*E103+VLOOKUP($F$1,elemental!$A$3:$L$19,4,0)*F103+VLOOKUP($G$1,elemental!$A$3:$L$19,4,0)*G103+VLOOKUP($H$1,elemental!$A$3:$L$19,4,0)*H103+VLOOKUP($I$1,elemental!$A$3:$L$19,4,0)*I103+VLOOKUP($J$1,elemental!$A$3:$L$19,4,0)*J103+VLOOKUP($K$1,elemental!$A$3:$L$19,4,0)*K103+VLOOKUP($L$1,elemental!$A$3:$L$19,4,0)*L103+VLOOKUP($M$1,elemental!$A$3:$L$19,4,0)*M103+VLOOKUP($N$1,elemental!$A$3:$L$19,4,0)*N103+VLOOKUP($O$1,elemental!$A$3:$L$19,4,0)*O103+VLOOKUP($P$1,elemental!$A$3:$L$19,4,0)*P103+VLOOKUP($Q$1,elemental!$A$3:$L$19,4,0)*Q103)/100</f>
        <v>0.43487999999999999</v>
      </c>
      <c r="T103">
        <f>(VLOOKUP($A$1,elemental!$A$3:$L$19,5,0)*A103+VLOOKUP($B$1,elemental!$A$3:$L$19,5,0)*B103+VLOOKUP($C$1,elemental!$A$3:$L$19,5,0)*C103+VLOOKUP($D$1,elemental!$A$3:$L$19,5,0)*D103+VLOOKUP($E$1,elemental!$A$3:$L$19,5,0)*E103+VLOOKUP($F$1,elemental!$A$3:$L$19,5,0)*F103+VLOOKUP($G$1,elemental!$A$3:$L$19,5,0)*G103+VLOOKUP($H$1,elemental!$A$3:$L$19,5,0)*H103+VLOOKUP($I$1,elemental!$A$3:$L$19,5,0)*I103+VLOOKUP($J$1,elemental!$A$3:$L$19,5,0)*J103+VLOOKUP($K$1,elemental!$A$3:$L$19,5,0)*K103+VLOOKUP($L$1,elemental!$A$3:$L$19,5,0)*L103+VLOOKUP($M$1,elemental!$A$3:$L$19,5,0)*M103+VLOOKUP($N$1,elemental!$A$3:$L$19,5,0)*N103+VLOOKUP($O$1,elemental!$A$3:$L$19,5,0)*O103+VLOOKUP($P$1,elemental!$A$3:$L$19,5,0)*P103+VLOOKUP($Q$1,elemental!$A$3:$L$19,5,0)*Q103)/100</f>
        <v>4</v>
      </c>
      <c r="U103">
        <f>(VLOOKUP($A$1,elemental!$A$3:$L$19,6,0)*A103+VLOOKUP($B$1,elemental!$A$3:$L$19,6,0)*B103+VLOOKUP($C$1,elemental!$A$3:$L$19,6,0)*C103+VLOOKUP($D$1,elemental!$A$3:$L$19,6,0)*D103+VLOOKUP($E$1,elemental!$A$3:$L$19,6,0)*E103+VLOOKUP($F$1,elemental!$A$3:$L$19,6,0)*F103+VLOOKUP($G$1,elemental!$A$3:$L$19,6,0)*G103+VLOOKUP($H$1,elemental!$A$3:$L$19,6,0)*H103+VLOOKUP($I$1,elemental!$A$3:$L$19,6,0)*I103+VLOOKUP($J$1,elemental!$A$3:$L$19,6,0)*J103+VLOOKUP($K$1,elemental!$A$3:$L$19,6,0)*K103+VLOOKUP($L$1,elemental!$A$3:$L$19,6,0)*L103+VLOOKUP($M$1,elemental!$A$3:$L$19,6,0)*M103+VLOOKUP($N$1,elemental!$A$3:$L$19,6,0)*N103+VLOOKUP($O$1,elemental!$A$3:$L$19,6,0)*O103+VLOOKUP($P$1,elemental!$A$3:$L$19,6,0)*P103+VLOOKUP($Q$1,elemental!$A$3:$L$19,6,0)*Q103)/100</f>
        <v>0.75309999999999999</v>
      </c>
      <c r="V103">
        <f>(VLOOKUP($A$1,elemental!$A$3:$L$19,7,0)*A103+VLOOKUP($B$1,elemental!$A$3:$L$19,7,0)*B103+VLOOKUP($C$1,elemental!$A$3:$L$19,7,0)*C103+VLOOKUP($D$1,elemental!$A$3:$L$19,7,0)*D103+VLOOKUP($E$1,elemental!$A$3:$L$19,7,0)*E103+VLOOKUP($F$1,elemental!$A$3:$L$19,7,0)*F103+VLOOKUP($G$1,elemental!$A$3:$L$19,7,0)*G103+VLOOKUP($H$1,elemental!$A$3:$L$19,7,0)*H103+VLOOKUP($I$1,elemental!$A$3:$L$19,7,0)*I103+VLOOKUP($J$1,elemental!$A$3:$L$19,7,0)*J103+VLOOKUP($K$1,elemental!$A$3:$L$19,7,0)*K103+VLOOKUP($L$1,elemental!$A$3:$L$19,7,0)*L103+VLOOKUP($M$1,elemental!$A$3:$L$19,7,0)*M103+VLOOKUP($N$1,elemental!$A$3:$L$19,7,0)*N103+VLOOKUP($O$1,elemental!$A$3:$L$19,7,0)*O103+VLOOKUP($P$1,elemental!$A$3:$L$19,7,0)*P103+VLOOKUP($Q$1,elemental!$A$3:$L$19,7,0)*Q103)/100</f>
        <v>0.85560000000000003</v>
      </c>
      <c r="W103">
        <f>(VLOOKUP($A$1,elemental!$A$3:$L$19,9,0)*A103+VLOOKUP($B$1,elemental!$A$3:$L$19,9,0)*B103+VLOOKUP($C$1,elemental!$A$3:$L$19,9,0)*C103+VLOOKUP($D$1,elemental!$A$3:$L$19,9,0)*D103+VLOOKUP($E$1,elemental!$A$3:$L$19,9,0)*E103+VLOOKUP($F$1,elemental!$A$3:$L$19,9,0)*F103+VLOOKUP($G$1,elemental!$A$3:$L$19,9,0)*G103+VLOOKUP($H$1,elemental!$A$3:$L$19,9,0)*H103+VLOOKUP($I$1,elemental!$A$3:$L$19,9,0)*I103+VLOOKUP($J$1,elemental!$A$3:$L$19,9,0)*J103+VLOOKUP($K$1,elemental!$A$3:$L$19,9,0)*K103+VLOOKUP($L$1,elemental!$A$3:$L$19,9,0)*L103+VLOOKUP($M$1,elemental!$A$3:$L$19,9,0)*M103+VLOOKUP($N$1,elemental!$A$3:$L$19,9,0)*N103+VLOOKUP($O$1,elemental!$A$3:$L$19,9,0)*O103+VLOOKUP($P$1,elemental!$A$3:$L$19,9,0)*P103+VLOOKUP($Q$1,elemental!$A$3:$L$19,9,0)*Q103)/100</f>
        <v>1.5860000000000003</v>
      </c>
      <c r="X103">
        <f>(VLOOKUP($A$1,elemental!$A$3:$L$19,10,0)*A103+VLOOKUP($B$1,elemental!$A$3:$L$19,10,0)*B103+VLOOKUP($C$1,elemental!$A$3:$L$19,10,0)*C103+VLOOKUP($D$1,elemental!$A$3:$L$19,10,0)*D103+VLOOKUP($E$1,elemental!$A$3:$L$19,10,0)*E103+VLOOKUP($F$1,elemental!$A$3:$L$19,10,0)*F103+VLOOKUP($G$1,elemental!$A$3:$L$19,10,0)*G103+VLOOKUP($H$1,elemental!$A$3:$L$19,10,0)*H103+VLOOKUP($I$1,elemental!$A$3:$L$19,10,0)*I103+VLOOKUP($J$1,elemental!$A$3:$L$19,10,0)*J103+VLOOKUP($K$1,elemental!$A$3:$L$19,10,0)*K103+VLOOKUP($L$1,elemental!$A$3:$L$19,10,0)*L103+VLOOKUP($M$1,elemental!$A$3:$L$19,10,0)*M103+VLOOKUP($N$1,elemental!$A$3:$L$19,10,0)*N103+VLOOKUP($O$1,elemental!$A$3:$L$19,10,0)*O103+VLOOKUP($P$1,elemental!$A$3:$L$19,10,0)*P103+VLOOKUP($Q$1,elemental!$A$3:$L$19,10,0)*Q103)/100</f>
        <v>2.0024000000000002</v>
      </c>
      <c r="Y103">
        <v>-203</v>
      </c>
      <c r="Z103">
        <v>5.2053450000000003</v>
      </c>
      <c r="AA103">
        <v>5.2241200000000001</v>
      </c>
      <c r="AB103">
        <v>5.3726339999999997</v>
      </c>
      <c r="AC103">
        <v>98.986429999999999</v>
      </c>
      <c r="AD103" t="s">
        <v>2</v>
      </c>
      <c r="AE103" t="s">
        <v>134</v>
      </c>
    </row>
    <row r="104" spans="1:31">
      <c r="A104">
        <v>12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88</v>
      </c>
      <c r="R104">
        <f>(VLOOKUP($A$1,elemental!$A$3:$L$19,2,0)*A104+VLOOKUP($B$1,elemental!$A$3:$L$19,2,0)*B104+VLOOKUP($C$1,elemental!$A$3:$L$19,2,0)*C104+VLOOKUP($D$1,elemental!$A$3:$L$19,2,0)*D104+VLOOKUP($E$1,elemental!$A$3:$L$19,2,0)*E104+VLOOKUP($F$1,elemental!$A$3:$L$19,2,0)*F104+VLOOKUP($G$1,elemental!$A$3:$L$19,2,0)*G104+VLOOKUP($H$1,elemental!$A$3:$L$19,2,0)*H104+VLOOKUP($I$1,elemental!$A$3:$L$19,2,0)*I104+VLOOKUP($J$1,elemental!$A$3:$L$19,2,0)*J104+VLOOKUP($K$1,elemental!$A$3:$L$19,2,0)*K104+VLOOKUP($L$1,elemental!$A$3:$L$19,2,0)*L104+VLOOKUP($M$1,elemental!$A$3:$L$19,2,0)*M104+VLOOKUP($N$1,elemental!$A$3:$L$19,2,0)*N104+VLOOKUP($O$1,elemental!$A$3:$L$19,2,0)*O104+VLOOKUP($P$1,elemental!$A$3:$L$19,2,0)*P104+VLOOKUP($Q$1,elemental!$A$3:$L$19,2,0)*Q104)/100</f>
        <v>1.3048000000000002</v>
      </c>
      <c r="S104">
        <f>(VLOOKUP($A$1,elemental!$A$3:$L$19,4,0)*A104+VLOOKUP($B$1,elemental!$A$3:$L$19,4,0)*B104+VLOOKUP($C$1,elemental!$A$3:$L$19,4,0)*C104+VLOOKUP($D$1,elemental!$A$3:$L$19,4,0)*D104+VLOOKUP($E$1,elemental!$A$3:$L$19,4,0)*E104+VLOOKUP($F$1,elemental!$A$3:$L$19,4,0)*F104+VLOOKUP($G$1,elemental!$A$3:$L$19,4,0)*G104+VLOOKUP($H$1,elemental!$A$3:$L$19,4,0)*H104+VLOOKUP($I$1,elemental!$A$3:$L$19,4,0)*I104+VLOOKUP($J$1,elemental!$A$3:$L$19,4,0)*J104+VLOOKUP($K$1,elemental!$A$3:$L$19,4,0)*K104+VLOOKUP($L$1,elemental!$A$3:$L$19,4,0)*L104+VLOOKUP($M$1,elemental!$A$3:$L$19,4,0)*M104+VLOOKUP($N$1,elemental!$A$3:$L$19,4,0)*N104+VLOOKUP($O$1,elemental!$A$3:$L$19,4,0)*O104+VLOOKUP($P$1,elemental!$A$3:$L$19,4,0)*P104+VLOOKUP($Q$1,elemental!$A$3:$L$19,4,0)*Q104)/100</f>
        <v>0.43487999999999999</v>
      </c>
      <c r="T104">
        <f>(VLOOKUP($A$1,elemental!$A$3:$L$19,5,0)*A104+VLOOKUP($B$1,elemental!$A$3:$L$19,5,0)*B104+VLOOKUP($C$1,elemental!$A$3:$L$19,5,0)*C104+VLOOKUP($D$1,elemental!$A$3:$L$19,5,0)*D104+VLOOKUP($E$1,elemental!$A$3:$L$19,5,0)*E104+VLOOKUP($F$1,elemental!$A$3:$L$19,5,0)*F104+VLOOKUP($G$1,elemental!$A$3:$L$19,5,0)*G104+VLOOKUP($H$1,elemental!$A$3:$L$19,5,0)*H104+VLOOKUP($I$1,elemental!$A$3:$L$19,5,0)*I104+VLOOKUP($J$1,elemental!$A$3:$L$19,5,0)*J104+VLOOKUP($K$1,elemental!$A$3:$L$19,5,0)*K104+VLOOKUP($L$1,elemental!$A$3:$L$19,5,0)*L104+VLOOKUP($M$1,elemental!$A$3:$L$19,5,0)*M104+VLOOKUP($N$1,elemental!$A$3:$L$19,5,0)*N104+VLOOKUP($O$1,elemental!$A$3:$L$19,5,0)*O104+VLOOKUP($P$1,elemental!$A$3:$L$19,5,0)*P104+VLOOKUP($Q$1,elemental!$A$3:$L$19,5,0)*Q104)/100</f>
        <v>4</v>
      </c>
      <c r="U104">
        <f>(VLOOKUP($A$1,elemental!$A$3:$L$19,6,0)*A104+VLOOKUP($B$1,elemental!$A$3:$L$19,6,0)*B104+VLOOKUP($C$1,elemental!$A$3:$L$19,6,0)*C104+VLOOKUP($D$1,elemental!$A$3:$L$19,6,0)*D104+VLOOKUP($E$1,elemental!$A$3:$L$19,6,0)*E104+VLOOKUP($F$1,elemental!$A$3:$L$19,6,0)*F104+VLOOKUP($G$1,elemental!$A$3:$L$19,6,0)*G104+VLOOKUP($H$1,elemental!$A$3:$L$19,6,0)*H104+VLOOKUP($I$1,elemental!$A$3:$L$19,6,0)*I104+VLOOKUP($J$1,elemental!$A$3:$L$19,6,0)*J104+VLOOKUP($K$1,elemental!$A$3:$L$19,6,0)*K104+VLOOKUP($L$1,elemental!$A$3:$L$19,6,0)*L104+VLOOKUP($M$1,elemental!$A$3:$L$19,6,0)*M104+VLOOKUP($N$1,elemental!$A$3:$L$19,6,0)*N104+VLOOKUP($O$1,elemental!$A$3:$L$19,6,0)*O104+VLOOKUP($P$1,elemental!$A$3:$L$19,6,0)*P104+VLOOKUP($Q$1,elemental!$A$3:$L$19,6,0)*Q104)/100</f>
        <v>0.75309999999999999</v>
      </c>
      <c r="V104">
        <f>(VLOOKUP($A$1,elemental!$A$3:$L$19,7,0)*A104+VLOOKUP($B$1,elemental!$A$3:$L$19,7,0)*B104+VLOOKUP($C$1,elemental!$A$3:$L$19,7,0)*C104+VLOOKUP($D$1,elemental!$A$3:$L$19,7,0)*D104+VLOOKUP($E$1,elemental!$A$3:$L$19,7,0)*E104+VLOOKUP($F$1,elemental!$A$3:$L$19,7,0)*F104+VLOOKUP($G$1,elemental!$A$3:$L$19,7,0)*G104+VLOOKUP($H$1,elemental!$A$3:$L$19,7,0)*H104+VLOOKUP($I$1,elemental!$A$3:$L$19,7,0)*I104+VLOOKUP($J$1,elemental!$A$3:$L$19,7,0)*J104+VLOOKUP($K$1,elemental!$A$3:$L$19,7,0)*K104+VLOOKUP($L$1,elemental!$A$3:$L$19,7,0)*L104+VLOOKUP($M$1,elemental!$A$3:$L$19,7,0)*M104+VLOOKUP($N$1,elemental!$A$3:$L$19,7,0)*N104+VLOOKUP($O$1,elemental!$A$3:$L$19,7,0)*O104+VLOOKUP($P$1,elemental!$A$3:$L$19,7,0)*P104+VLOOKUP($Q$1,elemental!$A$3:$L$19,7,0)*Q104)/100</f>
        <v>0.85560000000000003</v>
      </c>
      <c r="W104">
        <f>(VLOOKUP($A$1,elemental!$A$3:$L$19,9,0)*A104+VLOOKUP($B$1,elemental!$A$3:$L$19,9,0)*B104+VLOOKUP($C$1,elemental!$A$3:$L$19,9,0)*C104+VLOOKUP($D$1,elemental!$A$3:$L$19,9,0)*D104+VLOOKUP($E$1,elemental!$A$3:$L$19,9,0)*E104+VLOOKUP($F$1,elemental!$A$3:$L$19,9,0)*F104+VLOOKUP($G$1,elemental!$A$3:$L$19,9,0)*G104+VLOOKUP($H$1,elemental!$A$3:$L$19,9,0)*H104+VLOOKUP($I$1,elemental!$A$3:$L$19,9,0)*I104+VLOOKUP($J$1,elemental!$A$3:$L$19,9,0)*J104+VLOOKUP($K$1,elemental!$A$3:$L$19,9,0)*K104+VLOOKUP($L$1,elemental!$A$3:$L$19,9,0)*L104+VLOOKUP($M$1,elemental!$A$3:$L$19,9,0)*M104+VLOOKUP($N$1,elemental!$A$3:$L$19,9,0)*N104+VLOOKUP($O$1,elemental!$A$3:$L$19,9,0)*O104+VLOOKUP($P$1,elemental!$A$3:$L$19,9,0)*P104+VLOOKUP($Q$1,elemental!$A$3:$L$19,9,0)*Q104)/100</f>
        <v>1.5860000000000003</v>
      </c>
      <c r="X104">
        <f>(VLOOKUP($A$1,elemental!$A$3:$L$19,10,0)*A104+VLOOKUP($B$1,elemental!$A$3:$L$19,10,0)*B104+VLOOKUP($C$1,elemental!$A$3:$L$19,10,0)*C104+VLOOKUP($D$1,elemental!$A$3:$L$19,10,0)*D104+VLOOKUP($E$1,elemental!$A$3:$L$19,10,0)*E104+VLOOKUP($F$1,elemental!$A$3:$L$19,10,0)*F104+VLOOKUP($G$1,elemental!$A$3:$L$19,10,0)*G104+VLOOKUP($H$1,elemental!$A$3:$L$19,10,0)*H104+VLOOKUP($I$1,elemental!$A$3:$L$19,10,0)*I104+VLOOKUP($J$1,elemental!$A$3:$L$19,10,0)*J104+VLOOKUP($K$1,elemental!$A$3:$L$19,10,0)*K104+VLOOKUP($L$1,elemental!$A$3:$L$19,10,0)*L104+VLOOKUP($M$1,elemental!$A$3:$L$19,10,0)*M104+VLOOKUP($N$1,elemental!$A$3:$L$19,10,0)*N104+VLOOKUP($O$1,elemental!$A$3:$L$19,10,0)*O104+VLOOKUP($P$1,elemental!$A$3:$L$19,10,0)*P104+VLOOKUP($Q$1,elemental!$A$3:$L$19,10,0)*Q104)/100</f>
        <v>2.0024000000000002</v>
      </c>
      <c r="Y104">
        <v>-153</v>
      </c>
      <c r="Z104">
        <v>5.2053640000000003</v>
      </c>
      <c r="AA104">
        <v>5.223141</v>
      </c>
      <c r="AB104">
        <v>5.3736610000000002</v>
      </c>
      <c r="AC104">
        <v>98.974119999999999</v>
      </c>
      <c r="AD104" t="s">
        <v>2</v>
      </c>
      <c r="AE104" t="s">
        <v>134</v>
      </c>
    </row>
    <row r="105" spans="1:31">
      <c r="A105">
        <v>12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88</v>
      </c>
      <c r="R105">
        <f>(VLOOKUP($A$1,elemental!$A$3:$L$19,2,0)*A105+VLOOKUP($B$1,elemental!$A$3:$L$19,2,0)*B105+VLOOKUP($C$1,elemental!$A$3:$L$19,2,0)*C105+VLOOKUP($D$1,elemental!$A$3:$L$19,2,0)*D105+VLOOKUP($E$1,elemental!$A$3:$L$19,2,0)*E105+VLOOKUP($F$1,elemental!$A$3:$L$19,2,0)*F105+VLOOKUP($G$1,elemental!$A$3:$L$19,2,0)*G105+VLOOKUP($H$1,elemental!$A$3:$L$19,2,0)*H105+VLOOKUP($I$1,elemental!$A$3:$L$19,2,0)*I105+VLOOKUP($J$1,elemental!$A$3:$L$19,2,0)*J105+VLOOKUP($K$1,elemental!$A$3:$L$19,2,0)*K105+VLOOKUP($L$1,elemental!$A$3:$L$19,2,0)*L105+VLOOKUP($M$1,elemental!$A$3:$L$19,2,0)*M105+VLOOKUP($N$1,elemental!$A$3:$L$19,2,0)*N105+VLOOKUP($O$1,elemental!$A$3:$L$19,2,0)*O105+VLOOKUP($P$1,elemental!$A$3:$L$19,2,0)*P105+VLOOKUP($Q$1,elemental!$A$3:$L$19,2,0)*Q105)/100</f>
        <v>1.3048000000000002</v>
      </c>
      <c r="S105">
        <f>(VLOOKUP($A$1,elemental!$A$3:$L$19,4,0)*A105+VLOOKUP($B$1,elemental!$A$3:$L$19,4,0)*B105+VLOOKUP($C$1,elemental!$A$3:$L$19,4,0)*C105+VLOOKUP($D$1,elemental!$A$3:$L$19,4,0)*D105+VLOOKUP($E$1,elemental!$A$3:$L$19,4,0)*E105+VLOOKUP($F$1,elemental!$A$3:$L$19,4,0)*F105+VLOOKUP($G$1,elemental!$A$3:$L$19,4,0)*G105+VLOOKUP($H$1,elemental!$A$3:$L$19,4,0)*H105+VLOOKUP($I$1,elemental!$A$3:$L$19,4,0)*I105+VLOOKUP($J$1,elemental!$A$3:$L$19,4,0)*J105+VLOOKUP($K$1,elemental!$A$3:$L$19,4,0)*K105+VLOOKUP($L$1,elemental!$A$3:$L$19,4,0)*L105+VLOOKUP($M$1,elemental!$A$3:$L$19,4,0)*M105+VLOOKUP($N$1,elemental!$A$3:$L$19,4,0)*N105+VLOOKUP($O$1,elemental!$A$3:$L$19,4,0)*O105+VLOOKUP($P$1,elemental!$A$3:$L$19,4,0)*P105+VLOOKUP($Q$1,elemental!$A$3:$L$19,4,0)*Q105)/100</f>
        <v>0.43487999999999999</v>
      </c>
      <c r="T105">
        <f>(VLOOKUP($A$1,elemental!$A$3:$L$19,5,0)*A105+VLOOKUP($B$1,elemental!$A$3:$L$19,5,0)*B105+VLOOKUP($C$1,elemental!$A$3:$L$19,5,0)*C105+VLOOKUP($D$1,elemental!$A$3:$L$19,5,0)*D105+VLOOKUP($E$1,elemental!$A$3:$L$19,5,0)*E105+VLOOKUP($F$1,elemental!$A$3:$L$19,5,0)*F105+VLOOKUP($G$1,elemental!$A$3:$L$19,5,0)*G105+VLOOKUP($H$1,elemental!$A$3:$L$19,5,0)*H105+VLOOKUP($I$1,elemental!$A$3:$L$19,5,0)*I105+VLOOKUP($J$1,elemental!$A$3:$L$19,5,0)*J105+VLOOKUP($K$1,elemental!$A$3:$L$19,5,0)*K105+VLOOKUP($L$1,elemental!$A$3:$L$19,5,0)*L105+VLOOKUP($M$1,elemental!$A$3:$L$19,5,0)*M105+VLOOKUP($N$1,elemental!$A$3:$L$19,5,0)*N105+VLOOKUP($O$1,elemental!$A$3:$L$19,5,0)*O105+VLOOKUP($P$1,elemental!$A$3:$L$19,5,0)*P105+VLOOKUP($Q$1,elemental!$A$3:$L$19,5,0)*Q105)/100</f>
        <v>4</v>
      </c>
      <c r="U105">
        <f>(VLOOKUP($A$1,elemental!$A$3:$L$19,6,0)*A105+VLOOKUP($B$1,elemental!$A$3:$L$19,6,0)*B105+VLOOKUP($C$1,elemental!$A$3:$L$19,6,0)*C105+VLOOKUP($D$1,elemental!$A$3:$L$19,6,0)*D105+VLOOKUP($E$1,elemental!$A$3:$L$19,6,0)*E105+VLOOKUP($F$1,elemental!$A$3:$L$19,6,0)*F105+VLOOKUP($G$1,elemental!$A$3:$L$19,6,0)*G105+VLOOKUP($H$1,elemental!$A$3:$L$19,6,0)*H105+VLOOKUP($I$1,elemental!$A$3:$L$19,6,0)*I105+VLOOKUP($J$1,elemental!$A$3:$L$19,6,0)*J105+VLOOKUP($K$1,elemental!$A$3:$L$19,6,0)*K105+VLOOKUP($L$1,elemental!$A$3:$L$19,6,0)*L105+VLOOKUP($M$1,elemental!$A$3:$L$19,6,0)*M105+VLOOKUP($N$1,elemental!$A$3:$L$19,6,0)*N105+VLOOKUP($O$1,elemental!$A$3:$L$19,6,0)*O105+VLOOKUP($P$1,elemental!$A$3:$L$19,6,0)*P105+VLOOKUP($Q$1,elemental!$A$3:$L$19,6,0)*Q105)/100</f>
        <v>0.75309999999999999</v>
      </c>
      <c r="V105">
        <f>(VLOOKUP($A$1,elemental!$A$3:$L$19,7,0)*A105+VLOOKUP($B$1,elemental!$A$3:$L$19,7,0)*B105+VLOOKUP($C$1,elemental!$A$3:$L$19,7,0)*C105+VLOOKUP($D$1,elemental!$A$3:$L$19,7,0)*D105+VLOOKUP($E$1,elemental!$A$3:$L$19,7,0)*E105+VLOOKUP($F$1,elemental!$A$3:$L$19,7,0)*F105+VLOOKUP($G$1,elemental!$A$3:$L$19,7,0)*G105+VLOOKUP($H$1,elemental!$A$3:$L$19,7,0)*H105+VLOOKUP($I$1,elemental!$A$3:$L$19,7,0)*I105+VLOOKUP($J$1,elemental!$A$3:$L$19,7,0)*J105+VLOOKUP($K$1,elemental!$A$3:$L$19,7,0)*K105+VLOOKUP($L$1,elemental!$A$3:$L$19,7,0)*L105+VLOOKUP($M$1,elemental!$A$3:$L$19,7,0)*M105+VLOOKUP($N$1,elemental!$A$3:$L$19,7,0)*N105+VLOOKUP($O$1,elemental!$A$3:$L$19,7,0)*O105+VLOOKUP($P$1,elemental!$A$3:$L$19,7,0)*P105+VLOOKUP($Q$1,elemental!$A$3:$L$19,7,0)*Q105)/100</f>
        <v>0.85560000000000003</v>
      </c>
      <c r="W105">
        <f>(VLOOKUP($A$1,elemental!$A$3:$L$19,9,0)*A105+VLOOKUP($B$1,elemental!$A$3:$L$19,9,0)*B105+VLOOKUP($C$1,elemental!$A$3:$L$19,9,0)*C105+VLOOKUP($D$1,elemental!$A$3:$L$19,9,0)*D105+VLOOKUP($E$1,elemental!$A$3:$L$19,9,0)*E105+VLOOKUP($F$1,elemental!$A$3:$L$19,9,0)*F105+VLOOKUP($G$1,elemental!$A$3:$L$19,9,0)*G105+VLOOKUP($H$1,elemental!$A$3:$L$19,9,0)*H105+VLOOKUP($I$1,elemental!$A$3:$L$19,9,0)*I105+VLOOKUP($J$1,elemental!$A$3:$L$19,9,0)*J105+VLOOKUP($K$1,elemental!$A$3:$L$19,9,0)*K105+VLOOKUP($L$1,elemental!$A$3:$L$19,9,0)*L105+VLOOKUP($M$1,elemental!$A$3:$L$19,9,0)*M105+VLOOKUP($N$1,elemental!$A$3:$L$19,9,0)*N105+VLOOKUP($O$1,elemental!$A$3:$L$19,9,0)*O105+VLOOKUP($P$1,elemental!$A$3:$L$19,9,0)*P105+VLOOKUP($Q$1,elemental!$A$3:$L$19,9,0)*Q105)/100</f>
        <v>1.5860000000000003</v>
      </c>
      <c r="X105">
        <f>(VLOOKUP($A$1,elemental!$A$3:$L$19,10,0)*A105+VLOOKUP($B$1,elemental!$A$3:$L$19,10,0)*B105+VLOOKUP($C$1,elemental!$A$3:$L$19,10,0)*C105+VLOOKUP($D$1,elemental!$A$3:$L$19,10,0)*D105+VLOOKUP($E$1,elemental!$A$3:$L$19,10,0)*E105+VLOOKUP($F$1,elemental!$A$3:$L$19,10,0)*F105+VLOOKUP($G$1,elemental!$A$3:$L$19,10,0)*G105+VLOOKUP($H$1,elemental!$A$3:$L$19,10,0)*H105+VLOOKUP($I$1,elemental!$A$3:$L$19,10,0)*I105+VLOOKUP($J$1,elemental!$A$3:$L$19,10,0)*J105+VLOOKUP($K$1,elemental!$A$3:$L$19,10,0)*K105+VLOOKUP($L$1,elemental!$A$3:$L$19,10,0)*L105+VLOOKUP($M$1,elemental!$A$3:$L$19,10,0)*M105+VLOOKUP($N$1,elemental!$A$3:$L$19,10,0)*N105+VLOOKUP($O$1,elemental!$A$3:$L$19,10,0)*O105+VLOOKUP($P$1,elemental!$A$3:$L$19,10,0)*P105+VLOOKUP($Q$1,elemental!$A$3:$L$19,10,0)*Q105)/100</f>
        <v>2.0024000000000002</v>
      </c>
      <c r="Y105">
        <v>-93</v>
      </c>
      <c r="Z105">
        <v>5.2069289999999997</v>
      </c>
      <c r="AA105">
        <v>5.2234340000000001</v>
      </c>
      <c r="AB105">
        <v>5.3757830000000002</v>
      </c>
      <c r="AC105">
        <v>98.948880000000003</v>
      </c>
      <c r="AD105" t="s">
        <v>2</v>
      </c>
      <c r="AE105" t="s">
        <v>134</v>
      </c>
    </row>
    <row r="106" spans="1:31">
      <c r="A106">
        <v>12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88</v>
      </c>
      <c r="R106">
        <f>(VLOOKUP($A$1,elemental!$A$3:$L$19,2,0)*A106+VLOOKUP($B$1,elemental!$A$3:$L$19,2,0)*B106+VLOOKUP($C$1,elemental!$A$3:$L$19,2,0)*C106+VLOOKUP($D$1,elemental!$A$3:$L$19,2,0)*D106+VLOOKUP($E$1,elemental!$A$3:$L$19,2,0)*E106+VLOOKUP($F$1,elemental!$A$3:$L$19,2,0)*F106+VLOOKUP($G$1,elemental!$A$3:$L$19,2,0)*G106+VLOOKUP($H$1,elemental!$A$3:$L$19,2,0)*H106+VLOOKUP($I$1,elemental!$A$3:$L$19,2,0)*I106+VLOOKUP($J$1,elemental!$A$3:$L$19,2,0)*J106+VLOOKUP($K$1,elemental!$A$3:$L$19,2,0)*K106+VLOOKUP($L$1,elemental!$A$3:$L$19,2,0)*L106+VLOOKUP($M$1,elemental!$A$3:$L$19,2,0)*M106+VLOOKUP($N$1,elemental!$A$3:$L$19,2,0)*N106+VLOOKUP($O$1,elemental!$A$3:$L$19,2,0)*O106+VLOOKUP($P$1,elemental!$A$3:$L$19,2,0)*P106+VLOOKUP($Q$1,elemental!$A$3:$L$19,2,0)*Q106)/100</f>
        <v>1.3048000000000002</v>
      </c>
      <c r="S106">
        <f>(VLOOKUP($A$1,elemental!$A$3:$L$19,4,0)*A106+VLOOKUP($B$1,elemental!$A$3:$L$19,4,0)*B106+VLOOKUP($C$1,elemental!$A$3:$L$19,4,0)*C106+VLOOKUP($D$1,elemental!$A$3:$L$19,4,0)*D106+VLOOKUP($E$1,elemental!$A$3:$L$19,4,0)*E106+VLOOKUP($F$1,elemental!$A$3:$L$19,4,0)*F106+VLOOKUP($G$1,elemental!$A$3:$L$19,4,0)*G106+VLOOKUP($H$1,elemental!$A$3:$L$19,4,0)*H106+VLOOKUP($I$1,elemental!$A$3:$L$19,4,0)*I106+VLOOKUP($J$1,elemental!$A$3:$L$19,4,0)*J106+VLOOKUP($K$1,elemental!$A$3:$L$19,4,0)*K106+VLOOKUP($L$1,elemental!$A$3:$L$19,4,0)*L106+VLOOKUP($M$1,elemental!$A$3:$L$19,4,0)*M106+VLOOKUP($N$1,elemental!$A$3:$L$19,4,0)*N106+VLOOKUP($O$1,elemental!$A$3:$L$19,4,0)*O106+VLOOKUP($P$1,elemental!$A$3:$L$19,4,0)*P106+VLOOKUP($Q$1,elemental!$A$3:$L$19,4,0)*Q106)/100</f>
        <v>0.43487999999999999</v>
      </c>
      <c r="T106">
        <f>(VLOOKUP($A$1,elemental!$A$3:$L$19,5,0)*A106+VLOOKUP($B$1,elemental!$A$3:$L$19,5,0)*B106+VLOOKUP($C$1,elemental!$A$3:$L$19,5,0)*C106+VLOOKUP($D$1,elemental!$A$3:$L$19,5,0)*D106+VLOOKUP($E$1,elemental!$A$3:$L$19,5,0)*E106+VLOOKUP($F$1,elemental!$A$3:$L$19,5,0)*F106+VLOOKUP($G$1,elemental!$A$3:$L$19,5,0)*G106+VLOOKUP($H$1,elemental!$A$3:$L$19,5,0)*H106+VLOOKUP($I$1,elemental!$A$3:$L$19,5,0)*I106+VLOOKUP($J$1,elemental!$A$3:$L$19,5,0)*J106+VLOOKUP($K$1,elemental!$A$3:$L$19,5,0)*K106+VLOOKUP($L$1,elemental!$A$3:$L$19,5,0)*L106+VLOOKUP($M$1,elemental!$A$3:$L$19,5,0)*M106+VLOOKUP($N$1,elemental!$A$3:$L$19,5,0)*N106+VLOOKUP($O$1,elemental!$A$3:$L$19,5,0)*O106+VLOOKUP($P$1,elemental!$A$3:$L$19,5,0)*P106+VLOOKUP($Q$1,elemental!$A$3:$L$19,5,0)*Q106)/100</f>
        <v>4</v>
      </c>
      <c r="U106">
        <f>(VLOOKUP($A$1,elemental!$A$3:$L$19,6,0)*A106+VLOOKUP($B$1,elemental!$A$3:$L$19,6,0)*B106+VLOOKUP($C$1,elemental!$A$3:$L$19,6,0)*C106+VLOOKUP($D$1,elemental!$A$3:$L$19,6,0)*D106+VLOOKUP($E$1,elemental!$A$3:$L$19,6,0)*E106+VLOOKUP($F$1,elemental!$A$3:$L$19,6,0)*F106+VLOOKUP($G$1,elemental!$A$3:$L$19,6,0)*G106+VLOOKUP($H$1,elemental!$A$3:$L$19,6,0)*H106+VLOOKUP($I$1,elemental!$A$3:$L$19,6,0)*I106+VLOOKUP($J$1,elemental!$A$3:$L$19,6,0)*J106+VLOOKUP($K$1,elemental!$A$3:$L$19,6,0)*K106+VLOOKUP($L$1,elemental!$A$3:$L$19,6,0)*L106+VLOOKUP($M$1,elemental!$A$3:$L$19,6,0)*M106+VLOOKUP($N$1,elemental!$A$3:$L$19,6,0)*N106+VLOOKUP($O$1,elemental!$A$3:$L$19,6,0)*O106+VLOOKUP($P$1,elemental!$A$3:$L$19,6,0)*P106+VLOOKUP($Q$1,elemental!$A$3:$L$19,6,0)*Q106)/100</f>
        <v>0.75309999999999999</v>
      </c>
      <c r="V106">
        <f>(VLOOKUP($A$1,elemental!$A$3:$L$19,7,0)*A106+VLOOKUP($B$1,elemental!$A$3:$L$19,7,0)*B106+VLOOKUP($C$1,elemental!$A$3:$L$19,7,0)*C106+VLOOKUP($D$1,elemental!$A$3:$L$19,7,0)*D106+VLOOKUP($E$1,elemental!$A$3:$L$19,7,0)*E106+VLOOKUP($F$1,elemental!$A$3:$L$19,7,0)*F106+VLOOKUP($G$1,elemental!$A$3:$L$19,7,0)*G106+VLOOKUP($H$1,elemental!$A$3:$L$19,7,0)*H106+VLOOKUP($I$1,elemental!$A$3:$L$19,7,0)*I106+VLOOKUP($J$1,elemental!$A$3:$L$19,7,0)*J106+VLOOKUP($K$1,elemental!$A$3:$L$19,7,0)*K106+VLOOKUP($L$1,elemental!$A$3:$L$19,7,0)*L106+VLOOKUP($M$1,elemental!$A$3:$L$19,7,0)*M106+VLOOKUP($N$1,elemental!$A$3:$L$19,7,0)*N106+VLOOKUP($O$1,elemental!$A$3:$L$19,7,0)*O106+VLOOKUP($P$1,elemental!$A$3:$L$19,7,0)*P106+VLOOKUP($Q$1,elemental!$A$3:$L$19,7,0)*Q106)/100</f>
        <v>0.85560000000000003</v>
      </c>
      <c r="W106">
        <f>(VLOOKUP($A$1,elemental!$A$3:$L$19,9,0)*A106+VLOOKUP($B$1,elemental!$A$3:$L$19,9,0)*B106+VLOOKUP($C$1,elemental!$A$3:$L$19,9,0)*C106+VLOOKUP($D$1,elemental!$A$3:$L$19,9,0)*D106+VLOOKUP($E$1,elemental!$A$3:$L$19,9,0)*E106+VLOOKUP($F$1,elemental!$A$3:$L$19,9,0)*F106+VLOOKUP($G$1,elemental!$A$3:$L$19,9,0)*G106+VLOOKUP($H$1,elemental!$A$3:$L$19,9,0)*H106+VLOOKUP($I$1,elemental!$A$3:$L$19,9,0)*I106+VLOOKUP($J$1,elemental!$A$3:$L$19,9,0)*J106+VLOOKUP($K$1,elemental!$A$3:$L$19,9,0)*K106+VLOOKUP($L$1,elemental!$A$3:$L$19,9,0)*L106+VLOOKUP($M$1,elemental!$A$3:$L$19,9,0)*M106+VLOOKUP($N$1,elemental!$A$3:$L$19,9,0)*N106+VLOOKUP($O$1,elemental!$A$3:$L$19,9,0)*O106+VLOOKUP($P$1,elemental!$A$3:$L$19,9,0)*P106+VLOOKUP($Q$1,elemental!$A$3:$L$19,9,0)*Q106)/100</f>
        <v>1.5860000000000003</v>
      </c>
      <c r="X106">
        <f>(VLOOKUP($A$1,elemental!$A$3:$L$19,10,0)*A106+VLOOKUP($B$1,elemental!$A$3:$L$19,10,0)*B106+VLOOKUP($C$1,elemental!$A$3:$L$19,10,0)*C106+VLOOKUP($D$1,elemental!$A$3:$L$19,10,0)*D106+VLOOKUP($E$1,elemental!$A$3:$L$19,10,0)*E106+VLOOKUP($F$1,elemental!$A$3:$L$19,10,0)*F106+VLOOKUP($G$1,elemental!$A$3:$L$19,10,0)*G106+VLOOKUP($H$1,elemental!$A$3:$L$19,10,0)*H106+VLOOKUP($I$1,elemental!$A$3:$L$19,10,0)*I106+VLOOKUP($J$1,elemental!$A$3:$L$19,10,0)*J106+VLOOKUP($K$1,elemental!$A$3:$L$19,10,0)*K106+VLOOKUP($L$1,elemental!$A$3:$L$19,10,0)*L106+VLOOKUP($M$1,elemental!$A$3:$L$19,10,0)*M106+VLOOKUP($N$1,elemental!$A$3:$L$19,10,0)*N106+VLOOKUP($O$1,elemental!$A$3:$L$19,10,0)*O106+VLOOKUP($P$1,elemental!$A$3:$L$19,10,0)*P106+VLOOKUP($Q$1,elemental!$A$3:$L$19,10,0)*Q106)/100</f>
        <v>2.0024000000000002</v>
      </c>
      <c r="Y106">
        <v>-33</v>
      </c>
      <c r="Z106">
        <v>5.2080000000000002</v>
      </c>
      <c r="AA106">
        <v>5.2232409999999998</v>
      </c>
      <c r="AB106">
        <v>5.3785980000000002</v>
      </c>
      <c r="AC106">
        <v>98.927189999999996</v>
      </c>
      <c r="AD106" t="s">
        <v>2</v>
      </c>
      <c r="AE106" t="s">
        <v>134</v>
      </c>
    </row>
    <row r="107" spans="1:31">
      <c r="A107">
        <v>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88</v>
      </c>
      <c r="R107">
        <f>(VLOOKUP($A$1,elemental!$A$3:$L$19,2,0)*A107+VLOOKUP($B$1,elemental!$A$3:$L$19,2,0)*B107+VLOOKUP($C$1,elemental!$A$3:$L$19,2,0)*C107+VLOOKUP($D$1,elemental!$A$3:$L$19,2,0)*D107+VLOOKUP($E$1,elemental!$A$3:$L$19,2,0)*E107+VLOOKUP($F$1,elemental!$A$3:$L$19,2,0)*F107+VLOOKUP($G$1,elemental!$A$3:$L$19,2,0)*G107+VLOOKUP($H$1,elemental!$A$3:$L$19,2,0)*H107+VLOOKUP($I$1,elemental!$A$3:$L$19,2,0)*I107+VLOOKUP($J$1,elemental!$A$3:$L$19,2,0)*J107+VLOOKUP($K$1,elemental!$A$3:$L$19,2,0)*K107+VLOOKUP($L$1,elemental!$A$3:$L$19,2,0)*L107+VLOOKUP($M$1,elemental!$A$3:$L$19,2,0)*M107+VLOOKUP($N$1,elemental!$A$3:$L$19,2,0)*N107+VLOOKUP($O$1,elemental!$A$3:$L$19,2,0)*O107+VLOOKUP($P$1,elemental!$A$3:$L$19,2,0)*P107+VLOOKUP($Q$1,elemental!$A$3:$L$19,2,0)*Q107)/100</f>
        <v>1.3048000000000002</v>
      </c>
      <c r="S107">
        <f>(VLOOKUP($A$1,elemental!$A$3:$L$19,4,0)*A107+VLOOKUP($B$1,elemental!$A$3:$L$19,4,0)*B107+VLOOKUP($C$1,elemental!$A$3:$L$19,4,0)*C107+VLOOKUP($D$1,elemental!$A$3:$L$19,4,0)*D107+VLOOKUP($E$1,elemental!$A$3:$L$19,4,0)*E107+VLOOKUP($F$1,elemental!$A$3:$L$19,4,0)*F107+VLOOKUP($G$1,elemental!$A$3:$L$19,4,0)*G107+VLOOKUP($H$1,elemental!$A$3:$L$19,4,0)*H107+VLOOKUP($I$1,elemental!$A$3:$L$19,4,0)*I107+VLOOKUP($J$1,elemental!$A$3:$L$19,4,0)*J107+VLOOKUP($K$1,elemental!$A$3:$L$19,4,0)*K107+VLOOKUP($L$1,elemental!$A$3:$L$19,4,0)*L107+VLOOKUP($M$1,elemental!$A$3:$L$19,4,0)*M107+VLOOKUP($N$1,elemental!$A$3:$L$19,4,0)*N107+VLOOKUP($O$1,elemental!$A$3:$L$19,4,0)*O107+VLOOKUP($P$1,elemental!$A$3:$L$19,4,0)*P107+VLOOKUP($Q$1,elemental!$A$3:$L$19,4,0)*Q107)/100</f>
        <v>0.43487999999999999</v>
      </c>
      <c r="T107">
        <f>(VLOOKUP($A$1,elemental!$A$3:$L$19,5,0)*A107+VLOOKUP($B$1,elemental!$A$3:$L$19,5,0)*B107+VLOOKUP($C$1,elemental!$A$3:$L$19,5,0)*C107+VLOOKUP($D$1,elemental!$A$3:$L$19,5,0)*D107+VLOOKUP($E$1,elemental!$A$3:$L$19,5,0)*E107+VLOOKUP($F$1,elemental!$A$3:$L$19,5,0)*F107+VLOOKUP($G$1,elemental!$A$3:$L$19,5,0)*G107+VLOOKUP($H$1,elemental!$A$3:$L$19,5,0)*H107+VLOOKUP($I$1,elemental!$A$3:$L$19,5,0)*I107+VLOOKUP($J$1,elemental!$A$3:$L$19,5,0)*J107+VLOOKUP($K$1,elemental!$A$3:$L$19,5,0)*K107+VLOOKUP($L$1,elemental!$A$3:$L$19,5,0)*L107+VLOOKUP($M$1,elemental!$A$3:$L$19,5,0)*M107+VLOOKUP($N$1,elemental!$A$3:$L$19,5,0)*N107+VLOOKUP($O$1,elemental!$A$3:$L$19,5,0)*O107+VLOOKUP($P$1,elemental!$A$3:$L$19,5,0)*P107+VLOOKUP($Q$1,elemental!$A$3:$L$19,5,0)*Q107)/100</f>
        <v>4</v>
      </c>
      <c r="U107">
        <f>(VLOOKUP($A$1,elemental!$A$3:$L$19,6,0)*A107+VLOOKUP($B$1,elemental!$A$3:$L$19,6,0)*B107+VLOOKUP($C$1,elemental!$A$3:$L$19,6,0)*C107+VLOOKUP($D$1,elemental!$A$3:$L$19,6,0)*D107+VLOOKUP($E$1,elemental!$A$3:$L$19,6,0)*E107+VLOOKUP($F$1,elemental!$A$3:$L$19,6,0)*F107+VLOOKUP($G$1,elemental!$A$3:$L$19,6,0)*G107+VLOOKUP($H$1,elemental!$A$3:$L$19,6,0)*H107+VLOOKUP($I$1,elemental!$A$3:$L$19,6,0)*I107+VLOOKUP($J$1,elemental!$A$3:$L$19,6,0)*J107+VLOOKUP($K$1,elemental!$A$3:$L$19,6,0)*K107+VLOOKUP($L$1,elemental!$A$3:$L$19,6,0)*L107+VLOOKUP($M$1,elemental!$A$3:$L$19,6,0)*M107+VLOOKUP($N$1,elemental!$A$3:$L$19,6,0)*N107+VLOOKUP($O$1,elemental!$A$3:$L$19,6,0)*O107+VLOOKUP($P$1,elemental!$A$3:$L$19,6,0)*P107+VLOOKUP($Q$1,elemental!$A$3:$L$19,6,0)*Q107)/100</f>
        <v>0.75309999999999999</v>
      </c>
      <c r="V107">
        <f>(VLOOKUP($A$1,elemental!$A$3:$L$19,7,0)*A107+VLOOKUP($B$1,elemental!$A$3:$L$19,7,0)*B107+VLOOKUP($C$1,elemental!$A$3:$L$19,7,0)*C107+VLOOKUP($D$1,elemental!$A$3:$L$19,7,0)*D107+VLOOKUP($E$1,elemental!$A$3:$L$19,7,0)*E107+VLOOKUP($F$1,elemental!$A$3:$L$19,7,0)*F107+VLOOKUP($G$1,elemental!$A$3:$L$19,7,0)*G107+VLOOKUP($H$1,elemental!$A$3:$L$19,7,0)*H107+VLOOKUP($I$1,elemental!$A$3:$L$19,7,0)*I107+VLOOKUP($J$1,elemental!$A$3:$L$19,7,0)*J107+VLOOKUP($K$1,elemental!$A$3:$L$19,7,0)*K107+VLOOKUP($L$1,elemental!$A$3:$L$19,7,0)*L107+VLOOKUP($M$1,elemental!$A$3:$L$19,7,0)*M107+VLOOKUP($N$1,elemental!$A$3:$L$19,7,0)*N107+VLOOKUP($O$1,elemental!$A$3:$L$19,7,0)*O107+VLOOKUP($P$1,elemental!$A$3:$L$19,7,0)*P107+VLOOKUP($Q$1,elemental!$A$3:$L$19,7,0)*Q107)/100</f>
        <v>0.85560000000000003</v>
      </c>
      <c r="W107">
        <f>(VLOOKUP($A$1,elemental!$A$3:$L$19,9,0)*A107+VLOOKUP($B$1,elemental!$A$3:$L$19,9,0)*B107+VLOOKUP($C$1,elemental!$A$3:$L$19,9,0)*C107+VLOOKUP($D$1,elemental!$A$3:$L$19,9,0)*D107+VLOOKUP($E$1,elemental!$A$3:$L$19,9,0)*E107+VLOOKUP($F$1,elemental!$A$3:$L$19,9,0)*F107+VLOOKUP($G$1,elemental!$A$3:$L$19,9,0)*G107+VLOOKUP($H$1,elemental!$A$3:$L$19,9,0)*H107+VLOOKUP($I$1,elemental!$A$3:$L$19,9,0)*I107+VLOOKUP($J$1,elemental!$A$3:$L$19,9,0)*J107+VLOOKUP($K$1,elemental!$A$3:$L$19,9,0)*K107+VLOOKUP($L$1,elemental!$A$3:$L$19,9,0)*L107+VLOOKUP($M$1,elemental!$A$3:$L$19,9,0)*M107+VLOOKUP($N$1,elemental!$A$3:$L$19,9,0)*N107+VLOOKUP($O$1,elemental!$A$3:$L$19,9,0)*O107+VLOOKUP($P$1,elemental!$A$3:$L$19,9,0)*P107+VLOOKUP($Q$1,elemental!$A$3:$L$19,9,0)*Q107)/100</f>
        <v>1.5860000000000003</v>
      </c>
      <c r="X107">
        <f>(VLOOKUP($A$1,elemental!$A$3:$L$19,10,0)*A107+VLOOKUP($B$1,elemental!$A$3:$L$19,10,0)*B107+VLOOKUP($C$1,elemental!$A$3:$L$19,10,0)*C107+VLOOKUP($D$1,elemental!$A$3:$L$19,10,0)*D107+VLOOKUP($E$1,elemental!$A$3:$L$19,10,0)*E107+VLOOKUP($F$1,elemental!$A$3:$L$19,10,0)*F107+VLOOKUP($G$1,elemental!$A$3:$L$19,10,0)*G107+VLOOKUP($H$1,elemental!$A$3:$L$19,10,0)*H107+VLOOKUP($I$1,elemental!$A$3:$L$19,10,0)*I107+VLOOKUP($J$1,elemental!$A$3:$L$19,10,0)*J107+VLOOKUP($K$1,elemental!$A$3:$L$19,10,0)*K107+VLOOKUP($L$1,elemental!$A$3:$L$19,10,0)*L107+VLOOKUP($M$1,elemental!$A$3:$L$19,10,0)*M107+VLOOKUP($N$1,elemental!$A$3:$L$19,10,0)*N107+VLOOKUP($O$1,elemental!$A$3:$L$19,10,0)*O107+VLOOKUP($P$1,elemental!$A$3:$L$19,10,0)*P107+VLOOKUP($Q$1,elemental!$A$3:$L$19,10,0)*Q107)/100</f>
        <v>2.0024000000000002</v>
      </c>
      <c r="Y107">
        <v>25</v>
      </c>
      <c r="Z107">
        <v>5.209638</v>
      </c>
      <c r="AA107">
        <v>5.2224550000000001</v>
      </c>
      <c r="AB107">
        <v>5.3813149999999998</v>
      </c>
      <c r="AC107">
        <v>98.892690000000002</v>
      </c>
      <c r="AD107" t="s">
        <v>2</v>
      </c>
      <c r="AE107" t="s">
        <v>134</v>
      </c>
    </row>
    <row r="108" spans="1:31">
      <c r="A108">
        <v>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88</v>
      </c>
      <c r="R108">
        <f>(VLOOKUP($A$1,elemental!$A$3:$L$19,2,0)*A108+VLOOKUP($B$1,elemental!$A$3:$L$19,2,0)*B108+VLOOKUP($C$1,elemental!$A$3:$L$19,2,0)*C108+VLOOKUP($D$1,elemental!$A$3:$L$19,2,0)*D108+VLOOKUP($E$1,elemental!$A$3:$L$19,2,0)*E108+VLOOKUP($F$1,elemental!$A$3:$L$19,2,0)*F108+VLOOKUP($G$1,elemental!$A$3:$L$19,2,0)*G108+VLOOKUP($H$1,elemental!$A$3:$L$19,2,0)*H108+VLOOKUP($I$1,elemental!$A$3:$L$19,2,0)*I108+VLOOKUP($J$1,elemental!$A$3:$L$19,2,0)*J108+VLOOKUP($K$1,elemental!$A$3:$L$19,2,0)*K108+VLOOKUP($L$1,elemental!$A$3:$L$19,2,0)*L108+VLOOKUP($M$1,elemental!$A$3:$L$19,2,0)*M108+VLOOKUP($N$1,elemental!$A$3:$L$19,2,0)*N108+VLOOKUP($O$1,elemental!$A$3:$L$19,2,0)*O108+VLOOKUP($P$1,elemental!$A$3:$L$19,2,0)*P108+VLOOKUP($Q$1,elemental!$A$3:$L$19,2,0)*Q108)/100</f>
        <v>1.3048000000000002</v>
      </c>
      <c r="S108">
        <f>(VLOOKUP($A$1,elemental!$A$3:$L$19,4,0)*A108+VLOOKUP($B$1,elemental!$A$3:$L$19,4,0)*B108+VLOOKUP($C$1,elemental!$A$3:$L$19,4,0)*C108+VLOOKUP($D$1,elemental!$A$3:$L$19,4,0)*D108+VLOOKUP($E$1,elemental!$A$3:$L$19,4,0)*E108+VLOOKUP($F$1,elemental!$A$3:$L$19,4,0)*F108+VLOOKUP($G$1,elemental!$A$3:$L$19,4,0)*G108+VLOOKUP($H$1,elemental!$A$3:$L$19,4,0)*H108+VLOOKUP($I$1,elemental!$A$3:$L$19,4,0)*I108+VLOOKUP($J$1,elemental!$A$3:$L$19,4,0)*J108+VLOOKUP($K$1,elemental!$A$3:$L$19,4,0)*K108+VLOOKUP($L$1,elemental!$A$3:$L$19,4,0)*L108+VLOOKUP($M$1,elemental!$A$3:$L$19,4,0)*M108+VLOOKUP($N$1,elemental!$A$3:$L$19,4,0)*N108+VLOOKUP($O$1,elemental!$A$3:$L$19,4,0)*O108+VLOOKUP($P$1,elemental!$A$3:$L$19,4,0)*P108+VLOOKUP($Q$1,elemental!$A$3:$L$19,4,0)*Q108)/100</f>
        <v>0.43487999999999999</v>
      </c>
      <c r="T108">
        <f>(VLOOKUP($A$1,elemental!$A$3:$L$19,5,0)*A108+VLOOKUP($B$1,elemental!$A$3:$L$19,5,0)*B108+VLOOKUP($C$1,elemental!$A$3:$L$19,5,0)*C108+VLOOKUP($D$1,elemental!$A$3:$L$19,5,0)*D108+VLOOKUP($E$1,elemental!$A$3:$L$19,5,0)*E108+VLOOKUP($F$1,elemental!$A$3:$L$19,5,0)*F108+VLOOKUP($G$1,elemental!$A$3:$L$19,5,0)*G108+VLOOKUP($H$1,elemental!$A$3:$L$19,5,0)*H108+VLOOKUP($I$1,elemental!$A$3:$L$19,5,0)*I108+VLOOKUP($J$1,elemental!$A$3:$L$19,5,0)*J108+VLOOKUP($K$1,elemental!$A$3:$L$19,5,0)*K108+VLOOKUP($L$1,elemental!$A$3:$L$19,5,0)*L108+VLOOKUP($M$1,elemental!$A$3:$L$19,5,0)*M108+VLOOKUP($N$1,elemental!$A$3:$L$19,5,0)*N108+VLOOKUP($O$1,elemental!$A$3:$L$19,5,0)*O108+VLOOKUP($P$1,elemental!$A$3:$L$19,5,0)*P108+VLOOKUP($Q$1,elemental!$A$3:$L$19,5,0)*Q108)/100</f>
        <v>4</v>
      </c>
      <c r="U108">
        <f>(VLOOKUP($A$1,elemental!$A$3:$L$19,6,0)*A108+VLOOKUP($B$1,elemental!$A$3:$L$19,6,0)*B108+VLOOKUP($C$1,elemental!$A$3:$L$19,6,0)*C108+VLOOKUP($D$1,elemental!$A$3:$L$19,6,0)*D108+VLOOKUP($E$1,elemental!$A$3:$L$19,6,0)*E108+VLOOKUP($F$1,elemental!$A$3:$L$19,6,0)*F108+VLOOKUP($G$1,elemental!$A$3:$L$19,6,0)*G108+VLOOKUP($H$1,elemental!$A$3:$L$19,6,0)*H108+VLOOKUP($I$1,elemental!$A$3:$L$19,6,0)*I108+VLOOKUP($J$1,elemental!$A$3:$L$19,6,0)*J108+VLOOKUP($K$1,elemental!$A$3:$L$19,6,0)*K108+VLOOKUP($L$1,elemental!$A$3:$L$19,6,0)*L108+VLOOKUP($M$1,elemental!$A$3:$L$19,6,0)*M108+VLOOKUP($N$1,elemental!$A$3:$L$19,6,0)*N108+VLOOKUP($O$1,elemental!$A$3:$L$19,6,0)*O108+VLOOKUP($P$1,elemental!$A$3:$L$19,6,0)*P108+VLOOKUP($Q$1,elemental!$A$3:$L$19,6,0)*Q108)/100</f>
        <v>0.75309999999999999</v>
      </c>
      <c r="V108">
        <f>(VLOOKUP($A$1,elemental!$A$3:$L$19,7,0)*A108+VLOOKUP($B$1,elemental!$A$3:$L$19,7,0)*B108+VLOOKUP($C$1,elemental!$A$3:$L$19,7,0)*C108+VLOOKUP($D$1,elemental!$A$3:$L$19,7,0)*D108+VLOOKUP($E$1,elemental!$A$3:$L$19,7,0)*E108+VLOOKUP($F$1,elemental!$A$3:$L$19,7,0)*F108+VLOOKUP($G$1,elemental!$A$3:$L$19,7,0)*G108+VLOOKUP($H$1,elemental!$A$3:$L$19,7,0)*H108+VLOOKUP($I$1,elemental!$A$3:$L$19,7,0)*I108+VLOOKUP($J$1,elemental!$A$3:$L$19,7,0)*J108+VLOOKUP($K$1,elemental!$A$3:$L$19,7,0)*K108+VLOOKUP($L$1,elemental!$A$3:$L$19,7,0)*L108+VLOOKUP($M$1,elemental!$A$3:$L$19,7,0)*M108+VLOOKUP($N$1,elemental!$A$3:$L$19,7,0)*N108+VLOOKUP($O$1,elemental!$A$3:$L$19,7,0)*O108+VLOOKUP($P$1,elemental!$A$3:$L$19,7,0)*P108+VLOOKUP($Q$1,elemental!$A$3:$L$19,7,0)*Q108)/100</f>
        <v>0.85560000000000003</v>
      </c>
      <c r="W108">
        <f>(VLOOKUP($A$1,elemental!$A$3:$L$19,9,0)*A108+VLOOKUP($B$1,elemental!$A$3:$L$19,9,0)*B108+VLOOKUP($C$1,elemental!$A$3:$L$19,9,0)*C108+VLOOKUP($D$1,elemental!$A$3:$L$19,9,0)*D108+VLOOKUP($E$1,elemental!$A$3:$L$19,9,0)*E108+VLOOKUP($F$1,elemental!$A$3:$L$19,9,0)*F108+VLOOKUP($G$1,elemental!$A$3:$L$19,9,0)*G108+VLOOKUP($H$1,elemental!$A$3:$L$19,9,0)*H108+VLOOKUP($I$1,elemental!$A$3:$L$19,9,0)*I108+VLOOKUP($J$1,elemental!$A$3:$L$19,9,0)*J108+VLOOKUP($K$1,elemental!$A$3:$L$19,9,0)*K108+VLOOKUP($L$1,elemental!$A$3:$L$19,9,0)*L108+VLOOKUP($M$1,elemental!$A$3:$L$19,9,0)*M108+VLOOKUP($N$1,elemental!$A$3:$L$19,9,0)*N108+VLOOKUP($O$1,elemental!$A$3:$L$19,9,0)*O108+VLOOKUP($P$1,elemental!$A$3:$L$19,9,0)*P108+VLOOKUP($Q$1,elemental!$A$3:$L$19,9,0)*Q108)/100</f>
        <v>1.5860000000000003</v>
      </c>
      <c r="X108">
        <f>(VLOOKUP($A$1,elemental!$A$3:$L$19,10,0)*A108+VLOOKUP($B$1,elemental!$A$3:$L$19,10,0)*B108+VLOOKUP($C$1,elemental!$A$3:$L$19,10,0)*C108+VLOOKUP($D$1,elemental!$A$3:$L$19,10,0)*D108+VLOOKUP($E$1,elemental!$A$3:$L$19,10,0)*E108+VLOOKUP($F$1,elemental!$A$3:$L$19,10,0)*F108+VLOOKUP($G$1,elemental!$A$3:$L$19,10,0)*G108+VLOOKUP($H$1,elemental!$A$3:$L$19,10,0)*H108+VLOOKUP($I$1,elemental!$A$3:$L$19,10,0)*I108+VLOOKUP($J$1,elemental!$A$3:$L$19,10,0)*J108+VLOOKUP($K$1,elemental!$A$3:$L$19,10,0)*K108+VLOOKUP($L$1,elemental!$A$3:$L$19,10,0)*L108+VLOOKUP($M$1,elemental!$A$3:$L$19,10,0)*M108+VLOOKUP($N$1,elemental!$A$3:$L$19,10,0)*N108+VLOOKUP($O$1,elemental!$A$3:$L$19,10,0)*O108+VLOOKUP($P$1,elemental!$A$3:$L$19,10,0)*P108+VLOOKUP($Q$1,elemental!$A$3:$L$19,10,0)*Q108)/100</f>
        <v>2.0024000000000002</v>
      </c>
      <c r="Y108">
        <v>77</v>
      </c>
      <c r="Z108">
        <v>5.2109579999999998</v>
      </c>
      <c r="AA108">
        <v>5.2229850000000004</v>
      </c>
      <c r="AB108">
        <v>5.3842150000000002</v>
      </c>
      <c r="AC108">
        <v>98.854749999999996</v>
      </c>
      <c r="AD108" t="s">
        <v>2</v>
      </c>
      <c r="AE108" t="s">
        <v>135</v>
      </c>
    </row>
    <row r="109" spans="1:31">
      <c r="A109">
        <v>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88</v>
      </c>
      <c r="R109">
        <f>(VLOOKUP($A$1,elemental!$A$3:$L$19,2,0)*A109+VLOOKUP($B$1,elemental!$A$3:$L$19,2,0)*B109+VLOOKUP($C$1,elemental!$A$3:$L$19,2,0)*C109+VLOOKUP($D$1,elemental!$A$3:$L$19,2,0)*D109+VLOOKUP($E$1,elemental!$A$3:$L$19,2,0)*E109+VLOOKUP($F$1,elemental!$A$3:$L$19,2,0)*F109+VLOOKUP($G$1,elemental!$A$3:$L$19,2,0)*G109+VLOOKUP($H$1,elemental!$A$3:$L$19,2,0)*H109+VLOOKUP($I$1,elemental!$A$3:$L$19,2,0)*I109+VLOOKUP($J$1,elemental!$A$3:$L$19,2,0)*J109+VLOOKUP($K$1,elemental!$A$3:$L$19,2,0)*K109+VLOOKUP($L$1,elemental!$A$3:$L$19,2,0)*L109+VLOOKUP($M$1,elemental!$A$3:$L$19,2,0)*M109+VLOOKUP($N$1,elemental!$A$3:$L$19,2,0)*N109+VLOOKUP($O$1,elemental!$A$3:$L$19,2,0)*O109+VLOOKUP($P$1,elemental!$A$3:$L$19,2,0)*P109+VLOOKUP($Q$1,elemental!$A$3:$L$19,2,0)*Q109)/100</f>
        <v>1.3048000000000002</v>
      </c>
      <c r="S109">
        <f>(VLOOKUP($A$1,elemental!$A$3:$L$19,4,0)*A109+VLOOKUP($B$1,elemental!$A$3:$L$19,4,0)*B109+VLOOKUP($C$1,elemental!$A$3:$L$19,4,0)*C109+VLOOKUP($D$1,elemental!$A$3:$L$19,4,0)*D109+VLOOKUP($E$1,elemental!$A$3:$L$19,4,0)*E109+VLOOKUP($F$1,elemental!$A$3:$L$19,4,0)*F109+VLOOKUP($G$1,elemental!$A$3:$L$19,4,0)*G109+VLOOKUP($H$1,elemental!$A$3:$L$19,4,0)*H109+VLOOKUP($I$1,elemental!$A$3:$L$19,4,0)*I109+VLOOKUP($J$1,elemental!$A$3:$L$19,4,0)*J109+VLOOKUP($K$1,elemental!$A$3:$L$19,4,0)*K109+VLOOKUP($L$1,elemental!$A$3:$L$19,4,0)*L109+VLOOKUP($M$1,elemental!$A$3:$L$19,4,0)*M109+VLOOKUP($N$1,elemental!$A$3:$L$19,4,0)*N109+VLOOKUP($O$1,elemental!$A$3:$L$19,4,0)*O109+VLOOKUP($P$1,elemental!$A$3:$L$19,4,0)*P109+VLOOKUP($Q$1,elemental!$A$3:$L$19,4,0)*Q109)/100</f>
        <v>0.43487999999999999</v>
      </c>
      <c r="T109">
        <f>(VLOOKUP($A$1,elemental!$A$3:$L$19,5,0)*A109+VLOOKUP($B$1,elemental!$A$3:$L$19,5,0)*B109+VLOOKUP($C$1,elemental!$A$3:$L$19,5,0)*C109+VLOOKUP($D$1,elemental!$A$3:$L$19,5,0)*D109+VLOOKUP($E$1,elemental!$A$3:$L$19,5,0)*E109+VLOOKUP($F$1,elemental!$A$3:$L$19,5,0)*F109+VLOOKUP($G$1,elemental!$A$3:$L$19,5,0)*G109+VLOOKUP($H$1,elemental!$A$3:$L$19,5,0)*H109+VLOOKUP($I$1,elemental!$A$3:$L$19,5,0)*I109+VLOOKUP($J$1,elemental!$A$3:$L$19,5,0)*J109+VLOOKUP($K$1,elemental!$A$3:$L$19,5,0)*K109+VLOOKUP($L$1,elemental!$A$3:$L$19,5,0)*L109+VLOOKUP($M$1,elemental!$A$3:$L$19,5,0)*M109+VLOOKUP($N$1,elemental!$A$3:$L$19,5,0)*N109+VLOOKUP($O$1,elemental!$A$3:$L$19,5,0)*O109+VLOOKUP($P$1,elemental!$A$3:$L$19,5,0)*P109+VLOOKUP($Q$1,elemental!$A$3:$L$19,5,0)*Q109)/100</f>
        <v>4</v>
      </c>
      <c r="U109">
        <f>(VLOOKUP($A$1,elemental!$A$3:$L$19,6,0)*A109+VLOOKUP($B$1,elemental!$A$3:$L$19,6,0)*B109+VLOOKUP($C$1,elemental!$A$3:$L$19,6,0)*C109+VLOOKUP($D$1,elemental!$A$3:$L$19,6,0)*D109+VLOOKUP($E$1,elemental!$A$3:$L$19,6,0)*E109+VLOOKUP($F$1,elemental!$A$3:$L$19,6,0)*F109+VLOOKUP($G$1,elemental!$A$3:$L$19,6,0)*G109+VLOOKUP($H$1,elemental!$A$3:$L$19,6,0)*H109+VLOOKUP($I$1,elemental!$A$3:$L$19,6,0)*I109+VLOOKUP($J$1,elemental!$A$3:$L$19,6,0)*J109+VLOOKUP($K$1,elemental!$A$3:$L$19,6,0)*K109+VLOOKUP($L$1,elemental!$A$3:$L$19,6,0)*L109+VLOOKUP($M$1,elemental!$A$3:$L$19,6,0)*M109+VLOOKUP($N$1,elemental!$A$3:$L$19,6,0)*N109+VLOOKUP($O$1,elemental!$A$3:$L$19,6,0)*O109+VLOOKUP($P$1,elemental!$A$3:$L$19,6,0)*P109+VLOOKUP($Q$1,elemental!$A$3:$L$19,6,0)*Q109)/100</f>
        <v>0.75309999999999999</v>
      </c>
      <c r="V109">
        <f>(VLOOKUP($A$1,elemental!$A$3:$L$19,7,0)*A109+VLOOKUP($B$1,elemental!$A$3:$L$19,7,0)*B109+VLOOKUP($C$1,elemental!$A$3:$L$19,7,0)*C109+VLOOKUP($D$1,elemental!$A$3:$L$19,7,0)*D109+VLOOKUP($E$1,elemental!$A$3:$L$19,7,0)*E109+VLOOKUP($F$1,elemental!$A$3:$L$19,7,0)*F109+VLOOKUP($G$1,elemental!$A$3:$L$19,7,0)*G109+VLOOKUP($H$1,elemental!$A$3:$L$19,7,0)*H109+VLOOKUP($I$1,elemental!$A$3:$L$19,7,0)*I109+VLOOKUP($J$1,elemental!$A$3:$L$19,7,0)*J109+VLOOKUP($K$1,elemental!$A$3:$L$19,7,0)*K109+VLOOKUP($L$1,elemental!$A$3:$L$19,7,0)*L109+VLOOKUP($M$1,elemental!$A$3:$L$19,7,0)*M109+VLOOKUP($N$1,elemental!$A$3:$L$19,7,0)*N109+VLOOKUP($O$1,elemental!$A$3:$L$19,7,0)*O109+VLOOKUP($P$1,elemental!$A$3:$L$19,7,0)*P109+VLOOKUP($Q$1,elemental!$A$3:$L$19,7,0)*Q109)/100</f>
        <v>0.85560000000000003</v>
      </c>
      <c r="W109">
        <f>(VLOOKUP($A$1,elemental!$A$3:$L$19,9,0)*A109+VLOOKUP($B$1,elemental!$A$3:$L$19,9,0)*B109+VLOOKUP($C$1,elemental!$A$3:$L$19,9,0)*C109+VLOOKUP($D$1,elemental!$A$3:$L$19,9,0)*D109+VLOOKUP($E$1,elemental!$A$3:$L$19,9,0)*E109+VLOOKUP($F$1,elemental!$A$3:$L$19,9,0)*F109+VLOOKUP($G$1,elemental!$A$3:$L$19,9,0)*G109+VLOOKUP($H$1,elemental!$A$3:$L$19,9,0)*H109+VLOOKUP($I$1,elemental!$A$3:$L$19,9,0)*I109+VLOOKUP($J$1,elemental!$A$3:$L$19,9,0)*J109+VLOOKUP($K$1,elemental!$A$3:$L$19,9,0)*K109+VLOOKUP($L$1,elemental!$A$3:$L$19,9,0)*L109+VLOOKUP($M$1,elemental!$A$3:$L$19,9,0)*M109+VLOOKUP($N$1,elemental!$A$3:$L$19,9,0)*N109+VLOOKUP($O$1,elemental!$A$3:$L$19,9,0)*O109+VLOOKUP($P$1,elemental!$A$3:$L$19,9,0)*P109+VLOOKUP($Q$1,elemental!$A$3:$L$19,9,0)*Q109)/100</f>
        <v>1.5860000000000003</v>
      </c>
      <c r="X109">
        <f>(VLOOKUP($A$1,elemental!$A$3:$L$19,10,0)*A109+VLOOKUP($B$1,elemental!$A$3:$L$19,10,0)*B109+VLOOKUP($C$1,elemental!$A$3:$L$19,10,0)*C109+VLOOKUP($D$1,elemental!$A$3:$L$19,10,0)*D109+VLOOKUP($E$1,elemental!$A$3:$L$19,10,0)*E109+VLOOKUP($F$1,elemental!$A$3:$L$19,10,0)*F109+VLOOKUP($G$1,elemental!$A$3:$L$19,10,0)*G109+VLOOKUP($H$1,elemental!$A$3:$L$19,10,0)*H109+VLOOKUP($I$1,elemental!$A$3:$L$19,10,0)*I109+VLOOKUP($J$1,elemental!$A$3:$L$19,10,0)*J109+VLOOKUP($K$1,elemental!$A$3:$L$19,10,0)*K109+VLOOKUP($L$1,elemental!$A$3:$L$19,10,0)*L109+VLOOKUP($M$1,elemental!$A$3:$L$19,10,0)*M109+VLOOKUP($N$1,elemental!$A$3:$L$19,10,0)*N109+VLOOKUP($O$1,elemental!$A$3:$L$19,10,0)*O109+VLOOKUP($P$1,elemental!$A$3:$L$19,10,0)*P109+VLOOKUP($Q$1,elemental!$A$3:$L$19,10,0)*Q109)/100</f>
        <v>2.0024000000000002</v>
      </c>
      <c r="Y109">
        <v>127</v>
      </c>
      <c r="Z109">
        <v>5.2122539999999997</v>
      </c>
      <c r="AA109">
        <v>5.2220750000000002</v>
      </c>
      <c r="AB109">
        <v>5.3872960000000001</v>
      </c>
      <c r="AC109">
        <v>98.822789999999998</v>
      </c>
      <c r="AD109" t="s">
        <v>2</v>
      </c>
      <c r="AE109" t="s">
        <v>135</v>
      </c>
    </row>
    <row r="110" spans="1:31">
      <c r="A110">
        <v>12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88</v>
      </c>
      <c r="R110">
        <f>(VLOOKUP($A$1,elemental!$A$3:$L$19,2,0)*A110+VLOOKUP($B$1,elemental!$A$3:$L$19,2,0)*B110+VLOOKUP($C$1,elemental!$A$3:$L$19,2,0)*C110+VLOOKUP($D$1,elemental!$A$3:$L$19,2,0)*D110+VLOOKUP($E$1,elemental!$A$3:$L$19,2,0)*E110+VLOOKUP($F$1,elemental!$A$3:$L$19,2,0)*F110+VLOOKUP($G$1,elemental!$A$3:$L$19,2,0)*G110+VLOOKUP($H$1,elemental!$A$3:$L$19,2,0)*H110+VLOOKUP($I$1,elemental!$A$3:$L$19,2,0)*I110+VLOOKUP($J$1,elemental!$A$3:$L$19,2,0)*J110+VLOOKUP($K$1,elemental!$A$3:$L$19,2,0)*K110+VLOOKUP($L$1,elemental!$A$3:$L$19,2,0)*L110+VLOOKUP($M$1,elemental!$A$3:$L$19,2,0)*M110+VLOOKUP($N$1,elemental!$A$3:$L$19,2,0)*N110+VLOOKUP($O$1,elemental!$A$3:$L$19,2,0)*O110+VLOOKUP($P$1,elemental!$A$3:$L$19,2,0)*P110+VLOOKUP($Q$1,elemental!$A$3:$L$19,2,0)*Q110)/100</f>
        <v>1.3048000000000002</v>
      </c>
      <c r="S110">
        <f>(VLOOKUP($A$1,elemental!$A$3:$L$19,4,0)*A110+VLOOKUP($B$1,elemental!$A$3:$L$19,4,0)*B110+VLOOKUP($C$1,elemental!$A$3:$L$19,4,0)*C110+VLOOKUP($D$1,elemental!$A$3:$L$19,4,0)*D110+VLOOKUP($E$1,elemental!$A$3:$L$19,4,0)*E110+VLOOKUP($F$1,elemental!$A$3:$L$19,4,0)*F110+VLOOKUP($G$1,elemental!$A$3:$L$19,4,0)*G110+VLOOKUP($H$1,elemental!$A$3:$L$19,4,0)*H110+VLOOKUP($I$1,elemental!$A$3:$L$19,4,0)*I110+VLOOKUP($J$1,elemental!$A$3:$L$19,4,0)*J110+VLOOKUP($K$1,elemental!$A$3:$L$19,4,0)*K110+VLOOKUP($L$1,elemental!$A$3:$L$19,4,0)*L110+VLOOKUP($M$1,elemental!$A$3:$L$19,4,0)*M110+VLOOKUP($N$1,elemental!$A$3:$L$19,4,0)*N110+VLOOKUP($O$1,elemental!$A$3:$L$19,4,0)*O110+VLOOKUP($P$1,elemental!$A$3:$L$19,4,0)*P110+VLOOKUP($Q$1,elemental!$A$3:$L$19,4,0)*Q110)/100</f>
        <v>0.43487999999999999</v>
      </c>
      <c r="T110">
        <f>(VLOOKUP($A$1,elemental!$A$3:$L$19,5,0)*A110+VLOOKUP($B$1,elemental!$A$3:$L$19,5,0)*B110+VLOOKUP($C$1,elemental!$A$3:$L$19,5,0)*C110+VLOOKUP($D$1,elemental!$A$3:$L$19,5,0)*D110+VLOOKUP($E$1,elemental!$A$3:$L$19,5,0)*E110+VLOOKUP($F$1,elemental!$A$3:$L$19,5,0)*F110+VLOOKUP($G$1,elemental!$A$3:$L$19,5,0)*G110+VLOOKUP($H$1,elemental!$A$3:$L$19,5,0)*H110+VLOOKUP($I$1,elemental!$A$3:$L$19,5,0)*I110+VLOOKUP($J$1,elemental!$A$3:$L$19,5,0)*J110+VLOOKUP($K$1,elemental!$A$3:$L$19,5,0)*K110+VLOOKUP($L$1,elemental!$A$3:$L$19,5,0)*L110+VLOOKUP($M$1,elemental!$A$3:$L$19,5,0)*M110+VLOOKUP($N$1,elemental!$A$3:$L$19,5,0)*N110+VLOOKUP($O$1,elemental!$A$3:$L$19,5,0)*O110+VLOOKUP($P$1,elemental!$A$3:$L$19,5,0)*P110+VLOOKUP($Q$1,elemental!$A$3:$L$19,5,0)*Q110)/100</f>
        <v>4</v>
      </c>
      <c r="U110">
        <f>(VLOOKUP($A$1,elemental!$A$3:$L$19,6,0)*A110+VLOOKUP($B$1,elemental!$A$3:$L$19,6,0)*B110+VLOOKUP($C$1,elemental!$A$3:$L$19,6,0)*C110+VLOOKUP($D$1,elemental!$A$3:$L$19,6,0)*D110+VLOOKUP($E$1,elemental!$A$3:$L$19,6,0)*E110+VLOOKUP($F$1,elemental!$A$3:$L$19,6,0)*F110+VLOOKUP($G$1,elemental!$A$3:$L$19,6,0)*G110+VLOOKUP($H$1,elemental!$A$3:$L$19,6,0)*H110+VLOOKUP($I$1,elemental!$A$3:$L$19,6,0)*I110+VLOOKUP($J$1,elemental!$A$3:$L$19,6,0)*J110+VLOOKUP($K$1,elemental!$A$3:$L$19,6,0)*K110+VLOOKUP($L$1,elemental!$A$3:$L$19,6,0)*L110+VLOOKUP($M$1,elemental!$A$3:$L$19,6,0)*M110+VLOOKUP($N$1,elemental!$A$3:$L$19,6,0)*N110+VLOOKUP($O$1,elemental!$A$3:$L$19,6,0)*O110+VLOOKUP($P$1,elemental!$A$3:$L$19,6,0)*P110+VLOOKUP($Q$1,elemental!$A$3:$L$19,6,0)*Q110)/100</f>
        <v>0.75309999999999999</v>
      </c>
      <c r="V110">
        <f>(VLOOKUP($A$1,elemental!$A$3:$L$19,7,0)*A110+VLOOKUP($B$1,elemental!$A$3:$L$19,7,0)*B110+VLOOKUP($C$1,elemental!$A$3:$L$19,7,0)*C110+VLOOKUP($D$1,elemental!$A$3:$L$19,7,0)*D110+VLOOKUP($E$1,elemental!$A$3:$L$19,7,0)*E110+VLOOKUP($F$1,elemental!$A$3:$L$19,7,0)*F110+VLOOKUP($G$1,elemental!$A$3:$L$19,7,0)*G110+VLOOKUP($H$1,elemental!$A$3:$L$19,7,0)*H110+VLOOKUP($I$1,elemental!$A$3:$L$19,7,0)*I110+VLOOKUP($J$1,elemental!$A$3:$L$19,7,0)*J110+VLOOKUP($K$1,elemental!$A$3:$L$19,7,0)*K110+VLOOKUP($L$1,elemental!$A$3:$L$19,7,0)*L110+VLOOKUP($M$1,elemental!$A$3:$L$19,7,0)*M110+VLOOKUP($N$1,elemental!$A$3:$L$19,7,0)*N110+VLOOKUP($O$1,elemental!$A$3:$L$19,7,0)*O110+VLOOKUP($P$1,elemental!$A$3:$L$19,7,0)*P110+VLOOKUP($Q$1,elemental!$A$3:$L$19,7,0)*Q110)/100</f>
        <v>0.85560000000000003</v>
      </c>
      <c r="W110">
        <f>(VLOOKUP($A$1,elemental!$A$3:$L$19,9,0)*A110+VLOOKUP($B$1,elemental!$A$3:$L$19,9,0)*B110+VLOOKUP($C$1,elemental!$A$3:$L$19,9,0)*C110+VLOOKUP($D$1,elemental!$A$3:$L$19,9,0)*D110+VLOOKUP($E$1,elemental!$A$3:$L$19,9,0)*E110+VLOOKUP($F$1,elemental!$A$3:$L$19,9,0)*F110+VLOOKUP($G$1,elemental!$A$3:$L$19,9,0)*G110+VLOOKUP($H$1,elemental!$A$3:$L$19,9,0)*H110+VLOOKUP($I$1,elemental!$A$3:$L$19,9,0)*I110+VLOOKUP($J$1,elemental!$A$3:$L$19,9,0)*J110+VLOOKUP($K$1,elemental!$A$3:$L$19,9,0)*K110+VLOOKUP($L$1,elemental!$A$3:$L$19,9,0)*L110+VLOOKUP($M$1,elemental!$A$3:$L$19,9,0)*M110+VLOOKUP($N$1,elemental!$A$3:$L$19,9,0)*N110+VLOOKUP($O$1,elemental!$A$3:$L$19,9,0)*O110+VLOOKUP($P$1,elemental!$A$3:$L$19,9,0)*P110+VLOOKUP($Q$1,elemental!$A$3:$L$19,9,0)*Q110)/100</f>
        <v>1.5860000000000003</v>
      </c>
      <c r="X110">
        <f>(VLOOKUP($A$1,elemental!$A$3:$L$19,10,0)*A110+VLOOKUP($B$1,elemental!$A$3:$L$19,10,0)*B110+VLOOKUP($C$1,elemental!$A$3:$L$19,10,0)*C110+VLOOKUP($D$1,elemental!$A$3:$L$19,10,0)*D110+VLOOKUP($E$1,elemental!$A$3:$L$19,10,0)*E110+VLOOKUP($F$1,elemental!$A$3:$L$19,10,0)*F110+VLOOKUP($G$1,elemental!$A$3:$L$19,10,0)*G110+VLOOKUP($H$1,elemental!$A$3:$L$19,10,0)*H110+VLOOKUP($I$1,elemental!$A$3:$L$19,10,0)*I110+VLOOKUP($J$1,elemental!$A$3:$L$19,10,0)*J110+VLOOKUP($K$1,elemental!$A$3:$L$19,10,0)*K110+VLOOKUP($L$1,elemental!$A$3:$L$19,10,0)*L110+VLOOKUP($M$1,elemental!$A$3:$L$19,10,0)*M110+VLOOKUP($N$1,elemental!$A$3:$L$19,10,0)*N110+VLOOKUP($O$1,elemental!$A$3:$L$19,10,0)*O110+VLOOKUP($P$1,elemental!$A$3:$L$19,10,0)*P110+VLOOKUP($Q$1,elemental!$A$3:$L$19,10,0)*Q110)/100</f>
        <v>2.0024000000000002</v>
      </c>
      <c r="Y110">
        <v>147</v>
      </c>
      <c r="Z110">
        <v>5.212904</v>
      </c>
      <c r="AA110">
        <v>5.2223879999999996</v>
      </c>
      <c r="AB110">
        <v>5.3886190000000003</v>
      </c>
      <c r="AC110">
        <v>98.809910000000002</v>
      </c>
      <c r="AD110" t="s">
        <v>2</v>
      </c>
      <c r="AE110" t="s">
        <v>135</v>
      </c>
    </row>
    <row r="111" spans="1:31">
      <c r="A111">
        <v>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88</v>
      </c>
      <c r="R111">
        <f>(VLOOKUP($A$1,elemental!$A$3:$L$19,2,0)*A111+VLOOKUP($B$1,elemental!$A$3:$L$19,2,0)*B111+VLOOKUP($C$1,elemental!$A$3:$L$19,2,0)*C111+VLOOKUP($D$1,elemental!$A$3:$L$19,2,0)*D111+VLOOKUP($E$1,elemental!$A$3:$L$19,2,0)*E111+VLOOKUP($F$1,elemental!$A$3:$L$19,2,0)*F111+VLOOKUP($G$1,elemental!$A$3:$L$19,2,0)*G111+VLOOKUP($H$1,elemental!$A$3:$L$19,2,0)*H111+VLOOKUP($I$1,elemental!$A$3:$L$19,2,0)*I111+VLOOKUP($J$1,elemental!$A$3:$L$19,2,0)*J111+VLOOKUP($K$1,elemental!$A$3:$L$19,2,0)*K111+VLOOKUP($L$1,elemental!$A$3:$L$19,2,0)*L111+VLOOKUP($M$1,elemental!$A$3:$L$19,2,0)*M111+VLOOKUP($N$1,elemental!$A$3:$L$19,2,0)*N111+VLOOKUP($O$1,elemental!$A$3:$L$19,2,0)*O111+VLOOKUP($P$1,elemental!$A$3:$L$19,2,0)*P111+VLOOKUP($Q$1,elemental!$A$3:$L$19,2,0)*Q111)/100</f>
        <v>1.3048000000000002</v>
      </c>
      <c r="S111">
        <f>(VLOOKUP($A$1,elemental!$A$3:$L$19,4,0)*A111+VLOOKUP($B$1,elemental!$A$3:$L$19,4,0)*B111+VLOOKUP($C$1,elemental!$A$3:$L$19,4,0)*C111+VLOOKUP($D$1,elemental!$A$3:$L$19,4,0)*D111+VLOOKUP($E$1,elemental!$A$3:$L$19,4,0)*E111+VLOOKUP($F$1,elemental!$A$3:$L$19,4,0)*F111+VLOOKUP($G$1,elemental!$A$3:$L$19,4,0)*G111+VLOOKUP($H$1,elemental!$A$3:$L$19,4,0)*H111+VLOOKUP($I$1,elemental!$A$3:$L$19,4,0)*I111+VLOOKUP($J$1,elemental!$A$3:$L$19,4,0)*J111+VLOOKUP($K$1,elemental!$A$3:$L$19,4,0)*K111+VLOOKUP($L$1,elemental!$A$3:$L$19,4,0)*L111+VLOOKUP($M$1,elemental!$A$3:$L$19,4,0)*M111+VLOOKUP($N$1,elemental!$A$3:$L$19,4,0)*N111+VLOOKUP($O$1,elemental!$A$3:$L$19,4,0)*O111+VLOOKUP($P$1,elemental!$A$3:$L$19,4,0)*P111+VLOOKUP($Q$1,elemental!$A$3:$L$19,4,0)*Q111)/100</f>
        <v>0.43487999999999999</v>
      </c>
      <c r="T111">
        <f>(VLOOKUP($A$1,elemental!$A$3:$L$19,5,0)*A111+VLOOKUP($B$1,elemental!$A$3:$L$19,5,0)*B111+VLOOKUP($C$1,elemental!$A$3:$L$19,5,0)*C111+VLOOKUP($D$1,elemental!$A$3:$L$19,5,0)*D111+VLOOKUP($E$1,elemental!$A$3:$L$19,5,0)*E111+VLOOKUP($F$1,elemental!$A$3:$L$19,5,0)*F111+VLOOKUP($G$1,elemental!$A$3:$L$19,5,0)*G111+VLOOKUP($H$1,elemental!$A$3:$L$19,5,0)*H111+VLOOKUP($I$1,elemental!$A$3:$L$19,5,0)*I111+VLOOKUP($J$1,elemental!$A$3:$L$19,5,0)*J111+VLOOKUP($K$1,elemental!$A$3:$L$19,5,0)*K111+VLOOKUP($L$1,elemental!$A$3:$L$19,5,0)*L111+VLOOKUP($M$1,elemental!$A$3:$L$19,5,0)*M111+VLOOKUP($N$1,elemental!$A$3:$L$19,5,0)*N111+VLOOKUP($O$1,elemental!$A$3:$L$19,5,0)*O111+VLOOKUP($P$1,elemental!$A$3:$L$19,5,0)*P111+VLOOKUP($Q$1,elemental!$A$3:$L$19,5,0)*Q111)/100</f>
        <v>4</v>
      </c>
      <c r="U111">
        <f>(VLOOKUP($A$1,elemental!$A$3:$L$19,6,0)*A111+VLOOKUP($B$1,elemental!$A$3:$L$19,6,0)*B111+VLOOKUP($C$1,elemental!$A$3:$L$19,6,0)*C111+VLOOKUP($D$1,elemental!$A$3:$L$19,6,0)*D111+VLOOKUP($E$1,elemental!$A$3:$L$19,6,0)*E111+VLOOKUP($F$1,elemental!$A$3:$L$19,6,0)*F111+VLOOKUP($G$1,elemental!$A$3:$L$19,6,0)*G111+VLOOKUP($H$1,elemental!$A$3:$L$19,6,0)*H111+VLOOKUP($I$1,elemental!$A$3:$L$19,6,0)*I111+VLOOKUP($J$1,elemental!$A$3:$L$19,6,0)*J111+VLOOKUP($K$1,elemental!$A$3:$L$19,6,0)*K111+VLOOKUP($L$1,elemental!$A$3:$L$19,6,0)*L111+VLOOKUP($M$1,elemental!$A$3:$L$19,6,0)*M111+VLOOKUP($N$1,elemental!$A$3:$L$19,6,0)*N111+VLOOKUP($O$1,elemental!$A$3:$L$19,6,0)*O111+VLOOKUP($P$1,elemental!$A$3:$L$19,6,0)*P111+VLOOKUP($Q$1,elemental!$A$3:$L$19,6,0)*Q111)/100</f>
        <v>0.75309999999999999</v>
      </c>
      <c r="V111">
        <f>(VLOOKUP($A$1,elemental!$A$3:$L$19,7,0)*A111+VLOOKUP($B$1,elemental!$A$3:$L$19,7,0)*B111+VLOOKUP($C$1,elemental!$A$3:$L$19,7,0)*C111+VLOOKUP($D$1,elemental!$A$3:$L$19,7,0)*D111+VLOOKUP($E$1,elemental!$A$3:$L$19,7,0)*E111+VLOOKUP($F$1,elemental!$A$3:$L$19,7,0)*F111+VLOOKUP($G$1,elemental!$A$3:$L$19,7,0)*G111+VLOOKUP($H$1,elemental!$A$3:$L$19,7,0)*H111+VLOOKUP($I$1,elemental!$A$3:$L$19,7,0)*I111+VLOOKUP($J$1,elemental!$A$3:$L$19,7,0)*J111+VLOOKUP($K$1,elemental!$A$3:$L$19,7,0)*K111+VLOOKUP($L$1,elemental!$A$3:$L$19,7,0)*L111+VLOOKUP($M$1,elemental!$A$3:$L$19,7,0)*M111+VLOOKUP($N$1,elemental!$A$3:$L$19,7,0)*N111+VLOOKUP($O$1,elemental!$A$3:$L$19,7,0)*O111+VLOOKUP($P$1,elemental!$A$3:$L$19,7,0)*P111+VLOOKUP($Q$1,elemental!$A$3:$L$19,7,0)*Q111)/100</f>
        <v>0.85560000000000003</v>
      </c>
      <c r="W111">
        <f>(VLOOKUP($A$1,elemental!$A$3:$L$19,9,0)*A111+VLOOKUP($B$1,elemental!$A$3:$L$19,9,0)*B111+VLOOKUP($C$1,elemental!$A$3:$L$19,9,0)*C111+VLOOKUP($D$1,elemental!$A$3:$L$19,9,0)*D111+VLOOKUP($E$1,elemental!$A$3:$L$19,9,0)*E111+VLOOKUP($F$1,elemental!$A$3:$L$19,9,0)*F111+VLOOKUP($G$1,elemental!$A$3:$L$19,9,0)*G111+VLOOKUP($H$1,elemental!$A$3:$L$19,9,0)*H111+VLOOKUP($I$1,elemental!$A$3:$L$19,9,0)*I111+VLOOKUP($J$1,elemental!$A$3:$L$19,9,0)*J111+VLOOKUP($K$1,elemental!$A$3:$L$19,9,0)*K111+VLOOKUP($L$1,elemental!$A$3:$L$19,9,0)*L111+VLOOKUP($M$1,elemental!$A$3:$L$19,9,0)*M111+VLOOKUP($N$1,elemental!$A$3:$L$19,9,0)*N111+VLOOKUP($O$1,elemental!$A$3:$L$19,9,0)*O111+VLOOKUP($P$1,elemental!$A$3:$L$19,9,0)*P111+VLOOKUP($Q$1,elemental!$A$3:$L$19,9,0)*Q111)/100</f>
        <v>1.5860000000000003</v>
      </c>
      <c r="X111">
        <f>(VLOOKUP($A$1,elemental!$A$3:$L$19,10,0)*A111+VLOOKUP($B$1,elemental!$A$3:$L$19,10,0)*B111+VLOOKUP($C$1,elemental!$A$3:$L$19,10,0)*C111+VLOOKUP($D$1,elemental!$A$3:$L$19,10,0)*D111+VLOOKUP($E$1,elemental!$A$3:$L$19,10,0)*E111+VLOOKUP($F$1,elemental!$A$3:$L$19,10,0)*F111+VLOOKUP($G$1,elemental!$A$3:$L$19,10,0)*G111+VLOOKUP($H$1,elemental!$A$3:$L$19,10,0)*H111+VLOOKUP($I$1,elemental!$A$3:$L$19,10,0)*I111+VLOOKUP($J$1,elemental!$A$3:$L$19,10,0)*J111+VLOOKUP($K$1,elemental!$A$3:$L$19,10,0)*K111+VLOOKUP($L$1,elemental!$A$3:$L$19,10,0)*L111+VLOOKUP($M$1,elemental!$A$3:$L$19,10,0)*M111+VLOOKUP($N$1,elemental!$A$3:$L$19,10,0)*N111+VLOOKUP($O$1,elemental!$A$3:$L$19,10,0)*O111+VLOOKUP($P$1,elemental!$A$3:$L$19,10,0)*P111+VLOOKUP($Q$1,elemental!$A$3:$L$19,10,0)*Q111)/100</f>
        <v>2.0024000000000002</v>
      </c>
      <c r="Y111">
        <v>167</v>
      </c>
      <c r="Z111">
        <v>5.2133560000000001</v>
      </c>
      <c r="AA111">
        <v>5.2218090000000004</v>
      </c>
      <c r="AB111">
        <v>5.3894320000000002</v>
      </c>
      <c r="AC111">
        <v>98.793639999999996</v>
      </c>
      <c r="AD111" t="s">
        <v>2</v>
      </c>
      <c r="AE111" t="s">
        <v>135</v>
      </c>
    </row>
    <row r="112" spans="1:31">
      <c r="A112">
        <v>12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88</v>
      </c>
      <c r="R112">
        <f>(VLOOKUP($A$1,elemental!$A$3:$L$19,2,0)*A112+VLOOKUP($B$1,elemental!$A$3:$L$19,2,0)*B112+VLOOKUP($C$1,elemental!$A$3:$L$19,2,0)*C112+VLOOKUP($D$1,elemental!$A$3:$L$19,2,0)*D112+VLOOKUP($E$1,elemental!$A$3:$L$19,2,0)*E112+VLOOKUP($F$1,elemental!$A$3:$L$19,2,0)*F112+VLOOKUP($G$1,elemental!$A$3:$L$19,2,0)*G112+VLOOKUP($H$1,elemental!$A$3:$L$19,2,0)*H112+VLOOKUP($I$1,elemental!$A$3:$L$19,2,0)*I112+VLOOKUP($J$1,elemental!$A$3:$L$19,2,0)*J112+VLOOKUP($K$1,elemental!$A$3:$L$19,2,0)*K112+VLOOKUP($L$1,elemental!$A$3:$L$19,2,0)*L112+VLOOKUP($M$1,elemental!$A$3:$L$19,2,0)*M112+VLOOKUP($N$1,elemental!$A$3:$L$19,2,0)*N112+VLOOKUP($O$1,elemental!$A$3:$L$19,2,0)*O112+VLOOKUP($P$1,elemental!$A$3:$L$19,2,0)*P112+VLOOKUP($Q$1,elemental!$A$3:$L$19,2,0)*Q112)/100</f>
        <v>1.3048000000000002</v>
      </c>
      <c r="S112">
        <f>(VLOOKUP($A$1,elemental!$A$3:$L$19,4,0)*A112+VLOOKUP($B$1,elemental!$A$3:$L$19,4,0)*B112+VLOOKUP($C$1,elemental!$A$3:$L$19,4,0)*C112+VLOOKUP($D$1,elemental!$A$3:$L$19,4,0)*D112+VLOOKUP($E$1,elemental!$A$3:$L$19,4,0)*E112+VLOOKUP($F$1,elemental!$A$3:$L$19,4,0)*F112+VLOOKUP($G$1,elemental!$A$3:$L$19,4,0)*G112+VLOOKUP($H$1,elemental!$A$3:$L$19,4,0)*H112+VLOOKUP($I$1,elemental!$A$3:$L$19,4,0)*I112+VLOOKUP($J$1,elemental!$A$3:$L$19,4,0)*J112+VLOOKUP($K$1,elemental!$A$3:$L$19,4,0)*K112+VLOOKUP($L$1,elemental!$A$3:$L$19,4,0)*L112+VLOOKUP($M$1,elemental!$A$3:$L$19,4,0)*M112+VLOOKUP($N$1,elemental!$A$3:$L$19,4,0)*N112+VLOOKUP($O$1,elemental!$A$3:$L$19,4,0)*O112+VLOOKUP($P$1,elemental!$A$3:$L$19,4,0)*P112+VLOOKUP($Q$1,elemental!$A$3:$L$19,4,0)*Q112)/100</f>
        <v>0.43487999999999999</v>
      </c>
      <c r="T112">
        <f>(VLOOKUP($A$1,elemental!$A$3:$L$19,5,0)*A112+VLOOKUP($B$1,elemental!$A$3:$L$19,5,0)*B112+VLOOKUP($C$1,elemental!$A$3:$L$19,5,0)*C112+VLOOKUP($D$1,elemental!$A$3:$L$19,5,0)*D112+VLOOKUP($E$1,elemental!$A$3:$L$19,5,0)*E112+VLOOKUP($F$1,elemental!$A$3:$L$19,5,0)*F112+VLOOKUP($G$1,elemental!$A$3:$L$19,5,0)*G112+VLOOKUP($H$1,elemental!$A$3:$L$19,5,0)*H112+VLOOKUP($I$1,elemental!$A$3:$L$19,5,0)*I112+VLOOKUP($J$1,elemental!$A$3:$L$19,5,0)*J112+VLOOKUP($K$1,elemental!$A$3:$L$19,5,0)*K112+VLOOKUP($L$1,elemental!$A$3:$L$19,5,0)*L112+VLOOKUP($M$1,elemental!$A$3:$L$19,5,0)*M112+VLOOKUP($N$1,elemental!$A$3:$L$19,5,0)*N112+VLOOKUP($O$1,elemental!$A$3:$L$19,5,0)*O112+VLOOKUP($P$1,elemental!$A$3:$L$19,5,0)*P112+VLOOKUP($Q$1,elemental!$A$3:$L$19,5,0)*Q112)/100</f>
        <v>4</v>
      </c>
      <c r="U112">
        <f>(VLOOKUP($A$1,elemental!$A$3:$L$19,6,0)*A112+VLOOKUP($B$1,elemental!$A$3:$L$19,6,0)*B112+VLOOKUP($C$1,elemental!$A$3:$L$19,6,0)*C112+VLOOKUP($D$1,elemental!$A$3:$L$19,6,0)*D112+VLOOKUP($E$1,elemental!$A$3:$L$19,6,0)*E112+VLOOKUP($F$1,elemental!$A$3:$L$19,6,0)*F112+VLOOKUP($G$1,elemental!$A$3:$L$19,6,0)*G112+VLOOKUP($H$1,elemental!$A$3:$L$19,6,0)*H112+VLOOKUP($I$1,elemental!$A$3:$L$19,6,0)*I112+VLOOKUP($J$1,elemental!$A$3:$L$19,6,0)*J112+VLOOKUP($K$1,elemental!$A$3:$L$19,6,0)*K112+VLOOKUP($L$1,elemental!$A$3:$L$19,6,0)*L112+VLOOKUP($M$1,elemental!$A$3:$L$19,6,0)*M112+VLOOKUP($N$1,elemental!$A$3:$L$19,6,0)*N112+VLOOKUP($O$1,elemental!$A$3:$L$19,6,0)*O112+VLOOKUP($P$1,elemental!$A$3:$L$19,6,0)*P112+VLOOKUP($Q$1,elemental!$A$3:$L$19,6,0)*Q112)/100</f>
        <v>0.75309999999999999</v>
      </c>
      <c r="V112">
        <f>(VLOOKUP($A$1,elemental!$A$3:$L$19,7,0)*A112+VLOOKUP($B$1,elemental!$A$3:$L$19,7,0)*B112+VLOOKUP($C$1,elemental!$A$3:$L$19,7,0)*C112+VLOOKUP($D$1,elemental!$A$3:$L$19,7,0)*D112+VLOOKUP($E$1,elemental!$A$3:$L$19,7,0)*E112+VLOOKUP($F$1,elemental!$A$3:$L$19,7,0)*F112+VLOOKUP($G$1,elemental!$A$3:$L$19,7,0)*G112+VLOOKUP($H$1,elemental!$A$3:$L$19,7,0)*H112+VLOOKUP($I$1,elemental!$A$3:$L$19,7,0)*I112+VLOOKUP($J$1,elemental!$A$3:$L$19,7,0)*J112+VLOOKUP($K$1,elemental!$A$3:$L$19,7,0)*K112+VLOOKUP($L$1,elemental!$A$3:$L$19,7,0)*L112+VLOOKUP($M$1,elemental!$A$3:$L$19,7,0)*M112+VLOOKUP($N$1,elemental!$A$3:$L$19,7,0)*N112+VLOOKUP($O$1,elemental!$A$3:$L$19,7,0)*O112+VLOOKUP($P$1,elemental!$A$3:$L$19,7,0)*P112+VLOOKUP($Q$1,elemental!$A$3:$L$19,7,0)*Q112)/100</f>
        <v>0.85560000000000003</v>
      </c>
      <c r="W112">
        <f>(VLOOKUP($A$1,elemental!$A$3:$L$19,9,0)*A112+VLOOKUP($B$1,elemental!$A$3:$L$19,9,0)*B112+VLOOKUP($C$1,elemental!$A$3:$L$19,9,0)*C112+VLOOKUP($D$1,elemental!$A$3:$L$19,9,0)*D112+VLOOKUP($E$1,elemental!$A$3:$L$19,9,0)*E112+VLOOKUP($F$1,elemental!$A$3:$L$19,9,0)*F112+VLOOKUP($G$1,elemental!$A$3:$L$19,9,0)*G112+VLOOKUP($H$1,elemental!$A$3:$L$19,9,0)*H112+VLOOKUP($I$1,elemental!$A$3:$L$19,9,0)*I112+VLOOKUP($J$1,elemental!$A$3:$L$19,9,0)*J112+VLOOKUP($K$1,elemental!$A$3:$L$19,9,0)*K112+VLOOKUP($L$1,elemental!$A$3:$L$19,9,0)*L112+VLOOKUP($M$1,elemental!$A$3:$L$19,9,0)*M112+VLOOKUP($N$1,elemental!$A$3:$L$19,9,0)*N112+VLOOKUP($O$1,elemental!$A$3:$L$19,9,0)*O112+VLOOKUP($P$1,elemental!$A$3:$L$19,9,0)*P112+VLOOKUP($Q$1,elemental!$A$3:$L$19,9,0)*Q112)/100</f>
        <v>1.5860000000000003</v>
      </c>
      <c r="X112">
        <f>(VLOOKUP($A$1,elemental!$A$3:$L$19,10,0)*A112+VLOOKUP($B$1,elemental!$A$3:$L$19,10,0)*B112+VLOOKUP($C$1,elemental!$A$3:$L$19,10,0)*C112+VLOOKUP($D$1,elemental!$A$3:$L$19,10,0)*D112+VLOOKUP($E$1,elemental!$A$3:$L$19,10,0)*E112+VLOOKUP($F$1,elemental!$A$3:$L$19,10,0)*F112+VLOOKUP($G$1,elemental!$A$3:$L$19,10,0)*G112+VLOOKUP($H$1,elemental!$A$3:$L$19,10,0)*H112+VLOOKUP($I$1,elemental!$A$3:$L$19,10,0)*I112+VLOOKUP($J$1,elemental!$A$3:$L$19,10,0)*J112+VLOOKUP($K$1,elemental!$A$3:$L$19,10,0)*K112+VLOOKUP($L$1,elemental!$A$3:$L$19,10,0)*L112+VLOOKUP($M$1,elemental!$A$3:$L$19,10,0)*M112+VLOOKUP($N$1,elemental!$A$3:$L$19,10,0)*N112+VLOOKUP($O$1,elemental!$A$3:$L$19,10,0)*O112+VLOOKUP($P$1,elemental!$A$3:$L$19,10,0)*P112+VLOOKUP($Q$1,elemental!$A$3:$L$19,10,0)*Q112)/100</f>
        <v>2.0024000000000002</v>
      </c>
      <c r="Y112">
        <v>187</v>
      </c>
      <c r="Z112">
        <v>5.2136300000000002</v>
      </c>
      <c r="AA112">
        <v>5.2217419999999999</v>
      </c>
      <c r="AB112">
        <v>5.3907730000000003</v>
      </c>
      <c r="AC112">
        <v>98.787090000000006</v>
      </c>
      <c r="AD112" t="s">
        <v>2</v>
      </c>
      <c r="AE112" t="s">
        <v>135</v>
      </c>
    </row>
    <row r="113" spans="1:31">
      <c r="A113">
        <v>12.5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87.5</v>
      </c>
      <c r="R113">
        <f>(VLOOKUP($A$1,elemental!$A$3:$L$19,2,0)*A113+VLOOKUP($B$1,elemental!$A$3:$L$19,2,0)*B113+VLOOKUP($C$1,elemental!$A$3:$L$19,2,0)*C113+VLOOKUP($D$1,elemental!$A$3:$L$19,2,0)*D113+VLOOKUP($E$1,elemental!$A$3:$L$19,2,0)*E113+VLOOKUP($F$1,elemental!$A$3:$L$19,2,0)*F113+VLOOKUP($G$1,elemental!$A$3:$L$19,2,0)*G113+VLOOKUP($H$1,elemental!$A$3:$L$19,2,0)*H113+VLOOKUP($I$1,elemental!$A$3:$L$19,2,0)*I113+VLOOKUP($J$1,elemental!$A$3:$L$19,2,0)*J113+VLOOKUP($K$1,elemental!$A$3:$L$19,2,0)*K113+VLOOKUP($L$1,elemental!$A$3:$L$19,2,0)*L113+VLOOKUP($M$1,elemental!$A$3:$L$19,2,0)*M113+VLOOKUP($N$1,elemental!$A$3:$L$19,2,0)*N113+VLOOKUP($O$1,elemental!$A$3:$L$19,2,0)*O113+VLOOKUP($P$1,elemental!$A$3:$L$19,2,0)*P113+VLOOKUP($Q$1,elemental!$A$3:$L$19,2,0)*Q113)/100</f>
        <v>1.30375</v>
      </c>
      <c r="S113">
        <f>(VLOOKUP($A$1,elemental!$A$3:$L$19,4,0)*A113+VLOOKUP($B$1,elemental!$A$3:$L$19,4,0)*B113+VLOOKUP($C$1,elemental!$A$3:$L$19,4,0)*C113+VLOOKUP($D$1,elemental!$A$3:$L$19,4,0)*D113+VLOOKUP($E$1,elemental!$A$3:$L$19,4,0)*E113+VLOOKUP($F$1,elemental!$A$3:$L$19,4,0)*F113+VLOOKUP($G$1,elemental!$A$3:$L$19,4,0)*G113+VLOOKUP($H$1,elemental!$A$3:$L$19,4,0)*H113+VLOOKUP($I$1,elemental!$A$3:$L$19,4,0)*I113+VLOOKUP($J$1,elemental!$A$3:$L$19,4,0)*J113+VLOOKUP($K$1,elemental!$A$3:$L$19,4,0)*K113+VLOOKUP($L$1,elemental!$A$3:$L$19,4,0)*L113+VLOOKUP($M$1,elemental!$A$3:$L$19,4,0)*M113+VLOOKUP($N$1,elemental!$A$3:$L$19,4,0)*N113+VLOOKUP($O$1,elemental!$A$3:$L$19,4,0)*O113+VLOOKUP($P$1,elemental!$A$3:$L$19,4,0)*P113+VLOOKUP($Q$1,elemental!$A$3:$L$19,4,0)*Q113)/100</f>
        <v>0.43524999999999997</v>
      </c>
      <c r="T113">
        <f>(VLOOKUP($A$1,elemental!$A$3:$L$19,5,0)*A113+VLOOKUP($B$1,elemental!$A$3:$L$19,5,0)*B113+VLOOKUP($C$1,elemental!$A$3:$L$19,5,0)*C113+VLOOKUP($D$1,elemental!$A$3:$L$19,5,0)*D113+VLOOKUP($E$1,elemental!$A$3:$L$19,5,0)*E113+VLOOKUP($F$1,elemental!$A$3:$L$19,5,0)*F113+VLOOKUP($G$1,elemental!$A$3:$L$19,5,0)*G113+VLOOKUP($H$1,elemental!$A$3:$L$19,5,0)*H113+VLOOKUP($I$1,elemental!$A$3:$L$19,5,0)*I113+VLOOKUP($J$1,elemental!$A$3:$L$19,5,0)*J113+VLOOKUP($K$1,elemental!$A$3:$L$19,5,0)*K113+VLOOKUP($L$1,elemental!$A$3:$L$19,5,0)*L113+VLOOKUP($M$1,elemental!$A$3:$L$19,5,0)*M113+VLOOKUP($N$1,elemental!$A$3:$L$19,5,0)*N113+VLOOKUP($O$1,elemental!$A$3:$L$19,5,0)*O113+VLOOKUP($P$1,elemental!$A$3:$L$19,5,0)*P113+VLOOKUP($Q$1,elemental!$A$3:$L$19,5,0)*Q113)/100</f>
        <v>4</v>
      </c>
      <c r="U113">
        <f>(VLOOKUP($A$1,elemental!$A$3:$L$19,6,0)*A113+VLOOKUP($B$1,elemental!$A$3:$L$19,6,0)*B113+VLOOKUP($C$1,elemental!$A$3:$L$19,6,0)*C113+VLOOKUP($D$1,elemental!$A$3:$L$19,6,0)*D113+VLOOKUP($E$1,elemental!$A$3:$L$19,6,0)*E113+VLOOKUP($F$1,elemental!$A$3:$L$19,6,0)*F113+VLOOKUP($G$1,elemental!$A$3:$L$19,6,0)*G113+VLOOKUP($H$1,elemental!$A$3:$L$19,6,0)*H113+VLOOKUP($I$1,elemental!$A$3:$L$19,6,0)*I113+VLOOKUP($J$1,elemental!$A$3:$L$19,6,0)*J113+VLOOKUP($K$1,elemental!$A$3:$L$19,6,0)*K113+VLOOKUP($L$1,elemental!$A$3:$L$19,6,0)*L113+VLOOKUP($M$1,elemental!$A$3:$L$19,6,0)*M113+VLOOKUP($N$1,elemental!$A$3:$L$19,6,0)*N113+VLOOKUP($O$1,elemental!$A$3:$L$19,6,0)*O113+VLOOKUP($P$1,elemental!$A$3:$L$19,6,0)*P113+VLOOKUP($Q$1,elemental!$A$3:$L$19,6,0)*Q113)/100</f>
        <v>0.7528125</v>
      </c>
      <c r="V113">
        <f>(VLOOKUP($A$1,elemental!$A$3:$L$19,7,0)*A113+VLOOKUP($B$1,elemental!$A$3:$L$19,7,0)*B113+VLOOKUP($C$1,elemental!$A$3:$L$19,7,0)*C113+VLOOKUP($D$1,elemental!$A$3:$L$19,7,0)*D113+VLOOKUP($E$1,elemental!$A$3:$L$19,7,0)*E113+VLOOKUP($F$1,elemental!$A$3:$L$19,7,0)*F113+VLOOKUP($G$1,elemental!$A$3:$L$19,7,0)*G113+VLOOKUP($H$1,elemental!$A$3:$L$19,7,0)*H113+VLOOKUP($I$1,elemental!$A$3:$L$19,7,0)*I113+VLOOKUP($J$1,elemental!$A$3:$L$19,7,0)*J113+VLOOKUP($K$1,elemental!$A$3:$L$19,7,0)*K113+VLOOKUP($L$1,elemental!$A$3:$L$19,7,0)*L113+VLOOKUP($M$1,elemental!$A$3:$L$19,7,0)*M113+VLOOKUP($N$1,elemental!$A$3:$L$19,7,0)*N113+VLOOKUP($O$1,elemental!$A$3:$L$19,7,0)*O113+VLOOKUP($P$1,elemental!$A$3:$L$19,7,0)*P113+VLOOKUP($Q$1,elemental!$A$3:$L$19,7,0)*Q113)/100</f>
        <v>0.85624999999999996</v>
      </c>
      <c r="W113">
        <f>(VLOOKUP($A$1,elemental!$A$3:$L$19,9,0)*A113+VLOOKUP($B$1,elemental!$A$3:$L$19,9,0)*B113+VLOOKUP($C$1,elemental!$A$3:$L$19,9,0)*C113+VLOOKUP($D$1,elemental!$A$3:$L$19,9,0)*D113+VLOOKUP($E$1,elemental!$A$3:$L$19,9,0)*E113+VLOOKUP($F$1,elemental!$A$3:$L$19,9,0)*F113+VLOOKUP($G$1,elemental!$A$3:$L$19,9,0)*G113+VLOOKUP($H$1,elemental!$A$3:$L$19,9,0)*H113+VLOOKUP($I$1,elemental!$A$3:$L$19,9,0)*I113+VLOOKUP($J$1,elemental!$A$3:$L$19,9,0)*J113+VLOOKUP($K$1,elemental!$A$3:$L$19,9,0)*K113+VLOOKUP($L$1,elemental!$A$3:$L$19,9,0)*L113+VLOOKUP($M$1,elemental!$A$3:$L$19,9,0)*M113+VLOOKUP($N$1,elemental!$A$3:$L$19,9,0)*N113+VLOOKUP($O$1,elemental!$A$3:$L$19,9,0)*O113+VLOOKUP($P$1,elemental!$A$3:$L$19,9,0)*P113+VLOOKUP($Q$1,elemental!$A$3:$L$19,9,0)*Q113)/100</f>
        <v>1.5874999999999999</v>
      </c>
      <c r="X113">
        <f>(VLOOKUP($A$1,elemental!$A$3:$L$19,10,0)*A113+VLOOKUP($B$1,elemental!$A$3:$L$19,10,0)*B113+VLOOKUP($C$1,elemental!$A$3:$L$19,10,0)*C113+VLOOKUP($D$1,elemental!$A$3:$L$19,10,0)*D113+VLOOKUP($E$1,elemental!$A$3:$L$19,10,0)*E113+VLOOKUP($F$1,elemental!$A$3:$L$19,10,0)*F113+VLOOKUP($G$1,elemental!$A$3:$L$19,10,0)*G113+VLOOKUP($H$1,elemental!$A$3:$L$19,10,0)*H113+VLOOKUP($I$1,elemental!$A$3:$L$19,10,0)*I113+VLOOKUP($J$1,elemental!$A$3:$L$19,10,0)*J113+VLOOKUP($K$1,elemental!$A$3:$L$19,10,0)*K113+VLOOKUP($L$1,elemental!$A$3:$L$19,10,0)*L113+VLOOKUP($M$1,elemental!$A$3:$L$19,10,0)*M113+VLOOKUP($N$1,elemental!$A$3:$L$19,10,0)*N113+VLOOKUP($O$1,elemental!$A$3:$L$19,10,0)*O113+VLOOKUP($P$1,elemental!$A$3:$L$19,10,0)*P113+VLOOKUP($Q$1,elemental!$A$3:$L$19,10,0)*Q113)/100</f>
        <v>2</v>
      </c>
      <c r="Y113">
        <v>-73</v>
      </c>
      <c r="Z113">
        <v>5.2083469999999998</v>
      </c>
      <c r="AA113">
        <v>5.2186009999999996</v>
      </c>
      <c r="AB113">
        <v>5.3804420000000004</v>
      </c>
      <c r="AC113">
        <v>98.908709999999999</v>
      </c>
      <c r="AD113" t="s">
        <v>2</v>
      </c>
      <c r="AE113" t="s">
        <v>136</v>
      </c>
    </row>
    <row r="114" spans="1:31" s="3" customFormat="1">
      <c r="A114">
        <v>12.5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87.5</v>
      </c>
      <c r="R114">
        <f>(VLOOKUP($A$1,elemental!$A$3:$L$19,2,0)*A114+VLOOKUP($B$1,elemental!$A$3:$L$19,2,0)*B114+VLOOKUP($C$1,elemental!$A$3:$L$19,2,0)*C114+VLOOKUP($D$1,elemental!$A$3:$L$19,2,0)*D114+VLOOKUP($E$1,elemental!$A$3:$L$19,2,0)*E114+VLOOKUP($F$1,elemental!$A$3:$L$19,2,0)*F114+VLOOKUP($G$1,elemental!$A$3:$L$19,2,0)*G114+VLOOKUP($H$1,elemental!$A$3:$L$19,2,0)*H114+VLOOKUP($I$1,elemental!$A$3:$L$19,2,0)*I114+VLOOKUP($J$1,elemental!$A$3:$L$19,2,0)*J114+VLOOKUP($K$1,elemental!$A$3:$L$19,2,0)*K114+VLOOKUP($L$1,elemental!$A$3:$L$19,2,0)*L114+VLOOKUP($M$1,elemental!$A$3:$L$19,2,0)*M114+VLOOKUP($N$1,elemental!$A$3:$L$19,2,0)*N114+VLOOKUP($O$1,elemental!$A$3:$L$19,2,0)*O114+VLOOKUP($P$1,elemental!$A$3:$L$19,2,0)*P114+VLOOKUP($Q$1,elemental!$A$3:$L$19,2,0)*Q114)/100</f>
        <v>1.30375</v>
      </c>
      <c r="S114">
        <f>(VLOOKUP($A$1,elemental!$A$3:$L$19,4,0)*A114+VLOOKUP($B$1,elemental!$A$3:$L$19,4,0)*B114+VLOOKUP($C$1,elemental!$A$3:$L$19,4,0)*C114+VLOOKUP($D$1,elemental!$A$3:$L$19,4,0)*D114+VLOOKUP($E$1,elemental!$A$3:$L$19,4,0)*E114+VLOOKUP($F$1,elemental!$A$3:$L$19,4,0)*F114+VLOOKUP($G$1,elemental!$A$3:$L$19,4,0)*G114+VLOOKUP($H$1,elemental!$A$3:$L$19,4,0)*H114+VLOOKUP($I$1,elemental!$A$3:$L$19,4,0)*I114+VLOOKUP($J$1,elemental!$A$3:$L$19,4,0)*J114+VLOOKUP($K$1,elemental!$A$3:$L$19,4,0)*K114+VLOOKUP($L$1,elemental!$A$3:$L$19,4,0)*L114+VLOOKUP($M$1,elemental!$A$3:$L$19,4,0)*M114+VLOOKUP($N$1,elemental!$A$3:$L$19,4,0)*N114+VLOOKUP($O$1,elemental!$A$3:$L$19,4,0)*O114+VLOOKUP($P$1,elemental!$A$3:$L$19,4,0)*P114+VLOOKUP($Q$1,elemental!$A$3:$L$19,4,0)*Q114)/100</f>
        <v>0.43524999999999997</v>
      </c>
      <c r="T114">
        <f>(VLOOKUP($A$1,elemental!$A$3:$L$19,5,0)*A114+VLOOKUP($B$1,elemental!$A$3:$L$19,5,0)*B114+VLOOKUP($C$1,elemental!$A$3:$L$19,5,0)*C114+VLOOKUP($D$1,elemental!$A$3:$L$19,5,0)*D114+VLOOKUP($E$1,elemental!$A$3:$L$19,5,0)*E114+VLOOKUP($F$1,elemental!$A$3:$L$19,5,0)*F114+VLOOKUP($G$1,elemental!$A$3:$L$19,5,0)*G114+VLOOKUP($H$1,elemental!$A$3:$L$19,5,0)*H114+VLOOKUP($I$1,elemental!$A$3:$L$19,5,0)*I114+VLOOKUP($J$1,elemental!$A$3:$L$19,5,0)*J114+VLOOKUP($K$1,elemental!$A$3:$L$19,5,0)*K114+VLOOKUP($L$1,elemental!$A$3:$L$19,5,0)*L114+VLOOKUP($M$1,elemental!$A$3:$L$19,5,0)*M114+VLOOKUP($N$1,elemental!$A$3:$L$19,5,0)*N114+VLOOKUP($O$1,elemental!$A$3:$L$19,5,0)*O114+VLOOKUP($P$1,elemental!$A$3:$L$19,5,0)*P114+VLOOKUP($Q$1,elemental!$A$3:$L$19,5,0)*Q114)/100</f>
        <v>4</v>
      </c>
      <c r="U114">
        <f>(VLOOKUP($A$1,elemental!$A$3:$L$19,6,0)*A114+VLOOKUP($B$1,elemental!$A$3:$L$19,6,0)*B114+VLOOKUP($C$1,elemental!$A$3:$L$19,6,0)*C114+VLOOKUP($D$1,elemental!$A$3:$L$19,6,0)*D114+VLOOKUP($E$1,elemental!$A$3:$L$19,6,0)*E114+VLOOKUP($F$1,elemental!$A$3:$L$19,6,0)*F114+VLOOKUP($G$1,elemental!$A$3:$L$19,6,0)*G114+VLOOKUP($H$1,elemental!$A$3:$L$19,6,0)*H114+VLOOKUP($I$1,elemental!$A$3:$L$19,6,0)*I114+VLOOKUP($J$1,elemental!$A$3:$L$19,6,0)*J114+VLOOKUP($K$1,elemental!$A$3:$L$19,6,0)*K114+VLOOKUP($L$1,elemental!$A$3:$L$19,6,0)*L114+VLOOKUP($M$1,elemental!$A$3:$L$19,6,0)*M114+VLOOKUP($N$1,elemental!$A$3:$L$19,6,0)*N114+VLOOKUP($O$1,elemental!$A$3:$L$19,6,0)*O114+VLOOKUP($P$1,elemental!$A$3:$L$19,6,0)*P114+VLOOKUP($Q$1,elemental!$A$3:$L$19,6,0)*Q114)/100</f>
        <v>0.7528125</v>
      </c>
      <c r="V114">
        <f>(VLOOKUP($A$1,elemental!$A$3:$L$19,7,0)*A114+VLOOKUP($B$1,elemental!$A$3:$L$19,7,0)*B114+VLOOKUP($C$1,elemental!$A$3:$L$19,7,0)*C114+VLOOKUP($D$1,elemental!$A$3:$L$19,7,0)*D114+VLOOKUP($E$1,elemental!$A$3:$L$19,7,0)*E114+VLOOKUP($F$1,elemental!$A$3:$L$19,7,0)*F114+VLOOKUP($G$1,elemental!$A$3:$L$19,7,0)*G114+VLOOKUP($H$1,elemental!$A$3:$L$19,7,0)*H114+VLOOKUP($I$1,elemental!$A$3:$L$19,7,0)*I114+VLOOKUP($J$1,elemental!$A$3:$L$19,7,0)*J114+VLOOKUP($K$1,elemental!$A$3:$L$19,7,0)*K114+VLOOKUP($L$1,elemental!$A$3:$L$19,7,0)*L114+VLOOKUP($M$1,elemental!$A$3:$L$19,7,0)*M114+VLOOKUP($N$1,elemental!$A$3:$L$19,7,0)*N114+VLOOKUP($O$1,elemental!$A$3:$L$19,7,0)*O114+VLOOKUP($P$1,elemental!$A$3:$L$19,7,0)*P114+VLOOKUP($Q$1,elemental!$A$3:$L$19,7,0)*Q114)/100</f>
        <v>0.85624999999999996</v>
      </c>
      <c r="W114">
        <f>(VLOOKUP($A$1,elemental!$A$3:$L$19,9,0)*A114+VLOOKUP($B$1,elemental!$A$3:$L$19,9,0)*B114+VLOOKUP($C$1,elemental!$A$3:$L$19,9,0)*C114+VLOOKUP($D$1,elemental!$A$3:$L$19,9,0)*D114+VLOOKUP($E$1,elemental!$A$3:$L$19,9,0)*E114+VLOOKUP($F$1,elemental!$A$3:$L$19,9,0)*F114+VLOOKUP($G$1,elemental!$A$3:$L$19,9,0)*G114+VLOOKUP($H$1,elemental!$A$3:$L$19,9,0)*H114+VLOOKUP($I$1,elemental!$A$3:$L$19,9,0)*I114+VLOOKUP($J$1,elemental!$A$3:$L$19,9,0)*J114+VLOOKUP($K$1,elemental!$A$3:$L$19,9,0)*K114+VLOOKUP($L$1,elemental!$A$3:$L$19,9,0)*L114+VLOOKUP($M$1,elemental!$A$3:$L$19,9,0)*M114+VLOOKUP($N$1,elemental!$A$3:$L$19,9,0)*N114+VLOOKUP($O$1,elemental!$A$3:$L$19,9,0)*O114+VLOOKUP($P$1,elemental!$A$3:$L$19,9,0)*P114+VLOOKUP($Q$1,elemental!$A$3:$L$19,9,0)*Q114)/100</f>
        <v>1.5874999999999999</v>
      </c>
      <c r="X114">
        <f>(VLOOKUP($A$1,elemental!$A$3:$L$19,10,0)*A114+VLOOKUP($B$1,elemental!$A$3:$L$19,10,0)*B114+VLOOKUP($C$1,elemental!$A$3:$L$19,10,0)*C114+VLOOKUP($D$1,elemental!$A$3:$L$19,10,0)*D114+VLOOKUP($E$1,elemental!$A$3:$L$19,10,0)*E114+VLOOKUP($F$1,elemental!$A$3:$L$19,10,0)*F114+VLOOKUP($G$1,elemental!$A$3:$L$19,10,0)*G114+VLOOKUP($H$1,elemental!$A$3:$L$19,10,0)*H114+VLOOKUP($I$1,elemental!$A$3:$L$19,10,0)*I114+VLOOKUP($J$1,elemental!$A$3:$L$19,10,0)*J114+VLOOKUP($K$1,elemental!$A$3:$L$19,10,0)*K114+VLOOKUP($L$1,elemental!$A$3:$L$19,10,0)*L114+VLOOKUP($M$1,elemental!$A$3:$L$19,10,0)*M114+VLOOKUP($N$1,elemental!$A$3:$L$19,10,0)*N114+VLOOKUP($O$1,elemental!$A$3:$L$19,10,0)*O114+VLOOKUP($P$1,elemental!$A$3:$L$19,10,0)*P114+VLOOKUP($Q$1,elemental!$A$3:$L$19,10,0)*Q114)/100</f>
        <v>2</v>
      </c>
      <c r="Y114">
        <v>-93</v>
      </c>
      <c r="Z114">
        <v>5.2079700000000004</v>
      </c>
      <c r="AA114">
        <v>5.2182259999999996</v>
      </c>
      <c r="AB114">
        <v>5.3800720000000002</v>
      </c>
      <c r="AC114">
        <v>98.915229999999994</v>
      </c>
      <c r="AD114" t="s">
        <v>2</v>
      </c>
      <c r="AE114" t="s">
        <v>136</v>
      </c>
    </row>
    <row r="115" spans="1:31" s="3" customFormat="1">
      <c r="A115">
        <v>12.5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87.5</v>
      </c>
      <c r="R115">
        <f>(VLOOKUP($A$1,elemental!$A$3:$L$19,2,0)*A115+VLOOKUP($B$1,elemental!$A$3:$L$19,2,0)*B115+VLOOKUP($C$1,elemental!$A$3:$L$19,2,0)*C115+VLOOKUP($D$1,elemental!$A$3:$L$19,2,0)*D115+VLOOKUP($E$1,elemental!$A$3:$L$19,2,0)*E115+VLOOKUP($F$1,elemental!$A$3:$L$19,2,0)*F115+VLOOKUP($G$1,elemental!$A$3:$L$19,2,0)*G115+VLOOKUP($H$1,elemental!$A$3:$L$19,2,0)*H115+VLOOKUP($I$1,elemental!$A$3:$L$19,2,0)*I115+VLOOKUP($J$1,elemental!$A$3:$L$19,2,0)*J115+VLOOKUP($K$1,elemental!$A$3:$L$19,2,0)*K115+VLOOKUP($L$1,elemental!$A$3:$L$19,2,0)*L115+VLOOKUP($M$1,elemental!$A$3:$L$19,2,0)*M115+VLOOKUP($N$1,elemental!$A$3:$L$19,2,0)*N115+VLOOKUP($O$1,elemental!$A$3:$L$19,2,0)*O115+VLOOKUP($P$1,elemental!$A$3:$L$19,2,0)*P115+VLOOKUP($Q$1,elemental!$A$3:$L$19,2,0)*Q115)/100</f>
        <v>1.30375</v>
      </c>
      <c r="S115">
        <f>(VLOOKUP($A$1,elemental!$A$3:$L$19,4,0)*A115+VLOOKUP($B$1,elemental!$A$3:$L$19,4,0)*B115+VLOOKUP($C$1,elemental!$A$3:$L$19,4,0)*C115+VLOOKUP($D$1,elemental!$A$3:$L$19,4,0)*D115+VLOOKUP($E$1,elemental!$A$3:$L$19,4,0)*E115+VLOOKUP($F$1,elemental!$A$3:$L$19,4,0)*F115+VLOOKUP($G$1,elemental!$A$3:$L$19,4,0)*G115+VLOOKUP($H$1,elemental!$A$3:$L$19,4,0)*H115+VLOOKUP($I$1,elemental!$A$3:$L$19,4,0)*I115+VLOOKUP($J$1,elemental!$A$3:$L$19,4,0)*J115+VLOOKUP($K$1,elemental!$A$3:$L$19,4,0)*K115+VLOOKUP($L$1,elemental!$A$3:$L$19,4,0)*L115+VLOOKUP($M$1,elemental!$A$3:$L$19,4,0)*M115+VLOOKUP($N$1,elemental!$A$3:$L$19,4,0)*N115+VLOOKUP($O$1,elemental!$A$3:$L$19,4,0)*O115+VLOOKUP($P$1,elemental!$A$3:$L$19,4,0)*P115+VLOOKUP($Q$1,elemental!$A$3:$L$19,4,0)*Q115)/100</f>
        <v>0.43524999999999997</v>
      </c>
      <c r="T115">
        <f>(VLOOKUP($A$1,elemental!$A$3:$L$19,5,0)*A115+VLOOKUP($B$1,elemental!$A$3:$L$19,5,0)*B115+VLOOKUP($C$1,elemental!$A$3:$L$19,5,0)*C115+VLOOKUP($D$1,elemental!$A$3:$L$19,5,0)*D115+VLOOKUP($E$1,elemental!$A$3:$L$19,5,0)*E115+VLOOKUP($F$1,elemental!$A$3:$L$19,5,0)*F115+VLOOKUP($G$1,elemental!$A$3:$L$19,5,0)*G115+VLOOKUP($H$1,elemental!$A$3:$L$19,5,0)*H115+VLOOKUP($I$1,elemental!$A$3:$L$19,5,0)*I115+VLOOKUP($J$1,elemental!$A$3:$L$19,5,0)*J115+VLOOKUP($K$1,elemental!$A$3:$L$19,5,0)*K115+VLOOKUP($L$1,elemental!$A$3:$L$19,5,0)*L115+VLOOKUP($M$1,elemental!$A$3:$L$19,5,0)*M115+VLOOKUP($N$1,elemental!$A$3:$L$19,5,0)*N115+VLOOKUP($O$1,elemental!$A$3:$L$19,5,0)*O115+VLOOKUP($P$1,elemental!$A$3:$L$19,5,0)*P115+VLOOKUP($Q$1,elemental!$A$3:$L$19,5,0)*Q115)/100</f>
        <v>4</v>
      </c>
      <c r="U115">
        <f>(VLOOKUP($A$1,elemental!$A$3:$L$19,6,0)*A115+VLOOKUP($B$1,elemental!$A$3:$L$19,6,0)*B115+VLOOKUP($C$1,elemental!$A$3:$L$19,6,0)*C115+VLOOKUP($D$1,elemental!$A$3:$L$19,6,0)*D115+VLOOKUP($E$1,elemental!$A$3:$L$19,6,0)*E115+VLOOKUP($F$1,elemental!$A$3:$L$19,6,0)*F115+VLOOKUP($G$1,elemental!$A$3:$L$19,6,0)*G115+VLOOKUP($H$1,elemental!$A$3:$L$19,6,0)*H115+VLOOKUP($I$1,elemental!$A$3:$L$19,6,0)*I115+VLOOKUP($J$1,elemental!$A$3:$L$19,6,0)*J115+VLOOKUP($K$1,elemental!$A$3:$L$19,6,0)*K115+VLOOKUP($L$1,elemental!$A$3:$L$19,6,0)*L115+VLOOKUP($M$1,elemental!$A$3:$L$19,6,0)*M115+VLOOKUP($N$1,elemental!$A$3:$L$19,6,0)*N115+VLOOKUP($O$1,elemental!$A$3:$L$19,6,0)*O115+VLOOKUP($P$1,elemental!$A$3:$L$19,6,0)*P115+VLOOKUP($Q$1,elemental!$A$3:$L$19,6,0)*Q115)/100</f>
        <v>0.7528125</v>
      </c>
      <c r="V115">
        <f>(VLOOKUP($A$1,elemental!$A$3:$L$19,7,0)*A115+VLOOKUP($B$1,elemental!$A$3:$L$19,7,0)*B115+VLOOKUP($C$1,elemental!$A$3:$L$19,7,0)*C115+VLOOKUP($D$1,elemental!$A$3:$L$19,7,0)*D115+VLOOKUP($E$1,elemental!$A$3:$L$19,7,0)*E115+VLOOKUP($F$1,elemental!$A$3:$L$19,7,0)*F115+VLOOKUP($G$1,elemental!$A$3:$L$19,7,0)*G115+VLOOKUP($H$1,elemental!$A$3:$L$19,7,0)*H115+VLOOKUP($I$1,elemental!$A$3:$L$19,7,0)*I115+VLOOKUP($J$1,elemental!$A$3:$L$19,7,0)*J115+VLOOKUP($K$1,elemental!$A$3:$L$19,7,0)*K115+VLOOKUP($L$1,elemental!$A$3:$L$19,7,0)*L115+VLOOKUP($M$1,elemental!$A$3:$L$19,7,0)*M115+VLOOKUP($N$1,elemental!$A$3:$L$19,7,0)*N115+VLOOKUP($O$1,elemental!$A$3:$L$19,7,0)*O115+VLOOKUP($P$1,elemental!$A$3:$L$19,7,0)*P115+VLOOKUP($Q$1,elemental!$A$3:$L$19,7,0)*Q115)/100</f>
        <v>0.85624999999999996</v>
      </c>
      <c r="W115">
        <f>(VLOOKUP($A$1,elemental!$A$3:$L$19,9,0)*A115+VLOOKUP($B$1,elemental!$A$3:$L$19,9,0)*B115+VLOOKUP($C$1,elemental!$A$3:$L$19,9,0)*C115+VLOOKUP($D$1,elemental!$A$3:$L$19,9,0)*D115+VLOOKUP($E$1,elemental!$A$3:$L$19,9,0)*E115+VLOOKUP($F$1,elemental!$A$3:$L$19,9,0)*F115+VLOOKUP($G$1,elemental!$A$3:$L$19,9,0)*G115+VLOOKUP($H$1,elemental!$A$3:$L$19,9,0)*H115+VLOOKUP($I$1,elemental!$A$3:$L$19,9,0)*I115+VLOOKUP($J$1,elemental!$A$3:$L$19,9,0)*J115+VLOOKUP($K$1,elemental!$A$3:$L$19,9,0)*K115+VLOOKUP($L$1,elemental!$A$3:$L$19,9,0)*L115+VLOOKUP($M$1,elemental!$A$3:$L$19,9,0)*M115+VLOOKUP($N$1,elemental!$A$3:$L$19,9,0)*N115+VLOOKUP($O$1,elemental!$A$3:$L$19,9,0)*O115+VLOOKUP($P$1,elemental!$A$3:$L$19,9,0)*P115+VLOOKUP($Q$1,elemental!$A$3:$L$19,9,0)*Q115)/100</f>
        <v>1.5874999999999999</v>
      </c>
      <c r="X115">
        <f>(VLOOKUP($A$1,elemental!$A$3:$L$19,10,0)*A115+VLOOKUP($B$1,elemental!$A$3:$L$19,10,0)*B115+VLOOKUP($C$1,elemental!$A$3:$L$19,10,0)*C115+VLOOKUP($D$1,elemental!$A$3:$L$19,10,0)*D115+VLOOKUP($E$1,elemental!$A$3:$L$19,10,0)*E115+VLOOKUP($F$1,elemental!$A$3:$L$19,10,0)*F115+VLOOKUP($G$1,elemental!$A$3:$L$19,10,0)*G115+VLOOKUP($H$1,elemental!$A$3:$L$19,10,0)*H115+VLOOKUP($I$1,elemental!$A$3:$L$19,10,0)*I115+VLOOKUP($J$1,elemental!$A$3:$L$19,10,0)*J115+VLOOKUP($K$1,elemental!$A$3:$L$19,10,0)*K115+VLOOKUP($L$1,elemental!$A$3:$L$19,10,0)*L115+VLOOKUP($M$1,elemental!$A$3:$L$19,10,0)*M115+VLOOKUP($N$1,elemental!$A$3:$L$19,10,0)*N115+VLOOKUP($O$1,elemental!$A$3:$L$19,10,0)*O115+VLOOKUP($P$1,elemental!$A$3:$L$19,10,0)*P115+VLOOKUP($Q$1,elemental!$A$3:$L$19,10,0)*Q115)/100</f>
        <v>2</v>
      </c>
      <c r="Y115">
        <v>-113</v>
      </c>
      <c r="Z115">
        <v>5.2071880000000004</v>
      </c>
      <c r="AA115">
        <v>5.2177470000000001</v>
      </c>
      <c r="AB115">
        <v>5.3793540000000002</v>
      </c>
      <c r="AC115">
        <v>98.9255</v>
      </c>
      <c r="AD115" t="s">
        <v>2</v>
      </c>
      <c r="AE115" t="s">
        <v>136</v>
      </c>
    </row>
    <row r="116" spans="1:31" s="3" customFormat="1">
      <c r="A116">
        <v>12.5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87.5</v>
      </c>
      <c r="R116">
        <f>(VLOOKUP($A$1,elemental!$A$3:$L$19,2,0)*A116+VLOOKUP($B$1,elemental!$A$3:$L$19,2,0)*B116+VLOOKUP($C$1,elemental!$A$3:$L$19,2,0)*C116+VLOOKUP($D$1,elemental!$A$3:$L$19,2,0)*D116+VLOOKUP($E$1,elemental!$A$3:$L$19,2,0)*E116+VLOOKUP($F$1,elemental!$A$3:$L$19,2,0)*F116+VLOOKUP($G$1,elemental!$A$3:$L$19,2,0)*G116+VLOOKUP($H$1,elemental!$A$3:$L$19,2,0)*H116+VLOOKUP($I$1,elemental!$A$3:$L$19,2,0)*I116+VLOOKUP($J$1,elemental!$A$3:$L$19,2,0)*J116+VLOOKUP($K$1,elemental!$A$3:$L$19,2,0)*K116+VLOOKUP($L$1,elemental!$A$3:$L$19,2,0)*L116+VLOOKUP($M$1,elemental!$A$3:$L$19,2,0)*M116+VLOOKUP($N$1,elemental!$A$3:$L$19,2,0)*N116+VLOOKUP($O$1,elemental!$A$3:$L$19,2,0)*O116+VLOOKUP($P$1,elemental!$A$3:$L$19,2,0)*P116+VLOOKUP($Q$1,elemental!$A$3:$L$19,2,0)*Q116)/100</f>
        <v>1.30375</v>
      </c>
      <c r="S116">
        <f>(VLOOKUP($A$1,elemental!$A$3:$L$19,4,0)*A116+VLOOKUP($B$1,elemental!$A$3:$L$19,4,0)*B116+VLOOKUP($C$1,elemental!$A$3:$L$19,4,0)*C116+VLOOKUP($D$1,elemental!$A$3:$L$19,4,0)*D116+VLOOKUP($E$1,elemental!$A$3:$L$19,4,0)*E116+VLOOKUP($F$1,elemental!$A$3:$L$19,4,0)*F116+VLOOKUP($G$1,elemental!$A$3:$L$19,4,0)*G116+VLOOKUP($H$1,elemental!$A$3:$L$19,4,0)*H116+VLOOKUP($I$1,elemental!$A$3:$L$19,4,0)*I116+VLOOKUP($J$1,elemental!$A$3:$L$19,4,0)*J116+VLOOKUP($K$1,elemental!$A$3:$L$19,4,0)*K116+VLOOKUP($L$1,elemental!$A$3:$L$19,4,0)*L116+VLOOKUP($M$1,elemental!$A$3:$L$19,4,0)*M116+VLOOKUP($N$1,elemental!$A$3:$L$19,4,0)*N116+VLOOKUP($O$1,elemental!$A$3:$L$19,4,0)*O116+VLOOKUP($P$1,elemental!$A$3:$L$19,4,0)*P116+VLOOKUP($Q$1,elemental!$A$3:$L$19,4,0)*Q116)/100</f>
        <v>0.43524999999999997</v>
      </c>
      <c r="T116">
        <f>(VLOOKUP($A$1,elemental!$A$3:$L$19,5,0)*A116+VLOOKUP($B$1,elemental!$A$3:$L$19,5,0)*B116+VLOOKUP($C$1,elemental!$A$3:$L$19,5,0)*C116+VLOOKUP($D$1,elemental!$A$3:$L$19,5,0)*D116+VLOOKUP($E$1,elemental!$A$3:$L$19,5,0)*E116+VLOOKUP($F$1,elemental!$A$3:$L$19,5,0)*F116+VLOOKUP($G$1,elemental!$A$3:$L$19,5,0)*G116+VLOOKUP($H$1,elemental!$A$3:$L$19,5,0)*H116+VLOOKUP($I$1,elemental!$A$3:$L$19,5,0)*I116+VLOOKUP($J$1,elemental!$A$3:$L$19,5,0)*J116+VLOOKUP($K$1,elemental!$A$3:$L$19,5,0)*K116+VLOOKUP($L$1,elemental!$A$3:$L$19,5,0)*L116+VLOOKUP($M$1,elemental!$A$3:$L$19,5,0)*M116+VLOOKUP($N$1,elemental!$A$3:$L$19,5,0)*N116+VLOOKUP($O$1,elemental!$A$3:$L$19,5,0)*O116+VLOOKUP($P$1,elemental!$A$3:$L$19,5,0)*P116+VLOOKUP($Q$1,elemental!$A$3:$L$19,5,0)*Q116)/100</f>
        <v>4</v>
      </c>
      <c r="U116">
        <f>(VLOOKUP($A$1,elemental!$A$3:$L$19,6,0)*A116+VLOOKUP($B$1,elemental!$A$3:$L$19,6,0)*B116+VLOOKUP($C$1,elemental!$A$3:$L$19,6,0)*C116+VLOOKUP($D$1,elemental!$A$3:$L$19,6,0)*D116+VLOOKUP($E$1,elemental!$A$3:$L$19,6,0)*E116+VLOOKUP($F$1,elemental!$A$3:$L$19,6,0)*F116+VLOOKUP($G$1,elemental!$A$3:$L$19,6,0)*G116+VLOOKUP($H$1,elemental!$A$3:$L$19,6,0)*H116+VLOOKUP($I$1,elemental!$A$3:$L$19,6,0)*I116+VLOOKUP($J$1,elemental!$A$3:$L$19,6,0)*J116+VLOOKUP($K$1,elemental!$A$3:$L$19,6,0)*K116+VLOOKUP($L$1,elemental!$A$3:$L$19,6,0)*L116+VLOOKUP($M$1,elemental!$A$3:$L$19,6,0)*M116+VLOOKUP($N$1,elemental!$A$3:$L$19,6,0)*N116+VLOOKUP($O$1,elemental!$A$3:$L$19,6,0)*O116+VLOOKUP($P$1,elemental!$A$3:$L$19,6,0)*P116+VLOOKUP($Q$1,elemental!$A$3:$L$19,6,0)*Q116)/100</f>
        <v>0.7528125</v>
      </c>
      <c r="V116">
        <f>(VLOOKUP($A$1,elemental!$A$3:$L$19,7,0)*A116+VLOOKUP($B$1,elemental!$A$3:$L$19,7,0)*B116+VLOOKUP($C$1,elemental!$A$3:$L$19,7,0)*C116+VLOOKUP($D$1,elemental!$A$3:$L$19,7,0)*D116+VLOOKUP($E$1,elemental!$A$3:$L$19,7,0)*E116+VLOOKUP($F$1,elemental!$A$3:$L$19,7,0)*F116+VLOOKUP($G$1,elemental!$A$3:$L$19,7,0)*G116+VLOOKUP($H$1,elemental!$A$3:$L$19,7,0)*H116+VLOOKUP($I$1,elemental!$A$3:$L$19,7,0)*I116+VLOOKUP($J$1,elemental!$A$3:$L$19,7,0)*J116+VLOOKUP($K$1,elemental!$A$3:$L$19,7,0)*K116+VLOOKUP($L$1,elemental!$A$3:$L$19,7,0)*L116+VLOOKUP($M$1,elemental!$A$3:$L$19,7,0)*M116+VLOOKUP($N$1,elemental!$A$3:$L$19,7,0)*N116+VLOOKUP($O$1,elemental!$A$3:$L$19,7,0)*O116+VLOOKUP($P$1,elemental!$A$3:$L$19,7,0)*P116+VLOOKUP($Q$1,elemental!$A$3:$L$19,7,0)*Q116)/100</f>
        <v>0.85624999999999996</v>
      </c>
      <c r="W116">
        <f>(VLOOKUP($A$1,elemental!$A$3:$L$19,9,0)*A116+VLOOKUP($B$1,elemental!$A$3:$L$19,9,0)*B116+VLOOKUP($C$1,elemental!$A$3:$L$19,9,0)*C116+VLOOKUP($D$1,elemental!$A$3:$L$19,9,0)*D116+VLOOKUP($E$1,elemental!$A$3:$L$19,9,0)*E116+VLOOKUP($F$1,elemental!$A$3:$L$19,9,0)*F116+VLOOKUP($G$1,elemental!$A$3:$L$19,9,0)*G116+VLOOKUP($H$1,elemental!$A$3:$L$19,9,0)*H116+VLOOKUP($I$1,elemental!$A$3:$L$19,9,0)*I116+VLOOKUP($J$1,elemental!$A$3:$L$19,9,0)*J116+VLOOKUP($K$1,elemental!$A$3:$L$19,9,0)*K116+VLOOKUP($L$1,elemental!$A$3:$L$19,9,0)*L116+VLOOKUP($M$1,elemental!$A$3:$L$19,9,0)*M116+VLOOKUP($N$1,elemental!$A$3:$L$19,9,0)*N116+VLOOKUP($O$1,elemental!$A$3:$L$19,9,0)*O116+VLOOKUP($P$1,elemental!$A$3:$L$19,9,0)*P116+VLOOKUP($Q$1,elemental!$A$3:$L$19,9,0)*Q116)/100</f>
        <v>1.5874999999999999</v>
      </c>
      <c r="X116">
        <f>(VLOOKUP($A$1,elemental!$A$3:$L$19,10,0)*A116+VLOOKUP($B$1,elemental!$A$3:$L$19,10,0)*B116+VLOOKUP($C$1,elemental!$A$3:$L$19,10,0)*C116+VLOOKUP($D$1,elemental!$A$3:$L$19,10,0)*D116+VLOOKUP($E$1,elemental!$A$3:$L$19,10,0)*E116+VLOOKUP($F$1,elemental!$A$3:$L$19,10,0)*F116+VLOOKUP($G$1,elemental!$A$3:$L$19,10,0)*G116+VLOOKUP($H$1,elemental!$A$3:$L$19,10,0)*H116+VLOOKUP($I$1,elemental!$A$3:$L$19,10,0)*I116+VLOOKUP($J$1,elemental!$A$3:$L$19,10,0)*J116+VLOOKUP($K$1,elemental!$A$3:$L$19,10,0)*K116+VLOOKUP($L$1,elemental!$A$3:$L$19,10,0)*L116+VLOOKUP($M$1,elemental!$A$3:$L$19,10,0)*M116+VLOOKUP($N$1,elemental!$A$3:$L$19,10,0)*N116+VLOOKUP($O$1,elemental!$A$3:$L$19,10,0)*O116+VLOOKUP($P$1,elemental!$A$3:$L$19,10,0)*P116+VLOOKUP($Q$1,elemental!$A$3:$L$19,10,0)*Q116)/100</f>
        <v>2</v>
      </c>
      <c r="Y116">
        <v>-133</v>
      </c>
      <c r="Z116">
        <v>5.2068000000000003</v>
      </c>
      <c r="AA116">
        <v>5.2181629999999997</v>
      </c>
      <c r="AB116">
        <v>5.3789790000000002</v>
      </c>
      <c r="AC116">
        <v>98.927269999999993</v>
      </c>
      <c r="AD116" t="s">
        <v>2</v>
      </c>
      <c r="AE116" t="s">
        <v>136</v>
      </c>
    </row>
    <row r="117" spans="1:31">
      <c r="A117">
        <v>12.5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1"/>
        <v>87.5</v>
      </c>
      <c r="R117">
        <f>(VLOOKUP($A$1,elemental!$A$3:$L$19,2,0)*A117+VLOOKUP($B$1,elemental!$A$3:$L$19,2,0)*B117+VLOOKUP($C$1,elemental!$A$3:$L$19,2,0)*C117+VLOOKUP($D$1,elemental!$A$3:$L$19,2,0)*D117+VLOOKUP($E$1,elemental!$A$3:$L$19,2,0)*E117+VLOOKUP($F$1,elemental!$A$3:$L$19,2,0)*F117+VLOOKUP($G$1,elemental!$A$3:$L$19,2,0)*G117+VLOOKUP($H$1,elemental!$A$3:$L$19,2,0)*H117+VLOOKUP($I$1,elemental!$A$3:$L$19,2,0)*I117+VLOOKUP($J$1,elemental!$A$3:$L$19,2,0)*J117+VLOOKUP($K$1,elemental!$A$3:$L$19,2,0)*K117+VLOOKUP($L$1,elemental!$A$3:$L$19,2,0)*L117+VLOOKUP($M$1,elemental!$A$3:$L$19,2,0)*M117+VLOOKUP($N$1,elemental!$A$3:$L$19,2,0)*N117+VLOOKUP($O$1,elemental!$A$3:$L$19,2,0)*O117+VLOOKUP($P$1,elemental!$A$3:$L$19,2,0)*P117+VLOOKUP($Q$1,elemental!$A$3:$L$19,2,0)*Q117)/100</f>
        <v>1.30375</v>
      </c>
      <c r="S117">
        <f>(VLOOKUP($A$1,elemental!$A$3:$L$19,4,0)*A117+VLOOKUP($B$1,elemental!$A$3:$L$19,4,0)*B117+VLOOKUP($C$1,elemental!$A$3:$L$19,4,0)*C117+VLOOKUP($D$1,elemental!$A$3:$L$19,4,0)*D117+VLOOKUP($E$1,elemental!$A$3:$L$19,4,0)*E117+VLOOKUP($F$1,elemental!$A$3:$L$19,4,0)*F117+VLOOKUP($G$1,elemental!$A$3:$L$19,4,0)*G117+VLOOKUP($H$1,elemental!$A$3:$L$19,4,0)*H117+VLOOKUP($I$1,elemental!$A$3:$L$19,4,0)*I117+VLOOKUP($J$1,elemental!$A$3:$L$19,4,0)*J117+VLOOKUP($K$1,elemental!$A$3:$L$19,4,0)*K117+VLOOKUP($L$1,elemental!$A$3:$L$19,4,0)*L117+VLOOKUP($M$1,elemental!$A$3:$L$19,4,0)*M117+VLOOKUP($N$1,elemental!$A$3:$L$19,4,0)*N117+VLOOKUP($O$1,elemental!$A$3:$L$19,4,0)*O117+VLOOKUP($P$1,elemental!$A$3:$L$19,4,0)*P117+VLOOKUP($Q$1,elemental!$A$3:$L$19,4,0)*Q117)/100</f>
        <v>0.43524999999999997</v>
      </c>
      <c r="T117">
        <f>(VLOOKUP($A$1,elemental!$A$3:$L$19,5,0)*A117+VLOOKUP($B$1,elemental!$A$3:$L$19,5,0)*B117+VLOOKUP($C$1,elemental!$A$3:$L$19,5,0)*C117+VLOOKUP($D$1,elemental!$A$3:$L$19,5,0)*D117+VLOOKUP($E$1,elemental!$A$3:$L$19,5,0)*E117+VLOOKUP($F$1,elemental!$A$3:$L$19,5,0)*F117+VLOOKUP($G$1,elemental!$A$3:$L$19,5,0)*G117+VLOOKUP($H$1,elemental!$A$3:$L$19,5,0)*H117+VLOOKUP($I$1,elemental!$A$3:$L$19,5,0)*I117+VLOOKUP($J$1,elemental!$A$3:$L$19,5,0)*J117+VLOOKUP($K$1,elemental!$A$3:$L$19,5,0)*K117+VLOOKUP($L$1,elemental!$A$3:$L$19,5,0)*L117+VLOOKUP($M$1,elemental!$A$3:$L$19,5,0)*M117+VLOOKUP($N$1,elemental!$A$3:$L$19,5,0)*N117+VLOOKUP($O$1,elemental!$A$3:$L$19,5,0)*O117+VLOOKUP($P$1,elemental!$A$3:$L$19,5,0)*P117+VLOOKUP($Q$1,elemental!$A$3:$L$19,5,0)*Q117)/100</f>
        <v>4</v>
      </c>
      <c r="U117">
        <f>(VLOOKUP($A$1,elemental!$A$3:$L$19,6,0)*A117+VLOOKUP($B$1,elemental!$A$3:$L$19,6,0)*B117+VLOOKUP($C$1,elemental!$A$3:$L$19,6,0)*C117+VLOOKUP($D$1,elemental!$A$3:$L$19,6,0)*D117+VLOOKUP($E$1,elemental!$A$3:$L$19,6,0)*E117+VLOOKUP($F$1,elemental!$A$3:$L$19,6,0)*F117+VLOOKUP($G$1,elemental!$A$3:$L$19,6,0)*G117+VLOOKUP($H$1,elemental!$A$3:$L$19,6,0)*H117+VLOOKUP($I$1,elemental!$A$3:$L$19,6,0)*I117+VLOOKUP($J$1,elemental!$A$3:$L$19,6,0)*J117+VLOOKUP($K$1,elemental!$A$3:$L$19,6,0)*K117+VLOOKUP($L$1,elemental!$A$3:$L$19,6,0)*L117+VLOOKUP($M$1,elemental!$A$3:$L$19,6,0)*M117+VLOOKUP($N$1,elemental!$A$3:$L$19,6,0)*N117+VLOOKUP($O$1,elemental!$A$3:$L$19,6,0)*O117+VLOOKUP($P$1,elemental!$A$3:$L$19,6,0)*P117+VLOOKUP($Q$1,elemental!$A$3:$L$19,6,0)*Q117)/100</f>
        <v>0.7528125</v>
      </c>
      <c r="V117">
        <f>(VLOOKUP($A$1,elemental!$A$3:$L$19,7,0)*A117+VLOOKUP($B$1,elemental!$A$3:$L$19,7,0)*B117+VLOOKUP($C$1,elemental!$A$3:$L$19,7,0)*C117+VLOOKUP($D$1,elemental!$A$3:$L$19,7,0)*D117+VLOOKUP($E$1,elemental!$A$3:$L$19,7,0)*E117+VLOOKUP($F$1,elemental!$A$3:$L$19,7,0)*F117+VLOOKUP($G$1,elemental!$A$3:$L$19,7,0)*G117+VLOOKUP($H$1,elemental!$A$3:$L$19,7,0)*H117+VLOOKUP($I$1,elemental!$A$3:$L$19,7,0)*I117+VLOOKUP($J$1,elemental!$A$3:$L$19,7,0)*J117+VLOOKUP($K$1,elemental!$A$3:$L$19,7,0)*K117+VLOOKUP($L$1,elemental!$A$3:$L$19,7,0)*L117+VLOOKUP($M$1,elemental!$A$3:$L$19,7,0)*M117+VLOOKUP($N$1,elemental!$A$3:$L$19,7,0)*N117+VLOOKUP($O$1,elemental!$A$3:$L$19,7,0)*O117+VLOOKUP($P$1,elemental!$A$3:$L$19,7,0)*P117+VLOOKUP($Q$1,elemental!$A$3:$L$19,7,0)*Q117)/100</f>
        <v>0.85624999999999996</v>
      </c>
      <c r="W117">
        <f>(VLOOKUP($A$1,elemental!$A$3:$L$19,9,0)*A117+VLOOKUP($B$1,elemental!$A$3:$L$19,9,0)*B117+VLOOKUP($C$1,elemental!$A$3:$L$19,9,0)*C117+VLOOKUP($D$1,elemental!$A$3:$L$19,9,0)*D117+VLOOKUP($E$1,elemental!$A$3:$L$19,9,0)*E117+VLOOKUP($F$1,elemental!$A$3:$L$19,9,0)*F117+VLOOKUP($G$1,elemental!$A$3:$L$19,9,0)*G117+VLOOKUP($H$1,elemental!$A$3:$L$19,9,0)*H117+VLOOKUP($I$1,elemental!$A$3:$L$19,9,0)*I117+VLOOKUP($J$1,elemental!$A$3:$L$19,9,0)*J117+VLOOKUP($K$1,elemental!$A$3:$L$19,9,0)*K117+VLOOKUP($L$1,elemental!$A$3:$L$19,9,0)*L117+VLOOKUP($M$1,elemental!$A$3:$L$19,9,0)*M117+VLOOKUP($N$1,elemental!$A$3:$L$19,9,0)*N117+VLOOKUP($O$1,elemental!$A$3:$L$19,9,0)*O117+VLOOKUP($P$1,elemental!$A$3:$L$19,9,0)*P117+VLOOKUP($Q$1,elemental!$A$3:$L$19,9,0)*Q117)/100</f>
        <v>1.5874999999999999</v>
      </c>
      <c r="X117">
        <f>(VLOOKUP($A$1,elemental!$A$3:$L$19,10,0)*A117+VLOOKUP($B$1,elemental!$A$3:$L$19,10,0)*B117+VLOOKUP($C$1,elemental!$A$3:$L$19,10,0)*C117+VLOOKUP($D$1,elemental!$A$3:$L$19,10,0)*D117+VLOOKUP($E$1,elemental!$A$3:$L$19,10,0)*E117+VLOOKUP($F$1,elemental!$A$3:$L$19,10,0)*F117+VLOOKUP($G$1,elemental!$A$3:$L$19,10,0)*G117+VLOOKUP($H$1,elemental!$A$3:$L$19,10,0)*H117+VLOOKUP($I$1,elemental!$A$3:$L$19,10,0)*I117+VLOOKUP($J$1,elemental!$A$3:$L$19,10,0)*J117+VLOOKUP($K$1,elemental!$A$3:$L$19,10,0)*K117+VLOOKUP($L$1,elemental!$A$3:$L$19,10,0)*L117+VLOOKUP($M$1,elemental!$A$3:$L$19,10,0)*M117+VLOOKUP($N$1,elemental!$A$3:$L$19,10,0)*N117+VLOOKUP($O$1,elemental!$A$3:$L$19,10,0)*O117+VLOOKUP($P$1,elemental!$A$3:$L$19,10,0)*P117+VLOOKUP($Q$1,elemental!$A$3:$L$19,10,0)*Q117)/100</f>
        <v>2</v>
      </c>
      <c r="Y117">
        <v>-153</v>
      </c>
      <c r="Z117">
        <v>5.2073140000000002</v>
      </c>
      <c r="AA117">
        <v>5.2185620000000004</v>
      </c>
      <c r="AB117">
        <v>5.3788130000000001</v>
      </c>
      <c r="AC117">
        <v>98.931380000000004</v>
      </c>
      <c r="AD117" t="s">
        <v>2</v>
      </c>
      <c r="AE117" t="s">
        <v>136</v>
      </c>
    </row>
    <row r="118" spans="1:31">
      <c r="A118">
        <v>12.5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1"/>
        <v>87.5</v>
      </c>
      <c r="R118">
        <f>(VLOOKUP($A$1,elemental!$A$3:$L$19,2,0)*A118+VLOOKUP($B$1,elemental!$A$3:$L$19,2,0)*B118+VLOOKUP($C$1,elemental!$A$3:$L$19,2,0)*C118+VLOOKUP($D$1,elemental!$A$3:$L$19,2,0)*D118+VLOOKUP($E$1,elemental!$A$3:$L$19,2,0)*E118+VLOOKUP($F$1,elemental!$A$3:$L$19,2,0)*F118+VLOOKUP($G$1,elemental!$A$3:$L$19,2,0)*G118+VLOOKUP($H$1,elemental!$A$3:$L$19,2,0)*H118+VLOOKUP($I$1,elemental!$A$3:$L$19,2,0)*I118+VLOOKUP($J$1,elemental!$A$3:$L$19,2,0)*J118+VLOOKUP($K$1,elemental!$A$3:$L$19,2,0)*K118+VLOOKUP($L$1,elemental!$A$3:$L$19,2,0)*L118+VLOOKUP($M$1,elemental!$A$3:$L$19,2,0)*M118+VLOOKUP($N$1,elemental!$A$3:$L$19,2,0)*N118+VLOOKUP($O$1,elemental!$A$3:$L$19,2,0)*O118+VLOOKUP($P$1,elemental!$A$3:$L$19,2,0)*P118+VLOOKUP($Q$1,elemental!$A$3:$L$19,2,0)*Q118)/100</f>
        <v>1.30375</v>
      </c>
      <c r="S118">
        <f>(VLOOKUP($A$1,elemental!$A$3:$L$19,4,0)*A118+VLOOKUP($B$1,elemental!$A$3:$L$19,4,0)*B118+VLOOKUP($C$1,elemental!$A$3:$L$19,4,0)*C118+VLOOKUP($D$1,elemental!$A$3:$L$19,4,0)*D118+VLOOKUP($E$1,elemental!$A$3:$L$19,4,0)*E118+VLOOKUP($F$1,elemental!$A$3:$L$19,4,0)*F118+VLOOKUP($G$1,elemental!$A$3:$L$19,4,0)*G118+VLOOKUP($H$1,elemental!$A$3:$L$19,4,0)*H118+VLOOKUP($I$1,elemental!$A$3:$L$19,4,0)*I118+VLOOKUP($J$1,elemental!$A$3:$L$19,4,0)*J118+VLOOKUP($K$1,elemental!$A$3:$L$19,4,0)*K118+VLOOKUP($L$1,elemental!$A$3:$L$19,4,0)*L118+VLOOKUP($M$1,elemental!$A$3:$L$19,4,0)*M118+VLOOKUP($N$1,elemental!$A$3:$L$19,4,0)*N118+VLOOKUP($O$1,elemental!$A$3:$L$19,4,0)*O118+VLOOKUP($P$1,elemental!$A$3:$L$19,4,0)*P118+VLOOKUP($Q$1,elemental!$A$3:$L$19,4,0)*Q118)/100</f>
        <v>0.43524999999999997</v>
      </c>
      <c r="T118">
        <f>(VLOOKUP($A$1,elemental!$A$3:$L$19,5,0)*A118+VLOOKUP($B$1,elemental!$A$3:$L$19,5,0)*B118+VLOOKUP($C$1,elemental!$A$3:$L$19,5,0)*C118+VLOOKUP($D$1,elemental!$A$3:$L$19,5,0)*D118+VLOOKUP($E$1,elemental!$A$3:$L$19,5,0)*E118+VLOOKUP($F$1,elemental!$A$3:$L$19,5,0)*F118+VLOOKUP($G$1,elemental!$A$3:$L$19,5,0)*G118+VLOOKUP($H$1,elemental!$A$3:$L$19,5,0)*H118+VLOOKUP($I$1,elemental!$A$3:$L$19,5,0)*I118+VLOOKUP($J$1,elemental!$A$3:$L$19,5,0)*J118+VLOOKUP($K$1,elemental!$A$3:$L$19,5,0)*K118+VLOOKUP($L$1,elemental!$A$3:$L$19,5,0)*L118+VLOOKUP($M$1,elemental!$A$3:$L$19,5,0)*M118+VLOOKUP($N$1,elemental!$A$3:$L$19,5,0)*N118+VLOOKUP($O$1,elemental!$A$3:$L$19,5,0)*O118+VLOOKUP($P$1,elemental!$A$3:$L$19,5,0)*P118+VLOOKUP($Q$1,elemental!$A$3:$L$19,5,0)*Q118)/100</f>
        <v>4</v>
      </c>
      <c r="U118">
        <f>(VLOOKUP($A$1,elemental!$A$3:$L$19,6,0)*A118+VLOOKUP($B$1,elemental!$A$3:$L$19,6,0)*B118+VLOOKUP($C$1,elemental!$A$3:$L$19,6,0)*C118+VLOOKUP($D$1,elemental!$A$3:$L$19,6,0)*D118+VLOOKUP($E$1,elemental!$A$3:$L$19,6,0)*E118+VLOOKUP($F$1,elemental!$A$3:$L$19,6,0)*F118+VLOOKUP($G$1,elemental!$A$3:$L$19,6,0)*G118+VLOOKUP($H$1,elemental!$A$3:$L$19,6,0)*H118+VLOOKUP($I$1,elemental!$A$3:$L$19,6,0)*I118+VLOOKUP($J$1,elemental!$A$3:$L$19,6,0)*J118+VLOOKUP($K$1,elemental!$A$3:$L$19,6,0)*K118+VLOOKUP($L$1,elemental!$A$3:$L$19,6,0)*L118+VLOOKUP($M$1,elemental!$A$3:$L$19,6,0)*M118+VLOOKUP($N$1,elemental!$A$3:$L$19,6,0)*N118+VLOOKUP($O$1,elemental!$A$3:$L$19,6,0)*O118+VLOOKUP($P$1,elemental!$A$3:$L$19,6,0)*P118+VLOOKUP($Q$1,elemental!$A$3:$L$19,6,0)*Q118)/100</f>
        <v>0.7528125</v>
      </c>
      <c r="V118">
        <f>(VLOOKUP($A$1,elemental!$A$3:$L$19,7,0)*A118+VLOOKUP($B$1,elemental!$A$3:$L$19,7,0)*B118+VLOOKUP($C$1,elemental!$A$3:$L$19,7,0)*C118+VLOOKUP($D$1,elemental!$A$3:$L$19,7,0)*D118+VLOOKUP($E$1,elemental!$A$3:$L$19,7,0)*E118+VLOOKUP($F$1,elemental!$A$3:$L$19,7,0)*F118+VLOOKUP($G$1,elemental!$A$3:$L$19,7,0)*G118+VLOOKUP($H$1,elemental!$A$3:$L$19,7,0)*H118+VLOOKUP($I$1,elemental!$A$3:$L$19,7,0)*I118+VLOOKUP($J$1,elemental!$A$3:$L$19,7,0)*J118+VLOOKUP($K$1,elemental!$A$3:$L$19,7,0)*K118+VLOOKUP($L$1,elemental!$A$3:$L$19,7,0)*L118+VLOOKUP($M$1,elemental!$A$3:$L$19,7,0)*M118+VLOOKUP($N$1,elemental!$A$3:$L$19,7,0)*N118+VLOOKUP($O$1,elemental!$A$3:$L$19,7,0)*O118+VLOOKUP($P$1,elemental!$A$3:$L$19,7,0)*P118+VLOOKUP($Q$1,elemental!$A$3:$L$19,7,0)*Q118)/100</f>
        <v>0.85624999999999996</v>
      </c>
      <c r="W118">
        <f>(VLOOKUP($A$1,elemental!$A$3:$L$19,9,0)*A118+VLOOKUP($B$1,elemental!$A$3:$L$19,9,0)*B118+VLOOKUP($C$1,elemental!$A$3:$L$19,9,0)*C118+VLOOKUP($D$1,elemental!$A$3:$L$19,9,0)*D118+VLOOKUP($E$1,elemental!$A$3:$L$19,9,0)*E118+VLOOKUP($F$1,elemental!$A$3:$L$19,9,0)*F118+VLOOKUP($G$1,elemental!$A$3:$L$19,9,0)*G118+VLOOKUP($H$1,elemental!$A$3:$L$19,9,0)*H118+VLOOKUP($I$1,elemental!$A$3:$L$19,9,0)*I118+VLOOKUP($J$1,elemental!$A$3:$L$19,9,0)*J118+VLOOKUP($K$1,elemental!$A$3:$L$19,9,0)*K118+VLOOKUP($L$1,elemental!$A$3:$L$19,9,0)*L118+VLOOKUP($M$1,elemental!$A$3:$L$19,9,0)*M118+VLOOKUP($N$1,elemental!$A$3:$L$19,9,0)*N118+VLOOKUP($O$1,elemental!$A$3:$L$19,9,0)*O118+VLOOKUP($P$1,elemental!$A$3:$L$19,9,0)*P118+VLOOKUP($Q$1,elemental!$A$3:$L$19,9,0)*Q118)/100</f>
        <v>1.5874999999999999</v>
      </c>
      <c r="X118">
        <f>(VLOOKUP($A$1,elemental!$A$3:$L$19,10,0)*A118+VLOOKUP($B$1,elemental!$A$3:$L$19,10,0)*B118+VLOOKUP($C$1,elemental!$A$3:$L$19,10,0)*C118+VLOOKUP($D$1,elemental!$A$3:$L$19,10,0)*D118+VLOOKUP($E$1,elemental!$A$3:$L$19,10,0)*E118+VLOOKUP($F$1,elemental!$A$3:$L$19,10,0)*F118+VLOOKUP($G$1,elemental!$A$3:$L$19,10,0)*G118+VLOOKUP($H$1,elemental!$A$3:$L$19,10,0)*H118+VLOOKUP($I$1,elemental!$A$3:$L$19,10,0)*I118+VLOOKUP($J$1,elemental!$A$3:$L$19,10,0)*J118+VLOOKUP($K$1,elemental!$A$3:$L$19,10,0)*K118+VLOOKUP($L$1,elemental!$A$3:$L$19,10,0)*L118+VLOOKUP($M$1,elemental!$A$3:$L$19,10,0)*M118+VLOOKUP($N$1,elemental!$A$3:$L$19,10,0)*N118+VLOOKUP($O$1,elemental!$A$3:$L$19,10,0)*O118+VLOOKUP($P$1,elemental!$A$3:$L$19,10,0)*P118+VLOOKUP($Q$1,elemental!$A$3:$L$19,10,0)*Q118)/100</f>
        <v>2</v>
      </c>
      <c r="Y118">
        <v>-173</v>
      </c>
      <c r="Z118">
        <v>5.207389</v>
      </c>
      <c r="AA118">
        <v>5.218102</v>
      </c>
      <c r="AB118">
        <v>5.3782160000000001</v>
      </c>
      <c r="AC118">
        <v>98.93656</v>
      </c>
      <c r="AD118" t="s">
        <v>2</v>
      </c>
      <c r="AE118" t="s">
        <v>136</v>
      </c>
    </row>
    <row r="119" spans="1:31">
      <c r="A119">
        <v>12.5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87.5</v>
      </c>
      <c r="R119">
        <f>(VLOOKUP($A$1,elemental!$A$3:$L$19,2,0)*A119+VLOOKUP($B$1,elemental!$A$3:$L$19,2,0)*B119+VLOOKUP($C$1,elemental!$A$3:$L$19,2,0)*C119+VLOOKUP($D$1,elemental!$A$3:$L$19,2,0)*D119+VLOOKUP($E$1,elemental!$A$3:$L$19,2,0)*E119+VLOOKUP($F$1,elemental!$A$3:$L$19,2,0)*F119+VLOOKUP($G$1,elemental!$A$3:$L$19,2,0)*G119+VLOOKUP($H$1,elemental!$A$3:$L$19,2,0)*H119+VLOOKUP($I$1,elemental!$A$3:$L$19,2,0)*I119+VLOOKUP($J$1,elemental!$A$3:$L$19,2,0)*J119+VLOOKUP($K$1,elemental!$A$3:$L$19,2,0)*K119+VLOOKUP($L$1,elemental!$A$3:$L$19,2,0)*L119+VLOOKUP($M$1,elemental!$A$3:$L$19,2,0)*M119+VLOOKUP($N$1,elemental!$A$3:$L$19,2,0)*N119+VLOOKUP($O$1,elemental!$A$3:$L$19,2,0)*O119+VLOOKUP($P$1,elemental!$A$3:$L$19,2,0)*P119+VLOOKUP($Q$1,elemental!$A$3:$L$19,2,0)*Q119)/100</f>
        <v>1.30375</v>
      </c>
      <c r="S119">
        <f>(VLOOKUP($A$1,elemental!$A$3:$L$19,4,0)*A119+VLOOKUP($B$1,elemental!$A$3:$L$19,4,0)*B119+VLOOKUP($C$1,elemental!$A$3:$L$19,4,0)*C119+VLOOKUP($D$1,elemental!$A$3:$L$19,4,0)*D119+VLOOKUP($E$1,elemental!$A$3:$L$19,4,0)*E119+VLOOKUP($F$1,elemental!$A$3:$L$19,4,0)*F119+VLOOKUP($G$1,elemental!$A$3:$L$19,4,0)*G119+VLOOKUP($H$1,elemental!$A$3:$L$19,4,0)*H119+VLOOKUP($I$1,elemental!$A$3:$L$19,4,0)*I119+VLOOKUP($J$1,elemental!$A$3:$L$19,4,0)*J119+VLOOKUP($K$1,elemental!$A$3:$L$19,4,0)*K119+VLOOKUP($L$1,elemental!$A$3:$L$19,4,0)*L119+VLOOKUP($M$1,elemental!$A$3:$L$19,4,0)*M119+VLOOKUP($N$1,elemental!$A$3:$L$19,4,0)*N119+VLOOKUP($O$1,elemental!$A$3:$L$19,4,0)*O119+VLOOKUP($P$1,elemental!$A$3:$L$19,4,0)*P119+VLOOKUP($Q$1,elemental!$A$3:$L$19,4,0)*Q119)/100</f>
        <v>0.43524999999999997</v>
      </c>
      <c r="T119">
        <f>(VLOOKUP($A$1,elemental!$A$3:$L$19,5,0)*A119+VLOOKUP($B$1,elemental!$A$3:$L$19,5,0)*B119+VLOOKUP($C$1,elemental!$A$3:$L$19,5,0)*C119+VLOOKUP($D$1,elemental!$A$3:$L$19,5,0)*D119+VLOOKUP($E$1,elemental!$A$3:$L$19,5,0)*E119+VLOOKUP($F$1,elemental!$A$3:$L$19,5,0)*F119+VLOOKUP($G$1,elemental!$A$3:$L$19,5,0)*G119+VLOOKUP($H$1,elemental!$A$3:$L$19,5,0)*H119+VLOOKUP($I$1,elemental!$A$3:$L$19,5,0)*I119+VLOOKUP($J$1,elemental!$A$3:$L$19,5,0)*J119+VLOOKUP($K$1,elemental!$A$3:$L$19,5,0)*K119+VLOOKUP($L$1,elemental!$A$3:$L$19,5,0)*L119+VLOOKUP($M$1,elemental!$A$3:$L$19,5,0)*M119+VLOOKUP($N$1,elemental!$A$3:$L$19,5,0)*N119+VLOOKUP($O$1,elemental!$A$3:$L$19,5,0)*O119+VLOOKUP($P$1,elemental!$A$3:$L$19,5,0)*P119+VLOOKUP($Q$1,elemental!$A$3:$L$19,5,0)*Q119)/100</f>
        <v>4</v>
      </c>
      <c r="U119">
        <f>(VLOOKUP($A$1,elemental!$A$3:$L$19,6,0)*A119+VLOOKUP($B$1,elemental!$A$3:$L$19,6,0)*B119+VLOOKUP($C$1,elemental!$A$3:$L$19,6,0)*C119+VLOOKUP($D$1,elemental!$A$3:$L$19,6,0)*D119+VLOOKUP($E$1,elemental!$A$3:$L$19,6,0)*E119+VLOOKUP($F$1,elemental!$A$3:$L$19,6,0)*F119+VLOOKUP($G$1,elemental!$A$3:$L$19,6,0)*G119+VLOOKUP($H$1,elemental!$A$3:$L$19,6,0)*H119+VLOOKUP($I$1,elemental!$A$3:$L$19,6,0)*I119+VLOOKUP($J$1,elemental!$A$3:$L$19,6,0)*J119+VLOOKUP($K$1,elemental!$A$3:$L$19,6,0)*K119+VLOOKUP($L$1,elemental!$A$3:$L$19,6,0)*L119+VLOOKUP($M$1,elemental!$A$3:$L$19,6,0)*M119+VLOOKUP($N$1,elemental!$A$3:$L$19,6,0)*N119+VLOOKUP($O$1,elemental!$A$3:$L$19,6,0)*O119+VLOOKUP($P$1,elemental!$A$3:$L$19,6,0)*P119+VLOOKUP($Q$1,elemental!$A$3:$L$19,6,0)*Q119)/100</f>
        <v>0.7528125</v>
      </c>
      <c r="V119">
        <f>(VLOOKUP($A$1,elemental!$A$3:$L$19,7,0)*A119+VLOOKUP($B$1,elemental!$A$3:$L$19,7,0)*B119+VLOOKUP($C$1,elemental!$A$3:$L$19,7,0)*C119+VLOOKUP($D$1,elemental!$A$3:$L$19,7,0)*D119+VLOOKUP($E$1,elemental!$A$3:$L$19,7,0)*E119+VLOOKUP($F$1,elemental!$A$3:$L$19,7,0)*F119+VLOOKUP($G$1,elemental!$A$3:$L$19,7,0)*G119+VLOOKUP($H$1,elemental!$A$3:$L$19,7,0)*H119+VLOOKUP($I$1,elemental!$A$3:$L$19,7,0)*I119+VLOOKUP($J$1,elemental!$A$3:$L$19,7,0)*J119+VLOOKUP($K$1,elemental!$A$3:$L$19,7,0)*K119+VLOOKUP($L$1,elemental!$A$3:$L$19,7,0)*L119+VLOOKUP($M$1,elemental!$A$3:$L$19,7,0)*M119+VLOOKUP($N$1,elemental!$A$3:$L$19,7,0)*N119+VLOOKUP($O$1,elemental!$A$3:$L$19,7,0)*O119+VLOOKUP($P$1,elemental!$A$3:$L$19,7,0)*P119+VLOOKUP($Q$1,elemental!$A$3:$L$19,7,0)*Q119)/100</f>
        <v>0.85624999999999996</v>
      </c>
      <c r="W119">
        <f>(VLOOKUP($A$1,elemental!$A$3:$L$19,9,0)*A119+VLOOKUP($B$1,elemental!$A$3:$L$19,9,0)*B119+VLOOKUP($C$1,elemental!$A$3:$L$19,9,0)*C119+VLOOKUP($D$1,elemental!$A$3:$L$19,9,0)*D119+VLOOKUP($E$1,elemental!$A$3:$L$19,9,0)*E119+VLOOKUP($F$1,elemental!$A$3:$L$19,9,0)*F119+VLOOKUP($G$1,elemental!$A$3:$L$19,9,0)*G119+VLOOKUP($H$1,elemental!$A$3:$L$19,9,0)*H119+VLOOKUP($I$1,elemental!$A$3:$L$19,9,0)*I119+VLOOKUP($J$1,elemental!$A$3:$L$19,9,0)*J119+VLOOKUP($K$1,elemental!$A$3:$L$19,9,0)*K119+VLOOKUP($L$1,elemental!$A$3:$L$19,9,0)*L119+VLOOKUP($M$1,elemental!$A$3:$L$19,9,0)*M119+VLOOKUP($N$1,elemental!$A$3:$L$19,9,0)*N119+VLOOKUP($O$1,elemental!$A$3:$L$19,9,0)*O119+VLOOKUP($P$1,elemental!$A$3:$L$19,9,0)*P119+VLOOKUP($Q$1,elemental!$A$3:$L$19,9,0)*Q119)/100</f>
        <v>1.5874999999999999</v>
      </c>
      <c r="X119">
        <f>(VLOOKUP($A$1,elemental!$A$3:$L$19,10,0)*A119+VLOOKUP($B$1,elemental!$A$3:$L$19,10,0)*B119+VLOOKUP($C$1,elemental!$A$3:$L$19,10,0)*C119+VLOOKUP($D$1,elemental!$A$3:$L$19,10,0)*D119+VLOOKUP($E$1,elemental!$A$3:$L$19,10,0)*E119+VLOOKUP($F$1,elemental!$A$3:$L$19,10,0)*F119+VLOOKUP($G$1,elemental!$A$3:$L$19,10,0)*G119+VLOOKUP($H$1,elemental!$A$3:$L$19,10,0)*H119+VLOOKUP($I$1,elemental!$A$3:$L$19,10,0)*I119+VLOOKUP($J$1,elemental!$A$3:$L$19,10,0)*J119+VLOOKUP($K$1,elemental!$A$3:$L$19,10,0)*K119+VLOOKUP($L$1,elemental!$A$3:$L$19,10,0)*L119+VLOOKUP($M$1,elemental!$A$3:$L$19,10,0)*M119+VLOOKUP($N$1,elemental!$A$3:$L$19,10,0)*N119+VLOOKUP($O$1,elemental!$A$3:$L$19,10,0)*O119+VLOOKUP($P$1,elemental!$A$3:$L$19,10,0)*P119+VLOOKUP($Q$1,elemental!$A$3:$L$19,10,0)*Q119)/100</f>
        <v>2</v>
      </c>
      <c r="Y119">
        <v>-193</v>
      </c>
      <c r="Z119">
        <v>5.2070650000000001</v>
      </c>
      <c r="AA119">
        <v>5.2185119999999996</v>
      </c>
      <c r="AB119">
        <v>5.3776599999999997</v>
      </c>
      <c r="AC119">
        <v>98.93862</v>
      </c>
      <c r="AD119" t="s">
        <v>2</v>
      </c>
      <c r="AE119" t="s">
        <v>136</v>
      </c>
    </row>
    <row r="120" spans="1:31">
      <c r="A120">
        <v>12.5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87.5</v>
      </c>
      <c r="R120">
        <f>(VLOOKUP($A$1,elemental!$A$3:$L$19,2,0)*A120+VLOOKUP($B$1,elemental!$A$3:$L$19,2,0)*B120+VLOOKUP($C$1,elemental!$A$3:$L$19,2,0)*C120+VLOOKUP($D$1,elemental!$A$3:$L$19,2,0)*D120+VLOOKUP($E$1,elemental!$A$3:$L$19,2,0)*E120+VLOOKUP($F$1,elemental!$A$3:$L$19,2,0)*F120+VLOOKUP($G$1,elemental!$A$3:$L$19,2,0)*G120+VLOOKUP($H$1,elemental!$A$3:$L$19,2,0)*H120+VLOOKUP($I$1,elemental!$A$3:$L$19,2,0)*I120+VLOOKUP($J$1,elemental!$A$3:$L$19,2,0)*J120+VLOOKUP($K$1,elemental!$A$3:$L$19,2,0)*K120+VLOOKUP($L$1,elemental!$A$3:$L$19,2,0)*L120+VLOOKUP($M$1,elemental!$A$3:$L$19,2,0)*M120+VLOOKUP($N$1,elemental!$A$3:$L$19,2,0)*N120+VLOOKUP($O$1,elemental!$A$3:$L$19,2,0)*O120+VLOOKUP($P$1,elemental!$A$3:$L$19,2,0)*P120+VLOOKUP($Q$1,elemental!$A$3:$L$19,2,0)*Q120)/100</f>
        <v>1.30375</v>
      </c>
      <c r="S120">
        <f>(VLOOKUP($A$1,elemental!$A$3:$L$19,4,0)*A120+VLOOKUP($B$1,elemental!$A$3:$L$19,4,0)*B120+VLOOKUP($C$1,elemental!$A$3:$L$19,4,0)*C120+VLOOKUP($D$1,elemental!$A$3:$L$19,4,0)*D120+VLOOKUP($E$1,elemental!$A$3:$L$19,4,0)*E120+VLOOKUP($F$1,elemental!$A$3:$L$19,4,0)*F120+VLOOKUP($G$1,elemental!$A$3:$L$19,4,0)*G120+VLOOKUP($H$1,elemental!$A$3:$L$19,4,0)*H120+VLOOKUP($I$1,elemental!$A$3:$L$19,4,0)*I120+VLOOKUP($J$1,elemental!$A$3:$L$19,4,0)*J120+VLOOKUP($K$1,elemental!$A$3:$L$19,4,0)*K120+VLOOKUP($L$1,elemental!$A$3:$L$19,4,0)*L120+VLOOKUP($M$1,elemental!$A$3:$L$19,4,0)*M120+VLOOKUP($N$1,elemental!$A$3:$L$19,4,0)*N120+VLOOKUP($O$1,elemental!$A$3:$L$19,4,0)*O120+VLOOKUP($P$1,elemental!$A$3:$L$19,4,0)*P120+VLOOKUP($Q$1,elemental!$A$3:$L$19,4,0)*Q120)/100</f>
        <v>0.43524999999999997</v>
      </c>
      <c r="T120">
        <f>(VLOOKUP($A$1,elemental!$A$3:$L$19,5,0)*A120+VLOOKUP($B$1,elemental!$A$3:$L$19,5,0)*B120+VLOOKUP($C$1,elemental!$A$3:$L$19,5,0)*C120+VLOOKUP($D$1,elemental!$A$3:$L$19,5,0)*D120+VLOOKUP($E$1,elemental!$A$3:$L$19,5,0)*E120+VLOOKUP($F$1,elemental!$A$3:$L$19,5,0)*F120+VLOOKUP($G$1,elemental!$A$3:$L$19,5,0)*G120+VLOOKUP($H$1,elemental!$A$3:$L$19,5,0)*H120+VLOOKUP($I$1,elemental!$A$3:$L$19,5,0)*I120+VLOOKUP($J$1,elemental!$A$3:$L$19,5,0)*J120+VLOOKUP($K$1,elemental!$A$3:$L$19,5,0)*K120+VLOOKUP($L$1,elemental!$A$3:$L$19,5,0)*L120+VLOOKUP($M$1,elemental!$A$3:$L$19,5,0)*M120+VLOOKUP($N$1,elemental!$A$3:$L$19,5,0)*N120+VLOOKUP($O$1,elemental!$A$3:$L$19,5,0)*O120+VLOOKUP($P$1,elemental!$A$3:$L$19,5,0)*P120+VLOOKUP($Q$1,elemental!$A$3:$L$19,5,0)*Q120)/100</f>
        <v>4</v>
      </c>
      <c r="U120">
        <f>(VLOOKUP($A$1,elemental!$A$3:$L$19,6,0)*A120+VLOOKUP($B$1,elemental!$A$3:$L$19,6,0)*B120+VLOOKUP($C$1,elemental!$A$3:$L$19,6,0)*C120+VLOOKUP($D$1,elemental!$A$3:$L$19,6,0)*D120+VLOOKUP($E$1,elemental!$A$3:$L$19,6,0)*E120+VLOOKUP($F$1,elemental!$A$3:$L$19,6,0)*F120+VLOOKUP($G$1,elemental!$A$3:$L$19,6,0)*G120+VLOOKUP($H$1,elemental!$A$3:$L$19,6,0)*H120+VLOOKUP($I$1,elemental!$A$3:$L$19,6,0)*I120+VLOOKUP($J$1,elemental!$A$3:$L$19,6,0)*J120+VLOOKUP($K$1,elemental!$A$3:$L$19,6,0)*K120+VLOOKUP($L$1,elemental!$A$3:$L$19,6,0)*L120+VLOOKUP($M$1,elemental!$A$3:$L$19,6,0)*M120+VLOOKUP($N$1,elemental!$A$3:$L$19,6,0)*N120+VLOOKUP($O$1,elemental!$A$3:$L$19,6,0)*O120+VLOOKUP($P$1,elemental!$A$3:$L$19,6,0)*P120+VLOOKUP($Q$1,elemental!$A$3:$L$19,6,0)*Q120)/100</f>
        <v>0.7528125</v>
      </c>
      <c r="V120">
        <f>(VLOOKUP($A$1,elemental!$A$3:$L$19,7,0)*A120+VLOOKUP($B$1,elemental!$A$3:$L$19,7,0)*B120+VLOOKUP($C$1,elemental!$A$3:$L$19,7,0)*C120+VLOOKUP($D$1,elemental!$A$3:$L$19,7,0)*D120+VLOOKUP($E$1,elemental!$A$3:$L$19,7,0)*E120+VLOOKUP($F$1,elemental!$A$3:$L$19,7,0)*F120+VLOOKUP($G$1,elemental!$A$3:$L$19,7,0)*G120+VLOOKUP($H$1,elemental!$A$3:$L$19,7,0)*H120+VLOOKUP($I$1,elemental!$A$3:$L$19,7,0)*I120+VLOOKUP($J$1,elemental!$A$3:$L$19,7,0)*J120+VLOOKUP($K$1,elemental!$A$3:$L$19,7,0)*K120+VLOOKUP($L$1,elemental!$A$3:$L$19,7,0)*L120+VLOOKUP($M$1,elemental!$A$3:$L$19,7,0)*M120+VLOOKUP($N$1,elemental!$A$3:$L$19,7,0)*N120+VLOOKUP($O$1,elemental!$A$3:$L$19,7,0)*O120+VLOOKUP($P$1,elemental!$A$3:$L$19,7,0)*P120+VLOOKUP($Q$1,elemental!$A$3:$L$19,7,0)*Q120)/100</f>
        <v>0.85624999999999996</v>
      </c>
      <c r="W120">
        <f>(VLOOKUP($A$1,elemental!$A$3:$L$19,9,0)*A120+VLOOKUP($B$1,elemental!$A$3:$L$19,9,0)*B120+VLOOKUP($C$1,elemental!$A$3:$L$19,9,0)*C120+VLOOKUP($D$1,elemental!$A$3:$L$19,9,0)*D120+VLOOKUP($E$1,elemental!$A$3:$L$19,9,0)*E120+VLOOKUP($F$1,elemental!$A$3:$L$19,9,0)*F120+VLOOKUP($G$1,elemental!$A$3:$L$19,9,0)*G120+VLOOKUP($H$1,elemental!$A$3:$L$19,9,0)*H120+VLOOKUP($I$1,elemental!$A$3:$L$19,9,0)*I120+VLOOKUP($J$1,elemental!$A$3:$L$19,9,0)*J120+VLOOKUP($K$1,elemental!$A$3:$L$19,9,0)*K120+VLOOKUP($L$1,elemental!$A$3:$L$19,9,0)*L120+VLOOKUP($M$1,elemental!$A$3:$L$19,9,0)*M120+VLOOKUP($N$1,elemental!$A$3:$L$19,9,0)*N120+VLOOKUP($O$1,elemental!$A$3:$L$19,9,0)*O120+VLOOKUP($P$1,elemental!$A$3:$L$19,9,0)*P120+VLOOKUP($Q$1,elemental!$A$3:$L$19,9,0)*Q120)/100</f>
        <v>1.5874999999999999</v>
      </c>
      <c r="X120">
        <f>(VLOOKUP($A$1,elemental!$A$3:$L$19,10,0)*A120+VLOOKUP($B$1,elemental!$A$3:$L$19,10,0)*B120+VLOOKUP($C$1,elemental!$A$3:$L$19,10,0)*C120+VLOOKUP($D$1,elemental!$A$3:$L$19,10,0)*D120+VLOOKUP($E$1,elemental!$A$3:$L$19,10,0)*E120+VLOOKUP($F$1,elemental!$A$3:$L$19,10,0)*F120+VLOOKUP($G$1,elemental!$A$3:$L$19,10,0)*G120+VLOOKUP($H$1,elemental!$A$3:$L$19,10,0)*H120+VLOOKUP($I$1,elemental!$A$3:$L$19,10,0)*I120+VLOOKUP($J$1,elemental!$A$3:$L$19,10,0)*J120+VLOOKUP($K$1,elemental!$A$3:$L$19,10,0)*K120+VLOOKUP($L$1,elemental!$A$3:$L$19,10,0)*L120+VLOOKUP($M$1,elemental!$A$3:$L$19,10,0)*M120+VLOOKUP($N$1,elemental!$A$3:$L$19,10,0)*N120+VLOOKUP($O$1,elemental!$A$3:$L$19,10,0)*O120+VLOOKUP($P$1,elemental!$A$3:$L$19,10,0)*P120+VLOOKUP($Q$1,elemental!$A$3:$L$19,10,0)*Q120)/100</f>
        <v>2</v>
      </c>
      <c r="Y120">
        <v>-213</v>
      </c>
      <c r="Z120">
        <v>5.2067189999999997</v>
      </c>
      <c r="AA120">
        <v>5.2186599999999999</v>
      </c>
      <c r="AB120">
        <v>5.3771719999999998</v>
      </c>
      <c r="AC120">
        <v>98.943820000000002</v>
      </c>
      <c r="AD120" t="s">
        <v>2</v>
      </c>
      <c r="AE120" t="s">
        <v>136</v>
      </c>
    </row>
    <row r="121" spans="1:31">
      <c r="A121">
        <v>12.5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87.5</v>
      </c>
      <c r="R121">
        <f>(VLOOKUP($A$1,elemental!$A$3:$L$19,2,0)*A121+VLOOKUP($B$1,elemental!$A$3:$L$19,2,0)*B121+VLOOKUP($C$1,elemental!$A$3:$L$19,2,0)*C121+VLOOKUP($D$1,elemental!$A$3:$L$19,2,0)*D121+VLOOKUP($E$1,elemental!$A$3:$L$19,2,0)*E121+VLOOKUP($F$1,elemental!$A$3:$L$19,2,0)*F121+VLOOKUP($G$1,elemental!$A$3:$L$19,2,0)*G121+VLOOKUP($H$1,elemental!$A$3:$L$19,2,0)*H121+VLOOKUP($I$1,elemental!$A$3:$L$19,2,0)*I121+VLOOKUP($J$1,elemental!$A$3:$L$19,2,0)*J121+VLOOKUP($K$1,elemental!$A$3:$L$19,2,0)*K121+VLOOKUP($L$1,elemental!$A$3:$L$19,2,0)*L121+VLOOKUP($M$1,elemental!$A$3:$L$19,2,0)*M121+VLOOKUP($N$1,elemental!$A$3:$L$19,2,0)*N121+VLOOKUP($O$1,elemental!$A$3:$L$19,2,0)*O121+VLOOKUP($P$1,elemental!$A$3:$L$19,2,0)*P121+VLOOKUP($Q$1,elemental!$A$3:$L$19,2,0)*Q121)/100</f>
        <v>1.30375</v>
      </c>
      <c r="S121">
        <f>(VLOOKUP($A$1,elemental!$A$3:$L$19,4,0)*A121+VLOOKUP($B$1,elemental!$A$3:$L$19,4,0)*B121+VLOOKUP($C$1,elemental!$A$3:$L$19,4,0)*C121+VLOOKUP($D$1,elemental!$A$3:$L$19,4,0)*D121+VLOOKUP($E$1,elemental!$A$3:$L$19,4,0)*E121+VLOOKUP($F$1,elemental!$A$3:$L$19,4,0)*F121+VLOOKUP($G$1,elemental!$A$3:$L$19,4,0)*G121+VLOOKUP($H$1,elemental!$A$3:$L$19,4,0)*H121+VLOOKUP($I$1,elemental!$A$3:$L$19,4,0)*I121+VLOOKUP($J$1,elemental!$A$3:$L$19,4,0)*J121+VLOOKUP($K$1,elemental!$A$3:$L$19,4,0)*K121+VLOOKUP($L$1,elemental!$A$3:$L$19,4,0)*L121+VLOOKUP($M$1,elemental!$A$3:$L$19,4,0)*M121+VLOOKUP($N$1,elemental!$A$3:$L$19,4,0)*N121+VLOOKUP($O$1,elemental!$A$3:$L$19,4,0)*O121+VLOOKUP($P$1,elemental!$A$3:$L$19,4,0)*P121+VLOOKUP($Q$1,elemental!$A$3:$L$19,4,0)*Q121)/100</f>
        <v>0.43524999999999997</v>
      </c>
      <c r="T121">
        <f>(VLOOKUP($A$1,elemental!$A$3:$L$19,5,0)*A121+VLOOKUP($B$1,elemental!$A$3:$L$19,5,0)*B121+VLOOKUP($C$1,elemental!$A$3:$L$19,5,0)*C121+VLOOKUP($D$1,elemental!$A$3:$L$19,5,0)*D121+VLOOKUP($E$1,elemental!$A$3:$L$19,5,0)*E121+VLOOKUP($F$1,elemental!$A$3:$L$19,5,0)*F121+VLOOKUP($G$1,elemental!$A$3:$L$19,5,0)*G121+VLOOKUP($H$1,elemental!$A$3:$L$19,5,0)*H121+VLOOKUP($I$1,elemental!$A$3:$L$19,5,0)*I121+VLOOKUP($J$1,elemental!$A$3:$L$19,5,0)*J121+VLOOKUP($K$1,elemental!$A$3:$L$19,5,0)*K121+VLOOKUP($L$1,elemental!$A$3:$L$19,5,0)*L121+VLOOKUP($M$1,elemental!$A$3:$L$19,5,0)*M121+VLOOKUP($N$1,elemental!$A$3:$L$19,5,0)*N121+VLOOKUP($O$1,elemental!$A$3:$L$19,5,0)*O121+VLOOKUP($P$1,elemental!$A$3:$L$19,5,0)*P121+VLOOKUP($Q$1,elemental!$A$3:$L$19,5,0)*Q121)/100</f>
        <v>4</v>
      </c>
      <c r="U121">
        <f>(VLOOKUP($A$1,elemental!$A$3:$L$19,6,0)*A121+VLOOKUP($B$1,elemental!$A$3:$L$19,6,0)*B121+VLOOKUP($C$1,elemental!$A$3:$L$19,6,0)*C121+VLOOKUP($D$1,elemental!$A$3:$L$19,6,0)*D121+VLOOKUP($E$1,elemental!$A$3:$L$19,6,0)*E121+VLOOKUP($F$1,elemental!$A$3:$L$19,6,0)*F121+VLOOKUP($G$1,elemental!$A$3:$L$19,6,0)*G121+VLOOKUP($H$1,elemental!$A$3:$L$19,6,0)*H121+VLOOKUP($I$1,elemental!$A$3:$L$19,6,0)*I121+VLOOKUP($J$1,elemental!$A$3:$L$19,6,0)*J121+VLOOKUP($K$1,elemental!$A$3:$L$19,6,0)*K121+VLOOKUP($L$1,elemental!$A$3:$L$19,6,0)*L121+VLOOKUP($M$1,elemental!$A$3:$L$19,6,0)*M121+VLOOKUP($N$1,elemental!$A$3:$L$19,6,0)*N121+VLOOKUP($O$1,elemental!$A$3:$L$19,6,0)*O121+VLOOKUP($P$1,elemental!$A$3:$L$19,6,0)*P121+VLOOKUP($Q$1,elemental!$A$3:$L$19,6,0)*Q121)/100</f>
        <v>0.7528125</v>
      </c>
      <c r="V121">
        <f>(VLOOKUP($A$1,elemental!$A$3:$L$19,7,0)*A121+VLOOKUP($B$1,elemental!$A$3:$L$19,7,0)*B121+VLOOKUP($C$1,elemental!$A$3:$L$19,7,0)*C121+VLOOKUP($D$1,elemental!$A$3:$L$19,7,0)*D121+VLOOKUP($E$1,elemental!$A$3:$L$19,7,0)*E121+VLOOKUP($F$1,elemental!$A$3:$L$19,7,0)*F121+VLOOKUP($G$1,elemental!$A$3:$L$19,7,0)*G121+VLOOKUP($H$1,elemental!$A$3:$L$19,7,0)*H121+VLOOKUP($I$1,elemental!$A$3:$L$19,7,0)*I121+VLOOKUP($J$1,elemental!$A$3:$L$19,7,0)*J121+VLOOKUP($K$1,elemental!$A$3:$L$19,7,0)*K121+VLOOKUP($L$1,elemental!$A$3:$L$19,7,0)*L121+VLOOKUP($M$1,elemental!$A$3:$L$19,7,0)*M121+VLOOKUP($N$1,elemental!$A$3:$L$19,7,0)*N121+VLOOKUP($O$1,elemental!$A$3:$L$19,7,0)*O121+VLOOKUP($P$1,elemental!$A$3:$L$19,7,0)*P121+VLOOKUP($Q$1,elemental!$A$3:$L$19,7,0)*Q121)/100</f>
        <v>0.85624999999999996</v>
      </c>
      <c r="W121">
        <f>(VLOOKUP($A$1,elemental!$A$3:$L$19,9,0)*A121+VLOOKUP($B$1,elemental!$A$3:$L$19,9,0)*B121+VLOOKUP($C$1,elemental!$A$3:$L$19,9,0)*C121+VLOOKUP($D$1,elemental!$A$3:$L$19,9,0)*D121+VLOOKUP($E$1,elemental!$A$3:$L$19,9,0)*E121+VLOOKUP($F$1,elemental!$A$3:$L$19,9,0)*F121+VLOOKUP($G$1,elemental!$A$3:$L$19,9,0)*G121+VLOOKUP($H$1,elemental!$A$3:$L$19,9,0)*H121+VLOOKUP($I$1,elemental!$A$3:$L$19,9,0)*I121+VLOOKUP($J$1,elemental!$A$3:$L$19,9,0)*J121+VLOOKUP($K$1,elemental!$A$3:$L$19,9,0)*K121+VLOOKUP($L$1,elemental!$A$3:$L$19,9,0)*L121+VLOOKUP($M$1,elemental!$A$3:$L$19,9,0)*M121+VLOOKUP($N$1,elemental!$A$3:$L$19,9,0)*N121+VLOOKUP($O$1,elemental!$A$3:$L$19,9,0)*O121+VLOOKUP($P$1,elemental!$A$3:$L$19,9,0)*P121+VLOOKUP($Q$1,elemental!$A$3:$L$19,9,0)*Q121)/100</f>
        <v>1.5874999999999999</v>
      </c>
      <c r="X121">
        <f>(VLOOKUP($A$1,elemental!$A$3:$L$19,10,0)*A121+VLOOKUP($B$1,elemental!$A$3:$L$19,10,0)*B121+VLOOKUP($C$1,elemental!$A$3:$L$19,10,0)*C121+VLOOKUP($D$1,elemental!$A$3:$L$19,10,0)*D121+VLOOKUP($E$1,elemental!$A$3:$L$19,10,0)*E121+VLOOKUP($F$1,elemental!$A$3:$L$19,10,0)*F121+VLOOKUP($G$1,elemental!$A$3:$L$19,10,0)*G121+VLOOKUP($H$1,elemental!$A$3:$L$19,10,0)*H121+VLOOKUP($I$1,elemental!$A$3:$L$19,10,0)*I121+VLOOKUP($J$1,elemental!$A$3:$L$19,10,0)*J121+VLOOKUP($K$1,elemental!$A$3:$L$19,10,0)*K121+VLOOKUP($L$1,elemental!$A$3:$L$19,10,0)*L121+VLOOKUP($M$1,elemental!$A$3:$L$19,10,0)*M121+VLOOKUP($N$1,elemental!$A$3:$L$19,10,0)*N121+VLOOKUP($O$1,elemental!$A$3:$L$19,10,0)*O121+VLOOKUP($P$1,elemental!$A$3:$L$19,10,0)*P121+VLOOKUP($Q$1,elemental!$A$3:$L$19,10,0)*Q121)/100</f>
        <v>2</v>
      </c>
      <c r="Y121">
        <v>-233</v>
      </c>
      <c r="Z121">
        <v>5.2066970000000001</v>
      </c>
      <c r="AA121">
        <v>5.2188720000000002</v>
      </c>
      <c r="AB121">
        <v>5.3771370000000003</v>
      </c>
      <c r="AC121">
        <v>98.950019999999995</v>
      </c>
      <c r="AD121" t="s">
        <v>2</v>
      </c>
      <c r="AE121" t="s">
        <v>136</v>
      </c>
    </row>
    <row r="122" spans="1:31">
      <c r="A122">
        <v>12.5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87.5</v>
      </c>
      <c r="R122">
        <f>(VLOOKUP($A$1,elemental!$A$3:$L$19,2,0)*A122+VLOOKUP($B$1,elemental!$A$3:$L$19,2,0)*B122+VLOOKUP($C$1,elemental!$A$3:$L$19,2,0)*C122+VLOOKUP($D$1,elemental!$A$3:$L$19,2,0)*D122+VLOOKUP($E$1,elemental!$A$3:$L$19,2,0)*E122+VLOOKUP($F$1,elemental!$A$3:$L$19,2,0)*F122+VLOOKUP($G$1,elemental!$A$3:$L$19,2,0)*G122+VLOOKUP($H$1,elemental!$A$3:$L$19,2,0)*H122+VLOOKUP($I$1,elemental!$A$3:$L$19,2,0)*I122+VLOOKUP($J$1,elemental!$A$3:$L$19,2,0)*J122+VLOOKUP($K$1,elemental!$A$3:$L$19,2,0)*K122+VLOOKUP($L$1,elemental!$A$3:$L$19,2,0)*L122+VLOOKUP($M$1,elemental!$A$3:$L$19,2,0)*M122+VLOOKUP($N$1,elemental!$A$3:$L$19,2,0)*N122+VLOOKUP($O$1,elemental!$A$3:$L$19,2,0)*O122+VLOOKUP($P$1,elemental!$A$3:$L$19,2,0)*P122+VLOOKUP($Q$1,elemental!$A$3:$L$19,2,0)*Q122)/100</f>
        <v>1.30375</v>
      </c>
      <c r="S122">
        <f>(VLOOKUP($A$1,elemental!$A$3:$L$19,4,0)*A122+VLOOKUP($B$1,elemental!$A$3:$L$19,4,0)*B122+VLOOKUP($C$1,elemental!$A$3:$L$19,4,0)*C122+VLOOKUP($D$1,elemental!$A$3:$L$19,4,0)*D122+VLOOKUP($E$1,elemental!$A$3:$L$19,4,0)*E122+VLOOKUP($F$1,elemental!$A$3:$L$19,4,0)*F122+VLOOKUP($G$1,elemental!$A$3:$L$19,4,0)*G122+VLOOKUP($H$1,elemental!$A$3:$L$19,4,0)*H122+VLOOKUP($I$1,elemental!$A$3:$L$19,4,0)*I122+VLOOKUP($J$1,elemental!$A$3:$L$19,4,0)*J122+VLOOKUP($K$1,elemental!$A$3:$L$19,4,0)*K122+VLOOKUP($L$1,elemental!$A$3:$L$19,4,0)*L122+VLOOKUP($M$1,elemental!$A$3:$L$19,4,0)*M122+VLOOKUP($N$1,elemental!$A$3:$L$19,4,0)*N122+VLOOKUP($O$1,elemental!$A$3:$L$19,4,0)*O122+VLOOKUP($P$1,elemental!$A$3:$L$19,4,0)*P122+VLOOKUP($Q$1,elemental!$A$3:$L$19,4,0)*Q122)/100</f>
        <v>0.43524999999999997</v>
      </c>
      <c r="T122">
        <f>(VLOOKUP($A$1,elemental!$A$3:$L$19,5,0)*A122+VLOOKUP($B$1,elemental!$A$3:$L$19,5,0)*B122+VLOOKUP($C$1,elemental!$A$3:$L$19,5,0)*C122+VLOOKUP($D$1,elemental!$A$3:$L$19,5,0)*D122+VLOOKUP($E$1,elemental!$A$3:$L$19,5,0)*E122+VLOOKUP($F$1,elemental!$A$3:$L$19,5,0)*F122+VLOOKUP($G$1,elemental!$A$3:$L$19,5,0)*G122+VLOOKUP($H$1,elemental!$A$3:$L$19,5,0)*H122+VLOOKUP($I$1,elemental!$A$3:$L$19,5,0)*I122+VLOOKUP($J$1,elemental!$A$3:$L$19,5,0)*J122+VLOOKUP($K$1,elemental!$A$3:$L$19,5,0)*K122+VLOOKUP($L$1,elemental!$A$3:$L$19,5,0)*L122+VLOOKUP($M$1,elemental!$A$3:$L$19,5,0)*M122+VLOOKUP($N$1,elemental!$A$3:$L$19,5,0)*N122+VLOOKUP($O$1,elemental!$A$3:$L$19,5,0)*O122+VLOOKUP($P$1,elemental!$A$3:$L$19,5,0)*P122+VLOOKUP($Q$1,elemental!$A$3:$L$19,5,0)*Q122)/100</f>
        <v>4</v>
      </c>
      <c r="U122">
        <f>(VLOOKUP($A$1,elemental!$A$3:$L$19,6,0)*A122+VLOOKUP($B$1,elemental!$A$3:$L$19,6,0)*B122+VLOOKUP($C$1,elemental!$A$3:$L$19,6,0)*C122+VLOOKUP($D$1,elemental!$A$3:$L$19,6,0)*D122+VLOOKUP($E$1,elemental!$A$3:$L$19,6,0)*E122+VLOOKUP($F$1,elemental!$A$3:$L$19,6,0)*F122+VLOOKUP($G$1,elemental!$A$3:$L$19,6,0)*G122+VLOOKUP($H$1,elemental!$A$3:$L$19,6,0)*H122+VLOOKUP($I$1,elemental!$A$3:$L$19,6,0)*I122+VLOOKUP($J$1,elemental!$A$3:$L$19,6,0)*J122+VLOOKUP($K$1,elemental!$A$3:$L$19,6,0)*K122+VLOOKUP($L$1,elemental!$A$3:$L$19,6,0)*L122+VLOOKUP($M$1,elemental!$A$3:$L$19,6,0)*M122+VLOOKUP($N$1,elemental!$A$3:$L$19,6,0)*N122+VLOOKUP($O$1,elemental!$A$3:$L$19,6,0)*O122+VLOOKUP($P$1,elemental!$A$3:$L$19,6,0)*P122+VLOOKUP($Q$1,elemental!$A$3:$L$19,6,0)*Q122)/100</f>
        <v>0.7528125</v>
      </c>
      <c r="V122">
        <f>(VLOOKUP($A$1,elemental!$A$3:$L$19,7,0)*A122+VLOOKUP($B$1,elemental!$A$3:$L$19,7,0)*B122+VLOOKUP($C$1,elemental!$A$3:$L$19,7,0)*C122+VLOOKUP($D$1,elemental!$A$3:$L$19,7,0)*D122+VLOOKUP($E$1,elemental!$A$3:$L$19,7,0)*E122+VLOOKUP($F$1,elemental!$A$3:$L$19,7,0)*F122+VLOOKUP($G$1,elemental!$A$3:$L$19,7,0)*G122+VLOOKUP($H$1,elemental!$A$3:$L$19,7,0)*H122+VLOOKUP($I$1,elemental!$A$3:$L$19,7,0)*I122+VLOOKUP($J$1,elemental!$A$3:$L$19,7,0)*J122+VLOOKUP($K$1,elemental!$A$3:$L$19,7,0)*K122+VLOOKUP($L$1,elemental!$A$3:$L$19,7,0)*L122+VLOOKUP($M$1,elemental!$A$3:$L$19,7,0)*M122+VLOOKUP($N$1,elemental!$A$3:$L$19,7,0)*N122+VLOOKUP($O$1,elemental!$A$3:$L$19,7,0)*O122+VLOOKUP($P$1,elemental!$A$3:$L$19,7,0)*P122+VLOOKUP($Q$1,elemental!$A$3:$L$19,7,0)*Q122)/100</f>
        <v>0.85624999999999996</v>
      </c>
      <c r="W122">
        <f>(VLOOKUP($A$1,elemental!$A$3:$L$19,9,0)*A122+VLOOKUP($B$1,elemental!$A$3:$L$19,9,0)*B122+VLOOKUP($C$1,elemental!$A$3:$L$19,9,0)*C122+VLOOKUP($D$1,elemental!$A$3:$L$19,9,0)*D122+VLOOKUP($E$1,elemental!$A$3:$L$19,9,0)*E122+VLOOKUP($F$1,elemental!$A$3:$L$19,9,0)*F122+VLOOKUP($G$1,elemental!$A$3:$L$19,9,0)*G122+VLOOKUP($H$1,elemental!$A$3:$L$19,9,0)*H122+VLOOKUP($I$1,elemental!$A$3:$L$19,9,0)*I122+VLOOKUP($J$1,elemental!$A$3:$L$19,9,0)*J122+VLOOKUP($K$1,elemental!$A$3:$L$19,9,0)*K122+VLOOKUP($L$1,elemental!$A$3:$L$19,9,0)*L122+VLOOKUP($M$1,elemental!$A$3:$L$19,9,0)*M122+VLOOKUP($N$1,elemental!$A$3:$L$19,9,0)*N122+VLOOKUP($O$1,elemental!$A$3:$L$19,9,0)*O122+VLOOKUP($P$1,elemental!$A$3:$L$19,9,0)*P122+VLOOKUP($Q$1,elemental!$A$3:$L$19,9,0)*Q122)/100</f>
        <v>1.5874999999999999</v>
      </c>
      <c r="X122">
        <f>(VLOOKUP($A$1,elemental!$A$3:$L$19,10,0)*A122+VLOOKUP($B$1,elemental!$A$3:$L$19,10,0)*B122+VLOOKUP($C$1,elemental!$A$3:$L$19,10,0)*C122+VLOOKUP($D$1,elemental!$A$3:$L$19,10,0)*D122+VLOOKUP($E$1,elemental!$A$3:$L$19,10,0)*E122+VLOOKUP($F$1,elemental!$A$3:$L$19,10,0)*F122+VLOOKUP($G$1,elemental!$A$3:$L$19,10,0)*G122+VLOOKUP($H$1,elemental!$A$3:$L$19,10,0)*H122+VLOOKUP($I$1,elemental!$A$3:$L$19,10,0)*I122+VLOOKUP($J$1,elemental!$A$3:$L$19,10,0)*J122+VLOOKUP($K$1,elemental!$A$3:$L$19,10,0)*K122+VLOOKUP($L$1,elemental!$A$3:$L$19,10,0)*L122+VLOOKUP($M$1,elemental!$A$3:$L$19,10,0)*M122+VLOOKUP($N$1,elemental!$A$3:$L$19,10,0)*N122+VLOOKUP($O$1,elemental!$A$3:$L$19,10,0)*O122+VLOOKUP($P$1,elemental!$A$3:$L$19,10,0)*P122+VLOOKUP($Q$1,elemental!$A$3:$L$19,10,0)*Q122)/100</f>
        <v>2</v>
      </c>
      <c r="Y122">
        <v>-253</v>
      </c>
      <c r="Z122">
        <v>5.2065060000000001</v>
      </c>
      <c r="AA122">
        <v>5.2187679999999999</v>
      </c>
      <c r="AB122">
        <v>5.3767519999999998</v>
      </c>
      <c r="AC122">
        <v>98.943950000000001</v>
      </c>
      <c r="AD122" t="s">
        <v>2</v>
      </c>
      <c r="AE122" t="s">
        <v>136</v>
      </c>
    </row>
    <row r="123" spans="1:31">
      <c r="A123">
        <v>12.5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87.5</v>
      </c>
      <c r="R123">
        <f>(VLOOKUP($A$1,elemental!$A$3:$L$19,2,0)*A123+VLOOKUP($B$1,elemental!$A$3:$L$19,2,0)*B123+VLOOKUP($C$1,elemental!$A$3:$L$19,2,0)*C123+VLOOKUP($D$1,elemental!$A$3:$L$19,2,0)*D123+VLOOKUP($E$1,elemental!$A$3:$L$19,2,0)*E123+VLOOKUP($F$1,elemental!$A$3:$L$19,2,0)*F123+VLOOKUP($G$1,elemental!$A$3:$L$19,2,0)*G123+VLOOKUP($H$1,elemental!$A$3:$L$19,2,0)*H123+VLOOKUP($I$1,elemental!$A$3:$L$19,2,0)*I123+VLOOKUP($J$1,elemental!$A$3:$L$19,2,0)*J123+VLOOKUP($K$1,elemental!$A$3:$L$19,2,0)*K123+VLOOKUP($L$1,elemental!$A$3:$L$19,2,0)*L123+VLOOKUP($M$1,elemental!$A$3:$L$19,2,0)*M123+VLOOKUP($N$1,elemental!$A$3:$L$19,2,0)*N123+VLOOKUP($O$1,elemental!$A$3:$L$19,2,0)*O123+VLOOKUP($P$1,elemental!$A$3:$L$19,2,0)*P123+VLOOKUP($Q$1,elemental!$A$3:$L$19,2,0)*Q123)/100</f>
        <v>1.30375</v>
      </c>
      <c r="S123">
        <f>(VLOOKUP($A$1,elemental!$A$3:$L$19,4,0)*A123+VLOOKUP($B$1,elemental!$A$3:$L$19,4,0)*B123+VLOOKUP($C$1,elemental!$A$3:$L$19,4,0)*C123+VLOOKUP($D$1,elemental!$A$3:$L$19,4,0)*D123+VLOOKUP($E$1,elemental!$A$3:$L$19,4,0)*E123+VLOOKUP($F$1,elemental!$A$3:$L$19,4,0)*F123+VLOOKUP($G$1,elemental!$A$3:$L$19,4,0)*G123+VLOOKUP($H$1,elemental!$A$3:$L$19,4,0)*H123+VLOOKUP($I$1,elemental!$A$3:$L$19,4,0)*I123+VLOOKUP($J$1,elemental!$A$3:$L$19,4,0)*J123+VLOOKUP($K$1,elemental!$A$3:$L$19,4,0)*K123+VLOOKUP($L$1,elemental!$A$3:$L$19,4,0)*L123+VLOOKUP($M$1,elemental!$A$3:$L$19,4,0)*M123+VLOOKUP($N$1,elemental!$A$3:$L$19,4,0)*N123+VLOOKUP($O$1,elemental!$A$3:$L$19,4,0)*O123+VLOOKUP($P$1,elemental!$A$3:$L$19,4,0)*P123+VLOOKUP($Q$1,elemental!$A$3:$L$19,4,0)*Q123)/100</f>
        <v>0.43524999999999997</v>
      </c>
      <c r="T123">
        <f>(VLOOKUP($A$1,elemental!$A$3:$L$19,5,0)*A123+VLOOKUP($B$1,elemental!$A$3:$L$19,5,0)*B123+VLOOKUP($C$1,elemental!$A$3:$L$19,5,0)*C123+VLOOKUP($D$1,elemental!$A$3:$L$19,5,0)*D123+VLOOKUP($E$1,elemental!$A$3:$L$19,5,0)*E123+VLOOKUP($F$1,elemental!$A$3:$L$19,5,0)*F123+VLOOKUP($G$1,elemental!$A$3:$L$19,5,0)*G123+VLOOKUP($H$1,elemental!$A$3:$L$19,5,0)*H123+VLOOKUP($I$1,elemental!$A$3:$L$19,5,0)*I123+VLOOKUP($J$1,elemental!$A$3:$L$19,5,0)*J123+VLOOKUP($K$1,elemental!$A$3:$L$19,5,0)*K123+VLOOKUP($L$1,elemental!$A$3:$L$19,5,0)*L123+VLOOKUP($M$1,elemental!$A$3:$L$19,5,0)*M123+VLOOKUP($N$1,elemental!$A$3:$L$19,5,0)*N123+VLOOKUP($O$1,elemental!$A$3:$L$19,5,0)*O123+VLOOKUP($P$1,elemental!$A$3:$L$19,5,0)*P123+VLOOKUP($Q$1,elemental!$A$3:$L$19,5,0)*Q123)/100</f>
        <v>4</v>
      </c>
      <c r="U123">
        <f>(VLOOKUP($A$1,elemental!$A$3:$L$19,6,0)*A123+VLOOKUP($B$1,elemental!$A$3:$L$19,6,0)*B123+VLOOKUP($C$1,elemental!$A$3:$L$19,6,0)*C123+VLOOKUP($D$1,elemental!$A$3:$L$19,6,0)*D123+VLOOKUP($E$1,elemental!$A$3:$L$19,6,0)*E123+VLOOKUP($F$1,elemental!$A$3:$L$19,6,0)*F123+VLOOKUP($G$1,elemental!$A$3:$L$19,6,0)*G123+VLOOKUP($H$1,elemental!$A$3:$L$19,6,0)*H123+VLOOKUP($I$1,elemental!$A$3:$L$19,6,0)*I123+VLOOKUP($J$1,elemental!$A$3:$L$19,6,0)*J123+VLOOKUP($K$1,elemental!$A$3:$L$19,6,0)*K123+VLOOKUP($L$1,elemental!$A$3:$L$19,6,0)*L123+VLOOKUP($M$1,elemental!$A$3:$L$19,6,0)*M123+VLOOKUP($N$1,elemental!$A$3:$L$19,6,0)*N123+VLOOKUP($O$1,elemental!$A$3:$L$19,6,0)*O123+VLOOKUP($P$1,elemental!$A$3:$L$19,6,0)*P123+VLOOKUP($Q$1,elemental!$A$3:$L$19,6,0)*Q123)/100</f>
        <v>0.7528125</v>
      </c>
      <c r="V123">
        <f>(VLOOKUP($A$1,elemental!$A$3:$L$19,7,0)*A123+VLOOKUP($B$1,elemental!$A$3:$L$19,7,0)*B123+VLOOKUP($C$1,elemental!$A$3:$L$19,7,0)*C123+VLOOKUP($D$1,elemental!$A$3:$L$19,7,0)*D123+VLOOKUP($E$1,elemental!$A$3:$L$19,7,0)*E123+VLOOKUP($F$1,elemental!$A$3:$L$19,7,0)*F123+VLOOKUP($G$1,elemental!$A$3:$L$19,7,0)*G123+VLOOKUP($H$1,elemental!$A$3:$L$19,7,0)*H123+VLOOKUP($I$1,elemental!$A$3:$L$19,7,0)*I123+VLOOKUP($J$1,elemental!$A$3:$L$19,7,0)*J123+VLOOKUP($K$1,elemental!$A$3:$L$19,7,0)*K123+VLOOKUP($L$1,elemental!$A$3:$L$19,7,0)*L123+VLOOKUP($M$1,elemental!$A$3:$L$19,7,0)*M123+VLOOKUP($N$1,elemental!$A$3:$L$19,7,0)*N123+VLOOKUP($O$1,elemental!$A$3:$L$19,7,0)*O123+VLOOKUP($P$1,elemental!$A$3:$L$19,7,0)*P123+VLOOKUP($Q$1,elemental!$A$3:$L$19,7,0)*Q123)/100</f>
        <v>0.85624999999999996</v>
      </c>
      <c r="W123">
        <f>(VLOOKUP($A$1,elemental!$A$3:$L$19,9,0)*A123+VLOOKUP($B$1,elemental!$A$3:$L$19,9,0)*B123+VLOOKUP($C$1,elemental!$A$3:$L$19,9,0)*C123+VLOOKUP($D$1,elemental!$A$3:$L$19,9,0)*D123+VLOOKUP($E$1,elemental!$A$3:$L$19,9,0)*E123+VLOOKUP($F$1,elemental!$A$3:$L$19,9,0)*F123+VLOOKUP($G$1,elemental!$A$3:$L$19,9,0)*G123+VLOOKUP($H$1,elemental!$A$3:$L$19,9,0)*H123+VLOOKUP($I$1,elemental!$A$3:$L$19,9,0)*I123+VLOOKUP($J$1,elemental!$A$3:$L$19,9,0)*J123+VLOOKUP($K$1,elemental!$A$3:$L$19,9,0)*K123+VLOOKUP($L$1,elemental!$A$3:$L$19,9,0)*L123+VLOOKUP($M$1,elemental!$A$3:$L$19,9,0)*M123+VLOOKUP($N$1,elemental!$A$3:$L$19,9,0)*N123+VLOOKUP($O$1,elemental!$A$3:$L$19,9,0)*O123+VLOOKUP($P$1,elemental!$A$3:$L$19,9,0)*P123+VLOOKUP($Q$1,elemental!$A$3:$L$19,9,0)*Q123)/100</f>
        <v>1.5874999999999999</v>
      </c>
      <c r="X123">
        <f>(VLOOKUP($A$1,elemental!$A$3:$L$19,10,0)*A123+VLOOKUP($B$1,elemental!$A$3:$L$19,10,0)*B123+VLOOKUP($C$1,elemental!$A$3:$L$19,10,0)*C123+VLOOKUP($D$1,elemental!$A$3:$L$19,10,0)*D123+VLOOKUP($E$1,elemental!$A$3:$L$19,10,0)*E123+VLOOKUP($F$1,elemental!$A$3:$L$19,10,0)*F123+VLOOKUP($G$1,elemental!$A$3:$L$19,10,0)*G123+VLOOKUP($H$1,elemental!$A$3:$L$19,10,0)*H123+VLOOKUP($I$1,elemental!$A$3:$L$19,10,0)*I123+VLOOKUP($J$1,elemental!$A$3:$L$19,10,0)*J123+VLOOKUP($K$1,elemental!$A$3:$L$19,10,0)*K123+VLOOKUP($L$1,elemental!$A$3:$L$19,10,0)*L123+VLOOKUP($M$1,elemental!$A$3:$L$19,10,0)*M123+VLOOKUP($N$1,elemental!$A$3:$L$19,10,0)*N123+VLOOKUP($O$1,elemental!$A$3:$L$19,10,0)*O123+VLOOKUP($P$1,elemental!$A$3:$L$19,10,0)*P123+VLOOKUP($Q$1,elemental!$A$3:$L$19,10,0)*Q123)/100</f>
        <v>2</v>
      </c>
      <c r="Y123">
        <v>-203</v>
      </c>
      <c r="Z123">
        <v>5.2068539999999999</v>
      </c>
      <c r="AA123">
        <v>5.2198279999999997</v>
      </c>
      <c r="AB123">
        <v>5.3770879999999996</v>
      </c>
      <c r="AC123">
        <v>98.950069999999997</v>
      </c>
      <c r="AD123" t="s">
        <v>2</v>
      </c>
      <c r="AE123" t="s">
        <v>136</v>
      </c>
    </row>
    <row r="124" spans="1:31">
      <c r="A124">
        <v>12.5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87.5</v>
      </c>
      <c r="R124">
        <f>(VLOOKUP($A$1,elemental!$A$3:$L$19,2,0)*A124+VLOOKUP($B$1,elemental!$A$3:$L$19,2,0)*B124+VLOOKUP($C$1,elemental!$A$3:$L$19,2,0)*C124+VLOOKUP($D$1,elemental!$A$3:$L$19,2,0)*D124+VLOOKUP($E$1,elemental!$A$3:$L$19,2,0)*E124+VLOOKUP($F$1,elemental!$A$3:$L$19,2,0)*F124+VLOOKUP($G$1,elemental!$A$3:$L$19,2,0)*G124+VLOOKUP($H$1,elemental!$A$3:$L$19,2,0)*H124+VLOOKUP($I$1,elemental!$A$3:$L$19,2,0)*I124+VLOOKUP($J$1,elemental!$A$3:$L$19,2,0)*J124+VLOOKUP($K$1,elemental!$A$3:$L$19,2,0)*K124+VLOOKUP($L$1,elemental!$A$3:$L$19,2,0)*L124+VLOOKUP($M$1,elemental!$A$3:$L$19,2,0)*M124+VLOOKUP($N$1,elemental!$A$3:$L$19,2,0)*N124+VLOOKUP($O$1,elemental!$A$3:$L$19,2,0)*O124+VLOOKUP($P$1,elemental!$A$3:$L$19,2,0)*P124+VLOOKUP($Q$1,elemental!$A$3:$L$19,2,0)*Q124)/100</f>
        <v>1.30375</v>
      </c>
      <c r="S124">
        <f>(VLOOKUP($A$1,elemental!$A$3:$L$19,4,0)*A124+VLOOKUP($B$1,elemental!$A$3:$L$19,4,0)*B124+VLOOKUP($C$1,elemental!$A$3:$L$19,4,0)*C124+VLOOKUP($D$1,elemental!$A$3:$L$19,4,0)*D124+VLOOKUP($E$1,elemental!$A$3:$L$19,4,0)*E124+VLOOKUP($F$1,elemental!$A$3:$L$19,4,0)*F124+VLOOKUP($G$1,elemental!$A$3:$L$19,4,0)*G124+VLOOKUP($H$1,elemental!$A$3:$L$19,4,0)*H124+VLOOKUP($I$1,elemental!$A$3:$L$19,4,0)*I124+VLOOKUP($J$1,elemental!$A$3:$L$19,4,0)*J124+VLOOKUP($K$1,elemental!$A$3:$L$19,4,0)*K124+VLOOKUP($L$1,elemental!$A$3:$L$19,4,0)*L124+VLOOKUP($M$1,elemental!$A$3:$L$19,4,0)*M124+VLOOKUP($N$1,elemental!$A$3:$L$19,4,0)*N124+VLOOKUP($O$1,elemental!$A$3:$L$19,4,0)*O124+VLOOKUP($P$1,elemental!$A$3:$L$19,4,0)*P124+VLOOKUP($Q$1,elemental!$A$3:$L$19,4,0)*Q124)/100</f>
        <v>0.43524999999999997</v>
      </c>
      <c r="T124">
        <f>(VLOOKUP($A$1,elemental!$A$3:$L$19,5,0)*A124+VLOOKUP($B$1,elemental!$A$3:$L$19,5,0)*B124+VLOOKUP($C$1,elemental!$A$3:$L$19,5,0)*C124+VLOOKUP($D$1,elemental!$A$3:$L$19,5,0)*D124+VLOOKUP($E$1,elemental!$A$3:$L$19,5,0)*E124+VLOOKUP($F$1,elemental!$A$3:$L$19,5,0)*F124+VLOOKUP($G$1,elemental!$A$3:$L$19,5,0)*G124+VLOOKUP($H$1,elemental!$A$3:$L$19,5,0)*H124+VLOOKUP($I$1,elemental!$A$3:$L$19,5,0)*I124+VLOOKUP($J$1,elemental!$A$3:$L$19,5,0)*J124+VLOOKUP($K$1,elemental!$A$3:$L$19,5,0)*K124+VLOOKUP($L$1,elemental!$A$3:$L$19,5,0)*L124+VLOOKUP($M$1,elemental!$A$3:$L$19,5,0)*M124+VLOOKUP($N$1,elemental!$A$3:$L$19,5,0)*N124+VLOOKUP($O$1,elemental!$A$3:$L$19,5,0)*O124+VLOOKUP($P$1,elemental!$A$3:$L$19,5,0)*P124+VLOOKUP($Q$1,elemental!$A$3:$L$19,5,0)*Q124)/100</f>
        <v>4</v>
      </c>
      <c r="U124">
        <f>(VLOOKUP($A$1,elemental!$A$3:$L$19,6,0)*A124+VLOOKUP($B$1,elemental!$A$3:$L$19,6,0)*B124+VLOOKUP($C$1,elemental!$A$3:$L$19,6,0)*C124+VLOOKUP($D$1,elemental!$A$3:$L$19,6,0)*D124+VLOOKUP($E$1,elemental!$A$3:$L$19,6,0)*E124+VLOOKUP($F$1,elemental!$A$3:$L$19,6,0)*F124+VLOOKUP($G$1,elemental!$A$3:$L$19,6,0)*G124+VLOOKUP($H$1,elemental!$A$3:$L$19,6,0)*H124+VLOOKUP($I$1,elemental!$A$3:$L$19,6,0)*I124+VLOOKUP($J$1,elemental!$A$3:$L$19,6,0)*J124+VLOOKUP($K$1,elemental!$A$3:$L$19,6,0)*K124+VLOOKUP($L$1,elemental!$A$3:$L$19,6,0)*L124+VLOOKUP($M$1,elemental!$A$3:$L$19,6,0)*M124+VLOOKUP($N$1,elemental!$A$3:$L$19,6,0)*N124+VLOOKUP($O$1,elemental!$A$3:$L$19,6,0)*O124+VLOOKUP($P$1,elemental!$A$3:$L$19,6,0)*P124+VLOOKUP($Q$1,elemental!$A$3:$L$19,6,0)*Q124)/100</f>
        <v>0.7528125</v>
      </c>
      <c r="V124">
        <f>(VLOOKUP($A$1,elemental!$A$3:$L$19,7,0)*A124+VLOOKUP($B$1,elemental!$A$3:$L$19,7,0)*B124+VLOOKUP($C$1,elemental!$A$3:$L$19,7,0)*C124+VLOOKUP($D$1,elemental!$A$3:$L$19,7,0)*D124+VLOOKUP($E$1,elemental!$A$3:$L$19,7,0)*E124+VLOOKUP($F$1,elemental!$A$3:$L$19,7,0)*F124+VLOOKUP($G$1,elemental!$A$3:$L$19,7,0)*G124+VLOOKUP($H$1,elemental!$A$3:$L$19,7,0)*H124+VLOOKUP($I$1,elemental!$A$3:$L$19,7,0)*I124+VLOOKUP($J$1,elemental!$A$3:$L$19,7,0)*J124+VLOOKUP($K$1,elemental!$A$3:$L$19,7,0)*K124+VLOOKUP($L$1,elemental!$A$3:$L$19,7,0)*L124+VLOOKUP($M$1,elemental!$A$3:$L$19,7,0)*M124+VLOOKUP($N$1,elemental!$A$3:$L$19,7,0)*N124+VLOOKUP($O$1,elemental!$A$3:$L$19,7,0)*O124+VLOOKUP($P$1,elemental!$A$3:$L$19,7,0)*P124+VLOOKUP($Q$1,elemental!$A$3:$L$19,7,0)*Q124)/100</f>
        <v>0.85624999999999996</v>
      </c>
      <c r="W124">
        <f>(VLOOKUP($A$1,elemental!$A$3:$L$19,9,0)*A124+VLOOKUP($B$1,elemental!$A$3:$L$19,9,0)*B124+VLOOKUP($C$1,elemental!$A$3:$L$19,9,0)*C124+VLOOKUP($D$1,elemental!$A$3:$L$19,9,0)*D124+VLOOKUP($E$1,elemental!$A$3:$L$19,9,0)*E124+VLOOKUP($F$1,elemental!$A$3:$L$19,9,0)*F124+VLOOKUP($G$1,elemental!$A$3:$L$19,9,0)*G124+VLOOKUP($H$1,elemental!$A$3:$L$19,9,0)*H124+VLOOKUP($I$1,elemental!$A$3:$L$19,9,0)*I124+VLOOKUP($J$1,elemental!$A$3:$L$19,9,0)*J124+VLOOKUP($K$1,elemental!$A$3:$L$19,9,0)*K124+VLOOKUP($L$1,elemental!$A$3:$L$19,9,0)*L124+VLOOKUP($M$1,elemental!$A$3:$L$19,9,0)*M124+VLOOKUP($N$1,elemental!$A$3:$L$19,9,0)*N124+VLOOKUP($O$1,elemental!$A$3:$L$19,9,0)*O124+VLOOKUP($P$1,elemental!$A$3:$L$19,9,0)*P124+VLOOKUP($Q$1,elemental!$A$3:$L$19,9,0)*Q124)/100</f>
        <v>1.5874999999999999</v>
      </c>
      <c r="X124">
        <f>(VLOOKUP($A$1,elemental!$A$3:$L$19,10,0)*A124+VLOOKUP($B$1,elemental!$A$3:$L$19,10,0)*B124+VLOOKUP($C$1,elemental!$A$3:$L$19,10,0)*C124+VLOOKUP($D$1,elemental!$A$3:$L$19,10,0)*D124+VLOOKUP($E$1,elemental!$A$3:$L$19,10,0)*E124+VLOOKUP($F$1,elemental!$A$3:$L$19,10,0)*F124+VLOOKUP($G$1,elemental!$A$3:$L$19,10,0)*G124+VLOOKUP($H$1,elemental!$A$3:$L$19,10,0)*H124+VLOOKUP($I$1,elemental!$A$3:$L$19,10,0)*I124+VLOOKUP($J$1,elemental!$A$3:$L$19,10,0)*J124+VLOOKUP($K$1,elemental!$A$3:$L$19,10,0)*K124+VLOOKUP($L$1,elemental!$A$3:$L$19,10,0)*L124+VLOOKUP($M$1,elemental!$A$3:$L$19,10,0)*M124+VLOOKUP($N$1,elemental!$A$3:$L$19,10,0)*N124+VLOOKUP($O$1,elemental!$A$3:$L$19,10,0)*O124+VLOOKUP($P$1,elemental!$A$3:$L$19,10,0)*P124+VLOOKUP($Q$1,elemental!$A$3:$L$19,10,0)*Q124)/100</f>
        <v>2</v>
      </c>
      <c r="Y124">
        <v>-153</v>
      </c>
      <c r="Z124">
        <v>5.2073590000000003</v>
      </c>
      <c r="AA124">
        <v>5.2204629999999996</v>
      </c>
      <c r="AB124">
        <v>5.3775529999999998</v>
      </c>
      <c r="AC124">
        <v>98.939149999999998</v>
      </c>
      <c r="AD124" t="s">
        <v>2</v>
      </c>
      <c r="AE124" t="s">
        <v>136</v>
      </c>
    </row>
    <row r="125" spans="1:31">
      <c r="A125">
        <v>12.5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87.5</v>
      </c>
      <c r="R125">
        <f>(VLOOKUP($A$1,elemental!$A$3:$L$19,2,0)*A125+VLOOKUP($B$1,elemental!$A$3:$L$19,2,0)*B125+VLOOKUP($C$1,elemental!$A$3:$L$19,2,0)*C125+VLOOKUP($D$1,elemental!$A$3:$L$19,2,0)*D125+VLOOKUP($E$1,elemental!$A$3:$L$19,2,0)*E125+VLOOKUP($F$1,elemental!$A$3:$L$19,2,0)*F125+VLOOKUP($G$1,elemental!$A$3:$L$19,2,0)*G125+VLOOKUP($H$1,elemental!$A$3:$L$19,2,0)*H125+VLOOKUP($I$1,elemental!$A$3:$L$19,2,0)*I125+VLOOKUP($J$1,elemental!$A$3:$L$19,2,0)*J125+VLOOKUP($K$1,elemental!$A$3:$L$19,2,0)*K125+VLOOKUP($L$1,elemental!$A$3:$L$19,2,0)*L125+VLOOKUP($M$1,elemental!$A$3:$L$19,2,0)*M125+VLOOKUP($N$1,elemental!$A$3:$L$19,2,0)*N125+VLOOKUP($O$1,elemental!$A$3:$L$19,2,0)*O125+VLOOKUP($P$1,elemental!$A$3:$L$19,2,0)*P125+VLOOKUP($Q$1,elemental!$A$3:$L$19,2,0)*Q125)/100</f>
        <v>1.30375</v>
      </c>
      <c r="S125">
        <f>(VLOOKUP($A$1,elemental!$A$3:$L$19,4,0)*A125+VLOOKUP($B$1,elemental!$A$3:$L$19,4,0)*B125+VLOOKUP($C$1,elemental!$A$3:$L$19,4,0)*C125+VLOOKUP($D$1,elemental!$A$3:$L$19,4,0)*D125+VLOOKUP($E$1,elemental!$A$3:$L$19,4,0)*E125+VLOOKUP($F$1,elemental!$A$3:$L$19,4,0)*F125+VLOOKUP($G$1,elemental!$A$3:$L$19,4,0)*G125+VLOOKUP($H$1,elemental!$A$3:$L$19,4,0)*H125+VLOOKUP($I$1,elemental!$A$3:$L$19,4,0)*I125+VLOOKUP($J$1,elemental!$A$3:$L$19,4,0)*J125+VLOOKUP($K$1,elemental!$A$3:$L$19,4,0)*K125+VLOOKUP($L$1,elemental!$A$3:$L$19,4,0)*L125+VLOOKUP($M$1,elemental!$A$3:$L$19,4,0)*M125+VLOOKUP($N$1,elemental!$A$3:$L$19,4,0)*N125+VLOOKUP($O$1,elemental!$A$3:$L$19,4,0)*O125+VLOOKUP($P$1,elemental!$A$3:$L$19,4,0)*P125+VLOOKUP($Q$1,elemental!$A$3:$L$19,4,0)*Q125)/100</f>
        <v>0.43524999999999997</v>
      </c>
      <c r="T125">
        <f>(VLOOKUP($A$1,elemental!$A$3:$L$19,5,0)*A125+VLOOKUP($B$1,elemental!$A$3:$L$19,5,0)*B125+VLOOKUP($C$1,elemental!$A$3:$L$19,5,0)*C125+VLOOKUP($D$1,elemental!$A$3:$L$19,5,0)*D125+VLOOKUP($E$1,elemental!$A$3:$L$19,5,0)*E125+VLOOKUP($F$1,elemental!$A$3:$L$19,5,0)*F125+VLOOKUP($G$1,elemental!$A$3:$L$19,5,0)*G125+VLOOKUP($H$1,elemental!$A$3:$L$19,5,0)*H125+VLOOKUP($I$1,elemental!$A$3:$L$19,5,0)*I125+VLOOKUP($J$1,elemental!$A$3:$L$19,5,0)*J125+VLOOKUP($K$1,elemental!$A$3:$L$19,5,0)*K125+VLOOKUP($L$1,elemental!$A$3:$L$19,5,0)*L125+VLOOKUP($M$1,elemental!$A$3:$L$19,5,0)*M125+VLOOKUP($N$1,elemental!$A$3:$L$19,5,0)*N125+VLOOKUP($O$1,elemental!$A$3:$L$19,5,0)*O125+VLOOKUP($P$1,elemental!$A$3:$L$19,5,0)*P125+VLOOKUP($Q$1,elemental!$A$3:$L$19,5,0)*Q125)/100</f>
        <v>4</v>
      </c>
      <c r="U125">
        <f>(VLOOKUP($A$1,elemental!$A$3:$L$19,6,0)*A125+VLOOKUP($B$1,elemental!$A$3:$L$19,6,0)*B125+VLOOKUP($C$1,elemental!$A$3:$L$19,6,0)*C125+VLOOKUP($D$1,elemental!$A$3:$L$19,6,0)*D125+VLOOKUP($E$1,elemental!$A$3:$L$19,6,0)*E125+VLOOKUP($F$1,elemental!$A$3:$L$19,6,0)*F125+VLOOKUP($G$1,elemental!$A$3:$L$19,6,0)*G125+VLOOKUP($H$1,elemental!$A$3:$L$19,6,0)*H125+VLOOKUP($I$1,elemental!$A$3:$L$19,6,0)*I125+VLOOKUP($J$1,elemental!$A$3:$L$19,6,0)*J125+VLOOKUP($K$1,elemental!$A$3:$L$19,6,0)*K125+VLOOKUP($L$1,elemental!$A$3:$L$19,6,0)*L125+VLOOKUP($M$1,elemental!$A$3:$L$19,6,0)*M125+VLOOKUP($N$1,elemental!$A$3:$L$19,6,0)*N125+VLOOKUP($O$1,elemental!$A$3:$L$19,6,0)*O125+VLOOKUP($P$1,elemental!$A$3:$L$19,6,0)*P125+VLOOKUP($Q$1,elemental!$A$3:$L$19,6,0)*Q125)/100</f>
        <v>0.7528125</v>
      </c>
      <c r="V125">
        <f>(VLOOKUP($A$1,elemental!$A$3:$L$19,7,0)*A125+VLOOKUP($B$1,elemental!$A$3:$L$19,7,0)*B125+VLOOKUP($C$1,elemental!$A$3:$L$19,7,0)*C125+VLOOKUP($D$1,elemental!$A$3:$L$19,7,0)*D125+VLOOKUP($E$1,elemental!$A$3:$L$19,7,0)*E125+VLOOKUP($F$1,elemental!$A$3:$L$19,7,0)*F125+VLOOKUP($G$1,elemental!$A$3:$L$19,7,0)*G125+VLOOKUP($H$1,elemental!$A$3:$L$19,7,0)*H125+VLOOKUP($I$1,elemental!$A$3:$L$19,7,0)*I125+VLOOKUP($J$1,elemental!$A$3:$L$19,7,0)*J125+VLOOKUP($K$1,elemental!$A$3:$L$19,7,0)*K125+VLOOKUP($L$1,elemental!$A$3:$L$19,7,0)*L125+VLOOKUP($M$1,elemental!$A$3:$L$19,7,0)*M125+VLOOKUP($N$1,elemental!$A$3:$L$19,7,0)*N125+VLOOKUP($O$1,elemental!$A$3:$L$19,7,0)*O125+VLOOKUP($P$1,elemental!$A$3:$L$19,7,0)*P125+VLOOKUP($Q$1,elemental!$A$3:$L$19,7,0)*Q125)/100</f>
        <v>0.85624999999999996</v>
      </c>
      <c r="W125">
        <f>(VLOOKUP($A$1,elemental!$A$3:$L$19,9,0)*A125+VLOOKUP($B$1,elemental!$A$3:$L$19,9,0)*B125+VLOOKUP($C$1,elemental!$A$3:$L$19,9,0)*C125+VLOOKUP($D$1,elemental!$A$3:$L$19,9,0)*D125+VLOOKUP($E$1,elemental!$A$3:$L$19,9,0)*E125+VLOOKUP($F$1,elemental!$A$3:$L$19,9,0)*F125+VLOOKUP($G$1,elemental!$A$3:$L$19,9,0)*G125+VLOOKUP($H$1,elemental!$A$3:$L$19,9,0)*H125+VLOOKUP($I$1,elemental!$A$3:$L$19,9,0)*I125+VLOOKUP($J$1,elemental!$A$3:$L$19,9,0)*J125+VLOOKUP($K$1,elemental!$A$3:$L$19,9,0)*K125+VLOOKUP($L$1,elemental!$A$3:$L$19,9,0)*L125+VLOOKUP($M$1,elemental!$A$3:$L$19,9,0)*M125+VLOOKUP($N$1,elemental!$A$3:$L$19,9,0)*N125+VLOOKUP($O$1,elemental!$A$3:$L$19,9,0)*O125+VLOOKUP($P$1,elemental!$A$3:$L$19,9,0)*P125+VLOOKUP($Q$1,elemental!$A$3:$L$19,9,0)*Q125)/100</f>
        <v>1.5874999999999999</v>
      </c>
      <c r="X125">
        <f>(VLOOKUP($A$1,elemental!$A$3:$L$19,10,0)*A125+VLOOKUP($B$1,elemental!$A$3:$L$19,10,0)*B125+VLOOKUP($C$1,elemental!$A$3:$L$19,10,0)*C125+VLOOKUP($D$1,elemental!$A$3:$L$19,10,0)*D125+VLOOKUP($E$1,elemental!$A$3:$L$19,10,0)*E125+VLOOKUP($F$1,elemental!$A$3:$L$19,10,0)*F125+VLOOKUP($G$1,elemental!$A$3:$L$19,10,0)*G125+VLOOKUP($H$1,elemental!$A$3:$L$19,10,0)*H125+VLOOKUP($I$1,elemental!$A$3:$L$19,10,0)*I125+VLOOKUP($J$1,elemental!$A$3:$L$19,10,0)*J125+VLOOKUP($K$1,elemental!$A$3:$L$19,10,0)*K125+VLOOKUP($L$1,elemental!$A$3:$L$19,10,0)*L125+VLOOKUP($M$1,elemental!$A$3:$L$19,10,0)*M125+VLOOKUP($N$1,elemental!$A$3:$L$19,10,0)*N125+VLOOKUP($O$1,elemental!$A$3:$L$19,10,0)*O125+VLOOKUP($P$1,elemental!$A$3:$L$19,10,0)*P125+VLOOKUP($Q$1,elemental!$A$3:$L$19,10,0)*Q125)/100</f>
        <v>2</v>
      </c>
      <c r="Y125">
        <v>-93</v>
      </c>
      <c r="Z125">
        <v>5.2082550000000003</v>
      </c>
      <c r="AA125">
        <v>5.2200470000000001</v>
      </c>
      <c r="AB125">
        <v>5.3787979999999997</v>
      </c>
      <c r="AC125">
        <v>98.916399999999996</v>
      </c>
      <c r="AD125" t="s">
        <v>2</v>
      </c>
      <c r="AE125" t="s">
        <v>136</v>
      </c>
    </row>
    <row r="126" spans="1:31">
      <c r="A126">
        <v>12.5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87.5</v>
      </c>
      <c r="R126">
        <f>(VLOOKUP($A$1,elemental!$A$3:$L$19,2,0)*A126+VLOOKUP($B$1,elemental!$A$3:$L$19,2,0)*B126+VLOOKUP($C$1,elemental!$A$3:$L$19,2,0)*C126+VLOOKUP($D$1,elemental!$A$3:$L$19,2,0)*D126+VLOOKUP($E$1,elemental!$A$3:$L$19,2,0)*E126+VLOOKUP($F$1,elemental!$A$3:$L$19,2,0)*F126+VLOOKUP($G$1,elemental!$A$3:$L$19,2,0)*G126+VLOOKUP($H$1,elemental!$A$3:$L$19,2,0)*H126+VLOOKUP($I$1,elemental!$A$3:$L$19,2,0)*I126+VLOOKUP($J$1,elemental!$A$3:$L$19,2,0)*J126+VLOOKUP($K$1,elemental!$A$3:$L$19,2,0)*K126+VLOOKUP($L$1,elemental!$A$3:$L$19,2,0)*L126+VLOOKUP($M$1,elemental!$A$3:$L$19,2,0)*M126+VLOOKUP($N$1,elemental!$A$3:$L$19,2,0)*N126+VLOOKUP($O$1,elemental!$A$3:$L$19,2,0)*O126+VLOOKUP($P$1,elemental!$A$3:$L$19,2,0)*P126+VLOOKUP($Q$1,elemental!$A$3:$L$19,2,0)*Q126)/100</f>
        <v>1.30375</v>
      </c>
      <c r="S126">
        <f>(VLOOKUP($A$1,elemental!$A$3:$L$19,4,0)*A126+VLOOKUP($B$1,elemental!$A$3:$L$19,4,0)*B126+VLOOKUP($C$1,elemental!$A$3:$L$19,4,0)*C126+VLOOKUP($D$1,elemental!$A$3:$L$19,4,0)*D126+VLOOKUP($E$1,elemental!$A$3:$L$19,4,0)*E126+VLOOKUP($F$1,elemental!$A$3:$L$19,4,0)*F126+VLOOKUP($G$1,elemental!$A$3:$L$19,4,0)*G126+VLOOKUP($H$1,elemental!$A$3:$L$19,4,0)*H126+VLOOKUP($I$1,elemental!$A$3:$L$19,4,0)*I126+VLOOKUP($J$1,elemental!$A$3:$L$19,4,0)*J126+VLOOKUP($K$1,elemental!$A$3:$L$19,4,0)*K126+VLOOKUP($L$1,elemental!$A$3:$L$19,4,0)*L126+VLOOKUP($M$1,elemental!$A$3:$L$19,4,0)*M126+VLOOKUP($N$1,elemental!$A$3:$L$19,4,0)*N126+VLOOKUP($O$1,elemental!$A$3:$L$19,4,0)*O126+VLOOKUP($P$1,elemental!$A$3:$L$19,4,0)*P126+VLOOKUP($Q$1,elemental!$A$3:$L$19,4,0)*Q126)/100</f>
        <v>0.43524999999999997</v>
      </c>
      <c r="T126">
        <f>(VLOOKUP($A$1,elemental!$A$3:$L$19,5,0)*A126+VLOOKUP($B$1,elemental!$A$3:$L$19,5,0)*B126+VLOOKUP($C$1,elemental!$A$3:$L$19,5,0)*C126+VLOOKUP($D$1,elemental!$A$3:$L$19,5,0)*D126+VLOOKUP($E$1,elemental!$A$3:$L$19,5,0)*E126+VLOOKUP($F$1,elemental!$A$3:$L$19,5,0)*F126+VLOOKUP($G$1,elemental!$A$3:$L$19,5,0)*G126+VLOOKUP($H$1,elemental!$A$3:$L$19,5,0)*H126+VLOOKUP($I$1,elemental!$A$3:$L$19,5,0)*I126+VLOOKUP($J$1,elemental!$A$3:$L$19,5,0)*J126+VLOOKUP($K$1,elemental!$A$3:$L$19,5,0)*K126+VLOOKUP($L$1,elemental!$A$3:$L$19,5,0)*L126+VLOOKUP($M$1,elemental!$A$3:$L$19,5,0)*M126+VLOOKUP($N$1,elemental!$A$3:$L$19,5,0)*N126+VLOOKUP($O$1,elemental!$A$3:$L$19,5,0)*O126+VLOOKUP($P$1,elemental!$A$3:$L$19,5,0)*P126+VLOOKUP($Q$1,elemental!$A$3:$L$19,5,0)*Q126)/100</f>
        <v>4</v>
      </c>
      <c r="U126">
        <f>(VLOOKUP($A$1,elemental!$A$3:$L$19,6,0)*A126+VLOOKUP($B$1,elemental!$A$3:$L$19,6,0)*B126+VLOOKUP($C$1,elemental!$A$3:$L$19,6,0)*C126+VLOOKUP($D$1,elemental!$A$3:$L$19,6,0)*D126+VLOOKUP($E$1,elemental!$A$3:$L$19,6,0)*E126+VLOOKUP($F$1,elemental!$A$3:$L$19,6,0)*F126+VLOOKUP($G$1,elemental!$A$3:$L$19,6,0)*G126+VLOOKUP($H$1,elemental!$A$3:$L$19,6,0)*H126+VLOOKUP($I$1,elemental!$A$3:$L$19,6,0)*I126+VLOOKUP($J$1,elemental!$A$3:$L$19,6,0)*J126+VLOOKUP($K$1,elemental!$A$3:$L$19,6,0)*K126+VLOOKUP($L$1,elemental!$A$3:$L$19,6,0)*L126+VLOOKUP($M$1,elemental!$A$3:$L$19,6,0)*M126+VLOOKUP($N$1,elemental!$A$3:$L$19,6,0)*N126+VLOOKUP($O$1,elemental!$A$3:$L$19,6,0)*O126+VLOOKUP($P$1,elemental!$A$3:$L$19,6,0)*P126+VLOOKUP($Q$1,elemental!$A$3:$L$19,6,0)*Q126)/100</f>
        <v>0.7528125</v>
      </c>
      <c r="V126">
        <f>(VLOOKUP($A$1,elemental!$A$3:$L$19,7,0)*A126+VLOOKUP($B$1,elemental!$A$3:$L$19,7,0)*B126+VLOOKUP($C$1,elemental!$A$3:$L$19,7,0)*C126+VLOOKUP($D$1,elemental!$A$3:$L$19,7,0)*D126+VLOOKUP($E$1,elemental!$A$3:$L$19,7,0)*E126+VLOOKUP($F$1,elemental!$A$3:$L$19,7,0)*F126+VLOOKUP($G$1,elemental!$A$3:$L$19,7,0)*G126+VLOOKUP($H$1,elemental!$A$3:$L$19,7,0)*H126+VLOOKUP($I$1,elemental!$A$3:$L$19,7,0)*I126+VLOOKUP($J$1,elemental!$A$3:$L$19,7,0)*J126+VLOOKUP($K$1,elemental!$A$3:$L$19,7,0)*K126+VLOOKUP($L$1,elemental!$A$3:$L$19,7,0)*L126+VLOOKUP($M$1,elemental!$A$3:$L$19,7,0)*M126+VLOOKUP($N$1,elemental!$A$3:$L$19,7,0)*N126+VLOOKUP($O$1,elemental!$A$3:$L$19,7,0)*O126+VLOOKUP($P$1,elemental!$A$3:$L$19,7,0)*P126+VLOOKUP($Q$1,elemental!$A$3:$L$19,7,0)*Q126)/100</f>
        <v>0.85624999999999996</v>
      </c>
      <c r="W126">
        <f>(VLOOKUP($A$1,elemental!$A$3:$L$19,9,0)*A126+VLOOKUP($B$1,elemental!$A$3:$L$19,9,0)*B126+VLOOKUP($C$1,elemental!$A$3:$L$19,9,0)*C126+VLOOKUP($D$1,elemental!$A$3:$L$19,9,0)*D126+VLOOKUP($E$1,elemental!$A$3:$L$19,9,0)*E126+VLOOKUP($F$1,elemental!$A$3:$L$19,9,0)*F126+VLOOKUP($G$1,elemental!$A$3:$L$19,9,0)*G126+VLOOKUP($H$1,elemental!$A$3:$L$19,9,0)*H126+VLOOKUP($I$1,elemental!$A$3:$L$19,9,0)*I126+VLOOKUP($J$1,elemental!$A$3:$L$19,9,0)*J126+VLOOKUP($K$1,elemental!$A$3:$L$19,9,0)*K126+VLOOKUP($L$1,elemental!$A$3:$L$19,9,0)*L126+VLOOKUP($M$1,elemental!$A$3:$L$19,9,0)*M126+VLOOKUP($N$1,elemental!$A$3:$L$19,9,0)*N126+VLOOKUP($O$1,elemental!$A$3:$L$19,9,0)*O126+VLOOKUP($P$1,elemental!$A$3:$L$19,9,0)*P126+VLOOKUP($Q$1,elemental!$A$3:$L$19,9,0)*Q126)/100</f>
        <v>1.5874999999999999</v>
      </c>
      <c r="X126">
        <f>(VLOOKUP($A$1,elemental!$A$3:$L$19,10,0)*A126+VLOOKUP($B$1,elemental!$A$3:$L$19,10,0)*B126+VLOOKUP($C$1,elemental!$A$3:$L$19,10,0)*C126+VLOOKUP($D$1,elemental!$A$3:$L$19,10,0)*D126+VLOOKUP($E$1,elemental!$A$3:$L$19,10,0)*E126+VLOOKUP($F$1,elemental!$A$3:$L$19,10,0)*F126+VLOOKUP($G$1,elemental!$A$3:$L$19,10,0)*G126+VLOOKUP($H$1,elemental!$A$3:$L$19,10,0)*H126+VLOOKUP($I$1,elemental!$A$3:$L$19,10,0)*I126+VLOOKUP($J$1,elemental!$A$3:$L$19,10,0)*J126+VLOOKUP($K$1,elemental!$A$3:$L$19,10,0)*K126+VLOOKUP($L$1,elemental!$A$3:$L$19,10,0)*L126+VLOOKUP($M$1,elemental!$A$3:$L$19,10,0)*M126+VLOOKUP($N$1,elemental!$A$3:$L$19,10,0)*N126+VLOOKUP($O$1,elemental!$A$3:$L$19,10,0)*O126+VLOOKUP($P$1,elemental!$A$3:$L$19,10,0)*P126+VLOOKUP($Q$1,elemental!$A$3:$L$19,10,0)*Q126)/100</f>
        <v>2</v>
      </c>
      <c r="Y126">
        <v>-33</v>
      </c>
      <c r="Z126">
        <v>5.2088150000000004</v>
      </c>
      <c r="AA126">
        <v>5.2198820000000001</v>
      </c>
      <c r="AB126">
        <v>5.381615</v>
      </c>
      <c r="AC126">
        <v>98.893259999999998</v>
      </c>
      <c r="AD126" t="s">
        <v>2</v>
      </c>
      <c r="AE126" t="s">
        <v>136</v>
      </c>
    </row>
    <row r="127" spans="1:31">
      <c r="A127">
        <v>12.5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87.5</v>
      </c>
      <c r="R127">
        <f>(VLOOKUP($A$1,elemental!$A$3:$L$19,2,0)*A127+VLOOKUP($B$1,elemental!$A$3:$L$19,2,0)*B127+VLOOKUP($C$1,elemental!$A$3:$L$19,2,0)*C127+VLOOKUP($D$1,elemental!$A$3:$L$19,2,0)*D127+VLOOKUP($E$1,elemental!$A$3:$L$19,2,0)*E127+VLOOKUP($F$1,elemental!$A$3:$L$19,2,0)*F127+VLOOKUP($G$1,elemental!$A$3:$L$19,2,0)*G127+VLOOKUP($H$1,elemental!$A$3:$L$19,2,0)*H127+VLOOKUP($I$1,elemental!$A$3:$L$19,2,0)*I127+VLOOKUP($J$1,elemental!$A$3:$L$19,2,0)*J127+VLOOKUP($K$1,elemental!$A$3:$L$19,2,0)*K127+VLOOKUP($L$1,elemental!$A$3:$L$19,2,0)*L127+VLOOKUP($M$1,elemental!$A$3:$L$19,2,0)*M127+VLOOKUP($N$1,elemental!$A$3:$L$19,2,0)*N127+VLOOKUP($O$1,elemental!$A$3:$L$19,2,0)*O127+VLOOKUP($P$1,elemental!$A$3:$L$19,2,0)*P127+VLOOKUP($Q$1,elemental!$A$3:$L$19,2,0)*Q127)/100</f>
        <v>1.30375</v>
      </c>
      <c r="S127">
        <f>(VLOOKUP($A$1,elemental!$A$3:$L$19,4,0)*A127+VLOOKUP($B$1,elemental!$A$3:$L$19,4,0)*B127+VLOOKUP($C$1,elemental!$A$3:$L$19,4,0)*C127+VLOOKUP($D$1,elemental!$A$3:$L$19,4,0)*D127+VLOOKUP($E$1,elemental!$A$3:$L$19,4,0)*E127+VLOOKUP($F$1,elemental!$A$3:$L$19,4,0)*F127+VLOOKUP($G$1,elemental!$A$3:$L$19,4,0)*G127+VLOOKUP($H$1,elemental!$A$3:$L$19,4,0)*H127+VLOOKUP($I$1,elemental!$A$3:$L$19,4,0)*I127+VLOOKUP($J$1,elemental!$A$3:$L$19,4,0)*J127+VLOOKUP($K$1,elemental!$A$3:$L$19,4,0)*K127+VLOOKUP($L$1,elemental!$A$3:$L$19,4,0)*L127+VLOOKUP($M$1,elemental!$A$3:$L$19,4,0)*M127+VLOOKUP($N$1,elemental!$A$3:$L$19,4,0)*N127+VLOOKUP($O$1,elemental!$A$3:$L$19,4,0)*O127+VLOOKUP($P$1,elemental!$A$3:$L$19,4,0)*P127+VLOOKUP($Q$1,elemental!$A$3:$L$19,4,0)*Q127)/100</f>
        <v>0.43524999999999997</v>
      </c>
      <c r="T127">
        <f>(VLOOKUP($A$1,elemental!$A$3:$L$19,5,0)*A127+VLOOKUP($B$1,elemental!$A$3:$L$19,5,0)*B127+VLOOKUP($C$1,elemental!$A$3:$L$19,5,0)*C127+VLOOKUP($D$1,elemental!$A$3:$L$19,5,0)*D127+VLOOKUP($E$1,elemental!$A$3:$L$19,5,0)*E127+VLOOKUP($F$1,elemental!$A$3:$L$19,5,0)*F127+VLOOKUP($G$1,elemental!$A$3:$L$19,5,0)*G127+VLOOKUP($H$1,elemental!$A$3:$L$19,5,0)*H127+VLOOKUP($I$1,elemental!$A$3:$L$19,5,0)*I127+VLOOKUP($J$1,elemental!$A$3:$L$19,5,0)*J127+VLOOKUP($K$1,elemental!$A$3:$L$19,5,0)*K127+VLOOKUP($L$1,elemental!$A$3:$L$19,5,0)*L127+VLOOKUP($M$1,elemental!$A$3:$L$19,5,0)*M127+VLOOKUP($N$1,elemental!$A$3:$L$19,5,0)*N127+VLOOKUP($O$1,elemental!$A$3:$L$19,5,0)*O127+VLOOKUP($P$1,elemental!$A$3:$L$19,5,0)*P127+VLOOKUP($Q$1,elemental!$A$3:$L$19,5,0)*Q127)/100</f>
        <v>4</v>
      </c>
      <c r="U127">
        <f>(VLOOKUP($A$1,elemental!$A$3:$L$19,6,0)*A127+VLOOKUP($B$1,elemental!$A$3:$L$19,6,0)*B127+VLOOKUP($C$1,elemental!$A$3:$L$19,6,0)*C127+VLOOKUP($D$1,elemental!$A$3:$L$19,6,0)*D127+VLOOKUP($E$1,elemental!$A$3:$L$19,6,0)*E127+VLOOKUP($F$1,elemental!$A$3:$L$19,6,0)*F127+VLOOKUP($G$1,elemental!$A$3:$L$19,6,0)*G127+VLOOKUP($H$1,elemental!$A$3:$L$19,6,0)*H127+VLOOKUP($I$1,elemental!$A$3:$L$19,6,0)*I127+VLOOKUP($J$1,elemental!$A$3:$L$19,6,0)*J127+VLOOKUP($K$1,elemental!$A$3:$L$19,6,0)*K127+VLOOKUP($L$1,elemental!$A$3:$L$19,6,0)*L127+VLOOKUP($M$1,elemental!$A$3:$L$19,6,0)*M127+VLOOKUP($N$1,elemental!$A$3:$L$19,6,0)*N127+VLOOKUP($O$1,elemental!$A$3:$L$19,6,0)*O127+VLOOKUP($P$1,elemental!$A$3:$L$19,6,0)*P127+VLOOKUP($Q$1,elemental!$A$3:$L$19,6,0)*Q127)/100</f>
        <v>0.7528125</v>
      </c>
      <c r="V127">
        <f>(VLOOKUP($A$1,elemental!$A$3:$L$19,7,0)*A127+VLOOKUP($B$1,elemental!$A$3:$L$19,7,0)*B127+VLOOKUP($C$1,elemental!$A$3:$L$19,7,0)*C127+VLOOKUP($D$1,elemental!$A$3:$L$19,7,0)*D127+VLOOKUP($E$1,elemental!$A$3:$L$19,7,0)*E127+VLOOKUP($F$1,elemental!$A$3:$L$19,7,0)*F127+VLOOKUP($G$1,elemental!$A$3:$L$19,7,0)*G127+VLOOKUP($H$1,elemental!$A$3:$L$19,7,0)*H127+VLOOKUP($I$1,elemental!$A$3:$L$19,7,0)*I127+VLOOKUP($J$1,elemental!$A$3:$L$19,7,0)*J127+VLOOKUP($K$1,elemental!$A$3:$L$19,7,0)*K127+VLOOKUP($L$1,elemental!$A$3:$L$19,7,0)*L127+VLOOKUP($M$1,elemental!$A$3:$L$19,7,0)*M127+VLOOKUP($N$1,elemental!$A$3:$L$19,7,0)*N127+VLOOKUP($O$1,elemental!$A$3:$L$19,7,0)*O127+VLOOKUP($P$1,elemental!$A$3:$L$19,7,0)*P127+VLOOKUP($Q$1,elemental!$A$3:$L$19,7,0)*Q127)/100</f>
        <v>0.85624999999999996</v>
      </c>
      <c r="W127">
        <f>(VLOOKUP($A$1,elemental!$A$3:$L$19,9,0)*A127+VLOOKUP($B$1,elemental!$A$3:$L$19,9,0)*B127+VLOOKUP($C$1,elemental!$A$3:$L$19,9,0)*C127+VLOOKUP($D$1,elemental!$A$3:$L$19,9,0)*D127+VLOOKUP($E$1,elemental!$A$3:$L$19,9,0)*E127+VLOOKUP($F$1,elemental!$A$3:$L$19,9,0)*F127+VLOOKUP($G$1,elemental!$A$3:$L$19,9,0)*G127+VLOOKUP($H$1,elemental!$A$3:$L$19,9,0)*H127+VLOOKUP($I$1,elemental!$A$3:$L$19,9,0)*I127+VLOOKUP($J$1,elemental!$A$3:$L$19,9,0)*J127+VLOOKUP($K$1,elemental!$A$3:$L$19,9,0)*K127+VLOOKUP($L$1,elemental!$A$3:$L$19,9,0)*L127+VLOOKUP($M$1,elemental!$A$3:$L$19,9,0)*M127+VLOOKUP($N$1,elemental!$A$3:$L$19,9,0)*N127+VLOOKUP($O$1,elemental!$A$3:$L$19,9,0)*O127+VLOOKUP($P$1,elemental!$A$3:$L$19,9,0)*P127+VLOOKUP($Q$1,elemental!$A$3:$L$19,9,0)*Q127)/100</f>
        <v>1.5874999999999999</v>
      </c>
      <c r="X127">
        <f>(VLOOKUP($A$1,elemental!$A$3:$L$19,10,0)*A127+VLOOKUP($B$1,elemental!$A$3:$L$19,10,0)*B127+VLOOKUP($C$1,elemental!$A$3:$L$19,10,0)*C127+VLOOKUP($D$1,elemental!$A$3:$L$19,10,0)*D127+VLOOKUP($E$1,elemental!$A$3:$L$19,10,0)*E127+VLOOKUP($F$1,elemental!$A$3:$L$19,10,0)*F127+VLOOKUP($G$1,elemental!$A$3:$L$19,10,0)*G127+VLOOKUP($H$1,elemental!$A$3:$L$19,10,0)*H127+VLOOKUP($I$1,elemental!$A$3:$L$19,10,0)*I127+VLOOKUP($J$1,elemental!$A$3:$L$19,10,0)*J127+VLOOKUP($K$1,elemental!$A$3:$L$19,10,0)*K127+VLOOKUP($L$1,elemental!$A$3:$L$19,10,0)*L127+VLOOKUP($M$1,elemental!$A$3:$L$19,10,0)*M127+VLOOKUP($N$1,elemental!$A$3:$L$19,10,0)*N127+VLOOKUP($O$1,elemental!$A$3:$L$19,10,0)*O127+VLOOKUP($P$1,elemental!$A$3:$L$19,10,0)*P127+VLOOKUP($Q$1,elemental!$A$3:$L$19,10,0)*Q127)/100</f>
        <v>2</v>
      </c>
      <c r="Y127">
        <v>25</v>
      </c>
      <c r="Z127">
        <v>5.2101629999999997</v>
      </c>
      <c r="AA127">
        <v>5.2191929999999997</v>
      </c>
      <c r="AB127">
        <v>5.3836930000000001</v>
      </c>
      <c r="AC127">
        <v>98.857770000000002</v>
      </c>
      <c r="AD127" t="s">
        <v>2</v>
      </c>
      <c r="AE127" t="s">
        <v>136</v>
      </c>
    </row>
    <row r="128" spans="1:31">
      <c r="A128">
        <v>12.5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87.5</v>
      </c>
      <c r="R128">
        <f>(VLOOKUP($A$1,elemental!$A$3:$L$19,2,0)*A128+VLOOKUP($B$1,elemental!$A$3:$L$19,2,0)*B128+VLOOKUP($C$1,elemental!$A$3:$L$19,2,0)*C128+VLOOKUP($D$1,elemental!$A$3:$L$19,2,0)*D128+VLOOKUP($E$1,elemental!$A$3:$L$19,2,0)*E128+VLOOKUP($F$1,elemental!$A$3:$L$19,2,0)*F128+VLOOKUP($G$1,elemental!$A$3:$L$19,2,0)*G128+VLOOKUP($H$1,elemental!$A$3:$L$19,2,0)*H128+VLOOKUP($I$1,elemental!$A$3:$L$19,2,0)*I128+VLOOKUP($J$1,elemental!$A$3:$L$19,2,0)*J128+VLOOKUP($K$1,elemental!$A$3:$L$19,2,0)*K128+VLOOKUP($L$1,elemental!$A$3:$L$19,2,0)*L128+VLOOKUP($M$1,elemental!$A$3:$L$19,2,0)*M128+VLOOKUP($N$1,elemental!$A$3:$L$19,2,0)*N128+VLOOKUP($O$1,elemental!$A$3:$L$19,2,0)*O128+VLOOKUP($P$1,elemental!$A$3:$L$19,2,0)*P128+VLOOKUP($Q$1,elemental!$A$3:$L$19,2,0)*Q128)/100</f>
        <v>1.30375</v>
      </c>
      <c r="S128">
        <f>(VLOOKUP($A$1,elemental!$A$3:$L$19,4,0)*A128+VLOOKUP($B$1,elemental!$A$3:$L$19,4,0)*B128+VLOOKUP($C$1,elemental!$A$3:$L$19,4,0)*C128+VLOOKUP($D$1,elemental!$A$3:$L$19,4,0)*D128+VLOOKUP($E$1,elemental!$A$3:$L$19,4,0)*E128+VLOOKUP($F$1,elemental!$A$3:$L$19,4,0)*F128+VLOOKUP($G$1,elemental!$A$3:$L$19,4,0)*G128+VLOOKUP($H$1,elemental!$A$3:$L$19,4,0)*H128+VLOOKUP($I$1,elemental!$A$3:$L$19,4,0)*I128+VLOOKUP($J$1,elemental!$A$3:$L$19,4,0)*J128+VLOOKUP($K$1,elemental!$A$3:$L$19,4,0)*K128+VLOOKUP($L$1,elemental!$A$3:$L$19,4,0)*L128+VLOOKUP($M$1,elemental!$A$3:$L$19,4,0)*M128+VLOOKUP($N$1,elemental!$A$3:$L$19,4,0)*N128+VLOOKUP($O$1,elemental!$A$3:$L$19,4,0)*O128+VLOOKUP($P$1,elemental!$A$3:$L$19,4,0)*P128+VLOOKUP($Q$1,elemental!$A$3:$L$19,4,0)*Q128)/100</f>
        <v>0.43524999999999997</v>
      </c>
      <c r="T128">
        <f>(VLOOKUP($A$1,elemental!$A$3:$L$19,5,0)*A128+VLOOKUP($B$1,elemental!$A$3:$L$19,5,0)*B128+VLOOKUP($C$1,elemental!$A$3:$L$19,5,0)*C128+VLOOKUP($D$1,elemental!$A$3:$L$19,5,0)*D128+VLOOKUP($E$1,elemental!$A$3:$L$19,5,0)*E128+VLOOKUP($F$1,elemental!$A$3:$L$19,5,0)*F128+VLOOKUP($G$1,elemental!$A$3:$L$19,5,0)*G128+VLOOKUP($H$1,elemental!$A$3:$L$19,5,0)*H128+VLOOKUP($I$1,elemental!$A$3:$L$19,5,0)*I128+VLOOKUP($J$1,elemental!$A$3:$L$19,5,0)*J128+VLOOKUP($K$1,elemental!$A$3:$L$19,5,0)*K128+VLOOKUP($L$1,elemental!$A$3:$L$19,5,0)*L128+VLOOKUP($M$1,elemental!$A$3:$L$19,5,0)*M128+VLOOKUP($N$1,elemental!$A$3:$L$19,5,0)*N128+VLOOKUP($O$1,elemental!$A$3:$L$19,5,0)*O128+VLOOKUP($P$1,elemental!$A$3:$L$19,5,0)*P128+VLOOKUP($Q$1,elemental!$A$3:$L$19,5,0)*Q128)/100</f>
        <v>4</v>
      </c>
      <c r="U128">
        <f>(VLOOKUP($A$1,elemental!$A$3:$L$19,6,0)*A128+VLOOKUP($B$1,elemental!$A$3:$L$19,6,0)*B128+VLOOKUP($C$1,elemental!$A$3:$L$19,6,0)*C128+VLOOKUP($D$1,elemental!$A$3:$L$19,6,0)*D128+VLOOKUP($E$1,elemental!$A$3:$L$19,6,0)*E128+VLOOKUP($F$1,elemental!$A$3:$L$19,6,0)*F128+VLOOKUP($G$1,elemental!$A$3:$L$19,6,0)*G128+VLOOKUP($H$1,elemental!$A$3:$L$19,6,0)*H128+VLOOKUP($I$1,elemental!$A$3:$L$19,6,0)*I128+VLOOKUP($J$1,elemental!$A$3:$L$19,6,0)*J128+VLOOKUP($K$1,elemental!$A$3:$L$19,6,0)*K128+VLOOKUP($L$1,elemental!$A$3:$L$19,6,0)*L128+VLOOKUP($M$1,elemental!$A$3:$L$19,6,0)*M128+VLOOKUP($N$1,elemental!$A$3:$L$19,6,0)*N128+VLOOKUP($O$1,elemental!$A$3:$L$19,6,0)*O128+VLOOKUP($P$1,elemental!$A$3:$L$19,6,0)*P128+VLOOKUP($Q$1,elemental!$A$3:$L$19,6,0)*Q128)/100</f>
        <v>0.7528125</v>
      </c>
      <c r="V128">
        <f>(VLOOKUP($A$1,elemental!$A$3:$L$19,7,0)*A128+VLOOKUP($B$1,elemental!$A$3:$L$19,7,0)*B128+VLOOKUP($C$1,elemental!$A$3:$L$19,7,0)*C128+VLOOKUP($D$1,elemental!$A$3:$L$19,7,0)*D128+VLOOKUP($E$1,elemental!$A$3:$L$19,7,0)*E128+VLOOKUP($F$1,elemental!$A$3:$L$19,7,0)*F128+VLOOKUP($G$1,elemental!$A$3:$L$19,7,0)*G128+VLOOKUP($H$1,elemental!$A$3:$L$19,7,0)*H128+VLOOKUP($I$1,elemental!$A$3:$L$19,7,0)*I128+VLOOKUP($J$1,elemental!$A$3:$L$19,7,0)*J128+VLOOKUP($K$1,elemental!$A$3:$L$19,7,0)*K128+VLOOKUP($L$1,elemental!$A$3:$L$19,7,0)*L128+VLOOKUP($M$1,elemental!$A$3:$L$19,7,0)*M128+VLOOKUP($N$1,elemental!$A$3:$L$19,7,0)*N128+VLOOKUP($O$1,elemental!$A$3:$L$19,7,0)*O128+VLOOKUP($P$1,elemental!$A$3:$L$19,7,0)*P128+VLOOKUP($Q$1,elemental!$A$3:$L$19,7,0)*Q128)/100</f>
        <v>0.85624999999999996</v>
      </c>
      <c r="W128">
        <f>(VLOOKUP($A$1,elemental!$A$3:$L$19,9,0)*A128+VLOOKUP($B$1,elemental!$A$3:$L$19,9,0)*B128+VLOOKUP($C$1,elemental!$A$3:$L$19,9,0)*C128+VLOOKUP($D$1,elemental!$A$3:$L$19,9,0)*D128+VLOOKUP($E$1,elemental!$A$3:$L$19,9,0)*E128+VLOOKUP($F$1,elemental!$A$3:$L$19,9,0)*F128+VLOOKUP($G$1,elemental!$A$3:$L$19,9,0)*G128+VLOOKUP($H$1,elemental!$A$3:$L$19,9,0)*H128+VLOOKUP($I$1,elemental!$A$3:$L$19,9,0)*I128+VLOOKUP($J$1,elemental!$A$3:$L$19,9,0)*J128+VLOOKUP($K$1,elemental!$A$3:$L$19,9,0)*K128+VLOOKUP($L$1,elemental!$A$3:$L$19,9,0)*L128+VLOOKUP($M$1,elemental!$A$3:$L$19,9,0)*M128+VLOOKUP($N$1,elemental!$A$3:$L$19,9,0)*N128+VLOOKUP($O$1,elemental!$A$3:$L$19,9,0)*O128+VLOOKUP($P$1,elemental!$A$3:$L$19,9,0)*P128+VLOOKUP($Q$1,elemental!$A$3:$L$19,9,0)*Q128)/100</f>
        <v>1.5874999999999999</v>
      </c>
      <c r="X128">
        <f>(VLOOKUP($A$1,elemental!$A$3:$L$19,10,0)*A128+VLOOKUP($B$1,elemental!$A$3:$L$19,10,0)*B128+VLOOKUP($C$1,elemental!$A$3:$L$19,10,0)*C128+VLOOKUP($D$1,elemental!$A$3:$L$19,10,0)*D128+VLOOKUP($E$1,elemental!$A$3:$L$19,10,0)*E128+VLOOKUP($F$1,elemental!$A$3:$L$19,10,0)*F128+VLOOKUP($G$1,elemental!$A$3:$L$19,10,0)*G128+VLOOKUP($H$1,elemental!$A$3:$L$19,10,0)*H128+VLOOKUP($I$1,elemental!$A$3:$L$19,10,0)*I128+VLOOKUP($J$1,elemental!$A$3:$L$19,10,0)*J128+VLOOKUP($K$1,elemental!$A$3:$L$19,10,0)*K128+VLOOKUP($L$1,elemental!$A$3:$L$19,10,0)*L128+VLOOKUP($M$1,elemental!$A$3:$L$19,10,0)*M128+VLOOKUP($N$1,elemental!$A$3:$L$19,10,0)*N128+VLOOKUP($O$1,elemental!$A$3:$L$19,10,0)*O128+VLOOKUP($P$1,elemental!$A$3:$L$19,10,0)*P128+VLOOKUP($Q$1,elemental!$A$3:$L$19,10,0)*Q128)/100</f>
        <v>2</v>
      </c>
      <c r="Y128">
        <v>25</v>
      </c>
      <c r="Z128">
        <v>5.2085689999999998</v>
      </c>
      <c r="AA128">
        <v>5.2210169999999998</v>
      </c>
      <c r="AB128">
        <v>5.383947</v>
      </c>
      <c r="AC128">
        <v>98.858080000000001</v>
      </c>
      <c r="AD128" t="s">
        <v>2</v>
      </c>
      <c r="AE128" t="s">
        <v>137</v>
      </c>
    </row>
    <row r="129" spans="1:31">
      <c r="A129">
        <v>12.5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87.5</v>
      </c>
      <c r="R129">
        <f>(VLOOKUP($A$1,elemental!$A$3:$L$19,2,0)*A129+VLOOKUP($B$1,elemental!$A$3:$L$19,2,0)*B129+VLOOKUP($C$1,elemental!$A$3:$L$19,2,0)*C129+VLOOKUP($D$1,elemental!$A$3:$L$19,2,0)*D129+VLOOKUP($E$1,elemental!$A$3:$L$19,2,0)*E129+VLOOKUP($F$1,elemental!$A$3:$L$19,2,0)*F129+VLOOKUP($G$1,elemental!$A$3:$L$19,2,0)*G129+VLOOKUP($H$1,elemental!$A$3:$L$19,2,0)*H129+VLOOKUP($I$1,elemental!$A$3:$L$19,2,0)*I129+VLOOKUP($J$1,elemental!$A$3:$L$19,2,0)*J129+VLOOKUP($K$1,elemental!$A$3:$L$19,2,0)*K129+VLOOKUP($L$1,elemental!$A$3:$L$19,2,0)*L129+VLOOKUP($M$1,elemental!$A$3:$L$19,2,0)*M129+VLOOKUP($N$1,elemental!$A$3:$L$19,2,0)*N129+VLOOKUP($O$1,elemental!$A$3:$L$19,2,0)*O129+VLOOKUP($P$1,elemental!$A$3:$L$19,2,0)*P129+VLOOKUP($Q$1,elemental!$A$3:$L$19,2,0)*Q129)/100</f>
        <v>1.30375</v>
      </c>
      <c r="S129">
        <f>(VLOOKUP($A$1,elemental!$A$3:$L$19,4,0)*A129+VLOOKUP($B$1,elemental!$A$3:$L$19,4,0)*B129+VLOOKUP($C$1,elemental!$A$3:$L$19,4,0)*C129+VLOOKUP($D$1,elemental!$A$3:$L$19,4,0)*D129+VLOOKUP($E$1,elemental!$A$3:$L$19,4,0)*E129+VLOOKUP($F$1,elemental!$A$3:$L$19,4,0)*F129+VLOOKUP($G$1,elemental!$A$3:$L$19,4,0)*G129+VLOOKUP($H$1,elemental!$A$3:$L$19,4,0)*H129+VLOOKUP($I$1,elemental!$A$3:$L$19,4,0)*I129+VLOOKUP($J$1,elemental!$A$3:$L$19,4,0)*J129+VLOOKUP($K$1,elemental!$A$3:$L$19,4,0)*K129+VLOOKUP($L$1,elemental!$A$3:$L$19,4,0)*L129+VLOOKUP($M$1,elemental!$A$3:$L$19,4,0)*M129+VLOOKUP($N$1,elemental!$A$3:$L$19,4,0)*N129+VLOOKUP($O$1,elemental!$A$3:$L$19,4,0)*O129+VLOOKUP($P$1,elemental!$A$3:$L$19,4,0)*P129+VLOOKUP($Q$1,elemental!$A$3:$L$19,4,0)*Q129)/100</f>
        <v>0.43524999999999997</v>
      </c>
      <c r="T129">
        <f>(VLOOKUP($A$1,elemental!$A$3:$L$19,5,0)*A129+VLOOKUP($B$1,elemental!$A$3:$L$19,5,0)*B129+VLOOKUP($C$1,elemental!$A$3:$L$19,5,0)*C129+VLOOKUP($D$1,elemental!$A$3:$L$19,5,0)*D129+VLOOKUP($E$1,elemental!$A$3:$L$19,5,0)*E129+VLOOKUP($F$1,elemental!$A$3:$L$19,5,0)*F129+VLOOKUP($G$1,elemental!$A$3:$L$19,5,0)*G129+VLOOKUP($H$1,elemental!$A$3:$L$19,5,0)*H129+VLOOKUP($I$1,elemental!$A$3:$L$19,5,0)*I129+VLOOKUP($J$1,elemental!$A$3:$L$19,5,0)*J129+VLOOKUP($K$1,elemental!$A$3:$L$19,5,0)*K129+VLOOKUP($L$1,elemental!$A$3:$L$19,5,0)*L129+VLOOKUP($M$1,elemental!$A$3:$L$19,5,0)*M129+VLOOKUP($N$1,elemental!$A$3:$L$19,5,0)*N129+VLOOKUP($O$1,elemental!$A$3:$L$19,5,0)*O129+VLOOKUP($P$1,elemental!$A$3:$L$19,5,0)*P129+VLOOKUP($Q$1,elemental!$A$3:$L$19,5,0)*Q129)/100</f>
        <v>4</v>
      </c>
      <c r="U129">
        <f>(VLOOKUP($A$1,elemental!$A$3:$L$19,6,0)*A129+VLOOKUP($B$1,elemental!$A$3:$L$19,6,0)*B129+VLOOKUP($C$1,elemental!$A$3:$L$19,6,0)*C129+VLOOKUP($D$1,elemental!$A$3:$L$19,6,0)*D129+VLOOKUP($E$1,elemental!$A$3:$L$19,6,0)*E129+VLOOKUP($F$1,elemental!$A$3:$L$19,6,0)*F129+VLOOKUP($G$1,elemental!$A$3:$L$19,6,0)*G129+VLOOKUP($H$1,elemental!$A$3:$L$19,6,0)*H129+VLOOKUP($I$1,elemental!$A$3:$L$19,6,0)*I129+VLOOKUP($J$1,elemental!$A$3:$L$19,6,0)*J129+VLOOKUP($K$1,elemental!$A$3:$L$19,6,0)*K129+VLOOKUP($L$1,elemental!$A$3:$L$19,6,0)*L129+VLOOKUP($M$1,elemental!$A$3:$L$19,6,0)*M129+VLOOKUP($N$1,elemental!$A$3:$L$19,6,0)*N129+VLOOKUP($O$1,elemental!$A$3:$L$19,6,0)*O129+VLOOKUP($P$1,elemental!$A$3:$L$19,6,0)*P129+VLOOKUP($Q$1,elemental!$A$3:$L$19,6,0)*Q129)/100</f>
        <v>0.7528125</v>
      </c>
      <c r="V129">
        <f>(VLOOKUP($A$1,elemental!$A$3:$L$19,7,0)*A129+VLOOKUP($B$1,elemental!$A$3:$L$19,7,0)*B129+VLOOKUP($C$1,elemental!$A$3:$L$19,7,0)*C129+VLOOKUP($D$1,elemental!$A$3:$L$19,7,0)*D129+VLOOKUP($E$1,elemental!$A$3:$L$19,7,0)*E129+VLOOKUP($F$1,elemental!$A$3:$L$19,7,0)*F129+VLOOKUP($G$1,elemental!$A$3:$L$19,7,0)*G129+VLOOKUP($H$1,elemental!$A$3:$L$19,7,0)*H129+VLOOKUP($I$1,elemental!$A$3:$L$19,7,0)*I129+VLOOKUP($J$1,elemental!$A$3:$L$19,7,0)*J129+VLOOKUP($K$1,elemental!$A$3:$L$19,7,0)*K129+VLOOKUP($L$1,elemental!$A$3:$L$19,7,0)*L129+VLOOKUP($M$1,elemental!$A$3:$L$19,7,0)*M129+VLOOKUP($N$1,elemental!$A$3:$L$19,7,0)*N129+VLOOKUP($O$1,elemental!$A$3:$L$19,7,0)*O129+VLOOKUP($P$1,elemental!$A$3:$L$19,7,0)*P129+VLOOKUP($Q$1,elemental!$A$3:$L$19,7,0)*Q129)/100</f>
        <v>0.85624999999999996</v>
      </c>
      <c r="W129">
        <f>(VLOOKUP($A$1,elemental!$A$3:$L$19,9,0)*A129+VLOOKUP($B$1,elemental!$A$3:$L$19,9,0)*B129+VLOOKUP($C$1,elemental!$A$3:$L$19,9,0)*C129+VLOOKUP($D$1,elemental!$A$3:$L$19,9,0)*D129+VLOOKUP($E$1,elemental!$A$3:$L$19,9,0)*E129+VLOOKUP($F$1,elemental!$A$3:$L$19,9,0)*F129+VLOOKUP($G$1,elemental!$A$3:$L$19,9,0)*G129+VLOOKUP($H$1,elemental!$A$3:$L$19,9,0)*H129+VLOOKUP($I$1,elemental!$A$3:$L$19,9,0)*I129+VLOOKUP($J$1,elemental!$A$3:$L$19,9,0)*J129+VLOOKUP($K$1,elemental!$A$3:$L$19,9,0)*K129+VLOOKUP($L$1,elemental!$A$3:$L$19,9,0)*L129+VLOOKUP($M$1,elemental!$A$3:$L$19,9,0)*M129+VLOOKUP($N$1,elemental!$A$3:$L$19,9,0)*N129+VLOOKUP($O$1,elemental!$A$3:$L$19,9,0)*O129+VLOOKUP($P$1,elemental!$A$3:$L$19,9,0)*P129+VLOOKUP($Q$1,elemental!$A$3:$L$19,9,0)*Q129)/100</f>
        <v>1.5874999999999999</v>
      </c>
      <c r="X129">
        <f>(VLOOKUP($A$1,elemental!$A$3:$L$19,10,0)*A129+VLOOKUP($B$1,elemental!$A$3:$L$19,10,0)*B129+VLOOKUP($C$1,elemental!$A$3:$L$19,10,0)*C129+VLOOKUP($D$1,elemental!$A$3:$L$19,10,0)*D129+VLOOKUP($E$1,elemental!$A$3:$L$19,10,0)*E129+VLOOKUP($F$1,elemental!$A$3:$L$19,10,0)*F129+VLOOKUP($G$1,elemental!$A$3:$L$19,10,0)*G129+VLOOKUP($H$1,elemental!$A$3:$L$19,10,0)*H129+VLOOKUP($I$1,elemental!$A$3:$L$19,10,0)*I129+VLOOKUP($J$1,elemental!$A$3:$L$19,10,0)*J129+VLOOKUP($K$1,elemental!$A$3:$L$19,10,0)*K129+VLOOKUP($L$1,elemental!$A$3:$L$19,10,0)*L129+VLOOKUP($M$1,elemental!$A$3:$L$19,10,0)*M129+VLOOKUP($N$1,elemental!$A$3:$L$19,10,0)*N129+VLOOKUP($O$1,elemental!$A$3:$L$19,10,0)*O129+VLOOKUP($P$1,elemental!$A$3:$L$19,10,0)*P129+VLOOKUP($Q$1,elemental!$A$3:$L$19,10,0)*Q129)/100</f>
        <v>2</v>
      </c>
      <c r="Y129">
        <v>47</v>
      </c>
      <c r="Z129">
        <v>5.2091890000000003</v>
      </c>
      <c r="AA129">
        <v>5.2211569999999998</v>
      </c>
      <c r="AB129">
        <v>5.3848659999999997</v>
      </c>
      <c r="AC129">
        <v>98.846279999999993</v>
      </c>
      <c r="AD129" t="s">
        <v>2</v>
      </c>
      <c r="AE129" t="s">
        <v>137</v>
      </c>
    </row>
    <row r="130" spans="1:31">
      <c r="A130">
        <v>12.5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ref="Q130:Q193" si="2">100-SUM(A130:P130)</f>
        <v>87.5</v>
      </c>
      <c r="R130">
        <f>(VLOOKUP($A$1,elemental!$A$3:$L$19,2,0)*A130+VLOOKUP($B$1,elemental!$A$3:$L$19,2,0)*B130+VLOOKUP($C$1,elemental!$A$3:$L$19,2,0)*C130+VLOOKUP($D$1,elemental!$A$3:$L$19,2,0)*D130+VLOOKUP($E$1,elemental!$A$3:$L$19,2,0)*E130+VLOOKUP($F$1,elemental!$A$3:$L$19,2,0)*F130+VLOOKUP($G$1,elemental!$A$3:$L$19,2,0)*G130+VLOOKUP($H$1,elemental!$A$3:$L$19,2,0)*H130+VLOOKUP($I$1,elemental!$A$3:$L$19,2,0)*I130+VLOOKUP($J$1,elemental!$A$3:$L$19,2,0)*J130+VLOOKUP($K$1,elemental!$A$3:$L$19,2,0)*K130+VLOOKUP($L$1,elemental!$A$3:$L$19,2,0)*L130+VLOOKUP($M$1,elemental!$A$3:$L$19,2,0)*M130+VLOOKUP($N$1,elemental!$A$3:$L$19,2,0)*N130+VLOOKUP($O$1,elemental!$A$3:$L$19,2,0)*O130+VLOOKUP($P$1,elemental!$A$3:$L$19,2,0)*P130+VLOOKUP($Q$1,elemental!$A$3:$L$19,2,0)*Q130)/100</f>
        <v>1.30375</v>
      </c>
      <c r="S130">
        <f>(VLOOKUP($A$1,elemental!$A$3:$L$19,4,0)*A130+VLOOKUP($B$1,elemental!$A$3:$L$19,4,0)*B130+VLOOKUP($C$1,elemental!$A$3:$L$19,4,0)*C130+VLOOKUP($D$1,elemental!$A$3:$L$19,4,0)*D130+VLOOKUP($E$1,elemental!$A$3:$L$19,4,0)*E130+VLOOKUP($F$1,elemental!$A$3:$L$19,4,0)*F130+VLOOKUP($G$1,elemental!$A$3:$L$19,4,0)*G130+VLOOKUP($H$1,elemental!$A$3:$L$19,4,0)*H130+VLOOKUP($I$1,elemental!$A$3:$L$19,4,0)*I130+VLOOKUP($J$1,elemental!$A$3:$L$19,4,0)*J130+VLOOKUP($K$1,elemental!$A$3:$L$19,4,0)*K130+VLOOKUP($L$1,elemental!$A$3:$L$19,4,0)*L130+VLOOKUP($M$1,elemental!$A$3:$L$19,4,0)*M130+VLOOKUP($N$1,elemental!$A$3:$L$19,4,0)*N130+VLOOKUP($O$1,elemental!$A$3:$L$19,4,0)*O130+VLOOKUP($P$1,elemental!$A$3:$L$19,4,0)*P130+VLOOKUP($Q$1,elemental!$A$3:$L$19,4,0)*Q130)/100</f>
        <v>0.43524999999999997</v>
      </c>
      <c r="T130">
        <f>(VLOOKUP($A$1,elemental!$A$3:$L$19,5,0)*A130+VLOOKUP($B$1,elemental!$A$3:$L$19,5,0)*B130+VLOOKUP($C$1,elemental!$A$3:$L$19,5,0)*C130+VLOOKUP($D$1,elemental!$A$3:$L$19,5,0)*D130+VLOOKUP($E$1,elemental!$A$3:$L$19,5,0)*E130+VLOOKUP($F$1,elemental!$A$3:$L$19,5,0)*F130+VLOOKUP($G$1,elemental!$A$3:$L$19,5,0)*G130+VLOOKUP($H$1,elemental!$A$3:$L$19,5,0)*H130+VLOOKUP($I$1,elemental!$A$3:$L$19,5,0)*I130+VLOOKUP($J$1,elemental!$A$3:$L$19,5,0)*J130+VLOOKUP($K$1,elemental!$A$3:$L$19,5,0)*K130+VLOOKUP($L$1,elemental!$A$3:$L$19,5,0)*L130+VLOOKUP($M$1,elemental!$A$3:$L$19,5,0)*M130+VLOOKUP($N$1,elemental!$A$3:$L$19,5,0)*N130+VLOOKUP($O$1,elemental!$A$3:$L$19,5,0)*O130+VLOOKUP($P$1,elemental!$A$3:$L$19,5,0)*P130+VLOOKUP($Q$1,elemental!$A$3:$L$19,5,0)*Q130)/100</f>
        <v>4</v>
      </c>
      <c r="U130">
        <f>(VLOOKUP($A$1,elemental!$A$3:$L$19,6,0)*A130+VLOOKUP($B$1,elemental!$A$3:$L$19,6,0)*B130+VLOOKUP($C$1,elemental!$A$3:$L$19,6,0)*C130+VLOOKUP($D$1,elemental!$A$3:$L$19,6,0)*D130+VLOOKUP($E$1,elemental!$A$3:$L$19,6,0)*E130+VLOOKUP($F$1,elemental!$A$3:$L$19,6,0)*F130+VLOOKUP($G$1,elemental!$A$3:$L$19,6,0)*G130+VLOOKUP($H$1,elemental!$A$3:$L$19,6,0)*H130+VLOOKUP($I$1,elemental!$A$3:$L$19,6,0)*I130+VLOOKUP($J$1,elemental!$A$3:$L$19,6,0)*J130+VLOOKUP($K$1,elemental!$A$3:$L$19,6,0)*K130+VLOOKUP($L$1,elemental!$A$3:$L$19,6,0)*L130+VLOOKUP($M$1,elemental!$A$3:$L$19,6,0)*M130+VLOOKUP($N$1,elemental!$A$3:$L$19,6,0)*N130+VLOOKUP($O$1,elemental!$A$3:$L$19,6,0)*O130+VLOOKUP($P$1,elemental!$A$3:$L$19,6,0)*P130+VLOOKUP($Q$1,elemental!$A$3:$L$19,6,0)*Q130)/100</f>
        <v>0.7528125</v>
      </c>
      <c r="V130">
        <f>(VLOOKUP($A$1,elemental!$A$3:$L$19,7,0)*A130+VLOOKUP($B$1,elemental!$A$3:$L$19,7,0)*B130+VLOOKUP($C$1,elemental!$A$3:$L$19,7,0)*C130+VLOOKUP($D$1,elemental!$A$3:$L$19,7,0)*D130+VLOOKUP($E$1,elemental!$A$3:$L$19,7,0)*E130+VLOOKUP($F$1,elemental!$A$3:$L$19,7,0)*F130+VLOOKUP($G$1,elemental!$A$3:$L$19,7,0)*G130+VLOOKUP($H$1,elemental!$A$3:$L$19,7,0)*H130+VLOOKUP($I$1,elemental!$A$3:$L$19,7,0)*I130+VLOOKUP($J$1,elemental!$A$3:$L$19,7,0)*J130+VLOOKUP($K$1,elemental!$A$3:$L$19,7,0)*K130+VLOOKUP($L$1,elemental!$A$3:$L$19,7,0)*L130+VLOOKUP($M$1,elemental!$A$3:$L$19,7,0)*M130+VLOOKUP($N$1,elemental!$A$3:$L$19,7,0)*N130+VLOOKUP($O$1,elemental!$A$3:$L$19,7,0)*O130+VLOOKUP($P$1,elemental!$A$3:$L$19,7,0)*P130+VLOOKUP($Q$1,elemental!$A$3:$L$19,7,0)*Q130)/100</f>
        <v>0.85624999999999996</v>
      </c>
      <c r="W130">
        <f>(VLOOKUP($A$1,elemental!$A$3:$L$19,9,0)*A130+VLOOKUP($B$1,elemental!$A$3:$L$19,9,0)*B130+VLOOKUP($C$1,elemental!$A$3:$L$19,9,0)*C130+VLOOKUP($D$1,elemental!$A$3:$L$19,9,0)*D130+VLOOKUP($E$1,elemental!$A$3:$L$19,9,0)*E130+VLOOKUP($F$1,elemental!$A$3:$L$19,9,0)*F130+VLOOKUP($G$1,elemental!$A$3:$L$19,9,0)*G130+VLOOKUP($H$1,elemental!$A$3:$L$19,9,0)*H130+VLOOKUP($I$1,elemental!$A$3:$L$19,9,0)*I130+VLOOKUP($J$1,elemental!$A$3:$L$19,9,0)*J130+VLOOKUP($K$1,elemental!$A$3:$L$19,9,0)*K130+VLOOKUP($L$1,elemental!$A$3:$L$19,9,0)*L130+VLOOKUP($M$1,elemental!$A$3:$L$19,9,0)*M130+VLOOKUP($N$1,elemental!$A$3:$L$19,9,0)*N130+VLOOKUP($O$1,elemental!$A$3:$L$19,9,0)*O130+VLOOKUP($P$1,elemental!$A$3:$L$19,9,0)*P130+VLOOKUP($Q$1,elemental!$A$3:$L$19,9,0)*Q130)/100</f>
        <v>1.5874999999999999</v>
      </c>
      <c r="X130">
        <f>(VLOOKUP($A$1,elemental!$A$3:$L$19,10,0)*A130+VLOOKUP($B$1,elemental!$A$3:$L$19,10,0)*B130+VLOOKUP($C$1,elemental!$A$3:$L$19,10,0)*C130+VLOOKUP($D$1,elemental!$A$3:$L$19,10,0)*D130+VLOOKUP($E$1,elemental!$A$3:$L$19,10,0)*E130+VLOOKUP($F$1,elemental!$A$3:$L$19,10,0)*F130+VLOOKUP($G$1,elemental!$A$3:$L$19,10,0)*G130+VLOOKUP($H$1,elemental!$A$3:$L$19,10,0)*H130+VLOOKUP($I$1,elemental!$A$3:$L$19,10,0)*I130+VLOOKUP($J$1,elemental!$A$3:$L$19,10,0)*J130+VLOOKUP($K$1,elemental!$A$3:$L$19,10,0)*K130+VLOOKUP($L$1,elemental!$A$3:$L$19,10,0)*L130+VLOOKUP($M$1,elemental!$A$3:$L$19,10,0)*M130+VLOOKUP($N$1,elemental!$A$3:$L$19,10,0)*N130+VLOOKUP($O$1,elemental!$A$3:$L$19,10,0)*O130+VLOOKUP($P$1,elemental!$A$3:$L$19,10,0)*P130+VLOOKUP($Q$1,elemental!$A$3:$L$19,10,0)*Q130)/100</f>
        <v>2</v>
      </c>
      <c r="Y130">
        <v>67</v>
      </c>
      <c r="Z130">
        <v>5.2098199999999997</v>
      </c>
      <c r="AA130">
        <v>5.2216329999999997</v>
      </c>
      <c r="AB130">
        <v>5.385904</v>
      </c>
      <c r="AC130">
        <v>98.82347</v>
      </c>
      <c r="AD130" t="s">
        <v>2</v>
      </c>
      <c r="AE130" t="s">
        <v>137</v>
      </c>
    </row>
    <row r="131" spans="1:31">
      <c r="A131">
        <v>12.5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87.5</v>
      </c>
      <c r="R131">
        <f>(VLOOKUP($A$1,elemental!$A$3:$L$19,2,0)*A131+VLOOKUP($B$1,elemental!$A$3:$L$19,2,0)*B131+VLOOKUP($C$1,elemental!$A$3:$L$19,2,0)*C131+VLOOKUP($D$1,elemental!$A$3:$L$19,2,0)*D131+VLOOKUP($E$1,elemental!$A$3:$L$19,2,0)*E131+VLOOKUP($F$1,elemental!$A$3:$L$19,2,0)*F131+VLOOKUP($G$1,elemental!$A$3:$L$19,2,0)*G131+VLOOKUP($H$1,elemental!$A$3:$L$19,2,0)*H131+VLOOKUP($I$1,elemental!$A$3:$L$19,2,0)*I131+VLOOKUP($J$1,elemental!$A$3:$L$19,2,0)*J131+VLOOKUP($K$1,elemental!$A$3:$L$19,2,0)*K131+VLOOKUP($L$1,elemental!$A$3:$L$19,2,0)*L131+VLOOKUP($M$1,elemental!$A$3:$L$19,2,0)*M131+VLOOKUP($N$1,elemental!$A$3:$L$19,2,0)*N131+VLOOKUP($O$1,elemental!$A$3:$L$19,2,0)*O131+VLOOKUP($P$1,elemental!$A$3:$L$19,2,0)*P131+VLOOKUP($Q$1,elemental!$A$3:$L$19,2,0)*Q131)/100</f>
        <v>1.30375</v>
      </c>
      <c r="S131">
        <f>(VLOOKUP($A$1,elemental!$A$3:$L$19,4,0)*A131+VLOOKUP($B$1,elemental!$A$3:$L$19,4,0)*B131+VLOOKUP($C$1,elemental!$A$3:$L$19,4,0)*C131+VLOOKUP($D$1,elemental!$A$3:$L$19,4,0)*D131+VLOOKUP($E$1,elemental!$A$3:$L$19,4,0)*E131+VLOOKUP($F$1,elemental!$A$3:$L$19,4,0)*F131+VLOOKUP($G$1,elemental!$A$3:$L$19,4,0)*G131+VLOOKUP($H$1,elemental!$A$3:$L$19,4,0)*H131+VLOOKUP($I$1,elemental!$A$3:$L$19,4,0)*I131+VLOOKUP($J$1,elemental!$A$3:$L$19,4,0)*J131+VLOOKUP($K$1,elemental!$A$3:$L$19,4,0)*K131+VLOOKUP($L$1,elemental!$A$3:$L$19,4,0)*L131+VLOOKUP($M$1,elemental!$A$3:$L$19,4,0)*M131+VLOOKUP($N$1,elemental!$A$3:$L$19,4,0)*N131+VLOOKUP($O$1,elemental!$A$3:$L$19,4,0)*O131+VLOOKUP($P$1,elemental!$A$3:$L$19,4,0)*P131+VLOOKUP($Q$1,elemental!$A$3:$L$19,4,0)*Q131)/100</f>
        <v>0.43524999999999997</v>
      </c>
      <c r="T131">
        <f>(VLOOKUP($A$1,elemental!$A$3:$L$19,5,0)*A131+VLOOKUP($B$1,elemental!$A$3:$L$19,5,0)*B131+VLOOKUP($C$1,elemental!$A$3:$L$19,5,0)*C131+VLOOKUP($D$1,elemental!$A$3:$L$19,5,0)*D131+VLOOKUP($E$1,elemental!$A$3:$L$19,5,0)*E131+VLOOKUP($F$1,elemental!$A$3:$L$19,5,0)*F131+VLOOKUP($G$1,elemental!$A$3:$L$19,5,0)*G131+VLOOKUP($H$1,elemental!$A$3:$L$19,5,0)*H131+VLOOKUP($I$1,elemental!$A$3:$L$19,5,0)*I131+VLOOKUP($J$1,elemental!$A$3:$L$19,5,0)*J131+VLOOKUP($K$1,elemental!$A$3:$L$19,5,0)*K131+VLOOKUP($L$1,elemental!$A$3:$L$19,5,0)*L131+VLOOKUP($M$1,elemental!$A$3:$L$19,5,0)*M131+VLOOKUP($N$1,elemental!$A$3:$L$19,5,0)*N131+VLOOKUP($O$1,elemental!$A$3:$L$19,5,0)*O131+VLOOKUP($P$1,elemental!$A$3:$L$19,5,0)*P131+VLOOKUP($Q$1,elemental!$A$3:$L$19,5,0)*Q131)/100</f>
        <v>4</v>
      </c>
      <c r="U131">
        <f>(VLOOKUP($A$1,elemental!$A$3:$L$19,6,0)*A131+VLOOKUP($B$1,elemental!$A$3:$L$19,6,0)*B131+VLOOKUP($C$1,elemental!$A$3:$L$19,6,0)*C131+VLOOKUP($D$1,elemental!$A$3:$L$19,6,0)*D131+VLOOKUP($E$1,elemental!$A$3:$L$19,6,0)*E131+VLOOKUP($F$1,elemental!$A$3:$L$19,6,0)*F131+VLOOKUP($G$1,elemental!$A$3:$L$19,6,0)*G131+VLOOKUP($H$1,elemental!$A$3:$L$19,6,0)*H131+VLOOKUP($I$1,elemental!$A$3:$L$19,6,0)*I131+VLOOKUP($J$1,elemental!$A$3:$L$19,6,0)*J131+VLOOKUP($K$1,elemental!$A$3:$L$19,6,0)*K131+VLOOKUP($L$1,elemental!$A$3:$L$19,6,0)*L131+VLOOKUP($M$1,elemental!$A$3:$L$19,6,0)*M131+VLOOKUP($N$1,elemental!$A$3:$L$19,6,0)*N131+VLOOKUP($O$1,elemental!$A$3:$L$19,6,0)*O131+VLOOKUP($P$1,elemental!$A$3:$L$19,6,0)*P131+VLOOKUP($Q$1,elemental!$A$3:$L$19,6,0)*Q131)/100</f>
        <v>0.7528125</v>
      </c>
      <c r="V131">
        <f>(VLOOKUP($A$1,elemental!$A$3:$L$19,7,0)*A131+VLOOKUP($B$1,elemental!$A$3:$L$19,7,0)*B131+VLOOKUP($C$1,elemental!$A$3:$L$19,7,0)*C131+VLOOKUP($D$1,elemental!$A$3:$L$19,7,0)*D131+VLOOKUP($E$1,elemental!$A$3:$L$19,7,0)*E131+VLOOKUP($F$1,elemental!$A$3:$L$19,7,0)*F131+VLOOKUP($G$1,elemental!$A$3:$L$19,7,0)*G131+VLOOKUP($H$1,elemental!$A$3:$L$19,7,0)*H131+VLOOKUP($I$1,elemental!$A$3:$L$19,7,0)*I131+VLOOKUP($J$1,elemental!$A$3:$L$19,7,0)*J131+VLOOKUP($K$1,elemental!$A$3:$L$19,7,0)*K131+VLOOKUP($L$1,elemental!$A$3:$L$19,7,0)*L131+VLOOKUP($M$1,elemental!$A$3:$L$19,7,0)*M131+VLOOKUP($N$1,elemental!$A$3:$L$19,7,0)*N131+VLOOKUP($O$1,elemental!$A$3:$L$19,7,0)*O131+VLOOKUP($P$1,elemental!$A$3:$L$19,7,0)*P131+VLOOKUP($Q$1,elemental!$A$3:$L$19,7,0)*Q131)/100</f>
        <v>0.85624999999999996</v>
      </c>
      <c r="W131">
        <f>(VLOOKUP($A$1,elemental!$A$3:$L$19,9,0)*A131+VLOOKUP($B$1,elemental!$A$3:$L$19,9,0)*B131+VLOOKUP($C$1,elemental!$A$3:$L$19,9,0)*C131+VLOOKUP($D$1,elemental!$A$3:$L$19,9,0)*D131+VLOOKUP($E$1,elemental!$A$3:$L$19,9,0)*E131+VLOOKUP($F$1,elemental!$A$3:$L$19,9,0)*F131+VLOOKUP($G$1,elemental!$A$3:$L$19,9,0)*G131+VLOOKUP($H$1,elemental!$A$3:$L$19,9,0)*H131+VLOOKUP($I$1,elemental!$A$3:$L$19,9,0)*I131+VLOOKUP($J$1,elemental!$A$3:$L$19,9,0)*J131+VLOOKUP($K$1,elemental!$A$3:$L$19,9,0)*K131+VLOOKUP($L$1,elemental!$A$3:$L$19,9,0)*L131+VLOOKUP($M$1,elemental!$A$3:$L$19,9,0)*M131+VLOOKUP($N$1,elemental!$A$3:$L$19,9,0)*N131+VLOOKUP($O$1,elemental!$A$3:$L$19,9,0)*O131+VLOOKUP($P$1,elemental!$A$3:$L$19,9,0)*P131+VLOOKUP($Q$1,elemental!$A$3:$L$19,9,0)*Q131)/100</f>
        <v>1.5874999999999999</v>
      </c>
      <c r="X131">
        <f>(VLOOKUP($A$1,elemental!$A$3:$L$19,10,0)*A131+VLOOKUP($B$1,elemental!$A$3:$L$19,10,0)*B131+VLOOKUP($C$1,elemental!$A$3:$L$19,10,0)*C131+VLOOKUP($D$1,elemental!$A$3:$L$19,10,0)*D131+VLOOKUP($E$1,elemental!$A$3:$L$19,10,0)*E131+VLOOKUP($F$1,elemental!$A$3:$L$19,10,0)*F131+VLOOKUP($G$1,elemental!$A$3:$L$19,10,0)*G131+VLOOKUP($H$1,elemental!$A$3:$L$19,10,0)*H131+VLOOKUP($I$1,elemental!$A$3:$L$19,10,0)*I131+VLOOKUP($J$1,elemental!$A$3:$L$19,10,0)*J131+VLOOKUP($K$1,elemental!$A$3:$L$19,10,0)*K131+VLOOKUP($L$1,elemental!$A$3:$L$19,10,0)*L131+VLOOKUP($M$1,elemental!$A$3:$L$19,10,0)*M131+VLOOKUP($N$1,elemental!$A$3:$L$19,10,0)*N131+VLOOKUP($O$1,elemental!$A$3:$L$19,10,0)*O131+VLOOKUP($P$1,elemental!$A$3:$L$19,10,0)*P131+VLOOKUP($Q$1,elemental!$A$3:$L$19,10,0)*Q131)/100</f>
        <v>2</v>
      </c>
      <c r="Y131">
        <v>87</v>
      </c>
      <c r="Z131">
        <v>5.2109269999999999</v>
      </c>
      <c r="AA131">
        <v>5.2214770000000001</v>
      </c>
      <c r="AB131">
        <v>5.3872499999999999</v>
      </c>
      <c r="AC131">
        <v>98.820509999999999</v>
      </c>
      <c r="AD131" t="s">
        <v>2</v>
      </c>
      <c r="AE131" t="s">
        <v>137</v>
      </c>
    </row>
    <row r="132" spans="1:31">
      <c r="A132">
        <v>12.5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87.5</v>
      </c>
      <c r="R132">
        <f>(VLOOKUP($A$1,elemental!$A$3:$L$19,2,0)*A132+VLOOKUP($B$1,elemental!$A$3:$L$19,2,0)*B132+VLOOKUP($C$1,elemental!$A$3:$L$19,2,0)*C132+VLOOKUP($D$1,elemental!$A$3:$L$19,2,0)*D132+VLOOKUP($E$1,elemental!$A$3:$L$19,2,0)*E132+VLOOKUP($F$1,elemental!$A$3:$L$19,2,0)*F132+VLOOKUP($G$1,elemental!$A$3:$L$19,2,0)*G132+VLOOKUP($H$1,elemental!$A$3:$L$19,2,0)*H132+VLOOKUP($I$1,elemental!$A$3:$L$19,2,0)*I132+VLOOKUP($J$1,elemental!$A$3:$L$19,2,0)*J132+VLOOKUP($K$1,elemental!$A$3:$L$19,2,0)*K132+VLOOKUP($L$1,elemental!$A$3:$L$19,2,0)*L132+VLOOKUP($M$1,elemental!$A$3:$L$19,2,0)*M132+VLOOKUP($N$1,elemental!$A$3:$L$19,2,0)*N132+VLOOKUP($O$1,elemental!$A$3:$L$19,2,0)*O132+VLOOKUP($P$1,elemental!$A$3:$L$19,2,0)*P132+VLOOKUP($Q$1,elemental!$A$3:$L$19,2,0)*Q132)/100</f>
        <v>1.30375</v>
      </c>
      <c r="S132">
        <f>(VLOOKUP($A$1,elemental!$A$3:$L$19,4,0)*A132+VLOOKUP($B$1,elemental!$A$3:$L$19,4,0)*B132+VLOOKUP($C$1,elemental!$A$3:$L$19,4,0)*C132+VLOOKUP($D$1,elemental!$A$3:$L$19,4,0)*D132+VLOOKUP($E$1,elemental!$A$3:$L$19,4,0)*E132+VLOOKUP($F$1,elemental!$A$3:$L$19,4,0)*F132+VLOOKUP($G$1,elemental!$A$3:$L$19,4,0)*G132+VLOOKUP($H$1,elemental!$A$3:$L$19,4,0)*H132+VLOOKUP($I$1,elemental!$A$3:$L$19,4,0)*I132+VLOOKUP($J$1,elemental!$A$3:$L$19,4,0)*J132+VLOOKUP($K$1,elemental!$A$3:$L$19,4,0)*K132+VLOOKUP($L$1,elemental!$A$3:$L$19,4,0)*L132+VLOOKUP($M$1,elemental!$A$3:$L$19,4,0)*M132+VLOOKUP($N$1,elemental!$A$3:$L$19,4,0)*N132+VLOOKUP($O$1,elemental!$A$3:$L$19,4,0)*O132+VLOOKUP($P$1,elemental!$A$3:$L$19,4,0)*P132+VLOOKUP($Q$1,elemental!$A$3:$L$19,4,0)*Q132)/100</f>
        <v>0.43524999999999997</v>
      </c>
      <c r="T132">
        <f>(VLOOKUP($A$1,elemental!$A$3:$L$19,5,0)*A132+VLOOKUP($B$1,elemental!$A$3:$L$19,5,0)*B132+VLOOKUP($C$1,elemental!$A$3:$L$19,5,0)*C132+VLOOKUP($D$1,elemental!$A$3:$L$19,5,0)*D132+VLOOKUP($E$1,elemental!$A$3:$L$19,5,0)*E132+VLOOKUP($F$1,elemental!$A$3:$L$19,5,0)*F132+VLOOKUP($G$1,elemental!$A$3:$L$19,5,0)*G132+VLOOKUP($H$1,elemental!$A$3:$L$19,5,0)*H132+VLOOKUP($I$1,elemental!$A$3:$L$19,5,0)*I132+VLOOKUP($J$1,elemental!$A$3:$L$19,5,0)*J132+VLOOKUP($K$1,elemental!$A$3:$L$19,5,0)*K132+VLOOKUP($L$1,elemental!$A$3:$L$19,5,0)*L132+VLOOKUP($M$1,elemental!$A$3:$L$19,5,0)*M132+VLOOKUP($N$1,elemental!$A$3:$L$19,5,0)*N132+VLOOKUP($O$1,elemental!$A$3:$L$19,5,0)*O132+VLOOKUP($P$1,elemental!$A$3:$L$19,5,0)*P132+VLOOKUP($Q$1,elemental!$A$3:$L$19,5,0)*Q132)/100</f>
        <v>4</v>
      </c>
      <c r="U132">
        <f>(VLOOKUP($A$1,elemental!$A$3:$L$19,6,0)*A132+VLOOKUP($B$1,elemental!$A$3:$L$19,6,0)*B132+VLOOKUP($C$1,elemental!$A$3:$L$19,6,0)*C132+VLOOKUP($D$1,elemental!$A$3:$L$19,6,0)*D132+VLOOKUP($E$1,elemental!$A$3:$L$19,6,0)*E132+VLOOKUP($F$1,elemental!$A$3:$L$19,6,0)*F132+VLOOKUP($G$1,elemental!$A$3:$L$19,6,0)*G132+VLOOKUP($H$1,elemental!$A$3:$L$19,6,0)*H132+VLOOKUP($I$1,elemental!$A$3:$L$19,6,0)*I132+VLOOKUP($J$1,elemental!$A$3:$L$19,6,0)*J132+VLOOKUP($K$1,elemental!$A$3:$L$19,6,0)*K132+VLOOKUP($L$1,elemental!$A$3:$L$19,6,0)*L132+VLOOKUP($M$1,elemental!$A$3:$L$19,6,0)*M132+VLOOKUP($N$1,elemental!$A$3:$L$19,6,0)*N132+VLOOKUP($O$1,elemental!$A$3:$L$19,6,0)*O132+VLOOKUP($P$1,elemental!$A$3:$L$19,6,0)*P132+VLOOKUP($Q$1,elemental!$A$3:$L$19,6,0)*Q132)/100</f>
        <v>0.7528125</v>
      </c>
      <c r="V132">
        <f>(VLOOKUP($A$1,elemental!$A$3:$L$19,7,0)*A132+VLOOKUP($B$1,elemental!$A$3:$L$19,7,0)*B132+VLOOKUP($C$1,elemental!$A$3:$L$19,7,0)*C132+VLOOKUP($D$1,elemental!$A$3:$L$19,7,0)*D132+VLOOKUP($E$1,elemental!$A$3:$L$19,7,0)*E132+VLOOKUP($F$1,elemental!$A$3:$L$19,7,0)*F132+VLOOKUP($G$1,elemental!$A$3:$L$19,7,0)*G132+VLOOKUP($H$1,elemental!$A$3:$L$19,7,0)*H132+VLOOKUP($I$1,elemental!$A$3:$L$19,7,0)*I132+VLOOKUP($J$1,elemental!$A$3:$L$19,7,0)*J132+VLOOKUP($K$1,elemental!$A$3:$L$19,7,0)*K132+VLOOKUP($L$1,elemental!$A$3:$L$19,7,0)*L132+VLOOKUP($M$1,elemental!$A$3:$L$19,7,0)*M132+VLOOKUP($N$1,elemental!$A$3:$L$19,7,0)*N132+VLOOKUP($O$1,elemental!$A$3:$L$19,7,0)*O132+VLOOKUP($P$1,elemental!$A$3:$L$19,7,0)*P132+VLOOKUP($Q$1,elemental!$A$3:$L$19,7,0)*Q132)/100</f>
        <v>0.85624999999999996</v>
      </c>
      <c r="W132">
        <f>(VLOOKUP($A$1,elemental!$A$3:$L$19,9,0)*A132+VLOOKUP($B$1,elemental!$A$3:$L$19,9,0)*B132+VLOOKUP($C$1,elemental!$A$3:$L$19,9,0)*C132+VLOOKUP($D$1,elemental!$A$3:$L$19,9,0)*D132+VLOOKUP($E$1,elemental!$A$3:$L$19,9,0)*E132+VLOOKUP($F$1,elemental!$A$3:$L$19,9,0)*F132+VLOOKUP($G$1,elemental!$A$3:$L$19,9,0)*G132+VLOOKUP($H$1,elemental!$A$3:$L$19,9,0)*H132+VLOOKUP($I$1,elemental!$A$3:$L$19,9,0)*I132+VLOOKUP($J$1,elemental!$A$3:$L$19,9,0)*J132+VLOOKUP($K$1,elemental!$A$3:$L$19,9,0)*K132+VLOOKUP($L$1,elemental!$A$3:$L$19,9,0)*L132+VLOOKUP($M$1,elemental!$A$3:$L$19,9,0)*M132+VLOOKUP($N$1,elemental!$A$3:$L$19,9,0)*N132+VLOOKUP($O$1,elemental!$A$3:$L$19,9,0)*O132+VLOOKUP($P$1,elemental!$A$3:$L$19,9,0)*P132+VLOOKUP($Q$1,elemental!$A$3:$L$19,9,0)*Q132)/100</f>
        <v>1.5874999999999999</v>
      </c>
      <c r="X132">
        <f>(VLOOKUP($A$1,elemental!$A$3:$L$19,10,0)*A132+VLOOKUP($B$1,elemental!$A$3:$L$19,10,0)*B132+VLOOKUP($C$1,elemental!$A$3:$L$19,10,0)*C132+VLOOKUP($D$1,elemental!$A$3:$L$19,10,0)*D132+VLOOKUP($E$1,elemental!$A$3:$L$19,10,0)*E132+VLOOKUP($F$1,elemental!$A$3:$L$19,10,0)*F132+VLOOKUP($G$1,elemental!$A$3:$L$19,10,0)*G132+VLOOKUP($H$1,elemental!$A$3:$L$19,10,0)*H132+VLOOKUP($I$1,elemental!$A$3:$L$19,10,0)*I132+VLOOKUP($J$1,elemental!$A$3:$L$19,10,0)*J132+VLOOKUP($K$1,elemental!$A$3:$L$19,10,0)*K132+VLOOKUP($L$1,elemental!$A$3:$L$19,10,0)*L132+VLOOKUP($M$1,elemental!$A$3:$L$19,10,0)*M132+VLOOKUP($N$1,elemental!$A$3:$L$19,10,0)*N132+VLOOKUP($O$1,elemental!$A$3:$L$19,10,0)*O132+VLOOKUP($P$1,elemental!$A$3:$L$19,10,0)*P132+VLOOKUP($Q$1,elemental!$A$3:$L$19,10,0)*Q132)/100</f>
        <v>2</v>
      </c>
      <c r="Y132">
        <v>107</v>
      </c>
      <c r="Z132">
        <v>5.2103400000000004</v>
      </c>
      <c r="AA132">
        <v>5.2206739999999998</v>
      </c>
      <c r="AB132">
        <v>5.3877540000000002</v>
      </c>
      <c r="AC132">
        <v>98.803150000000002</v>
      </c>
      <c r="AD132" t="s">
        <v>2</v>
      </c>
      <c r="AE132" t="s">
        <v>137</v>
      </c>
    </row>
    <row r="133" spans="1:31">
      <c r="A133">
        <v>12.5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87.5</v>
      </c>
      <c r="R133">
        <f>(VLOOKUP($A$1,elemental!$A$3:$L$19,2,0)*A133+VLOOKUP($B$1,elemental!$A$3:$L$19,2,0)*B133+VLOOKUP($C$1,elemental!$A$3:$L$19,2,0)*C133+VLOOKUP($D$1,elemental!$A$3:$L$19,2,0)*D133+VLOOKUP($E$1,elemental!$A$3:$L$19,2,0)*E133+VLOOKUP($F$1,elemental!$A$3:$L$19,2,0)*F133+VLOOKUP($G$1,elemental!$A$3:$L$19,2,0)*G133+VLOOKUP($H$1,elemental!$A$3:$L$19,2,0)*H133+VLOOKUP($I$1,elemental!$A$3:$L$19,2,0)*I133+VLOOKUP($J$1,elemental!$A$3:$L$19,2,0)*J133+VLOOKUP($K$1,elemental!$A$3:$L$19,2,0)*K133+VLOOKUP($L$1,elemental!$A$3:$L$19,2,0)*L133+VLOOKUP($M$1,elemental!$A$3:$L$19,2,0)*M133+VLOOKUP($N$1,elemental!$A$3:$L$19,2,0)*N133+VLOOKUP($O$1,elemental!$A$3:$L$19,2,0)*O133+VLOOKUP($P$1,elemental!$A$3:$L$19,2,0)*P133+VLOOKUP($Q$1,elemental!$A$3:$L$19,2,0)*Q133)/100</f>
        <v>1.30375</v>
      </c>
      <c r="S133">
        <f>(VLOOKUP($A$1,elemental!$A$3:$L$19,4,0)*A133+VLOOKUP($B$1,elemental!$A$3:$L$19,4,0)*B133+VLOOKUP($C$1,elemental!$A$3:$L$19,4,0)*C133+VLOOKUP($D$1,elemental!$A$3:$L$19,4,0)*D133+VLOOKUP($E$1,elemental!$A$3:$L$19,4,0)*E133+VLOOKUP($F$1,elemental!$A$3:$L$19,4,0)*F133+VLOOKUP($G$1,elemental!$A$3:$L$19,4,0)*G133+VLOOKUP($H$1,elemental!$A$3:$L$19,4,0)*H133+VLOOKUP($I$1,elemental!$A$3:$L$19,4,0)*I133+VLOOKUP($J$1,elemental!$A$3:$L$19,4,0)*J133+VLOOKUP($K$1,elemental!$A$3:$L$19,4,0)*K133+VLOOKUP($L$1,elemental!$A$3:$L$19,4,0)*L133+VLOOKUP($M$1,elemental!$A$3:$L$19,4,0)*M133+VLOOKUP($N$1,elemental!$A$3:$L$19,4,0)*N133+VLOOKUP($O$1,elemental!$A$3:$L$19,4,0)*O133+VLOOKUP($P$1,elemental!$A$3:$L$19,4,0)*P133+VLOOKUP($Q$1,elemental!$A$3:$L$19,4,0)*Q133)/100</f>
        <v>0.43524999999999997</v>
      </c>
      <c r="T133">
        <f>(VLOOKUP($A$1,elemental!$A$3:$L$19,5,0)*A133+VLOOKUP($B$1,elemental!$A$3:$L$19,5,0)*B133+VLOOKUP($C$1,elemental!$A$3:$L$19,5,0)*C133+VLOOKUP($D$1,elemental!$A$3:$L$19,5,0)*D133+VLOOKUP($E$1,elemental!$A$3:$L$19,5,0)*E133+VLOOKUP($F$1,elemental!$A$3:$L$19,5,0)*F133+VLOOKUP($G$1,elemental!$A$3:$L$19,5,0)*G133+VLOOKUP($H$1,elemental!$A$3:$L$19,5,0)*H133+VLOOKUP($I$1,elemental!$A$3:$L$19,5,0)*I133+VLOOKUP($J$1,elemental!$A$3:$L$19,5,0)*J133+VLOOKUP($K$1,elemental!$A$3:$L$19,5,0)*K133+VLOOKUP($L$1,elemental!$A$3:$L$19,5,0)*L133+VLOOKUP($M$1,elemental!$A$3:$L$19,5,0)*M133+VLOOKUP($N$1,elemental!$A$3:$L$19,5,0)*N133+VLOOKUP($O$1,elemental!$A$3:$L$19,5,0)*O133+VLOOKUP($P$1,elemental!$A$3:$L$19,5,0)*P133+VLOOKUP($Q$1,elemental!$A$3:$L$19,5,0)*Q133)/100</f>
        <v>4</v>
      </c>
      <c r="U133">
        <f>(VLOOKUP($A$1,elemental!$A$3:$L$19,6,0)*A133+VLOOKUP($B$1,elemental!$A$3:$L$19,6,0)*B133+VLOOKUP($C$1,elemental!$A$3:$L$19,6,0)*C133+VLOOKUP($D$1,elemental!$A$3:$L$19,6,0)*D133+VLOOKUP($E$1,elemental!$A$3:$L$19,6,0)*E133+VLOOKUP($F$1,elemental!$A$3:$L$19,6,0)*F133+VLOOKUP($G$1,elemental!$A$3:$L$19,6,0)*G133+VLOOKUP($H$1,elemental!$A$3:$L$19,6,0)*H133+VLOOKUP($I$1,elemental!$A$3:$L$19,6,0)*I133+VLOOKUP($J$1,elemental!$A$3:$L$19,6,0)*J133+VLOOKUP($K$1,elemental!$A$3:$L$19,6,0)*K133+VLOOKUP($L$1,elemental!$A$3:$L$19,6,0)*L133+VLOOKUP($M$1,elemental!$A$3:$L$19,6,0)*M133+VLOOKUP($N$1,elemental!$A$3:$L$19,6,0)*N133+VLOOKUP($O$1,elemental!$A$3:$L$19,6,0)*O133+VLOOKUP($P$1,elemental!$A$3:$L$19,6,0)*P133+VLOOKUP($Q$1,elemental!$A$3:$L$19,6,0)*Q133)/100</f>
        <v>0.7528125</v>
      </c>
      <c r="V133">
        <f>(VLOOKUP($A$1,elemental!$A$3:$L$19,7,0)*A133+VLOOKUP($B$1,elemental!$A$3:$L$19,7,0)*B133+VLOOKUP($C$1,elemental!$A$3:$L$19,7,0)*C133+VLOOKUP($D$1,elemental!$A$3:$L$19,7,0)*D133+VLOOKUP($E$1,elemental!$A$3:$L$19,7,0)*E133+VLOOKUP($F$1,elemental!$A$3:$L$19,7,0)*F133+VLOOKUP($G$1,elemental!$A$3:$L$19,7,0)*G133+VLOOKUP($H$1,elemental!$A$3:$L$19,7,0)*H133+VLOOKUP($I$1,elemental!$A$3:$L$19,7,0)*I133+VLOOKUP($J$1,elemental!$A$3:$L$19,7,0)*J133+VLOOKUP($K$1,elemental!$A$3:$L$19,7,0)*K133+VLOOKUP($L$1,elemental!$A$3:$L$19,7,0)*L133+VLOOKUP($M$1,elemental!$A$3:$L$19,7,0)*M133+VLOOKUP($N$1,elemental!$A$3:$L$19,7,0)*N133+VLOOKUP($O$1,elemental!$A$3:$L$19,7,0)*O133+VLOOKUP($P$1,elemental!$A$3:$L$19,7,0)*P133+VLOOKUP($Q$1,elemental!$A$3:$L$19,7,0)*Q133)/100</f>
        <v>0.85624999999999996</v>
      </c>
      <c r="W133">
        <f>(VLOOKUP($A$1,elemental!$A$3:$L$19,9,0)*A133+VLOOKUP($B$1,elemental!$A$3:$L$19,9,0)*B133+VLOOKUP($C$1,elemental!$A$3:$L$19,9,0)*C133+VLOOKUP($D$1,elemental!$A$3:$L$19,9,0)*D133+VLOOKUP($E$1,elemental!$A$3:$L$19,9,0)*E133+VLOOKUP($F$1,elemental!$A$3:$L$19,9,0)*F133+VLOOKUP($G$1,elemental!$A$3:$L$19,9,0)*G133+VLOOKUP($H$1,elemental!$A$3:$L$19,9,0)*H133+VLOOKUP($I$1,elemental!$A$3:$L$19,9,0)*I133+VLOOKUP($J$1,elemental!$A$3:$L$19,9,0)*J133+VLOOKUP($K$1,elemental!$A$3:$L$19,9,0)*K133+VLOOKUP($L$1,elemental!$A$3:$L$19,9,0)*L133+VLOOKUP($M$1,elemental!$A$3:$L$19,9,0)*M133+VLOOKUP($N$1,elemental!$A$3:$L$19,9,0)*N133+VLOOKUP($O$1,elemental!$A$3:$L$19,9,0)*O133+VLOOKUP($P$1,elemental!$A$3:$L$19,9,0)*P133+VLOOKUP($Q$1,elemental!$A$3:$L$19,9,0)*Q133)/100</f>
        <v>1.5874999999999999</v>
      </c>
      <c r="X133">
        <f>(VLOOKUP($A$1,elemental!$A$3:$L$19,10,0)*A133+VLOOKUP($B$1,elemental!$A$3:$L$19,10,0)*B133+VLOOKUP($C$1,elemental!$A$3:$L$19,10,0)*C133+VLOOKUP($D$1,elemental!$A$3:$L$19,10,0)*D133+VLOOKUP($E$1,elemental!$A$3:$L$19,10,0)*E133+VLOOKUP($F$1,elemental!$A$3:$L$19,10,0)*F133+VLOOKUP($G$1,elemental!$A$3:$L$19,10,0)*G133+VLOOKUP($H$1,elemental!$A$3:$L$19,10,0)*H133+VLOOKUP($I$1,elemental!$A$3:$L$19,10,0)*I133+VLOOKUP($J$1,elemental!$A$3:$L$19,10,0)*J133+VLOOKUP($K$1,elemental!$A$3:$L$19,10,0)*K133+VLOOKUP($L$1,elemental!$A$3:$L$19,10,0)*L133+VLOOKUP($M$1,elemental!$A$3:$L$19,10,0)*M133+VLOOKUP($N$1,elemental!$A$3:$L$19,10,0)*N133+VLOOKUP($O$1,elemental!$A$3:$L$19,10,0)*O133+VLOOKUP($P$1,elemental!$A$3:$L$19,10,0)*P133+VLOOKUP($Q$1,elemental!$A$3:$L$19,10,0)*Q133)/100</f>
        <v>2</v>
      </c>
      <c r="Y133">
        <v>127</v>
      </c>
      <c r="Z133">
        <v>5.2108910000000002</v>
      </c>
      <c r="AA133">
        <v>5.2205360000000001</v>
      </c>
      <c r="AB133">
        <v>5.3889449999999997</v>
      </c>
      <c r="AC133">
        <v>98.790660000000003</v>
      </c>
      <c r="AD133" t="s">
        <v>2</v>
      </c>
      <c r="AE133" t="s">
        <v>137</v>
      </c>
    </row>
    <row r="134" spans="1:31">
      <c r="A134">
        <v>12.5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87.5</v>
      </c>
      <c r="R134">
        <f>(VLOOKUP($A$1,elemental!$A$3:$L$19,2,0)*A134+VLOOKUP($B$1,elemental!$A$3:$L$19,2,0)*B134+VLOOKUP($C$1,elemental!$A$3:$L$19,2,0)*C134+VLOOKUP($D$1,elemental!$A$3:$L$19,2,0)*D134+VLOOKUP($E$1,elemental!$A$3:$L$19,2,0)*E134+VLOOKUP($F$1,elemental!$A$3:$L$19,2,0)*F134+VLOOKUP($G$1,elemental!$A$3:$L$19,2,0)*G134+VLOOKUP($H$1,elemental!$A$3:$L$19,2,0)*H134+VLOOKUP($I$1,elemental!$A$3:$L$19,2,0)*I134+VLOOKUP($J$1,elemental!$A$3:$L$19,2,0)*J134+VLOOKUP($K$1,elemental!$A$3:$L$19,2,0)*K134+VLOOKUP($L$1,elemental!$A$3:$L$19,2,0)*L134+VLOOKUP($M$1,elemental!$A$3:$L$19,2,0)*M134+VLOOKUP($N$1,elemental!$A$3:$L$19,2,0)*N134+VLOOKUP($O$1,elemental!$A$3:$L$19,2,0)*O134+VLOOKUP($P$1,elemental!$A$3:$L$19,2,0)*P134+VLOOKUP($Q$1,elemental!$A$3:$L$19,2,0)*Q134)/100</f>
        <v>1.30375</v>
      </c>
      <c r="S134">
        <f>(VLOOKUP($A$1,elemental!$A$3:$L$19,4,0)*A134+VLOOKUP($B$1,elemental!$A$3:$L$19,4,0)*B134+VLOOKUP($C$1,elemental!$A$3:$L$19,4,0)*C134+VLOOKUP($D$1,elemental!$A$3:$L$19,4,0)*D134+VLOOKUP($E$1,elemental!$A$3:$L$19,4,0)*E134+VLOOKUP($F$1,elemental!$A$3:$L$19,4,0)*F134+VLOOKUP($G$1,elemental!$A$3:$L$19,4,0)*G134+VLOOKUP($H$1,elemental!$A$3:$L$19,4,0)*H134+VLOOKUP($I$1,elemental!$A$3:$L$19,4,0)*I134+VLOOKUP($J$1,elemental!$A$3:$L$19,4,0)*J134+VLOOKUP($K$1,elemental!$A$3:$L$19,4,0)*K134+VLOOKUP($L$1,elemental!$A$3:$L$19,4,0)*L134+VLOOKUP($M$1,elemental!$A$3:$L$19,4,0)*M134+VLOOKUP($N$1,elemental!$A$3:$L$19,4,0)*N134+VLOOKUP($O$1,elemental!$A$3:$L$19,4,0)*O134+VLOOKUP($P$1,elemental!$A$3:$L$19,4,0)*P134+VLOOKUP($Q$1,elemental!$A$3:$L$19,4,0)*Q134)/100</f>
        <v>0.43524999999999997</v>
      </c>
      <c r="T134">
        <f>(VLOOKUP($A$1,elemental!$A$3:$L$19,5,0)*A134+VLOOKUP($B$1,elemental!$A$3:$L$19,5,0)*B134+VLOOKUP($C$1,elemental!$A$3:$L$19,5,0)*C134+VLOOKUP($D$1,elemental!$A$3:$L$19,5,0)*D134+VLOOKUP($E$1,elemental!$A$3:$L$19,5,0)*E134+VLOOKUP($F$1,elemental!$A$3:$L$19,5,0)*F134+VLOOKUP($G$1,elemental!$A$3:$L$19,5,0)*G134+VLOOKUP($H$1,elemental!$A$3:$L$19,5,0)*H134+VLOOKUP($I$1,elemental!$A$3:$L$19,5,0)*I134+VLOOKUP($J$1,elemental!$A$3:$L$19,5,0)*J134+VLOOKUP($K$1,elemental!$A$3:$L$19,5,0)*K134+VLOOKUP($L$1,elemental!$A$3:$L$19,5,0)*L134+VLOOKUP($M$1,elemental!$A$3:$L$19,5,0)*M134+VLOOKUP($N$1,elemental!$A$3:$L$19,5,0)*N134+VLOOKUP($O$1,elemental!$A$3:$L$19,5,0)*O134+VLOOKUP($P$1,elemental!$A$3:$L$19,5,0)*P134+VLOOKUP($Q$1,elemental!$A$3:$L$19,5,0)*Q134)/100</f>
        <v>4</v>
      </c>
      <c r="U134">
        <f>(VLOOKUP($A$1,elemental!$A$3:$L$19,6,0)*A134+VLOOKUP($B$1,elemental!$A$3:$L$19,6,0)*B134+VLOOKUP($C$1,elemental!$A$3:$L$19,6,0)*C134+VLOOKUP($D$1,elemental!$A$3:$L$19,6,0)*D134+VLOOKUP($E$1,elemental!$A$3:$L$19,6,0)*E134+VLOOKUP($F$1,elemental!$A$3:$L$19,6,0)*F134+VLOOKUP($G$1,elemental!$A$3:$L$19,6,0)*G134+VLOOKUP($H$1,elemental!$A$3:$L$19,6,0)*H134+VLOOKUP($I$1,elemental!$A$3:$L$19,6,0)*I134+VLOOKUP($J$1,elemental!$A$3:$L$19,6,0)*J134+VLOOKUP($K$1,elemental!$A$3:$L$19,6,0)*K134+VLOOKUP($L$1,elemental!$A$3:$L$19,6,0)*L134+VLOOKUP($M$1,elemental!$A$3:$L$19,6,0)*M134+VLOOKUP($N$1,elemental!$A$3:$L$19,6,0)*N134+VLOOKUP($O$1,elemental!$A$3:$L$19,6,0)*O134+VLOOKUP($P$1,elemental!$A$3:$L$19,6,0)*P134+VLOOKUP($Q$1,elemental!$A$3:$L$19,6,0)*Q134)/100</f>
        <v>0.7528125</v>
      </c>
      <c r="V134">
        <f>(VLOOKUP($A$1,elemental!$A$3:$L$19,7,0)*A134+VLOOKUP($B$1,elemental!$A$3:$L$19,7,0)*B134+VLOOKUP($C$1,elemental!$A$3:$L$19,7,0)*C134+VLOOKUP($D$1,elemental!$A$3:$L$19,7,0)*D134+VLOOKUP($E$1,elemental!$A$3:$L$19,7,0)*E134+VLOOKUP($F$1,elemental!$A$3:$L$19,7,0)*F134+VLOOKUP($G$1,elemental!$A$3:$L$19,7,0)*G134+VLOOKUP($H$1,elemental!$A$3:$L$19,7,0)*H134+VLOOKUP($I$1,elemental!$A$3:$L$19,7,0)*I134+VLOOKUP($J$1,elemental!$A$3:$L$19,7,0)*J134+VLOOKUP($K$1,elemental!$A$3:$L$19,7,0)*K134+VLOOKUP($L$1,elemental!$A$3:$L$19,7,0)*L134+VLOOKUP($M$1,elemental!$A$3:$L$19,7,0)*M134+VLOOKUP($N$1,elemental!$A$3:$L$19,7,0)*N134+VLOOKUP($O$1,elemental!$A$3:$L$19,7,0)*O134+VLOOKUP($P$1,elemental!$A$3:$L$19,7,0)*P134+VLOOKUP($Q$1,elemental!$A$3:$L$19,7,0)*Q134)/100</f>
        <v>0.85624999999999996</v>
      </c>
      <c r="W134">
        <f>(VLOOKUP($A$1,elemental!$A$3:$L$19,9,0)*A134+VLOOKUP($B$1,elemental!$A$3:$L$19,9,0)*B134+VLOOKUP($C$1,elemental!$A$3:$L$19,9,0)*C134+VLOOKUP($D$1,elemental!$A$3:$L$19,9,0)*D134+VLOOKUP($E$1,elemental!$A$3:$L$19,9,0)*E134+VLOOKUP($F$1,elemental!$A$3:$L$19,9,0)*F134+VLOOKUP($G$1,elemental!$A$3:$L$19,9,0)*G134+VLOOKUP($H$1,elemental!$A$3:$L$19,9,0)*H134+VLOOKUP($I$1,elemental!$A$3:$L$19,9,0)*I134+VLOOKUP($J$1,elemental!$A$3:$L$19,9,0)*J134+VLOOKUP($K$1,elemental!$A$3:$L$19,9,0)*K134+VLOOKUP($L$1,elemental!$A$3:$L$19,9,0)*L134+VLOOKUP($M$1,elemental!$A$3:$L$19,9,0)*M134+VLOOKUP($N$1,elemental!$A$3:$L$19,9,0)*N134+VLOOKUP($O$1,elemental!$A$3:$L$19,9,0)*O134+VLOOKUP($P$1,elemental!$A$3:$L$19,9,0)*P134+VLOOKUP($Q$1,elemental!$A$3:$L$19,9,0)*Q134)/100</f>
        <v>1.5874999999999999</v>
      </c>
      <c r="X134">
        <f>(VLOOKUP($A$1,elemental!$A$3:$L$19,10,0)*A134+VLOOKUP($B$1,elemental!$A$3:$L$19,10,0)*B134+VLOOKUP($C$1,elemental!$A$3:$L$19,10,0)*C134+VLOOKUP($D$1,elemental!$A$3:$L$19,10,0)*D134+VLOOKUP($E$1,elemental!$A$3:$L$19,10,0)*E134+VLOOKUP($F$1,elemental!$A$3:$L$19,10,0)*F134+VLOOKUP($G$1,elemental!$A$3:$L$19,10,0)*G134+VLOOKUP($H$1,elemental!$A$3:$L$19,10,0)*H134+VLOOKUP($I$1,elemental!$A$3:$L$19,10,0)*I134+VLOOKUP($J$1,elemental!$A$3:$L$19,10,0)*J134+VLOOKUP($K$1,elemental!$A$3:$L$19,10,0)*K134+VLOOKUP($L$1,elemental!$A$3:$L$19,10,0)*L134+VLOOKUP($M$1,elemental!$A$3:$L$19,10,0)*M134+VLOOKUP($N$1,elemental!$A$3:$L$19,10,0)*N134+VLOOKUP($O$1,elemental!$A$3:$L$19,10,0)*O134+VLOOKUP($P$1,elemental!$A$3:$L$19,10,0)*P134+VLOOKUP($Q$1,elemental!$A$3:$L$19,10,0)*Q134)/100</f>
        <v>2</v>
      </c>
      <c r="Y134">
        <v>137</v>
      </c>
      <c r="Z134">
        <v>5.2106000000000003</v>
      </c>
      <c r="AA134">
        <v>5.2202390000000003</v>
      </c>
      <c r="AB134">
        <v>5.3895939999999998</v>
      </c>
      <c r="AC134">
        <v>98.79289</v>
      </c>
      <c r="AD134" t="s">
        <v>2</v>
      </c>
      <c r="AE134" t="s">
        <v>137</v>
      </c>
    </row>
    <row r="135" spans="1:31">
      <c r="A135">
        <v>12.5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87.5</v>
      </c>
      <c r="R135">
        <f>(VLOOKUP($A$1,elemental!$A$3:$L$19,2,0)*A135+VLOOKUP($B$1,elemental!$A$3:$L$19,2,0)*B135+VLOOKUP($C$1,elemental!$A$3:$L$19,2,0)*C135+VLOOKUP($D$1,elemental!$A$3:$L$19,2,0)*D135+VLOOKUP($E$1,elemental!$A$3:$L$19,2,0)*E135+VLOOKUP($F$1,elemental!$A$3:$L$19,2,0)*F135+VLOOKUP($G$1,elemental!$A$3:$L$19,2,0)*G135+VLOOKUP($H$1,elemental!$A$3:$L$19,2,0)*H135+VLOOKUP($I$1,elemental!$A$3:$L$19,2,0)*I135+VLOOKUP($J$1,elemental!$A$3:$L$19,2,0)*J135+VLOOKUP($K$1,elemental!$A$3:$L$19,2,0)*K135+VLOOKUP($L$1,elemental!$A$3:$L$19,2,0)*L135+VLOOKUP($M$1,elemental!$A$3:$L$19,2,0)*M135+VLOOKUP($N$1,elemental!$A$3:$L$19,2,0)*N135+VLOOKUP($O$1,elemental!$A$3:$L$19,2,0)*O135+VLOOKUP($P$1,elemental!$A$3:$L$19,2,0)*P135+VLOOKUP($Q$1,elemental!$A$3:$L$19,2,0)*Q135)/100</f>
        <v>1.30375</v>
      </c>
      <c r="S135">
        <f>(VLOOKUP($A$1,elemental!$A$3:$L$19,4,0)*A135+VLOOKUP($B$1,elemental!$A$3:$L$19,4,0)*B135+VLOOKUP($C$1,elemental!$A$3:$L$19,4,0)*C135+VLOOKUP($D$1,elemental!$A$3:$L$19,4,0)*D135+VLOOKUP($E$1,elemental!$A$3:$L$19,4,0)*E135+VLOOKUP($F$1,elemental!$A$3:$L$19,4,0)*F135+VLOOKUP($G$1,elemental!$A$3:$L$19,4,0)*G135+VLOOKUP($H$1,elemental!$A$3:$L$19,4,0)*H135+VLOOKUP($I$1,elemental!$A$3:$L$19,4,0)*I135+VLOOKUP($J$1,elemental!$A$3:$L$19,4,0)*J135+VLOOKUP($K$1,elemental!$A$3:$L$19,4,0)*K135+VLOOKUP($L$1,elemental!$A$3:$L$19,4,0)*L135+VLOOKUP($M$1,elemental!$A$3:$L$19,4,0)*M135+VLOOKUP($N$1,elemental!$A$3:$L$19,4,0)*N135+VLOOKUP($O$1,elemental!$A$3:$L$19,4,0)*O135+VLOOKUP($P$1,elemental!$A$3:$L$19,4,0)*P135+VLOOKUP($Q$1,elemental!$A$3:$L$19,4,0)*Q135)/100</f>
        <v>0.43524999999999997</v>
      </c>
      <c r="T135">
        <f>(VLOOKUP($A$1,elemental!$A$3:$L$19,5,0)*A135+VLOOKUP($B$1,elemental!$A$3:$L$19,5,0)*B135+VLOOKUP($C$1,elemental!$A$3:$L$19,5,0)*C135+VLOOKUP($D$1,elemental!$A$3:$L$19,5,0)*D135+VLOOKUP($E$1,elemental!$A$3:$L$19,5,0)*E135+VLOOKUP($F$1,elemental!$A$3:$L$19,5,0)*F135+VLOOKUP($G$1,elemental!$A$3:$L$19,5,0)*G135+VLOOKUP($H$1,elemental!$A$3:$L$19,5,0)*H135+VLOOKUP($I$1,elemental!$A$3:$L$19,5,0)*I135+VLOOKUP($J$1,elemental!$A$3:$L$19,5,0)*J135+VLOOKUP($K$1,elemental!$A$3:$L$19,5,0)*K135+VLOOKUP($L$1,elemental!$A$3:$L$19,5,0)*L135+VLOOKUP($M$1,elemental!$A$3:$L$19,5,0)*M135+VLOOKUP($N$1,elemental!$A$3:$L$19,5,0)*N135+VLOOKUP($O$1,elemental!$A$3:$L$19,5,0)*O135+VLOOKUP($P$1,elemental!$A$3:$L$19,5,0)*P135+VLOOKUP($Q$1,elemental!$A$3:$L$19,5,0)*Q135)/100</f>
        <v>4</v>
      </c>
      <c r="U135">
        <f>(VLOOKUP($A$1,elemental!$A$3:$L$19,6,0)*A135+VLOOKUP($B$1,elemental!$A$3:$L$19,6,0)*B135+VLOOKUP($C$1,elemental!$A$3:$L$19,6,0)*C135+VLOOKUP($D$1,elemental!$A$3:$L$19,6,0)*D135+VLOOKUP($E$1,elemental!$A$3:$L$19,6,0)*E135+VLOOKUP($F$1,elemental!$A$3:$L$19,6,0)*F135+VLOOKUP($G$1,elemental!$A$3:$L$19,6,0)*G135+VLOOKUP($H$1,elemental!$A$3:$L$19,6,0)*H135+VLOOKUP($I$1,elemental!$A$3:$L$19,6,0)*I135+VLOOKUP($J$1,elemental!$A$3:$L$19,6,0)*J135+VLOOKUP($K$1,elemental!$A$3:$L$19,6,0)*K135+VLOOKUP($L$1,elemental!$A$3:$L$19,6,0)*L135+VLOOKUP($M$1,elemental!$A$3:$L$19,6,0)*M135+VLOOKUP($N$1,elemental!$A$3:$L$19,6,0)*N135+VLOOKUP($O$1,elemental!$A$3:$L$19,6,0)*O135+VLOOKUP($P$1,elemental!$A$3:$L$19,6,0)*P135+VLOOKUP($Q$1,elemental!$A$3:$L$19,6,0)*Q135)/100</f>
        <v>0.7528125</v>
      </c>
      <c r="V135">
        <f>(VLOOKUP($A$1,elemental!$A$3:$L$19,7,0)*A135+VLOOKUP($B$1,elemental!$A$3:$L$19,7,0)*B135+VLOOKUP($C$1,elemental!$A$3:$L$19,7,0)*C135+VLOOKUP($D$1,elemental!$A$3:$L$19,7,0)*D135+VLOOKUP($E$1,elemental!$A$3:$L$19,7,0)*E135+VLOOKUP($F$1,elemental!$A$3:$L$19,7,0)*F135+VLOOKUP($G$1,elemental!$A$3:$L$19,7,0)*G135+VLOOKUP($H$1,elemental!$A$3:$L$19,7,0)*H135+VLOOKUP($I$1,elemental!$A$3:$L$19,7,0)*I135+VLOOKUP($J$1,elemental!$A$3:$L$19,7,0)*J135+VLOOKUP($K$1,elemental!$A$3:$L$19,7,0)*K135+VLOOKUP($L$1,elemental!$A$3:$L$19,7,0)*L135+VLOOKUP($M$1,elemental!$A$3:$L$19,7,0)*M135+VLOOKUP($N$1,elemental!$A$3:$L$19,7,0)*N135+VLOOKUP($O$1,elemental!$A$3:$L$19,7,0)*O135+VLOOKUP($P$1,elemental!$A$3:$L$19,7,0)*P135+VLOOKUP($Q$1,elemental!$A$3:$L$19,7,0)*Q135)/100</f>
        <v>0.85624999999999996</v>
      </c>
      <c r="W135">
        <f>(VLOOKUP($A$1,elemental!$A$3:$L$19,9,0)*A135+VLOOKUP($B$1,elemental!$A$3:$L$19,9,0)*B135+VLOOKUP($C$1,elemental!$A$3:$L$19,9,0)*C135+VLOOKUP($D$1,elemental!$A$3:$L$19,9,0)*D135+VLOOKUP($E$1,elemental!$A$3:$L$19,9,0)*E135+VLOOKUP($F$1,elemental!$A$3:$L$19,9,0)*F135+VLOOKUP($G$1,elemental!$A$3:$L$19,9,0)*G135+VLOOKUP($H$1,elemental!$A$3:$L$19,9,0)*H135+VLOOKUP($I$1,elemental!$A$3:$L$19,9,0)*I135+VLOOKUP($J$1,elemental!$A$3:$L$19,9,0)*J135+VLOOKUP($K$1,elemental!$A$3:$L$19,9,0)*K135+VLOOKUP($L$1,elemental!$A$3:$L$19,9,0)*L135+VLOOKUP($M$1,elemental!$A$3:$L$19,9,0)*M135+VLOOKUP($N$1,elemental!$A$3:$L$19,9,0)*N135+VLOOKUP($O$1,elemental!$A$3:$L$19,9,0)*O135+VLOOKUP($P$1,elemental!$A$3:$L$19,9,0)*P135+VLOOKUP($Q$1,elemental!$A$3:$L$19,9,0)*Q135)/100</f>
        <v>1.5874999999999999</v>
      </c>
      <c r="X135">
        <f>(VLOOKUP($A$1,elemental!$A$3:$L$19,10,0)*A135+VLOOKUP($B$1,elemental!$A$3:$L$19,10,0)*B135+VLOOKUP($C$1,elemental!$A$3:$L$19,10,0)*C135+VLOOKUP($D$1,elemental!$A$3:$L$19,10,0)*D135+VLOOKUP($E$1,elemental!$A$3:$L$19,10,0)*E135+VLOOKUP($F$1,elemental!$A$3:$L$19,10,0)*F135+VLOOKUP($G$1,elemental!$A$3:$L$19,10,0)*G135+VLOOKUP($H$1,elemental!$A$3:$L$19,10,0)*H135+VLOOKUP($I$1,elemental!$A$3:$L$19,10,0)*I135+VLOOKUP($J$1,elemental!$A$3:$L$19,10,0)*J135+VLOOKUP($K$1,elemental!$A$3:$L$19,10,0)*K135+VLOOKUP($L$1,elemental!$A$3:$L$19,10,0)*L135+VLOOKUP($M$1,elemental!$A$3:$L$19,10,0)*M135+VLOOKUP($N$1,elemental!$A$3:$L$19,10,0)*N135+VLOOKUP($O$1,elemental!$A$3:$L$19,10,0)*O135+VLOOKUP($P$1,elemental!$A$3:$L$19,10,0)*P135+VLOOKUP($Q$1,elemental!$A$3:$L$19,10,0)*Q135)/100</f>
        <v>2</v>
      </c>
      <c r="Y135">
        <v>147</v>
      </c>
      <c r="Z135">
        <v>5.2115150000000003</v>
      </c>
      <c r="AA135">
        <v>5.2201789999999999</v>
      </c>
      <c r="AB135">
        <v>5.3890760000000002</v>
      </c>
      <c r="AC135">
        <v>98.77167</v>
      </c>
      <c r="AD135" t="s">
        <v>2</v>
      </c>
      <c r="AE135" t="s">
        <v>137</v>
      </c>
    </row>
    <row r="136" spans="1:31">
      <c r="A136">
        <v>12.5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87.5</v>
      </c>
      <c r="R136">
        <f>(VLOOKUP($A$1,elemental!$A$3:$L$19,2,0)*A136+VLOOKUP($B$1,elemental!$A$3:$L$19,2,0)*B136+VLOOKUP($C$1,elemental!$A$3:$L$19,2,0)*C136+VLOOKUP($D$1,elemental!$A$3:$L$19,2,0)*D136+VLOOKUP($E$1,elemental!$A$3:$L$19,2,0)*E136+VLOOKUP($F$1,elemental!$A$3:$L$19,2,0)*F136+VLOOKUP($G$1,elemental!$A$3:$L$19,2,0)*G136+VLOOKUP($H$1,elemental!$A$3:$L$19,2,0)*H136+VLOOKUP($I$1,elemental!$A$3:$L$19,2,0)*I136+VLOOKUP($J$1,elemental!$A$3:$L$19,2,0)*J136+VLOOKUP($K$1,elemental!$A$3:$L$19,2,0)*K136+VLOOKUP($L$1,elemental!$A$3:$L$19,2,0)*L136+VLOOKUP($M$1,elemental!$A$3:$L$19,2,0)*M136+VLOOKUP($N$1,elemental!$A$3:$L$19,2,0)*N136+VLOOKUP($O$1,elemental!$A$3:$L$19,2,0)*O136+VLOOKUP($P$1,elemental!$A$3:$L$19,2,0)*P136+VLOOKUP($Q$1,elemental!$A$3:$L$19,2,0)*Q136)/100</f>
        <v>1.30375</v>
      </c>
      <c r="S136">
        <f>(VLOOKUP($A$1,elemental!$A$3:$L$19,4,0)*A136+VLOOKUP($B$1,elemental!$A$3:$L$19,4,0)*B136+VLOOKUP($C$1,elemental!$A$3:$L$19,4,0)*C136+VLOOKUP($D$1,elemental!$A$3:$L$19,4,0)*D136+VLOOKUP($E$1,elemental!$A$3:$L$19,4,0)*E136+VLOOKUP($F$1,elemental!$A$3:$L$19,4,0)*F136+VLOOKUP($G$1,elemental!$A$3:$L$19,4,0)*G136+VLOOKUP($H$1,elemental!$A$3:$L$19,4,0)*H136+VLOOKUP($I$1,elemental!$A$3:$L$19,4,0)*I136+VLOOKUP($J$1,elemental!$A$3:$L$19,4,0)*J136+VLOOKUP($K$1,elemental!$A$3:$L$19,4,0)*K136+VLOOKUP($L$1,elemental!$A$3:$L$19,4,0)*L136+VLOOKUP($M$1,elemental!$A$3:$L$19,4,0)*M136+VLOOKUP($N$1,elemental!$A$3:$L$19,4,0)*N136+VLOOKUP($O$1,elemental!$A$3:$L$19,4,0)*O136+VLOOKUP($P$1,elemental!$A$3:$L$19,4,0)*P136+VLOOKUP($Q$1,elemental!$A$3:$L$19,4,0)*Q136)/100</f>
        <v>0.43524999999999997</v>
      </c>
      <c r="T136">
        <f>(VLOOKUP($A$1,elemental!$A$3:$L$19,5,0)*A136+VLOOKUP($B$1,elemental!$A$3:$L$19,5,0)*B136+VLOOKUP($C$1,elemental!$A$3:$L$19,5,0)*C136+VLOOKUP($D$1,elemental!$A$3:$L$19,5,0)*D136+VLOOKUP($E$1,elemental!$A$3:$L$19,5,0)*E136+VLOOKUP($F$1,elemental!$A$3:$L$19,5,0)*F136+VLOOKUP($G$1,elemental!$A$3:$L$19,5,0)*G136+VLOOKUP($H$1,elemental!$A$3:$L$19,5,0)*H136+VLOOKUP($I$1,elemental!$A$3:$L$19,5,0)*I136+VLOOKUP($J$1,elemental!$A$3:$L$19,5,0)*J136+VLOOKUP($K$1,elemental!$A$3:$L$19,5,0)*K136+VLOOKUP($L$1,elemental!$A$3:$L$19,5,0)*L136+VLOOKUP($M$1,elemental!$A$3:$L$19,5,0)*M136+VLOOKUP($N$1,elemental!$A$3:$L$19,5,0)*N136+VLOOKUP($O$1,elemental!$A$3:$L$19,5,0)*O136+VLOOKUP($P$1,elemental!$A$3:$L$19,5,0)*P136+VLOOKUP($Q$1,elemental!$A$3:$L$19,5,0)*Q136)/100</f>
        <v>4</v>
      </c>
      <c r="U136">
        <f>(VLOOKUP($A$1,elemental!$A$3:$L$19,6,0)*A136+VLOOKUP($B$1,elemental!$A$3:$L$19,6,0)*B136+VLOOKUP($C$1,elemental!$A$3:$L$19,6,0)*C136+VLOOKUP($D$1,elemental!$A$3:$L$19,6,0)*D136+VLOOKUP($E$1,elemental!$A$3:$L$19,6,0)*E136+VLOOKUP($F$1,elemental!$A$3:$L$19,6,0)*F136+VLOOKUP($G$1,elemental!$A$3:$L$19,6,0)*G136+VLOOKUP($H$1,elemental!$A$3:$L$19,6,0)*H136+VLOOKUP($I$1,elemental!$A$3:$L$19,6,0)*I136+VLOOKUP($J$1,elemental!$A$3:$L$19,6,0)*J136+VLOOKUP($K$1,elemental!$A$3:$L$19,6,0)*K136+VLOOKUP($L$1,elemental!$A$3:$L$19,6,0)*L136+VLOOKUP($M$1,elemental!$A$3:$L$19,6,0)*M136+VLOOKUP($N$1,elemental!$A$3:$L$19,6,0)*N136+VLOOKUP($O$1,elemental!$A$3:$L$19,6,0)*O136+VLOOKUP($P$1,elemental!$A$3:$L$19,6,0)*P136+VLOOKUP($Q$1,elemental!$A$3:$L$19,6,0)*Q136)/100</f>
        <v>0.7528125</v>
      </c>
      <c r="V136">
        <f>(VLOOKUP($A$1,elemental!$A$3:$L$19,7,0)*A136+VLOOKUP($B$1,elemental!$A$3:$L$19,7,0)*B136+VLOOKUP($C$1,elemental!$A$3:$L$19,7,0)*C136+VLOOKUP($D$1,elemental!$A$3:$L$19,7,0)*D136+VLOOKUP($E$1,elemental!$A$3:$L$19,7,0)*E136+VLOOKUP($F$1,elemental!$A$3:$L$19,7,0)*F136+VLOOKUP($G$1,elemental!$A$3:$L$19,7,0)*G136+VLOOKUP($H$1,elemental!$A$3:$L$19,7,0)*H136+VLOOKUP($I$1,elemental!$A$3:$L$19,7,0)*I136+VLOOKUP($J$1,elemental!$A$3:$L$19,7,0)*J136+VLOOKUP($K$1,elemental!$A$3:$L$19,7,0)*K136+VLOOKUP($L$1,elemental!$A$3:$L$19,7,0)*L136+VLOOKUP($M$1,elemental!$A$3:$L$19,7,0)*M136+VLOOKUP($N$1,elemental!$A$3:$L$19,7,0)*N136+VLOOKUP($O$1,elemental!$A$3:$L$19,7,0)*O136+VLOOKUP($P$1,elemental!$A$3:$L$19,7,0)*P136+VLOOKUP($Q$1,elemental!$A$3:$L$19,7,0)*Q136)/100</f>
        <v>0.85624999999999996</v>
      </c>
      <c r="W136">
        <f>(VLOOKUP($A$1,elemental!$A$3:$L$19,9,0)*A136+VLOOKUP($B$1,elemental!$A$3:$L$19,9,0)*B136+VLOOKUP($C$1,elemental!$A$3:$L$19,9,0)*C136+VLOOKUP($D$1,elemental!$A$3:$L$19,9,0)*D136+VLOOKUP($E$1,elemental!$A$3:$L$19,9,0)*E136+VLOOKUP($F$1,elemental!$A$3:$L$19,9,0)*F136+VLOOKUP($G$1,elemental!$A$3:$L$19,9,0)*G136+VLOOKUP($H$1,elemental!$A$3:$L$19,9,0)*H136+VLOOKUP($I$1,elemental!$A$3:$L$19,9,0)*I136+VLOOKUP($J$1,elemental!$A$3:$L$19,9,0)*J136+VLOOKUP($K$1,elemental!$A$3:$L$19,9,0)*K136+VLOOKUP($L$1,elemental!$A$3:$L$19,9,0)*L136+VLOOKUP($M$1,elemental!$A$3:$L$19,9,0)*M136+VLOOKUP($N$1,elemental!$A$3:$L$19,9,0)*N136+VLOOKUP($O$1,elemental!$A$3:$L$19,9,0)*O136+VLOOKUP($P$1,elemental!$A$3:$L$19,9,0)*P136+VLOOKUP($Q$1,elemental!$A$3:$L$19,9,0)*Q136)/100</f>
        <v>1.5874999999999999</v>
      </c>
      <c r="X136">
        <f>(VLOOKUP($A$1,elemental!$A$3:$L$19,10,0)*A136+VLOOKUP($B$1,elemental!$A$3:$L$19,10,0)*B136+VLOOKUP($C$1,elemental!$A$3:$L$19,10,0)*C136+VLOOKUP($D$1,elemental!$A$3:$L$19,10,0)*D136+VLOOKUP($E$1,elemental!$A$3:$L$19,10,0)*E136+VLOOKUP($F$1,elemental!$A$3:$L$19,10,0)*F136+VLOOKUP($G$1,elemental!$A$3:$L$19,10,0)*G136+VLOOKUP($H$1,elemental!$A$3:$L$19,10,0)*H136+VLOOKUP($I$1,elemental!$A$3:$L$19,10,0)*I136+VLOOKUP($J$1,elemental!$A$3:$L$19,10,0)*J136+VLOOKUP($K$1,elemental!$A$3:$L$19,10,0)*K136+VLOOKUP($L$1,elemental!$A$3:$L$19,10,0)*L136+VLOOKUP($M$1,elemental!$A$3:$L$19,10,0)*M136+VLOOKUP($N$1,elemental!$A$3:$L$19,10,0)*N136+VLOOKUP($O$1,elemental!$A$3:$L$19,10,0)*O136+VLOOKUP($P$1,elemental!$A$3:$L$19,10,0)*P136+VLOOKUP($Q$1,elemental!$A$3:$L$19,10,0)*Q136)/100</f>
        <v>2</v>
      </c>
      <c r="Y136">
        <v>157</v>
      </c>
      <c r="Z136">
        <v>5.2111320000000001</v>
      </c>
      <c r="AA136">
        <v>5.2195720000000003</v>
      </c>
      <c r="AB136">
        <v>5.3902400000000004</v>
      </c>
      <c r="AC136">
        <v>98.774050000000003</v>
      </c>
      <c r="AD136" t="s">
        <v>2</v>
      </c>
      <c r="AE136" t="s">
        <v>137</v>
      </c>
    </row>
    <row r="137" spans="1:31">
      <c r="A137">
        <v>12.5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87.5</v>
      </c>
      <c r="R137">
        <f>(VLOOKUP($A$1,elemental!$A$3:$L$19,2,0)*A137+VLOOKUP($B$1,elemental!$A$3:$L$19,2,0)*B137+VLOOKUP($C$1,elemental!$A$3:$L$19,2,0)*C137+VLOOKUP($D$1,elemental!$A$3:$L$19,2,0)*D137+VLOOKUP($E$1,elemental!$A$3:$L$19,2,0)*E137+VLOOKUP($F$1,elemental!$A$3:$L$19,2,0)*F137+VLOOKUP($G$1,elemental!$A$3:$L$19,2,0)*G137+VLOOKUP($H$1,elemental!$A$3:$L$19,2,0)*H137+VLOOKUP($I$1,elemental!$A$3:$L$19,2,0)*I137+VLOOKUP($J$1,elemental!$A$3:$L$19,2,0)*J137+VLOOKUP($K$1,elemental!$A$3:$L$19,2,0)*K137+VLOOKUP($L$1,elemental!$A$3:$L$19,2,0)*L137+VLOOKUP($M$1,elemental!$A$3:$L$19,2,0)*M137+VLOOKUP($N$1,elemental!$A$3:$L$19,2,0)*N137+VLOOKUP($O$1,elemental!$A$3:$L$19,2,0)*O137+VLOOKUP($P$1,elemental!$A$3:$L$19,2,0)*P137+VLOOKUP($Q$1,elemental!$A$3:$L$19,2,0)*Q137)/100</f>
        <v>1.30375</v>
      </c>
      <c r="S137">
        <f>(VLOOKUP($A$1,elemental!$A$3:$L$19,4,0)*A137+VLOOKUP($B$1,elemental!$A$3:$L$19,4,0)*B137+VLOOKUP($C$1,elemental!$A$3:$L$19,4,0)*C137+VLOOKUP($D$1,elemental!$A$3:$L$19,4,0)*D137+VLOOKUP($E$1,elemental!$A$3:$L$19,4,0)*E137+VLOOKUP($F$1,elemental!$A$3:$L$19,4,0)*F137+VLOOKUP($G$1,elemental!$A$3:$L$19,4,0)*G137+VLOOKUP($H$1,elemental!$A$3:$L$19,4,0)*H137+VLOOKUP($I$1,elemental!$A$3:$L$19,4,0)*I137+VLOOKUP($J$1,elemental!$A$3:$L$19,4,0)*J137+VLOOKUP($K$1,elemental!$A$3:$L$19,4,0)*K137+VLOOKUP($L$1,elemental!$A$3:$L$19,4,0)*L137+VLOOKUP($M$1,elemental!$A$3:$L$19,4,0)*M137+VLOOKUP($N$1,elemental!$A$3:$L$19,4,0)*N137+VLOOKUP($O$1,elemental!$A$3:$L$19,4,0)*O137+VLOOKUP($P$1,elemental!$A$3:$L$19,4,0)*P137+VLOOKUP($Q$1,elemental!$A$3:$L$19,4,0)*Q137)/100</f>
        <v>0.43524999999999997</v>
      </c>
      <c r="T137">
        <f>(VLOOKUP($A$1,elemental!$A$3:$L$19,5,0)*A137+VLOOKUP($B$1,elemental!$A$3:$L$19,5,0)*B137+VLOOKUP($C$1,elemental!$A$3:$L$19,5,0)*C137+VLOOKUP($D$1,elemental!$A$3:$L$19,5,0)*D137+VLOOKUP($E$1,elemental!$A$3:$L$19,5,0)*E137+VLOOKUP($F$1,elemental!$A$3:$L$19,5,0)*F137+VLOOKUP($G$1,elemental!$A$3:$L$19,5,0)*G137+VLOOKUP($H$1,elemental!$A$3:$L$19,5,0)*H137+VLOOKUP($I$1,elemental!$A$3:$L$19,5,0)*I137+VLOOKUP($J$1,elemental!$A$3:$L$19,5,0)*J137+VLOOKUP($K$1,elemental!$A$3:$L$19,5,0)*K137+VLOOKUP($L$1,elemental!$A$3:$L$19,5,0)*L137+VLOOKUP($M$1,elemental!$A$3:$L$19,5,0)*M137+VLOOKUP($N$1,elemental!$A$3:$L$19,5,0)*N137+VLOOKUP($O$1,elemental!$A$3:$L$19,5,0)*O137+VLOOKUP($P$1,elemental!$A$3:$L$19,5,0)*P137+VLOOKUP($Q$1,elemental!$A$3:$L$19,5,0)*Q137)/100</f>
        <v>4</v>
      </c>
      <c r="U137">
        <f>(VLOOKUP($A$1,elemental!$A$3:$L$19,6,0)*A137+VLOOKUP($B$1,elemental!$A$3:$L$19,6,0)*B137+VLOOKUP($C$1,elemental!$A$3:$L$19,6,0)*C137+VLOOKUP($D$1,elemental!$A$3:$L$19,6,0)*D137+VLOOKUP($E$1,elemental!$A$3:$L$19,6,0)*E137+VLOOKUP($F$1,elemental!$A$3:$L$19,6,0)*F137+VLOOKUP($G$1,elemental!$A$3:$L$19,6,0)*G137+VLOOKUP($H$1,elemental!$A$3:$L$19,6,0)*H137+VLOOKUP($I$1,elemental!$A$3:$L$19,6,0)*I137+VLOOKUP($J$1,elemental!$A$3:$L$19,6,0)*J137+VLOOKUP($K$1,elemental!$A$3:$L$19,6,0)*K137+VLOOKUP($L$1,elemental!$A$3:$L$19,6,0)*L137+VLOOKUP($M$1,elemental!$A$3:$L$19,6,0)*M137+VLOOKUP($N$1,elemental!$A$3:$L$19,6,0)*N137+VLOOKUP($O$1,elemental!$A$3:$L$19,6,0)*O137+VLOOKUP($P$1,elemental!$A$3:$L$19,6,0)*P137+VLOOKUP($Q$1,elemental!$A$3:$L$19,6,0)*Q137)/100</f>
        <v>0.7528125</v>
      </c>
      <c r="V137">
        <f>(VLOOKUP($A$1,elemental!$A$3:$L$19,7,0)*A137+VLOOKUP($B$1,elemental!$A$3:$L$19,7,0)*B137+VLOOKUP($C$1,elemental!$A$3:$L$19,7,0)*C137+VLOOKUP($D$1,elemental!$A$3:$L$19,7,0)*D137+VLOOKUP($E$1,elemental!$A$3:$L$19,7,0)*E137+VLOOKUP($F$1,elemental!$A$3:$L$19,7,0)*F137+VLOOKUP($G$1,elemental!$A$3:$L$19,7,0)*G137+VLOOKUP($H$1,elemental!$A$3:$L$19,7,0)*H137+VLOOKUP($I$1,elemental!$A$3:$L$19,7,0)*I137+VLOOKUP($J$1,elemental!$A$3:$L$19,7,0)*J137+VLOOKUP($K$1,elemental!$A$3:$L$19,7,0)*K137+VLOOKUP($L$1,elemental!$A$3:$L$19,7,0)*L137+VLOOKUP($M$1,elemental!$A$3:$L$19,7,0)*M137+VLOOKUP($N$1,elemental!$A$3:$L$19,7,0)*N137+VLOOKUP($O$1,elemental!$A$3:$L$19,7,0)*O137+VLOOKUP($P$1,elemental!$A$3:$L$19,7,0)*P137+VLOOKUP($Q$1,elemental!$A$3:$L$19,7,0)*Q137)/100</f>
        <v>0.85624999999999996</v>
      </c>
      <c r="W137">
        <f>(VLOOKUP($A$1,elemental!$A$3:$L$19,9,0)*A137+VLOOKUP($B$1,elemental!$A$3:$L$19,9,0)*B137+VLOOKUP($C$1,elemental!$A$3:$L$19,9,0)*C137+VLOOKUP($D$1,elemental!$A$3:$L$19,9,0)*D137+VLOOKUP($E$1,elemental!$A$3:$L$19,9,0)*E137+VLOOKUP($F$1,elemental!$A$3:$L$19,9,0)*F137+VLOOKUP($G$1,elemental!$A$3:$L$19,9,0)*G137+VLOOKUP($H$1,elemental!$A$3:$L$19,9,0)*H137+VLOOKUP($I$1,elemental!$A$3:$L$19,9,0)*I137+VLOOKUP($J$1,elemental!$A$3:$L$19,9,0)*J137+VLOOKUP($K$1,elemental!$A$3:$L$19,9,0)*K137+VLOOKUP($L$1,elemental!$A$3:$L$19,9,0)*L137+VLOOKUP($M$1,elemental!$A$3:$L$19,9,0)*M137+VLOOKUP($N$1,elemental!$A$3:$L$19,9,0)*N137+VLOOKUP($O$1,elemental!$A$3:$L$19,9,0)*O137+VLOOKUP($P$1,elemental!$A$3:$L$19,9,0)*P137+VLOOKUP($Q$1,elemental!$A$3:$L$19,9,0)*Q137)/100</f>
        <v>1.5874999999999999</v>
      </c>
      <c r="X137">
        <f>(VLOOKUP($A$1,elemental!$A$3:$L$19,10,0)*A137+VLOOKUP($B$1,elemental!$A$3:$L$19,10,0)*B137+VLOOKUP($C$1,elemental!$A$3:$L$19,10,0)*C137+VLOOKUP($D$1,elemental!$A$3:$L$19,10,0)*D137+VLOOKUP($E$1,elemental!$A$3:$L$19,10,0)*E137+VLOOKUP($F$1,elemental!$A$3:$L$19,10,0)*F137+VLOOKUP($G$1,elemental!$A$3:$L$19,10,0)*G137+VLOOKUP($H$1,elemental!$A$3:$L$19,10,0)*H137+VLOOKUP($I$1,elemental!$A$3:$L$19,10,0)*I137+VLOOKUP($J$1,elemental!$A$3:$L$19,10,0)*J137+VLOOKUP($K$1,elemental!$A$3:$L$19,10,0)*K137+VLOOKUP($L$1,elemental!$A$3:$L$19,10,0)*L137+VLOOKUP($M$1,elemental!$A$3:$L$19,10,0)*M137+VLOOKUP($N$1,elemental!$A$3:$L$19,10,0)*N137+VLOOKUP($O$1,elemental!$A$3:$L$19,10,0)*O137+VLOOKUP($P$1,elemental!$A$3:$L$19,10,0)*P137+VLOOKUP($Q$1,elemental!$A$3:$L$19,10,0)*Q137)/100</f>
        <v>2</v>
      </c>
      <c r="Y137">
        <v>167</v>
      </c>
      <c r="Z137">
        <v>5.2115919999999996</v>
      </c>
      <c r="AA137">
        <v>5.2196749999999996</v>
      </c>
      <c r="AB137">
        <v>5.3905070000000004</v>
      </c>
      <c r="AC137">
        <v>98.757639999999995</v>
      </c>
      <c r="AD137" t="s">
        <v>2</v>
      </c>
      <c r="AE137" t="s">
        <v>137</v>
      </c>
    </row>
    <row r="138" spans="1:31">
      <c r="A138">
        <v>12.5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87.5</v>
      </c>
      <c r="R138">
        <f>(VLOOKUP($A$1,elemental!$A$3:$L$19,2,0)*A138+VLOOKUP($B$1,elemental!$A$3:$L$19,2,0)*B138+VLOOKUP($C$1,elemental!$A$3:$L$19,2,0)*C138+VLOOKUP($D$1,elemental!$A$3:$L$19,2,0)*D138+VLOOKUP($E$1,elemental!$A$3:$L$19,2,0)*E138+VLOOKUP($F$1,elemental!$A$3:$L$19,2,0)*F138+VLOOKUP($G$1,elemental!$A$3:$L$19,2,0)*G138+VLOOKUP($H$1,elemental!$A$3:$L$19,2,0)*H138+VLOOKUP($I$1,elemental!$A$3:$L$19,2,0)*I138+VLOOKUP($J$1,elemental!$A$3:$L$19,2,0)*J138+VLOOKUP($K$1,elemental!$A$3:$L$19,2,0)*K138+VLOOKUP($L$1,elemental!$A$3:$L$19,2,0)*L138+VLOOKUP($M$1,elemental!$A$3:$L$19,2,0)*M138+VLOOKUP($N$1,elemental!$A$3:$L$19,2,0)*N138+VLOOKUP($O$1,elemental!$A$3:$L$19,2,0)*O138+VLOOKUP($P$1,elemental!$A$3:$L$19,2,0)*P138+VLOOKUP($Q$1,elemental!$A$3:$L$19,2,0)*Q138)/100</f>
        <v>1.30375</v>
      </c>
      <c r="S138">
        <f>(VLOOKUP($A$1,elemental!$A$3:$L$19,4,0)*A138+VLOOKUP($B$1,elemental!$A$3:$L$19,4,0)*B138+VLOOKUP($C$1,elemental!$A$3:$L$19,4,0)*C138+VLOOKUP($D$1,elemental!$A$3:$L$19,4,0)*D138+VLOOKUP($E$1,elemental!$A$3:$L$19,4,0)*E138+VLOOKUP($F$1,elemental!$A$3:$L$19,4,0)*F138+VLOOKUP($G$1,elemental!$A$3:$L$19,4,0)*G138+VLOOKUP($H$1,elemental!$A$3:$L$19,4,0)*H138+VLOOKUP($I$1,elemental!$A$3:$L$19,4,0)*I138+VLOOKUP($J$1,elemental!$A$3:$L$19,4,0)*J138+VLOOKUP($K$1,elemental!$A$3:$L$19,4,0)*K138+VLOOKUP($L$1,elemental!$A$3:$L$19,4,0)*L138+VLOOKUP($M$1,elemental!$A$3:$L$19,4,0)*M138+VLOOKUP($N$1,elemental!$A$3:$L$19,4,0)*N138+VLOOKUP($O$1,elemental!$A$3:$L$19,4,0)*O138+VLOOKUP($P$1,elemental!$A$3:$L$19,4,0)*P138+VLOOKUP($Q$1,elemental!$A$3:$L$19,4,0)*Q138)/100</f>
        <v>0.43524999999999997</v>
      </c>
      <c r="T138">
        <f>(VLOOKUP($A$1,elemental!$A$3:$L$19,5,0)*A138+VLOOKUP($B$1,elemental!$A$3:$L$19,5,0)*B138+VLOOKUP($C$1,elemental!$A$3:$L$19,5,0)*C138+VLOOKUP($D$1,elemental!$A$3:$L$19,5,0)*D138+VLOOKUP($E$1,elemental!$A$3:$L$19,5,0)*E138+VLOOKUP($F$1,elemental!$A$3:$L$19,5,0)*F138+VLOOKUP($G$1,elemental!$A$3:$L$19,5,0)*G138+VLOOKUP($H$1,elemental!$A$3:$L$19,5,0)*H138+VLOOKUP($I$1,elemental!$A$3:$L$19,5,0)*I138+VLOOKUP($J$1,elemental!$A$3:$L$19,5,0)*J138+VLOOKUP($K$1,elemental!$A$3:$L$19,5,0)*K138+VLOOKUP($L$1,elemental!$A$3:$L$19,5,0)*L138+VLOOKUP($M$1,elemental!$A$3:$L$19,5,0)*M138+VLOOKUP($N$1,elemental!$A$3:$L$19,5,0)*N138+VLOOKUP($O$1,elemental!$A$3:$L$19,5,0)*O138+VLOOKUP($P$1,elemental!$A$3:$L$19,5,0)*P138+VLOOKUP($Q$1,elemental!$A$3:$L$19,5,0)*Q138)/100</f>
        <v>4</v>
      </c>
      <c r="U138">
        <f>(VLOOKUP($A$1,elemental!$A$3:$L$19,6,0)*A138+VLOOKUP($B$1,elemental!$A$3:$L$19,6,0)*B138+VLOOKUP($C$1,elemental!$A$3:$L$19,6,0)*C138+VLOOKUP($D$1,elemental!$A$3:$L$19,6,0)*D138+VLOOKUP($E$1,elemental!$A$3:$L$19,6,0)*E138+VLOOKUP($F$1,elemental!$A$3:$L$19,6,0)*F138+VLOOKUP($G$1,elemental!$A$3:$L$19,6,0)*G138+VLOOKUP($H$1,elemental!$A$3:$L$19,6,0)*H138+VLOOKUP($I$1,elemental!$A$3:$L$19,6,0)*I138+VLOOKUP($J$1,elemental!$A$3:$L$19,6,0)*J138+VLOOKUP($K$1,elemental!$A$3:$L$19,6,0)*K138+VLOOKUP($L$1,elemental!$A$3:$L$19,6,0)*L138+VLOOKUP($M$1,elemental!$A$3:$L$19,6,0)*M138+VLOOKUP($N$1,elemental!$A$3:$L$19,6,0)*N138+VLOOKUP($O$1,elemental!$A$3:$L$19,6,0)*O138+VLOOKUP($P$1,elemental!$A$3:$L$19,6,0)*P138+VLOOKUP($Q$1,elemental!$A$3:$L$19,6,0)*Q138)/100</f>
        <v>0.7528125</v>
      </c>
      <c r="V138">
        <f>(VLOOKUP($A$1,elemental!$A$3:$L$19,7,0)*A138+VLOOKUP($B$1,elemental!$A$3:$L$19,7,0)*B138+VLOOKUP($C$1,elemental!$A$3:$L$19,7,0)*C138+VLOOKUP($D$1,elemental!$A$3:$L$19,7,0)*D138+VLOOKUP($E$1,elemental!$A$3:$L$19,7,0)*E138+VLOOKUP($F$1,elemental!$A$3:$L$19,7,0)*F138+VLOOKUP($G$1,elemental!$A$3:$L$19,7,0)*G138+VLOOKUP($H$1,elemental!$A$3:$L$19,7,0)*H138+VLOOKUP($I$1,elemental!$A$3:$L$19,7,0)*I138+VLOOKUP($J$1,elemental!$A$3:$L$19,7,0)*J138+VLOOKUP($K$1,elemental!$A$3:$L$19,7,0)*K138+VLOOKUP($L$1,elemental!$A$3:$L$19,7,0)*L138+VLOOKUP($M$1,elemental!$A$3:$L$19,7,0)*M138+VLOOKUP($N$1,elemental!$A$3:$L$19,7,0)*N138+VLOOKUP($O$1,elemental!$A$3:$L$19,7,0)*O138+VLOOKUP($P$1,elemental!$A$3:$L$19,7,0)*P138+VLOOKUP($Q$1,elemental!$A$3:$L$19,7,0)*Q138)/100</f>
        <v>0.85624999999999996</v>
      </c>
      <c r="W138">
        <f>(VLOOKUP($A$1,elemental!$A$3:$L$19,9,0)*A138+VLOOKUP($B$1,elemental!$A$3:$L$19,9,0)*B138+VLOOKUP($C$1,elemental!$A$3:$L$19,9,0)*C138+VLOOKUP($D$1,elemental!$A$3:$L$19,9,0)*D138+VLOOKUP($E$1,elemental!$A$3:$L$19,9,0)*E138+VLOOKUP($F$1,elemental!$A$3:$L$19,9,0)*F138+VLOOKUP($G$1,elemental!$A$3:$L$19,9,0)*G138+VLOOKUP($H$1,elemental!$A$3:$L$19,9,0)*H138+VLOOKUP($I$1,elemental!$A$3:$L$19,9,0)*I138+VLOOKUP($J$1,elemental!$A$3:$L$19,9,0)*J138+VLOOKUP($K$1,elemental!$A$3:$L$19,9,0)*K138+VLOOKUP($L$1,elemental!$A$3:$L$19,9,0)*L138+VLOOKUP($M$1,elemental!$A$3:$L$19,9,0)*M138+VLOOKUP($N$1,elemental!$A$3:$L$19,9,0)*N138+VLOOKUP($O$1,elemental!$A$3:$L$19,9,0)*O138+VLOOKUP($P$1,elemental!$A$3:$L$19,9,0)*P138+VLOOKUP($Q$1,elemental!$A$3:$L$19,9,0)*Q138)/100</f>
        <v>1.5874999999999999</v>
      </c>
      <c r="X138">
        <f>(VLOOKUP($A$1,elemental!$A$3:$L$19,10,0)*A138+VLOOKUP($B$1,elemental!$A$3:$L$19,10,0)*B138+VLOOKUP($C$1,elemental!$A$3:$L$19,10,0)*C138+VLOOKUP($D$1,elemental!$A$3:$L$19,10,0)*D138+VLOOKUP($E$1,elemental!$A$3:$L$19,10,0)*E138+VLOOKUP($F$1,elemental!$A$3:$L$19,10,0)*F138+VLOOKUP($G$1,elemental!$A$3:$L$19,10,0)*G138+VLOOKUP($H$1,elemental!$A$3:$L$19,10,0)*H138+VLOOKUP($I$1,elemental!$A$3:$L$19,10,0)*I138+VLOOKUP($J$1,elemental!$A$3:$L$19,10,0)*J138+VLOOKUP($K$1,elemental!$A$3:$L$19,10,0)*K138+VLOOKUP($L$1,elemental!$A$3:$L$19,10,0)*L138+VLOOKUP($M$1,elemental!$A$3:$L$19,10,0)*M138+VLOOKUP($N$1,elemental!$A$3:$L$19,10,0)*N138+VLOOKUP($O$1,elemental!$A$3:$L$19,10,0)*O138+VLOOKUP($P$1,elemental!$A$3:$L$19,10,0)*P138+VLOOKUP($Q$1,elemental!$A$3:$L$19,10,0)*Q138)/100</f>
        <v>2</v>
      </c>
      <c r="Y138">
        <v>177</v>
      </c>
      <c r="Z138">
        <v>5.2117579999999997</v>
      </c>
      <c r="AA138">
        <v>5.2196439999999997</v>
      </c>
      <c r="AB138">
        <v>5.3915790000000001</v>
      </c>
      <c r="AC138">
        <v>98.749300000000005</v>
      </c>
      <c r="AD138" t="s">
        <v>2</v>
      </c>
      <c r="AE138" t="s">
        <v>137</v>
      </c>
    </row>
    <row r="139" spans="1:31">
      <c r="A139">
        <v>12.5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87.5</v>
      </c>
      <c r="R139">
        <f>(VLOOKUP($A$1,elemental!$A$3:$L$19,2,0)*A139+VLOOKUP($B$1,elemental!$A$3:$L$19,2,0)*B139+VLOOKUP($C$1,elemental!$A$3:$L$19,2,0)*C139+VLOOKUP($D$1,elemental!$A$3:$L$19,2,0)*D139+VLOOKUP($E$1,elemental!$A$3:$L$19,2,0)*E139+VLOOKUP($F$1,elemental!$A$3:$L$19,2,0)*F139+VLOOKUP($G$1,elemental!$A$3:$L$19,2,0)*G139+VLOOKUP($H$1,elemental!$A$3:$L$19,2,0)*H139+VLOOKUP($I$1,elemental!$A$3:$L$19,2,0)*I139+VLOOKUP($J$1,elemental!$A$3:$L$19,2,0)*J139+VLOOKUP($K$1,elemental!$A$3:$L$19,2,0)*K139+VLOOKUP($L$1,elemental!$A$3:$L$19,2,0)*L139+VLOOKUP($M$1,elemental!$A$3:$L$19,2,0)*M139+VLOOKUP($N$1,elemental!$A$3:$L$19,2,0)*N139+VLOOKUP($O$1,elemental!$A$3:$L$19,2,0)*O139+VLOOKUP($P$1,elemental!$A$3:$L$19,2,0)*P139+VLOOKUP($Q$1,elemental!$A$3:$L$19,2,0)*Q139)/100</f>
        <v>1.30375</v>
      </c>
      <c r="S139">
        <f>(VLOOKUP($A$1,elemental!$A$3:$L$19,4,0)*A139+VLOOKUP($B$1,elemental!$A$3:$L$19,4,0)*B139+VLOOKUP($C$1,elemental!$A$3:$L$19,4,0)*C139+VLOOKUP($D$1,elemental!$A$3:$L$19,4,0)*D139+VLOOKUP($E$1,elemental!$A$3:$L$19,4,0)*E139+VLOOKUP($F$1,elemental!$A$3:$L$19,4,0)*F139+VLOOKUP($G$1,elemental!$A$3:$L$19,4,0)*G139+VLOOKUP($H$1,elemental!$A$3:$L$19,4,0)*H139+VLOOKUP($I$1,elemental!$A$3:$L$19,4,0)*I139+VLOOKUP($J$1,elemental!$A$3:$L$19,4,0)*J139+VLOOKUP($K$1,elemental!$A$3:$L$19,4,0)*K139+VLOOKUP($L$1,elemental!$A$3:$L$19,4,0)*L139+VLOOKUP($M$1,elemental!$A$3:$L$19,4,0)*M139+VLOOKUP($N$1,elemental!$A$3:$L$19,4,0)*N139+VLOOKUP($O$1,elemental!$A$3:$L$19,4,0)*O139+VLOOKUP($P$1,elemental!$A$3:$L$19,4,0)*P139+VLOOKUP($Q$1,elemental!$A$3:$L$19,4,0)*Q139)/100</f>
        <v>0.43524999999999997</v>
      </c>
      <c r="T139">
        <f>(VLOOKUP($A$1,elemental!$A$3:$L$19,5,0)*A139+VLOOKUP($B$1,elemental!$A$3:$L$19,5,0)*B139+VLOOKUP($C$1,elemental!$A$3:$L$19,5,0)*C139+VLOOKUP($D$1,elemental!$A$3:$L$19,5,0)*D139+VLOOKUP($E$1,elemental!$A$3:$L$19,5,0)*E139+VLOOKUP($F$1,elemental!$A$3:$L$19,5,0)*F139+VLOOKUP($G$1,elemental!$A$3:$L$19,5,0)*G139+VLOOKUP($H$1,elemental!$A$3:$L$19,5,0)*H139+VLOOKUP($I$1,elemental!$A$3:$L$19,5,0)*I139+VLOOKUP($J$1,elemental!$A$3:$L$19,5,0)*J139+VLOOKUP($K$1,elemental!$A$3:$L$19,5,0)*K139+VLOOKUP($L$1,elemental!$A$3:$L$19,5,0)*L139+VLOOKUP($M$1,elemental!$A$3:$L$19,5,0)*M139+VLOOKUP($N$1,elemental!$A$3:$L$19,5,0)*N139+VLOOKUP($O$1,elemental!$A$3:$L$19,5,0)*O139+VLOOKUP($P$1,elemental!$A$3:$L$19,5,0)*P139+VLOOKUP($Q$1,elemental!$A$3:$L$19,5,0)*Q139)/100</f>
        <v>4</v>
      </c>
      <c r="U139">
        <f>(VLOOKUP($A$1,elemental!$A$3:$L$19,6,0)*A139+VLOOKUP($B$1,elemental!$A$3:$L$19,6,0)*B139+VLOOKUP($C$1,elemental!$A$3:$L$19,6,0)*C139+VLOOKUP($D$1,elemental!$A$3:$L$19,6,0)*D139+VLOOKUP($E$1,elemental!$A$3:$L$19,6,0)*E139+VLOOKUP($F$1,elemental!$A$3:$L$19,6,0)*F139+VLOOKUP($G$1,elemental!$A$3:$L$19,6,0)*G139+VLOOKUP($H$1,elemental!$A$3:$L$19,6,0)*H139+VLOOKUP($I$1,elemental!$A$3:$L$19,6,0)*I139+VLOOKUP($J$1,elemental!$A$3:$L$19,6,0)*J139+VLOOKUP($K$1,elemental!$A$3:$L$19,6,0)*K139+VLOOKUP($L$1,elemental!$A$3:$L$19,6,0)*L139+VLOOKUP($M$1,elemental!$A$3:$L$19,6,0)*M139+VLOOKUP($N$1,elemental!$A$3:$L$19,6,0)*N139+VLOOKUP($O$1,elemental!$A$3:$L$19,6,0)*O139+VLOOKUP($P$1,elemental!$A$3:$L$19,6,0)*P139+VLOOKUP($Q$1,elemental!$A$3:$L$19,6,0)*Q139)/100</f>
        <v>0.7528125</v>
      </c>
      <c r="V139">
        <f>(VLOOKUP($A$1,elemental!$A$3:$L$19,7,0)*A139+VLOOKUP($B$1,elemental!$A$3:$L$19,7,0)*B139+VLOOKUP($C$1,elemental!$A$3:$L$19,7,0)*C139+VLOOKUP($D$1,elemental!$A$3:$L$19,7,0)*D139+VLOOKUP($E$1,elemental!$A$3:$L$19,7,0)*E139+VLOOKUP($F$1,elemental!$A$3:$L$19,7,0)*F139+VLOOKUP($G$1,elemental!$A$3:$L$19,7,0)*G139+VLOOKUP($H$1,elemental!$A$3:$L$19,7,0)*H139+VLOOKUP($I$1,elemental!$A$3:$L$19,7,0)*I139+VLOOKUP($J$1,elemental!$A$3:$L$19,7,0)*J139+VLOOKUP($K$1,elemental!$A$3:$L$19,7,0)*K139+VLOOKUP($L$1,elemental!$A$3:$L$19,7,0)*L139+VLOOKUP($M$1,elemental!$A$3:$L$19,7,0)*M139+VLOOKUP($N$1,elemental!$A$3:$L$19,7,0)*N139+VLOOKUP($O$1,elemental!$A$3:$L$19,7,0)*O139+VLOOKUP($P$1,elemental!$A$3:$L$19,7,0)*P139+VLOOKUP($Q$1,elemental!$A$3:$L$19,7,0)*Q139)/100</f>
        <v>0.85624999999999996</v>
      </c>
      <c r="W139">
        <f>(VLOOKUP($A$1,elemental!$A$3:$L$19,9,0)*A139+VLOOKUP($B$1,elemental!$A$3:$L$19,9,0)*B139+VLOOKUP($C$1,elemental!$A$3:$L$19,9,0)*C139+VLOOKUP($D$1,elemental!$A$3:$L$19,9,0)*D139+VLOOKUP($E$1,elemental!$A$3:$L$19,9,0)*E139+VLOOKUP($F$1,elemental!$A$3:$L$19,9,0)*F139+VLOOKUP($G$1,elemental!$A$3:$L$19,9,0)*G139+VLOOKUP($H$1,elemental!$A$3:$L$19,9,0)*H139+VLOOKUP($I$1,elemental!$A$3:$L$19,9,0)*I139+VLOOKUP($J$1,elemental!$A$3:$L$19,9,0)*J139+VLOOKUP($K$1,elemental!$A$3:$L$19,9,0)*K139+VLOOKUP($L$1,elemental!$A$3:$L$19,9,0)*L139+VLOOKUP($M$1,elemental!$A$3:$L$19,9,0)*M139+VLOOKUP($N$1,elemental!$A$3:$L$19,9,0)*N139+VLOOKUP($O$1,elemental!$A$3:$L$19,9,0)*O139+VLOOKUP($P$1,elemental!$A$3:$L$19,9,0)*P139+VLOOKUP($Q$1,elemental!$A$3:$L$19,9,0)*Q139)/100</f>
        <v>1.5874999999999999</v>
      </c>
      <c r="X139">
        <f>(VLOOKUP($A$1,elemental!$A$3:$L$19,10,0)*A139+VLOOKUP($B$1,elemental!$A$3:$L$19,10,0)*B139+VLOOKUP($C$1,elemental!$A$3:$L$19,10,0)*C139+VLOOKUP($D$1,elemental!$A$3:$L$19,10,0)*D139+VLOOKUP($E$1,elemental!$A$3:$L$19,10,0)*E139+VLOOKUP($F$1,elemental!$A$3:$L$19,10,0)*F139+VLOOKUP($G$1,elemental!$A$3:$L$19,10,0)*G139+VLOOKUP($H$1,elemental!$A$3:$L$19,10,0)*H139+VLOOKUP($I$1,elemental!$A$3:$L$19,10,0)*I139+VLOOKUP($J$1,elemental!$A$3:$L$19,10,0)*J139+VLOOKUP($K$1,elemental!$A$3:$L$19,10,0)*K139+VLOOKUP($L$1,elemental!$A$3:$L$19,10,0)*L139+VLOOKUP($M$1,elemental!$A$3:$L$19,10,0)*M139+VLOOKUP($N$1,elemental!$A$3:$L$19,10,0)*N139+VLOOKUP($O$1,elemental!$A$3:$L$19,10,0)*O139+VLOOKUP($P$1,elemental!$A$3:$L$19,10,0)*P139+VLOOKUP($Q$1,elemental!$A$3:$L$19,10,0)*Q139)/100</f>
        <v>2</v>
      </c>
      <c r="Y139">
        <v>187</v>
      </c>
      <c r="Z139">
        <v>5.2122169999999999</v>
      </c>
      <c r="AA139">
        <v>5.2206510000000002</v>
      </c>
      <c r="AB139">
        <v>5.3926619999999996</v>
      </c>
      <c r="AC139">
        <v>98.743819999999999</v>
      </c>
      <c r="AD139" t="s">
        <v>2</v>
      </c>
      <c r="AE139" t="s">
        <v>137</v>
      </c>
    </row>
    <row r="140" spans="1:31">
      <c r="A140">
        <v>13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87</v>
      </c>
      <c r="R140">
        <f>(VLOOKUP($A$1,elemental!$A$3:$L$19,2,0)*A140+VLOOKUP($B$1,elemental!$A$3:$L$19,2,0)*B140+VLOOKUP($C$1,elemental!$A$3:$L$19,2,0)*C140+VLOOKUP($D$1,elemental!$A$3:$L$19,2,0)*D140+VLOOKUP($E$1,elemental!$A$3:$L$19,2,0)*E140+VLOOKUP($F$1,elemental!$A$3:$L$19,2,0)*F140+VLOOKUP($G$1,elemental!$A$3:$L$19,2,0)*G140+VLOOKUP($H$1,elemental!$A$3:$L$19,2,0)*H140+VLOOKUP($I$1,elemental!$A$3:$L$19,2,0)*I140+VLOOKUP($J$1,elemental!$A$3:$L$19,2,0)*J140+VLOOKUP($K$1,elemental!$A$3:$L$19,2,0)*K140+VLOOKUP($L$1,elemental!$A$3:$L$19,2,0)*L140+VLOOKUP($M$1,elemental!$A$3:$L$19,2,0)*M140+VLOOKUP($N$1,elemental!$A$3:$L$19,2,0)*N140+VLOOKUP($O$1,elemental!$A$3:$L$19,2,0)*O140+VLOOKUP($P$1,elemental!$A$3:$L$19,2,0)*P140+VLOOKUP($Q$1,elemental!$A$3:$L$19,2,0)*Q140)/100</f>
        <v>1.3027000000000002</v>
      </c>
      <c r="S140">
        <f>(VLOOKUP($A$1,elemental!$A$3:$L$19,4,0)*A140+VLOOKUP($B$1,elemental!$A$3:$L$19,4,0)*B140+VLOOKUP($C$1,elemental!$A$3:$L$19,4,0)*C140+VLOOKUP($D$1,elemental!$A$3:$L$19,4,0)*D140+VLOOKUP($E$1,elemental!$A$3:$L$19,4,0)*E140+VLOOKUP($F$1,elemental!$A$3:$L$19,4,0)*F140+VLOOKUP($G$1,elemental!$A$3:$L$19,4,0)*G140+VLOOKUP($H$1,elemental!$A$3:$L$19,4,0)*H140+VLOOKUP($I$1,elemental!$A$3:$L$19,4,0)*I140+VLOOKUP($J$1,elemental!$A$3:$L$19,4,0)*J140+VLOOKUP($K$1,elemental!$A$3:$L$19,4,0)*K140+VLOOKUP($L$1,elemental!$A$3:$L$19,4,0)*L140+VLOOKUP($M$1,elemental!$A$3:$L$19,4,0)*M140+VLOOKUP($N$1,elemental!$A$3:$L$19,4,0)*N140+VLOOKUP($O$1,elemental!$A$3:$L$19,4,0)*O140+VLOOKUP($P$1,elemental!$A$3:$L$19,4,0)*P140+VLOOKUP($Q$1,elemental!$A$3:$L$19,4,0)*Q140)/100</f>
        <v>0.43561999999999995</v>
      </c>
      <c r="T140">
        <f>(VLOOKUP($A$1,elemental!$A$3:$L$19,5,0)*A140+VLOOKUP($B$1,elemental!$A$3:$L$19,5,0)*B140+VLOOKUP($C$1,elemental!$A$3:$L$19,5,0)*C140+VLOOKUP($D$1,elemental!$A$3:$L$19,5,0)*D140+VLOOKUP($E$1,elemental!$A$3:$L$19,5,0)*E140+VLOOKUP($F$1,elemental!$A$3:$L$19,5,0)*F140+VLOOKUP($G$1,elemental!$A$3:$L$19,5,0)*G140+VLOOKUP($H$1,elemental!$A$3:$L$19,5,0)*H140+VLOOKUP($I$1,elemental!$A$3:$L$19,5,0)*I140+VLOOKUP($J$1,elemental!$A$3:$L$19,5,0)*J140+VLOOKUP($K$1,elemental!$A$3:$L$19,5,0)*K140+VLOOKUP($L$1,elemental!$A$3:$L$19,5,0)*L140+VLOOKUP($M$1,elemental!$A$3:$L$19,5,0)*M140+VLOOKUP($N$1,elemental!$A$3:$L$19,5,0)*N140+VLOOKUP($O$1,elemental!$A$3:$L$19,5,0)*O140+VLOOKUP($P$1,elemental!$A$3:$L$19,5,0)*P140+VLOOKUP($Q$1,elemental!$A$3:$L$19,5,0)*Q140)/100</f>
        <v>4</v>
      </c>
      <c r="U140">
        <f>(VLOOKUP($A$1,elemental!$A$3:$L$19,6,0)*A140+VLOOKUP($B$1,elemental!$A$3:$L$19,6,0)*B140+VLOOKUP($C$1,elemental!$A$3:$L$19,6,0)*C140+VLOOKUP($D$1,elemental!$A$3:$L$19,6,0)*D140+VLOOKUP($E$1,elemental!$A$3:$L$19,6,0)*E140+VLOOKUP($F$1,elemental!$A$3:$L$19,6,0)*F140+VLOOKUP($G$1,elemental!$A$3:$L$19,6,0)*G140+VLOOKUP($H$1,elemental!$A$3:$L$19,6,0)*H140+VLOOKUP($I$1,elemental!$A$3:$L$19,6,0)*I140+VLOOKUP($J$1,elemental!$A$3:$L$19,6,0)*J140+VLOOKUP($K$1,elemental!$A$3:$L$19,6,0)*K140+VLOOKUP($L$1,elemental!$A$3:$L$19,6,0)*L140+VLOOKUP($M$1,elemental!$A$3:$L$19,6,0)*M140+VLOOKUP($N$1,elemental!$A$3:$L$19,6,0)*N140+VLOOKUP($O$1,elemental!$A$3:$L$19,6,0)*O140+VLOOKUP($P$1,elemental!$A$3:$L$19,6,0)*P140+VLOOKUP($Q$1,elemental!$A$3:$L$19,6,0)*Q140)/100</f>
        <v>0.752525</v>
      </c>
      <c r="V140">
        <f>(VLOOKUP($A$1,elemental!$A$3:$L$19,7,0)*A140+VLOOKUP($B$1,elemental!$A$3:$L$19,7,0)*B140+VLOOKUP($C$1,elemental!$A$3:$L$19,7,0)*C140+VLOOKUP($D$1,elemental!$A$3:$L$19,7,0)*D140+VLOOKUP($E$1,elemental!$A$3:$L$19,7,0)*E140+VLOOKUP($F$1,elemental!$A$3:$L$19,7,0)*F140+VLOOKUP($G$1,elemental!$A$3:$L$19,7,0)*G140+VLOOKUP($H$1,elemental!$A$3:$L$19,7,0)*H140+VLOOKUP($I$1,elemental!$A$3:$L$19,7,0)*I140+VLOOKUP($J$1,elemental!$A$3:$L$19,7,0)*J140+VLOOKUP($K$1,elemental!$A$3:$L$19,7,0)*K140+VLOOKUP($L$1,elemental!$A$3:$L$19,7,0)*L140+VLOOKUP($M$1,elemental!$A$3:$L$19,7,0)*M140+VLOOKUP($N$1,elemental!$A$3:$L$19,7,0)*N140+VLOOKUP($O$1,elemental!$A$3:$L$19,7,0)*O140+VLOOKUP($P$1,elemental!$A$3:$L$19,7,0)*P140+VLOOKUP($Q$1,elemental!$A$3:$L$19,7,0)*Q140)/100</f>
        <v>0.8569</v>
      </c>
      <c r="W140">
        <f>(VLOOKUP($A$1,elemental!$A$3:$L$19,9,0)*A140+VLOOKUP($B$1,elemental!$A$3:$L$19,9,0)*B140+VLOOKUP($C$1,elemental!$A$3:$L$19,9,0)*C140+VLOOKUP($D$1,elemental!$A$3:$L$19,9,0)*D140+VLOOKUP($E$1,elemental!$A$3:$L$19,9,0)*E140+VLOOKUP($F$1,elemental!$A$3:$L$19,9,0)*F140+VLOOKUP($G$1,elemental!$A$3:$L$19,9,0)*G140+VLOOKUP($H$1,elemental!$A$3:$L$19,9,0)*H140+VLOOKUP($I$1,elemental!$A$3:$L$19,9,0)*I140+VLOOKUP($J$1,elemental!$A$3:$L$19,9,0)*J140+VLOOKUP($K$1,elemental!$A$3:$L$19,9,0)*K140+VLOOKUP($L$1,elemental!$A$3:$L$19,9,0)*L140+VLOOKUP($M$1,elemental!$A$3:$L$19,9,0)*M140+VLOOKUP($N$1,elemental!$A$3:$L$19,9,0)*N140+VLOOKUP($O$1,elemental!$A$3:$L$19,9,0)*O140+VLOOKUP($P$1,elemental!$A$3:$L$19,9,0)*P140+VLOOKUP($Q$1,elemental!$A$3:$L$19,9,0)*Q140)/100</f>
        <v>1.589</v>
      </c>
      <c r="X140">
        <f>(VLOOKUP($A$1,elemental!$A$3:$L$19,10,0)*A140+VLOOKUP($B$1,elemental!$A$3:$L$19,10,0)*B140+VLOOKUP($C$1,elemental!$A$3:$L$19,10,0)*C140+VLOOKUP($D$1,elemental!$A$3:$L$19,10,0)*D140+VLOOKUP($E$1,elemental!$A$3:$L$19,10,0)*E140+VLOOKUP($F$1,elemental!$A$3:$L$19,10,0)*F140+VLOOKUP($G$1,elemental!$A$3:$L$19,10,0)*G140+VLOOKUP($H$1,elemental!$A$3:$L$19,10,0)*H140+VLOOKUP($I$1,elemental!$A$3:$L$19,10,0)*I140+VLOOKUP($J$1,elemental!$A$3:$L$19,10,0)*J140+VLOOKUP($K$1,elemental!$A$3:$L$19,10,0)*K140+VLOOKUP($L$1,elemental!$A$3:$L$19,10,0)*L140+VLOOKUP($M$1,elemental!$A$3:$L$19,10,0)*M140+VLOOKUP($N$1,elemental!$A$3:$L$19,10,0)*N140+VLOOKUP($O$1,elemental!$A$3:$L$19,10,0)*O140+VLOOKUP($P$1,elemental!$A$3:$L$19,10,0)*P140+VLOOKUP($Q$1,elemental!$A$3:$L$19,10,0)*Q140)/100</f>
        <v>1.9975999999999998</v>
      </c>
      <c r="Y140">
        <v>-153</v>
      </c>
      <c r="Z140">
        <v>5.2093970000000001</v>
      </c>
      <c r="AA140">
        <v>5.2179570000000002</v>
      </c>
      <c r="AB140">
        <v>5.3812879999999996</v>
      </c>
      <c r="AC140">
        <v>98.922430000000006</v>
      </c>
      <c r="AD140" t="s">
        <v>2</v>
      </c>
      <c r="AE140" t="s">
        <v>138</v>
      </c>
    </row>
    <row r="141" spans="1:31">
      <c r="A141">
        <v>13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87</v>
      </c>
      <c r="R141">
        <f>(VLOOKUP($A$1,elemental!$A$3:$L$19,2,0)*A141+VLOOKUP($B$1,elemental!$A$3:$L$19,2,0)*B141+VLOOKUP($C$1,elemental!$A$3:$L$19,2,0)*C141+VLOOKUP($D$1,elemental!$A$3:$L$19,2,0)*D141+VLOOKUP($E$1,elemental!$A$3:$L$19,2,0)*E141+VLOOKUP($F$1,elemental!$A$3:$L$19,2,0)*F141+VLOOKUP($G$1,elemental!$A$3:$L$19,2,0)*G141+VLOOKUP($H$1,elemental!$A$3:$L$19,2,0)*H141+VLOOKUP($I$1,elemental!$A$3:$L$19,2,0)*I141+VLOOKUP($J$1,elemental!$A$3:$L$19,2,0)*J141+VLOOKUP($K$1,elemental!$A$3:$L$19,2,0)*K141+VLOOKUP($L$1,elemental!$A$3:$L$19,2,0)*L141+VLOOKUP($M$1,elemental!$A$3:$L$19,2,0)*M141+VLOOKUP($N$1,elemental!$A$3:$L$19,2,0)*N141+VLOOKUP($O$1,elemental!$A$3:$L$19,2,0)*O141+VLOOKUP($P$1,elemental!$A$3:$L$19,2,0)*P141+VLOOKUP($Q$1,elemental!$A$3:$L$19,2,0)*Q141)/100</f>
        <v>1.3027000000000002</v>
      </c>
      <c r="S141">
        <f>(VLOOKUP($A$1,elemental!$A$3:$L$19,4,0)*A141+VLOOKUP($B$1,elemental!$A$3:$L$19,4,0)*B141+VLOOKUP($C$1,elemental!$A$3:$L$19,4,0)*C141+VLOOKUP($D$1,elemental!$A$3:$L$19,4,0)*D141+VLOOKUP($E$1,elemental!$A$3:$L$19,4,0)*E141+VLOOKUP($F$1,elemental!$A$3:$L$19,4,0)*F141+VLOOKUP($G$1,elemental!$A$3:$L$19,4,0)*G141+VLOOKUP($H$1,elemental!$A$3:$L$19,4,0)*H141+VLOOKUP($I$1,elemental!$A$3:$L$19,4,0)*I141+VLOOKUP($J$1,elemental!$A$3:$L$19,4,0)*J141+VLOOKUP($K$1,elemental!$A$3:$L$19,4,0)*K141+VLOOKUP($L$1,elemental!$A$3:$L$19,4,0)*L141+VLOOKUP($M$1,elemental!$A$3:$L$19,4,0)*M141+VLOOKUP($N$1,elemental!$A$3:$L$19,4,0)*N141+VLOOKUP($O$1,elemental!$A$3:$L$19,4,0)*O141+VLOOKUP($P$1,elemental!$A$3:$L$19,4,0)*P141+VLOOKUP($Q$1,elemental!$A$3:$L$19,4,0)*Q141)/100</f>
        <v>0.43561999999999995</v>
      </c>
      <c r="T141">
        <f>(VLOOKUP($A$1,elemental!$A$3:$L$19,5,0)*A141+VLOOKUP($B$1,elemental!$A$3:$L$19,5,0)*B141+VLOOKUP($C$1,elemental!$A$3:$L$19,5,0)*C141+VLOOKUP($D$1,elemental!$A$3:$L$19,5,0)*D141+VLOOKUP($E$1,elemental!$A$3:$L$19,5,0)*E141+VLOOKUP($F$1,elemental!$A$3:$L$19,5,0)*F141+VLOOKUP($G$1,elemental!$A$3:$L$19,5,0)*G141+VLOOKUP($H$1,elemental!$A$3:$L$19,5,0)*H141+VLOOKUP($I$1,elemental!$A$3:$L$19,5,0)*I141+VLOOKUP($J$1,elemental!$A$3:$L$19,5,0)*J141+VLOOKUP($K$1,elemental!$A$3:$L$19,5,0)*K141+VLOOKUP($L$1,elemental!$A$3:$L$19,5,0)*L141+VLOOKUP($M$1,elemental!$A$3:$L$19,5,0)*M141+VLOOKUP($N$1,elemental!$A$3:$L$19,5,0)*N141+VLOOKUP($O$1,elemental!$A$3:$L$19,5,0)*O141+VLOOKUP($P$1,elemental!$A$3:$L$19,5,0)*P141+VLOOKUP($Q$1,elemental!$A$3:$L$19,5,0)*Q141)/100</f>
        <v>4</v>
      </c>
      <c r="U141">
        <f>(VLOOKUP($A$1,elemental!$A$3:$L$19,6,0)*A141+VLOOKUP($B$1,elemental!$A$3:$L$19,6,0)*B141+VLOOKUP($C$1,elemental!$A$3:$L$19,6,0)*C141+VLOOKUP($D$1,elemental!$A$3:$L$19,6,0)*D141+VLOOKUP($E$1,elemental!$A$3:$L$19,6,0)*E141+VLOOKUP($F$1,elemental!$A$3:$L$19,6,0)*F141+VLOOKUP($G$1,elemental!$A$3:$L$19,6,0)*G141+VLOOKUP($H$1,elemental!$A$3:$L$19,6,0)*H141+VLOOKUP($I$1,elemental!$A$3:$L$19,6,0)*I141+VLOOKUP($J$1,elemental!$A$3:$L$19,6,0)*J141+VLOOKUP($K$1,elemental!$A$3:$L$19,6,0)*K141+VLOOKUP($L$1,elemental!$A$3:$L$19,6,0)*L141+VLOOKUP($M$1,elemental!$A$3:$L$19,6,0)*M141+VLOOKUP($N$1,elemental!$A$3:$L$19,6,0)*N141+VLOOKUP($O$1,elemental!$A$3:$L$19,6,0)*O141+VLOOKUP($P$1,elemental!$A$3:$L$19,6,0)*P141+VLOOKUP($Q$1,elemental!$A$3:$L$19,6,0)*Q141)/100</f>
        <v>0.752525</v>
      </c>
      <c r="V141">
        <f>(VLOOKUP($A$1,elemental!$A$3:$L$19,7,0)*A141+VLOOKUP($B$1,elemental!$A$3:$L$19,7,0)*B141+VLOOKUP($C$1,elemental!$A$3:$L$19,7,0)*C141+VLOOKUP($D$1,elemental!$A$3:$L$19,7,0)*D141+VLOOKUP($E$1,elemental!$A$3:$L$19,7,0)*E141+VLOOKUP($F$1,elemental!$A$3:$L$19,7,0)*F141+VLOOKUP($G$1,elemental!$A$3:$L$19,7,0)*G141+VLOOKUP($H$1,elemental!$A$3:$L$19,7,0)*H141+VLOOKUP($I$1,elemental!$A$3:$L$19,7,0)*I141+VLOOKUP($J$1,elemental!$A$3:$L$19,7,0)*J141+VLOOKUP($K$1,elemental!$A$3:$L$19,7,0)*K141+VLOOKUP($L$1,elemental!$A$3:$L$19,7,0)*L141+VLOOKUP($M$1,elemental!$A$3:$L$19,7,0)*M141+VLOOKUP($N$1,elemental!$A$3:$L$19,7,0)*N141+VLOOKUP($O$1,elemental!$A$3:$L$19,7,0)*O141+VLOOKUP($P$1,elemental!$A$3:$L$19,7,0)*P141+VLOOKUP($Q$1,elemental!$A$3:$L$19,7,0)*Q141)/100</f>
        <v>0.8569</v>
      </c>
      <c r="W141">
        <f>(VLOOKUP($A$1,elemental!$A$3:$L$19,9,0)*A141+VLOOKUP($B$1,elemental!$A$3:$L$19,9,0)*B141+VLOOKUP($C$1,elemental!$A$3:$L$19,9,0)*C141+VLOOKUP($D$1,elemental!$A$3:$L$19,9,0)*D141+VLOOKUP($E$1,elemental!$A$3:$L$19,9,0)*E141+VLOOKUP($F$1,elemental!$A$3:$L$19,9,0)*F141+VLOOKUP($G$1,elemental!$A$3:$L$19,9,0)*G141+VLOOKUP($H$1,elemental!$A$3:$L$19,9,0)*H141+VLOOKUP($I$1,elemental!$A$3:$L$19,9,0)*I141+VLOOKUP($J$1,elemental!$A$3:$L$19,9,0)*J141+VLOOKUP($K$1,elemental!$A$3:$L$19,9,0)*K141+VLOOKUP($L$1,elemental!$A$3:$L$19,9,0)*L141+VLOOKUP($M$1,elemental!$A$3:$L$19,9,0)*M141+VLOOKUP($N$1,elemental!$A$3:$L$19,9,0)*N141+VLOOKUP($O$1,elemental!$A$3:$L$19,9,0)*O141+VLOOKUP($P$1,elemental!$A$3:$L$19,9,0)*P141+VLOOKUP($Q$1,elemental!$A$3:$L$19,9,0)*Q141)/100</f>
        <v>1.589</v>
      </c>
      <c r="X141">
        <f>(VLOOKUP($A$1,elemental!$A$3:$L$19,10,0)*A141+VLOOKUP($B$1,elemental!$A$3:$L$19,10,0)*B141+VLOOKUP($C$1,elemental!$A$3:$L$19,10,0)*C141+VLOOKUP($D$1,elemental!$A$3:$L$19,10,0)*D141+VLOOKUP($E$1,elemental!$A$3:$L$19,10,0)*E141+VLOOKUP($F$1,elemental!$A$3:$L$19,10,0)*F141+VLOOKUP($G$1,elemental!$A$3:$L$19,10,0)*G141+VLOOKUP($H$1,elemental!$A$3:$L$19,10,0)*H141+VLOOKUP($I$1,elemental!$A$3:$L$19,10,0)*I141+VLOOKUP($J$1,elemental!$A$3:$L$19,10,0)*J141+VLOOKUP($K$1,elemental!$A$3:$L$19,10,0)*K141+VLOOKUP($L$1,elemental!$A$3:$L$19,10,0)*L141+VLOOKUP($M$1,elemental!$A$3:$L$19,10,0)*M141+VLOOKUP($N$1,elemental!$A$3:$L$19,10,0)*N141+VLOOKUP($O$1,elemental!$A$3:$L$19,10,0)*O141+VLOOKUP($P$1,elemental!$A$3:$L$19,10,0)*P141+VLOOKUP($Q$1,elemental!$A$3:$L$19,10,0)*Q141)/100</f>
        <v>1.9975999999999998</v>
      </c>
      <c r="Y141">
        <v>-173</v>
      </c>
      <c r="Z141">
        <v>5.2093280000000002</v>
      </c>
      <c r="AA141">
        <v>5.2178849999999999</v>
      </c>
      <c r="AB141">
        <v>5.3807</v>
      </c>
      <c r="AC141">
        <v>98.930359999999993</v>
      </c>
      <c r="AD141" t="s">
        <v>2</v>
      </c>
      <c r="AE141" t="s">
        <v>138</v>
      </c>
    </row>
    <row r="142" spans="1:31">
      <c r="A142">
        <v>13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87</v>
      </c>
      <c r="R142">
        <f>(VLOOKUP($A$1,elemental!$A$3:$L$19,2,0)*A142+VLOOKUP($B$1,elemental!$A$3:$L$19,2,0)*B142+VLOOKUP($C$1,elemental!$A$3:$L$19,2,0)*C142+VLOOKUP($D$1,elemental!$A$3:$L$19,2,0)*D142+VLOOKUP($E$1,elemental!$A$3:$L$19,2,0)*E142+VLOOKUP($F$1,elemental!$A$3:$L$19,2,0)*F142+VLOOKUP($G$1,elemental!$A$3:$L$19,2,0)*G142+VLOOKUP($H$1,elemental!$A$3:$L$19,2,0)*H142+VLOOKUP($I$1,elemental!$A$3:$L$19,2,0)*I142+VLOOKUP($J$1,elemental!$A$3:$L$19,2,0)*J142+VLOOKUP($K$1,elemental!$A$3:$L$19,2,0)*K142+VLOOKUP($L$1,elemental!$A$3:$L$19,2,0)*L142+VLOOKUP($M$1,elemental!$A$3:$L$19,2,0)*M142+VLOOKUP($N$1,elemental!$A$3:$L$19,2,0)*N142+VLOOKUP($O$1,elemental!$A$3:$L$19,2,0)*O142+VLOOKUP($P$1,elemental!$A$3:$L$19,2,0)*P142+VLOOKUP($Q$1,elemental!$A$3:$L$19,2,0)*Q142)/100</f>
        <v>1.3027000000000002</v>
      </c>
      <c r="S142">
        <f>(VLOOKUP($A$1,elemental!$A$3:$L$19,4,0)*A142+VLOOKUP($B$1,elemental!$A$3:$L$19,4,0)*B142+VLOOKUP($C$1,elemental!$A$3:$L$19,4,0)*C142+VLOOKUP($D$1,elemental!$A$3:$L$19,4,0)*D142+VLOOKUP($E$1,elemental!$A$3:$L$19,4,0)*E142+VLOOKUP($F$1,elemental!$A$3:$L$19,4,0)*F142+VLOOKUP($G$1,elemental!$A$3:$L$19,4,0)*G142+VLOOKUP($H$1,elemental!$A$3:$L$19,4,0)*H142+VLOOKUP($I$1,elemental!$A$3:$L$19,4,0)*I142+VLOOKUP($J$1,elemental!$A$3:$L$19,4,0)*J142+VLOOKUP($K$1,elemental!$A$3:$L$19,4,0)*K142+VLOOKUP($L$1,elemental!$A$3:$L$19,4,0)*L142+VLOOKUP($M$1,elemental!$A$3:$L$19,4,0)*M142+VLOOKUP($N$1,elemental!$A$3:$L$19,4,0)*N142+VLOOKUP($O$1,elemental!$A$3:$L$19,4,0)*O142+VLOOKUP($P$1,elemental!$A$3:$L$19,4,0)*P142+VLOOKUP($Q$1,elemental!$A$3:$L$19,4,0)*Q142)/100</f>
        <v>0.43561999999999995</v>
      </c>
      <c r="T142">
        <f>(VLOOKUP($A$1,elemental!$A$3:$L$19,5,0)*A142+VLOOKUP($B$1,elemental!$A$3:$L$19,5,0)*B142+VLOOKUP($C$1,elemental!$A$3:$L$19,5,0)*C142+VLOOKUP($D$1,elemental!$A$3:$L$19,5,0)*D142+VLOOKUP($E$1,elemental!$A$3:$L$19,5,0)*E142+VLOOKUP($F$1,elemental!$A$3:$L$19,5,0)*F142+VLOOKUP($G$1,elemental!$A$3:$L$19,5,0)*G142+VLOOKUP($H$1,elemental!$A$3:$L$19,5,0)*H142+VLOOKUP($I$1,elemental!$A$3:$L$19,5,0)*I142+VLOOKUP($J$1,elemental!$A$3:$L$19,5,0)*J142+VLOOKUP($K$1,elemental!$A$3:$L$19,5,0)*K142+VLOOKUP($L$1,elemental!$A$3:$L$19,5,0)*L142+VLOOKUP($M$1,elemental!$A$3:$L$19,5,0)*M142+VLOOKUP($N$1,elemental!$A$3:$L$19,5,0)*N142+VLOOKUP($O$1,elemental!$A$3:$L$19,5,0)*O142+VLOOKUP($P$1,elemental!$A$3:$L$19,5,0)*P142+VLOOKUP($Q$1,elemental!$A$3:$L$19,5,0)*Q142)/100</f>
        <v>4</v>
      </c>
      <c r="U142">
        <f>(VLOOKUP($A$1,elemental!$A$3:$L$19,6,0)*A142+VLOOKUP($B$1,elemental!$A$3:$L$19,6,0)*B142+VLOOKUP($C$1,elemental!$A$3:$L$19,6,0)*C142+VLOOKUP($D$1,elemental!$A$3:$L$19,6,0)*D142+VLOOKUP($E$1,elemental!$A$3:$L$19,6,0)*E142+VLOOKUP($F$1,elemental!$A$3:$L$19,6,0)*F142+VLOOKUP($G$1,elemental!$A$3:$L$19,6,0)*G142+VLOOKUP($H$1,elemental!$A$3:$L$19,6,0)*H142+VLOOKUP($I$1,elemental!$A$3:$L$19,6,0)*I142+VLOOKUP($J$1,elemental!$A$3:$L$19,6,0)*J142+VLOOKUP($K$1,elemental!$A$3:$L$19,6,0)*K142+VLOOKUP($L$1,elemental!$A$3:$L$19,6,0)*L142+VLOOKUP($M$1,elemental!$A$3:$L$19,6,0)*M142+VLOOKUP($N$1,elemental!$A$3:$L$19,6,0)*N142+VLOOKUP($O$1,elemental!$A$3:$L$19,6,0)*O142+VLOOKUP($P$1,elemental!$A$3:$L$19,6,0)*P142+VLOOKUP($Q$1,elemental!$A$3:$L$19,6,0)*Q142)/100</f>
        <v>0.752525</v>
      </c>
      <c r="V142">
        <f>(VLOOKUP($A$1,elemental!$A$3:$L$19,7,0)*A142+VLOOKUP($B$1,elemental!$A$3:$L$19,7,0)*B142+VLOOKUP($C$1,elemental!$A$3:$L$19,7,0)*C142+VLOOKUP($D$1,elemental!$A$3:$L$19,7,0)*D142+VLOOKUP($E$1,elemental!$A$3:$L$19,7,0)*E142+VLOOKUP($F$1,elemental!$A$3:$L$19,7,0)*F142+VLOOKUP($G$1,elemental!$A$3:$L$19,7,0)*G142+VLOOKUP($H$1,elemental!$A$3:$L$19,7,0)*H142+VLOOKUP($I$1,elemental!$A$3:$L$19,7,0)*I142+VLOOKUP($J$1,elemental!$A$3:$L$19,7,0)*J142+VLOOKUP($K$1,elemental!$A$3:$L$19,7,0)*K142+VLOOKUP($L$1,elemental!$A$3:$L$19,7,0)*L142+VLOOKUP($M$1,elemental!$A$3:$L$19,7,0)*M142+VLOOKUP($N$1,elemental!$A$3:$L$19,7,0)*N142+VLOOKUP($O$1,elemental!$A$3:$L$19,7,0)*O142+VLOOKUP($P$1,elemental!$A$3:$L$19,7,0)*P142+VLOOKUP($Q$1,elemental!$A$3:$L$19,7,0)*Q142)/100</f>
        <v>0.8569</v>
      </c>
      <c r="W142">
        <f>(VLOOKUP($A$1,elemental!$A$3:$L$19,9,0)*A142+VLOOKUP($B$1,elemental!$A$3:$L$19,9,0)*B142+VLOOKUP($C$1,elemental!$A$3:$L$19,9,0)*C142+VLOOKUP($D$1,elemental!$A$3:$L$19,9,0)*D142+VLOOKUP($E$1,elemental!$A$3:$L$19,9,0)*E142+VLOOKUP($F$1,elemental!$A$3:$L$19,9,0)*F142+VLOOKUP($G$1,elemental!$A$3:$L$19,9,0)*G142+VLOOKUP($H$1,elemental!$A$3:$L$19,9,0)*H142+VLOOKUP($I$1,elemental!$A$3:$L$19,9,0)*I142+VLOOKUP($J$1,elemental!$A$3:$L$19,9,0)*J142+VLOOKUP($K$1,elemental!$A$3:$L$19,9,0)*K142+VLOOKUP($L$1,elemental!$A$3:$L$19,9,0)*L142+VLOOKUP($M$1,elemental!$A$3:$L$19,9,0)*M142+VLOOKUP($N$1,elemental!$A$3:$L$19,9,0)*N142+VLOOKUP($O$1,elemental!$A$3:$L$19,9,0)*O142+VLOOKUP($P$1,elemental!$A$3:$L$19,9,0)*P142+VLOOKUP($Q$1,elemental!$A$3:$L$19,9,0)*Q142)/100</f>
        <v>1.589</v>
      </c>
      <c r="X142">
        <f>(VLOOKUP($A$1,elemental!$A$3:$L$19,10,0)*A142+VLOOKUP($B$1,elemental!$A$3:$L$19,10,0)*B142+VLOOKUP($C$1,elemental!$A$3:$L$19,10,0)*C142+VLOOKUP($D$1,elemental!$A$3:$L$19,10,0)*D142+VLOOKUP($E$1,elemental!$A$3:$L$19,10,0)*E142+VLOOKUP($F$1,elemental!$A$3:$L$19,10,0)*F142+VLOOKUP($G$1,elemental!$A$3:$L$19,10,0)*G142+VLOOKUP($H$1,elemental!$A$3:$L$19,10,0)*H142+VLOOKUP($I$1,elemental!$A$3:$L$19,10,0)*I142+VLOOKUP($J$1,elemental!$A$3:$L$19,10,0)*J142+VLOOKUP($K$1,elemental!$A$3:$L$19,10,0)*K142+VLOOKUP($L$1,elemental!$A$3:$L$19,10,0)*L142+VLOOKUP($M$1,elemental!$A$3:$L$19,10,0)*M142+VLOOKUP($N$1,elemental!$A$3:$L$19,10,0)*N142+VLOOKUP($O$1,elemental!$A$3:$L$19,10,0)*O142+VLOOKUP($P$1,elemental!$A$3:$L$19,10,0)*P142+VLOOKUP($Q$1,elemental!$A$3:$L$19,10,0)*Q142)/100</f>
        <v>1.9975999999999998</v>
      </c>
      <c r="Y142">
        <v>-193</v>
      </c>
      <c r="Z142">
        <v>5.2085920000000003</v>
      </c>
      <c r="AA142">
        <v>5.2179799999999998</v>
      </c>
      <c r="AB142">
        <v>5.3801040000000002</v>
      </c>
      <c r="AC142">
        <v>98.938090000000003</v>
      </c>
      <c r="AD142" t="s">
        <v>2</v>
      </c>
      <c r="AE142" t="s">
        <v>138</v>
      </c>
    </row>
    <row r="143" spans="1:31">
      <c r="A143">
        <v>13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87</v>
      </c>
      <c r="R143">
        <f>(VLOOKUP($A$1,elemental!$A$3:$L$19,2,0)*A143+VLOOKUP($B$1,elemental!$A$3:$L$19,2,0)*B143+VLOOKUP($C$1,elemental!$A$3:$L$19,2,0)*C143+VLOOKUP($D$1,elemental!$A$3:$L$19,2,0)*D143+VLOOKUP($E$1,elemental!$A$3:$L$19,2,0)*E143+VLOOKUP($F$1,elemental!$A$3:$L$19,2,0)*F143+VLOOKUP($G$1,elemental!$A$3:$L$19,2,0)*G143+VLOOKUP($H$1,elemental!$A$3:$L$19,2,0)*H143+VLOOKUP($I$1,elemental!$A$3:$L$19,2,0)*I143+VLOOKUP($J$1,elemental!$A$3:$L$19,2,0)*J143+VLOOKUP($K$1,elemental!$A$3:$L$19,2,0)*K143+VLOOKUP($L$1,elemental!$A$3:$L$19,2,0)*L143+VLOOKUP($M$1,elemental!$A$3:$L$19,2,0)*M143+VLOOKUP($N$1,elemental!$A$3:$L$19,2,0)*N143+VLOOKUP($O$1,elemental!$A$3:$L$19,2,0)*O143+VLOOKUP($P$1,elemental!$A$3:$L$19,2,0)*P143+VLOOKUP($Q$1,elemental!$A$3:$L$19,2,0)*Q143)/100</f>
        <v>1.3027000000000002</v>
      </c>
      <c r="S143">
        <f>(VLOOKUP($A$1,elemental!$A$3:$L$19,4,0)*A143+VLOOKUP($B$1,elemental!$A$3:$L$19,4,0)*B143+VLOOKUP($C$1,elemental!$A$3:$L$19,4,0)*C143+VLOOKUP($D$1,elemental!$A$3:$L$19,4,0)*D143+VLOOKUP($E$1,elemental!$A$3:$L$19,4,0)*E143+VLOOKUP($F$1,elemental!$A$3:$L$19,4,0)*F143+VLOOKUP($G$1,elemental!$A$3:$L$19,4,0)*G143+VLOOKUP($H$1,elemental!$A$3:$L$19,4,0)*H143+VLOOKUP($I$1,elemental!$A$3:$L$19,4,0)*I143+VLOOKUP($J$1,elemental!$A$3:$L$19,4,0)*J143+VLOOKUP($K$1,elemental!$A$3:$L$19,4,0)*K143+VLOOKUP($L$1,elemental!$A$3:$L$19,4,0)*L143+VLOOKUP($M$1,elemental!$A$3:$L$19,4,0)*M143+VLOOKUP($N$1,elemental!$A$3:$L$19,4,0)*N143+VLOOKUP($O$1,elemental!$A$3:$L$19,4,0)*O143+VLOOKUP($P$1,elemental!$A$3:$L$19,4,0)*P143+VLOOKUP($Q$1,elemental!$A$3:$L$19,4,0)*Q143)/100</f>
        <v>0.43561999999999995</v>
      </c>
      <c r="T143">
        <f>(VLOOKUP($A$1,elemental!$A$3:$L$19,5,0)*A143+VLOOKUP($B$1,elemental!$A$3:$L$19,5,0)*B143+VLOOKUP($C$1,elemental!$A$3:$L$19,5,0)*C143+VLOOKUP($D$1,elemental!$A$3:$L$19,5,0)*D143+VLOOKUP($E$1,elemental!$A$3:$L$19,5,0)*E143+VLOOKUP($F$1,elemental!$A$3:$L$19,5,0)*F143+VLOOKUP($G$1,elemental!$A$3:$L$19,5,0)*G143+VLOOKUP($H$1,elemental!$A$3:$L$19,5,0)*H143+VLOOKUP($I$1,elemental!$A$3:$L$19,5,0)*I143+VLOOKUP($J$1,elemental!$A$3:$L$19,5,0)*J143+VLOOKUP($K$1,elemental!$A$3:$L$19,5,0)*K143+VLOOKUP($L$1,elemental!$A$3:$L$19,5,0)*L143+VLOOKUP($M$1,elemental!$A$3:$L$19,5,0)*M143+VLOOKUP($N$1,elemental!$A$3:$L$19,5,0)*N143+VLOOKUP($O$1,elemental!$A$3:$L$19,5,0)*O143+VLOOKUP($P$1,elemental!$A$3:$L$19,5,0)*P143+VLOOKUP($Q$1,elemental!$A$3:$L$19,5,0)*Q143)/100</f>
        <v>4</v>
      </c>
      <c r="U143">
        <f>(VLOOKUP($A$1,elemental!$A$3:$L$19,6,0)*A143+VLOOKUP($B$1,elemental!$A$3:$L$19,6,0)*B143+VLOOKUP($C$1,elemental!$A$3:$L$19,6,0)*C143+VLOOKUP($D$1,elemental!$A$3:$L$19,6,0)*D143+VLOOKUP($E$1,elemental!$A$3:$L$19,6,0)*E143+VLOOKUP($F$1,elemental!$A$3:$L$19,6,0)*F143+VLOOKUP($G$1,elemental!$A$3:$L$19,6,0)*G143+VLOOKUP($H$1,elemental!$A$3:$L$19,6,0)*H143+VLOOKUP($I$1,elemental!$A$3:$L$19,6,0)*I143+VLOOKUP($J$1,elemental!$A$3:$L$19,6,0)*J143+VLOOKUP($K$1,elemental!$A$3:$L$19,6,0)*K143+VLOOKUP($L$1,elemental!$A$3:$L$19,6,0)*L143+VLOOKUP($M$1,elemental!$A$3:$L$19,6,0)*M143+VLOOKUP($N$1,elemental!$A$3:$L$19,6,0)*N143+VLOOKUP($O$1,elemental!$A$3:$L$19,6,0)*O143+VLOOKUP($P$1,elemental!$A$3:$L$19,6,0)*P143+VLOOKUP($Q$1,elemental!$A$3:$L$19,6,0)*Q143)/100</f>
        <v>0.752525</v>
      </c>
      <c r="V143">
        <f>(VLOOKUP($A$1,elemental!$A$3:$L$19,7,0)*A143+VLOOKUP($B$1,elemental!$A$3:$L$19,7,0)*B143+VLOOKUP($C$1,elemental!$A$3:$L$19,7,0)*C143+VLOOKUP($D$1,elemental!$A$3:$L$19,7,0)*D143+VLOOKUP($E$1,elemental!$A$3:$L$19,7,0)*E143+VLOOKUP($F$1,elemental!$A$3:$L$19,7,0)*F143+VLOOKUP($G$1,elemental!$A$3:$L$19,7,0)*G143+VLOOKUP($H$1,elemental!$A$3:$L$19,7,0)*H143+VLOOKUP($I$1,elemental!$A$3:$L$19,7,0)*I143+VLOOKUP($J$1,elemental!$A$3:$L$19,7,0)*J143+VLOOKUP($K$1,elemental!$A$3:$L$19,7,0)*K143+VLOOKUP($L$1,elemental!$A$3:$L$19,7,0)*L143+VLOOKUP($M$1,elemental!$A$3:$L$19,7,0)*M143+VLOOKUP($N$1,elemental!$A$3:$L$19,7,0)*N143+VLOOKUP($O$1,elemental!$A$3:$L$19,7,0)*O143+VLOOKUP($P$1,elemental!$A$3:$L$19,7,0)*P143+VLOOKUP($Q$1,elemental!$A$3:$L$19,7,0)*Q143)/100</f>
        <v>0.8569</v>
      </c>
      <c r="W143">
        <f>(VLOOKUP($A$1,elemental!$A$3:$L$19,9,0)*A143+VLOOKUP($B$1,elemental!$A$3:$L$19,9,0)*B143+VLOOKUP($C$1,elemental!$A$3:$L$19,9,0)*C143+VLOOKUP($D$1,elemental!$A$3:$L$19,9,0)*D143+VLOOKUP($E$1,elemental!$A$3:$L$19,9,0)*E143+VLOOKUP($F$1,elemental!$A$3:$L$19,9,0)*F143+VLOOKUP($G$1,elemental!$A$3:$L$19,9,0)*G143+VLOOKUP($H$1,elemental!$A$3:$L$19,9,0)*H143+VLOOKUP($I$1,elemental!$A$3:$L$19,9,0)*I143+VLOOKUP($J$1,elemental!$A$3:$L$19,9,0)*J143+VLOOKUP($K$1,elemental!$A$3:$L$19,9,0)*K143+VLOOKUP($L$1,elemental!$A$3:$L$19,9,0)*L143+VLOOKUP($M$1,elemental!$A$3:$L$19,9,0)*M143+VLOOKUP($N$1,elemental!$A$3:$L$19,9,0)*N143+VLOOKUP($O$1,elemental!$A$3:$L$19,9,0)*O143+VLOOKUP($P$1,elemental!$A$3:$L$19,9,0)*P143+VLOOKUP($Q$1,elemental!$A$3:$L$19,9,0)*Q143)/100</f>
        <v>1.589</v>
      </c>
      <c r="X143">
        <f>(VLOOKUP($A$1,elemental!$A$3:$L$19,10,0)*A143+VLOOKUP($B$1,elemental!$A$3:$L$19,10,0)*B143+VLOOKUP($C$1,elemental!$A$3:$L$19,10,0)*C143+VLOOKUP($D$1,elemental!$A$3:$L$19,10,0)*D143+VLOOKUP($E$1,elemental!$A$3:$L$19,10,0)*E143+VLOOKUP($F$1,elemental!$A$3:$L$19,10,0)*F143+VLOOKUP($G$1,elemental!$A$3:$L$19,10,0)*G143+VLOOKUP($H$1,elemental!$A$3:$L$19,10,0)*H143+VLOOKUP($I$1,elemental!$A$3:$L$19,10,0)*I143+VLOOKUP($J$1,elemental!$A$3:$L$19,10,0)*J143+VLOOKUP($K$1,elemental!$A$3:$L$19,10,0)*K143+VLOOKUP($L$1,elemental!$A$3:$L$19,10,0)*L143+VLOOKUP($M$1,elemental!$A$3:$L$19,10,0)*M143+VLOOKUP($N$1,elemental!$A$3:$L$19,10,0)*N143+VLOOKUP($O$1,elemental!$A$3:$L$19,10,0)*O143+VLOOKUP($P$1,elemental!$A$3:$L$19,10,0)*P143+VLOOKUP($Q$1,elemental!$A$3:$L$19,10,0)*Q143)/100</f>
        <v>1.9975999999999998</v>
      </c>
      <c r="Y143">
        <v>-213</v>
      </c>
      <c r="Z143">
        <v>5.2084609999999998</v>
      </c>
      <c r="AA143">
        <v>5.2187409999999996</v>
      </c>
      <c r="AB143">
        <v>5.3799570000000001</v>
      </c>
      <c r="AC143">
        <v>98.936189999999996</v>
      </c>
      <c r="AD143" t="s">
        <v>2</v>
      </c>
      <c r="AE143" t="s">
        <v>138</v>
      </c>
    </row>
    <row r="144" spans="1:31">
      <c r="A144">
        <v>13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87</v>
      </c>
      <c r="R144">
        <f>(VLOOKUP($A$1,elemental!$A$3:$L$19,2,0)*A144+VLOOKUP($B$1,elemental!$A$3:$L$19,2,0)*B144+VLOOKUP($C$1,elemental!$A$3:$L$19,2,0)*C144+VLOOKUP($D$1,elemental!$A$3:$L$19,2,0)*D144+VLOOKUP($E$1,elemental!$A$3:$L$19,2,0)*E144+VLOOKUP($F$1,elemental!$A$3:$L$19,2,0)*F144+VLOOKUP($G$1,elemental!$A$3:$L$19,2,0)*G144+VLOOKUP($H$1,elemental!$A$3:$L$19,2,0)*H144+VLOOKUP($I$1,elemental!$A$3:$L$19,2,0)*I144+VLOOKUP($J$1,elemental!$A$3:$L$19,2,0)*J144+VLOOKUP($K$1,elemental!$A$3:$L$19,2,0)*K144+VLOOKUP($L$1,elemental!$A$3:$L$19,2,0)*L144+VLOOKUP($M$1,elemental!$A$3:$L$19,2,0)*M144+VLOOKUP($N$1,elemental!$A$3:$L$19,2,0)*N144+VLOOKUP($O$1,elemental!$A$3:$L$19,2,0)*O144+VLOOKUP($P$1,elemental!$A$3:$L$19,2,0)*P144+VLOOKUP($Q$1,elemental!$A$3:$L$19,2,0)*Q144)/100</f>
        <v>1.3027000000000002</v>
      </c>
      <c r="S144">
        <f>(VLOOKUP($A$1,elemental!$A$3:$L$19,4,0)*A144+VLOOKUP($B$1,elemental!$A$3:$L$19,4,0)*B144+VLOOKUP($C$1,elemental!$A$3:$L$19,4,0)*C144+VLOOKUP($D$1,elemental!$A$3:$L$19,4,0)*D144+VLOOKUP($E$1,elemental!$A$3:$L$19,4,0)*E144+VLOOKUP($F$1,elemental!$A$3:$L$19,4,0)*F144+VLOOKUP($G$1,elemental!$A$3:$L$19,4,0)*G144+VLOOKUP($H$1,elemental!$A$3:$L$19,4,0)*H144+VLOOKUP($I$1,elemental!$A$3:$L$19,4,0)*I144+VLOOKUP($J$1,elemental!$A$3:$L$19,4,0)*J144+VLOOKUP($K$1,elemental!$A$3:$L$19,4,0)*K144+VLOOKUP($L$1,elemental!$A$3:$L$19,4,0)*L144+VLOOKUP($M$1,elemental!$A$3:$L$19,4,0)*M144+VLOOKUP($N$1,elemental!$A$3:$L$19,4,0)*N144+VLOOKUP($O$1,elemental!$A$3:$L$19,4,0)*O144+VLOOKUP($P$1,elemental!$A$3:$L$19,4,0)*P144+VLOOKUP($Q$1,elemental!$A$3:$L$19,4,0)*Q144)/100</f>
        <v>0.43561999999999995</v>
      </c>
      <c r="T144">
        <f>(VLOOKUP($A$1,elemental!$A$3:$L$19,5,0)*A144+VLOOKUP($B$1,elemental!$A$3:$L$19,5,0)*B144+VLOOKUP($C$1,elemental!$A$3:$L$19,5,0)*C144+VLOOKUP($D$1,elemental!$A$3:$L$19,5,0)*D144+VLOOKUP($E$1,elemental!$A$3:$L$19,5,0)*E144+VLOOKUP($F$1,elemental!$A$3:$L$19,5,0)*F144+VLOOKUP($G$1,elemental!$A$3:$L$19,5,0)*G144+VLOOKUP($H$1,elemental!$A$3:$L$19,5,0)*H144+VLOOKUP($I$1,elemental!$A$3:$L$19,5,0)*I144+VLOOKUP($J$1,elemental!$A$3:$L$19,5,0)*J144+VLOOKUP($K$1,elemental!$A$3:$L$19,5,0)*K144+VLOOKUP($L$1,elemental!$A$3:$L$19,5,0)*L144+VLOOKUP($M$1,elemental!$A$3:$L$19,5,0)*M144+VLOOKUP($N$1,elemental!$A$3:$L$19,5,0)*N144+VLOOKUP($O$1,elemental!$A$3:$L$19,5,0)*O144+VLOOKUP($P$1,elemental!$A$3:$L$19,5,0)*P144+VLOOKUP($Q$1,elemental!$A$3:$L$19,5,0)*Q144)/100</f>
        <v>4</v>
      </c>
      <c r="U144">
        <f>(VLOOKUP($A$1,elemental!$A$3:$L$19,6,0)*A144+VLOOKUP($B$1,elemental!$A$3:$L$19,6,0)*B144+VLOOKUP($C$1,elemental!$A$3:$L$19,6,0)*C144+VLOOKUP($D$1,elemental!$A$3:$L$19,6,0)*D144+VLOOKUP($E$1,elemental!$A$3:$L$19,6,0)*E144+VLOOKUP($F$1,elemental!$A$3:$L$19,6,0)*F144+VLOOKUP($G$1,elemental!$A$3:$L$19,6,0)*G144+VLOOKUP($H$1,elemental!$A$3:$L$19,6,0)*H144+VLOOKUP($I$1,elemental!$A$3:$L$19,6,0)*I144+VLOOKUP($J$1,elemental!$A$3:$L$19,6,0)*J144+VLOOKUP($K$1,elemental!$A$3:$L$19,6,0)*K144+VLOOKUP($L$1,elemental!$A$3:$L$19,6,0)*L144+VLOOKUP($M$1,elemental!$A$3:$L$19,6,0)*M144+VLOOKUP($N$1,elemental!$A$3:$L$19,6,0)*N144+VLOOKUP($O$1,elemental!$A$3:$L$19,6,0)*O144+VLOOKUP($P$1,elemental!$A$3:$L$19,6,0)*P144+VLOOKUP($Q$1,elemental!$A$3:$L$19,6,0)*Q144)/100</f>
        <v>0.752525</v>
      </c>
      <c r="V144">
        <f>(VLOOKUP($A$1,elemental!$A$3:$L$19,7,0)*A144+VLOOKUP($B$1,elemental!$A$3:$L$19,7,0)*B144+VLOOKUP($C$1,elemental!$A$3:$L$19,7,0)*C144+VLOOKUP($D$1,elemental!$A$3:$L$19,7,0)*D144+VLOOKUP($E$1,elemental!$A$3:$L$19,7,0)*E144+VLOOKUP($F$1,elemental!$A$3:$L$19,7,0)*F144+VLOOKUP($G$1,elemental!$A$3:$L$19,7,0)*G144+VLOOKUP($H$1,elemental!$A$3:$L$19,7,0)*H144+VLOOKUP($I$1,elemental!$A$3:$L$19,7,0)*I144+VLOOKUP($J$1,elemental!$A$3:$L$19,7,0)*J144+VLOOKUP($K$1,elemental!$A$3:$L$19,7,0)*K144+VLOOKUP($L$1,elemental!$A$3:$L$19,7,0)*L144+VLOOKUP($M$1,elemental!$A$3:$L$19,7,0)*M144+VLOOKUP($N$1,elemental!$A$3:$L$19,7,0)*N144+VLOOKUP($O$1,elemental!$A$3:$L$19,7,0)*O144+VLOOKUP($P$1,elemental!$A$3:$L$19,7,0)*P144+VLOOKUP($Q$1,elemental!$A$3:$L$19,7,0)*Q144)/100</f>
        <v>0.8569</v>
      </c>
      <c r="W144">
        <f>(VLOOKUP($A$1,elemental!$A$3:$L$19,9,0)*A144+VLOOKUP($B$1,elemental!$A$3:$L$19,9,0)*B144+VLOOKUP($C$1,elemental!$A$3:$L$19,9,0)*C144+VLOOKUP($D$1,elemental!$A$3:$L$19,9,0)*D144+VLOOKUP($E$1,elemental!$A$3:$L$19,9,0)*E144+VLOOKUP($F$1,elemental!$A$3:$L$19,9,0)*F144+VLOOKUP($G$1,elemental!$A$3:$L$19,9,0)*G144+VLOOKUP($H$1,elemental!$A$3:$L$19,9,0)*H144+VLOOKUP($I$1,elemental!$A$3:$L$19,9,0)*I144+VLOOKUP($J$1,elemental!$A$3:$L$19,9,0)*J144+VLOOKUP($K$1,elemental!$A$3:$L$19,9,0)*K144+VLOOKUP($L$1,elemental!$A$3:$L$19,9,0)*L144+VLOOKUP($M$1,elemental!$A$3:$L$19,9,0)*M144+VLOOKUP($N$1,elemental!$A$3:$L$19,9,0)*N144+VLOOKUP($O$1,elemental!$A$3:$L$19,9,0)*O144+VLOOKUP($P$1,elemental!$A$3:$L$19,9,0)*P144+VLOOKUP($Q$1,elemental!$A$3:$L$19,9,0)*Q144)/100</f>
        <v>1.589</v>
      </c>
      <c r="X144">
        <f>(VLOOKUP($A$1,elemental!$A$3:$L$19,10,0)*A144+VLOOKUP($B$1,elemental!$A$3:$L$19,10,0)*B144+VLOOKUP($C$1,elemental!$A$3:$L$19,10,0)*C144+VLOOKUP($D$1,elemental!$A$3:$L$19,10,0)*D144+VLOOKUP($E$1,elemental!$A$3:$L$19,10,0)*E144+VLOOKUP($F$1,elemental!$A$3:$L$19,10,0)*F144+VLOOKUP($G$1,elemental!$A$3:$L$19,10,0)*G144+VLOOKUP($H$1,elemental!$A$3:$L$19,10,0)*H144+VLOOKUP($I$1,elemental!$A$3:$L$19,10,0)*I144+VLOOKUP($J$1,elemental!$A$3:$L$19,10,0)*J144+VLOOKUP($K$1,elemental!$A$3:$L$19,10,0)*K144+VLOOKUP($L$1,elemental!$A$3:$L$19,10,0)*L144+VLOOKUP($M$1,elemental!$A$3:$L$19,10,0)*M144+VLOOKUP($N$1,elemental!$A$3:$L$19,10,0)*N144+VLOOKUP($O$1,elemental!$A$3:$L$19,10,0)*O144+VLOOKUP($P$1,elemental!$A$3:$L$19,10,0)*P144+VLOOKUP($Q$1,elemental!$A$3:$L$19,10,0)*Q144)/100</f>
        <v>1.9975999999999998</v>
      </c>
      <c r="Y144">
        <v>-233</v>
      </c>
      <c r="Z144">
        <v>5.2082829999999998</v>
      </c>
      <c r="AA144">
        <v>5.21821</v>
      </c>
      <c r="AB144">
        <v>5.3801800000000002</v>
      </c>
      <c r="AC144">
        <v>98.938079999999999</v>
      </c>
      <c r="AD144" t="s">
        <v>2</v>
      </c>
      <c r="AE144" t="s">
        <v>138</v>
      </c>
    </row>
    <row r="145" spans="1:31">
      <c r="A145">
        <v>13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87</v>
      </c>
      <c r="R145">
        <f>(VLOOKUP($A$1,elemental!$A$3:$L$19,2,0)*A145+VLOOKUP($B$1,elemental!$A$3:$L$19,2,0)*B145+VLOOKUP($C$1,elemental!$A$3:$L$19,2,0)*C145+VLOOKUP($D$1,elemental!$A$3:$L$19,2,0)*D145+VLOOKUP($E$1,elemental!$A$3:$L$19,2,0)*E145+VLOOKUP($F$1,elemental!$A$3:$L$19,2,0)*F145+VLOOKUP($G$1,elemental!$A$3:$L$19,2,0)*G145+VLOOKUP($H$1,elemental!$A$3:$L$19,2,0)*H145+VLOOKUP($I$1,elemental!$A$3:$L$19,2,0)*I145+VLOOKUP($J$1,elemental!$A$3:$L$19,2,0)*J145+VLOOKUP($K$1,elemental!$A$3:$L$19,2,0)*K145+VLOOKUP($L$1,elemental!$A$3:$L$19,2,0)*L145+VLOOKUP($M$1,elemental!$A$3:$L$19,2,0)*M145+VLOOKUP($N$1,elemental!$A$3:$L$19,2,0)*N145+VLOOKUP($O$1,elemental!$A$3:$L$19,2,0)*O145+VLOOKUP($P$1,elemental!$A$3:$L$19,2,0)*P145+VLOOKUP($Q$1,elemental!$A$3:$L$19,2,0)*Q145)/100</f>
        <v>1.3027000000000002</v>
      </c>
      <c r="S145">
        <f>(VLOOKUP($A$1,elemental!$A$3:$L$19,4,0)*A145+VLOOKUP($B$1,elemental!$A$3:$L$19,4,0)*B145+VLOOKUP($C$1,elemental!$A$3:$L$19,4,0)*C145+VLOOKUP($D$1,elemental!$A$3:$L$19,4,0)*D145+VLOOKUP($E$1,elemental!$A$3:$L$19,4,0)*E145+VLOOKUP($F$1,elemental!$A$3:$L$19,4,0)*F145+VLOOKUP($G$1,elemental!$A$3:$L$19,4,0)*G145+VLOOKUP($H$1,elemental!$A$3:$L$19,4,0)*H145+VLOOKUP($I$1,elemental!$A$3:$L$19,4,0)*I145+VLOOKUP($J$1,elemental!$A$3:$L$19,4,0)*J145+VLOOKUP($K$1,elemental!$A$3:$L$19,4,0)*K145+VLOOKUP($L$1,elemental!$A$3:$L$19,4,0)*L145+VLOOKUP($M$1,elemental!$A$3:$L$19,4,0)*M145+VLOOKUP($N$1,elemental!$A$3:$L$19,4,0)*N145+VLOOKUP($O$1,elemental!$A$3:$L$19,4,0)*O145+VLOOKUP($P$1,elemental!$A$3:$L$19,4,0)*P145+VLOOKUP($Q$1,elemental!$A$3:$L$19,4,0)*Q145)/100</f>
        <v>0.43561999999999995</v>
      </c>
      <c r="T145">
        <f>(VLOOKUP($A$1,elemental!$A$3:$L$19,5,0)*A145+VLOOKUP($B$1,elemental!$A$3:$L$19,5,0)*B145+VLOOKUP($C$1,elemental!$A$3:$L$19,5,0)*C145+VLOOKUP($D$1,elemental!$A$3:$L$19,5,0)*D145+VLOOKUP($E$1,elemental!$A$3:$L$19,5,0)*E145+VLOOKUP($F$1,elemental!$A$3:$L$19,5,0)*F145+VLOOKUP($G$1,elemental!$A$3:$L$19,5,0)*G145+VLOOKUP($H$1,elemental!$A$3:$L$19,5,0)*H145+VLOOKUP($I$1,elemental!$A$3:$L$19,5,0)*I145+VLOOKUP($J$1,elemental!$A$3:$L$19,5,0)*J145+VLOOKUP($K$1,elemental!$A$3:$L$19,5,0)*K145+VLOOKUP($L$1,elemental!$A$3:$L$19,5,0)*L145+VLOOKUP($M$1,elemental!$A$3:$L$19,5,0)*M145+VLOOKUP($N$1,elemental!$A$3:$L$19,5,0)*N145+VLOOKUP($O$1,elemental!$A$3:$L$19,5,0)*O145+VLOOKUP($P$1,elemental!$A$3:$L$19,5,0)*P145+VLOOKUP($Q$1,elemental!$A$3:$L$19,5,0)*Q145)/100</f>
        <v>4</v>
      </c>
      <c r="U145">
        <f>(VLOOKUP($A$1,elemental!$A$3:$L$19,6,0)*A145+VLOOKUP($B$1,elemental!$A$3:$L$19,6,0)*B145+VLOOKUP($C$1,elemental!$A$3:$L$19,6,0)*C145+VLOOKUP($D$1,elemental!$A$3:$L$19,6,0)*D145+VLOOKUP($E$1,elemental!$A$3:$L$19,6,0)*E145+VLOOKUP($F$1,elemental!$A$3:$L$19,6,0)*F145+VLOOKUP($G$1,elemental!$A$3:$L$19,6,0)*G145+VLOOKUP($H$1,elemental!$A$3:$L$19,6,0)*H145+VLOOKUP($I$1,elemental!$A$3:$L$19,6,0)*I145+VLOOKUP($J$1,elemental!$A$3:$L$19,6,0)*J145+VLOOKUP($K$1,elemental!$A$3:$L$19,6,0)*K145+VLOOKUP($L$1,elemental!$A$3:$L$19,6,0)*L145+VLOOKUP($M$1,elemental!$A$3:$L$19,6,0)*M145+VLOOKUP($N$1,elemental!$A$3:$L$19,6,0)*N145+VLOOKUP($O$1,elemental!$A$3:$L$19,6,0)*O145+VLOOKUP($P$1,elemental!$A$3:$L$19,6,0)*P145+VLOOKUP($Q$1,elemental!$A$3:$L$19,6,0)*Q145)/100</f>
        <v>0.752525</v>
      </c>
      <c r="V145">
        <f>(VLOOKUP($A$1,elemental!$A$3:$L$19,7,0)*A145+VLOOKUP($B$1,elemental!$A$3:$L$19,7,0)*B145+VLOOKUP($C$1,elemental!$A$3:$L$19,7,0)*C145+VLOOKUP($D$1,elemental!$A$3:$L$19,7,0)*D145+VLOOKUP($E$1,elemental!$A$3:$L$19,7,0)*E145+VLOOKUP($F$1,elemental!$A$3:$L$19,7,0)*F145+VLOOKUP($G$1,elemental!$A$3:$L$19,7,0)*G145+VLOOKUP($H$1,elemental!$A$3:$L$19,7,0)*H145+VLOOKUP($I$1,elemental!$A$3:$L$19,7,0)*I145+VLOOKUP($J$1,elemental!$A$3:$L$19,7,0)*J145+VLOOKUP($K$1,elemental!$A$3:$L$19,7,0)*K145+VLOOKUP($L$1,elemental!$A$3:$L$19,7,0)*L145+VLOOKUP($M$1,elemental!$A$3:$L$19,7,0)*M145+VLOOKUP($N$1,elemental!$A$3:$L$19,7,0)*N145+VLOOKUP($O$1,elemental!$A$3:$L$19,7,0)*O145+VLOOKUP($P$1,elemental!$A$3:$L$19,7,0)*P145+VLOOKUP($Q$1,elemental!$A$3:$L$19,7,0)*Q145)/100</f>
        <v>0.8569</v>
      </c>
      <c r="W145">
        <f>(VLOOKUP($A$1,elemental!$A$3:$L$19,9,0)*A145+VLOOKUP($B$1,elemental!$A$3:$L$19,9,0)*B145+VLOOKUP($C$1,elemental!$A$3:$L$19,9,0)*C145+VLOOKUP($D$1,elemental!$A$3:$L$19,9,0)*D145+VLOOKUP($E$1,elemental!$A$3:$L$19,9,0)*E145+VLOOKUP($F$1,elemental!$A$3:$L$19,9,0)*F145+VLOOKUP($G$1,elemental!$A$3:$L$19,9,0)*G145+VLOOKUP($H$1,elemental!$A$3:$L$19,9,0)*H145+VLOOKUP($I$1,elemental!$A$3:$L$19,9,0)*I145+VLOOKUP($J$1,elemental!$A$3:$L$19,9,0)*J145+VLOOKUP($K$1,elemental!$A$3:$L$19,9,0)*K145+VLOOKUP($L$1,elemental!$A$3:$L$19,9,0)*L145+VLOOKUP($M$1,elemental!$A$3:$L$19,9,0)*M145+VLOOKUP($N$1,elemental!$A$3:$L$19,9,0)*N145+VLOOKUP($O$1,elemental!$A$3:$L$19,9,0)*O145+VLOOKUP($P$1,elemental!$A$3:$L$19,9,0)*P145+VLOOKUP($Q$1,elemental!$A$3:$L$19,9,0)*Q145)/100</f>
        <v>1.589</v>
      </c>
      <c r="X145">
        <f>(VLOOKUP($A$1,elemental!$A$3:$L$19,10,0)*A145+VLOOKUP($B$1,elemental!$A$3:$L$19,10,0)*B145+VLOOKUP($C$1,elemental!$A$3:$L$19,10,0)*C145+VLOOKUP($D$1,elemental!$A$3:$L$19,10,0)*D145+VLOOKUP($E$1,elemental!$A$3:$L$19,10,0)*E145+VLOOKUP($F$1,elemental!$A$3:$L$19,10,0)*F145+VLOOKUP($G$1,elemental!$A$3:$L$19,10,0)*G145+VLOOKUP($H$1,elemental!$A$3:$L$19,10,0)*H145+VLOOKUP($I$1,elemental!$A$3:$L$19,10,0)*I145+VLOOKUP($J$1,elemental!$A$3:$L$19,10,0)*J145+VLOOKUP($K$1,elemental!$A$3:$L$19,10,0)*K145+VLOOKUP($L$1,elemental!$A$3:$L$19,10,0)*L145+VLOOKUP($M$1,elemental!$A$3:$L$19,10,0)*M145+VLOOKUP($N$1,elemental!$A$3:$L$19,10,0)*N145+VLOOKUP($O$1,elemental!$A$3:$L$19,10,0)*O145+VLOOKUP($P$1,elemental!$A$3:$L$19,10,0)*P145+VLOOKUP($Q$1,elemental!$A$3:$L$19,10,0)*Q145)/100</f>
        <v>1.9975999999999998</v>
      </c>
      <c r="Y145">
        <v>-253</v>
      </c>
      <c r="Z145">
        <v>5.2083360000000001</v>
      </c>
      <c r="AA145">
        <v>5.2185079999999999</v>
      </c>
      <c r="AB145">
        <v>5.3792669999999996</v>
      </c>
      <c r="AC145">
        <v>98.94265</v>
      </c>
      <c r="AD145" t="s">
        <v>2</v>
      </c>
      <c r="AE145" t="s">
        <v>138</v>
      </c>
    </row>
    <row r="146" spans="1:31">
      <c r="A146">
        <v>13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87</v>
      </c>
      <c r="R146">
        <f>(VLOOKUP($A$1,elemental!$A$3:$L$19,2,0)*A146+VLOOKUP($B$1,elemental!$A$3:$L$19,2,0)*B146+VLOOKUP($C$1,elemental!$A$3:$L$19,2,0)*C146+VLOOKUP($D$1,elemental!$A$3:$L$19,2,0)*D146+VLOOKUP($E$1,elemental!$A$3:$L$19,2,0)*E146+VLOOKUP($F$1,elemental!$A$3:$L$19,2,0)*F146+VLOOKUP($G$1,elemental!$A$3:$L$19,2,0)*G146+VLOOKUP($H$1,elemental!$A$3:$L$19,2,0)*H146+VLOOKUP($I$1,elemental!$A$3:$L$19,2,0)*I146+VLOOKUP($J$1,elemental!$A$3:$L$19,2,0)*J146+VLOOKUP($K$1,elemental!$A$3:$L$19,2,0)*K146+VLOOKUP($L$1,elemental!$A$3:$L$19,2,0)*L146+VLOOKUP($M$1,elemental!$A$3:$L$19,2,0)*M146+VLOOKUP($N$1,elemental!$A$3:$L$19,2,0)*N146+VLOOKUP($O$1,elemental!$A$3:$L$19,2,0)*O146+VLOOKUP($P$1,elemental!$A$3:$L$19,2,0)*P146+VLOOKUP($Q$1,elemental!$A$3:$L$19,2,0)*Q146)/100</f>
        <v>1.3027000000000002</v>
      </c>
      <c r="S146">
        <f>(VLOOKUP($A$1,elemental!$A$3:$L$19,4,0)*A146+VLOOKUP($B$1,elemental!$A$3:$L$19,4,0)*B146+VLOOKUP($C$1,elemental!$A$3:$L$19,4,0)*C146+VLOOKUP($D$1,elemental!$A$3:$L$19,4,0)*D146+VLOOKUP($E$1,elemental!$A$3:$L$19,4,0)*E146+VLOOKUP($F$1,elemental!$A$3:$L$19,4,0)*F146+VLOOKUP($G$1,elemental!$A$3:$L$19,4,0)*G146+VLOOKUP($H$1,elemental!$A$3:$L$19,4,0)*H146+VLOOKUP($I$1,elemental!$A$3:$L$19,4,0)*I146+VLOOKUP($J$1,elemental!$A$3:$L$19,4,0)*J146+VLOOKUP($K$1,elemental!$A$3:$L$19,4,0)*K146+VLOOKUP($L$1,elemental!$A$3:$L$19,4,0)*L146+VLOOKUP($M$1,elemental!$A$3:$L$19,4,0)*M146+VLOOKUP($N$1,elemental!$A$3:$L$19,4,0)*N146+VLOOKUP($O$1,elemental!$A$3:$L$19,4,0)*O146+VLOOKUP($P$1,elemental!$A$3:$L$19,4,0)*P146+VLOOKUP($Q$1,elemental!$A$3:$L$19,4,0)*Q146)/100</f>
        <v>0.43561999999999995</v>
      </c>
      <c r="T146">
        <f>(VLOOKUP($A$1,elemental!$A$3:$L$19,5,0)*A146+VLOOKUP($B$1,elemental!$A$3:$L$19,5,0)*B146+VLOOKUP($C$1,elemental!$A$3:$L$19,5,0)*C146+VLOOKUP($D$1,elemental!$A$3:$L$19,5,0)*D146+VLOOKUP($E$1,elemental!$A$3:$L$19,5,0)*E146+VLOOKUP($F$1,elemental!$A$3:$L$19,5,0)*F146+VLOOKUP($G$1,elemental!$A$3:$L$19,5,0)*G146+VLOOKUP($H$1,elemental!$A$3:$L$19,5,0)*H146+VLOOKUP($I$1,elemental!$A$3:$L$19,5,0)*I146+VLOOKUP($J$1,elemental!$A$3:$L$19,5,0)*J146+VLOOKUP($K$1,elemental!$A$3:$L$19,5,0)*K146+VLOOKUP($L$1,elemental!$A$3:$L$19,5,0)*L146+VLOOKUP($M$1,elemental!$A$3:$L$19,5,0)*M146+VLOOKUP($N$1,elemental!$A$3:$L$19,5,0)*N146+VLOOKUP($O$1,elemental!$A$3:$L$19,5,0)*O146+VLOOKUP($P$1,elemental!$A$3:$L$19,5,0)*P146+VLOOKUP($Q$1,elemental!$A$3:$L$19,5,0)*Q146)/100</f>
        <v>4</v>
      </c>
      <c r="U146">
        <f>(VLOOKUP($A$1,elemental!$A$3:$L$19,6,0)*A146+VLOOKUP($B$1,elemental!$A$3:$L$19,6,0)*B146+VLOOKUP($C$1,elemental!$A$3:$L$19,6,0)*C146+VLOOKUP($D$1,elemental!$A$3:$L$19,6,0)*D146+VLOOKUP($E$1,elemental!$A$3:$L$19,6,0)*E146+VLOOKUP($F$1,elemental!$A$3:$L$19,6,0)*F146+VLOOKUP($G$1,elemental!$A$3:$L$19,6,0)*G146+VLOOKUP($H$1,elemental!$A$3:$L$19,6,0)*H146+VLOOKUP($I$1,elemental!$A$3:$L$19,6,0)*I146+VLOOKUP($J$1,elemental!$A$3:$L$19,6,0)*J146+VLOOKUP($K$1,elemental!$A$3:$L$19,6,0)*K146+VLOOKUP($L$1,elemental!$A$3:$L$19,6,0)*L146+VLOOKUP($M$1,elemental!$A$3:$L$19,6,0)*M146+VLOOKUP($N$1,elemental!$A$3:$L$19,6,0)*N146+VLOOKUP($O$1,elemental!$A$3:$L$19,6,0)*O146+VLOOKUP($P$1,elemental!$A$3:$L$19,6,0)*P146+VLOOKUP($Q$1,elemental!$A$3:$L$19,6,0)*Q146)/100</f>
        <v>0.752525</v>
      </c>
      <c r="V146">
        <f>(VLOOKUP($A$1,elemental!$A$3:$L$19,7,0)*A146+VLOOKUP($B$1,elemental!$A$3:$L$19,7,0)*B146+VLOOKUP($C$1,elemental!$A$3:$L$19,7,0)*C146+VLOOKUP($D$1,elemental!$A$3:$L$19,7,0)*D146+VLOOKUP($E$1,elemental!$A$3:$L$19,7,0)*E146+VLOOKUP($F$1,elemental!$A$3:$L$19,7,0)*F146+VLOOKUP($G$1,elemental!$A$3:$L$19,7,0)*G146+VLOOKUP($H$1,elemental!$A$3:$L$19,7,0)*H146+VLOOKUP($I$1,elemental!$A$3:$L$19,7,0)*I146+VLOOKUP($J$1,elemental!$A$3:$L$19,7,0)*J146+VLOOKUP($K$1,elemental!$A$3:$L$19,7,0)*K146+VLOOKUP($L$1,elemental!$A$3:$L$19,7,0)*L146+VLOOKUP($M$1,elemental!$A$3:$L$19,7,0)*M146+VLOOKUP($N$1,elemental!$A$3:$L$19,7,0)*N146+VLOOKUP($O$1,elemental!$A$3:$L$19,7,0)*O146+VLOOKUP($P$1,elemental!$A$3:$L$19,7,0)*P146+VLOOKUP($Q$1,elemental!$A$3:$L$19,7,0)*Q146)/100</f>
        <v>0.8569</v>
      </c>
      <c r="W146">
        <f>(VLOOKUP($A$1,elemental!$A$3:$L$19,9,0)*A146+VLOOKUP($B$1,elemental!$A$3:$L$19,9,0)*B146+VLOOKUP($C$1,elemental!$A$3:$L$19,9,0)*C146+VLOOKUP($D$1,elemental!$A$3:$L$19,9,0)*D146+VLOOKUP($E$1,elemental!$A$3:$L$19,9,0)*E146+VLOOKUP($F$1,elemental!$A$3:$L$19,9,0)*F146+VLOOKUP($G$1,elemental!$A$3:$L$19,9,0)*G146+VLOOKUP($H$1,elemental!$A$3:$L$19,9,0)*H146+VLOOKUP($I$1,elemental!$A$3:$L$19,9,0)*I146+VLOOKUP($J$1,elemental!$A$3:$L$19,9,0)*J146+VLOOKUP($K$1,elemental!$A$3:$L$19,9,0)*K146+VLOOKUP($L$1,elemental!$A$3:$L$19,9,0)*L146+VLOOKUP($M$1,elemental!$A$3:$L$19,9,0)*M146+VLOOKUP($N$1,elemental!$A$3:$L$19,9,0)*N146+VLOOKUP($O$1,elemental!$A$3:$L$19,9,0)*O146+VLOOKUP($P$1,elemental!$A$3:$L$19,9,0)*P146+VLOOKUP($Q$1,elemental!$A$3:$L$19,9,0)*Q146)/100</f>
        <v>1.589</v>
      </c>
      <c r="X146">
        <f>(VLOOKUP($A$1,elemental!$A$3:$L$19,10,0)*A146+VLOOKUP($B$1,elemental!$A$3:$L$19,10,0)*B146+VLOOKUP($C$1,elemental!$A$3:$L$19,10,0)*C146+VLOOKUP($D$1,elemental!$A$3:$L$19,10,0)*D146+VLOOKUP($E$1,elemental!$A$3:$L$19,10,0)*E146+VLOOKUP($F$1,elemental!$A$3:$L$19,10,0)*F146+VLOOKUP($G$1,elemental!$A$3:$L$19,10,0)*G146+VLOOKUP($H$1,elemental!$A$3:$L$19,10,0)*H146+VLOOKUP($I$1,elemental!$A$3:$L$19,10,0)*I146+VLOOKUP($J$1,elemental!$A$3:$L$19,10,0)*J146+VLOOKUP($K$1,elemental!$A$3:$L$19,10,0)*K146+VLOOKUP($L$1,elemental!$A$3:$L$19,10,0)*L146+VLOOKUP($M$1,elemental!$A$3:$L$19,10,0)*M146+VLOOKUP($N$1,elemental!$A$3:$L$19,10,0)*N146+VLOOKUP($O$1,elemental!$A$3:$L$19,10,0)*O146+VLOOKUP($P$1,elemental!$A$3:$L$19,10,0)*P146+VLOOKUP($Q$1,elemental!$A$3:$L$19,10,0)*Q146)/100</f>
        <v>1.9975999999999998</v>
      </c>
      <c r="Y146">
        <v>-198</v>
      </c>
      <c r="Z146">
        <v>5.2095359999999999</v>
      </c>
      <c r="AA146">
        <v>5.2181629999999997</v>
      </c>
      <c r="AB146">
        <v>5.380325</v>
      </c>
      <c r="AC146">
        <v>98.935540000000003</v>
      </c>
      <c r="AD146" t="s">
        <v>2</v>
      </c>
      <c r="AE146" t="s">
        <v>138</v>
      </c>
    </row>
    <row r="147" spans="1:31">
      <c r="A147">
        <v>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87</v>
      </c>
      <c r="R147">
        <f>(VLOOKUP($A$1,elemental!$A$3:$L$19,2,0)*A147+VLOOKUP($B$1,elemental!$A$3:$L$19,2,0)*B147+VLOOKUP($C$1,elemental!$A$3:$L$19,2,0)*C147+VLOOKUP($D$1,elemental!$A$3:$L$19,2,0)*D147+VLOOKUP($E$1,elemental!$A$3:$L$19,2,0)*E147+VLOOKUP($F$1,elemental!$A$3:$L$19,2,0)*F147+VLOOKUP($G$1,elemental!$A$3:$L$19,2,0)*G147+VLOOKUP($H$1,elemental!$A$3:$L$19,2,0)*H147+VLOOKUP($I$1,elemental!$A$3:$L$19,2,0)*I147+VLOOKUP($J$1,elemental!$A$3:$L$19,2,0)*J147+VLOOKUP($K$1,elemental!$A$3:$L$19,2,0)*K147+VLOOKUP($L$1,elemental!$A$3:$L$19,2,0)*L147+VLOOKUP($M$1,elemental!$A$3:$L$19,2,0)*M147+VLOOKUP($N$1,elemental!$A$3:$L$19,2,0)*N147+VLOOKUP($O$1,elemental!$A$3:$L$19,2,0)*O147+VLOOKUP($P$1,elemental!$A$3:$L$19,2,0)*P147+VLOOKUP($Q$1,elemental!$A$3:$L$19,2,0)*Q147)/100</f>
        <v>1.3027000000000002</v>
      </c>
      <c r="S147">
        <f>(VLOOKUP($A$1,elemental!$A$3:$L$19,4,0)*A147+VLOOKUP($B$1,elemental!$A$3:$L$19,4,0)*B147+VLOOKUP($C$1,elemental!$A$3:$L$19,4,0)*C147+VLOOKUP($D$1,elemental!$A$3:$L$19,4,0)*D147+VLOOKUP($E$1,elemental!$A$3:$L$19,4,0)*E147+VLOOKUP($F$1,elemental!$A$3:$L$19,4,0)*F147+VLOOKUP($G$1,elemental!$A$3:$L$19,4,0)*G147+VLOOKUP($H$1,elemental!$A$3:$L$19,4,0)*H147+VLOOKUP($I$1,elemental!$A$3:$L$19,4,0)*I147+VLOOKUP($J$1,elemental!$A$3:$L$19,4,0)*J147+VLOOKUP($K$1,elemental!$A$3:$L$19,4,0)*K147+VLOOKUP($L$1,elemental!$A$3:$L$19,4,0)*L147+VLOOKUP($M$1,elemental!$A$3:$L$19,4,0)*M147+VLOOKUP($N$1,elemental!$A$3:$L$19,4,0)*N147+VLOOKUP($O$1,elemental!$A$3:$L$19,4,0)*O147+VLOOKUP($P$1,elemental!$A$3:$L$19,4,0)*P147+VLOOKUP($Q$1,elemental!$A$3:$L$19,4,0)*Q147)/100</f>
        <v>0.43561999999999995</v>
      </c>
      <c r="T147">
        <f>(VLOOKUP($A$1,elemental!$A$3:$L$19,5,0)*A147+VLOOKUP($B$1,elemental!$A$3:$L$19,5,0)*B147+VLOOKUP($C$1,elemental!$A$3:$L$19,5,0)*C147+VLOOKUP($D$1,elemental!$A$3:$L$19,5,0)*D147+VLOOKUP($E$1,elemental!$A$3:$L$19,5,0)*E147+VLOOKUP($F$1,elemental!$A$3:$L$19,5,0)*F147+VLOOKUP($G$1,elemental!$A$3:$L$19,5,0)*G147+VLOOKUP($H$1,elemental!$A$3:$L$19,5,0)*H147+VLOOKUP($I$1,elemental!$A$3:$L$19,5,0)*I147+VLOOKUP($J$1,elemental!$A$3:$L$19,5,0)*J147+VLOOKUP($K$1,elemental!$A$3:$L$19,5,0)*K147+VLOOKUP($L$1,elemental!$A$3:$L$19,5,0)*L147+VLOOKUP($M$1,elemental!$A$3:$L$19,5,0)*M147+VLOOKUP($N$1,elemental!$A$3:$L$19,5,0)*N147+VLOOKUP($O$1,elemental!$A$3:$L$19,5,0)*O147+VLOOKUP($P$1,elemental!$A$3:$L$19,5,0)*P147+VLOOKUP($Q$1,elemental!$A$3:$L$19,5,0)*Q147)/100</f>
        <v>4</v>
      </c>
      <c r="U147">
        <f>(VLOOKUP($A$1,elemental!$A$3:$L$19,6,0)*A147+VLOOKUP($B$1,elemental!$A$3:$L$19,6,0)*B147+VLOOKUP($C$1,elemental!$A$3:$L$19,6,0)*C147+VLOOKUP($D$1,elemental!$A$3:$L$19,6,0)*D147+VLOOKUP($E$1,elemental!$A$3:$L$19,6,0)*E147+VLOOKUP($F$1,elemental!$A$3:$L$19,6,0)*F147+VLOOKUP($G$1,elemental!$A$3:$L$19,6,0)*G147+VLOOKUP($H$1,elemental!$A$3:$L$19,6,0)*H147+VLOOKUP($I$1,elemental!$A$3:$L$19,6,0)*I147+VLOOKUP($J$1,elemental!$A$3:$L$19,6,0)*J147+VLOOKUP($K$1,elemental!$A$3:$L$19,6,0)*K147+VLOOKUP($L$1,elemental!$A$3:$L$19,6,0)*L147+VLOOKUP($M$1,elemental!$A$3:$L$19,6,0)*M147+VLOOKUP($N$1,elemental!$A$3:$L$19,6,0)*N147+VLOOKUP($O$1,elemental!$A$3:$L$19,6,0)*O147+VLOOKUP($P$1,elemental!$A$3:$L$19,6,0)*P147+VLOOKUP($Q$1,elemental!$A$3:$L$19,6,0)*Q147)/100</f>
        <v>0.752525</v>
      </c>
      <c r="V147">
        <f>(VLOOKUP($A$1,elemental!$A$3:$L$19,7,0)*A147+VLOOKUP($B$1,elemental!$A$3:$L$19,7,0)*B147+VLOOKUP($C$1,elemental!$A$3:$L$19,7,0)*C147+VLOOKUP($D$1,elemental!$A$3:$L$19,7,0)*D147+VLOOKUP($E$1,elemental!$A$3:$L$19,7,0)*E147+VLOOKUP($F$1,elemental!$A$3:$L$19,7,0)*F147+VLOOKUP($G$1,elemental!$A$3:$L$19,7,0)*G147+VLOOKUP($H$1,elemental!$A$3:$L$19,7,0)*H147+VLOOKUP($I$1,elemental!$A$3:$L$19,7,0)*I147+VLOOKUP($J$1,elemental!$A$3:$L$19,7,0)*J147+VLOOKUP($K$1,elemental!$A$3:$L$19,7,0)*K147+VLOOKUP($L$1,elemental!$A$3:$L$19,7,0)*L147+VLOOKUP($M$1,elemental!$A$3:$L$19,7,0)*M147+VLOOKUP($N$1,elemental!$A$3:$L$19,7,0)*N147+VLOOKUP($O$1,elemental!$A$3:$L$19,7,0)*O147+VLOOKUP($P$1,elemental!$A$3:$L$19,7,0)*P147+VLOOKUP($Q$1,elemental!$A$3:$L$19,7,0)*Q147)/100</f>
        <v>0.8569</v>
      </c>
      <c r="W147">
        <f>(VLOOKUP($A$1,elemental!$A$3:$L$19,9,0)*A147+VLOOKUP($B$1,elemental!$A$3:$L$19,9,0)*B147+VLOOKUP($C$1,elemental!$A$3:$L$19,9,0)*C147+VLOOKUP($D$1,elemental!$A$3:$L$19,9,0)*D147+VLOOKUP($E$1,elemental!$A$3:$L$19,9,0)*E147+VLOOKUP($F$1,elemental!$A$3:$L$19,9,0)*F147+VLOOKUP($G$1,elemental!$A$3:$L$19,9,0)*G147+VLOOKUP($H$1,elemental!$A$3:$L$19,9,0)*H147+VLOOKUP($I$1,elemental!$A$3:$L$19,9,0)*I147+VLOOKUP($J$1,elemental!$A$3:$L$19,9,0)*J147+VLOOKUP($K$1,elemental!$A$3:$L$19,9,0)*K147+VLOOKUP($L$1,elemental!$A$3:$L$19,9,0)*L147+VLOOKUP($M$1,elemental!$A$3:$L$19,9,0)*M147+VLOOKUP($N$1,elemental!$A$3:$L$19,9,0)*N147+VLOOKUP($O$1,elemental!$A$3:$L$19,9,0)*O147+VLOOKUP($P$1,elemental!$A$3:$L$19,9,0)*P147+VLOOKUP($Q$1,elemental!$A$3:$L$19,9,0)*Q147)/100</f>
        <v>1.589</v>
      </c>
      <c r="X147">
        <f>(VLOOKUP($A$1,elemental!$A$3:$L$19,10,0)*A147+VLOOKUP($B$1,elemental!$A$3:$L$19,10,0)*B147+VLOOKUP($C$1,elemental!$A$3:$L$19,10,0)*C147+VLOOKUP($D$1,elemental!$A$3:$L$19,10,0)*D147+VLOOKUP($E$1,elemental!$A$3:$L$19,10,0)*E147+VLOOKUP($F$1,elemental!$A$3:$L$19,10,0)*F147+VLOOKUP($G$1,elemental!$A$3:$L$19,10,0)*G147+VLOOKUP($H$1,elemental!$A$3:$L$19,10,0)*H147+VLOOKUP($I$1,elemental!$A$3:$L$19,10,0)*I147+VLOOKUP($J$1,elemental!$A$3:$L$19,10,0)*J147+VLOOKUP($K$1,elemental!$A$3:$L$19,10,0)*K147+VLOOKUP($L$1,elemental!$A$3:$L$19,10,0)*L147+VLOOKUP($M$1,elemental!$A$3:$L$19,10,0)*M147+VLOOKUP($N$1,elemental!$A$3:$L$19,10,0)*N147+VLOOKUP($O$1,elemental!$A$3:$L$19,10,0)*O147+VLOOKUP($P$1,elemental!$A$3:$L$19,10,0)*P147+VLOOKUP($Q$1,elemental!$A$3:$L$19,10,0)*Q147)/100</f>
        <v>1.9975999999999998</v>
      </c>
      <c r="Y147">
        <v>-143</v>
      </c>
      <c r="Z147">
        <v>5.2092809999999998</v>
      </c>
      <c r="AA147">
        <v>5.2185069999999998</v>
      </c>
      <c r="AB147">
        <v>5.3808220000000002</v>
      </c>
      <c r="AC147">
        <v>98.920590000000004</v>
      </c>
      <c r="AD147" t="s">
        <v>2</v>
      </c>
      <c r="AE147" t="s">
        <v>138</v>
      </c>
    </row>
    <row r="148" spans="1:31">
      <c r="A148">
        <v>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87</v>
      </c>
      <c r="R148">
        <f>(VLOOKUP($A$1,elemental!$A$3:$L$19,2,0)*A148+VLOOKUP($B$1,elemental!$A$3:$L$19,2,0)*B148+VLOOKUP($C$1,elemental!$A$3:$L$19,2,0)*C148+VLOOKUP($D$1,elemental!$A$3:$L$19,2,0)*D148+VLOOKUP($E$1,elemental!$A$3:$L$19,2,0)*E148+VLOOKUP($F$1,elemental!$A$3:$L$19,2,0)*F148+VLOOKUP($G$1,elemental!$A$3:$L$19,2,0)*G148+VLOOKUP($H$1,elemental!$A$3:$L$19,2,0)*H148+VLOOKUP($I$1,elemental!$A$3:$L$19,2,0)*I148+VLOOKUP($J$1,elemental!$A$3:$L$19,2,0)*J148+VLOOKUP($K$1,elemental!$A$3:$L$19,2,0)*K148+VLOOKUP($L$1,elemental!$A$3:$L$19,2,0)*L148+VLOOKUP($M$1,elemental!$A$3:$L$19,2,0)*M148+VLOOKUP($N$1,elemental!$A$3:$L$19,2,0)*N148+VLOOKUP($O$1,elemental!$A$3:$L$19,2,0)*O148+VLOOKUP($P$1,elemental!$A$3:$L$19,2,0)*P148+VLOOKUP($Q$1,elemental!$A$3:$L$19,2,0)*Q148)/100</f>
        <v>1.3027000000000002</v>
      </c>
      <c r="S148">
        <f>(VLOOKUP($A$1,elemental!$A$3:$L$19,4,0)*A148+VLOOKUP($B$1,elemental!$A$3:$L$19,4,0)*B148+VLOOKUP($C$1,elemental!$A$3:$L$19,4,0)*C148+VLOOKUP($D$1,elemental!$A$3:$L$19,4,0)*D148+VLOOKUP($E$1,elemental!$A$3:$L$19,4,0)*E148+VLOOKUP($F$1,elemental!$A$3:$L$19,4,0)*F148+VLOOKUP($G$1,elemental!$A$3:$L$19,4,0)*G148+VLOOKUP($H$1,elemental!$A$3:$L$19,4,0)*H148+VLOOKUP($I$1,elemental!$A$3:$L$19,4,0)*I148+VLOOKUP($J$1,elemental!$A$3:$L$19,4,0)*J148+VLOOKUP($K$1,elemental!$A$3:$L$19,4,0)*K148+VLOOKUP($L$1,elemental!$A$3:$L$19,4,0)*L148+VLOOKUP($M$1,elemental!$A$3:$L$19,4,0)*M148+VLOOKUP($N$1,elemental!$A$3:$L$19,4,0)*N148+VLOOKUP($O$1,elemental!$A$3:$L$19,4,0)*O148+VLOOKUP($P$1,elemental!$A$3:$L$19,4,0)*P148+VLOOKUP($Q$1,elemental!$A$3:$L$19,4,0)*Q148)/100</f>
        <v>0.43561999999999995</v>
      </c>
      <c r="T148">
        <f>(VLOOKUP($A$1,elemental!$A$3:$L$19,5,0)*A148+VLOOKUP($B$1,elemental!$A$3:$L$19,5,0)*B148+VLOOKUP($C$1,elemental!$A$3:$L$19,5,0)*C148+VLOOKUP($D$1,elemental!$A$3:$L$19,5,0)*D148+VLOOKUP($E$1,elemental!$A$3:$L$19,5,0)*E148+VLOOKUP($F$1,elemental!$A$3:$L$19,5,0)*F148+VLOOKUP($G$1,elemental!$A$3:$L$19,5,0)*G148+VLOOKUP($H$1,elemental!$A$3:$L$19,5,0)*H148+VLOOKUP($I$1,elemental!$A$3:$L$19,5,0)*I148+VLOOKUP($J$1,elemental!$A$3:$L$19,5,0)*J148+VLOOKUP($K$1,elemental!$A$3:$L$19,5,0)*K148+VLOOKUP($L$1,elemental!$A$3:$L$19,5,0)*L148+VLOOKUP($M$1,elemental!$A$3:$L$19,5,0)*M148+VLOOKUP($N$1,elemental!$A$3:$L$19,5,0)*N148+VLOOKUP($O$1,elemental!$A$3:$L$19,5,0)*O148+VLOOKUP($P$1,elemental!$A$3:$L$19,5,0)*P148+VLOOKUP($Q$1,elemental!$A$3:$L$19,5,0)*Q148)/100</f>
        <v>4</v>
      </c>
      <c r="U148">
        <f>(VLOOKUP($A$1,elemental!$A$3:$L$19,6,0)*A148+VLOOKUP($B$1,elemental!$A$3:$L$19,6,0)*B148+VLOOKUP($C$1,elemental!$A$3:$L$19,6,0)*C148+VLOOKUP($D$1,elemental!$A$3:$L$19,6,0)*D148+VLOOKUP($E$1,elemental!$A$3:$L$19,6,0)*E148+VLOOKUP($F$1,elemental!$A$3:$L$19,6,0)*F148+VLOOKUP($G$1,elemental!$A$3:$L$19,6,0)*G148+VLOOKUP($H$1,elemental!$A$3:$L$19,6,0)*H148+VLOOKUP($I$1,elemental!$A$3:$L$19,6,0)*I148+VLOOKUP($J$1,elemental!$A$3:$L$19,6,0)*J148+VLOOKUP($K$1,elemental!$A$3:$L$19,6,0)*K148+VLOOKUP($L$1,elemental!$A$3:$L$19,6,0)*L148+VLOOKUP($M$1,elemental!$A$3:$L$19,6,0)*M148+VLOOKUP($N$1,elemental!$A$3:$L$19,6,0)*N148+VLOOKUP($O$1,elemental!$A$3:$L$19,6,0)*O148+VLOOKUP($P$1,elemental!$A$3:$L$19,6,0)*P148+VLOOKUP($Q$1,elemental!$A$3:$L$19,6,0)*Q148)/100</f>
        <v>0.752525</v>
      </c>
      <c r="V148">
        <f>(VLOOKUP($A$1,elemental!$A$3:$L$19,7,0)*A148+VLOOKUP($B$1,elemental!$A$3:$L$19,7,0)*B148+VLOOKUP($C$1,elemental!$A$3:$L$19,7,0)*C148+VLOOKUP($D$1,elemental!$A$3:$L$19,7,0)*D148+VLOOKUP($E$1,elemental!$A$3:$L$19,7,0)*E148+VLOOKUP($F$1,elemental!$A$3:$L$19,7,0)*F148+VLOOKUP($G$1,elemental!$A$3:$L$19,7,0)*G148+VLOOKUP($H$1,elemental!$A$3:$L$19,7,0)*H148+VLOOKUP($I$1,elemental!$A$3:$L$19,7,0)*I148+VLOOKUP($J$1,elemental!$A$3:$L$19,7,0)*J148+VLOOKUP($K$1,elemental!$A$3:$L$19,7,0)*K148+VLOOKUP($L$1,elemental!$A$3:$L$19,7,0)*L148+VLOOKUP($M$1,elemental!$A$3:$L$19,7,0)*M148+VLOOKUP($N$1,elemental!$A$3:$L$19,7,0)*N148+VLOOKUP($O$1,elemental!$A$3:$L$19,7,0)*O148+VLOOKUP($P$1,elemental!$A$3:$L$19,7,0)*P148+VLOOKUP($Q$1,elemental!$A$3:$L$19,7,0)*Q148)/100</f>
        <v>0.8569</v>
      </c>
      <c r="W148">
        <f>(VLOOKUP($A$1,elemental!$A$3:$L$19,9,0)*A148+VLOOKUP($B$1,elemental!$A$3:$L$19,9,0)*B148+VLOOKUP($C$1,elemental!$A$3:$L$19,9,0)*C148+VLOOKUP($D$1,elemental!$A$3:$L$19,9,0)*D148+VLOOKUP($E$1,elemental!$A$3:$L$19,9,0)*E148+VLOOKUP($F$1,elemental!$A$3:$L$19,9,0)*F148+VLOOKUP($G$1,elemental!$A$3:$L$19,9,0)*G148+VLOOKUP($H$1,elemental!$A$3:$L$19,9,0)*H148+VLOOKUP($I$1,elemental!$A$3:$L$19,9,0)*I148+VLOOKUP($J$1,elemental!$A$3:$L$19,9,0)*J148+VLOOKUP($K$1,elemental!$A$3:$L$19,9,0)*K148+VLOOKUP($L$1,elemental!$A$3:$L$19,9,0)*L148+VLOOKUP($M$1,elemental!$A$3:$L$19,9,0)*M148+VLOOKUP($N$1,elemental!$A$3:$L$19,9,0)*N148+VLOOKUP($O$1,elemental!$A$3:$L$19,9,0)*O148+VLOOKUP($P$1,elemental!$A$3:$L$19,9,0)*P148+VLOOKUP($Q$1,elemental!$A$3:$L$19,9,0)*Q148)/100</f>
        <v>1.589</v>
      </c>
      <c r="X148">
        <f>(VLOOKUP($A$1,elemental!$A$3:$L$19,10,0)*A148+VLOOKUP($B$1,elemental!$A$3:$L$19,10,0)*B148+VLOOKUP($C$1,elemental!$A$3:$L$19,10,0)*C148+VLOOKUP($D$1,elemental!$A$3:$L$19,10,0)*D148+VLOOKUP($E$1,elemental!$A$3:$L$19,10,0)*E148+VLOOKUP($F$1,elemental!$A$3:$L$19,10,0)*F148+VLOOKUP($G$1,elemental!$A$3:$L$19,10,0)*G148+VLOOKUP($H$1,elemental!$A$3:$L$19,10,0)*H148+VLOOKUP($I$1,elemental!$A$3:$L$19,10,0)*I148+VLOOKUP($J$1,elemental!$A$3:$L$19,10,0)*J148+VLOOKUP($K$1,elemental!$A$3:$L$19,10,0)*K148+VLOOKUP($L$1,elemental!$A$3:$L$19,10,0)*L148+VLOOKUP($M$1,elemental!$A$3:$L$19,10,0)*M148+VLOOKUP($N$1,elemental!$A$3:$L$19,10,0)*N148+VLOOKUP($O$1,elemental!$A$3:$L$19,10,0)*O148+VLOOKUP($P$1,elemental!$A$3:$L$19,10,0)*P148+VLOOKUP($Q$1,elemental!$A$3:$L$19,10,0)*Q148)/100</f>
        <v>1.9975999999999998</v>
      </c>
      <c r="Y148">
        <v>-88</v>
      </c>
      <c r="Z148">
        <v>5.2089400000000001</v>
      </c>
      <c r="AA148">
        <v>5.2177829999999998</v>
      </c>
      <c r="AB148">
        <v>5.3817009999999996</v>
      </c>
      <c r="AC148">
        <v>98.898420000000002</v>
      </c>
      <c r="AD148" t="s">
        <v>2</v>
      </c>
      <c r="AE148" t="s">
        <v>138</v>
      </c>
    </row>
    <row r="149" spans="1:31">
      <c r="A149">
        <v>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87</v>
      </c>
      <c r="R149">
        <f>(VLOOKUP($A$1,elemental!$A$3:$L$19,2,0)*A149+VLOOKUP($B$1,elemental!$A$3:$L$19,2,0)*B149+VLOOKUP($C$1,elemental!$A$3:$L$19,2,0)*C149+VLOOKUP($D$1,elemental!$A$3:$L$19,2,0)*D149+VLOOKUP($E$1,elemental!$A$3:$L$19,2,0)*E149+VLOOKUP($F$1,elemental!$A$3:$L$19,2,0)*F149+VLOOKUP($G$1,elemental!$A$3:$L$19,2,0)*G149+VLOOKUP($H$1,elemental!$A$3:$L$19,2,0)*H149+VLOOKUP($I$1,elemental!$A$3:$L$19,2,0)*I149+VLOOKUP($J$1,elemental!$A$3:$L$19,2,0)*J149+VLOOKUP($K$1,elemental!$A$3:$L$19,2,0)*K149+VLOOKUP($L$1,elemental!$A$3:$L$19,2,0)*L149+VLOOKUP($M$1,elemental!$A$3:$L$19,2,0)*M149+VLOOKUP($N$1,elemental!$A$3:$L$19,2,0)*N149+VLOOKUP($O$1,elemental!$A$3:$L$19,2,0)*O149+VLOOKUP($P$1,elemental!$A$3:$L$19,2,0)*P149+VLOOKUP($Q$1,elemental!$A$3:$L$19,2,0)*Q149)/100</f>
        <v>1.3027000000000002</v>
      </c>
      <c r="S149">
        <f>(VLOOKUP($A$1,elemental!$A$3:$L$19,4,0)*A149+VLOOKUP($B$1,elemental!$A$3:$L$19,4,0)*B149+VLOOKUP($C$1,elemental!$A$3:$L$19,4,0)*C149+VLOOKUP($D$1,elemental!$A$3:$L$19,4,0)*D149+VLOOKUP($E$1,elemental!$A$3:$L$19,4,0)*E149+VLOOKUP($F$1,elemental!$A$3:$L$19,4,0)*F149+VLOOKUP($G$1,elemental!$A$3:$L$19,4,0)*G149+VLOOKUP($H$1,elemental!$A$3:$L$19,4,0)*H149+VLOOKUP($I$1,elemental!$A$3:$L$19,4,0)*I149+VLOOKUP($J$1,elemental!$A$3:$L$19,4,0)*J149+VLOOKUP($K$1,elemental!$A$3:$L$19,4,0)*K149+VLOOKUP($L$1,elemental!$A$3:$L$19,4,0)*L149+VLOOKUP($M$1,elemental!$A$3:$L$19,4,0)*M149+VLOOKUP($N$1,elemental!$A$3:$L$19,4,0)*N149+VLOOKUP($O$1,elemental!$A$3:$L$19,4,0)*O149+VLOOKUP($P$1,elemental!$A$3:$L$19,4,0)*P149+VLOOKUP($Q$1,elemental!$A$3:$L$19,4,0)*Q149)/100</f>
        <v>0.43561999999999995</v>
      </c>
      <c r="T149">
        <f>(VLOOKUP($A$1,elemental!$A$3:$L$19,5,0)*A149+VLOOKUP($B$1,elemental!$A$3:$L$19,5,0)*B149+VLOOKUP($C$1,elemental!$A$3:$L$19,5,0)*C149+VLOOKUP($D$1,elemental!$A$3:$L$19,5,0)*D149+VLOOKUP($E$1,elemental!$A$3:$L$19,5,0)*E149+VLOOKUP($F$1,elemental!$A$3:$L$19,5,0)*F149+VLOOKUP($G$1,elemental!$A$3:$L$19,5,0)*G149+VLOOKUP($H$1,elemental!$A$3:$L$19,5,0)*H149+VLOOKUP($I$1,elemental!$A$3:$L$19,5,0)*I149+VLOOKUP($J$1,elemental!$A$3:$L$19,5,0)*J149+VLOOKUP($K$1,elemental!$A$3:$L$19,5,0)*K149+VLOOKUP($L$1,elemental!$A$3:$L$19,5,0)*L149+VLOOKUP($M$1,elemental!$A$3:$L$19,5,0)*M149+VLOOKUP($N$1,elemental!$A$3:$L$19,5,0)*N149+VLOOKUP($O$1,elemental!$A$3:$L$19,5,0)*O149+VLOOKUP($P$1,elemental!$A$3:$L$19,5,0)*P149+VLOOKUP($Q$1,elemental!$A$3:$L$19,5,0)*Q149)/100</f>
        <v>4</v>
      </c>
      <c r="U149">
        <f>(VLOOKUP($A$1,elemental!$A$3:$L$19,6,0)*A149+VLOOKUP($B$1,elemental!$A$3:$L$19,6,0)*B149+VLOOKUP($C$1,elemental!$A$3:$L$19,6,0)*C149+VLOOKUP($D$1,elemental!$A$3:$L$19,6,0)*D149+VLOOKUP($E$1,elemental!$A$3:$L$19,6,0)*E149+VLOOKUP($F$1,elemental!$A$3:$L$19,6,0)*F149+VLOOKUP($G$1,elemental!$A$3:$L$19,6,0)*G149+VLOOKUP($H$1,elemental!$A$3:$L$19,6,0)*H149+VLOOKUP($I$1,elemental!$A$3:$L$19,6,0)*I149+VLOOKUP($J$1,elemental!$A$3:$L$19,6,0)*J149+VLOOKUP($K$1,elemental!$A$3:$L$19,6,0)*K149+VLOOKUP($L$1,elemental!$A$3:$L$19,6,0)*L149+VLOOKUP($M$1,elemental!$A$3:$L$19,6,0)*M149+VLOOKUP($N$1,elemental!$A$3:$L$19,6,0)*N149+VLOOKUP($O$1,elemental!$A$3:$L$19,6,0)*O149+VLOOKUP($P$1,elemental!$A$3:$L$19,6,0)*P149+VLOOKUP($Q$1,elemental!$A$3:$L$19,6,0)*Q149)/100</f>
        <v>0.752525</v>
      </c>
      <c r="V149">
        <f>(VLOOKUP($A$1,elemental!$A$3:$L$19,7,0)*A149+VLOOKUP($B$1,elemental!$A$3:$L$19,7,0)*B149+VLOOKUP($C$1,elemental!$A$3:$L$19,7,0)*C149+VLOOKUP($D$1,elemental!$A$3:$L$19,7,0)*D149+VLOOKUP($E$1,elemental!$A$3:$L$19,7,0)*E149+VLOOKUP($F$1,elemental!$A$3:$L$19,7,0)*F149+VLOOKUP($G$1,elemental!$A$3:$L$19,7,0)*G149+VLOOKUP($H$1,elemental!$A$3:$L$19,7,0)*H149+VLOOKUP($I$1,elemental!$A$3:$L$19,7,0)*I149+VLOOKUP($J$1,elemental!$A$3:$L$19,7,0)*J149+VLOOKUP($K$1,elemental!$A$3:$L$19,7,0)*K149+VLOOKUP($L$1,elemental!$A$3:$L$19,7,0)*L149+VLOOKUP($M$1,elemental!$A$3:$L$19,7,0)*M149+VLOOKUP($N$1,elemental!$A$3:$L$19,7,0)*N149+VLOOKUP($O$1,elemental!$A$3:$L$19,7,0)*O149+VLOOKUP($P$1,elemental!$A$3:$L$19,7,0)*P149+VLOOKUP($Q$1,elemental!$A$3:$L$19,7,0)*Q149)/100</f>
        <v>0.8569</v>
      </c>
      <c r="W149">
        <f>(VLOOKUP($A$1,elemental!$A$3:$L$19,9,0)*A149+VLOOKUP($B$1,elemental!$A$3:$L$19,9,0)*B149+VLOOKUP($C$1,elemental!$A$3:$L$19,9,0)*C149+VLOOKUP($D$1,elemental!$A$3:$L$19,9,0)*D149+VLOOKUP($E$1,elemental!$A$3:$L$19,9,0)*E149+VLOOKUP($F$1,elemental!$A$3:$L$19,9,0)*F149+VLOOKUP($G$1,elemental!$A$3:$L$19,9,0)*G149+VLOOKUP($H$1,elemental!$A$3:$L$19,9,0)*H149+VLOOKUP($I$1,elemental!$A$3:$L$19,9,0)*I149+VLOOKUP($J$1,elemental!$A$3:$L$19,9,0)*J149+VLOOKUP($K$1,elemental!$A$3:$L$19,9,0)*K149+VLOOKUP($L$1,elemental!$A$3:$L$19,9,0)*L149+VLOOKUP($M$1,elemental!$A$3:$L$19,9,0)*M149+VLOOKUP($N$1,elemental!$A$3:$L$19,9,0)*N149+VLOOKUP($O$1,elemental!$A$3:$L$19,9,0)*O149+VLOOKUP($P$1,elemental!$A$3:$L$19,9,0)*P149+VLOOKUP($Q$1,elemental!$A$3:$L$19,9,0)*Q149)/100</f>
        <v>1.589</v>
      </c>
      <c r="X149">
        <f>(VLOOKUP($A$1,elemental!$A$3:$L$19,10,0)*A149+VLOOKUP($B$1,elemental!$A$3:$L$19,10,0)*B149+VLOOKUP($C$1,elemental!$A$3:$L$19,10,0)*C149+VLOOKUP($D$1,elemental!$A$3:$L$19,10,0)*D149+VLOOKUP($E$1,elemental!$A$3:$L$19,10,0)*E149+VLOOKUP($F$1,elemental!$A$3:$L$19,10,0)*F149+VLOOKUP($G$1,elemental!$A$3:$L$19,10,0)*G149+VLOOKUP($H$1,elemental!$A$3:$L$19,10,0)*H149+VLOOKUP($I$1,elemental!$A$3:$L$19,10,0)*I149+VLOOKUP($J$1,elemental!$A$3:$L$19,10,0)*J149+VLOOKUP($K$1,elemental!$A$3:$L$19,10,0)*K149+VLOOKUP($L$1,elemental!$A$3:$L$19,10,0)*L149+VLOOKUP($M$1,elemental!$A$3:$L$19,10,0)*M149+VLOOKUP($N$1,elemental!$A$3:$L$19,10,0)*N149+VLOOKUP($O$1,elemental!$A$3:$L$19,10,0)*O149+VLOOKUP($P$1,elemental!$A$3:$L$19,10,0)*P149+VLOOKUP($Q$1,elemental!$A$3:$L$19,10,0)*Q149)/100</f>
        <v>1.9975999999999998</v>
      </c>
      <c r="Y149">
        <v>-33</v>
      </c>
      <c r="Z149">
        <v>5.2095229999999999</v>
      </c>
      <c r="AA149">
        <v>5.2188489999999996</v>
      </c>
      <c r="AB149">
        <v>5.3843209999999999</v>
      </c>
      <c r="AC149">
        <v>98.87921</v>
      </c>
      <c r="AD149" t="s">
        <v>2</v>
      </c>
      <c r="AE149" t="s">
        <v>138</v>
      </c>
    </row>
    <row r="150" spans="1:31">
      <c r="A150">
        <v>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87</v>
      </c>
      <c r="R150">
        <f>(VLOOKUP($A$1,elemental!$A$3:$L$19,2,0)*A150+VLOOKUP($B$1,elemental!$A$3:$L$19,2,0)*B150+VLOOKUP($C$1,elemental!$A$3:$L$19,2,0)*C150+VLOOKUP($D$1,elemental!$A$3:$L$19,2,0)*D150+VLOOKUP($E$1,elemental!$A$3:$L$19,2,0)*E150+VLOOKUP($F$1,elemental!$A$3:$L$19,2,0)*F150+VLOOKUP($G$1,elemental!$A$3:$L$19,2,0)*G150+VLOOKUP($H$1,elemental!$A$3:$L$19,2,0)*H150+VLOOKUP($I$1,elemental!$A$3:$L$19,2,0)*I150+VLOOKUP($J$1,elemental!$A$3:$L$19,2,0)*J150+VLOOKUP($K$1,elemental!$A$3:$L$19,2,0)*K150+VLOOKUP($L$1,elemental!$A$3:$L$19,2,0)*L150+VLOOKUP($M$1,elemental!$A$3:$L$19,2,0)*M150+VLOOKUP($N$1,elemental!$A$3:$L$19,2,0)*N150+VLOOKUP($O$1,elemental!$A$3:$L$19,2,0)*O150+VLOOKUP($P$1,elemental!$A$3:$L$19,2,0)*P150+VLOOKUP($Q$1,elemental!$A$3:$L$19,2,0)*Q150)/100</f>
        <v>1.3027000000000002</v>
      </c>
      <c r="S150">
        <f>(VLOOKUP($A$1,elemental!$A$3:$L$19,4,0)*A150+VLOOKUP($B$1,elemental!$A$3:$L$19,4,0)*B150+VLOOKUP($C$1,elemental!$A$3:$L$19,4,0)*C150+VLOOKUP($D$1,elemental!$A$3:$L$19,4,0)*D150+VLOOKUP($E$1,elemental!$A$3:$L$19,4,0)*E150+VLOOKUP($F$1,elemental!$A$3:$L$19,4,0)*F150+VLOOKUP($G$1,elemental!$A$3:$L$19,4,0)*G150+VLOOKUP($H$1,elemental!$A$3:$L$19,4,0)*H150+VLOOKUP($I$1,elemental!$A$3:$L$19,4,0)*I150+VLOOKUP($J$1,elemental!$A$3:$L$19,4,0)*J150+VLOOKUP($K$1,elemental!$A$3:$L$19,4,0)*K150+VLOOKUP($L$1,elemental!$A$3:$L$19,4,0)*L150+VLOOKUP($M$1,elemental!$A$3:$L$19,4,0)*M150+VLOOKUP($N$1,elemental!$A$3:$L$19,4,0)*N150+VLOOKUP($O$1,elemental!$A$3:$L$19,4,0)*O150+VLOOKUP($P$1,elemental!$A$3:$L$19,4,0)*P150+VLOOKUP($Q$1,elemental!$A$3:$L$19,4,0)*Q150)/100</f>
        <v>0.43561999999999995</v>
      </c>
      <c r="T150">
        <f>(VLOOKUP($A$1,elemental!$A$3:$L$19,5,0)*A150+VLOOKUP($B$1,elemental!$A$3:$L$19,5,0)*B150+VLOOKUP($C$1,elemental!$A$3:$L$19,5,0)*C150+VLOOKUP($D$1,elemental!$A$3:$L$19,5,0)*D150+VLOOKUP($E$1,elemental!$A$3:$L$19,5,0)*E150+VLOOKUP($F$1,elemental!$A$3:$L$19,5,0)*F150+VLOOKUP($G$1,elemental!$A$3:$L$19,5,0)*G150+VLOOKUP($H$1,elemental!$A$3:$L$19,5,0)*H150+VLOOKUP($I$1,elemental!$A$3:$L$19,5,0)*I150+VLOOKUP($J$1,elemental!$A$3:$L$19,5,0)*J150+VLOOKUP($K$1,elemental!$A$3:$L$19,5,0)*K150+VLOOKUP($L$1,elemental!$A$3:$L$19,5,0)*L150+VLOOKUP($M$1,elemental!$A$3:$L$19,5,0)*M150+VLOOKUP($N$1,elemental!$A$3:$L$19,5,0)*N150+VLOOKUP($O$1,elemental!$A$3:$L$19,5,0)*O150+VLOOKUP($P$1,elemental!$A$3:$L$19,5,0)*P150+VLOOKUP($Q$1,elemental!$A$3:$L$19,5,0)*Q150)/100</f>
        <v>4</v>
      </c>
      <c r="U150">
        <f>(VLOOKUP($A$1,elemental!$A$3:$L$19,6,0)*A150+VLOOKUP($B$1,elemental!$A$3:$L$19,6,0)*B150+VLOOKUP($C$1,elemental!$A$3:$L$19,6,0)*C150+VLOOKUP($D$1,elemental!$A$3:$L$19,6,0)*D150+VLOOKUP($E$1,elemental!$A$3:$L$19,6,0)*E150+VLOOKUP($F$1,elemental!$A$3:$L$19,6,0)*F150+VLOOKUP($G$1,elemental!$A$3:$L$19,6,0)*G150+VLOOKUP($H$1,elemental!$A$3:$L$19,6,0)*H150+VLOOKUP($I$1,elemental!$A$3:$L$19,6,0)*I150+VLOOKUP($J$1,elemental!$A$3:$L$19,6,0)*J150+VLOOKUP($K$1,elemental!$A$3:$L$19,6,0)*K150+VLOOKUP($L$1,elemental!$A$3:$L$19,6,0)*L150+VLOOKUP($M$1,elemental!$A$3:$L$19,6,0)*M150+VLOOKUP($N$1,elemental!$A$3:$L$19,6,0)*N150+VLOOKUP($O$1,elemental!$A$3:$L$19,6,0)*O150+VLOOKUP($P$1,elemental!$A$3:$L$19,6,0)*P150+VLOOKUP($Q$1,elemental!$A$3:$L$19,6,0)*Q150)/100</f>
        <v>0.752525</v>
      </c>
      <c r="V150">
        <f>(VLOOKUP($A$1,elemental!$A$3:$L$19,7,0)*A150+VLOOKUP($B$1,elemental!$A$3:$L$19,7,0)*B150+VLOOKUP($C$1,elemental!$A$3:$L$19,7,0)*C150+VLOOKUP($D$1,elemental!$A$3:$L$19,7,0)*D150+VLOOKUP($E$1,elemental!$A$3:$L$19,7,0)*E150+VLOOKUP($F$1,elemental!$A$3:$L$19,7,0)*F150+VLOOKUP($G$1,elemental!$A$3:$L$19,7,0)*G150+VLOOKUP($H$1,elemental!$A$3:$L$19,7,0)*H150+VLOOKUP($I$1,elemental!$A$3:$L$19,7,0)*I150+VLOOKUP($J$1,elemental!$A$3:$L$19,7,0)*J150+VLOOKUP($K$1,elemental!$A$3:$L$19,7,0)*K150+VLOOKUP($L$1,elemental!$A$3:$L$19,7,0)*L150+VLOOKUP($M$1,elemental!$A$3:$L$19,7,0)*M150+VLOOKUP($N$1,elemental!$A$3:$L$19,7,0)*N150+VLOOKUP($O$1,elemental!$A$3:$L$19,7,0)*O150+VLOOKUP($P$1,elemental!$A$3:$L$19,7,0)*P150+VLOOKUP($Q$1,elemental!$A$3:$L$19,7,0)*Q150)/100</f>
        <v>0.8569</v>
      </c>
      <c r="W150">
        <f>(VLOOKUP($A$1,elemental!$A$3:$L$19,9,0)*A150+VLOOKUP($B$1,elemental!$A$3:$L$19,9,0)*B150+VLOOKUP($C$1,elemental!$A$3:$L$19,9,0)*C150+VLOOKUP($D$1,elemental!$A$3:$L$19,9,0)*D150+VLOOKUP($E$1,elemental!$A$3:$L$19,9,0)*E150+VLOOKUP($F$1,elemental!$A$3:$L$19,9,0)*F150+VLOOKUP($G$1,elemental!$A$3:$L$19,9,0)*G150+VLOOKUP($H$1,elemental!$A$3:$L$19,9,0)*H150+VLOOKUP($I$1,elemental!$A$3:$L$19,9,0)*I150+VLOOKUP($J$1,elemental!$A$3:$L$19,9,0)*J150+VLOOKUP($K$1,elemental!$A$3:$L$19,9,0)*K150+VLOOKUP($L$1,elemental!$A$3:$L$19,9,0)*L150+VLOOKUP($M$1,elemental!$A$3:$L$19,9,0)*M150+VLOOKUP($N$1,elemental!$A$3:$L$19,9,0)*N150+VLOOKUP($O$1,elemental!$A$3:$L$19,9,0)*O150+VLOOKUP($P$1,elemental!$A$3:$L$19,9,0)*P150+VLOOKUP($Q$1,elemental!$A$3:$L$19,9,0)*Q150)/100</f>
        <v>1.589</v>
      </c>
      <c r="X150">
        <f>(VLOOKUP($A$1,elemental!$A$3:$L$19,10,0)*A150+VLOOKUP($B$1,elemental!$A$3:$L$19,10,0)*B150+VLOOKUP($C$1,elemental!$A$3:$L$19,10,0)*C150+VLOOKUP($D$1,elemental!$A$3:$L$19,10,0)*D150+VLOOKUP($E$1,elemental!$A$3:$L$19,10,0)*E150+VLOOKUP($F$1,elemental!$A$3:$L$19,10,0)*F150+VLOOKUP($G$1,elemental!$A$3:$L$19,10,0)*G150+VLOOKUP($H$1,elemental!$A$3:$L$19,10,0)*H150+VLOOKUP($I$1,elemental!$A$3:$L$19,10,0)*I150+VLOOKUP($J$1,elemental!$A$3:$L$19,10,0)*J150+VLOOKUP($K$1,elemental!$A$3:$L$19,10,0)*K150+VLOOKUP($L$1,elemental!$A$3:$L$19,10,0)*L150+VLOOKUP($M$1,elemental!$A$3:$L$19,10,0)*M150+VLOOKUP($N$1,elemental!$A$3:$L$19,10,0)*N150+VLOOKUP($O$1,elemental!$A$3:$L$19,10,0)*O150+VLOOKUP($P$1,elemental!$A$3:$L$19,10,0)*P150+VLOOKUP($Q$1,elemental!$A$3:$L$19,10,0)*Q150)/100</f>
        <v>1.9975999999999998</v>
      </c>
      <c r="Y150">
        <v>25</v>
      </c>
      <c r="Z150">
        <v>5.2111000000000001</v>
      </c>
      <c r="AA150">
        <v>5.2187130000000002</v>
      </c>
      <c r="AB150">
        <v>5.3867760000000002</v>
      </c>
      <c r="AC150">
        <v>98.844800000000006</v>
      </c>
      <c r="AD150" t="s">
        <v>2</v>
      </c>
      <c r="AE150" t="s">
        <v>138</v>
      </c>
    </row>
    <row r="151" spans="1:31">
      <c r="A151">
        <v>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87</v>
      </c>
      <c r="R151">
        <f>(VLOOKUP($A$1,elemental!$A$3:$L$19,2,0)*A151+VLOOKUP($B$1,elemental!$A$3:$L$19,2,0)*B151+VLOOKUP($C$1,elemental!$A$3:$L$19,2,0)*C151+VLOOKUP($D$1,elemental!$A$3:$L$19,2,0)*D151+VLOOKUP($E$1,elemental!$A$3:$L$19,2,0)*E151+VLOOKUP($F$1,elemental!$A$3:$L$19,2,0)*F151+VLOOKUP($G$1,elemental!$A$3:$L$19,2,0)*G151+VLOOKUP($H$1,elemental!$A$3:$L$19,2,0)*H151+VLOOKUP($I$1,elemental!$A$3:$L$19,2,0)*I151+VLOOKUP($J$1,elemental!$A$3:$L$19,2,0)*J151+VLOOKUP($K$1,elemental!$A$3:$L$19,2,0)*K151+VLOOKUP($L$1,elemental!$A$3:$L$19,2,0)*L151+VLOOKUP($M$1,elemental!$A$3:$L$19,2,0)*M151+VLOOKUP($N$1,elemental!$A$3:$L$19,2,0)*N151+VLOOKUP($O$1,elemental!$A$3:$L$19,2,0)*O151+VLOOKUP($P$1,elemental!$A$3:$L$19,2,0)*P151+VLOOKUP($Q$1,elemental!$A$3:$L$19,2,0)*Q151)/100</f>
        <v>1.3027000000000002</v>
      </c>
      <c r="S151">
        <f>(VLOOKUP($A$1,elemental!$A$3:$L$19,4,0)*A151+VLOOKUP($B$1,elemental!$A$3:$L$19,4,0)*B151+VLOOKUP($C$1,elemental!$A$3:$L$19,4,0)*C151+VLOOKUP($D$1,elemental!$A$3:$L$19,4,0)*D151+VLOOKUP($E$1,elemental!$A$3:$L$19,4,0)*E151+VLOOKUP($F$1,elemental!$A$3:$L$19,4,0)*F151+VLOOKUP($G$1,elemental!$A$3:$L$19,4,0)*G151+VLOOKUP($H$1,elemental!$A$3:$L$19,4,0)*H151+VLOOKUP($I$1,elemental!$A$3:$L$19,4,0)*I151+VLOOKUP($J$1,elemental!$A$3:$L$19,4,0)*J151+VLOOKUP($K$1,elemental!$A$3:$L$19,4,0)*K151+VLOOKUP($L$1,elemental!$A$3:$L$19,4,0)*L151+VLOOKUP($M$1,elemental!$A$3:$L$19,4,0)*M151+VLOOKUP($N$1,elemental!$A$3:$L$19,4,0)*N151+VLOOKUP($O$1,elemental!$A$3:$L$19,4,0)*O151+VLOOKUP($P$1,elemental!$A$3:$L$19,4,0)*P151+VLOOKUP($Q$1,elemental!$A$3:$L$19,4,0)*Q151)/100</f>
        <v>0.43561999999999995</v>
      </c>
      <c r="T151">
        <f>(VLOOKUP($A$1,elemental!$A$3:$L$19,5,0)*A151+VLOOKUP($B$1,elemental!$A$3:$L$19,5,0)*B151+VLOOKUP($C$1,elemental!$A$3:$L$19,5,0)*C151+VLOOKUP($D$1,elemental!$A$3:$L$19,5,0)*D151+VLOOKUP($E$1,elemental!$A$3:$L$19,5,0)*E151+VLOOKUP($F$1,elemental!$A$3:$L$19,5,0)*F151+VLOOKUP($G$1,elemental!$A$3:$L$19,5,0)*G151+VLOOKUP($H$1,elemental!$A$3:$L$19,5,0)*H151+VLOOKUP($I$1,elemental!$A$3:$L$19,5,0)*I151+VLOOKUP($J$1,elemental!$A$3:$L$19,5,0)*J151+VLOOKUP($K$1,elemental!$A$3:$L$19,5,0)*K151+VLOOKUP($L$1,elemental!$A$3:$L$19,5,0)*L151+VLOOKUP($M$1,elemental!$A$3:$L$19,5,0)*M151+VLOOKUP($N$1,elemental!$A$3:$L$19,5,0)*N151+VLOOKUP($O$1,elemental!$A$3:$L$19,5,0)*O151+VLOOKUP($P$1,elemental!$A$3:$L$19,5,0)*P151+VLOOKUP($Q$1,elemental!$A$3:$L$19,5,0)*Q151)/100</f>
        <v>4</v>
      </c>
      <c r="U151">
        <f>(VLOOKUP($A$1,elemental!$A$3:$L$19,6,0)*A151+VLOOKUP($B$1,elemental!$A$3:$L$19,6,0)*B151+VLOOKUP($C$1,elemental!$A$3:$L$19,6,0)*C151+VLOOKUP($D$1,elemental!$A$3:$L$19,6,0)*D151+VLOOKUP($E$1,elemental!$A$3:$L$19,6,0)*E151+VLOOKUP($F$1,elemental!$A$3:$L$19,6,0)*F151+VLOOKUP($G$1,elemental!$A$3:$L$19,6,0)*G151+VLOOKUP($H$1,elemental!$A$3:$L$19,6,0)*H151+VLOOKUP($I$1,elemental!$A$3:$L$19,6,0)*I151+VLOOKUP($J$1,elemental!$A$3:$L$19,6,0)*J151+VLOOKUP($K$1,elemental!$A$3:$L$19,6,0)*K151+VLOOKUP($L$1,elemental!$A$3:$L$19,6,0)*L151+VLOOKUP($M$1,elemental!$A$3:$L$19,6,0)*M151+VLOOKUP($N$1,elemental!$A$3:$L$19,6,0)*N151+VLOOKUP($O$1,elemental!$A$3:$L$19,6,0)*O151+VLOOKUP($P$1,elemental!$A$3:$L$19,6,0)*P151+VLOOKUP($Q$1,elemental!$A$3:$L$19,6,0)*Q151)/100</f>
        <v>0.752525</v>
      </c>
      <c r="V151">
        <f>(VLOOKUP($A$1,elemental!$A$3:$L$19,7,0)*A151+VLOOKUP($B$1,elemental!$A$3:$L$19,7,0)*B151+VLOOKUP($C$1,elemental!$A$3:$L$19,7,0)*C151+VLOOKUP($D$1,elemental!$A$3:$L$19,7,0)*D151+VLOOKUP($E$1,elemental!$A$3:$L$19,7,0)*E151+VLOOKUP($F$1,elemental!$A$3:$L$19,7,0)*F151+VLOOKUP($G$1,elemental!$A$3:$L$19,7,0)*G151+VLOOKUP($H$1,elemental!$A$3:$L$19,7,0)*H151+VLOOKUP($I$1,elemental!$A$3:$L$19,7,0)*I151+VLOOKUP($J$1,elemental!$A$3:$L$19,7,0)*J151+VLOOKUP($K$1,elemental!$A$3:$L$19,7,0)*K151+VLOOKUP($L$1,elemental!$A$3:$L$19,7,0)*L151+VLOOKUP($M$1,elemental!$A$3:$L$19,7,0)*M151+VLOOKUP($N$1,elemental!$A$3:$L$19,7,0)*N151+VLOOKUP($O$1,elemental!$A$3:$L$19,7,0)*O151+VLOOKUP($P$1,elemental!$A$3:$L$19,7,0)*P151+VLOOKUP($Q$1,elemental!$A$3:$L$19,7,0)*Q151)/100</f>
        <v>0.8569</v>
      </c>
      <c r="W151">
        <f>(VLOOKUP($A$1,elemental!$A$3:$L$19,9,0)*A151+VLOOKUP($B$1,elemental!$A$3:$L$19,9,0)*B151+VLOOKUP($C$1,elemental!$A$3:$L$19,9,0)*C151+VLOOKUP($D$1,elemental!$A$3:$L$19,9,0)*D151+VLOOKUP($E$1,elemental!$A$3:$L$19,9,0)*E151+VLOOKUP($F$1,elemental!$A$3:$L$19,9,0)*F151+VLOOKUP($G$1,elemental!$A$3:$L$19,9,0)*G151+VLOOKUP($H$1,elemental!$A$3:$L$19,9,0)*H151+VLOOKUP($I$1,elemental!$A$3:$L$19,9,0)*I151+VLOOKUP($J$1,elemental!$A$3:$L$19,9,0)*J151+VLOOKUP($K$1,elemental!$A$3:$L$19,9,0)*K151+VLOOKUP($L$1,elemental!$A$3:$L$19,9,0)*L151+VLOOKUP($M$1,elemental!$A$3:$L$19,9,0)*M151+VLOOKUP($N$1,elemental!$A$3:$L$19,9,0)*N151+VLOOKUP($O$1,elemental!$A$3:$L$19,9,0)*O151+VLOOKUP($P$1,elemental!$A$3:$L$19,9,0)*P151+VLOOKUP($Q$1,elemental!$A$3:$L$19,9,0)*Q151)/100</f>
        <v>1.589</v>
      </c>
      <c r="X151">
        <f>(VLOOKUP($A$1,elemental!$A$3:$L$19,10,0)*A151+VLOOKUP($B$1,elemental!$A$3:$L$19,10,0)*B151+VLOOKUP($C$1,elemental!$A$3:$L$19,10,0)*C151+VLOOKUP($D$1,elemental!$A$3:$L$19,10,0)*D151+VLOOKUP($E$1,elemental!$A$3:$L$19,10,0)*E151+VLOOKUP($F$1,elemental!$A$3:$L$19,10,0)*F151+VLOOKUP($G$1,elemental!$A$3:$L$19,10,0)*G151+VLOOKUP($H$1,elemental!$A$3:$L$19,10,0)*H151+VLOOKUP($I$1,elemental!$A$3:$L$19,10,0)*I151+VLOOKUP($J$1,elemental!$A$3:$L$19,10,0)*J151+VLOOKUP($K$1,elemental!$A$3:$L$19,10,0)*K151+VLOOKUP($L$1,elemental!$A$3:$L$19,10,0)*L151+VLOOKUP($M$1,elemental!$A$3:$L$19,10,0)*M151+VLOOKUP($N$1,elemental!$A$3:$L$19,10,0)*N151+VLOOKUP($O$1,elemental!$A$3:$L$19,10,0)*O151+VLOOKUP($P$1,elemental!$A$3:$L$19,10,0)*P151+VLOOKUP($Q$1,elemental!$A$3:$L$19,10,0)*Q151)/100</f>
        <v>1.9975999999999998</v>
      </c>
      <c r="Y151">
        <v>25</v>
      </c>
      <c r="Z151">
        <v>5.2099260000000003</v>
      </c>
      <c r="AA151">
        <v>5.2183109999999999</v>
      </c>
      <c r="AB151">
        <v>5.3868879999999999</v>
      </c>
      <c r="AC151">
        <v>98.838009999999997</v>
      </c>
      <c r="AD151" t="s">
        <v>2</v>
      </c>
      <c r="AE151" t="s">
        <v>139</v>
      </c>
    </row>
    <row r="152" spans="1:31">
      <c r="A152">
        <v>13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87</v>
      </c>
      <c r="R152">
        <f>(VLOOKUP($A$1,elemental!$A$3:$L$19,2,0)*A152+VLOOKUP($B$1,elemental!$A$3:$L$19,2,0)*B152+VLOOKUP($C$1,elemental!$A$3:$L$19,2,0)*C152+VLOOKUP($D$1,elemental!$A$3:$L$19,2,0)*D152+VLOOKUP($E$1,elemental!$A$3:$L$19,2,0)*E152+VLOOKUP($F$1,elemental!$A$3:$L$19,2,0)*F152+VLOOKUP($G$1,elemental!$A$3:$L$19,2,0)*G152+VLOOKUP($H$1,elemental!$A$3:$L$19,2,0)*H152+VLOOKUP($I$1,elemental!$A$3:$L$19,2,0)*I152+VLOOKUP($J$1,elemental!$A$3:$L$19,2,0)*J152+VLOOKUP($K$1,elemental!$A$3:$L$19,2,0)*K152+VLOOKUP($L$1,elemental!$A$3:$L$19,2,0)*L152+VLOOKUP($M$1,elemental!$A$3:$L$19,2,0)*M152+VLOOKUP($N$1,elemental!$A$3:$L$19,2,0)*N152+VLOOKUP($O$1,elemental!$A$3:$L$19,2,0)*O152+VLOOKUP($P$1,elemental!$A$3:$L$19,2,0)*P152+VLOOKUP($Q$1,elemental!$A$3:$L$19,2,0)*Q152)/100</f>
        <v>1.3027000000000002</v>
      </c>
      <c r="S152">
        <f>(VLOOKUP($A$1,elemental!$A$3:$L$19,4,0)*A152+VLOOKUP($B$1,elemental!$A$3:$L$19,4,0)*B152+VLOOKUP($C$1,elemental!$A$3:$L$19,4,0)*C152+VLOOKUP($D$1,elemental!$A$3:$L$19,4,0)*D152+VLOOKUP($E$1,elemental!$A$3:$L$19,4,0)*E152+VLOOKUP($F$1,elemental!$A$3:$L$19,4,0)*F152+VLOOKUP($G$1,elemental!$A$3:$L$19,4,0)*G152+VLOOKUP($H$1,elemental!$A$3:$L$19,4,0)*H152+VLOOKUP($I$1,elemental!$A$3:$L$19,4,0)*I152+VLOOKUP($J$1,elemental!$A$3:$L$19,4,0)*J152+VLOOKUP($K$1,elemental!$A$3:$L$19,4,0)*K152+VLOOKUP($L$1,elemental!$A$3:$L$19,4,0)*L152+VLOOKUP($M$1,elemental!$A$3:$L$19,4,0)*M152+VLOOKUP($N$1,elemental!$A$3:$L$19,4,0)*N152+VLOOKUP($O$1,elemental!$A$3:$L$19,4,0)*O152+VLOOKUP($P$1,elemental!$A$3:$L$19,4,0)*P152+VLOOKUP($Q$1,elemental!$A$3:$L$19,4,0)*Q152)/100</f>
        <v>0.43561999999999995</v>
      </c>
      <c r="T152">
        <f>(VLOOKUP($A$1,elemental!$A$3:$L$19,5,0)*A152+VLOOKUP($B$1,elemental!$A$3:$L$19,5,0)*B152+VLOOKUP($C$1,elemental!$A$3:$L$19,5,0)*C152+VLOOKUP($D$1,elemental!$A$3:$L$19,5,0)*D152+VLOOKUP($E$1,elemental!$A$3:$L$19,5,0)*E152+VLOOKUP($F$1,elemental!$A$3:$L$19,5,0)*F152+VLOOKUP($G$1,elemental!$A$3:$L$19,5,0)*G152+VLOOKUP($H$1,elemental!$A$3:$L$19,5,0)*H152+VLOOKUP($I$1,elemental!$A$3:$L$19,5,0)*I152+VLOOKUP($J$1,elemental!$A$3:$L$19,5,0)*J152+VLOOKUP($K$1,elemental!$A$3:$L$19,5,0)*K152+VLOOKUP($L$1,elemental!$A$3:$L$19,5,0)*L152+VLOOKUP($M$1,elemental!$A$3:$L$19,5,0)*M152+VLOOKUP($N$1,elemental!$A$3:$L$19,5,0)*N152+VLOOKUP($O$1,elemental!$A$3:$L$19,5,0)*O152+VLOOKUP($P$1,elemental!$A$3:$L$19,5,0)*P152+VLOOKUP($Q$1,elemental!$A$3:$L$19,5,0)*Q152)/100</f>
        <v>4</v>
      </c>
      <c r="U152">
        <f>(VLOOKUP($A$1,elemental!$A$3:$L$19,6,0)*A152+VLOOKUP($B$1,elemental!$A$3:$L$19,6,0)*B152+VLOOKUP($C$1,elemental!$A$3:$L$19,6,0)*C152+VLOOKUP($D$1,elemental!$A$3:$L$19,6,0)*D152+VLOOKUP($E$1,elemental!$A$3:$L$19,6,0)*E152+VLOOKUP($F$1,elemental!$A$3:$L$19,6,0)*F152+VLOOKUP($G$1,elemental!$A$3:$L$19,6,0)*G152+VLOOKUP($H$1,elemental!$A$3:$L$19,6,0)*H152+VLOOKUP($I$1,elemental!$A$3:$L$19,6,0)*I152+VLOOKUP($J$1,elemental!$A$3:$L$19,6,0)*J152+VLOOKUP($K$1,elemental!$A$3:$L$19,6,0)*K152+VLOOKUP($L$1,elemental!$A$3:$L$19,6,0)*L152+VLOOKUP($M$1,elemental!$A$3:$L$19,6,0)*M152+VLOOKUP($N$1,elemental!$A$3:$L$19,6,0)*N152+VLOOKUP($O$1,elemental!$A$3:$L$19,6,0)*O152+VLOOKUP($P$1,elemental!$A$3:$L$19,6,0)*P152+VLOOKUP($Q$1,elemental!$A$3:$L$19,6,0)*Q152)/100</f>
        <v>0.752525</v>
      </c>
      <c r="V152">
        <f>(VLOOKUP($A$1,elemental!$A$3:$L$19,7,0)*A152+VLOOKUP($B$1,elemental!$A$3:$L$19,7,0)*B152+VLOOKUP($C$1,elemental!$A$3:$L$19,7,0)*C152+VLOOKUP($D$1,elemental!$A$3:$L$19,7,0)*D152+VLOOKUP($E$1,elemental!$A$3:$L$19,7,0)*E152+VLOOKUP($F$1,elemental!$A$3:$L$19,7,0)*F152+VLOOKUP($G$1,elemental!$A$3:$L$19,7,0)*G152+VLOOKUP($H$1,elemental!$A$3:$L$19,7,0)*H152+VLOOKUP($I$1,elemental!$A$3:$L$19,7,0)*I152+VLOOKUP($J$1,elemental!$A$3:$L$19,7,0)*J152+VLOOKUP($K$1,elemental!$A$3:$L$19,7,0)*K152+VLOOKUP($L$1,elemental!$A$3:$L$19,7,0)*L152+VLOOKUP($M$1,elemental!$A$3:$L$19,7,0)*M152+VLOOKUP($N$1,elemental!$A$3:$L$19,7,0)*N152+VLOOKUP($O$1,elemental!$A$3:$L$19,7,0)*O152+VLOOKUP($P$1,elemental!$A$3:$L$19,7,0)*P152+VLOOKUP($Q$1,elemental!$A$3:$L$19,7,0)*Q152)/100</f>
        <v>0.8569</v>
      </c>
      <c r="W152">
        <f>(VLOOKUP($A$1,elemental!$A$3:$L$19,9,0)*A152+VLOOKUP($B$1,elemental!$A$3:$L$19,9,0)*B152+VLOOKUP($C$1,elemental!$A$3:$L$19,9,0)*C152+VLOOKUP($D$1,elemental!$A$3:$L$19,9,0)*D152+VLOOKUP($E$1,elemental!$A$3:$L$19,9,0)*E152+VLOOKUP($F$1,elemental!$A$3:$L$19,9,0)*F152+VLOOKUP($G$1,elemental!$A$3:$L$19,9,0)*G152+VLOOKUP($H$1,elemental!$A$3:$L$19,9,0)*H152+VLOOKUP($I$1,elemental!$A$3:$L$19,9,0)*I152+VLOOKUP($J$1,elemental!$A$3:$L$19,9,0)*J152+VLOOKUP($K$1,elemental!$A$3:$L$19,9,0)*K152+VLOOKUP($L$1,elemental!$A$3:$L$19,9,0)*L152+VLOOKUP($M$1,elemental!$A$3:$L$19,9,0)*M152+VLOOKUP($N$1,elemental!$A$3:$L$19,9,0)*N152+VLOOKUP($O$1,elemental!$A$3:$L$19,9,0)*O152+VLOOKUP($P$1,elemental!$A$3:$L$19,9,0)*P152+VLOOKUP($Q$1,elemental!$A$3:$L$19,9,0)*Q152)/100</f>
        <v>1.589</v>
      </c>
      <c r="X152">
        <f>(VLOOKUP($A$1,elemental!$A$3:$L$19,10,0)*A152+VLOOKUP($B$1,elemental!$A$3:$L$19,10,0)*B152+VLOOKUP($C$1,elemental!$A$3:$L$19,10,0)*C152+VLOOKUP($D$1,elemental!$A$3:$L$19,10,0)*D152+VLOOKUP($E$1,elemental!$A$3:$L$19,10,0)*E152+VLOOKUP($F$1,elemental!$A$3:$L$19,10,0)*F152+VLOOKUP($G$1,elemental!$A$3:$L$19,10,0)*G152+VLOOKUP($H$1,elemental!$A$3:$L$19,10,0)*H152+VLOOKUP($I$1,elemental!$A$3:$L$19,10,0)*I152+VLOOKUP($J$1,elemental!$A$3:$L$19,10,0)*J152+VLOOKUP($K$1,elemental!$A$3:$L$19,10,0)*K152+VLOOKUP($L$1,elemental!$A$3:$L$19,10,0)*L152+VLOOKUP($M$1,elemental!$A$3:$L$19,10,0)*M152+VLOOKUP($N$1,elemental!$A$3:$L$19,10,0)*N152+VLOOKUP($O$1,elemental!$A$3:$L$19,10,0)*O152+VLOOKUP($P$1,elemental!$A$3:$L$19,10,0)*P152+VLOOKUP($Q$1,elemental!$A$3:$L$19,10,0)*Q152)/100</f>
        <v>1.9975999999999998</v>
      </c>
      <c r="Y152">
        <v>47</v>
      </c>
      <c r="Z152">
        <v>5.2100920000000004</v>
      </c>
      <c r="AA152">
        <v>5.2186149999999998</v>
      </c>
      <c r="AB152">
        <v>5.3877449999999998</v>
      </c>
      <c r="AC152">
        <v>98.835340000000002</v>
      </c>
      <c r="AD152" t="s">
        <v>2</v>
      </c>
      <c r="AE152" t="s">
        <v>139</v>
      </c>
    </row>
    <row r="153" spans="1:31">
      <c r="A153">
        <v>13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87</v>
      </c>
      <c r="R153">
        <f>(VLOOKUP($A$1,elemental!$A$3:$L$19,2,0)*A153+VLOOKUP($B$1,elemental!$A$3:$L$19,2,0)*B153+VLOOKUP($C$1,elemental!$A$3:$L$19,2,0)*C153+VLOOKUP($D$1,elemental!$A$3:$L$19,2,0)*D153+VLOOKUP($E$1,elemental!$A$3:$L$19,2,0)*E153+VLOOKUP($F$1,elemental!$A$3:$L$19,2,0)*F153+VLOOKUP($G$1,elemental!$A$3:$L$19,2,0)*G153+VLOOKUP($H$1,elemental!$A$3:$L$19,2,0)*H153+VLOOKUP($I$1,elemental!$A$3:$L$19,2,0)*I153+VLOOKUP($J$1,elemental!$A$3:$L$19,2,0)*J153+VLOOKUP($K$1,elemental!$A$3:$L$19,2,0)*K153+VLOOKUP($L$1,elemental!$A$3:$L$19,2,0)*L153+VLOOKUP($M$1,elemental!$A$3:$L$19,2,0)*M153+VLOOKUP($N$1,elemental!$A$3:$L$19,2,0)*N153+VLOOKUP($O$1,elemental!$A$3:$L$19,2,0)*O153+VLOOKUP($P$1,elemental!$A$3:$L$19,2,0)*P153+VLOOKUP($Q$1,elemental!$A$3:$L$19,2,0)*Q153)/100</f>
        <v>1.3027000000000002</v>
      </c>
      <c r="S153">
        <f>(VLOOKUP($A$1,elemental!$A$3:$L$19,4,0)*A153+VLOOKUP($B$1,elemental!$A$3:$L$19,4,0)*B153+VLOOKUP($C$1,elemental!$A$3:$L$19,4,0)*C153+VLOOKUP($D$1,elemental!$A$3:$L$19,4,0)*D153+VLOOKUP($E$1,elemental!$A$3:$L$19,4,0)*E153+VLOOKUP($F$1,elemental!$A$3:$L$19,4,0)*F153+VLOOKUP($G$1,elemental!$A$3:$L$19,4,0)*G153+VLOOKUP($H$1,elemental!$A$3:$L$19,4,0)*H153+VLOOKUP($I$1,elemental!$A$3:$L$19,4,0)*I153+VLOOKUP($J$1,elemental!$A$3:$L$19,4,0)*J153+VLOOKUP($K$1,elemental!$A$3:$L$19,4,0)*K153+VLOOKUP($L$1,elemental!$A$3:$L$19,4,0)*L153+VLOOKUP($M$1,elemental!$A$3:$L$19,4,0)*M153+VLOOKUP($N$1,elemental!$A$3:$L$19,4,0)*N153+VLOOKUP($O$1,elemental!$A$3:$L$19,4,0)*O153+VLOOKUP($P$1,elemental!$A$3:$L$19,4,0)*P153+VLOOKUP($Q$1,elemental!$A$3:$L$19,4,0)*Q153)/100</f>
        <v>0.43561999999999995</v>
      </c>
      <c r="T153">
        <f>(VLOOKUP($A$1,elemental!$A$3:$L$19,5,0)*A153+VLOOKUP($B$1,elemental!$A$3:$L$19,5,0)*B153+VLOOKUP($C$1,elemental!$A$3:$L$19,5,0)*C153+VLOOKUP($D$1,elemental!$A$3:$L$19,5,0)*D153+VLOOKUP($E$1,elemental!$A$3:$L$19,5,0)*E153+VLOOKUP($F$1,elemental!$A$3:$L$19,5,0)*F153+VLOOKUP($G$1,elemental!$A$3:$L$19,5,0)*G153+VLOOKUP($H$1,elemental!$A$3:$L$19,5,0)*H153+VLOOKUP($I$1,elemental!$A$3:$L$19,5,0)*I153+VLOOKUP($J$1,elemental!$A$3:$L$19,5,0)*J153+VLOOKUP($K$1,elemental!$A$3:$L$19,5,0)*K153+VLOOKUP($L$1,elemental!$A$3:$L$19,5,0)*L153+VLOOKUP($M$1,elemental!$A$3:$L$19,5,0)*M153+VLOOKUP($N$1,elemental!$A$3:$L$19,5,0)*N153+VLOOKUP($O$1,elemental!$A$3:$L$19,5,0)*O153+VLOOKUP($P$1,elemental!$A$3:$L$19,5,0)*P153+VLOOKUP($Q$1,elemental!$A$3:$L$19,5,0)*Q153)/100</f>
        <v>4</v>
      </c>
      <c r="U153">
        <f>(VLOOKUP($A$1,elemental!$A$3:$L$19,6,0)*A153+VLOOKUP($B$1,elemental!$A$3:$L$19,6,0)*B153+VLOOKUP($C$1,elemental!$A$3:$L$19,6,0)*C153+VLOOKUP($D$1,elemental!$A$3:$L$19,6,0)*D153+VLOOKUP($E$1,elemental!$A$3:$L$19,6,0)*E153+VLOOKUP($F$1,elemental!$A$3:$L$19,6,0)*F153+VLOOKUP($G$1,elemental!$A$3:$L$19,6,0)*G153+VLOOKUP($H$1,elemental!$A$3:$L$19,6,0)*H153+VLOOKUP($I$1,elemental!$A$3:$L$19,6,0)*I153+VLOOKUP($J$1,elemental!$A$3:$L$19,6,0)*J153+VLOOKUP($K$1,elemental!$A$3:$L$19,6,0)*K153+VLOOKUP($L$1,elemental!$A$3:$L$19,6,0)*L153+VLOOKUP($M$1,elemental!$A$3:$L$19,6,0)*M153+VLOOKUP($N$1,elemental!$A$3:$L$19,6,0)*N153+VLOOKUP($O$1,elemental!$A$3:$L$19,6,0)*O153+VLOOKUP($P$1,elemental!$A$3:$L$19,6,0)*P153+VLOOKUP($Q$1,elemental!$A$3:$L$19,6,0)*Q153)/100</f>
        <v>0.752525</v>
      </c>
      <c r="V153">
        <f>(VLOOKUP($A$1,elemental!$A$3:$L$19,7,0)*A153+VLOOKUP($B$1,elemental!$A$3:$L$19,7,0)*B153+VLOOKUP($C$1,elemental!$A$3:$L$19,7,0)*C153+VLOOKUP($D$1,elemental!$A$3:$L$19,7,0)*D153+VLOOKUP($E$1,elemental!$A$3:$L$19,7,0)*E153+VLOOKUP($F$1,elemental!$A$3:$L$19,7,0)*F153+VLOOKUP($G$1,elemental!$A$3:$L$19,7,0)*G153+VLOOKUP($H$1,elemental!$A$3:$L$19,7,0)*H153+VLOOKUP($I$1,elemental!$A$3:$L$19,7,0)*I153+VLOOKUP($J$1,elemental!$A$3:$L$19,7,0)*J153+VLOOKUP($K$1,elemental!$A$3:$L$19,7,0)*K153+VLOOKUP($L$1,elemental!$A$3:$L$19,7,0)*L153+VLOOKUP($M$1,elemental!$A$3:$L$19,7,0)*M153+VLOOKUP($N$1,elemental!$A$3:$L$19,7,0)*N153+VLOOKUP($O$1,elemental!$A$3:$L$19,7,0)*O153+VLOOKUP($P$1,elemental!$A$3:$L$19,7,0)*P153+VLOOKUP($Q$1,elemental!$A$3:$L$19,7,0)*Q153)/100</f>
        <v>0.8569</v>
      </c>
      <c r="W153">
        <f>(VLOOKUP($A$1,elemental!$A$3:$L$19,9,0)*A153+VLOOKUP($B$1,elemental!$A$3:$L$19,9,0)*B153+VLOOKUP($C$1,elemental!$A$3:$L$19,9,0)*C153+VLOOKUP($D$1,elemental!$A$3:$L$19,9,0)*D153+VLOOKUP($E$1,elemental!$A$3:$L$19,9,0)*E153+VLOOKUP($F$1,elemental!$A$3:$L$19,9,0)*F153+VLOOKUP($G$1,elemental!$A$3:$L$19,9,0)*G153+VLOOKUP($H$1,elemental!$A$3:$L$19,9,0)*H153+VLOOKUP($I$1,elemental!$A$3:$L$19,9,0)*I153+VLOOKUP($J$1,elemental!$A$3:$L$19,9,0)*J153+VLOOKUP($K$1,elemental!$A$3:$L$19,9,0)*K153+VLOOKUP($L$1,elemental!$A$3:$L$19,9,0)*L153+VLOOKUP($M$1,elemental!$A$3:$L$19,9,0)*M153+VLOOKUP($N$1,elemental!$A$3:$L$19,9,0)*N153+VLOOKUP($O$1,elemental!$A$3:$L$19,9,0)*O153+VLOOKUP($P$1,elemental!$A$3:$L$19,9,0)*P153+VLOOKUP($Q$1,elemental!$A$3:$L$19,9,0)*Q153)/100</f>
        <v>1.589</v>
      </c>
      <c r="X153">
        <f>(VLOOKUP($A$1,elemental!$A$3:$L$19,10,0)*A153+VLOOKUP($B$1,elemental!$A$3:$L$19,10,0)*B153+VLOOKUP($C$1,elemental!$A$3:$L$19,10,0)*C153+VLOOKUP($D$1,elemental!$A$3:$L$19,10,0)*D153+VLOOKUP($E$1,elemental!$A$3:$L$19,10,0)*E153+VLOOKUP($F$1,elemental!$A$3:$L$19,10,0)*F153+VLOOKUP($G$1,elemental!$A$3:$L$19,10,0)*G153+VLOOKUP($H$1,elemental!$A$3:$L$19,10,0)*H153+VLOOKUP($I$1,elemental!$A$3:$L$19,10,0)*I153+VLOOKUP($J$1,elemental!$A$3:$L$19,10,0)*J153+VLOOKUP($K$1,elemental!$A$3:$L$19,10,0)*K153+VLOOKUP($L$1,elemental!$A$3:$L$19,10,0)*L153+VLOOKUP($M$1,elemental!$A$3:$L$19,10,0)*M153+VLOOKUP($N$1,elemental!$A$3:$L$19,10,0)*N153+VLOOKUP($O$1,elemental!$A$3:$L$19,10,0)*O153+VLOOKUP($P$1,elemental!$A$3:$L$19,10,0)*P153+VLOOKUP($Q$1,elemental!$A$3:$L$19,10,0)*Q153)/100</f>
        <v>1.9975999999999998</v>
      </c>
      <c r="Y153">
        <v>67</v>
      </c>
      <c r="Z153">
        <v>5.2100929999999996</v>
      </c>
      <c r="AA153">
        <v>5.218127</v>
      </c>
      <c r="AB153">
        <v>5.3877179999999996</v>
      </c>
      <c r="AC153">
        <v>98.823819999999998</v>
      </c>
      <c r="AD153" t="s">
        <v>2</v>
      </c>
      <c r="AE153" t="s">
        <v>139</v>
      </c>
    </row>
    <row r="154" spans="1:31">
      <c r="A154">
        <v>13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87</v>
      </c>
      <c r="R154">
        <f>(VLOOKUP($A$1,elemental!$A$3:$L$19,2,0)*A154+VLOOKUP($B$1,elemental!$A$3:$L$19,2,0)*B154+VLOOKUP($C$1,elemental!$A$3:$L$19,2,0)*C154+VLOOKUP($D$1,elemental!$A$3:$L$19,2,0)*D154+VLOOKUP($E$1,elemental!$A$3:$L$19,2,0)*E154+VLOOKUP($F$1,elemental!$A$3:$L$19,2,0)*F154+VLOOKUP($G$1,elemental!$A$3:$L$19,2,0)*G154+VLOOKUP($H$1,elemental!$A$3:$L$19,2,0)*H154+VLOOKUP($I$1,elemental!$A$3:$L$19,2,0)*I154+VLOOKUP($J$1,elemental!$A$3:$L$19,2,0)*J154+VLOOKUP($K$1,elemental!$A$3:$L$19,2,0)*K154+VLOOKUP($L$1,elemental!$A$3:$L$19,2,0)*L154+VLOOKUP($M$1,elemental!$A$3:$L$19,2,0)*M154+VLOOKUP($N$1,elemental!$A$3:$L$19,2,0)*N154+VLOOKUP($O$1,elemental!$A$3:$L$19,2,0)*O154+VLOOKUP($P$1,elemental!$A$3:$L$19,2,0)*P154+VLOOKUP($Q$1,elemental!$A$3:$L$19,2,0)*Q154)/100</f>
        <v>1.3027000000000002</v>
      </c>
      <c r="S154">
        <f>(VLOOKUP($A$1,elemental!$A$3:$L$19,4,0)*A154+VLOOKUP($B$1,elemental!$A$3:$L$19,4,0)*B154+VLOOKUP($C$1,elemental!$A$3:$L$19,4,0)*C154+VLOOKUP($D$1,elemental!$A$3:$L$19,4,0)*D154+VLOOKUP($E$1,elemental!$A$3:$L$19,4,0)*E154+VLOOKUP($F$1,elemental!$A$3:$L$19,4,0)*F154+VLOOKUP($G$1,elemental!$A$3:$L$19,4,0)*G154+VLOOKUP($H$1,elemental!$A$3:$L$19,4,0)*H154+VLOOKUP($I$1,elemental!$A$3:$L$19,4,0)*I154+VLOOKUP($J$1,elemental!$A$3:$L$19,4,0)*J154+VLOOKUP($K$1,elemental!$A$3:$L$19,4,0)*K154+VLOOKUP($L$1,elemental!$A$3:$L$19,4,0)*L154+VLOOKUP($M$1,elemental!$A$3:$L$19,4,0)*M154+VLOOKUP($N$1,elemental!$A$3:$L$19,4,0)*N154+VLOOKUP($O$1,elemental!$A$3:$L$19,4,0)*O154+VLOOKUP($P$1,elemental!$A$3:$L$19,4,0)*P154+VLOOKUP($Q$1,elemental!$A$3:$L$19,4,0)*Q154)/100</f>
        <v>0.43561999999999995</v>
      </c>
      <c r="T154">
        <f>(VLOOKUP($A$1,elemental!$A$3:$L$19,5,0)*A154+VLOOKUP($B$1,elemental!$A$3:$L$19,5,0)*B154+VLOOKUP($C$1,elemental!$A$3:$L$19,5,0)*C154+VLOOKUP($D$1,elemental!$A$3:$L$19,5,0)*D154+VLOOKUP($E$1,elemental!$A$3:$L$19,5,0)*E154+VLOOKUP($F$1,elemental!$A$3:$L$19,5,0)*F154+VLOOKUP($G$1,elemental!$A$3:$L$19,5,0)*G154+VLOOKUP($H$1,elemental!$A$3:$L$19,5,0)*H154+VLOOKUP($I$1,elemental!$A$3:$L$19,5,0)*I154+VLOOKUP($J$1,elemental!$A$3:$L$19,5,0)*J154+VLOOKUP($K$1,elemental!$A$3:$L$19,5,0)*K154+VLOOKUP($L$1,elemental!$A$3:$L$19,5,0)*L154+VLOOKUP($M$1,elemental!$A$3:$L$19,5,0)*M154+VLOOKUP($N$1,elemental!$A$3:$L$19,5,0)*N154+VLOOKUP($O$1,elemental!$A$3:$L$19,5,0)*O154+VLOOKUP($P$1,elemental!$A$3:$L$19,5,0)*P154+VLOOKUP($Q$1,elemental!$A$3:$L$19,5,0)*Q154)/100</f>
        <v>4</v>
      </c>
      <c r="U154">
        <f>(VLOOKUP($A$1,elemental!$A$3:$L$19,6,0)*A154+VLOOKUP($B$1,elemental!$A$3:$L$19,6,0)*B154+VLOOKUP($C$1,elemental!$A$3:$L$19,6,0)*C154+VLOOKUP($D$1,elemental!$A$3:$L$19,6,0)*D154+VLOOKUP($E$1,elemental!$A$3:$L$19,6,0)*E154+VLOOKUP($F$1,elemental!$A$3:$L$19,6,0)*F154+VLOOKUP($G$1,elemental!$A$3:$L$19,6,0)*G154+VLOOKUP($H$1,elemental!$A$3:$L$19,6,0)*H154+VLOOKUP($I$1,elemental!$A$3:$L$19,6,0)*I154+VLOOKUP($J$1,elemental!$A$3:$L$19,6,0)*J154+VLOOKUP($K$1,elemental!$A$3:$L$19,6,0)*K154+VLOOKUP($L$1,elemental!$A$3:$L$19,6,0)*L154+VLOOKUP($M$1,elemental!$A$3:$L$19,6,0)*M154+VLOOKUP($N$1,elemental!$A$3:$L$19,6,0)*N154+VLOOKUP($O$1,elemental!$A$3:$L$19,6,0)*O154+VLOOKUP($P$1,elemental!$A$3:$L$19,6,0)*P154+VLOOKUP($Q$1,elemental!$A$3:$L$19,6,0)*Q154)/100</f>
        <v>0.752525</v>
      </c>
      <c r="V154">
        <f>(VLOOKUP($A$1,elemental!$A$3:$L$19,7,0)*A154+VLOOKUP($B$1,elemental!$A$3:$L$19,7,0)*B154+VLOOKUP($C$1,elemental!$A$3:$L$19,7,0)*C154+VLOOKUP($D$1,elemental!$A$3:$L$19,7,0)*D154+VLOOKUP($E$1,elemental!$A$3:$L$19,7,0)*E154+VLOOKUP($F$1,elemental!$A$3:$L$19,7,0)*F154+VLOOKUP($G$1,elemental!$A$3:$L$19,7,0)*G154+VLOOKUP($H$1,elemental!$A$3:$L$19,7,0)*H154+VLOOKUP($I$1,elemental!$A$3:$L$19,7,0)*I154+VLOOKUP($J$1,elemental!$A$3:$L$19,7,0)*J154+VLOOKUP($K$1,elemental!$A$3:$L$19,7,0)*K154+VLOOKUP($L$1,elemental!$A$3:$L$19,7,0)*L154+VLOOKUP($M$1,elemental!$A$3:$L$19,7,0)*M154+VLOOKUP($N$1,elemental!$A$3:$L$19,7,0)*N154+VLOOKUP($O$1,elemental!$A$3:$L$19,7,0)*O154+VLOOKUP($P$1,elemental!$A$3:$L$19,7,0)*P154+VLOOKUP($Q$1,elemental!$A$3:$L$19,7,0)*Q154)/100</f>
        <v>0.8569</v>
      </c>
      <c r="W154">
        <f>(VLOOKUP($A$1,elemental!$A$3:$L$19,9,0)*A154+VLOOKUP($B$1,elemental!$A$3:$L$19,9,0)*B154+VLOOKUP($C$1,elemental!$A$3:$L$19,9,0)*C154+VLOOKUP($D$1,elemental!$A$3:$L$19,9,0)*D154+VLOOKUP($E$1,elemental!$A$3:$L$19,9,0)*E154+VLOOKUP($F$1,elemental!$A$3:$L$19,9,0)*F154+VLOOKUP($G$1,elemental!$A$3:$L$19,9,0)*G154+VLOOKUP($H$1,elemental!$A$3:$L$19,9,0)*H154+VLOOKUP($I$1,elemental!$A$3:$L$19,9,0)*I154+VLOOKUP($J$1,elemental!$A$3:$L$19,9,0)*J154+VLOOKUP($K$1,elemental!$A$3:$L$19,9,0)*K154+VLOOKUP($L$1,elemental!$A$3:$L$19,9,0)*L154+VLOOKUP($M$1,elemental!$A$3:$L$19,9,0)*M154+VLOOKUP($N$1,elemental!$A$3:$L$19,9,0)*N154+VLOOKUP($O$1,elemental!$A$3:$L$19,9,0)*O154+VLOOKUP($P$1,elemental!$A$3:$L$19,9,0)*P154+VLOOKUP($Q$1,elemental!$A$3:$L$19,9,0)*Q154)/100</f>
        <v>1.589</v>
      </c>
      <c r="X154">
        <f>(VLOOKUP($A$1,elemental!$A$3:$L$19,10,0)*A154+VLOOKUP($B$1,elemental!$A$3:$L$19,10,0)*B154+VLOOKUP($C$1,elemental!$A$3:$L$19,10,0)*C154+VLOOKUP($D$1,elemental!$A$3:$L$19,10,0)*D154+VLOOKUP($E$1,elemental!$A$3:$L$19,10,0)*E154+VLOOKUP($F$1,elemental!$A$3:$L$19,10,0)*F154+VLOOKUP($G$1,elemental!$A$3:$L$19,10,0)*G154+VLOOKUP($H$1,elemental!$A$3:$L$19,10,0)*H154+VLOOKUP($I$1,elemental!$A$3:$L$19,10,0)*I154+VLOOKUP($J$1,elemental!$A$3:$L$19,10,0)*J154+VLOOKUP($K$1,elemental!$A$3:$L$19,10,0)*K154+VLOOKUP($L$1,elemental!$A$3:$L$19,10,0)*L154+VLOOKUP($M$1,elemental!$A$3:$L$19,10,0)*M154+VLOOKUP($N$1,elemental!$A$3:$L$19,10,0)*N154+VLOOKUP($O$1,elemental!$A$3:$L$19,10,0)*O154+VLOOKUP($P$1,elemental!$A$3:$L$19,10,0)*P154+VLOOKUP($Q$1,elemental!$A$3:$L$19,10,0)*Q154)/100</f>
        <v>1.9975999999999998</v>
      </c>
      <c r="Y154">
        <v>87</v>
      </c>
      <c r="Z154">
        <v>5.2108499999999998</v>
      </c>
      <c r="AA154">
        <v>5.2203210000000002</v>
      </c>
      <c r="AB154">
        <v>5.3888780000000001</v>
      </c>
      <c r="AC154">
        <v>98.795770000000005</v>
      </c>
      <c r="AD154" t="s">
        <v>2</v>
      </c>
      <c r="AE154" t="s">
        <v>139</v>
      </c>
    </row>
    <row r="155" spans="1:31">
      <c r="A155">
        <v>13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87</v>
      </c>
      <c r="R155">
        <f>(VLOOKUP($A$1,elemental!$A$3:$L$19,2,0)*A155+VLOOKUP($B$1,elemental!$A$3:$L$19,2,0)*B155+VLOOKUP($C$1,elemental!$A$3:$L$19,2,0)*C155+VLOOKUP($D$1,elemental!$A$3:$L$19,2,0)*D155+VLOOKUP($E$1,elemental!$A$3:$L$19,2,0)*E155+VLOOKUP($F$1,elemental!$A$3:$L$19,2,0)*F155+VLOOKUP($G$1,elemental!$A$3:$L$19,2,0)*G155+VLOOKUP($H$1,elemental!$A$3:$L$19,2,0)*H155+VLOOKUP($I$1,elemental!$A$3:$L$19,2,0)*I155+VLOOKUP($J$1,elemental!$A$3:$L$19,2,0)*J155+VLOOKUP($K$1,elemental!$A$3:$L$19,2,0)*K155+VLOOKUP($L$1,elemental!$A$3:$L$19,2,0)*L155+VLOOKUP($M$1,elemental!$A$3:$L$19,2,0)*M155+VLOOKUP($N$1,elemental!$A$3:$L$19,2,0)*N155+VLOOKUP($O$1,elemental!$A$3:$L$19,2,0)*O155+VLOOKUP($P$1,elemental!$A$3:$L$19,2,0)*P155+VLOOKUP($Q$1,elemental!$A$3:$L$19,2,0)*Q155)/100</f>
        <v>1.3027000000000002</v>
      </c>
      <c r="S155">
        <f>(VLOOKUP($A$1,elemental!$A$3:$L$19,4,0)*A155+VLOOKUP($B$1,elemental!$A$3:$L$19,4,0)*B155+VLOOKUP($C$1,elemental!$A$3:$L$19,4,0)*C155+VLOOKUP($D$1,elemental!$A$3:$L$19,4,0)*D155+VLOOKUP($E$1,elemental!$A$3:$L$19,4,0)*E155+VLOOKUP($F$1,elemental!$A$3:$L$19,4,0)*F155+VLOOKUP($G$1,elemental!$A$3:$L$19,4,0)*G155+VLOOKUP($H$1,elemental!$A$3:$L$19,4,0)*H155+VLOOKUP($I$1,elemental!$A$3:$L$19,4,0)*I155+VLOOKUP($J$1,elemental!$A$3:$L$19,4,0)*J155+VLOOKUP($K$1,elemental!$A$3:$L$19,4,0)*K155+VLOOKUP($L$1,elemental!$A$3:$L$19,4,0)*L155+VLOOKUP($M$1,elemental!$A$3:$L$19,4,0)*M155+VLOOKUP($N$1,elemental!$A$3:$L$19,4,0)*N155+VLOOKUP($O$1,elemental!$A$3:$L$19,4,0)*O155+VLOOKUP($P$1,elemental!$A$3:$L$19,4,0)*P155+VLOOKUP($Q$1,elemental!$A$3:$L$19,4,0)*Q155)/100</f>
        <v>0.43561999999999995</v>
      </c>
      <c r="T155">
        <f>(VLOOKUP($A$1,elemental!$A$3:$L$19,5,0)*A155+VLOOKUP($B$1,elemental!$A$3:$L$19,5,0)*B155+VLOOKUP($C$1,elemental!$A$3:$L$19,5,0)*C155+VLOOKUP($D$1,elemental!$A$3:$L$19,5,0)*D155+VLOOKUP($E$1,elemental!$A$3:$L$19,5,0)*E155+VLOOKUP($F$1,elemental!$A$3:$L$19,5,0)*F155+VLOOKUP($G$1,elemental!$A$3:$L$19,5,0)*G155+VLOOKUP($H$1,elemental!$A$3:$L$19,5,0)*H155+VLOOKUP($I$1,elemental!$A$3:$L$19,5,0)*I155+VLOOKUP($J$1,elemental!$A$3:$L$19,5,0)*J155+VLOOKUP($K$1,elemental!$A$3:$L$19,5,0)*K155+VLOOKUP($L$1,elemental!$A$3:$L$19,5,0)*L155+VLOOKUP($M$1,elemental!$A$3:$L$19,5,0)*M155+VLOOKUP($N$1,elemental!$A$3:$L$19,5,0)*N155+VLOOKUP($O$1,elemental!$A$3:$L$19,5,0)*O155+VLOOKUP($P$1,elemental!$A$3:$L$19,5,0)*P155+VLOOKUP($Q$1,elemental!$A$3:$L$19,5,0)*Q155)/100</f>
        <v>4</v>
      </c>
      <c r="U155">
        <f>(VLOOKUP($A$1,elemental!$A$3:$L$19,6,0)*A155+VLOOKUP($B$1,elemental!$A$3:$L$19,6,0)*B155+VLOOKUP($C$1,elemental!$A$3:$L$19,6,0)*C155+VLOOKUP($D$1,elemental!$A$3:$L$19,6,0)*D155+VLOOKUP($E$1,elemental!$A$3:$L$19,6,0)*E155+VLOOKUP($F$1,elemental!$A$3:$L$19,6,0)*F155+VLOOKUP($G$1,elemental!$A$3:$L$19,6,0)*G155+VLOOKUP($H$1,elemental!$A$3:$L$19,6,0)*H155+VLOOKUP($I$1,elemental!$A$3:$L$19,6,0)*I155+VLOOKUP($J$1,elemental!$A$3:$L$19,6,0)*J155+VLOOKUP($K$1,elemental!$A$3:$L$19,6,0)*K155+VLOOKUP($L$1,elemental!$A$3:$L$19,6,0)*L155+VLOOKUP($M$1,elemental!$A$3:$L$19,6,0)*M155+VLOOKUP($N$1,elemental!$A$3:$L$19,6,0)*N155+VLOOKUP($O$1,elemental!$A$3:$L$19,6,0)*O155+VLOOKUP($P$1,elemental!$A$3:$L$19,6,0)*P155+VLOOKUP($Q$1,elemental!$A$3:$L$19,6,0)*Q155)/100</f>
        <v>0.752525</v>
      </c>
      <c r="V155">
        <f>(VLOOKUP($A$1,elemental!$A$3:$L$19,7,0)*A155+VLOOKUP($B$1,elemental!$A$3:$L$19,7,0)*B155+VLOOKUP($C$1,elemental!$A$3:$L$19,7,0)*C155+VLOOKUP($D$1,elemental!$A$3:$L$19,7,0)*D155+VLOOKUP($E$1,elemental!$A$3:$L$19,7,0)*E155+VLOOKUP($F$1,elemental!$A$3:$L$19,7,0)*F155+VLOOKUP($G$1,elemental!$A$3:$L$19,7,0)*G155+VLOOKUP($H$1,elemental!$A$3:$L$19,7,0)*H155+VLOOKUP($I$1,elemental!$A$3:$L$19,7,0)*I155+VLOOKUP($J$1,elemental!$A$3:$L$19,7,0)*J155+VLOOKUP($K$1,elemental!$A$3:$L$19,7,0)*K155+VLOOKUP($L$1,elemental!$A$3:$L$19,7,0)*L155+VLOOKUP($M$1,elemental!$A$3:$L$19,7,0)*M155+VLOOKUP($N$1,elemental!$A$3:$L$19,7,0)*N155+VLOOKUP($O$1,elemental!$A$3:$L$19,7,0)*O155+VLOOKUP($P$1,elemental!$A$3:$L$19,7,0)*P155+VLOOKUP($Q$1,elemental!$A$3:$L$19,7,0)*Q155)/100</f>
        <v>0.8569</v>
      </c>
      <c r="W155">
        <f>(VLOOKUP($A$1,elemental!$A$3:$L$19,9,0)*A155+VLOOKUP($B$1,elemental!$A$3:$L$19,9,0)*B155+VLOOKUP($C$1,elemental!$A$3:$L$19,9,0)*C155+VLOOKUP($D$1,elemental!$A$3:$L$19,9,0)*D155+VLOOKUP($E$1,elemental!$A$3:$L$19,9,0)*E155+VLOOKUP($F$1,elemental!$A$3:$L$19,9,0)*F155+VLOOKUP($G$1,elemental!$A$3:$L$19,9,0)*G155+VLOOKUP($H$1,elemental!$A$3:$L$19,9,0)*H155+VLOOKUP($I$1,elemental!$A$3:$L$19,9,0)*I155+VLOOKUP($J$1,elemental!$A$3:$L$19,9,0)*J155+VLOOKUP($K$1,elemental!$A$3:$L$19,9,0)*K155+VLOOKUP($L$1,elemental!$A$3:$L$19,9,0)*L155+VLOOKUP($M$1,elemental!$A$3:$L$19,9,0)*M155+VLOOKUP($N$1,elemental!$A$3:$L$19,9,0)*N155+VLOOKUP($O$1,elemental!$A$3:$L$19,9,0)*O155+VLOOKUP($P$1,elemental!$A$3:$L$19,9,0)*P155+VLOOKUP($Q$1,elemental!$A$3:$L$19,9,0)*Q155)/100</f>
        <v>1.589</v>
      </c>
      <c r="X155">
        <f>(VLOOKUP($A$1,elemental!$A$3:$L$19,10,0)*A155+VLOOKUP($B$1,elemental!$A$3:$L$19,10,0)*B155+VLOOKUP($C$1,elemental!$A$3:$L$19,10,0)*C155+VLOOKUP($D$1,elemental!$A$3:$L$19,10,0)*D155+VLOOKUP($E$1,elemental!$A$3:$L$19,10,0)*E155+VLOOKUP($F$1,elemental!$A$3:$L$19,10,0)*F155+VLOOKUP($G$1,elemental!$A$3:$L$19,10,0)*G155+VLOOKUP($H$1,elemental!$A$3:$L$19,10,0)*H155+VLOOKUP($I$1,elemental!$A$3:$L$19,10,0)*I155+VLOOKUP($J$1,elemental!$A$3:$L$19,10,0)*J155+VLOOKUP($K$1,elemental!$A$3:$L$19,10,0)*K155+VLOOKUP($L$1,elemental!$A$3:$L$19,10,0)*L155+VLOOKUP($M$1,elemental!$A$3:$L$19,10,0)*M155+VLOOKUP($N$1,elemental!$A$3:$L$19,10,0)*N155+VLOOKUP($O$1,elemental!$A$3:$L$19,10,0)*O155+VLOOKUP($P$1,elemental!$A$3:$L$19,10,0)*P155+VLOOKUP($Q$1,elemental!$A$3:$L$19,10,0)*Q155)/100</f>
        <v>1.9975999999999998</v>
      </c>
      <c r="Y155">
        <v>107</v>
      </c>
      <c r="Z155">
        <v>5.2106089999999998</v>
      </c>
      <c r="AA155">
        <v>5.2181949999999997</v>
      </c>
      <c r="AB155">
        <v>5.3900290000000002</v>
      </c>
      <c r="AC155">
        <v>98.791430000000005</v>
      </c>
      <c r="AD155" t="s">
        <v>2</v>
      </c>
      <c r="AE155" t="s">
        <v>139</v>
      </c>
    </row>
    <row r="156" spans="1:31">
      <c r="A156">
        <v>13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87</v>
      </c>
      <c r="R156">
        <f>(VLOOKUP($A$1,elemental!$A$3:$L$19,2,0)*A156+VLOOKUP($B$1,elemental!$A$3:$L$19,2,0)*B156+VLOOKUP($C$1,elemental!$A$3:$L$19,2,0)*C156+VLOOKUP($D$1,elemental!$A$3:$L$19,2,0)*D156+VLOOKUP($E$1,elemental!$A$3:$L$19,2,0)*E156+VLOOKUP($F$1,elemental!$A$3:$L$19,2,0)*F156+VLOOKUP($G$1,elemental!$A$3:$L$19,2,0)*G156+VLOOKUP($H$1,elemental!$A$3:$L$19,2,0)*H156+VLOOKUP($I$1,elemental!$A$3:$L$19,2,0)*I156+VLOOKUP($J$1,elemental!$A$3:$L$19,2,0)*J156+VLOOKUP($K$1,elemental!$A$3:$L$19,2,0)*K156+VLOOKUP($L$1,elemental!$A$3:$L$19,2,0)*L156+VLOOKUP($M$1,elemental!$A$3:$L$19,2,0)*M156+VLOOKUP($N$1,elemental!$A$3:$L$19,2,0)*N156+VLOOKUP($O$1,elemental!$A$3:$L$19,2,0)*O156+VLOOKUP($P$1,elemental!$A$3:$L$19,2,0)*P156+VLOOKUP($Q$1,elemental!$A$3:$L$19,2,0)*Q156)/100</f>
        <v>1.3027000000000002</v>
      </c>
      <c r="S156">
        <f>(VLOOKUP($A$1,elemental!$A$3:$L$19,4,0)*A156+VLOOKUP($B$1,elemental!$A$3:$L$19,4,0)*B156+VLOOKUP($C$1,elemental!$A$3:$L$19,4,0)*C156+VLOOKUP($D$1,elemental!$A$3:$L$19,4,0)*D156+VLOOKUP($E$1,elemental!$A$3:$L$19,4,0)*E156+VLOOKUP($F$1,elemental!$A$3:$L$19,4,0)*F156+VLOOKUP($G$1,elemental!$A$3:$L$19,4,0)*G156+VLOOKUP($H$1,elemental!$A$3:$L$19,4,0)*H156+VLOOKUP($I$1,elemental!$A$3:$L$19,4,0)*I156+VLOOKUP($J$1,elemental!$A$3:$L$19,4,0)*J156+VLOOKUP($K$1,elemental!$A$3:$L$19,4,0)*K156+VLOOKUP($L$1,elemental!$A$3:$L$19,4,0)*L156+VLOOKUP($M$1,elemental!$A$3:$L$19,4,0)*M156+VLOOKUP($N$1,elemental!$A$3:$L$19,4,0)*N156+VLOOKUP($O$1,elemental!$A$3:$L$19,4,0)*O156+VLOOKUP($P$1,elemental!$A$3:$L$19,4,0)*P156+VLOOKUP($Q$1,elemental!$A$3:$L$19,4,0)*Q156)/100</f>
        <v>0.43561999999999995</v>
      </c>
      <c r="T156">
        <f>(VLOOKUP($A$1,elemental!$A$3:$L$19,5,0)*A156+VLOOKUP($B$1,elemental!$A$3:$L$19,5,0)*B156+VLOOKUP($C$1,elemental!$A$3:$L$19,5,0)*C156+VLOOKUP($D$1,elemental!$A$3:$L$19,5,0)*D156+VLOOKUP($E$1,elemental!$A$3:$L$19,5,0)*E156+VLOOKUP($F$1,elemental!$A$3:$L$19,5,0)*F156+VLOOKUP($G$1,elemental!$A$3:$L$19,5,0)*G156+VLOOKUP($H$1,elemental!$A$3:$L$19,5,0)*H156+VLOOKUP($I$1,elemental!$A$3:$L$19,5,0)*I156+VLOOKUP($J$1,elemental!$A$3:$L$19,5,0)*J156+VLOOKUP($K$1,elemental!$A$3:$L$19,5,0)*K156+VLOOKUP($L$1,elemental!$A$3:$L$19,5,0)*L156+VLOOKUP($M$1,elemental!$A$3:$L$19,5,0)*M156+VLOOKUP($N$1,elemental!$A$3:$L$19,5,0)*N156+VLOOKUP($O$1,elemental!$A$3:$L$19,5,0)*O156+VLOOKUP($P$1,elemental!$A$3:$L$19,5,0)*P156+VLOOKUP($Q$1,elemental!$A$3:$L$19,5,0)*Q156)/100</f>
        <v>4</v>
      </c>
      <c r="U156">
        <f>(VLOOKUP($A$1,elemental!$A$3:$L$19,6,0)*A156+VLOOKUP($B$1,elemental!$A$3:$L$19,6,0)*B156+VLOOKUP($C$1,elemental!$A$3:$L$19,6,0)*C156+VLOOKUP($D$1,elemental!$A$3:$L$19,6,0)*D156+VLOOKUP($E$1,elemental!$A$3:$L$19,6,0)*E156+VLOOKUP($F$1,elemental!$A$3:$L$19,6,0)*F156+VLOOKUP($G$1,elemental!$A$3:$L$19,6,0)*G156+VLOOKUP($H$1,elemental!$A$3:$L$19,6,0)*H156+VLOOKUP($I$1,elemental!$A$3:$L$19,6,0)*I156+VLOOKUP($J$1,elemental!$A$3:$L$19,6,0)*J156+VLOOKUP($K$1,elemental!$A$3:$L$19,6,0)*K156+VLOOKUP($L$1,elemental!$A$3:$L$19,6,0)*L156+VLOOKUP($M$1,elemental!$A$3:$L$19,6,0)*M156+VLOOKUP($N$1,elemental!$A$3:$L$19,6,0)*N156+VLOOKUP($O$1,elemental!$A$3:$L$19,6,0)*O156+VLOOKUP($P$1,elemental!$A$3:$L$19,6,0)*P156+VLOOKUP($Q$1,elemental!$A$3:$L$19,6,0)*Q156)/100</f>
        <v>0.752525</v>
      </c>
      <c r="V156">
        <f>(VLOOKUP($A$1,elemental!$A$3:$L$19,7,0)*A156+VLOOKUP($B$1,elemental!$A$3:$L$19,7,0)*B156+VLOOKUP($C$1,elemental!$A$3:$L$19,7,0)*C156+VLOOKUP($D$1,elemental!$A$3:$L$19,7,0)*D156+VLOOKUP($E$1,elemental!$A$3:$L$19,7,0)*E156+VLOOKUP($F$1,elemental!$A$3:$L$19,7,0)*F156+VLOOKUP($G$1,elemental!$A$3:$L$19,7,0)*G156+VLOOKUP($H$1,elemental!$A$3:$L$19,7,0)*H156+VLOOKUP($I$1,elemental!$A$3:$L$19,7,0)*I156+VLOOKUP($J$1,elemental!$A$3:$L$19,7,0)*J156+VLOOKUP($K$1,elemental!$A$3:$L$19,7,0)*K156+VLOOKUP($L$1,elemental!$A$3:$L$19,7,0)*L156+VLOOKUP($M$1,elemental!$A$3:$L$19,7,0)*M156+VLOOKUP($N$1,elemental!$A$3:$L$19,7,0)*N156+VLOOKUP($O$1,elemental!$A$3:$L$19,7,0)*O156+VLOOKUP($P$1,elemental!$A$3:$L$19,7,0)*P156+VLOOKUP($Q$1,elemental!$A$3:$L$19,7,0)*Q156)/100</f>
        <v>0.8569</v>
      </c>
      <c r="W156">
        <f>(VLOOKUP($A$1,elemental!$A$3:$L$19,9,0)*A156+VLOOKUP($B$1,elemental!$A$3:$L$19,9,0)*B156+VLOOKUP($C$1,elemental!$A$3:$L$19,9,0)*C156+VLOOKUP($D$1,elemental!$A$3:$L$19,9,0)*D156+VLOOKUP($E$1,elemental!$A$3:$L$19,9,0)*E156+VLOOKUP($F$1,elemental!$A$3:$L$19,9,0)*F156+VLOOKUP($G$1,elemental!$A$3:$L$19,9,0)*G156+VLOOKUP($H$1,elemental!$A$3:$L$19,9,0)*H156+VLOOKUP($I$1,elemental!$A$3:$L$19,9,0)*I156+VLOOKUP($J$1,elemental!$A$3:$L$19,9,0)*J156+VLOOKUP($K$1,elemental!$A$3:$L$19,9,0)*K156+VLOOKUP($L$1,elemental!$A$3:$L$19,9,0)*L156+VLOOKUP($M$1,elemental!$A$3:$L$19,9,0)*M156+VLOOKUP($N$1,elemental!$A$3:$L$19,9,0)*N156+VLOOKUP($O$1,elemental!$A$3:$L$19,9,0)*O156+VLOOKUP($P$1,elemental!$A$3:$L$19,9,0)*P156+VLOOKUP($Q$1,elemental!$A$3:$L$19,9,0)*Q156)/100</f>
        <v>1.589</v>
      </c>
      <c r="X156">
        <f>(VLOOKUP($A$1,elemental!$A$3:$L$19,10,0)*A156+VLOOKUP($B$1,elemental!$A$3:$L$19,10,0)*B156+VLOOKUP($C$1,elemental!$A$3:$L$19,10,0)*C156+VLOOKUP($D$1,elemental!$A$3:$L$19,10,0)*D156+VLOOKUP($E$1,elemental!$A$3:$L$19,10,0)*E156+VLOOKUP($F$1,elemental!$A$3:$L$19,10,0)*F156+VLOOKUP($G$1,elemental!$A$3:$L$19,10,0)*G156+VLOOKUP($H$1,elemental!$A$3:$L$19,10,0)*H156+VLOOKUP($I$1,elemental!$A$3:$L$19,10,0)*I156+VLOOKUP($J$1,elemental!$A$3:$L$19,10,0)*J156+VLOOKUP($K$1,elemental!$A$3:$L$19,10,0)*K156+VLOOKUP($L$1,elemental!$A$3:$L$19,10,0)*L156+VLOOKUP($M$1,elemental!$A$3:$L$19,10,0)*M156+VLOOKUP($N$1,elemental!$A$3:$L$19,10,0)*N156+VLOOKUP($O$1,elemental!$A$3:$L$19,10,0)*O156+VLOOKUP($P$1,elemental!$A$3:$L$19,10,0)*P156+VLOOKUP($Q$1,elemental!$A$3:$L$19,10,0)*Q156)/100</f>
        <v>1.9975999999999998</v>
      </c>
      <c r="Y156">
        <v>117</v>
      </c>
      <c r="Z156">
        <v>5.2110019999999997</v>
      </c>
      <c r="AA156">
        <v>5.2190770000000004</v>
      </c>
      <c r="AB156">
        <v>5.3904839999999998</v>
      </c>
      <c r="AC156">
        <v>98.78058</v>
      </c>
      <c r="AD156" t="s">
        <v>2</v>
      </c>
      <c r="AE156" t="s">
        <v>139</v>
      </c>
    </row>
    <row r="157" spans="1:31">
      <c r="A157">
        <v>13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87</v>
      </c>
      <c r="R157">
        <f>(VLOOKUP($A$1,elemental!$A$3:$L$19,2,0)*A157+VLOOKUP($B$1,elemental!$A$3:$L$19,2,0)*B157+VLOOKUP($C$1,elemental!$A$3:$L$19,2,0)*C157+VLOOKUP($D$1,elemental!$A$3:$L$19,2,0)*D157+VLOOKUP($E$1,elemental!$A$3:$L$19,2,0)*E157+VLOOKUP($F$1,elemental!$A$3:$L$19,2,0)*F157+VLOOKUP($G$1,elemental!$A$3:$L$19,2,0)*G157+VLOOKUP($H$1,elemental!$A$3:$L$19,2,0)*H157+VLOOKUP($I$1,elemental!$A$3:$L$19,2,0)*I157+VLOOKUP($J$1,elemental!$A$3:$L$19,2,0)*J157+VLOOKUP($K$1,elemental!$A$3:$L$19,2,0)*K157+VLOOKUP($L$1,elemental!$A$3:$L$19,2,0)*L157+VLOOKUP($M$1,elemental!$A$3:$L$19,2,0)*M157+VLOOKUP($N$1,elemental!$A$3:$L$19,2,0)*N157+VLOOKUP($O$1,elemental!$A$3:$L$19,2,0)*O157+VLOOKUP($P$1,elemental!$A$3:$L$19,2,0)*P157+VLOOKUP($Q$1,elemental!$A$3:$L$19,2,0)*Q157)/100</f>
        <v>1.3027000000000002</v>
      </c>
      <c r="S157">
        <f>(VLOOKUP($A$1,elemental!$A$3:$L$19,4,0)*A157+VLOOKUP($B$1,elemental!$A$3:$L$19,4,0)*B157+VLOOKUP($C$1,elemental!$A$3:$L$19,4,0)*C157+VLOOKUP($D$1,elemental!$A$3:$L$19,4,0)*D157+VLOOKUP($E$1,elemental!$A$3:$L$19,4,0)*E157+VLOOKUP($F$1,elemental!$A$3:$L$19,4,0)*F157+VLOOKUP($G$1,elemental!$A$3:$L$19,4,0)*G157+VLOOKUP($H$1,elemental!$A$3:$L$19,4,0)*H157+VLOOKUP($I$1,elemental!$A$3:$L$19,4,0)*I157+VLOOKUP($J$1,elemental!$A$3:$L$19,4,0)*J157+VLOOKUP($K$1,elemental!$A$3:$L$19,4,0)*K157+VLOOKUP($L$1,elemental!$A$3:$L$19,4,0)*L157+VLOOKUP($M$1,elemental!$A$3:$L$19,4,0)*M157+VLOOKUP($N$1,elemental!$A$3:$L$19,4,0)*N157+VLOOKUP($O$1,elemental!$A$3:$L$19,4,0)*O157+VLOOKUP($P$1,elemental!$A$3:$L$19,4,0)*P157+VLOOKUP($Q$1,elemental!$A$3:$L$19,4,0)*Q157)/100</f>
        <v>0.43561999999999995</v>
      </c>
      <c r="T157">
        <f>(VLOOKUP($A$1,elemental!$A$3:$L$19,5,0)*A157+VLOOKUP($B$1,elemental!$A$3:$L$19,5,0)*B157+VLOOKUP($C$1,elemental!$A$3:$L$19,5,0)*C157+VLOOKUP($D$1,elemental!$A$3:$L$19,5,0)*D157+VLOOKUP($E$1,elemental!$A$3:$L$19,5,0)*E157+VLOOKUP($F$1,elemental!$A$3:$L$19,5,0)*F157+VLOOKUP($G$1,elemental!$A$3:$L$19,5,0)*G157+VLOOKUP($H$1,elemental!$A$3:$L$19,5,0)*H157+VLOOKUP($I$1,elemental!$A$3:$L$19,5,0)*I157+VLOOKUP($J$1,elemental!$A$3:$L$19,5,0)*J157+VLOOKUP($K$1,elemental!$A$3:$L$19,5,0)*K157+VLOOKUP($L$1,elemental!$A$3:$L$19,5,0)*L157+VLOOKUP($M$1,elemental!$A$3:$L$19,5,0)*M157+VLOOKUP($N$1,elemental!$A$3:$L$19,5,0)*N157+VLOOKUP($O$1,elemental!$A$3:$L$19,5,0)*O157+VLOOKUP($P$1,elemental!$A$3:$L$19,5,0)*P157+VLOOKUP($Q$1,elemental!$A$3:$L$19,5,0)*Q157)/100</f>
        <v>4</v>
      </c>
      <c r="U157">
        <f>(VLOOKUP($A$1,elemental!$A$3:$L$19,6,0)*A157+VLOOKUP($B$1,elemental!$A$3:$L$19,6,0)*B157+VLOOKUP($C$1,elemental!$A$3:$L$19,6,0)*C157+VLOOKUP($D$1,elemental!$A$3:$L$19,6,0)*D157+VLOOKUP($E$1,elemental!$A$3:$L$19,6,0)*E157+VLOOKUP($F$1,elemental!$A$3:$L$19,6,0)*F157+VLOOKUP($G$1,elemental!$A$3:$L$19,6,0)*G157+VLOOKUP($H$1,elemental!$A$3:$L$19,6,0)*H157+VLOOKUP($I$1,elemental!$A$3:$L$19,6,0)*I157+VLOOKUP($J$1,elemental!$A$3:$L$19,6,0)*J157+VLOOKUP($K$1,elemental!$A$3:$L$19,6,0)*K157+VLOOKUP($L$1,elemental!$A$3:$L$19,6,0)*L157+VLOOKUP($M$1,elemental!$A$3:$L$19,6,0)*M157+VLOOKUP($N$1,elemental!$A$3:$L$19,6,0)*N157+VLOOKUP($O$1,elemental!$A$3:$L$19,6,0)*O157+VLOOKUP($P$1,elemental!$A$3:$L$19,6,0)*P157+VLOOKUP($Q$1,elemental!$A$3:$L$19,6,0)*Q157)/100</f>
        <v>0.752525</v>
      </c>
      <c r="V157">
        <f>(VLOOKUP($A$1,elemental!$A$3:$L$19,7,0)*A157+VLOOKUP($B$1,elemental!$A$3:$L$19,7,0)*B157+VLOOKUP($C$1,elemental!$A$3:$L$19,7,0)*C157+VLOOKUP($D$1,elemental!$A$3:$L$19,7,0)*D157+VLOOKUP($E$1,elemental!$A$3:$L$19,7,0)*E157+VLOOKUP($F$1,elemental!$A$3:$L$19,7,0)*F157+VLOOKUP($G$1,elemental!$A$3:$L$19,7,0)*G157+VLOOKUP($H$1,elemental!$A$3:$L$19,7,0)*H157+VLOOKUP($I$1,elemental!$A$3:$L$19,7,0)*I157+VLOOKUP($J$1,elemental!$A$3:$L$19,7,0)*J157+VLOOKUP($K$1,elemental!$A$3:$L$19,7,0)*K157+VLOOKUP($L$1,elemental!$A$3:$L$19,7,0)*L157+VLOOKUP($M$1,elemental!$A$3:$L$19,7,0)*M157+VLOOKUP($N$1,elemental!$A$3:$L$19,7,0)*N157+VLOOKUP($O$1,elemental!$A$3:$L$19,7,0)*O157+VLOOKUP($P$1,elemental!$A$3:$L$19,7,0)*P157+VLOOKUP($Q$1,elemental!$A$3:$L$19,7,0)*Q157)/100</f>
        <v>0.8569</v>
      </c>
      <c r="W157">
        <f>(VLOOKUP($A$1,elemental!$A$3:$L$19,9,0)*A157+VLOOKUP($B$1,elemental!$A$3:$L$19,9,0)*B157+VLOOKUP($C$1,elemental!$A$3:$L$19,9,0)*C157+VLOOKUP($D$1,elemental!$A$3:$L$19,9,0)*D157+VLOOKUP($E$1,elemental!$A$3:$L$19,9,0)*E157+VLOOKUP($F$1,elemental!$A$3:$L$19,9,0)*F157+VLOOKUP($G$1,elemental!$A$3:$L$19,9,0)*G157+VLOOKUP($H$1,elemental!$A$3:$L$19,9,0)*H157+VLOOKUP($I$1,elemental!$A$3:$L$19,9,0)*I157+VLOOKUP($J$1,elemental!$A$3:$L$19,9,0)*J157+VLOOKUP($K$1,elemental!$A$3:$L$19,9,0)*K157+VLOOKUP($L$1,elemental!$A$3:$L$19,9,0)*L157+VLOOKUP($M$1,elemental!$A$3:$L$19,9,0)*M157+VLOOKUP($N$1,elemental!$A$3:$L$19,9,0)*N157+VLOOKUP($O$1,elemental!$A$3:$L$19,9,0)*O157+VLOOKUP($P$1,elemental!$A$3:$L$19,9,0)*P157+VLOOKUP($Q$1,elemental!$A$3:$L$19,9,0)*Q157)/100</f>
        <v>1.589</v>
      </c>
      <c r="X157">
        <f>(VLOOKUP($A$1,elemental!$A$3:$L$19,10,0)*A157+VLOOKUP($B$1,elemental!$A$3:$L$19,10,0)*B157+VLOOKUP($C$1,elemental!$A$3:$L$19,10,0)*C157+VLOOKUP($D$1,elemental!$A$3:$L$19,10,0)*D157+VLOOKUP($E$1,elemental!$A$3:$L$19,10,0)*E157+VLOOKUP($F$1,elemental!$A$3:$L$19,10,0)*F157+VLOOKUP($G$1,elemental!$A$3:$L$19,10,0)*G157+VLOOKUP($H$1,elemental!$A$3:$L$19,10,0)*H157+VLOOKUP($I$1,elemental!$A$3:$L$19,10,0)*I157+VLOOKUP($J$1,elemental!$A$3:$L$19,10,0)*J157+VLOOKUP($K$1,elemental!$A$3:$L$19,10,0)*K157+VLOOKUP($L$1,elemental!$A$3:$L$19,10,0)*L157+VLOOKUP($M$1,elemental!$A$3:$L$19,10,0)*M157+VLOOKUP($N$1,elemental!$A$3:$L$19,10,0)*N157+VLOOKUP($O$1,elemental!$A$3:$L$19,10,0)*O157+VLOOKUP($P$1,elemental!$A$3:$L$19,10,0)*P157+VLOOKUP($Q$1,elemental!$A$3:$L$19,10,0)*Q157)/100</f>
        <v>1.9975999999999998</v>
      </c>
      <c r="Y157">
        <v>127</v>
      </c>
      <c r="Z157">
        <v>5.2122099999999998</v>
      </c>
      <c r="AA157">
        <v>5.2182089999999999</v>
      </c>
      <c r="AB157">
        <v>5.39201</v>
      </c>
      <c r="AC157">
        <v>98.780839999999998</v>
      </c>
      <c r="AD157" t="s">
        <v>2</v>
      </c>
      <c r="AE157" t="s">
        <v>139</v>
      </c>
    </row>
    <row r="158" spans="1:31">
      <c r="A158">
        <v>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87</v>
      </c>
      <c r="R158">
        <f>(VLOOKUP($A$1,elemental!$A$3:$L$19,2,0)*A158+VLOOKUP($B$1,elemental!$A$3:$L$19,2,0)*B158+VLOOKUP($C$1,elemental!$A$3:$L$19,2,0)*C158+VLOOKUP($D$1,elemental!$A$3:$L$19,2,0)*D158+VLOOKUP($E$1,elemental!$A$3:$L$19,2,0)*E158+VLOOKUP($F$1,elemental!$A$3:$L$19,2,0)*F158+VLOOKUP($G$1,elemental!$A$3:$L$19,2,0)*G158+VLOOKUP($H$1,elemental!$A$3:$L$19,2,0)*H158+VLOOKUP($I$1,elemental!$A$3:$L$19,2,0)*I158+VLOOKUP($J$1,elemental!$A$3:$L$19,2,0)*J158+VLOOKUP($K$1,elemental!$A$3:$L$19,2,0)*K158+VLOOKUP($L$1,elemental!$A$3:$L$19,2,0)*L158+VLOOKUP($M$1,elemental!$A$3:$L$19,2,0)*M158+VLOOKUP($N$1,elemental!$A$3:$L$19,2,0)*N158+VLOOKUP($O$1,elemental!$A$3:$L$19,2,0)*O158+VLOOKUP($P$1,elemental!$A$3:$L$19,2,0)*P158+VLOOKUP($Q$1,elemental!$A$3:$L$19,2,0)*Q158)/100</f>
        <v>1.3027000000000002</v>
      </c>
      <c r="S158">
        <f>(VLOOKUP($A$1,elemental!$A$3:$L$19,4,0)*A158+VLOOKUP($B$1,elemental!$A$3:$L$19,4,0)*B158+VLOOKUP($C$1,elemental!$A$3:$L$19,4,0)*C158+VLOOKUP($D$1,elemental!$A$3:$L$19,4,0)*D158+VLOOKUP($E$1,elemental!$A$3:$L$19,4,0)*E158+VLOOKUP($F$1,elemental!$A$3:$L$19,4,0)*F158+VLOOKUP($G$1,elemental!$A$3:$L$19,4,0)*G158+VLOOKUP($H$1,elemental!$A$3:$L$19,4,0)*H158+VLOOKUP($I$1,elemental!$A$3:$L$19,4,0)*I158+VLOOKUP($J$1,elemental!$A$3:$L$19,4,0)*J158+VLOOKUP($K$1,elemental!$A$3:$L$19,4,0)*K158+VLOOKUP($L$1,elemental!$A$3:$L$19,4,0)*L158+VLOOKUP($M$1,elemental!$A$3:$L$19,4,0)*M158+VLOOKUP($N$1,elemental!$A$3:$L$19,4,0)*N158+VLOOKUP($O$1,elemental!$A$3:$L$19,4,0)*O158+VLOOKUP($P$1,elemental!$A$3:$L$19,4,0)*P158+VLOOKUP($Q$1,elemental!$A$3:$L$19,4,0)*Q158)/100</f>
        <v>0.43561999999999995</v>
      </c>
      <c r="T158">
        <f>(VLOOKUP($A$1,elemental!$A$3:$L$19,5,0)*A158+VLOOKUP($B$1,elemental!$A$3:$L$19,5,0)*B158+VLOOKUP($C$1,elemental!$A$3:$L$19,5,0)*C158+VLOOKUP($D$1,elemental!$A$3:$L$19,5,0)*D158+VLOOKUP($E$1,elemental!$A$3:$L$19,5,0)*E158+VLOOKUP($F$1,elemental!$A$3:$L$19,5,0)*F158+VLOOKUP($G$1,elemental!$A$3:$L$19,5,0)*G158+VLOOKUP($H$1,elemental!$A$3:$L$19,5,0)*H158+VLOOKUP($I$1,elemental!$A$3:$L$19,5,0)*I158+VLOOKUP($J$1,elemental!$A$3:$L$19,5,0)*J158+VLOOKUP($K$1,elemental!$A$3:$L$19,5,0)*K158+VLOOKUP($L$1,elemental!$A$3:$L$19,5,0)*L158+VLOOKUP($M$1,elemental!$A$3:$L$19,5,0)*M158+VLOOKUP($N$1,elemental!$A$3:$L$19,5,0)*N158+VLOOKUP($O$1,elemental!$A$3:$L$19,5,0)*O158+VLOOKUP($P$1,elemental!$A$3:$L$19,5,0)*P158+VLOOKUP($Q$1,elemental!$A$3:$L$19,5,0)*Q158)/100</f>
        <v>4</v>
      </c>
      <c r="U158">
        <f>(VLOOKUP($A$1,elemental!$A$3:$L$19,6,0)*A158+VLOOKUP($B$1,elemental!$A$3:$L$19,6,0)*B158+VLOOKUP($C$1,elemental!$A$3:$L$19,6,0)*C158+VLOOKUP($D$1,elemental!$A$3:$L$19,6,0)*D158+VLOOKUP($E$1,elemental!$A$3:$L$19,6,0)*E158+VLOOKUP($F$1,elemental!$A$3:$L$19,6,0)*F158+VLOOKUP($G$1,elemental!$A$3:$L$19,6,0)*G158+VLOOKUP($H$1,elemental!$A$3:$L$19,6,0)*H158+VLOOKUP($I$1,elemental!$A$3:$L$19,6,0)*I158+VLOOKUP($J$1,elemental!$A$3:$L$19,6,0)*J158+VLOOKUP($K$1,elemental!$A$3:$L$19,6,0)*K158+VLOOKUP($L$1,elemental!$A$3:$L$19,6,0)*L158+VLOOKUP($M$1,elemental!$A$3:$L$19,6,0)*M158+VLOOKUP($N$1,elemental!$A$3:$L$19,6,0)*N158+VLOOKUP($O$1,elemental!$A$3:$L$19,6,0)*O158+VLOOKUP($P$1,elemental!$A$3:$L$19,6,0)*P158+VLOOKUP($Q$1,elemental!$A$3:$L$19,6,0)*Q158)/100</f>
        <v>0.752525</v>
      </c>
      <c r="V158">
        <f>(VLOOKUP($A$1,elemental!$A$3:$L$19,7,0)*A158+VLOOKUP($B$1,elemental!$A$3:$L$19,7,0)*B158+VLOOKUP($C$1,elemental!$A$3:$L$19,7,0)*C158+VLOOKUP($D$1,elemental!$A$3:$L$19,7,0)*D158+VLOOKUP($E$1,elemental!$A$3:$L$19,7,0)*E158+VLOOKUP($F$1,elemental!$A$3:$L$19,7,0)*F158+VLOOKUP($G$1,elemental!$A$3:$L$19,7,0)*G158+VLOOKUP($H$1,elemental!$A$3:$L$19,7,0)*H158+VLOOKUP($I$1,elemental!$A$3:$L$19,7,0)*I158+VLOOKUP($J$1,elemental!$A$3:$L$19,7,0)*J158+VLOOKUP($K$1,elemental!$A$3:$L$19,7,0)*K158+VLOOKUP($L$1,elemental!$A$3:$L$19,7,0)*L158+VLOOKUP($M$1,elemental!$A$3:$L$19,7,0)*M158+VLOOKUP($N$1,elemental!$A$3:$L$19,7,0)*N158+VLOOKUP($O$1,elemental!$A$3:$L$19,7,0)*O158+VLOOKUP($P$1,elemental!$A$3:$L$19,7,0)*P158+VLOOKUP($Q$1,elemental!$A$3:$L$19,7,0)*Q158)/100</f>
        <v>0.8569</v>
      </c>
      <c r="W158">
        <f>(VLOOKUP($A$1,elemental!$A$3:$L$19,9,0)*A158+VLOOKUP($B$1,elemental!$A$3:$L$19,9,0)*B158+VLOOKUP($C$1,elemental!$A$3:$L$19,9,0)*C158+VLOOKUP($D$1,elemental!$A$3:$L$19,9,0)*D158+VLOOKUP($E$1,elemental!$A$3:$L$19,9,0)*E158+VLOOKUP($F$1,elemental!$A$3:$L$19,9,0)*F158+VLOOKUP($G$1,elemental!$A$3:$L$19,9,0)*G158+VLOOKUP($H$1,elemental!$A$3:$L$19,9,0)*H158+VLOOKUP($I$1,elemental!$A$3:$L$19,9,0)*I158+VLOOKUP($J$1,elemental!$A$3:$L$19,9,0)*J158+VLOOKUP($K$1,elemental!$A$3:$L$19,9,0)*K158+VLOOKUP($L$1,elemental!$A$3:$L$19,9,0)*L158+VLOOKUP($M$1,elemental!$A$3:$L$19,9,0)*M158+VLOOKUP($N$1,elemental!$A$3:$L$19,9,0)*N158+VLOOKUP($O$1,elemental!$A$3:$L$19,9,0)*O158+VLOOKUP($P$1,elemental!$A$3:$L$19,9,0)*P158+VLOOKUP($Q$1,elemental!$A$3:$L$19,9,0)*Q158)/100</f>
        <v>1.589</v>
      </c>
      <c r="X158">
        <f>(VLOOKUP($A$1,elemental!$A$3:$L$19,10,0)*A158+VLOOKUP($B$1,elemental!$A$3:$L$19,10,0)*B158+VLOOKUP($C$1,elemental!$A$3:$L$19,10,0)*C158+VLOOKUP($D$1,elemental!$A$3:$L$19,10,0)*D158+VLOOKUP($E$1,elemental!$A$3:$L$19,10,0)*E158+VLOOKUP($F$1,elemental!$A$3:$L$19,10,0)*F158+VLOOKUP($G$1,elemental!$A$3:$L$19,10,0)*G158+VLOOKUP($H$1,elemental!$A$3:$L$19,10,0)*H158+VLOOKUP($I$1,elemental!$A$3:$L$19,10,0)*I158+VLOOKUP($J$1,elemental!$A$3:$L$19,10,0)*J158+VLOOKUP($K$1,elemental!$A$3:$L$19,10,0)*K158+VLOOKUP($L$1,elemental!$A$3:$L$19,10,0)*L158+VLOOKUP($M$1,elemental!$A$3:$L$19,10,0)*M158+VLOOKUP($N$1,elemental!$A$3:$L$19,10,0)*N158+VLOOKUP($O$1,elemental!$A$3:$L$19,10,0)*O158+VLOOKUP($P$1,elemental!$A$3:$L$19,10,0)*P158+VLOOKUP($Q$1,elemental!$A$3:$L$19,10,0)*Q158)/100</f>
        <v>1.9975999999999998</v>
      </c>
      <c r="Y158">
        <v>137</v>
      </c>
      <c r="Z158">
        <v>5.2119549999999997</v>
      </c>
      <c r="AA158">
        <v>5.2194320000000003</v>
      </c>
      <c r="AB158">
        <v>5.3916009999999996</v>
      </c>
      <c r="AC158">
        <v>98.766139999999993</v>
      </c>
      <c r="AD158" t="s">
        <v>2</v>
      </c>
      <c r="AE158" t="s">
        <v>139</v>
      </c>
    </row>
    <row r="159" spans="1:31">
      <c r="A159">
        <v>13.5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86.5</v>
      </c>
      <c r="R159">
        <f>(VLOOKUP($A$1,elemental!$A$3:$L$19,2,0)*A159+VLOOKUP($B$1,elemental!$A$3:$L$19,2,0)*B159+VLOOKUP($C$1,elemental!$A$3:$L$19,2,0)*C159+VLOOKUP($D$1,elemental!$A$3:$L$19,2,0)*D159+VLOOKUP($E$1,elemental!$A$3:$L$19,2,0)*E159+VLOOKUP($F$1,elemental!$A$3:$L$19,2,0)*F159+VLOOKUP($G$1,elemental!$A$3:$L$19,2,0)*G159+VLOOKUP($H$1,elemental!$A$3:$L$19,2,0)*H159+VLOOKUP($I$1,elemental!$A$3:$L$19,2,0)*I159+VLOOKUP($J$1,elemental!$A$3:$L$19,2,0)*J159+VLOOKUP($K$1,elemental!$A$3:$L$19,2,0)*K159+VLOOKUP($L$1,elemental!$A$3:$L$19,2,0)*L159+VLOOKUP($M$1,elemental!$A$3:$L$19,2,0)*M159+VLOOKUP($N$1,elemental!$A$3:$L$19,2,0)*N159+VLOOKUP($O$1,elemental!$A$3:$L$19,2,0)*O159+VLOOKUP($P$1,elemental!$A$3:$L$19,2,0)*P159+VLOOKUP($Q$1,elemental!$A$3:$L$19,2,0)*Q159)/100</f>
        <v>1.30165</v>
      </c>
      <c r="S159">
        <f>(VLOOKUP($A$1,elemental!$A$3:$L$19,4,0)*A159+VLOOKUP($B$1,elemental!$A$3:$L$19,4,0)*B159+VLOOKUP($C$1,elemental!$A$3:$L$19,4,0)*C159+VLOOKUP($D$1,elemental!$A$3:$L$19,4,0)*D159+VLOOKUP($E$1,elemental!$A$3:$L$19,4,0)*E159+VLOOKUP($F$1,elemental!$A$3:$L$19,4,0)*F159+VLOOKUP($G$1,elemental!$A$3:$L$19,4,0)*G159+VLOOKUP($H$1,elemental!$A$3:$L$19,4,0)*H159+VLOOKUP($I$1,elemental!$A$3:$L$19,4,0)*I159+VLOOKUP($J$1,elemental!$A$3:$L$19,4,0)*J159+VLOOKUP($K$1,elemental!$A$3:$L$19,4,0)*K159+VLOOKUP($L$1,elemental!$A$3:$L$19,4,0)*L159+VLOOKUP($M$1,elemental!$A$3:$L$19,4,0)*M159+VLOOKUP($N$1,elemental!$A$3:$L$19,4,0)*N159+VLOOKUP($O$1,elemental!$A$3:$L$19,4,0)*O159+VLOOKUP($P$1,elemental!$A$3:$L$19,4,0)*P159+VLOOKUP($Q$1,elemental!$A$3:$L$19,4,0)*Q159)/100</f>
        <v>0.43598999999999999</v>
      </c>
      <c r="T159">
        <f>(VLOOKUP($A$1,elemental!$A$3:$L$19,5,0)*A159+VLOOKUP($B$1,elemental!$A$3:$L$19,5,0)*B159+VLOOKUP($C$1,elemental!$A$3:$L$19,5,0)*C159+VLOOKUP($D$1,elemental!$A$3:$L$19,5,0)*D159+VLOOKUP($E$1,elemental!$A$3:$L$19,5,0)*E159+VLOOKUP($F$1,elemental!$A$3:$L$19,5,0)*F159+VLOOKUP($G$1,elemental!$A$3:$L$19,5,0)*G159+VLOOKUP($H$1,elemental!$A$3:$L$19,5,0)*H159+VLOOKUP($I$1,elemental!$A$3:$L$19,5,0)*I159+VLOOKUP($J$1,elemental!$A$3:$L$19,5,0)*J159+VLOOKUP($K$1,elemental!$A$3:$L$19,5,0)*K159+VLOOKUP($L$1,elemental!$A$3:$L$19,5,0)*L159+VLOOKUP($M$1,elemental!$A$3:$L$19,5,0)*M159+VLOOKUP($N$1,elemental!$A$3:$L$19,5,0)*N159+VLOOKUP($O$1,elemental!$A$3:$L$19,5,0)*O159+VLOOKUP($P$1,elemental!$A$3:$L$19,5,0)*P159+VLOOKUP($Q$1,elemental!$A$3:$L$19,5,0)*Q159)/100</f>
        <v>4</v>
      </c>
      <c r="U159">
        <f>(VLOOKUP($A$1,elemental!$A$3:$L$19,6,0)*A159+VLOOKUP($B$1,elemental!$A$3:$L$19,6,0)*B159+VLOOKUP($C$1,elemental!$A$3:$L$19,6,0)*C159+VLOOKUP($D$1,elemental!$A$3:$L$19,6,0)*D159+VLOOKUP($E$1,elemental!$A$3:$L$19,6,0)*E159+VLOOKUP($F$1,elemental!$A$3:$L$19,6,0)*F159+VLOOKUP($G$1,elemental!$A$3:$L$19,6,0)*G159+VLOOKUP($H$1,elemental!$A$3:$L$19,6,0)*H159+VLOOKUP($I$1,elemental!$A$3:$L$19,6,0)*I159+VLOOKUP($J$1,elemental!$A$3:$L$19,6,0)*J159+VLOOKUP($K$1,elemental!$A$3:$L$19,6,0)*K159+VLOOKUP($L$1,elemental!$A$3:$L$19,6,0)*L159+VLOOKUP($M$1,elemental!$A$3:$L$19,6,0)*M159+VLOOKUP($N$1,elemental!$A$3:$L$19,6,0)*N159+VLOOKUP($O$1,elemental!$A$3:$L$19,6,0)*O159+VLOOKUP($P$1,elemental!$A$3:$L$19,6,0)*P159+VLOOKUP($Q$1,elemental!$A$3:$L$19,6,0)*Q159)/100</f>
        <v>0.7522375</v>
      </c>
      <c r="V159">
        <f>(VLOOKUP($A$1,elemental!$A$3:$L$19,7,0)*A159+VLOOKUP($B$1,elemental!$A$3:$L$19,7,0)*B159+VLOOKUP($C$1,elemental!$A$3:$L$19,7,0)*C159+VLOOKUP($D$1,elemental!$A$3:$L$19,7,0)*D159+VLOOKUP($E$1,elemental!$A$3:$L$19,7,0)*E159+VLOOKUP($F$1,elemental!$A$3:$L$19,7,0)*F159+VLOOKUP($G$1,elemental!$A$3:$L$19,7,0)*G159+VLOOKUP($H$1,elemental!$A$3:$L$19,7,0)*H159+VLOOKUP($I$1,elemental!$A$3:$L$19,7,0)*I159+VLOOKUP($J$1,elemental!$A$3:$L$19,7,0)*J159+VLOOKUP($K$1,elemental!$A$3:$L$19,7,0)*K159+VLOOKUP($L$1,elemental!$A$3:$L$19,7,0)*L159+VLOOKUP($M$1,elemental!$A$3:$L$19,7,0)*M159+VLOOKUP($N$1,elemental!$A$3:$L$19,7,0)*N159+VLOOKUP($O$1,elemental!$A$3:$L$19,7,0)*O159+VLOOKUP($P$1,elemental!$A$3:$L$19,7,0)*P159+VLOOKUP($Q$1,elemental!$A$3:$L$19,7,0)*Q159)/100</f>
        <v>0.85754999999999992</v>
      </c>
      <c r="W159">
        <f>(VLOOKUP($A$1,elemental!$A$3:$L$19,9,0)*A159+VLOOKUP($B$1,elemental!$A$3:$L$19,9,0)*B159+VLOOKUP($C$1,elemental!$A$3:$L$19,9,0)*C159+VLOOKUP($D$1,elemental!$A$3:$L$19,9,0)*D159+VLOOKUP($E$1,elemental!$A$3:$L$19,9,0)*E159+VLOOKUP($F$1,elemental!$A$3:$L$19,9,0)*F159+VLOOKUP($G$1,elemental!$A$3:$L$19,9,0)*G159+VLOOKUP($H$1,elemental!$A$3:$L$19,9,0)*H159+VLOOKUP($I$1,elemental!$A$3:$L$19,9,0)*I159+VLOOKUP($J$1,elemental!$A$3:$L$19,9,0)*J159+VLOOKUP($K$1,elemental!$A$3:$L$19,9,0)*K159+VLOOKUP($L$1,elemental!$A$3:$L$19,9,0)*L159+VLOOKUP($M$1,elemental!$A$3:$L$19,9,0)*M159+VLOOKUP($N$1,elemental!$A$3:$L$19,9,0)*N159+VLOOKUP($O$1,elemental!$A$3:$L$19,9,0)*O159+VLOOKUP($P$1,elemental!$A$3:$L$19,9,0)*P159+VLOOKUP($Q$1,elemental!$A$3:$L$19,9,0)*Q159)/100</f>
        <v>1.5905</v>
      </c>
      <c r="X159">
        <f>(VLOOKUP($A$1,elemental!$A$3:$L$19,10,0)*A159+VLOOKUP($B$1,elemental!$A$3:$L$19,10,0)*B159+VLOOKUP($C$1,elemental!$A$3:$L$19,10,0)*C159+VLOOKUP($D$1,elemental!$A$3:$L$19,10,0)*D159+VLOOKUP($E$1,elemental!$A$3:$L$19,10,0)*E159+VLOOKUP($F$1,elemental!$A$3:$L$19,10,0)*F159+VLOOKUP($G$1,elemental!$A$3:$L$19,10,0)*G159+VLOOKUP($H$1,elemental!$A$3:$L$19,10,0)*H159+VLOOKUP($I$1,elemental!$A$3:$L$19,10,0)*I159+VLOOKUP($J$1,elemental!$A$3:$L$19,10,0)*J159+VLOOKUP($K$1,elemental!$A$3:$L$19,10,0)*K159+VLOOKUP($L$1,elemental!$A$3:$L$19,10,0)*L159+VLOOKUP($M$1,elemental!$A$3:$L$19,10,0)*M159+VLOOKUP($N$1,elemental!$A$3:$L$19,10,0)*N159+VLOOKUP($O$1,elemental!$A$3:$L$19,10,0)*O159+VLOOKUP($P$1,elemental!$A$3:$L$19,10,0)*P159+VLOOKUP($Q$1,elemental!$A$3:$L$19,10,0)*Q159)/100</f>
        <v>1.9952000000000001</v>
      </c>
      <c r="Y159">
        <v>-213</v>
      </c>
      <c r="Z159">
        <v>5.2117709999999997</v>
      </c>
      <c r="AA159">
        <v>5.2121219999999999</v>
      </c>
      <c r="AB159">
        <v>5.384773</v>
      </c>
      <c r="AC159">
        <v>98.869129999999998</v>
      </c>
      <c r="AD159" t="s">
        <v>2</v>
      </c>
      <c r="AE159" t="s">
        <v>140</v>
      </c>
    </row>
    <row r="160" spans="1:31">
      <c r="A160">
        <v>13.5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86.5</v>
      </c>
      <c r="R160">
        <f>(VLOOKUP($A$1,elemental!$A$3:$L$19,2,0)*A160+VLOOKUP($B$1,elemental!$A$3:$L$19,2,0)*B160+VLOOKUP($C$1,elemental!$A$3:$L$19,2,0)*C160+VLOOKUP($D$1,elemental!$A$3:$L$19,2,0)*D160+VLOOKUP($E$1,elemental!$A$3:$L$19,2,0)*E160+VLOOKUP($F$1,elemental!$A$3:$L$19,2,0)*F160+VLOOKUP($G$1,elemental!$A$3:$L$19,2,0)*G160+VLOOKUP($H$1,elemental!$A$3:$L$19,2,0)*H160+VLOOKUP($I$1,elemental!$A$3:$L$19,2,0)*I160+VLOOKUP($J$1,elemental!$A$3:$L$19,2,0)*J160+VLOOKUP($K$1,elemental!$A$3:$L$19,2,0)*K160+VLOOKUP($L$1,elemental!$A$3:$L$19,2,0)*L160+VLOOKUP($M$1,elemental!$A$3:$L$19,2,0)*M160+VLOOKUP($N$1,elemental!$A$3:$L$19,2,0)*N160+VLOOKUP($O$1,elemental!$A$3:$L$19,2,0)*O160+VLOOKUP($P$1,elemental!$A$3:$L$19,2,0)*P160+VLOOKUP($Q$1,elemental!$A$3:$L$19,2,0)*Q160)/100</f>
        <v>1.30165</v>
      </c>
      <c r="S160">
        <f>(VLOOKUP($A$1,elemental!$A$3:$L$19,4,0)*A160+VLOOKUP($B$1,elemental!$A$3:$L$19,4,0)*B160+VLOOKUP($C$1,elemental!$A$3:$L$19,4,0)*C160+VLOOKUP($D$1,elemental!$A$3:$L$19,4,0)*D160+VLOOKUP($E$1,elemental!$A$3:$L$19,4,0)*E160+VLOOKUP($F$1,elemental!$A$3:$L$19,4,0)*F160+VLOOKUP($G$1,elemental!$A$3:$L$19,4,0)*G160+VLOOKUP($H$1,elemental!$A$3:$L$19,4,0)*H160+VLOOKUP($I$1,elemental!$A$3:$L$19,4,0)*I160+VLOOKUP($J$1,elemental!$A$3:$L$19,4,0)*J160+VLOOKUP($K$1,elemental!$A$3:$L$19,4,0)*K160+VLOOKUP($L$1,elemental!$A$3:$L$19,4,0)*L160+VLOOKUP($M$1,elemental!$A$3:$L$19,4,0)*M160+VLOOKUP($N$1,elemental!$A$3:$L$19,4,0)*N160+VLOOKUP($O$1,elemental!$A$3:$L$19,4,0)*O160+VLOOKUP($P$1,elemental!$A$3:$L$19,4,0)*P160+VLOOKUP($Q$1,elemental!$A$3:$L$19,4,0)*Q160)/100</f>
        <v>0.43598999999999999</v>
      </c>
      <c r="T160">
        <f>(VLOOKUP($A$1,elemental!$A$3:$L$19,5,0)*A160+VLOOKUP($B$1,elemental!$A$3:$L$19,5,0)*B160+VLOOKUP($C$1,elemental!$A$3:$L$19,5,0)*C160+VLOOKUP($D$1,elemental!$A$3:$L$19,5,0)*D160+VLOOKUP($E$1,elemental!$A$3:$L$19,5,0)*E160+VLOOKUP($F$1,elemental!$A$3:$L$19,5,0)*F160+VLOOKUP($G$1,elemental!$A$3:$L$19,5,0)*G160+VLOOKUP($H$1,elemental!$A$3:$L$19,5,0)*H160+VLOOKUP($I$1,elemental!$A$3:$L$19,5,0)*I160+VLOOKUP($J$1,elemental!$A$3:$L$19,5,0)*J160+VLOOKUP($K$1,elemental!$A$3:$L$19,5,0)*K160+VLOOKUP($L$1,elemental!$A$3:$L$19,5,0)*L160+VLOOKUP($M$1,elemental!$A$3:$L$19,5,0)*M160+VLOOKUP($N$1,elemental!$A$3:$L$19,5,0)*N160+VLOOKUP($O$1,elemental!$A$3:$L$19,5,0)*O160+VLOOKUP($P$1,elemental!$A$3:$L$19,5,0)*P160+VLOOKUP($Q$1,elemental!$A$3:$L$19,5,0)*Q160)/100</f>
        <v>4</v>
      </c>
      <c r="U160">
        <f>(VLOOKUP($A$1,elemental!$A$3:$L$19,6,0)*A160+VLOOKUP($B$1,elemental!$A$3:$L$19,6,0)*B160+VLOOKUP($C$1,elemental!$A$3:$L$19,6,0)*C160+VLOOKUP($D$1,elemental!$A$3:$L$19,6,0)*D160+VLOOKUP($E$1,elemental!$A$3:$L$19,6,0)*E160+VLOOKUP($F$1,elemental!$A$3:$L$19,6,0)*F160+VLOOKUP($G$1,elemental!$A$3:$L$19,6,0)*G160+VLOOKUP($H$1,elemental!$A$3:$L$19,6,0)*H160+VLOOKUP($I$1,elemental!$A$3:$L$19,6,0)*I160+VLOOKUP($J$1,elemental!$A$3:$L$19,6,0)*J160+VLOOKUP($K$1,elemental!$A$3:$L$19,6,0)*K160+VLOOKUP($L$1,elemental!$A$3:$L$19,6,0)*L160+VLOOKUP($M$1,elemental!$A$3:$L$19,6,0)*M160+VLOOKUP($N$1,elemental!$A$3:$L$19,6,0)*N160+VLOOKUP($O$1,elemental!$A$3:$L$19,6,0)*O160+VLOOKUP($P$1,elemental!$A$3:$L$19,6,0)*P160+VLOOKUP($Q$1,elemental!$A$3:$L$19,6,0)*Q160)/100</f>
        <v>0.7522375</v>
      </c>
      <c r="V160">
        <f>(VLOOKUP($A$1,elemental!$A$3:$L$19,7,0)*A160+VLOOKUP($B$1,elemental!$A$3:$L$19,7,0)*B160+VLOOKUP($C$1,elemental!$A$3:$L$19,7,0)*C160+VLOOKUP($D$1,elemental!$A$3:$L$19,7,0)*D160+VLOOKUP($E$1,elemental!$A$3:$L$19,7,0)*E160+VLOOKUP($F$1,elemental!$A$3:$L$19,7,0)*F160+VLOOKUP($G$1,elemental!$A$3:$L$19,7,0)*G160+VLOOKUP($H$1,elemental!$A$3:$L$19,7,0)*H160+VLOOKUP($I$1,elemental!$A$3:$L$19,7,0)*I160+VLOOKUP($J$1,elemental!$A$3:$L$19,7,0)*J160+VLOOKUP($K$1,elemental!$A$3:$L$19,7,0)*K160+VLOOKUP($L$1,elemental!$A$3:$L$19,7,0)*L160+VLOOKUP($M$1,elemental!$A$3:$L$19,7,0)*M160+VLOOKUP($N$1,elemental!$A$3:$L$19,7,0)*N160+VLOOKUP($O$1,elemental!$A$3:$L$19,7,0)*O160+VLOOKUP($P$1,elemental!$A$3:$L$19,7,0)*P160+VLOOKUP($Q$1,elemental!$A$3:$L$19,7,0)*Q160)/100</f>
        <v>0.85754999999999992</v>
      </c>
      <c r="W160">
        <f>(VLOOKUP($A$1,elemental!$A$3:$L$19,9,0)*A160+VLOOKUP($B$1,elemental!$A$3:$L$19,9,0)*B160+VLOOKUP($C$1,elemental!$A$3:$L$19,9,0)*C160+VLOOKUP($D$1,elemental!$A$3:$L$19,9,0)*D160+VLOOKUP($E$1,elemental!$A$3:$L$19,9,0)*E160+VLOOKUP($F$1,elemental!$A$3:$L$19,9,0)*F160+VLOOKUP($G$1,elemental!$A$3:$L$19,9,0)*G160+VLOOKUP($H$1,elemental!$A$3:$L$19,9,0)*H160+VLOOKUP($I$1,elemental!$A$3:$L$19,9,0)*I160+VLOOKUP($J$1,elemental!$A$3:$L$19,9,0)*J160+VLOOKUP($K$1,elemental!$A$3:$L$19,9,0)*K160+VLOOKUP($L$1,elemental!$A$3:$L$19,9,0)*L160+VLOOKUP($M$1,elemental!$A$3:$L$19,9,0)*M160+VLOOKUP($N$1,elemental!$A$3:$L$19,9,0)*N160+VLOOKUP($O$1,elemental!$A$3:$L$19,9,0)*O160+VLOOKUP($P$1,elemental!$A$3:$L$19,9,0)*P160+VLOOKUP($Q$1,elemental!$A$3:$L$19,9,0)*Q160)/100</f>
        <v>1.5905</v>
      </c>
      <c r="X160">
        <f>(VLOOKUP($A$1,elemental!$A$3:$L$19,10,0)*A160+VLOOKUP($B$1,elemental!$A$3:$L$19,10,0)*B160+VLOOKUP($C$1,elemental!$A$3:$L$19,10,0)*C160+VLOOKUP($D$1,elemental!$A$3:$L$19,10,0)*D160+VLOOKUP($E$1,elemental!$A$3:$L$19,10,0)*E160+VLOOKUP($F$1,elemental!$A$3:$L$19,10,0)*F160+VLOOKUP($G$1,elemental!$A$3:$L$19,10,0)*G160+VLOOKUP($H$1,elemental!$A$3:$L$19,10,0)*H160+VLOOKUP($I$1,elemental!$A$3:$L$19,10,0)*I160+VLOOKUP($J$1,elemental!$A$3:$L$19,10,0)*J160+VLOOKUP($K$1,elemental!$A$3:$L$19,10,0)*K160+VLOOKUP($L$1,elemental!$A$3:$L$19,10,0)*L160+VLOOKUP($M$1,elemental!$A$3:$L$19,10,0)*M160+VLOOKUP($N$1,elemental!$A$3:$L$19,10,0)*N160+VLOOKUP($O$1,elemental!$A$3:$L$19,10,0)*O160+VLOOKUP($P$1,elemental!$A$3:$L$19,10,0)*P160+VLOOKUP($Q$1,elemental!$A$3:$L$19,10,0)*Q160)/100</f>
        <v>1.9952000000000001</v>
      </c>
      <c r="Y160">
        <v>-233</v>
      </c>
      <c r="Z160">
        <v>5.2110450000000004</v>
      </c>
      <c r="AA160">
        <v>5.211748</v>
      </c>
      <c r="AB160">
        <v>5.3849739999999997</v>
      </c>
      <c r="AC160">
        <v>98.870469999999997</v>
      </c>
      <c r="AD160" t="s">
        <v>2</v>
      </c>
      <c r="AE160" t="s">
        <v>140</v>
      </c>
    </row>
    <row r="161" spans="1:31">
      <c r="A161">
        <v>13.5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86.5</v>
      </c>
      <c r="R161">
        <f>(VLOOKUP($A$1,elemental!$A$3:$L$19,2,0)*A161+VLOOKUP($B$1,elemental!$A$3:$L$19,2,0)*B161+VLOOKUP($C$1,elemental!$A$3:$L$19,2,0)*C161+VLOOKUP($D$1,elemental!$A$3:$L$19,2,0)*D161+VLOOKUP($E$1,elemental!$A$3:$L$19,2,0)*E161+VLOOKUP($F$1,elemental!$A$3:$L$19,2,0)*F161+VLOOKUP($G$1,elemental!$A$3:$L$19,2,0)*G161+VLOOKUP($H$1,elemental!$A$3:$L$19,2,0)*H161+VLOOKUP($I$1,elemental!$A$3:$L$19,2,0)*I161+VLOOKUP($J$1,elemental!$A$3:$L$19,2,0)*J161+VLOOKUP($K$1,elemental!$A$3:$L$19,2,0)*K161+VLOOKUP($L$1,elemental!$A$3:$L$19,2,0)*L161+VLOOKUP($M$1,elemental!$A$3:$L$19,2,0)*M161+VLOOKUP($N$1,elemental!$A$3:$L$19,2,0)*N161+VLOOKUP($O$1,elemental!$A$3:$L$19,2,0)*O161+VLOOKUP($P$1,elemental!$A$3:$L$19,2,0)*P161+VLOOKUP($Q$1,elemental!$A$3:$L$19,2,0)*Q161)/100</f>
        <v>1.30165</v>
      </c>
      <c r="S161">
        <f>(VLOOKUP($A$1,elemental!$A$3:$L$19,4,0)*A161+VLOOKUP($B$1,elemental!$A$3:$L$19,4,0)*B161+VLOOKUP($C$1,elemental!$A$3:$L$19,4,0)*C161+VLOOKUP($D$1,elemental!$A$3:$L$19,4,0)*D161+VLOOKUP($E$1,elemental!$A$3:$L$19,4,0)*E161+VLOOKUP($F$1,elemental!$A$3:$L$19,4,0)*F161+VLOOKUP($G$1,elemental!$A$3:$L$19,4,0)*G161+VLOOKUP($H$1,elemental!$A$3:$L$19,4,0)*H161+VLOOKUP($I$1,elemental!$A$3:$L$19,4,0)*I161+VLOOKUP($J$1,elemental!$A$3:$L$19,4,0)*J161+VLOOKUP($K$1,elemental!$A$3:$L$19,4,0)*K161+VLOOKUP($L$1,elemental!$A$3:$L$19,4,0)*L161+VLOOKUP($M$1,elemental!$A$3:$L$19,4,0)*M161+VLOOKUP($N$1,elemental!$A$3:$L$19,4,0)*N161+VLOOKUP($O$1,elemental!$A$3:$L$19,4,0)*O161+VLOOKUP($P$1,elemental!$A$3:$L$19,4,0)*P161+VLOOKUP($Q$1,elemental!$A$3:$L$19,4,0)*Q161)/100</f>
        <v>0.43598999999999999</v>
      </c>
      <c r="T161">
        <f>(VLOOKUP($A$1,elemental!$A$3:$L$19,5,0)*A161+VLOOKUP($B$1,elemental!$A$3:$L$19,5,0)*B161+VLOOKUP($C$1,elemental!$A$3:$L$19,5,0)*C161+VLOOKUP($D$1,elemental!$A$3:$L$19,5,0)*D161+VLOOKUP($E$1,elemental!$A$3:$L$19,5,0)*E161+VLOOKUP($F$1,elemental!$A$3:$L$19,5,0)*F161+VLOOKUP($G$1,elemental!$A$3:$L$19,5,0)*G161+VLOOKUP($H$1,elemental!$A$3:$L$19,5,0)*H161+VLOOKUP($I$1,elemental!$A$3:$L$19,5,0)*I161+VLOOKUP($J$1,elemental!$A$3:$L$19,5,0)*J161+VLOOKUP($K$1,elemental!$A$3:$L$19,5,0)*K161+VLOOKUP($L$1,elemental!$A$3:$L$19,5,0)*L161+VLOOKUP($M$1,elemental!$A$3:$L$19,5,0)*M161+VLOOKUP($N$1,elemental!$A$3:$L$19,5,0)*N161+VLOOKUP($O$1,elemental!$A$3:$L$19,5,0)*O161+VLOOKUP($P$1,elemental!$A$3:$L$19,5,0)*P161+VLOOKUP($Q$1,elemental!$A$3:$L$19,5,0)*Q161)/100</f>
        <v>4</v>
      </c>
      <c r="U161">
        <f>(VLOOKUP($A$1,elemental!$A$3:$L$19,6,0)*A161+VLOOKUP($B$1,elemental!$A$3:$L$19,6,0)*B161+VLOOKUP($C$1,elemental!$A$3:$L$19,6,0)*C161+VLOOKUP($D$1,elemental!$A$3:$L$19,6,0)*D161+VLOOKUP($E$1,elemental!$A$3:$L$19,6,0)*E161+VLOOKUP($F$1,elemental!$A$3:$L$19,6,0)*F161+VLOOKUP($G$1,elemental!$A$3:$L$19,6,0)*G161+VLOOKUP($H$1,elemental!$A$3:$L$19,6,0)*H161+VLOOKUP($I$1,elemental!$A$3:$L$19,6,0)*I161+VLOOKUP($J$1,elemental!$A$3:$L$19,6,0)*J161+VLOOKUP($K$1,elemental!$A$3:$L$19,6,0)*K161+VLOOKUP($L$1,elemental!$A$3:$L$19,6,0)*L161+VLOOKUP($M$1,elemental!$A$3:$L$19,6,0)*M161+VLOOKUP($N$1,elemental!$A$3:$L$19,6,0)*N161+VLOOKUP($O$1,elemental!$A$3:$L$19,6,0)*O161+VLOOKUP($P$1,elemental!$A$3:$L$19,6,0)*P161+VLOOKUP($Q$1,elemental!$A$3:$L$19,6,0)*Q161)/100</f>
        <v>0.7522375</v>
      </c>
      <c r="V161">
        <f>(VLOOKUP($A$1,elemental!$A$3:$L$19,7,0)*A161+VLOOKUP($B$1,elemental!$A$3:$L$19,7,0)*B161+VLOOKUP($C$1,elemental!$A$3:$L$19,7,0)*C161+VLOOKUP($D$1,elemental!$A$3:$L$19,7,0)*D161+VLOOKUP($E$1,elemental!$A$3:$L$19,7,0)*E161+VLOOKUP($F$1,elemental!$A$3:$L$19,7,0)*F161+VLOOKUP($G$1,elemental!$A$3:$L$19,7,0)*G161+VLOOKUP($H$1,elemental!$A$3:$L$19,7,0)*H161+VLOOKUP($I$1,elemental!$A$3:$L$19,7,0)*I161+VLOOKUP($J$1,elemental!$A$3:$L$19,7,0)*J161+VLOOKUP($K$1,elemental!$A$3:$L$19,7,0)*K161+VLOOKUP($L$1,elemental!$A$3:$L$19,7,0)*L161+VLOOKUP($M$1,elemental!$A$3:$L$19,7,0)*M161+VLOOKUP($N$1,elemental!$A$3:$L$19,7,0)*N161+VLOOKUP($O$1,elemental!$A$3:$L$19,7,0)*O161+VLOOKUP($P$1,elemental!$A$3:$L$19,7,0)*P161+VLOOKUP($Q$1,elemental!$A$3:$L$19,7,0)*Q161)/100</f>
        <v>0.85754999999999992</v>
      </c>
      <c r="W161">
        <f>(VLOOKUP($A$1,elemental!$A$3:$L$19,9,0)*A161+VLOOKUP($B$1,elemental!$A$3:$L$19,9,0)*B161+VLOOKUP($C$1,elemental!$A$3:$L$19,9,0)*C161+VLOOKUP($D$1,elemental!$A$3:$L$19,9,0)*D161+VLOOKUP($E$1,elemental!$A$3:$L$19,9,0)*E161+VLOOKUP($F$1,elemental!$A$3:$L$19,9,0)*F161+VLOOKUP($G$1,elemental!$A$3:$L$19,9,0)*G161+VLOOKUP($H$1,elemental!$A$3:$L$19,9,0)*H161+VLOOKUP($I$1,elemental!$A$3:$L$19,9,0)*I161+VLOOKUP($J$1,elemental!$A$3:$L$19,9,0)*J161+VLOOKUP($K$1,elemental!$A$3:$L$19,9,0)*K161+VLOOKUP($L$1,elemental!$A$3:$L$19,9,0)*L161+VLOOKUP($M$1,elemental!$A$3:$L$19,9,0)*M161+VLOOKUP($N$1,elemental!$A$3:$L$19,9,0)*N161+VLOOKUP($O$1,elemental!$A$3:$L$19,9,0)*O161+VLOOKUP($P$1,elemental!$A$3:$L$19,9,0)*P161+VLOOKUP($Q$1,elemental!$A$3:$L$19,9,0)*Q161)/100</f>
        <v>1.5905</v>
      </c>
      <c r="X161">
        <f>(VLOOKUP($A$1,elemental!$A$3:$L$19,10,0)*A161+VLOOKUP($B$1,elemental!$A$3:$L$19,10,0)*B161+VLOOKUP($C$1,elemental!$A$3:$L$19,10,0)*C161+VLOOKUP($D$1,elemental!$A$3:$L$19,10,0)*D161+VLOOKUP($E$1,elemental!$A$3:$L$19,10,0)*E161+VLOOKUP($F$1,elemental!$A$3:$L$19,10,0)*F161+VLOOKUP($G$1,elemental!$A$3:$L$19,10,0)*G161+VLOOKUP($H$1,elemental!$A$3:$L$19,10,0)*H161+VLOOKUP($I$1,elemental!$A$3:$L$19,10,0)*I161+VLOOKUP($J$1,elemental!$A$3:$L$19,10,0)*J161+VLOOKUP($K$1,elemental!$A$3:$L$19,10,0)*K161+VLOOKUP($L$1,elemental!$A$3:$L$19,10,0)*L161+VLOOKUP($M$1,elemental!$A$3:$L$19,10,0)*M161+VLOOKUP($N$1,elemental!$A$3:$L$19,10,0)*N161+VLOOKUP($O$1,elemental!$A$3:$L$19,10,0)*O161+VLOOKUP($P$1,elemental!$A$3:$L$19,10,0)*P161+VLOOKUP($Q$1,elemental!$A$3:$L$19,10,0)*Q161)/100</f>
        <v>1.9952000000000001</v>
      </c>
      <c r="Y161">
        <v>-253</v>
      </c>
      <c r="Z161">
        <v>5.2119910000000003</v>
      </c>
      <c r="AA161">
        <v>5.2114989999999999</v>
      </c>
      <c r="AB161">
        <v>5.38497</v>
      </c>
      <c r="AC161">
        <v>98.867530000000002</v>
      </c>
      <c r="AD161" t="s">
        <v>2</v>
      </c>
      <c r="AE161" t="s">
        <v>140</v>
      </c>
    </row>
    <row r="162" spans="1:31">
      <c r="A162">
        <v>13.5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86.5</v>
      </c>
      <c r="R162">
        <f>(VLOOKUP($A$1,elemental!$A$3:$L$19,2,0)*A162+VLOOKUP($B$1,elemental!$A$3:$L$19,2,0)*B162+VLOOKUP($C$1,elemental!$A$3:$L$19,2,0)*C162+VLOOKUP($D$1,elemental!$A$3:$L$19,2,0)*D162+VLOOKUP($E$1,elemental!$A$3:$L$19,2,0)*E162+VLOOKUP($F$1,elemental!$A$3:$L$19,2,0)*F162+VLOOKUP($G$1,elemental!$A$3:$L$19,2,0)*G162+VLOOKUP($H$1,elemental!$A$3:$L$19,2,0)*H162+VLOOKUP($I$1,elemental!$A$3:$L$19,2,0)*I162+VLOOKUP($J$1,elemental!$A$3:$L$19,2,0)*J162+VLOOKUP($K$1,elemental!$A$3:$L$19,2,0)*K162+VLOOKUP($L$1,elemental!$A$3:$L$19,2,0)*L162+VLOOKUP($M$1,elemental!$A$3:$L$19,2,0)*M162+VLOOKUP($N$1,elemental!$A$3:$L$19,2,0)*N162+VLOOKUP($O$1,elemental!$A$3:$L$19,2,0)*O162+VLOOKUP($P$1,elemental!$A$3:$L$19,2,0)*P162+VLOOKUP($Q$1,elemental!$A$3:$L$19,2,0)*Q162)/100</f>
        <v>1.30165</v>
      </c>
      <c r="S162">
        <f>(VLOOKUP($A$1,elemental!$A$3:$L$19,4,0)*A162+VLOOKUP($B$1,elemental!$A$3:$L$19,4,0)*B162+VLOOKUP($C$1,elemental!$A$3:$L$19,4,0)*C162+VLOOKUP($D$1,elemental!$A$3:$L$19,4,0)*D162+VLOOKUP($E$1,elemental!$A$3:$L$19,4,0)*E162+VLOOKUP($F$1,elemental!$A$3:$L$19,4,0)*F162+VLOOKUP($G$1,elemental!$A$3:$L$19,4,0)*G162+VLOOKUP($H$1,elemental!$A$3:$L$19,4,0)*H162+VLOOKUP($I$1,elemental!$A$3:$L$19,4,0)*I162+VLOOKUP($J$1,elemental!$A$3:$L$19,4,0)*J162+VLOOKUP($K$1,elemental!$A$3:$L$19,4,0)*K162+VLOOKUP($L$1,elemental!$A$3:$L$19,4,0)*L162+VLOOKUP($M$1,elemental!$A$3:$L$19,4,0)*M162+VLOOKUP($N$1,elemental!$A$3:$L$19,4,0)*N162+VLOOKUP($O$1,elemental!$A$3:$L$19,4,0)*O162+VLOOKUP($P$1,elemental!$A$3:$L$19,4,0)*P162+VLOOKUP($Q$1,elemental!$A$3:$L$19,4,0)*Q162)/100</f>
        <v>0.43598999999999999</v>
      </c>
      <c r="T162">
        <f>(VLOOKUP($A$1,elemental!$A$3:$L$19,5,0)*A162+VLOOKUP($B$1,elemental!$A$3:$L$19,5,0)*B162+VLOOKUP($C$1,elemental!$A$3:$L$19,5,0)*C162+VLOOKUP($D$1,elemental!$A$3:$L$19,5,0)*D162+VLOOKUP($E$1,elemental!$A$3:$L$19,5,0)*E162+VLOOKUP($F$1,elemental!$A$3:$L$19,5,0)*F162+VLOOKUP($G$1,elemental!$A$3:$L$19,5,0)*G162+VLOOKUP($H$1,elemental!$A$3:$L$19,5,0)*H162+VLOOKUP($I$1,elemental!$A$3:$L$19,5,0)*I162+VLOOKUP($J$1,elemental!$A$3:$L$19,5,0)*J162+VLOOKUP($K$1,elemental!$A$3:$L$19,5,0)*K162+VLOOKUP($L$1,elemental!$A$3:$L$19,5,0)*L162+VLOOKUP($M$1,elemental!$A$3:$L$19,5,0)*M162+VLOOKUP($N$1,elemental!$A$3:$L$19,5,0)*N162+VLOOKUP($O$1,elemental!$A$3:$L$19,5,0)*O162+VLOOKUP($P$1,elemental!$A$3:$L$19,5,0)*P162+VLOOKUP($Q$1,elemental!$A$3:$L$19,5,0)*Q162)/100</f>
        <v>4</v>
      </c>
      <c r="U162">
        <f>(VLOOKUP($A$1,elemental!$A$3:$L$19,6,0)*A162+VLOOKUP($B$1,elemental!$A$3:$L$19,6,0)*B162+VLOOKUP($C$1,elemental!$A$3:$L$19,6,0)*C162+VLOOKUP($D$1,elemental!$A$3:$L$19,6,0)*D162+VLOOKUP($E$1,elemental!$A$3:$L$19,6,0)*E162+VLOOKUP($F$1,elemental!$A$3:$L$19,6,0)*F162+VLOOKUP($G$1,elemental!$A$3:$L$19,6,0)*G162+VLOOKUP($H$1,elemental!$A$3:$L$19,6,0)*H162+VLOOKUP($I$1,elemental!$A$3:$L$19,6,0)*I162+VLOOKUP($J$1,elemental!$A$3:$L$19,6,0)*J162+VLOOKUP($K$1,elemental!$A$3:$L$19,6,0)*K162+VLOOKUP($L$1,elemental!$A$3:$L$19,6,0)*L162+VLOOKUP($M$1,elemental!$A$3:$L$19,6,0)*M162+VLOOKUP($N$1,elemental!$A$3:$L$19,6,0)*N162+VLOOKUP($O$1,elemental!$A$3:$L$19,6,0)*O162+VLOOKUP($P$1,elemental!$A$3:$L$19,6,0)*P162+VLOOKUP($Q$1,elemental!$A$3:$L$19,6,0)*Q162)/100</f>
        <v>0.7522375</v>
      </c>
      <c r="V162">
        <f>(VLOOKUP($A$1,elemental!$A$3:$L$19,7,0)*A162+VLOOKUP($B$1,elemental!$A$3:$L$19,7,0)*B162+VLOOKUP($C$1,elemental!$A$3:$L$19,7,0)*C162+VLOOKUP($D$1,elemental!$A$3:$L$19,7,0)*D162+VLOOKUP($E$1,elemental!$A$3:$L$19,7,0)*E162+VLOOKUP($F$1,elemental!$A$3:$L$19,7,0)*F162+VLOOKUP($G$1,elemental!$A$3:$L$19,7,0)*G162+VLOOKUP($H$1,elemental!$A$3:$L$19,7,0)*H162+VLOOKUP($I$1,elemental!$A$3:$L$19,7,0)*I162+VLOOKUP($J$1,elemental!$A$3:$L$19,7,0)*J162+VLOOKUP($K$1,elemental!$A$3:$L$19,7,0)*K162+VLOOKUP($L$1,elemental!$A$3:$L$19,7,0)*L162+VLOOKUP($M$1,elemental!$A$3:$L$19,7,0)*M162+VLOOKUP($N$1,elemental!$A$3:$L$19,7,0)*N162+VLOOKUP($O$1,elemental!$A$3:$L$19,7,0)*O162+VLOOKUP($P$1,elemental!$A$3:$L$19,7,0)*P162+VLOOKUP($Q$1,elemental!$A$3:$L$19,7,0)*Q162)/100</f>
        <v>0.85754999999999992</v>
      </c>
      <c r="W162">
        <f>(VLOOKUP($A$1,elemental!$A$3:$L$19,9,0)*A162+VLOOKUP($B$1,elemental!$A$3:$L$19,9,0)*B162+VLOOKUP($C$1,elemental!$A$3:$L$19,9,0)*C162+VLOOKUP($D$1,elemental!$A$3:$L$19,9,0)*D162+VLOOKUP($E$1,elemental!$A$3:$L$19,9,0)*E162+VLOOKUP($F$1,elemental!$A$3:$L$19,9,0)*F162+VLOOKUP($G$1,elemental!$A$3:$L$19,9,0)*G162+VLOOKUP($H$1,elemental!$A$3:$L$19,9,0)*H162+VLOOKUP($I$1,elemental!$A$3:$L$19,9,0)*I162+VLOOKUP($J$1,elemental!$A$3:$L$19,9,0)*J162+VLOOKUP($K$1,elemental!$A$3:$L$19,9,0)*K162+VLOOKUP($L$1,elemental!$A$3:$L$19,9,0)*L162+VLOOKUP($M$1,elemental!$A$3:$L$19,9,0)*M162+VLOOKUP($N$1,elemental!$A$3:$L$19,9,0)*N162+VLOOKUP($O$1,elemental!$A$3:$L$19,9,0)*O162+VLOOKUP($P$1,elemental!$A$3:$L$19,9,0)*P162+VLOOKUP($Q$1,elemental!$A$3:$L$19,9,0)*Q162)/100</f>
        <v>1.5905</v>
      </c>
      <c r="X162">
        <f>(VLOOKUP($A$1,elemental!$A$3:$L$19,10,0)*A162+VLOOKUP($B$1,elemental!$A$3:$L$19,10,0)*B162+VLOOKUP($C$1,elemental!$A$3:$L$19,10,0)*C162+VLOOKUP($D$1,elemental!$A$3:$L$19,10,0)*D162+VLOOKUP($E$1,elemental!$A$3:$L$19,10,0)*E162+VLOOKUP($F$1,elemental!$A$3:$L$19,10,0)*F162+VLOOKUP($G$1,elemental!$A$3:$L$19,10,0)*G162+VLOOKUP($H$1,elemental!$A$3:$L$19,10,0)*H162+VLOOKUP($I$1,elemental!$A$3:$L$19,10,0)*I162+VLOOKUP($J$1,elemental!$A$3:$L$19,10,0)*J162+VLOOKUP($K$1,elemental!$A$3:$L$19,10,0)*K162+VLOOKUP($L$1,elemental!$A$3:$L$19,10,0)*L162+VLOOKUP($M$1,elemental!$A$3:$L$19,10,0)*M162+VLOOKUP($N$1,elemental!$A$3:$L$19,10,0)*N162+VLOOKUP($O$1,elemental!$A$3:$L$19,10,0)*O162+VLOOKUP($P$1,elemental!$A$3:$L$19,10,0)*P162+VLOOKUP($Q$1,elemental!$A$3:$L$19,10,0)*Q162)/100</f>
        <v>1.9952000000000001</v>
      </c>
      <c r="Y162">
        <v>-198</v>
      </c>
      <c r="Z162">
        <v>5.2125120000000003</v>
      </c>
      <c r="AA162">
        <v>5.2127530000000002</v>
      </c>
      <c r="AB162">
        <v>5.3844310000000002</v>
      </c>
      <c r="AC162">
        <v>98.875460000000004</v>
      </c>
      <c r="AD162" t="s">
        <v>2</v>
      </c>
      <c r="AE162" t="s">
        <v>140</v>
      </c>
    </row>
    <row r="163" spans="1:31">
      <c r="A163">
        <v>13.5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86.5</v>
      </c>
      <c r="R163">
        <f>(VLOOKUP($A$1,elemental!$A$3:$L$19,2,0)*A163+VLOOKUP($B$1,elemental!$A$3:$L$19,2,0)*B163+VLOOKUP($C$1,elemental!$A$3:$L$19,2,0)*C163+VLOOKUP($D$1,elemental!$A$3:$L$19,2,0)*D163+VLOOKUP($E$1,elemental!$A$3:$L$19,2,0)*E163+VLOOKUP($F$1,elemental!$A$3:$L$19,2,0)*F163+VLOOKUP($G$1,elemental!$A$3:$L$19,2,0)*G163+VLOOKUP($H$1,elemental!$A$3:$L$19,2,0)*H163+VLOOKUP($I$1,elemental!$A$3:$L$19,2,0)*I163+VLOOKUP($J$1,elemental!$A$3:$L$19,2,0)*J163+VLOOKUP($K$1,elemental!$A$3:$L$19,2,0)*K163+VLOOKUP($L$1,elemental!$A$3:$L$19,2,0)*L163+VLOOKUP($M$1,elemental!$A$3:$L$19,2,0)*M163+VLOOKUP($N$1,elemental!$A$3:$L$19,2,0)*N163+VLOOKUP($O$1,elemental!$A$3:$L$19,2,0)*O163+VLOOKUP($P$1,elemental!$A$3:$L$19,2,0)*P163+VLOOKUP($Q$1,elemental!$A$3:$L$19,2,0)*Q163)/100</f>
        <v>1.30165</v>
      </c>
      <c r="S163">
        <f>(VLOOKUP($A$1,elemental!$A$3:$L$19,4,0)*A163+VLOOKUP($B$1,elemental!$A$3:$L$19,4,0)*B163+VLOOKUP($C$1,elemental!$A$3:$L$19,4,0)*C163+VLOOKUP($D$1,elemental!$A$3:$L$19,4,0)*D163+VLOOKUP($E$1,elemental!$A$3:$L$19,4,0)*E163+VLOOKUP($F$1,elemental!$A$3:$L$19,4,0)*F163+VLOOKUP($G$1,elemental!$A$3:$L$19,4,0)*G163+VLOOKUP($H$1,elemental!$A$3:$L$19,4,0)*H163+VLOOKUP($I$1,elemental!$A$3:$L$19,4,0)*I163+VLOOKUP($J$1,elemental!$A$3:$L$19,4,0)*J163+VLOOKUP($K$1,elemental!$A$3:$L$19,4,0)*K163+VLOOKUP($L$1,elemental!$A$3:$L$19,4,0)*L163+VLOOKUP($M$1,elemental!$A$3:$L$19,4,0)*M163+VLOOKUP($N$1,elemental!$A$3:$L$19,4,0)*N163+VLOOKUP($O$1,elemental!$A$3:$L$19,4,0)*O163+VLOOKUP($P$1,elemental!$A$3:$L$19,4,0)*P163+VLOOKUP($Q$1,elemental!$A$3:$L$19,4,0)*Q163)/100</f>
        <v>0.43598999999999999</v>
      </c>
      <c r="T163">
        <f>(VLOOKUP($A$1,elemental!$A$3:$L$19,5,0)*A163+VLOOKUP($B$1,elemental!$A$3:$L$19,5,0)*B163+VLOOKUP($C$1,elemental!$A$3:$L$19,5,0)*C163+VLOOKUP($D$1,elemental!$A$3:$L$19,5,0)*D163+VLOOKUP($E$1,elemental!$A$3:$L$19,5,0)*E163+VLOOKUP($F$1,elemental!$A$3:$L$19,5,0)*F163+VLOOKUP($G$1,elemental!$A$3:$L$19,5,0)*G163+VLOOKUP($H$1,elemental!$A$3:$L$19,5,0)*H163+VLOOKUP($I$1,elemental!$A$3:$L$19,5,0)*I163+VLOOKUP($J$1,elemental!$A$3:$L$19,5,0)*J163+VLOOKUP($K$1,elemental!$A$3:$L$19,5,0)*K163+VLOOKUP($L$1,elemental!$A$3:$L$19,5,0)*L163+VLOOKUP($M$1,elemental!$A$3:$L$19,5,0)*M163+VLOOKUP($N$1,elemental!$A$3:$L$19,5,0)*N163+VLOOKUP($O$1,elemental!$A$3:$L$19,5,0)*O163+VLOOKUP($P$1,elemental!$A$3:$L$19,5,0)*P163+VLOOKUP($Q$1,elemental!$A$3:$L$19,5,0)*Q163)/100</f>
        <v>4</v>
      </c>
      <c r="U163">
        <f>(VLOOKUP($A$1,elemental!$A$3:$L$19,6,0)*A163+VLOOKUP($B$1,elemental!$A$3:$L$19,6,0)*B163+VLOOKUP($C$1,elemental!$A$3:$L$19,6,0)*C163+VLOOKUP($D$1,elemental!$A$3:$L$19,6,0)*D163+VLOOKUP($E$1,elemental!$A$3:$L$19,6,0)*E163+VLOOKUP($F$1,elemental!$A$3:$L$19,6,0)*F163+VLOOKUP($G$1,elemental!$A$3:$L$19,6,0)*G163+VLOOKUP($H$1,elemental!$A$3:$L$19,6,0)*H163+VLOOKUP($I$1,elemental!$A$3:$L$19,6,0)*I163+VLOOKUP($J$1,elemental!$A$3:$L$19,6,0)*J163+VLOOKUP($K$1,elemental!$A$3:$L$19,6,0)*K163+VLOOKUP($L$1,elemental!$A$3:$L$19,6,0)*L163+VLOOKUP($M$1,elemental!$A$3:$L$19,6,0)*M163+VLOOKUP($N$1,elemental!$A$3:$L$19,6,0)*N163+VLOOKUP($O$1,elemental!$A$3:$L$19,6,0)*O163+VLOOKUP($P$1,elemental!$A$3:$L$19,6,0)*P163+VLOOKUP($Q$1,elemental!$A$3:$L$19,6,0)*Q163)/100</f>
        <v>0.7522375</v>
      </c>
      <c r="V163">
        <f>(VLOOKUP($A$1,elemental!$A$3:$L$19,7,0)*A163+VLOOKUP($B$1,elemental!$A$3:$L$19,7,0)*B163+VLOOKUP($C$1,elemental!$A$3:$L$19,7,0)*C163+VLOOKUP($D$1,elemental!$A$3:$L$19,7,0)*D163+VLOOKUP($E$1,elemental!$A$3:$L$19,7,0)*E163+VLOOKUP($F$1,elemental!$A$3:$L$19,7,0)*F163+VLOOKUP($G$1,elemental!$A$3:$L$19,7,0)*G163+VLOOKUP($H$1,elemental!$A$3:$L$19,7,0)*H163+VLOOKUP($I$1,elemental!$A$3:$L$19,7,0)*I163+VLOOKUP($J$1,elemental!$A$3:$L$19,7,0)*J163+VLOOKUP($K$1,elemental!$A$3:$L$19,7,0)*K163+VLOOKUP($L$1,elemental!$A$3:$L$19,7,0)*L163+VLOOKUP($M$1,elemental!$A$3:$L$19,7,0)*M163+VLOOKUP($N$1,elemental!$A$3:$L$19,7,0)*N163+VLOOKUP($O$1,elemental!$A$3:$L$19,7,0)*O163+VLOOKUP($P$1,elemental!$A$3:$L$19,7,0)*P163+VLOOKUP($Q$1,elemental!$A$3:$L$19,7,0)*Q163)/100</f>
        <v>0.85754999999999992</v>
      </c>
      <c r="W163">
        <f>(VLOOKUP($A$1,elemental!$A$3:$L$19,9,0)*A163+VLOOKUP($B$1,elemental!$A$3:$L$19,9,0)*B163+VLOOKUP($C$1,elemental!$A$3:$L$19,9,0)*C163+VLOOKUP($D$1,elemental!$A$3:$L$19,9,0)*D163+VLOOKUP($E$1,elemental!$A$3:$L$19,9,0)*E163+VLOOKUP($F$1,elemental!$A$3:$L$19,9,0)*F163+VLOOKUP($G$1,elemental!$A$3:$L$19,9,0)*G163+VLOOKUP($H$1,elemental!$A$3:$L$19,9,0)*H163+VLOOKUP($I$1,elemental!$A$3:$L$19,9,0)*I163+VLOOKUP($J$1,elemental!$A$3:$L$19,9,0)*J163+VLOOKUP($K$1,elemental!$A$3:$L$19,9,0)*K163+VLOOKUP($L$1,elemental!$A$3:$L$19,9,0)*L163+VLOOKUP($M$1,elemental!$A$3:$L$19,9,0)*M163+VLOOKUP($N$1,elemental!$A$3:$L$19,9,0)*N163+VLOOKUP($O$1,elemental!$A$3:$L$19,9,0)*O163+VLOOKUP($P$1,elemental!$A$3:$L$19,9,0)*P163+VLOOKUP($Q$1,elemental!$A$3:$L$19,9,0)*Q163)/100</f>
        <v>1.5905</v>
      </c>
      <c r="X163">
        <f>(VLOOKUP($A$1,elemental!$A$3:$L$19,10,0)*A163+VLOOKUP($B$1,elemental!$A$3:$L$19,10,0)*B163+VLOOKUP($C$1,elemental!$A$3:$L$19,10,0)*C163+VLOOKUP($D$1,elemental!$A$3:$L$19,10,0)*D163+VLOOKUP($E$1,elemental!$A$3:$L$19,10,0)*E163+VLOOKUP($F$1,elemental!$A$3:$L$19,10,0)*F163+VLOOKUP($G$1,elemental!$A$3:$L$19,10,0)*G163+VLOOKUP($H$1,elemental!$A$3:$L$19,10,0)*H163+VLOOKUP($I$1,elemental!$A$3:$L$19,10,0)*I163+VLOOKUP($J$1,elemental!$A$3:$L$19,10,0)*J163+VLOOKUP($K$1,elemental!$A$3:$L$19,10,0)*K163+VLOOKUP($L$1,elemental!$A$3:$L$19,10,0)*L163+VLOOKUP($M$1,elemental!$A$3:$L$19,10,0)*M163+VLOOKUP($N$1,elemental!$A$3:$L$19,10,0)*N163+VLOOKUP($O$1,elemental!$A$3:$L$19,10,0)*O163+VLOOKUP($P$1,elemental!$A$3:$L$19,10,0)*P163+VLOOKUP($Q$1,elemental!$A$3:$L$19,10,0)*Q163)/100</f>
        <v>1.9952000000000001</v>
      </c>
      <c r="Y163">
        <v>-143</v>
      </c>
      <c r="Z163">
        <v>5.2123739999999996</v>
      </c>
      <c r="AA163">
        <v>5.2130660000000004</v>
      </c>
      <c r="AB163">
        <v>5.3853340000000003</v>
      </c>
      <c r="AC163">
        <v>98.863219999999998</v>
      </c>
      <c r="AD163" t="s">
        <v>2</v>
      </c>
      <c r="AE163" t="s">
        <v>140</v>
      </c>
    </row>
    <row r="164" spans="1:31">
      <c r="A164">
        <v>13.5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86.5</v>
      </c>
      <c r="R164">
        <f>(VLOOKUP($A$1,elemental!$A$3:$L$19,2,0)*A164+VLOOKUP($B$1,elemental!$A$3:$L$19,2,0)*B164+VLOOKUP($C$1,elemental!$A$3:$L$19,2,0)*C164+VLOOKUP($D$1,elemental!$A$3:$L$19,2,0)*D164+VLOOKUP($E$1,elemental!$A$3:$L$19,2,0)*E164+VLOOKUP($F$1,elemental!$A$3:$L$19,2,0)*F164+VLOOKUP($G$1,elemental!$A$3:$L$19,2,0)*G164+VLOOKUP($H$1,elemental!$A$3:$L$19,2,0)*H164+VLOOKUP($I$1,elemental!$A$3:$L$19,2,0)*I164+VLOOKUP($J$1,elemental!$A$3:$L$19,2,0)*J164+VLOOKUP($K$1,elemental!$A$3:$L$19,2,0)*K164+VLOOKUP($L$1,elemental!$A$3:$L$19,2,0)*L164+VLOOKUP($M$1,elemental!$A$3:$L$19,2,0)*M164+VLOOKUP($N$1,elemental!$A$3:$L$19,2,0)*N164+VLOOKUP($O$1,elemental!$A$3:$L$19,2,0)*O164+VLOOKUP($P$1,elemental!$A$3:$L$19,2,0)*P164+VLOOKUP($Q$1,elemental!$A$3:$L$19,2,0)*Q164)/100</f>
        <v>1.30165</v>
      </c>
      <c r="S164">
        <f>(VLOOKUP($A$1,elemental!$A$3:$L$19,4,0)*A164+VLOOKUP($B$1,elemental!$A$3:$L$19,4,0)*B164+VLOOKUP($C$1,elemental!$A$3:$L$19,4,0)*C164+VLOOKUP($D$1,elemental!$A$3:$L$19,4,0)*D164+VLOOKUP($E$1,elemental!$A$3:$L$19,4,0)*E164+VLOOKUP($F$1,elemental!$A$3:$L$19,4,0)*F164+VLOOKUP($G$1,elemental!$A$3:$L$19,4,0)*G164+VLOOKUP($H$1,elemental!$A$3:$L$19,4,0)*H164+VLOOKUP($I$1,elemental!$A$3:$L$19,4,0)*I164+VLOOKUP($J$1,elemental!$A$3:$L$19,4,0)*J164+VLOOKUP($K$1,elemental!$A$3:$L$19,4,0)*K164+VLOOKUP($L$1,elemental!$A$3:$L$19,4,0)*L164+VLOOKUP($M$1,elemental!$A$3:$L$19,4,0)*M164+VLOOKUP($N$1,elemental!$A$3:$L$19,4,0)*N164+VLOOKUP($O$1,elemental!$A$3:$L$19,4,0)*O164+VLOOKUP($P$1,elemental!$A$3:$L$19,4,0)*P164+VLOOKUP($Q$1,elemental!$A$3:$L$19,4,0)*Q164)/100</f>
        <v>0.43598999999999999</v>
      </c>
      <c r="T164">
        <f>(VLOOKUP($A$1,elemental!$A$3:$L$19,5,0)*A164+VLOOKUP($B$1,elemental!$A$3:$L$19,5,0)*B164+VLOOKUP($C$1,elemental!$A$3:$L$19,5,0)*C164+VLOOKUP($D$1,elemental!$A$3:$L$19,5,0)*D164+VLOOKUP($E$1,elemental!$A$3:$L$19,5,0)*E164+VLOOKUP($F$1,elemental!$A$3:$L$19,5,0)*F164+VLOOKUP($G$1,elemental!$A$3:$L$19,5,0)*G164+VLOOKUP($H$1,elemental!$A$3:$L$19,5,0)*H164+VLOOKUP($I$1,elemental!$A$3:$L$19,5,0)*I164+VLOOKUP($J$1,elemental!$A$3:$L$19,5,0)*J164+VLOOKUP($K$1,elemental!$A$3:$L$19,5,0)*K164+VLOOKUP($L$1,elemental!$A$3:$L$19,5,0)*L164+VLOOKUP($M$1,elemental!$A$3:$L$19,5,0)*M164+VLOOKUP($N$1,elemental!$A$3:$L$19,5,0)*N164+VLOOKUP($O$1,elemental!$A$3:$L$19,5,0)*O164+VLOOKUP($P$1,elemental!$A$3:$L$19,5,0)*P164+VLOOKUP($Q$1,elemental!$A$3:$L$19,5,0)*Q164)/100</f>
        <v>4</v>
      </c>
      <c r="U164">
        <f>(VLOOKUP($A$1,elemental!$A$3:$L$19,6,0)*A164+VLOOKUP($B$1,elemental!$A$3:$L$19,6,0)*B164+VLOOKUP($C$1,elemental!$A$3:$L$19,6,0)*C164+VLOOKUP($D$1,elemental!$A$3:$L$19,6,0)*D164+VLOOKUP($E$1,elemental!$A$3:$L$19,6,0)*E164+VLOOKUP($F$1,elemental!$A$3:$L$19,6,0)*F164+VLOOKUP($G$1,elemental!$A$3:$L$19,6,0)*G164+VLOOKUP($H$1,elemental!$A$3:$L$19,6,0)*H164+VLOOKUP($I$1,elemental!$A$3:$L$19,6,0)*I164+VLOOKUP($J$1,elemental!$A$3:$L$19,6,0)*J164+VLOOKUP($K$1,elemental!$A$3:$L$19,6,0)*K164+VLOOKUP($L$1,elemental!$A$3:$L$19,6,0)*L164+VLOOKUP($M$1,elemental!$A$3:$L$19,6,0)*M164+VLOOKUP($N$1,elemental!$A$3:$L$19,6,0)*N164+VLOOKUP($O$1,elemental!$A$3:$L$19,6,0)*O164+VLOOKUP($P$1,elemental!$A$3:$L$19,6,0)*P164+VLOOKUP($Q$1,elemental!$A$3:$L$19,6,0)*Q164)/100</f>
        <v>0.7522375</v>
      </c>
      <c r="V164">
        <f>(VLOOKUP($A$1,elemental!$A$3:$L$19,7,0)*A164+VLOOKUP($B$1,elemental!$A$3:$L$19,7,0)*B164+VLOOKUP($C$1,elemental!$A$3:$L$19,7,0)*C164+VLOOKUP($D$1,elemental!$A$3:$L$19,7,0)*D164+VLOOKUP($E$1,elemental!$A$3:$L$19,7,0)*E164+VLOOKUP($F$1,elemental!$A$3:$L$19,7,0)*F164+VLOOKUP($G$1,elemental!$A$3:$L$19,7,0)*G164+VLOOKUP($H$1,elemental!$A$3:$L$19,7,0)*H164+VLOOKUP($I$1,elemental!$A$3:$L$19,7,0)*I164+VLOOKUP($J$1,elemental!$A$3:$L$19,7,0)*J164+VLOOKUP($K$1,elemental!$A$3:$L$19,7,0)*K164+VLOOKUP($L$1,elemental!$A$3:$L$19,7,0)*L164+VLOOKUP($M$1,elemental!$A$3:$L$19,7,0)*M164+VLOOKUP($N$1,elemental!$A$3:$L$19,7,0)*N164+VLOOKUP($O$1,elemental!$A$3:$L$19,7,0)*O164+VLOOKUP($P$1,elemental!$A$3:$L$19,7,0)*P164+VLOOKUP($Q$1,elemental!$A$3:$L$19,7,0)*Q164)/100</f>
        <v>0.85754999999999992</v>
      </c>
      <c r="W164">
        <f>(VLOOKUP($A$1,elemental!$A$3:$L$19,9,0)*A164+VLOOKUP($B$1,elemental!$A$3:$L$19,9,0)*B164+VLOOKUP($C$1,elemental!$A$3:$L$19,9,0)*C164+VLOOKUP($D$1,elemental!$A$3:$L$19,9,0)*D164+VLOOKUP($E$1,elemental!$A$3:$L$19,9,0)*E164+VLOOKUP($F$1,elemental!$A$3:$L$19,9,0)*F164+VLOOKUP($G$1,elemental!$A$3:$L$19,9,0)*G164+VLOOKUP($H$1,elemental!$A$3:$L$19,9,0)*H164+VLOOKUP($I$1,elemental!$A$3:$L$19,9,0)*I164+VLOOKUP($J$1,elemental!$A$3:$L$19,9,0)*J164+VLOOKUP($K$1,elemental!$A$3:$L$19,9,0)*K164+VLOOKUP($L$1,elemental!$A$3:$L$19,9,0)*L164+VLOOKUP($M$1,elemental!$A$3:$L$19,9,0)*M164+VLOOKUP($N$1,elemental!$A$3:$L$19,9,0)*N164+VLOOKUP($O$1,elemental!$A$3:$L$19,9,0)*O164+VLOOKUP($P$1,elemental!$A$3:$L$19,9,0)*P164+VLOOKUP($Q$1,elemental!$A$3:$L$19,9,0)*Q164)/100</f>
        <v>1.5905</v>
      </c>
      <c r="X164">
        <f>(VLOOKUP($A$1,elemental!$A$3:$L$19,10,0)*A164+VLOOKUP($B$1,elemental!$A$3:$L$19,10,0)*B164+VLOOKUP($C$1,elemental!$A$3:$L$19,10,0)*C164+VLOOKUP($D$1,elemental!$A$3:$L$19,10,0)*D164+VLOOKUP($E$1,elemental!$A$3:$L$19,10,0)*E164+VLOOKUP($F$1,elemental!$A$3:$L$19,10,0)*F164+VLOOKUP($G$1,elemental!$A$3:$L$19,10,0)*G164+VLOOKUP($H$1,elemental!$A$3:$L$19,10,0)*H164+VLOOKUP($I$1,elemental!$A$3:$L$19,10,0)*I164+VLOOKUP($J$1,elemental!$A$3:$L$19,10,0)*J164+VLOOKUP($K$1,elemental!$A$3:$L$19,10,0)*K164+VLOOKUP($L$1,elemental!$A$3:$L$19,10,0)*L164+VLOOKUP($M$1,elemental!$A$3:$L$19,10,0)*M164+VLOOKUP($N$1,elemental!$A$3:$L$19,10,0)*N164+VLOOKUP($O$1,elemental!$A$3:$L$19,10,0)*O164+VLOOKUP($P$1,elemental!$A$3:$L$19,10,0)*P164+VLOOKUP($Q$1,elemental!$A$3:$L$19,10,0)*Q164)/100</f>
        <v>1.9952000000000001</v>
      </c>
      <c r="Y164">
        <v>-88</v>
      </c>
      <c r="Z164">
        <v>5.2130280000000004</v>
      </c>
      <c r="AA164">
        <v>5.2135429999999996</v>
      </c>
      <c r="AB164">
        <v>5.3868999999999998</v>
      </c>
      <c r="AC164">
        <v>98.841750000000005</v>
      </c>
      <c r="AD164" t="s">
        <v>2</v>
      </c>
      <c r="AE164" t="s">
        <v>140</v>
      </c>
    </row>
    <row r="165" spans="1:31">
      <c r="A165">
        <v>13.5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86.5</v>
      </c>
      <c r="R165">
        <f>(VLOOKUP($A$1,elemental!$A$3:$L$19,2,0)*A165+VLOOKUP($B$1,elemental!$A$3:$L$19,2,0)*B165+VLOOKUP($C$1,elemental!$A$3:$L$19,2,0)*C165+VLOOKUP($D$1,elemental!$A$3:$L$19,2,0)*D165+VLOOKUP($E$1,elemental!$A$3:$L$19,2,0)*E165+VLOOKUP($F$1,elemental!$A$3:$L$19,2,0)*F165+VLOOKUP($G$1,elemental!$A$3:$L$19,2,0)*G165+VLOOKUP($H$1,elemental!$A$3:$L$19,2,0)*H165+VLOOKUP($I$1,elemental!$A$3:$L$19,2,0)*I165+VLOOKUP($J$1,elemental!$A$3:$L$19,2,0)*J165+VLOOKUP($K$1,elemental!$A$3:$L$19,2,0)*K165+VLOOKUP($L$1,elemental!$A$3:$L$19,2,0)*L165+VLOOKUP($M$1,elemental!$A$3:$L$19,2,0)*M165+VLOOKUP($N$1,elemental!$A$3:$L$19,2,0)*N165+VLOOKUP($O$1,elemental!$A$3:$L$19,2,0)*O165+VLOOKUP($P$1,elemental!$A$3:$L$19,2,0)*P165+VLOOKUP($Q$1,elemental!$A$3:$L$19,2,0)*Q165)/100</f>
        <v>1.30165</v>
      </c>
      <c r="S165">
        <f>(VLOOKUP($A$1,elemental!$A$3:$L$19,4,0)*A165+VLOOKUP($B$1,elemental!$A$3:$L$19,4,0)*B165+VLOOKUP($C$1,elemental!$A$3:$L$19,4,0)*C165+VLOOKUP($D$1,elemental!$A$3:$L$19,4,0)*D165+VLOOKUP($E$1,elemental!$A$3:$L$19,4,0)*E165+VLOOKUP($F$1,elemental!$A$3:$L$19,4,0)*F165+VLOOKUP($G$1,elemental!$A$3:$L$19,4,0)*G165+VLOOKUP($H$1,elemental!$A$3:$L$19,4,0)*H165+VLOOKUP($I$1,elemental!$A$3:$L$19,4,0)*I165+VLOOKUP($J$1,elemental!$A$3:$L$19,4,0)*J165+VLOOKUP($K$1,elemental!$A$3:$L$19,4,0)*K165+VLOOKUP($L$1,elemental!$A$3:$L$19,4,0)*L165+VLOOKUP($M$1,elemental!$A$3:$L$19,4,0)*M165+VLOOKUP($N$1,elemental!$A$3:$L$19,4,0)*N165+VLOOKUP($O$1,elemental!$A$3:$L$19,4,0)*O165+VLOOKUP($P$1,elemental!$A$3:$L$19,4,0)*P165+VLOOKUP($Q$1,elemental!$A$3:$L$19,4,0)*Q165)/100</f>
        <v>0.43598999999999999</v>
      </c>
      <c r="T165">
        <f>(VLOOKUP($A$1,elemental!$A$3:$L$19,5,0)*A165+VLOOKUP($B$1,elemental!$A$3:$L$19,5,0)*B165+VLOOKUP($C$1,elemental!$A$3:$L$19,5,0)*C165+VLOOKUP($D$1,elemental!$A$3:$L$19,5,0)*D165+VLOOKUP($E$1,elemental!$A$3:$L$19,5,0)*E165+VLOOKUP($F$1,elemental!$A$3:$L$19,5,0)*F165+VLOOKUP($G$1,elemental!$A$3:$L$19,5,0)*G165+VLOOKUP($H$1,elemental!$A$3:$L$19,5,0)*H165+VLOOKUP($I$1,elemental!$A$3:$L$19,5,0)*I165+VLOOKUP($J$1,elemental!$A$3:$L$19,5,0)*J165+VLOOKUP($K$1,elemental!$A$3:$L$19,5,0)*K165+VLOOKUP($L$1,elemental!$A$3:$L$19,5,0)*L165+VLOOKUP($M$1,elemental!$A$3:$L$19,5,0)*M165+VLOOKUP($N$1,elemental!$A$3:$L$19,5,0)*N165+VLOOKUP($O$1,elemental!$A$3:$L$19,5,0)*O165+VLOOKUP($P$1,elemental!$A$3:$L$19,5,0)*P165+VLOOKUP($Q$1,elemental!$A$3:$L$19,5,0)*Q165)/100</f>
        <v>4</v>
      </c>
      <c r="U165">
        <f>(VLOOKUP($A$1,elemental!$A$3:$L$19,6,0)*A165+VLOOKUP($B$1,elemental!$A$3:$L$19,6,0)*B165+VLOOKUP($C$1,elemental!$A$3:$L$19,6,0)*C165+VLOOKUP($D$1,elemental!$A$3:$L$19,6,0)*D165+VLOOKUP($E$1,elemental!$A$3:$L$19,6,0)*E165+VLOOKUP($F$1,elemental!$A$3:$L$19,6,0)*F165+VLOOKUP($G$1,elemental!$A$3:$L$19,6,0)*G165+VLOOKUP($H$1,elemental!$A$3:$L$19,6,0)*H165+VLOOKUP($I$1,elemental!$A$3:$L$19,6,0)*I165+VLOOKUP($J$1,elemental!$A$3:$L$19,6,0)*J165+VLOOKUP($K$1,elemental!$A$3:$L$19,6,0)*K165+VLOOKUP($L$1,elemental!$A$3:$L$19,6,0)*L165+VLOOKUP($M$1,elemental!$A$3:$L$19,6,0)*M165+VLOOKUP($N$1,elemental!$A$3:$L$19,6,0)*N165+VLOOKUP($O$1,elemental!$A$3:$L$19,6,0)*O165+VLOOKUP($P$1,elemental!$A$3:$L$19,6,0)*P165+VLOOKUP($Q$1,elemental!$A$3:$L$19,6,0)*Q165)/100</f>
        <v>0.7522375</v>
      </c>
      <c r="V165">
        <f>(VLOOKUP($A$1,elemental!$A$3:$L$19,7,0)*A165+VLOOKUP($B$1,elemental!$A$3:$L$19,7,0)*B165+VLOOKUP($C$1,elemental!$A$3:$L$19,7,0)*C165+VLOOKUP($D$1,elemental!$A$3:$L$19,7,0)*D165+VLOOKUP($E$1,elemental!$A$3:$L$19,7,0)*E165+VLOOKUP($F$1,elemental!$A$3:$L$19,7,0)*F165+VLOOKUP($G$1,elemental!$A$3:$L$19,7,0)*G165+VLOOKUP($H$1,elemental!$A$3:$L$19,7,0)*H165+VLOOKUP($I$1,elemental!$A$3:$L$19,7,0)*I165+VLOOKUP($J$1,elemental!$A$3:$L$19,7,0)*J165+VLOOKUP($K$1,elemental!$A$3:$L$19,7,0)*K165+VLOOKUP($L$1,elemental!$A$3:$L$19,7,0)*L165+VLOOKUP($M$1,elemental!$A$3:$L$19,7,0)*M165+VLOOKUP($N$1,elemental!$A$3:$L$19,7,0)*N165+VLOOKUP($O$1,elemental!$A$3:$L$19,7,0)*O165+VLOOKUP($P$1,elemental!$A$3:$L$19,7,0)*P165+VLOOKUP($Q$1,elemental!$A$3:$L$19,7,0)*Q165)/100</f>
        <v>0.85754999999999992</v>
      </c>
      <c r="W165">
        <f>(VLOOKUP($A$1,elemental!$A$3:$L$19,9,0)*A165+VLOOKUP($B$1,elemental!$A$3:$L$19,9,0)*B165+VLOOKUP($C$1,elemental!$A$3:$L$19,9,0)*C165+VLOOKUP($D$1,elemental!$A$3:$L$19,9,0)*D165+VLOOKUP($E$1,elemental!$A$3:$L$19,9,0)*E165+VLOOKUP($F$1,elemental!$A$3:$L$19,9,0)*F165+VLOOKUP($G$1,elemental!$A$3:$L$19,9,0)*G165+VLOOKUP($H$1,elemental!$A$3:$L$19,9,0)*H165+VLOOKUP($I$1,elemental!$A$3:$L$19,9,0)*I165+VLOOKUP($J$1,elemental!$A$3:$L$19,9,0)*J165+VLOOKUP($K$1,elemental!$A$3:$L$19,9,0)*K165+VLOOKUP($L$1,elemental!$A$3:$L$19,9,0)*L165+VLOOKUP($M$1,elemental!$A$3:$L$19,9,0)*M165+VLOOKUP($N$1,elemental!$A$3:$L$19,9,0)*N165+VLOOKUP($O$1,elemental!$A$3:$L$19,9,0)*O165+VLOOKUP($P$1,elemental!$A$3:$L$19,9,0)*P165+VLOOKUP($Q$1,elemental!$A$3:$L$19,9,0)*Q165)/100</f>
        <v>1.5905</v>
      </c>
      <c r="X165">
        <f>(VLOOKUP($A$1,elemental!$A$3:$L$19,10,0)*A165+VLOOKUP($B$1,elemental!$A$3:$L$19,10,0)*B165+VLOOKUP($C$1,elemental!$A$3:$L$19,10,0)*C165+VLOOKUP($D$1,elemental!$A$3:$L$19,10,0)*D165+VLOOKUP($E$1,elemental!$A$3:$L$19,10,0)*E165+VLOOKUP($F$1,elemental!$A$3:$L$19,10,0)*F165+VLOOKUP($G$1,elemental!$A$3:$L$19,10,0)*G165+VLOOKUP($H$1,elemental!$A$3:$L$19,10,0)*H165+VLOOKUP($I$1,elemental!$A$3:$L$19,10,0)*I165+VLOOKUP($J$1,elemental!$A$3:$L$19,10,0)*J165+VLOOKUP($K$1,elemental!$A$3:$L$19,10,0)*K165+VLOOKUP($L$1,elemental!$A$3:$L$19,10,0)*L165+VLOOKUP($M$1,elemental!$A$3:$L$19,10,0)*M165+VLOOKUP($N$1,elemental!$A$3:$L$19,10,0)*N165+VLOOKUP($O$1,elemental!$A$3:$L$19,10,0)*O165+VLOOKUP($P$1,elemental!$A$3:$L$19,10,0)*P165+VLOOKUP($Q$1,elemental!$A$3:$L$19,10,0)*Q165)/100</f>
        <v>1.9952000000000001</v>
      </c>
      <c r="Y165">
        <v>-33</v>
      </c>
      <c r="Z165">
        <v>5.2144240000000002</v>
      </c>
      <c r="AA165">
        <v>5.2142249999999999</v>
      </c>
      <c r="AB165">
        <v>5.3891119999999999</v>
      </c>
      <c r="AC165">
        <v>98.813800000000001</v>
      </c>
      <c r="AD165" t="s">
        <v>2</v>
      </c>
      <c r="AE165" t="s">
        <v>140</v>
      </c>
    </row>
    <row r="166" spans="1:31">
      <c r="A166">
        <v>13.5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86.5</v>
      </c>
      <c r="R166">
        <f>(VLOOKUP($A$1,elemental!$A$3:$L$19,2,0)*A166+VLOOKUP($B$1,elemental!$A$3:$L$19,2,0)*B166+VLOOKUP($C$1,elemental!$A$3:$L$19,2,0)*C166+VLOOKUP($D$1,elemental!$A$3:$L$19,2,0)*D166+VLOOKUP($E$1,elemental!$A$3:$L$19,2,0)*E166+VLOOKUP($F$1,elemental!$A$3:$L$19,2,0)*F166+VLOOKUP($G$1,elemental!$A$3:$L$19,2,0)*G166+VLOOKUP($H$1,elemental!$A$3:$L$19,2,0)*H166+VLOOKUP($I$1,elemental!$A$3:$L$19,2,0)*I166+VLOOKUP($J$1,elemental!$A$3:$L$19,2,0)*J166+VLOOKUP($K$1,elemental!$A$3:$L$19,2,0)*K166+VLOOKUP($L$1,elemental!$A$3:$L$19,2,0)*L166+VLOOKUP($M$1,elemental!$A$3:$L$19,2,0)*M166+VLOOKUP($N$1,elemental!$A$3:$L$19,2,0)*N166+VLOOKUP($O$1,elemental!$A$3:$L$19,2,0)*O166+VLOOKUP($P$1,elemental!$A$3:$L$19,2,0)*P166+VLOOKUP($Q$1,elemental!$A$3:$L$19,2,0)*Q166)/100</f>
        <v>1.30165</v>
      </c>
      <c r="S166">
        <f>(VLOOKUP($A$1,elemental!$A$3:$L$19,4,0)*A166+VLOOKUP($B$1,elemental!$A$3:$L$19,4,0)*B166+VLOOKUP($C$1,elemental!$A$3:$L$19,4,0)*C166+VLOOKUP($D$1,elemental!$A$3:$L$19,4,0)*D166+VLOOKUP($E$1,elemental!$A$3:$L$19,4,0)*E166+VLOOKUP($F$1,elemental!$A$3:$L$19,4,0)*F166+VLOOKUP($G$1,elemental!$A$3:$L$19,4,0)*G166+VLOOKUP($H$1,elemental!$A$3:$L$19,4,0)*H166+VLOOKUP($I$1,elemental!$A$3:$L$19,4,0)*I166+VLOOKUP($J$1,elemental!$A$3:$L$19,4,0)*J166+VLOOKUP($K$1,elemental!$A$3:$L$19,4,0)*K166+VLOOKUP($L$1,elemental!$A$3:$L$19,4,0)*L166+VLOOKUP($M$1,elemental!$A$3:$L$19,4,0)*M166+VLOOKUP($N$1,elemental!$A$3:$L$19,4,0)*N166+VLOOKUP($O$1,elemental!$A$3:$L$19,4,0)*O166+VLOOKUP($P$1,elemental!$A$3:$L$19,4,0)*P166+VLOOKUP($Q$1,elemental!$A$3:$L$19,4,0)*Q166)/100</f>
        <v>0.43598999999999999</v>
      </c>
      <c r="T166">
        <f>(VLOOKUP($A$1,elemental!$A$3:$L$19,5,0)*A166+VLOOKUP($B$1,elemental!$A$3:$L$19,5,0)*B166+VLOOKUP($C$1,elemental!$A$3:$L$19,5,0)*C166+VLOOKUP($D$1,elemental!$A$3:$L$19,5,0)*D166+VLOOKUP($E$1,elemental!$A$3:$L$19,5,0)*E166+VLOOKUP($F$1,elemental!$A$3:$L$19,5,0)*F166+VLOOKUP($G$1,elemental!$A$3:$L$19,5,0)*G166+VLOOKUP($H$1,elemental!$A$3:$L$19,5,0)*H166+VLOOKUP($I$1,elemental!$A$3:$L$19,5,0)*I166+VLOOKUP($J$1,elemental!$A$3:$L$19,5,0)*J166+VLOOKUP($K$1,elemental!$A$3:$L$19,5,0)*K166+VLOOKUP($L$1,elemental!$A$3:$L$19,5,0)*L166+VLOOKUP($M$1,elemental!$A$3:$L$19,5,0)*M166+VLOOKUP($N$1,elemental!$A$3:$L$19,5,0)*N166+VLOOKUP($O$1,elemental!$A$3:$L$19,5,0)*O166+VLOOKUP($P$1,elemental!$A$3:$L$19,5,0)*P166+VLOOKUP($Q$1,elemental!$A$3:$L$19,5,0)*Q166)/100</f>
        <v>4</v>
      </c>
      <c r="U166">
        <f>(VLOOKUP($A$1,elemental!$A$3:$L$19,6,0)*A166+VLOOKUP($B$1,elemental!$A$3:$L$19,6,0)*B166+VLOOKUP($C$1,elemental!$A$3:$L$19,6,0)*C166+VLOOKUP($D$1,elemental!$A$3:$L$19,6,0)*D166+VLOOKUP($E$1,elemental!$A$3:$L$19,6,0)*E166+VLOOKUP($F$1,elemental!$A$3:$L$19,6,0)*F166+VLOOKUP($G$1,elemental!$A$3:$L$19,6,0)*G166+VLOOKUP($H$1,elemental!$A$3:$L$19,6,0)*H166+VLOOKUP($I$1,elemental!$A$3:$L$19,6,0)*I166+VLOOKUP($J$1,elemental!$A$3:$L$19,6,0)*J166+VLOOKUP($K$1,elemental!$A$3:$L$19,6,0)*K166+VLOOKUP($L$1,elemental!$A$3:$L$19,6,0)*L166+VLOOKUP($M$1,elemental!$A$3:$L$19,6,0)*M166+VLOOKUP($N$1,elemental!$A$3:$L$19,6,0)*N166+VLOOKUP($O$1,elemental!$A$3:$L$19,6,0)*O166+VLOOKUP($P$1,elemental!$A$3:$L$19,6,0)*P166+VLOOKUP($Q$1,elemental!$A$3:$L$19,6,0)*Q166)/100</f>
        <v>0.7522375</v>
      </c>
      <c r="V166">
        <f>(VLOOKUP($A$1,elemental!$A$3:$L$19,7,0)*A166+VLOOKUP($B$1,elemental!$A$3:$L$19,7,0)*B166+VLOOKUP($C$1,elemental!$A$3:$L$19,7,0)*C166+VLOOKUP($D$1,elemental!$A$3:$L$19,7,0)*D166+VLOOKUP($E$1,elemental!$A$3:$L$19,7,0)*E166+VLOOKUP($F$1,elemental!$A$3:$L$19,7,0)*F166+VLOOKUP($G$1,elemental!$A$3:$L$19,7,0)*G166+VLOOKUP($H$1,elemental!$A$3:$L$19,7,0)*H166+VLOOKUP($I$1,elemental!$A$3:$L$19,7,0)*I166+VLOOKUP($J$1,elemental!$A$3:$L$19,7,0)*J166+VLOOKUP($K$1,elemental!$A$3:$L$19,7,0)*K166+VLOOKUP($L$1,elemental!$A$3:$L$19,7,0)*L166+VLOOKUP($M$1,elemental!$A$3:$L$19,7,0)*M166+VLOOKUP($N$1,elemental!$A$3:$L$19,7,0)*N166+VLOOKUP($O$1,elemental!$A$3:$L$19,7,0)*O166+VLOOKUP($P$1,elemental!$A$3:$L$19,7,0)*P166+VLOOKUP($Q$1,elemental!$A$3:$L$19,7,0)*Q166)/100</f>
        <v>0.85754999999999992</v>
      </c>
      <c r="W166">
        <f>(VLOOKUP($A$1,elemental!$A$3:$L$19,9,0)*A166+VLOOKUP($B$1,elemental!$A$3:$L$19,9,0)*B166+VLOOKUP($C$1,elemental!$A$3:$L$19,9,0)*C166+VLOOKUP($D$1,elemental!$A$3:$L$19,9,0)*D166+VLOOKUP($E$1,elemental!$A$3:$L$19,9,0)*E166+VLOOKUP($F$1,elemental!$A$3:$L$19,9,0)*F166+VLOOKUP($G$1,elemental!$A$3:$L$19,9,0)*G166+VLOOKUP($H$1,elemental!$A$3:$L$19,9,0)*H166+VLOOKUP($I$1,elemental!$A$3:$L$19,9,0)*I166+VLOOKUP($J$1,elemental!$A$3:$L$19,9,0)*J166+VLOOKUP($K$1,elemental!$A$3:$L$19,9,0)*K166+VLOOKUP($L$1,elemental!$A$3:$L$19,9,0)*L166+VLOOKUP($M$1,elemental!$A$3:$L$19,9,0)*M166+VLOOKUP($N$1,elemental!$A$3:$L$19,9,0)*N166+VLOOKUP($O$1,elemental!$A$3:$L$19,9,0)*O166+VLOOKUP($P$1,elemental!$A$3:$L$19,9,0)*P166+VLOOKUP($Q$1,elemental!$A$3:$L$19,9,0)*Q166)/100</f>
        <v>1.5905</v>
      </c>
      <c r="X166">
        <f>(VLOOKUP($A$1,elemental!$A$3:$L$19,10,0)*A166+VLOOKUP($B$1,elemental!$A$3:$L$19,10,0)*B166+VLOOKUP($C$1,elemental!$A$3:$L$19,10,0)*C166+VLOOKUP($D$1,elemental!$A$3:$L$19,10,0)*D166+VLOOKUP($E$1,elemental!$A$3:$L$19,10,0)*E166+VLOOKUP($F$1,elemental!$A$3:$L$19,10,0)*F166+VLOOKUP($G$1,elemental!$A$3:$L$19,10,0)*G166+VLOOKUP($H$1,elemental!$A$3:$L$19,10,0)*H166+VLOOKUP($I$1,elemental!$A$3:$L$19,10,0)*I166+VLOOKUP($J$1,elemental!$A$3:$L$19,10,0)*J166+VLOOKUP($K$1,elemental!$A$3:$L$19,10,0)*K166+VLOOKUP($L$1,elemental!$A$3:$L$19,10,0)*L166+VLOOKUP($M$1,elemental!$A$3:$L$19,10,0)*M166+VLOOKUP($N$1,elemental!$A$3:$L$19,10,0)*N166+VLOOKUP($O$1,elemental!$A$3:$L$19,10,0)*O166+VLOOKUP($P$1,elemental!$A$3:$L$19,10,0)*P166+VLOOKUP($Q$1,elemental!$A$3:$L$19,10,0)*Q166)/100</f>
        <v>1.9952000000000001</v>
      </c>
      <c r="Y166">
        <v>25</v>
      </c>
      <c r="Z166">
        <v>5.2146460000000001</v>
      </c>
      <c r="AA166">
        <v>5.214817</v>
      </c>
      <c r="AB166">
        <v>5.3904483000000001</v>
      </c>
      <c r="AC166">
        <v>98.784450000000007</v>
      </c>
      <c r="AD166" t="s">
        <v>2</v>
      </c>
      <c r="AE166" t="s">
        <v>140</v>
      </c>
    </row>
    <row r="167" spans="1:31">
      <c r="A167">
        <v>0</v>
      </c>
      <c r="B167">
        <v>0</v>
      </c>
      <c r="C167">
        <v>0</v>
      </c>
      <c r="D167">
        <v>0</v>
      </c>
      <c r="E167">
        <v>0</v>
      </c>
      <c r="F167" s="6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96</v>
      </c>
      <c r="R167">
        <f>(VLOOKUP($A$1,elemental!$A$3:$L$19,2,0)*A167+VLOOKUP($B$1,elemental!$A$3:$L$19,2,0)*B167+VLOOKUP($C$1,elemental!$A$3:$L$19,2,0)*C167+VLOOKUP($D$1,elemental!$A$3:$L$19,2,0)*D167+VLOOKUP($E$1,elemental!$A$3:$L$19,2,0)*E167+VLOOKUP($F$1,elemental!$A$3:$L$19,2,0)*F167+VLOOKUP($G$1,elemental!$A$3:$L$19,2,0)*G167+VLOOKUP($H$1,elemental!$A$3:$L$19,2,0)*H167+VLOOKUP($I$1,elemental!$A$3:$L$19,2,0)*I167+VLOOKUP($J$1,elemental!$A$3:$L$19,2,0)*J167+VLOOKUP($K$1,elemental!$A$3:$L$19,2,0)*K167+VLOOKUP($L$1,elemental!$A$3:$L$19,2,0)*L167+VLOOKUP($M$1,elemental!$A$3:$L$19,2,0)*M167+VLOOKUP($N$1,elemental!$A$3:$L$19,2,0)*N167+VLOOKUP($O$1,elemental!$A$3:$L$19,2,0)*O167+VLOOKUP($P$1,elemental!$A$3:$L$19,2,0)*P167+VLOOKUP($Q$1,elemental!$A$3:$L$19,2,0)*Q167)/100</f>
        <v>1.3256000000000001</v>
      </c>
      <c r="S167">
        <f>(VLOOKUP($A$1,elemental!$A$3:$L$19,4,0)*A167+VLOOKUP($B$1,elemental!$A$3:$L$19,4,0)*B167+VLOOKUP($C$1,elemental!$A$3:$L$19,4,0)*C167+VLOOKUP($D$1,elemental!$A$3:$L$19,4,0)*D167+VLOOKUP($E$1,elemental!$A$3:$L$19,4,0)*E167+VLOOKUP($F$1,elemental!$A$3:$L$19,4,0)*F167+VLOOKUP($G$1,elemental!$A$3:$L$19,4,0)*G167+VLOOKUP($H$1,elemental!$A$3:$L$19,4,0)*H167+VLOOKUP($I$1,elemental!$A$3:$L$19,4,0)*I167+VLOOKUP($J$1,elemental!$A$3:$L$19,4,0)*J167+VLOOKUP($K$1,elemental!$A$3:$L$19,4,0)*K167+VLOOKUP($L$1,elemental!$A$3:$L$19,4,0)*L167+VLOOKUP($M$1,elemental!$A$3:$L$19,4,0)*M167+VLOOKUP($N$1,elemental!$A$3:$L$19,4,0)*N167+VLOOKUP($O$1,elemental!$A$3:$L$19,4,0)*O167+VLOOKUP($P$1,elemental!$A$3:$L$19,4,0)*P167+VLOOKUP($Q$1,elemental!$A$3:$L$19,4,0)*Q167)/100</f>
        <v>0.42124</v>
      </c>
      <c r="T167">
        <f>(VLOOKUP($A$1,elemental!$A$3:$L$19,5,0)*A167+VLOOKUP($B$1,elemental!$A$3:$L$19,5,0)*B167+VLOOKUP($C$1,elemental!$A$3:$L$19,5,0)*C167+VLOOKUP($D$1,elemental!$A$3:$L$19,5,0)*D167+VLOOKUP($E$1,elemental!$A$3:$L$19,5,0)*E167+VLOOKUP($F$1,elemental!$A$3:$L$19,5,0)*F167+VLOOKUP($G$1,elemental!$A$3:$L$19,5,0)*G167+VLOOKUP($H$1,elemental!$A$3:$L$19,5,0)*H167+VLOOKUP($I$1,elemental!$A$3:$L$19,5,0)*I167+VLOOKUP($J$1,elemental!$A$3:$L$19,5,0)*J167+VLOOKUP($K$1,elemental!$A$3:$L$19,5,0)*K167+VLOOKUP($L$1,elemental!$A$3:$L$19,5,0)*L167+VLOOKUP($M$1,elemental!$A$3:$L$19,5,0)*M167+VLOOKUP($N$1,elemental!$A$3:$L$19,5,0)*N167+VLOOKUP($O$1,elemental!$A$3:$L$19,5,0)*O167+VLOOKUP($P$1,elemental!$A$3:$L$19,5,0)*P167+VLOOKUP($Q$1,elemental!$A$3:$L$19,5,0)*Q167)/100</f>
        <v>3.96</v>
      </c>
      <c r="U167">
        <f>(VLOOKUP($A$1,elemental!$A$3:$L$19,6,0)*A167+VLOOKUP($B$1,elemental!$A$3:$L$19,6,0)*B167+VLOOKUP($C$1,elemental!$A$3:$L$19,6,0)*C167+VLOOKUP($D$1,elemental!$A$3:$L$19,6,0)*D167+VLOOKUP($E$1,elemental!$A$3:$L$19,6,0)*E167+VLOOKUP($F$1,elemental!$A$3:$L$19,6,0)*F167+VLOOKUP($G$1,elemental!$A$3:$L$19,6,0)*G167+VLOOKUP($H$1,elemental!$A$3:$L$19,6,0)*H167+VLOOKUP($I$1,elemental!$A$3:$L$19,6,0)*I167+VLOOKUP($J$1,elemental!$A$3:$L$19,6,0)*J167+VLOOKUP($K$1,elemental!$A$3:$L$19,6,0)*K167+VLOOKUP($L$1,elemental!$A$3:$L$19,6,0)*L167+VLOOKUP($M$1,elemental!$A$3:$L$19,6,0)*M167+VLOOKUP($N$1,elemental!$A$3:$L$19,6,0)*N167+VLOOKUP($O$1,elemental!$A$3:$L$19,6,0)*O167+VLOOKUP($P$1,elemental!$A$3:$L$19,6,0)*P167+VLOOKUP($Q$1,elemental!$A$3:$L$19,6,0)*Q167)/100</f>
        <v>0.75600000000000012</v>
      </c>
      <c r="V167">
        <f>(VLOOKUP($A$1,elemental!$A$3:$L$19,7,0)*A167+VLOOKUP($B$1,elemental!$A$3:$L$19,7,0)*B167+VLOOKUP($C$1,elemental!$A$3:$L$19,7,0)*C167+VLOOKUP($D$1,elemental!$A$3:$L$19,7,0)*D167+VLOOKUP($E$1,elemental!$A$3:$L$19,7,0)*E167+VLOOKUP($F$1,elemental!$A$3:$L$19,7,0)*F167+VLOOKUP($G$1,elemental!$A$3:$L$19,7,0)*G167+VLOOKUP($H$1,elemental!$A$3:$L$19,7,0)*H167+VLOOKUP($I$1,elemental!$A$3:$L$19,7,0)*I167+VLOOKUP($J$1,elemental!$A$3:$L$19,7,0)*J167+VLOOKUP($K$1,elemental!$A$3:$L$19,7,0)*K167+VLOOKUP($L$1,elemental!$A$3:$L$19,7,0)*L167+VLOOKUP($M$1,elemental!$A$3:$L$19,7,0)*M167+VLOOKUP($N$1,elemental!$A$3:$L$19,7,0)*N167+VLOOKUP($O$1,elemental!$A$3:$L$19,7,0)*O167+VLOOKUP($P$1,elemental!$A$3:$L$19,7,0)*P167+VLOOKUP($Q$1,elemental!$A$3:$L$19,7,0)*Q167)/100</f>
        <v>0.84715999999999991</v>
      </c>
      <c r="W167">
        <f>(VLOOKUP($A$1,elemental!$A$3:$L$19,9,0)*A167+VLOOKUP($B$1,elemental!$A$3:$L$19,9,0)*B167+VLOOKUP($C$1,elemental!$A$3:$L$19,9,0)*C167+VLOOKUP($D$1,elemental!$A$3:$L$19,9,0)*D167+VLOOKUP($E$1,elemental!$A$3:$L$19,9,0)*E167+VLOOKUP($F$1,elemental!$A$3:$L$19,9,0)*F167+VLOOKUP($G$1,elemental!$A$3:$L$19,9,0)*G167+VLOOKUP($H$1,elemental!$A$3:$L$19,9,0)*H167+VLOOKUP($I$1,elemental!$A$3:$L$19,9,0)*I167+VLOOKUP($J$1,elemental!$A$3:$L$19,9,0)*J167+VLOOKUP($K$1,elemental!$A$3:$L$19,9,0)*K167+VLOOKUP($L$1,elemental!$A$3:$L$19,9,0)*L167+VLOOKUP($M$1,elemental!$A$3:$L$19,9,0)*M167+VLOOKUP($N$1,elemental!$A$3:$L$19,9,0)*N167+VLOOKUP($O$1,elemental!$A$3:$L$19,9,0)*O167+VLOOKUP($P$1,elemental!$A$3:$L$19,9,0)*P167+VLOOKUP($Q$1,elemental!$A$3:$L$19,9,0)*Q167)/100</f>
        <v>1.56</v>
      </c>
      <c r="X167">
        <f>(VLOOKUP($A$1,elemental!$A$3:$L$19,10,0)*A167+VLOOKUP($B$1,elemental!$A$3:$L$19,10,0)*B167+VLOOKUP($C$1,elemental!$A$3:$L$19,10,0)*C167+VLOOKUP($D$1,elemental!$A$3:$L$19,10,0)*D167+VLOOKUP($E$1,elemental!$A$3:$L$19,10,0)*E167+VLOOKUP($F$1,elemental!$A$3:$L$19,10,0)*F167+VLOOKUP($G$1,elemental!$A$3:$L$19,10,0)*G167+VLOOKUP($H$1,elemental!$A$3:$L$19,10,0)*H167+VLOOKUP($I$1,elemental!$A$3:$L$19,10,0)*I167+VLOOKUP($J$1,elemental!$A$3:$L$19,10,0)*J167+VLOOKUP($K$1,elemental!$A$3:$L$19,10,0)*K167+VLOOKUP($L$1,elemental!$A$3:$L$19,10,0)*L167+VLOOKUP($M$1,elemental!$A$3:$L$19,10,0)*M167+VLOOKUP($N$1,elemental!$A$3:$L$19,10,0)*N167+VLOOKUP($O$1,elemental!$A$3:$L$19,10,0)*O167+VLOOKUP($P$1,elemental!$A$3:$L$19,10,0)*P167+VLOOKUP($Q$1,elemental!$A$3:$L$19,10,0)*Q167)/100</f>
        <v>2.0623999999999998</v>
      </c>
      <c r="Y167">
        <v>18.240564499073301</v>
      </c>
      <c r="Z167">
        <v>5.1688061210224596</v>
      </c>
      <c r="AA167">
        <v>5.2141008269617402</v>
      </c>
      <c r="AB167">
        <v>5.3276903141164196</v>
      </c>
      <c r="AC167">
        <v>99.216632373113796</v>
      </c>
      <c r="AD167" s="6" t="s">
        <v>61</v>
      </c>
      <c r="AE167" s="6" t="s">
        <v>56</v>
      </c>
    </row>
    <row r="168" spans="1:31">
      <c r="A168">
        <v>0</v>
      </c>
      <c r="B168">
        <v>0</v>
      </c>
      <c r="C168">
        <v>0</v>
      </c>
      <c r="D168">
        <v>0</v>
      </c>
      <c r="E168">
        <v>0</v>
      </c>
      <c r="F168" s="6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96</v>
      </c>
      <c r="R168">
        <f>(VLOOKUP($A$1,elemental!$A$3:$L$19,2,0)*A168+VLOOKUP($B$1,elemental!$A$3:$L$19,2,0)*B168+VLOOKUP($C$1,elemental!$A$3:$L$19,2,0)*C168+VLOOKUP($D$1,elemental!$A$3:$L$19,2,0)*D168+VLOOKUP($E$1,elemental!$A$3:$L$19,2,0)*E168+VLOOKUP($F$1,elemental!$A$3:$L$19,2,0)*F168+VLOOKUP($G$1,elemental!$A$3:$L$19,2,0)*G168+VLOOKUP($H$1,elemental!$A$3:$L$19,2,0)*H168+VLOOKUP($I$1,elemental!$A$3:$L$19,2,0)*I168+VLOOKUP($J$1,elemental!$A$3:$L$19,2,0)*J168+VLOOKUP($K$1,elemental!$A$3:$L$19,2,0)*K168+VLOOKUP($L$1,elemental!$A$3:$L$19,2,0)*L168+VLOOKUP($M$1,elemental!$A$3:$L$19,2,0)*M168+VLOOKUP($N$1,elemental!$A$3:$L$19,2,0)*N168+VLOOKUP($O$1,elemental!$A$3:$L$19,2,0)*O168+VLOOKUP($P$1,elemental!$A$3:$L$19,2,0)*P168+VLOOKUP($Q$1,elemental!$A$3:$L$19,2,0)*Q168)/100</f>
        <v>1.3256000000000001</v>
      </c>
      <c r="S168">
        <f>(VLOOKUP($A$1,elemental!$A$3:$L$19,4,0)*A168+VLOOKUP($B$1,elemental!$A$3:$L$19,4,0)*B168+VLOOKUP($C$1,elemental!$A$3:$L$19,4,0)*C168+VLOOKUP($D$1,elemental!$A$3:$L$19,4,0)*D168+VLOOKUP($E$1,elemental!$A$3:$L$19,4,0)*E168+VLOOKUP($F$1,elemental!$A$3:$L$19,4,0)*F168+VLOOKUP($G$1,elemental!$A$3:$L$19,4,0)*G168+VLOOKUP($H$1,elemental!$A$3:$L$19,4,0)*H168+VLOOKUP($I$1,elemental!$A$3:$L$19,4,0)*I168+VLOOKUP($J$1,elemental!$A$3:$L$19,4,0)*J168+VLOOKUP($K$1,elemental!$A$3:$L$19,4,0)*K168+VLOOKUP($L$1,elemental!$A$3:$L$19,4,0)*L168+VLOOKUP($M$1,elemental!$A$3:$L$19,4,0)*M168+VLOOKUP($N$1,elemental!$A$3:$L$19,4,0)*N168+VLOOKUP($O$1,elemental!$A$3:$L$19,4,0)*O168+VLOOKUP($P$1,elemental!$A$3:$L$19,4,0)*P168+VLOOKUP($Q$1,elemental!$A$3:$L$19,4,0)*Q168)/100</f>
        <v>0.42124</v>
      </c>
      <c r="T168">
        <f>(VLOOKUP($A$1,elemental!$A$3:$L$19,5,0)*A168+VLOOKUP($B$1,elemental!$A$3:$L$19,5,0)*B168+VLOOKUP($C$1,elemental!$A$3:$L$19,5,0)*C168+VLOOKUP($D$1,elemental!$A$3:$L$19,5,0)*D168+VLOOKUP($E$1,elemental!$A$3:$L$19,5,0)*E168+VLOOKUP($F$1,elemental!$A$3:$L$19,5,0)*F168+VLOOKUP($G$1,elemental!$A$3:$L$19,5,0)*G168+VLOOKUP($H$1,elemental!$A$3:$L$19,5,0)*H168+VLOOKUP($I$1,elemental!$A$3:$L$19,5,0)*I168+VLOOKUP($J$1,elemental!$A$3:$L$19,5,0)*J168+VLOOKUP($K$1,elemental!$A$3:$L$19,5,0)*K168+VLOOKUP($L$1,elemental!$A$3:$L$19,5,0)*L168+VLOOKUP($M$1,elemental!$A$3:$L$19,5,0)*M168+VLOOKUP($N$1,elemental!$A$3:$L$19,5,0)*N168+VLOOKUP($O$1,elemental!$A$3:$L$19,5,0)*O168+VLOOKUP($P$1,elemental!$A$3:$L$19,5,0)*P168+VLOOKUP($Q$1,elemental!$A$3:$L$19,5,0)*Q168)/100</f>
        <v>3.96</v>
      </c>
      <c r="U168">
        <f>(VLOOKUP($A$1,elemental!$A$3:$L$19,6,0)*A168+VLOOKUP($B$1,elemental!$A$3:$L$19,6,0)*B168+VLOOKUP($C$1,elemental!$A$3:$L$19,6,0)*C168+VLOOKUP($D$1,elemental!$A$3:$L$19,6,0)*D168+VLOOKUP($E$1,elemental!$A$3:$L$19,6,0)*E168+VLOOKUP($F$1,elemental!$A$3:$L$19,6,0)*F168+VLOOKUP($G$1,elemental!$A$3:$L$19,6,0)*G168+VLOOKUP($H$1,elemental!$A$3:$L$19,6,0)*H168+VLOOKUP($I$1,elemental!$A$3:$L$19,6,0)*I168+VLOOKUP($J$1,elemental!$A$3:$L$19,6,0)*J168+VLOOKUP($K$1,elemental!$A$3:$L$19,6,0)*K168+VLOOKUP($L$1,elemental!$A$3:$L$19,6,0)*L168+VLOOKUP($M$1,elemental!$A$3:$L$19,6,0)*M168+VLOOKUP($N$1,elemental!$A$3:$L$19,6,0)*N168+VLOOKUP($O$1,elemental!$A$3:$L$19,6,0)*O168+VLOOKUP($P$1,elemental!$A$3:$L$19,6,0)*P168+VLOOKUP($Q$1,elemental!$A$3:$L$19,6,0)*Q168)/100</f>
        <v>0.75600000000000012</v>
      </c>
      <c r="V168">
        <f>(VLOOKUP($A$1,elemental!$A$3:$L$19,7,0)*A168+VLOOKUP($B$1,elemental!$A$3:$L$19,7,0)*B168+VLOOKUP($C$1,elemental!$A$3:$L$19,7,0)*C168+VLOOKUP($D$1,elemental!$A$3:$L$19,7,0)*D168+VLOOKUP($E$1,elemental!$A$3:$L$19,7,0)*E168+VLOOKUP($F$1,elemental!$A$3:$L$19,7,0)*F168+VLOOKUP($G$1,elemental!$A$3:$L$19,7,0)*G168+VLOOKUP($H$1,elemental!$A$3:$L$19,7,0)*H168+VLOOKUP($I$1,elemental!$A$3:$L$19,7,0)*I168+VLOOKUP($J$1,elemental!$A$3:$L$19,7,0)*J168+VLOOKUP($K$1,elemental!$A$3:$L$19,7,0)*K168+VLOOKUP($L$1,elemental!$A$3:$L$19,7,0)*L168+VLOOKUP($M$1,elemental!$A$3:$L$19,7,0)*M168+VLOOKUP($N$1,elemental!$A$3:$L$19,7,0)*N168+VLOOKUP($O$1,elemental!$A$3:$L$19,7,0)*O168+VLOOKUP($P$1,elemental!$A$3:$L$19,7,0)*P168+VLOOKUP($Q$1,elemental!$A$3:$L$19,7,0)*Q168)/100</f>
        <v>0.84715999999999991</v>
      </c>
      <c r="W168">
        <f>(VLOOKUP($A$1,elemental!$A$3:$L$19,9,0)*A168+VLOOKUP($B$1,elemental!$A$3:$L$19,9,0)*B168+VLOOKUP($C$1,elemental!$A$3:$L$19,9,0)*C168+VLOOKUP($D$1,elemental!$A$3:$L$19,9,0)*D168+VLOOKUP($E$1,elemental!$A$3:$L$19,9,0)*E168+VLOOKUP($F$1,elemental!$A$3:$L$19,9,0)*F168+VLOOKUP($G$1,elemental!$A$3:$L$19,9,0)*G168+VLOOKUP($H$1,elemental!$A$3:$L$19,9,0)*H168+VLOOKUP($I$1,elemental!$A$3:$L$19,9,0)*I168+VLOOKUP($J$1,elemental!$A$3:$L$19,9,0)*J168+VLOOKUP($K$1,elemental!$A$3:$L$19,9,0)*K168+VLOOKUP($L$1,elemental!$A$3:$L$19,9,0)*L168+VLOOKUP($M$1,elemental!$A$3:$L$19,9,0)*M168+VLOOKUP($N$1,elemental!$A$3:$L$19,9,0)*N168+VLOOKUP($O$1,elemental!$A$3:$L$19,9,0)*O168+VLOOKUP($P$1,elemental!$A$3:$L$19,9,0)*P168+VLOOKUP($Q$1,elemental!$A$3:$L$19,9,0)*Q168)/100</f>
        <v>1.56</v>
      </c>
      <c r="X168">
        <f>(VLOOKUP($A$1,elemental!$A$3:$L$19,10,0)*A168+VLOOKUP($B$1,elemental!$A$3:$L$19,10,0)*B168+VLOOKUP($C$1,elemental!$A$3:$L$19,10,0)*C168+VLOOKUP($D$1,elemental!$A$3:$L$19,10,0)*D168+VLOOKUP($E$1,elemental!$A$3:$L$19,10,0)*E168+VLOOKUP($F$1,elemental!$A$3:$L$19,10,0)*F168+VLOOKUP($G$1,elemental!$A$3:$L$19,10,0)*G168+VLOOKUP($H$1,elemental!$A$3:$L$19,10,0)*H168+VLOOKUP($I$1,elemental!$A$3:$L$19,10,0)*I168+VLOOKUP($J$1,elemental!$A$3:$L$19,10,0)*J168+VLOOKUP($K$1,elemental!$A$3:$L$19,10,0)*K168+VLOOKUP($L$1,elemental!$A$3:$L$19,10,0)*L168+VLOOKUP($M$1,elemental!$A$3:$L$19,10,0)*M168+VLOOKUP($N$1,elemental!$A$3:$L$19,10,0)*N168+VLOOKUP($O$1,elemental!$A$3:$L$19,10,0)*O168+VLOOKUP($P$1,elemental!$A$3:$L$19,10,0)*P168+VLOOKUP($Q$1,elemental!$A$3:$L$19,10,0)*Q168)/100</f>
        <v>2.0623999999999998</v>
      </c>
      <c r="Y168">
        <v>198.19489699719975</v>
      </c>
      <c r="Z168">
        <v>5.1756691507780301</v>
      </c>
      <c r="AA168">
        <v>5.2195723242034102</v>
      </c>
      <c r="AB168">
        <v>5.3387343936509897</v>
      </c>
      <c r="AC168">
        <v>99.221364883401904</v>
      </c>
      <c r="AD168" s="6" t="s">
        <v>61</v>
      </c>
      <c r="AE168" s="6" t="s">
        <v>56</v>
      </c>
    </row>
    <row r="169" spans="1:31">
      <c r="A169">
        <v>0</v>
      </c>
      <c r="B169">
        <v>0</v>
      </c>
      <c r="C169">
        <v>0</v>
      </c>
      <c r="D169">
        <v>0</v>
      </c>
      <c r="E169">
        <v>0</v>
      </c>
      <c r="F169" s="6">
        <v>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96</v>
      </c>
      <c r="R169">
        <f>(VLOOKUP($A$1,elemental!$A$3:$L$19,2,0)*A169+VLOOKUP($B$1,elemental!$A$3:$L$19,2,0)*B169+VLOOKUP($C$1,elemental!$A$3:$L$19,2,0)*C169+VLOOKUP($D$1,elemental!$A$3:$L$19,2,0)*D169+VLOOKUP($E$1,elemental!$A$3:$L$19,2,0)*E169+VLOOKUP($F$1,elemental!$A$3:$L$19,2,0)*F169+VLOOKUP($G$1,elemental!$A$3:$L$19,2,0)*G169+VLOOKUP($H$1,elemental!$A$3:$L$19,2,0)*H169+VLOOKUP($I$1,elemental!$A$3:$L$19,2,0)*I169+VLOOKUP($J$1,elemental!$A$3:$L$19,2,0)*J169+VLOOKUP($K$1,elemental!$A$3:$L$19,2,0)*K169+VLOOKUP($L$1,elemental!$A$3:$L$19,2,0)*L169+VLOOKUP($M$1,elemental!$A$3:$L$19,2,0)*M169+VLOOKUP($N$1,elemental!$A$3:$L$19,2,0)*N169+VLOOKUP($O$1,elemental!$A$3:$L$19,2,0)*O169+VLOOKUP($P$1,elemental!$A$3:$L$19,2,0)*P169+VLOOKUP($Q$1,elemental!$A$3:$L$19,2,0)*Q169)/100</f>
        <v>1.3256000000000001</v>
      </c>
      <c r="S169">
        <f>(VLOOKUP($A$1,elemental!$A$3:$L$19,4,0)*A169+VLOOKUP($B$1,elemental!$A$3:$L$19,4,0)*B169+VLOOKUP($C$1,elemental!$A$3:$L$19,4,0)*C169+VLOOKUP($D$1,elemental!$A$3:$L$19,4,0)*D169+VLOOKUP($E$1,elemental!$A$3:$L$19,4,0)*E169+VLOOKUP($F$1,elemental!$A$3:$L$19,4,0)*F169+VLOOKUP($G$1,elemental!$A$3:$L$19,4,0)*G169+VLOOKUP($H$1,elemental!$A$3:$L$19,4,0)*H169+VLOOKUP($I$1,elemental!$A$3:$L$19,4,0)*I169+VLOOKUP($J$1,elemental!$A$3:$L$19,4,0)*J169+VLOOKUP($K$1,elemental!$A$3:$L$19,4,0)*K169+VLOOKUP($L$1,elemental!$A$3:$L$19,4,0)*L169+VLOOKUP($M$1,elemental!$A$3:$L$19,4,0)*M169+VLOOKUP($N$1,elemental!$A$3:$L$19,4,0)*N169+VLOOKUP($O$1,elemental!$A$3:$L$19,4,0)*O169+VLOOKUP($P$1,elemental!$A$3:$L$19,4,0)*P169+VLOOKUP($Q$1,elemental!$A$3:$L$19,4,0)*Q169)/100</f>
        <v>0.42124</v>
      </c>
      <c r="T169">
        <f>(VLOOKUP($A$1,elemental!$A$3:$L$19,5,0)*A169+VLOOKUP($B$1,elemental!$A$3:$L$19,5,0)*B169+VLOOKUP($C$1,elemental!$A$3:$L$19,5,0)*C169+VLOOKUP($D$1,elemental!$A$3:$L$19,5,0)*D169+VLOOKUP($E$1,elemental!$A$3:$L$19,5,0)*E169+VLOOKUP($F$1,elemental!$A$3:$L$19,5,0)*F169+VLOOKUP($G$1,elemental!$A$3:$L$19,5,0)*G169+VLOOKUP($H$1,elemental!$A$3:$L$19,5,0)*H169+VLOOKUP($I$1,elemental!$A$3:$L$19,5,0)*I169+VLOOKUP($J$1,elemental!$A$3:$L$19,5,0)*J169+VLOOKUP($K$1,elemental!$A$3:$L$19,5,0)*K169+VLOOKUP($L$1,elemental!$A$3:$L$19,5,0)*L169+VLOOKUP($M$1,elemental!$A$3:$L$19,5,0)*M169+VLOOKUP($N$1,elemental!$A$3:$L$19,5,0)*N169+VLOOKUP($O$1,elemental!$A$3:$L$19,5,0)*O169+VLOOKUP($P$1,elemental!$A$3:$L$19,5,0)*P169+VLOOKUP($Q$1,elemental!$A$3:$L$19,5,0)*Q169)/100</f>
        <v>3.96</v>
      </c>
      <c r="U169">
        <f>(VLOOKUP($A$1,elemental!$A$3:$L$19,6,0)*A169+VLOOKUP($B$1,elemental!$A$3:$L$19,6,0)*B169+VLOOKUP($C$1,elemental!$A$3:$L$19,6,0)*C169+VLOOKUP($D$1,elemental!$A$3:$L$19,6,0)*D169+VLOOKUP($E$1,elemental!$A$3:$L$19,6,0)*E169+VLOOKUP($F$1,elemental!$A$3:$L$19,6,0)*F169+VLOOKUP($G$1,elemental!$A$3:$L$19,6,0)*G169+VLOOKUP($H$1,elemental!$A$3:$L$19,6,0)*H169+VLOOKUP($I$1,elemental!$A$3:$L$19,6,0)*I169+VLOOKUP($J$1,elemental!$A$3:$L$19,6,0)*J169+VLOOKUP($K$1,elemental!$A$3:$L$19,6,0)*K169+VLOOKUP($L$1,elemental!$A$3:$L$19,6,0)*L169+VLOOKUP($M$1,elemental!$A$3:$L$19,6,0)*M169+VLOOKUP($N$1,elemental!$A$3:$L$19,6,0)*N169+VLOOKUP($O$1,elemental!$A$3:$L$19,6,0)*O169+VLOOKUP($P$1,elemental!$A$3:$L$19,6,0)*P169+VLOOKUP($Q$1,elemental!$A$3:$L$19,6,0)*Q169)/100</f>
        <v>0.75600000000000012</v>
      </c>
      <c r="V169">
        <f>(VLOOKUP($A$1,elemental!$A$3:$L$19,7,0)*A169+VLOOKUP($B$1,elemental!$A$3:$L$19,7,0)*B169+VLOOKUP($C$1,elemental!$A$3:$L$19,7,0)*C169+VLOOKUP($D$1,elemental!$A$3:$L$19,7,0)*D169+VLOOKUP($E$1,elemental!$A$3:$L$19,7,0)*E169+VLOOKUP($F$1,elemental!$A$3:$L$19,7,0)*F169+VLOOKUP($G$1,elemental!$A$3:$L$19,7,0)*G169+VLOOKUP($H$1,elemental!$A$3:$L$19,7,0)*H169+VLOOKUP($I$1,elemental!$A$3:$L$19,7,0)*I169+VLOOKUP($J$1,elemental!$A$3:$L$19,7,0)*J169+VLOOKUP($K$1,elemental!$A$3:$L$19,7,0)*K169+VLOOKUP($L$1,elemental!$A$3:$L$19,7,0)*L169+VLOOKUP($M$1,elemental!$A$3:$L$19,7,0)*M169+VLOOKUP($N$1,elemental!$A$3:$L$19,7,0)*N169+VLOOKUP($O$1,elemental!$A$3:$L$19,7,0)*O169+VLOOKUP($P$1,elemental!$A$3:$L$19,7,0)*P169+VLOOKUP($Q$1,elemental!$A$3:$L$19,7,0)*Q169)/100</f>
        <v>0.84715999999999991</v>
      </c>
      <c r="W169">
        <f>(VLOOKUP($A$1,elemental!$A$3:$L$19,9,0)*A169+VLOOKUP($B$1,elemental!$A$3:$L$19,9,0)*B169+VLOOKUP($C$1,elemental!$A$3:$L$19,9,0)*C169+VLOOKUP($D$1,elemental!$A$3:$L$19,9,0)*D169+VLOOKUP($E$1,elemental!$A$3:$L$19,9,0)*E169+VLOOKUP($F$1,elemental!$A$3:$L$19,9,0)*F169+VLOOKUP($G$1,elemental!$A$3:$L$19,9,0)*G169+VLOOKUP($H$1,elemental!$A$3:$L$19,9,0)*H169+VLOOKUP($I$1,elemental!$A$3:$L$19,9,0)*I169+VLOOKUP($J$1,elemental!$A$3:$L$19,9,0)*J169+VLOOKUP($K$1,elemental!$A$3:$L$19,9,0)*K169+VLOOKUP($L$1,elemental!$A$3:$L$19,9,0)*L169+VLOOKUP($M$1,elemental!$A$3:$L$19,9,0)*M169+VLOOKUP($N$1,elemental!$A$3:$L$19,9,0)*N169+VLOOKUP($O$1,elemental!$A$3:$L$19,9,0)*O169+VLOOKUP($P$1,elemental!$A$3:$L$19,9,0)*P169+VLOOKUP($Q$1,elemental!$A$3:$L$19,9,0)*Q169)/100</f>
        <v>1.56</v>
      </c>
      <c r="X169">
        <f>(VLOOKUP($A$1,elemental!$A$3:$L$19,10,0)*A169+VLOOKUP($B$1,elemental!$A$3:$L$19,10,0)*B169+VLOOKUP($C$1,elemental!$A$3:$L$19,10,0)*C169+VLOOKUP($D$1,elemental!$A$3:$L$19,10,0)*D169+VLOOKUP($E$1,elemental!$A$3:$L$19,10,0)*E169+VLOOKUP($F$1,elemental!$A$3:$L$19,10,0)*F169+VLOOKUP($G$1,elemental!$A$3:$L$19,10,0)*G169+VLOOKUP($H$1,elemental!$A$3:$L$19,10,0)*H169+VLOOKUP($I$1,elemental!$A$3:$L$19,10,0)*I169+VLOOKUP($J$1,elemental!$A$3:$L$19,10,0)*J169+VLOOKUP($K$1,elemental!$A$3:$L$19,10,0)*K169+VLOOKUP($L$1,elemental!$A$3:$L$19,10,0)*L169+VLOOKUP($M$1,elemental!$A$3:$L$19,10,0)*M169+VLOOKUP($N$1,elemental!$A$3:$L$19,10,0)*N169+VLOOKUP($O$1,elemental!$A$3:$L$19,10,0)*O169+VLOOKUP($P$1,elemental!$A$3:$L$19,10,0)*P169+VLOOKUP($Q$1,elemental!$A$3:$L$19,10,0)*Q169)/100</f>
        <v>2.0623999999999998</v>
      </c>
      <c r="Y169">
        <v>401.26780488912271</v>
      </c>
      <c r="Z169">
        <v>5.1839129593186399</v>
      </c>
      <c r="AA169">
        <v>5.2208477164456699</v>
      </c>
      <c r="AB169">
        <v>5.3504645610865502</v>
      </c>
      <c r="AC169">
        <v>99.148199588477297</v>
      </c>
      <c r="AD169" s="6" t="s">
        <v>61</v>
      </c>
      <c r="AE169" s="6" t="s">
        <v>141</v>
      </c>
    </row>
    <row r="170" spans="1:31">
      <c r="A170">
        <v>0</v>
      </c>
      <c r="B170">
        <v>0</v>
      </c>
      <c r="C170">
        <v>0</v>
      </c>
      <c r="D170">
        <v>0</v>
      </c>
      <c r="E170">
        <v>0</v>
      </c>
      <c r="F170" s="6">
        <v>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96</v>
      </c>
      <c r="R170">
        <f>(VLOOKUP($A$1,elemental!$A$3:$L$19,2,0)*A170+VLOOKUP($B$1,elemental!$A$3:$L$19,2,0)*B170+VLOOKUP($C$1,elemental!$A$3:$L$19,2,0)*C170+VLOOKUP($D$1,elemental!$A$3:$L$19,2,0)*D170+VLOOKUP($E$1,elemental!$A$3:$L$19,2,0)*E170+VLOOKUP($F$1,elemental!$A$3:$L$19,2,0)*F170+VLOOKUP($G$1,elemental!$A$3:$L$19,2,0)*G170+VLOOKUP($H$1,elemental!$A$3:$L$19,2,0)*H170+VLOOKUP($I$1,elemental!$A$3:$L$19,2,0)*I170+VLOOKUP($J$1,elemental!$A$3:$L$19,2,0)*J170+VLOOKUP($K$1,elemental!$A$3:$L$19,2,0)*K170+VLOOKUP($L$1,elemental!$A$3:$L$19,2,0)*L170+VLOOKUP($M$1,elemental!$A$3:$L$19,2,0)*M170+VLOOKUP($N$1,elemental!$A$3:$L$19,2,0)*N170+VLOOKUP($O$1,elemental!$A$3:$L$19,2,0)*O170+VLOOKUP($P$1,elemental!$A$3:$L$19,2,0)*P170+VLOOKUP($Q$1,elemental!$A$3:$L$19,2,0)*Q170)/100</f>
        <v>1.3256000000000001</v>
      </c>
      <c r="S170">
        <f>(VLOOKUP($A$1,elemental!$A$3:$L$19,4,0)*A170+VLOOKUP($B$1,elemental!$A$3:$L$19,4,0)*B170+VLOOKUP($C$1,elemental!$A$3:$L$19,4,0)*C170+VLOOKUP($D$1,elemental!$A$3:$L$19,4,0)*D170+VLOOKUP($E$1,elemental!$A$3:$L$19,4,0)*E170+VLOOKUP($F$1,elemental!$A$3:$L$19,4,0)*F170+VLOOKUP($G$1,elemental!$A$3:$L$19,4,0)*G170+VLOOKUP($H$1,elemental!$A$3:$L$19,4,0)*H170+VLOOKUP($I$1,elemental!$A$3:$L$19,4,0)*I170+VLOOKUP($J$1,elemental!$A$3:$L$19,4,0)*J170+VLOOKUP($K$1,elemental!$A$3:$L$19,4,0)*K170+VLOOKUP($L$1,elemental!$A$3:$L$19,4,0)*L170+VLOOKUP($M$1,elemental!$A$3:$L$19,4,0)*M170+VLOOKUP($N$1,elemental!$A$3:$L$19,4,0)*N170+VLOOKUP($O$1,elemental!$A$3:$L$19,4,0)*O170+VLOOKUP($P$1,elemental!$A$3:$L$19,4,0)*P170+VLOOKUP($Q$1,elemental!$A$3:$L$19,4,0)*Q170)/100</f>
        <v>0.42124</v>
      </c>
      <c r="T170">
        <f>(VLOOKUP($A$1,elemental!$A$3:$L$19,5,0)*A170+VLOOKUP($B$1,elemental!$A$3:$L$19,5,0)*B170+VLOOKUP($C$1,elemental!$A$3:$L$19,5,0)*C170+VLOOKUP($D$1,elemental!$A$3:$L$19,5,0)*D170+VLOOKUP($E$1,elemental!$A$3:$L$19,5,0)*E170+VLOOKUP($F$1,elemental!$A$3:$L$19,5,0)*F170+VLOOKUP($G$1,elemental!$A$3:$L$19,5,0)*G170+VLOOKUP($H$1,elemental!$A$3:$L$19,5,0)*H170+VLOOKUP($I$1,elemental!$A$3:$L$19,5,0)*I170+VLOOKUP($J$1,elemental!$A$3:$L$19,5,0)*J170+VLOOKUP($K$1,elemental!$A$3:$L$19,5,0)*K170+VLOOKUP($L$1,elemental!$A$3:$L$19,5,0)*L170+VLOOKUP($M$1,elemental!$A$3:$L$19,5,0)*M170+VLOOKUP($N$1,elemental!$A$3:$L$19,5,0)*N170+VLOOKUP($O$1,elemental!$A$3:$L$19,5,0)*O170+VLOOKUP($P$1,elemental!$A$3:$L$19,5,0)*P170+VLOOKUP($Q$1,elemental!$A$3:$L$19,5,0)*Q170)/100</f>
        <v>3.96</v>
      </c>
      <c r="U170">
        <f>(VLOOKUP($A$1,elemental!$A$3:$L$19,6,0)*A170+VLOOKUP($B$1,elemental!$A$3:$L$19,6,0)*B170+VLOOKUP($C$1,elemental!$A$3:$L$19,6,0)*C170+VLOOKUP($D$1,elemental!$A$3:$L$19,6,0)*D170+VLOOKUP($E$1,elemental!$A$3:$L$19,6,0)*E170+VLOOKUP($F$1,elemental!$A$3:$L$19,6,0)*F170+VLOOKUP($G$1,elemental!$A$3:$L$19,6,0)*G170+VLOOKUP($H$1,elemental!$A$3:$L$19,6,0)*H170+VLOOKUP($I$1,elemental!$A$3:$L$19,6,0)*I170+VLOOKUP($J$1,elemental!$A$3:$L$19,6,0)*J170+VLOOKUP($K$1,elemental!$A$3:$L$19,6,0)*K170+VLOOKUP($L$1,elemental!$A$3:$L$19,6,0)*L170+VLOOKUP($M$1,elemental!$A$3:$L$19,6,0)*M170+VLOOKUP($N$1,elemental!$A$3:$L$19,6,0)*N170+VLOOKUP($O$1,elemental!$A$3:$L$19,6,0)*O170+VLOOKUP($P$1,elemental!$A$3:$L$19,6,0)*P170+VLOOKUP($Q$1,elemental!$A$3:$L$19,6,0)*Q170)/100</f>
        <v>0.75600000000000012</v>
      </c>
      <c r="V170">
        <f>(VLOOKUP($A$1,elemental!$A$3:$L$19,7,0)*A170+VLOOKUP($B$1,elemental!$A$3:$L$19,7,0)*B170+VLOOKUP($C$1,elemental!$A$3:$L$19,7,0)*C170+VLOOKUP($D$1,elemental!$A$3:$L$19,7,0)*D170+VLOOKUP($E$1,elemental!$A$3:$L$19,7,0)*E170+VLOOKUP($F$1,elemental!$A$3:$L$19,7,0)*F170+VLOOKUP($G$1,elemental!$A$3:$L$19,7,0)*G170+VLOOKUP($H$1,elemental!$A$3:$L$19,7,0)*H170+VLOOKUP($I$1,elemental!$A$3:$L$19,7,0)*I170+VLOOKUP($J$1,elemental!$A$3:$L$19,7,0)*J170+VLOOKUP($K$1,elemental!$A$3:$L$19,7,0)*K170+VLOOKUP($L$1,elemental!$A$3:$L$19,7,0)*L170+VLOOKUP($M$1,elemental!$A$3:$L$19,7,0)*M170+VLOOKUP($N$1,elemental!$A$3:$L$19,7,0)*N170+VLOOKUP($O$1,elemental!$A$3:$L$19,7,0)*O170+VLOOKUP($P$1,elemental!$A$3:$L$19,7,0)*P170+VLOOKUP($Q$1,elemental!$A$3:$L$19,7,0)*Q170)/100</f>
        <v>0.84715999999999991</v>
      </c>
      <c r="W170">
        <f>(VLOOKUP($A$1,elemental!$A$3:$L$19,9,0)*A170+VLOOKUP($B$1,elemental!$A$3:$L$19,9,0)*B170+VLOOKUP($C$1,elemental!$A$3:$L$19,9,0)*C170+VLOOKUP($D$1,elemental!$A$3:$L$19,9,0)*D170+VLOOKUP($E$1,elemental!$A$3:$L$19,9,0)*E170+VLOOKUP($F$1,elemental!$A$3:$L$19,9,0)*F170+VLOOKUP($G$1,elemental!$A$3:$L$19,9,0)*G170+VLOOKUP($H$1,elemental!$A$3:$L$19,9,0)*H170+VLOOKUP($I$1,elemental!$A$3:$L$19,9,0)*I170+VLOOKUP($J$1,elemental!$A$3:$L$19,9,0)*J170+VLOOKUP($K$1,elemental!$A$3:$L$19,9,0)*K170+VLOOKUP($L$1,elemental!$A$3:$L$19,9,0)*L170+VLOOKUP($M$1,elemental!$A$3:$L$19,9,0)*M170+VLOOKUP($N$1,elemental!$A$3:$L$19,9,0)*N170+VLOOKUP($O$1,elemental!$A$3:$L$19,9,0)*O170+VLOOKUP($P$1,elemental!$A$3:$L$19,9,0)*P170+VLOOKUP($Q$1,elemental!$A$3:$L$19,9,0)*Q170)/100</f>
        <v>1.56</v>
      </c>
      <c r="X170">
        <f>(VLOOKUP($A$1,elemental!$A$3:$L$19,10,0)*A170+VLOOKUP($B$1,elemental!$A$3:$L$19,10,0)*B170+VLOOKUP($C$1,elemental!$A$3:$L$19,10,0)*C170+VLOOKUP($D$1,elemental!$A$3:$L$19,10,0)*D170+VLOOKUP($E$1,elemental!$A$3:$L$19,10,0)*E170+VLOOKUP($F$1,elemental!$A$3:$L$19,10,0)*F170+VLOOKUP($G$1,elemental!$A$3:$L$19,10,0)*G170+VLOOKUP($H$1,elemental!$A$3:$L$19,10,0)*H170+VLOOKUP($I$1,elemental!$A$3:$L$19,10,0)*I170+VLOOKUP($J$1,elemental!$A$3:$L$19,10,0)*J170+VLOOKUP($K$1,elemental!$A$3:$L$19,10,0)*K170+VLOOKUP($L$1,elemental!$A$3:$L$19,10,0)*L170+VLOOKUP($M$1,elemental!$A$3:$L$19,10,0)*M170+VLOOKUP($N$1,elemental!$A$3:$L$19,10,0)*N170+VLOOKUP($O$1,elemental!$A$3:$L$19,10,0)*O170+VLOOKUP($P$1,elemental!$A$3:$L$19,10,0)*P170+VLOOKUP($Q$1,elemental!$A$3:$L$19,10,0)*Q170)/100</f>
        <v>2.0623999999999998</v>
      </c>
      <c r="Y170">
        <v>503.19460425680347</v>
      </c>
      <c r="Z170">
        <v>5.1880359389618302</v>
      </c>
      <c r="AA170">
        <v>5.2173032874149099</v>
      </c>
      <c r="AB170">
        <v>5.3552822316138098</v>
      </c>
      <c r="AC170">
        <v>99.031069958847695</v>
      </c>
      <c r="AD170" s="6" t="s">
        <v>61</v>
      </c>
      <c r="AE170" s="6" t="s">
        <v>56</v>
      </c>
    </row>
    <row r="171" spans="1:31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100</v>
      </c>
      <c r="R171">
        <f>(VLOOKUP($A$1,elemental!$A$3:$L$19,2,0)*A171+VLOOKUP($B$1,elemental!$A$3:$L$19,2,0)*B171+VLOOKUP($C$1,elemental!$A$3:$L$19,2,0)*C171+VLOOKUP($D$1,elemental!$A$3:$L$19,2,0)*D171+VLOOKUP($E$1,elemental!$A$3:$L$19,2,0)*E171+VLOOKUP($F$1,elemental!$A$3:$L$19,2,0)*F171+VLOOKUP($G$1,elemental!$A$3:$L$19,2,0)*G171+VLOOKUP($H$1,elemental!$A$3:$L$19,2,0)*H171+VLOOKUP($I$1,elemental!$A$3:$L$19,2,0)*I171+VLOOKUP($J$1,elemental!$A$3:$L$19,2,0)*J171+VLOOKUP($K$1,elemental!$A$3:$L$19,2,0)*K171+VLOOKUP($L$1,elemental!$A$3:$L$19,2,0)*L171+VLOOKUP($M$1,elemental!$A$3:$L$19,2,0)*M171+VLOOKUP($N$1,elemental!$A$3:$L$19,2,0)*N171+VLOOKUP($O$1,elemental!$A$3:$L$19,2,0)*O171+VLOOKUP($P$1,elemental!$A$3:$L$19,2,0)*P171+VLOOKUP($Q$1,elemental!$A$3:$L$19,2,0)*Q171)/100</f>
        <v>1.33</v>
      </c>
      <c r="S171">
        <f>(VLOOKUP($A$1,elemental!$A$3:$L$19,4,0)*A171+VLOOKUP($B$1,elemental!$A$3:$L$19,4,0)*B171+VLOOKUP($C$1,elemental!$A$3:$L$19,4,0)*C171+VLOOKUP($D$1,elemental!$A$3:$L$19,4,0)*D171+VLOOKUP($E$1,elemental!$A$3:$L$19,4,0)*E171+VLOOKUP($F$1,elemental!$A$3:$L$19,4,0)*F171+VLOOKUP($G$1,elemental!$A$3:$L$19,4,0)*G171+VLOOKUP($H$1,elemental!$A$3:$L$19,4,0)*H171+VLOOKUP($I$1,elemental!$A$3:$L$19,4,0)*I171+VLOOKUP($J$1,elemental!$A$3:$L$19,4,0)*J171+VLOOKUP($K$1,elemental!$A$3:$L$19,4,0)*K171+VLOOKUP($L$1,elemental!$A$3:$L$19,4,0)*L171+VLOOKUP($M$1,elemental!$A$3:$L$19,4,0)*M171+VLOOKUP($N$1,elemental!$A$3:$L$19,4,0)*N171+VLOOKUP($O$1,elemental!$A$3:$L$19,4,0)*O171+VLOOKUP($P$1,elemental!$A$3:$L$19,4,0)*P171+VLOOKUP($Q$1,elemental!$A$3:$L$19,4,0)*Q171)/100</f>
        <v>0.42599999999999999</v>
      </c>
      <c r="T171">
        <f>(VLOOKUP($A$1,elemental!$A$3:$L$19,5,0)*A171+VLOOKUP($B$1,elemental!$A$3:$L$19,5,0)*B171+VLOOKUP($C$1,elemental!$A$3:$L$19,5,0)*C171+VLOOKUP($D$1,elemental!$A$3:$L$19,5,0)*D171+VLOOKUP($E$1,elemental!$A$3:$L$19,5,0)*E171+VLOOKUP($F$1,elemental!$A$3:$L$19,5,0)*F171+VLOOKUP($G$1,elemental!$A$3:$L$19,5,0)*G171+VLOOKUP($H$1,elemental!$A$3:$L$19,5,0)*H171+VLOOKUP($I$1,elemental!$A$3:$L$19,5,0)*I171+VLOOKUP($J$1,elemental!$A$3:$L$19,5,0)*J171+VLOOKUP($K$1,elemental!$A$3:$L$19,5,0)*K171+VLOOKUP($L$1,elemental!$A$3:$L$19,5,0)*L171+VLOOKUP($M$1,elemental!$A$3:$L$19,5,0)*M171+VLOOKUP($N$1,elemental!$A$3:$L$19,5,0)*N171+VLOOKUP($O$1,elemental!$A$3:$L$19,5,0)*O171+VLOOKUP($P$1,elemental!$A$3:$L$19,5,0)*P171+VLOOKUP($Q$1,elemental!$A$3:$L$19,5,0)*Q171)/100</f>
        <v>4</v>
      </c>
      <c r="U171">
        <f>(VLOOKUP($A$1,elemental!$A$3:$L$19,6,0)*A171+VLOOKUP($B$1,elemental!$A$3:$L$19,6,0)*B171+VLOOKUP($C$1,elemental!$A$3:$L$19,6,0)*C171+VLOOKUP($D$1,elemental!$A$3:$L$19,6,0)*D171+VLOOKUP($E$1,elemental!$A$3:$L$19,6,0)*E171+VLOOKUP($F$1,elemental!$A$3:$L$19,6,0)*F171+VLOOKUP($G$1,elemental!$A$3:$L$19,6,0)*G171+VLOOKUP($H$1,elemental!$A$3:$L$19,6,0)*H171+VLOOKUP($I$1,elemental!$A$3:$L$19,6,0)*I171+VLOOKUP($J$1,elemental!$A$3:$L$19,6,0)*J171+VLOOKUP($K$1,elemental!$A$3:$L$19,6,0)*K171+VLOOKUP($L$1,elemental!$A$3:$L$19,6,0)*L171+VLOOKUP($M$1,elemental!$A$3:$L$19,6,0)*M171+VLOOKUP($N$1,elemental!$A$3:$L$19,6,0)*N171+VLOOKUP($O$1,elemental!$A$3:$L$19,6,0)*O171+VLOOKUP($P$1,elemental!$A$3:$L$19,6,0)*P171+VLOOKUP($Q$1,elemental!$A$3:$L$19,6,0)*Q171)/100</f>
        <v>0.76</v>
      </c>
      <c r="V171">
        <f>(VLOOKUP($A$1,elemental!$A$3:$L$19,7,0)*A171+VLOOKUP($B$1,elemental!$A$3:$L$19,7,0)*B171+VLOOKUP($C$1,elemental!$A$3:$L$19,7,0)*C171+VLOOKUP($D$1,elemental!$A$3:$L$19,7,0)*D171+VLOOKUP($E$1,elemental!$A$3:$L$19,7,0)*E171+VLOOKUP($F$1,elemental!$A$3:$L$19,7,0)*F171+VLOOKUP($G$1,elemental!$A$3:$L$19,7,0)*G171+VLOOKUP($H$1,elemental!$A$3:$L$19,7,0)*H171+VLOOKUP($I$1,elemental!$A$3:$L$19,7,0)*I171+VLOOKUP($J$1,elemental!$A$3:$L$19,7,0)*J171+VLOOKUP($K$1,elemental!$A$3:$L$19,7,0)*K171+VLOOKUP($L$1,elemental!$A$3:$L$19,7,0)*L171+VLOOKUP($M$1,elemental!$A$3:$L$19,7,0)*M171+VLOOKUP($N$1,elemental!$A$3:$L$19,7,0)*N171+VLOOKUP($O$1,elemental!$A$3:$L$19,7,0)*O171+VLOOKUP($P$1,elemental!$A$3:$L$19,7,0)*P171+VLOOKUP($Q$1,elemental!$A$3:$L$19,7,0)*Q171)/100</f>
        <v>0.84</v>
      </c>
      <c r="W171">
        <f>(VLOOKUP($A$1,elemental!$A$3:$L$19,9,0)*A171+VLOOKUP($B$1,elemental!$A$3:$L$19,9,0)*B171+VLOOKUP($C$1,elemental!$A$3:$L$19,9,0)*C171+VLOOKUP($D$1,elemental!$A$3:$L$19,9,0)*D171+VLOOKUP($E$1,elemental!$A$3:$L$19,9,0)*E171+VLOOKUP($F$1,elemental!$A$3:$L$19,9,0)*F171+VLOOKUP($G$1,elemental!$A$3:$L$19,9,0)*G171+VLOOKUP($H$1,elemental!$A$3:$L$19,9,0)*H171+VLOOKUP($I$1,elemental!$A$3:$L$19,9,0)*I171+VLOOKUP($J$1,elemental!$A$3:$L$19,9,0)*J171+VLOOKUP($K$1,elemental!$A$3:$L$19,9,0)*K171+VLOOKUP($L$1,elemental!$A$3:$L$19,9,0)*L171+VLOOKUP($M$1,elemental!$A$3:$L$19,9,0)*M171+VLOOKUP($N$1,elemental!$A$3:$L$19,9,0)*N171+VLOOKUP($O$1,elemental!$A$3:$L$19,9,0)*O171+VLOOKUP($P$1,elemental!$A$3:$L$19,9,0)*P171+VLOOKUP($Q$1,elemental!$A$3:$L$19,9,0)*Q171)/100</f>
        <v>1.55</v>
      </c>
      <c r="X171">
        <f>(VLOOKUP($A$1,elemental!$A$3:$L$19,10,0)*A171+VLOOKUP($B$1,elemental!$A$3:$L$19,10,0)*B171+VLOOKUP($C$1,elemental!$A$3:$L$19,10,0)*C171+VLOOKUP($D$1,elemental!$A$3:$L$19,10,0)*D171+VLOOKUP($E$1,elemental!$A$3:$L$19,10,0)*E171+VLOOKUP($F$1,elemental!$A$3:$L$19,10,0)*F171+VLOOKUP($G$1,elemental!$A$3:$L$19,10,0)*G171+VLOOKUP($H$1,elemental!$A$3:$L$19,10,0)*H171+VLOOKUP($I$1,elemental!$A$3:$L$19,10,0)*I171+VLOOKUP($J$1,elemental!$A$3:$L$19,10,0)*J171+VLOOKUP($K$1,elemental!$A$3:$L$19,10,0)*K171+VLOOKUP($L$1,elemental!$A$3:$L$19,10,0)*L171+VLOOKUP($M$1,elemental!$A$3:$L$19,10,0)*M171+VLOOKUP($N$1,elemental!$A$3:$L$19,10,0)*N171+VLOOKUP($O$1,elemental!$A$3:$L$19,10,0)*O171+VLOOKUP($P$1,elemental!$A$3:$L$19,10,0)*P171+VLOOKUP($Q$1,elemental!$A$3:$L$19,10,0)*Q171)/100</f>
        <v>2.06</v>
      </c>
      <c r="Y171">
        <v>25</v>
      </c>
      <c r="Z171">
        <v>5.1462673250659297</v>
      </c>
      <c r="AA171">
        <v>5.2097777777777701</v>
      </c>
      <c r="AB171">
        <v>5.3133707865168498</v>
      </c>
      <c r="AC171">
        <v>99.2222222222222</v>
      </c>
      <c r="AD171" t="s">
        <v>73</v>
      </c>
      <c r="AE171" s="6" t="s">
        <v>56</v>
      </c>
    </row>
    <row r="172" spans="1:31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100</v>
      </c>
      <c r="R172">
        <f>(VLOOKUP($A$1,elemental!$A$3:$L$19,2,0)*A172+VLOOKUP($B$1,elemental!$A$3:$L$19,2,0)*B172+VLOOKUP($C$1,elemental!$A$3:$L$19,2,0)*C172+VLOOKUP($D$1,elemental!$A$3:$L$19,2,0)*D172+VLOOKUP($E$1,elemental!$A$3:$L$19,2,0)*E172+VLOOKUP($F$1,elemental!$A$3:$L$19,2,0)*F172+VLOOKUP($G$1,elemental!$A$3:$L$19,2,0)*G172+VLOOKUP($H$1,elemental!$A$3:$L$19,2,0)*H172+VLOOKUP($I$1,elemental!$A$3:$L$19,2,0)*I172+VLOOKUP($J$1,elemental!$A$3:$L$19,2,0)*J172+VLOOKUP($K$1,elemental!$A$3:$L$19,2,0)*K172+VLOOKUP($L$1,elemental!$A$3:$L$19,2,0)*L172+VLOOKUP($M$1,elemental!$A$3:$L$19,2,0)*M172+VLOOKUP($N$1,elemental!$A$3:$L$19,2,0)*N172+VLOOKUP($O$1,elemental!$A$3:$L$19,2,0)*O172+VLOOKUP($P$1,elemental!$A$3:$L$19,2,0)*P172+VLOOKUP($Q$1,elemental!$A$3:$L$19,2,0)*Q172)/100</f>
        <v>1.33</v>
      </c>
      <c r="S172">
        <f>(VLOOKUP($A$1,elemental!$A$3:$L$19,4,0)*A172+VLOOKUP($B$1,elemental!$A$3:$L$19,4,0)*B172+VLOOKUP($C$1,elemental!$A$3:$L$19,4,0)*C172+VLOOKUP($D$1,elemental!$A$3:$L$19,4,0)*D172+VLOOKUP($E$1,elemental!$A$3:$L$19,4,0)*E172+VLOOKUP($F$1,elemental!$A$3:$L$19,4,0)*F172+VLOOKUP($G$1,elemental!$A$3:$L$19,4,0)*G172+VLOOKUP($H$1,elemental!$A$3:$L$19,4,0)*H172+VLOOKUP($I$1,elemental!$A$3:$L$19,4,0)*I172+VLOOKUP($J$1,elemental!$A$3:$L$19,4,0)*J172+VLOOKUP($K$1,elemental!$A$3:$L$19,4,0)*K172+VLOOKUP($L$1,elemental!$A$3:$L$19,4,0)*L172+VLOOKUP($M$1,elemental!$A$3:$L$19,4,0)*M172+VLOOKUP($N$1,elemental!$A$3:$L$19,4,0)*N172+VLOOKUP($O$1,elemental!$A$3:$L$19,4,0)*O172+VLOOKUP($P$1,elemental!$A$3:$L$19,4,0)*P172+VLOOKUP($Q$1,elemental!$A$3:$L$19,4,0)*Q172)/100</f>
        <v>0.42599999999999999</v>
      </c>
      <c r="T172">
        <f>(VLOOKUP($A$1,elemental!$A$3:$L$19,5,0)*A172+VLOOKUP($B$1,elemental!$A$3:$L$19,5,0)*B172+VLOOKUP($C$1,elemental!$A$3:$L$19,5,0)*C172+VLOOKUP($D$1,elemental!$A$3:$L$19,5,0)*D172+VLOOKUP($E$1,elemental!$A$3:$L$19,5,0)*E172+VLOOKUP($F$1,elemental!$A$3:$L$19,5,0)*F172+VLOOKUP($G$1,elemental!$A$3:$L$19,5,0)*G172+VLOOKUP($H$1,elemental!$A$3:$L$19,5,0)*H172+VLOOKUP($I$1,elemental!$A$3:$L$19,5,0)*I172+VLOOKUP($J$1,elemental!$A$3:$L$19,5,0)*J172+VLOOKUP($K$1,elemental!$A$3:$L$19,5,0)*K172+VLOOKUP($L$1,elemental!$A$3:$L$19,5,0)*L172+VLOOKUP($M$1,elemental!$A$3:$L$19,5,0)*M172+VLOOKUP($N$1,elemental!$A$3:$L$19,5,0)*N172+VLOOKUP($O$1,elemental!$A$3:$L$19,5,0)*O172+VLOOKUP($P$1,elemental!$A$3:$L$19,5,0)*P172+VLOOKUP($Q$1,elemental!$A$3:$L$19,5,0)*Q172)/100</f>
        <v>4</v>
      </c>
      <c r="U172">
        <f>(VLOOKUP($A$1,elemental!$A$3:$L$19,6,0)*A172+VLOOKUP($B$1,elemental!$A$3:$L$19,6,0)*B172+VLOOKUP($C$1,elemental!$A$3:$L$19,6,0)*C172+VLOOKUP($D$1,elemental!$A$3:$L$19,6,0)*D172+VLOOKUP($E$1,elemental!$A$3:$L$19,6,0)*E172+VLOOKUP($F$1,elemental!$A$3:$L$19,6,0)*F172+VLOOKUP($G$1,elemental!$A$3:$L$19,6,0)*G172+VLOOKUP($H$1,elemental!$A$3:$L$19,6,0)*H172+VLOOKUP($I$1,elemental!$A$3:$L$19,6,0)*I172+VLOOKUP($J$1,elemental!$A$3:$L$19,6,0)*J172+VLOOKUP($K$1,elemental!$A$3:$L$19,6,0)*K172+VLOOKUP($L$1,elemental!$A$3:$L$19,6,0)*L172+VLOOKUP($M$1,elemental!$A$3:$L$19,6,0)*M172+VLOOKUP($N$1,elemental!$A$3:$L$19,6,0)*N172+VLOOKUP($O$1,elemental!$A$3:$L$19,6,0)*O172+VLOOKUP($P$1,elemental!$A$3:$L$19,6,0)*P172+VLOOKUP($Q$1,elemental!$A$3:$L$19,6,0)*Q172)/100</f>
        <v>0.76</v>
      </c>
      <c r="V172">
        <f>(VLOOKUP($A$1,elemental!$A$3:$L$19,7,0)*A172+VLOOKUP($B$1,elemental!$A$3:$L$19,7,0)*B172+VLOOKUP($C$1,elemental!$A$3:$L$19,7,0)*C172+VLOOKUP($D$1,elemental!$A$3:$L$19,7,0)*D172+VLOOKUP($E$1,elemental!$A$3:$L$19,7,0)*E172+VLOOKUP($F$1,elemental!$A$3:$L$19,7,0)*F172+VLOOKUP($G$1,elemental!$A$3:$L$19,7,0)*G172+VLOOKUP($H$1,elemental!$A$3:$L$19,7,0)*H172+VLOOKUP($I$1,elemental!$A$3:$L$19,7,0)*I172+VLOOKUP($J$1,elemental!$A$3:$L$19,7,0)*J172+VLOOKUP($K$1,elemental!$A$3:$L$19,7,0)*K172+VLOOKUP($L$1,elemental!$A$3:$L$19,7,0)*L172+VLOOKUP($M$1,elemental!$A$3:$L$19,7,0)*M172+VLOOKUP($N$1,elemental!$A$3:$L$19,7,0)*N172+VLOOKUP($O$1,elemental!$A$3:$L$19,7,0)*O172+VLOOKUP($P$1,elemental!$A$3:$L$19,7,0)*P172+VLOOKUP($Q$1,elemental!$A$3:$L$19,7,0)*Q172)/100</f>
        <v>0.84</v>
      </c>
      <c r="W172">
        <f>(VLOOKUP($A$1,elemental!$A$3:$L$19,9,0)*A172+VLOOKUP($B$1,elemental!$A$3:$L$19,9,0)*B172+VLOOKUP($C$1,elemental!$A$3:$L$19,9,0)*C172+VLOOKUP($D$1,elemental!$A$3:$L$19,9,0)*D172+VLOOKUP($E$1,elemental!$A$3:$L$19,9,0)*E172+VLOOKUP($F$1,elemental!$A$3:$L$19,9,0)*F172+VLOOKUP($G$1,elemental!$A$3:$L$19,9,0)*G172+VLOOKUP($H$1,elemental!$A$3:$L$19,9,0)*H172+VLOOKUP($I$1,elemental!$A$3:$L$19,9,0)*I172+VLOOKUP($J$1,elemental!$A$3:$L$19,9,0)*J172+VLOOKUP($K$1,elemental!$A$3:$L$19,9,0)*K172+VLOOKUP($L$1,elemental!$A$3:$L$19,9,0)*L172+VLOOKUP($M$1,elemental!$A$3:$L$19,9,0)*M172+VLOOKUP($N$1,elemental!$A$3:$L$19,9,0)*N172+VLOOKUP($O$1,elemental!$A$3:$L$19,9,0)*O172+VLOOKUP($P$1,elemental!$A$3:$L$19,9,0)*P172+VLOOKUP($Q$1,elemental!$A$3:$L$19,9,0)*Q172)/100</f>
        <v>1.55</v>
      </c>
      <c r="X172">
        <f>(VLOOKUP($A$1,elemental!$A$3:$L$19,10,0)*A172+VLOOKUP($B$1,elemental!$A$3:$L$19,10,0)*B172+VLOOKUP($C$1,elemental!$A$3:$L$19,10,0)*C172+VLOOKUP($D$1,elemental!$A$3:$L$19,10,0)*D172+VLOOKUP($E$1,elemental!$A$3:$L$19,10,0)*E172+VLOOKUP($F$1,elemental!$A$3:$L$19,10,0)*F172+VLOOKUP($G$1,elemental!$A$3:$L$19,10,0)*G172+VLOOKUP($H$1,elemental!$A$3:$L$19,10,0)*H172+VLOOKUP($I$1,elemental!$A$3:$L$19,10,0)*I172+VLOOKUP($J$1,elemental!$A$3:$L$19,10,0)*J172+VLOOKUP($K$1,elemental!$A$3:$L$19,10,0)*K172+VLOOKUP($L$1,elemental!$A$3:$L$19,10,0)*L172+VLOOKUP($M$1,elemental!$A$3:$L$19,10,0)*M172+VLOOKUP($N$1,elemental!$A$3:$L$19,10,0)*N172+VLOOKUP($O$1,elemental!$A$3:$L$19,10,0)*O172+VLOOKUP($P$1,elemental!$A$3:$L$19,10,0)*P172+VLOOKUP($Q$1,elemental!$A$3:$L$19,10,0)*Q172)/100</f>
        <v>2.06</v>
      </c>
      <c r="Y172">
        <v>25</v>
      </c>
      <c r="Z172">
        <v>5.1471628977049502</v>
      </c>
      <c r="AA172">
        <v>5.2111111111111104</v>
      </c>
      <c r="AB172">
        <v>5.3142696629213404</v>
      </c>
      <c r="AC172">
        <v>99.2</v>
      </c>
      <c r="AD172" t="s">
        <v>73</v>
      </c>
      <c r="AE172" s="6" t="s">
        <v>56</v>
      </c>
    </row>
    <row r="173" spans="1:31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100</v>
      </c>
      <c r="R173">
        <f>(VLOOKUP($A$1,elemental!$A$3:$L$19,2,0)*A173+VLOOKUP($B$1,elemental!$A$3:$L$19,2,0)*B173+VLOOKUP($C$1,elemental!$A$3:$L$19,2,0)*C173+VLOOKUP($D$1,elemental!$A$3:$L$19,2,0)*D173+VLOOKUP($E$1,elemental!$A$3:$L$19,2,0)*E173+VLOOKUP($F$1,elemental!$A$3:$L$19,2,0)*F173+VLOOKUP($G$1,elemental!$A$3:$L$19,2,0)*G173+VLOOKUP($H$1,elemental!$A$3:$L$19,2,0)*H173+VLOOKUP($I$1,elemental!$A$3:$L$19,2,0)*I173+VLOOKUP($J$1,elemental!$A$3:$L$19,2,0)*J173+VLOOKUP($K$1,elemental!$A$3:$L$19,2,0)*K173+VLOOKUP($L$1,elemental!$A$3:$L$19,2,0)*L173+VLOOKUP($M$1,elemental!$A$3:$L$19,2,0)*M173+VLOOKUP($N$1,elemental!$A$3:$L$19,2,0)*N173+VLOOKUP($O$1,elemental!$A$3:$L$19,2,0)*O173+VLOOKUP($P$1,elemental!$A$3:$L$19,2,0)*P173+VLOOKUP($Q$1,elemental!$A$3:$L$19,2,0)*Q173)/100</f>
        <v>1.33</v>
      </c>
      <c r="S173">
        <f>(VLOOKUP($A$1,elemental!$A$3:$L$19,4,0)*A173+VLOOKUP($B$1,elemental!$A$3:$L$19,4,0)*B173+VLOOKUP($C$1,elemental!$A$3:$L$19,4,0)*C173+VLOOKUP($D$1,elemental!$A$3:$L$19,4,0)*D173+VLOOKUP($E$1,elemental!$A$3:$L$19,4,0)*E173+VLOOKUP($F$1,elemental!$A$3:$L$19,4,0)*F173+VLOOKUP($G$1,elemental!$A$3:$L$19,4,0)*G173+VLOOKUP($H$1,elemental!$A$3:$L$19,4,0)*H173+VLOOKUP($I$1,elemental!$A$3:$L$19,4,0)*I173+VLOOKUP($J$1,elemental!$A$3:$L$19,4,0)*J173+VLOOKUP($K$1,elemental!$A$3:$L$19,4,0)*K173+VLOOKUP($L$1,elemental!$A$3:$L$19,4,0)*L173+VLOOKUP($M$1,elemental!$A$3:$L$19,4,0)*M173+VLOOKUP($N$1,elemental!$A$3:$L$19,4,0)*N173+VLOOKUP($O$1,elemental!$A$3:$L$19,4,0)*O173+VLOOKUP($P$1,elemental!$A$3:$L$19,4,0)*P173+VLOOKUP($Q$1,elemental!$A$3:$L$19,4,0)*Q173)/100</f>
        <v>0.42599999999999999</v>
      </c>
      <c r="T173">
        <f>(VLOOKUP($A$1,elemental!$A$3:$L$19,5,0)*A173+VLOOKUP($B$1,elemental!$A$3:$L$19,5,0)*B173+VLOOKUP($C$1,elemental!$A$3:$L$19,5,0)*C173+VLOOKUP($D$1,elemental!$A$3:$L$19,5,0)*D173+VLOOKUP($E$1,elemental!$A$3:$L$19,5,0)*E173+VLOOKUP($F$1,elemental!$A$3:$L$19,5,0)*F173+VLOOKUP($G$1,elemental!$A$3:$L$19,5,0)*G173+VLOOKUP($H$1,elemental!$A$3:$L$19,5,0)*H173+VLOOKUP($I$1,elemental!$A$3:$L$19,5,0)*I173+VLOOKUP($J$1,elemental!$A$3:$L$19,5,0)*J173+VLOOKUP($K$1,elemental!$A$3:$L$19,5,0)*K173+VLOOKUP($L$1,elemental!$A$3:$L$19,5,0)*L173+VLOOKUP($M$1,elemental!$A$3:$L$19,5,0)*M173+VLOOKUP($N$1,elemental!$A$3:$L$19,5,0)*N173+VLOOKUP($O$1,elemental!$A$3:$L$19,5,0)*O173+VLOOKUP($P$1,elemental!$A$3:$L$19,5,0)*P173+VLOOKUP($Q$1,elemental!$A$3:$L$19,5,0)*Q173)/100</f>
        <v>4</v>
      </c>
      <c r="U173">
        <f>(VLOOKUP($A$1,elemental!$A$3:$L$19,6,0)*A173+VLOOKUP($B$1,elemental!$A$3:$L$19,6,0)*B173+VLOOKUP($C$1,elemental!$A$3:$L$19,6,0)*C173+VLOOKUP($D$1,elemental!$A$3:$L$19,6,0)*D173+VLOOKUP($E$1,elemental!$A$3:$L$19,6,0)*E173+VLOOKUP($F$1,elemental!$A$3:$L$19,6,0)*F173+VLOOKUP($G$1,elemental!$A$3:$L$19,6,0)*G173+VLOOKUP($H$1,elemental!$A$3:$L$19,6,0)*H173+VLOOKUP($I$1,elemental!$A$3:$L$19,6,0)*I173+VLOOKUP($J$1,elemental!$A$3:$L$19,6,0)*J173+VLOOKUP($K$1,elemental!$A$3:$L$19,6,0)*K173+VLOOKUP($L$1,elemental!$A$3:$L$19,6,0)*L173+VLOOKUP($M$1,elemental!$A$3:$L$19,6,0)*M173+VLOOKUP($N$1,elemental!$A$3:$L$19,6,0)*N173+VLOOKUP($O$1,elemental!$A$3:$L$19,6,0)*O173+VLOOKUP($P$1,elemental!$A$3:$L$19,6,0)*P173+VLOOKUP($Q$1,elemental!$A$3:$L$19,6,0)*Q173)/100</f>
        <v>0.76</v>
      </c>
      <c r="V173">
        <f>(VLOOKUP($A$1,elemental!$A$3:$L$19,7,0)*A173+VLOOKUP($B$1,elemental!$A$3:$L$19,7,0)*B173+VLOOKUP($C$1,elemental!$A$3:$L$19,7,0)*C173+VLOOKUP($D$1,elemental!$A$3:$L$19,7,0)*D173+VLOOKUP($E$1,elemental!$A$3:$L$19,7,0)*E173+VLOOKUP($F$1,elemental!$A$3:$L$19,7,0)*F173+VLOOKUP($G$1,elemental!$A$3:$L$19,7,0)*G173+VLOOKUP($H$1,elemental!$A$3:$L$19,7,0)*H173+VLOOKUP($I$1,elemental!$A$3:$L$19,7,0)*I173+VLOOKUP($J$1,elemental!$A$3:$L$19,7,0)*J173+VLOOKUP($K$1,elemental!$A$3:$L$19,7,0)*K173+VLOOKUP($L$1,elemental!$A$3:$L$19,7,0)*L173+VLOOKUP($M$1,elemental!$A$3:$L$19,7,0)*M173+VLOOKUP($N$1,elemental!$A$3:$L$19,7,0)*N173+VLOOKUP($O$1,elemental!$A$3:$L$19,7,0)*O173+VLOOKUP($P$1,elemental!$A$3:$L$19,7,0)*P173+VLOOKUP($Q$1,elemental!$A$3:$L$19,7,0)*Q173)/100</f>
        <v>0.84</v>
      </c>
      <c r="W173">
        <f>(VLOOKUP($A$1,elemental!$A$3:$L$19,9,0)*A173+VLOOKUP($B$1,elemental!$A$3:$L$19,9,0)*B173+VLOOKUP($C$1,elemental!$A$3:$L$19,9,0)*C173+VLOOKUP($D$1,elemental!$A$3:$L$19,9,0)*D173+VLOOKUP($E$1,elemental!$A$3:$L$19,9,0)*E173+VLOOKUP($F$1,elemental!$A$3:$L$19,9,0)*F173+VLOOKUP($G$1,elemental!$A$3:$L$19,9,0)*G173+VLOOKUP($H$1,elemental!$A$3:$L$19,9,0)*H173+VLOOKUP($I$1,elemental!$A$3:$L$19,9,0)*I173+VLOOKUP($J$1,elemental!$A$3:$L$19,9,0)*J173+VLOOKUP($K$1,elemental!$A$3:$L$19,9,0)*K173+VLOOKUP($L$1,elemental!$A$3:$L$19,9,0)*L173+VLOOKUP($M$1,elemental!$A$3:$L$19,9,0)*M173+VLOOKUP($N$1,elemental!$A$3:$L$19,9,0)*N173+VLOOKUP($O$1,elemental!$A$3:$L$19,9,0)*O173+VLOOKUP($P$1,elemental!$A$3:$L$19,9,0)*P173+VLOOKUP($Q$1,elemental!$A$3:$L$19,9,0)*Q173)/100</f>
        <v>1.55</v>
      </c>
      <c r="X173">
        <f>(VLOOKUP($A$1,elemental!$A$3:$L$19,10,0)*A173+VLOOKUP($B$1,elemental!$A$3:$L$19,10,0)*B173+VLOOKUP($C$1,elemental!$A$3:$L$19,10,0)*C173+VLOOKUP($D$1,elemental!$A$3:$L$19,10,0)*D173+VLOOKUP($E$1,elemental!$A$3:$L$19,10,0)*E173+VLOOKUP($F$1,elemental!$A$3:$L$19,10,0)*F173+VLOOKUP($G$1,elemental!$A$3:$L$19,10,0)*G173+VLOOKUP($H$1,elemental!$A$3:$L$19,10,0)*H173+VLOOKUP($I$1,elemental!$A$3:$L$19,10,0)*I173+VLOOKUP($J$1,elemental!$A$3:$L$19,10,0)*J173+VLOOKUP($K$1,elemental!$A$3:$L$19,10,0)*K173+VLOOKUP($L$1,elemental!$A$3:$L$19,10,0)*L173+VLOOKUP($M$1,elemental!$A$3:$L$19,10,0)*M173+VLOOKUP($N$1,elemental!$A$3:$L$19,10,0)*N173+VLOOKUP($O$1,elemental!$A$3:$L$19,10,0)*O173+VLOOKUP($P$1,elemental!$A$3:$L$19,10,0)*P173+VLOOKUP($Q$1,elemental!$A$3:$L$19,10,0)*Q173)/100</f>
        <v>2.06</v>
      </c>
      <c r="Y173">
        <v>25</v>
      </c>
      <c r="Z173">
        <v>5.1471628977049502</v>
      </c>
      <c r="AA173">
        <v>5.2119999999999997</v>
      </c>
      <c r="AB173">
        <v>5.3156179775280901</v>
      </c>
      <c r="AC173">
        <v>99.2</v>
      </c>
      <c r="AD173" t="s">
        <v>73</v>
      </c>
      <c r="AE173" s="6" t="s">
        <v>56</v>
      </c>
    </row>
    <row r="174" spans="1:31">
      <c r="A174">
        <v>0</v>
      </c>
      <c r="B174">
        <v>0</v>
      </c>
      <c r="C174">
        <v>0</v>
      </c>
      <c r="D174">
        <v>0</v>
      </c>
      <c r="E174">
        <v>0</v>
      </c>
      <c r="F174">
        <v>3.8499427963427975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96.150057203657198</v>
      </c>
      <c r="R174">
        <f>(VLOOKUP($A$1,elemental!$A$3:$L$19,2,0)*A174+VLOOKUP($B$1,elemental!$A$3:$L$19,2,0)*B174+VLOOKUP($C$1,elemental!$A$3:$L$19,2,0)*C174+VLOOKUP($D$1,elemental!$A$3:$L$19,2,0)*D174+VLOOKUP($E$1,elemental!$A$3:$L$19,2,0)*E174+VLOOKUP($F$1,elemental!$A$3:$L$19,2,0)*F174+VLOOKUP($G$1,elemental!$A$3:$L$19,2,0)*G174+VLOOKUP($H$1,elemental!$A$3:$L$19,2,0)*H174+VLOOKUP($I$1,elemental!$A$3:$L$19,2,0)*I174+VLOOKUP($J$1,elemental!$A$3:$L$19,2,0)*J174+VLOOKUP($K$1,elemental!$A$3:$L$19,2,0)*K174+VLOOKUP($L$1,elemental!$A$3:$L$19,2,0)*L174+VLOOKUP($M$1,elemental!$A$3:$L$19,2,0)*M174+VLOOKUP($N$1,elemental!$A$3:$L$19,2,0)*N174+VLOOKUP($O$1,elemental!$A$3:$L$19,2,0)*O174+VLOOKUP($P$1,elemental!$A$3:$L$19,2,0)*P174+VLOOKUP($Q$1,elemental!$A$3:$L$19,2,0)*Q174)/100</f>
        <v>1.325765062924023</v>
      </c>
      <c r="S174">
        <f>(VLOOKUP($A$1,elemental!$A$3:$L$19,4,0)*A174+VLOOKUP($B$1,elemental!$A$3:$L$19,4,0)*B174+VLOOKUP($C$1,elemental!$A$3:$L$19,4,0)*C174+VLOOKUP($D$1,elemental!$A$3:$L$19,4,0)*D174+VLOOKUP($E$1,elemental!$A$3:$L$19,4,0)*E174+VLOOKUP($F$1,elemental!$A$3:$L$19,4,0)*F174+VLOOKUP($G$1,elemental!$A$3:$L$19,4,0)*G174+VLOOKUP($H$1,elemental!$A$3:$L$19,4,0)*H174+VLOOKUP($I$1,elemental!$A$3:$L$19,4,0)*I174+VLOOKUP($J$1,elemental!$A$3:$L$19,4,0)*J174+VLOOKUP($K$1,elemental!$A$3:$L$19,4,0)*K174+VLOOKUP($L$1,elemental!$A$3:$L$19,4,0)*L174+VLOOKUP($M$1,elemental!$A$3:$L$19,4,0)*M174+VLOOKUP($N$1,elemental!$A$3:$L$19,4,0)*N174+VLOOKUP($O$1,elemental!$A$3:$L$19,4,0)*O174+VLOOKUP($P$1,elemental!$A$3:$L$19,4,0)*P174+VLOOKUP($Q$1,elemental!$A$3:$L$19,4,0)*Q174)/100</f>
        <v>0.42141856807235206</v>
      </c>
      <c r="T174">
        <f>(VLOOKUP($A$1,elemental!$A$3:$L$19,5,0)*A174+VLOOKUP($B$1,elemental!$A$3:$L$19,5,0)*B174+VLOOKUP($C$1,elemental!$A$3:$L$19,5,0)*C174+VLOOKUP($D$1,elemental!$A$3:$L$19,5,0)*D174+VLOOKUP($E$1,elemental!$A$3:$L$19,5,0)*E174+VLOOKUP($F$1,elemental!$A$3:$L$19,5,0)*F174+VLOOKUP($G$1,elemental!$A$3:$L$19,5,0)*G174+VLOOKUP($H$1,elemental!$A$3:$L$19,5,0)*H174+VLOOKUP($I$1,elemental!$A$3:$L$19,5,0)*I174+VLOOKUP($J$1,elemental!$A$3:$L$19,5,0)*J174+VLOOKUP($K$1,elemental!$A$3:$L$19,5,0)*K174+VLOOKUP($L$1,elemental!$A$3:$L$19,5,0)*L174+VLOOKUP($M$1,elemental!$A$3:$L$19,5,0)*M174+VLOOKUP($N$1,elemental!$A$3:$L$19,5,0)*N174+VLOOKUP($O$1,elemental!$A$3:$L$19,5,0)*O174+VLOOKUP($P$1,elemental!$A$3:$L$19,5,0)*P174+VLOOKUP($Q$1,elemental!$A$3:$L$19,5,0)*Q174)/100</f>
        <v>3.9615005720365719</v>
      </c>
      <c r="U174">
        <f>(VLOOKUP($A$1,elemental!$A$3:$L$19,6,0)*A174+VLOOKUP($B$1,elemental!$A$3:$L$19,6,0)*B174+VLOOKUP($C$1,elemental!$A$3:$L$19,6,0)*C174+VLOOKUP($D$1,elemental!$A$3:$L$19,6,0)*D174+VLOOKUP($E$1,elemental!$A$3:$L$19,6,0)*E174+VLOOKUP($F$1,elemental!$A$3:$L$19,6,0)*F174+VLOOKUP($G$1,elemental!$A$3:$L$19,6,0)*G174+VLOOKUP($H$1,elemental!$A$3:$L$19,6,0)*H174+VLOOKUP($I$1,elemental!$A$3:$L$19,6,0)*I174+VLOOKUP($J$1,elemental!$A$3:$L$19,6,0)*J174+VLOOKUP($K$1,elemental!$A$3:$L$19,6,0)*K174+VLOOKUP($L$1,elemental!$A$3:$L$19,6,0)*L174+VLOOKUP($M$1,elemental!$A$3:$L$19,6,0)*M174+VLOOKUP($N$1,elemental!$A$3:$L$19,6,0)*N174+VLOOKUP($O$1,elemental!$A$3:$L$19,6,0)*O174+VLOOKUP($P$1,elemental!$A$3:$L$19,6,0)*P174+VLOOKUP($Q$1,elemental!$A$3:$L$19,6,0)*Q174)/100</f>
        <v>0.75615005720365713</v>
      </c>
      <c r="V174">
        <f>(VLOOKUP($A$1,elemental!$A$3:$L$19,7,0)*A174+VLOOKUP($B$1,elemental!$A$3:$L$19,7,0)*B174+VLOOKUP($C$1,elemental!$A$3:$L$19,7,0)*C174+VLOOKUP($D$1,elemental!$A$3:$L$19,7,0)*D174+VLOOKUP($E$1,elemental!$A$3:$L$19,7,0)*E174+VLOOKUP($F$1,elemental!$A$3:$L$19,7,0)*F174+VLOOKUP($G$1,elemental!$A$3:$L$19,7,0)*G174+VLOOKUP($H$1,elemental!$A$3:$L$19,7,0)*H174+VLOOKUP($I$1,elemental!$A$3:$L$19,7,0)*I174+VLOOKUP($J$1,elemental!$A$3:$L$19,7,0)*J174+VLOOKUP($K$1,elemental!$A$3:$L$19,7,0)*K174+VLOOKUP($L$1,elemental!$A$3:$L$19,7,0)*L174+VLOOKUP($M$1,elemental!$A$3:$L$19,7,0)*M174+VLOOKUP($N$1,elemental!$A$3:$L$19,7,0)*N174+VLOOKUP($O$1,elemental!$A$3:$L$19,7,0)*O174+VLOOKUP($P$1,elemental!$A$3:$L$19,7,0)*P174+VLOOKUP($Q$1,elemental!$A$3:$L$19,7,0)*Q174)/100</f>
        <v>0.84689139760545362</v>
      </c>
      <c r="W174">
        <f>(VLOOKUP($A$1,elemental!$A$3:$L$19,9,0)*A174+VLOOKUP($B$1,elemental!$A$3:$L$19,9,0)*B174+VLOOKUP($C$1,elemental!$A$3:$L$19,9,0)*C174+VLOOKUP($D$1,elemental!$A$3:$L$19,9,0)*D174+VLOOKUP($E$1,elemental!$A$3:$L$19,9,0)*E174+VLOOKUP($F$1,elemental!$A$3:$L$19,9,0)*F174+VLOOKUP($G$1,elemental!$A$3:$L$19,9,0)*G174+VLOOKUP($H$1,elemental!$A$3:$L$19,9,0)*H174+VLOOKUP($I$1,elemental!$A$3:$L$19,9,0)*I174+VLOOKUP($J$1,elemental!$A$3:$L$19,9,0)*J174+VLOOKUP($K$1,elemental!$A$3:$L$19,9,0)*K174+VLOOKUP($L$1,elemental!$A$3:$L$19,9,0)*L174+VLOOKUP($M$1,elemental!$A$3:$L$19,9,0)*M174+VLOOKUP($N$1,elemental!$A$3:$L$19,9,0)*N174+VLOOKUP($O$1,elemental!$A$3:$L$19,9,0)*O174+VLOOKUP($P$1,elemental!$A$3:$L$19,9,0)*P174+VLOOKUP($Q$1,elemental!$A$3:$L$19,9,0)*Q174)/100</f>
        <v>1.5596248569908571</v>
      </c>
      <c r="X174">
        <f>(VLOOKUP($A$1,elemental!$A$3:$L$19,10,0)*A174+VLOOKUP($B$1,elemental!$A$3:$L$19,10,0)*B174+VLOOKUP($C$1,elemental!$A$3:$L$19,10,0)*C174+VLOOKUP($D$1,elemental!$A$3:$L$19,10,0)*D174+VLOOKUP($E$1,elemental!$A$3:$L$19,10,0)*E174+VLOOKUP($F$1,elemental!$A$3:$L$19,10,0)*F174+VLOOKUP($G$1,elemental!$A$3:$L$19,10,0)*G174+VLOOKUP($H$1,elemental!$A$3:$L$19,10,0)*H174+VLOOKUP($I$1,elemental!$A$3:$L$19,10,0)*I174+VLOOKUP($J$1,elemental!$A$3:$L$19,10,0)*J174+VLOOKUP($K$1,elemental!$A$3:$L$19,10,0)*K174+VLOOKUP($L$1,elemental!$A$3:$L$19,10,0)*L174+VLOOKUP($M$1,elemental!$A$3:$L$19,10,0)*M174+VLOOKUP($N$1,elemental!$A$3:$L$19,10,0)*N174+VLOOKUP($O$1,elemental!$A$3:$L$19,10,0)*O174+VLOOKUP($P$1,elemental!$A$3:$L$19,10,0)*P174+VLOOKUP($Q$1,elemental!$A$3:$L$19,10,0)*Q174)/100</f>
        <v>2.0623099656778057</v>
      </c>
      <c r="Y174">
        <v>25</v>
      </c>
      <c r="Z174">
        <v>5.1623085124291501</v>
      </c>
      <c r="AA174">
        <v>5.2131111111111101</v>
      </c>
      <c r="AB174">
        <v>5.32168539325842</v>
      </c>
      <c r="AC174">
        <v>99.066666666666606</v>
      </c>
      <c r="AD174" t="s">
        <v>73</v>
      </c>
      <c r="AE174" s="6" t="s">
        <v>56</v>
      </c>
    </row>
    <row r="175" spans="1:31">
      <c r="A175">
        <v>0</v>
      </c>
      <c r="B175">
        <v>0</v>
      </c>
      <c r="C175">
        <v>0</v>
      </c>
      <c r="D175">
        <v>0</v>
      </c>
      <c r="E175">
        <v>0</v>
      </c>
      <c r="F175">
        <v>3.8507021926157323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96.149297807384272</v>
      </c>
      <c r="R175">
        <f>(VLOOKUP($A$1,elemental!$A$3:$L$19,2,0)*A175+VLOOKUP($B$1,elemental!$A$3:$L$19,2,0)*B175+VLOOKUP($C$1,elemental!$A$3:$L$19,2,0)*C175+VLOOKUP($D$1,elemental!$A$3:$L$19,2,0)*D175+VLOOKUP($E$1,elemental!$A$3:$L$19,2,0)*E175+VLOOKUP($F$1,elemental!$A$3:$L$19,2,0)*F175+VLOOKUP($G$1,elemental!$A$3:$L$19,2,0)*G175+VLOOKUP($H$1,elemental!$A$3:$L$19,2,0)*H175+VLOOKUP($I$1,elemental!$A$3:$L$19,2,0)*I175+VLOOKUP($J$1,elemental!$A$3:$L$19,2,0)*J175+VLOOKUP($K$1,elemental!$A$3:$L$19,2,0)*K175+VLOOKUP($L$1,elemental!$A$3:$L$19,2,0)*L175+VLOOKUP($M$1,elemental!$A$3:$L$19,2,0)*M175+VLOOKUP($N$1,elemental!$A$3:$L$19,2,0)*N175+VLOOKUP($O$1,elemental!$A$3:$L$19,2,0)*O175+VLOOKUP($P$1,elemental!$A$3:$L$19,2,0)*P175+VLOOKUP($Q$1,elemental!$A$3:$L$19,2,0)*Q175)/100</f>
        <v>1.3257642275881227</v>
      </c>
      <c r="S175">
        <f>(VLOOKUP($A$1,elemental!$A$3:$L$19,4,0)*A175+VLOOKUP($B$1,elemental!$A$3:$L$19,4,0)*B175+VLOOKUP($C$1,elemental!$A$3:$L$19,4,0)*C175+VLOOKUP($D$1,elemental!$A$3:$L$19,4,0)*D175+VLOOKUP($E$1,elemental!$A$3:$L$19,4,0)*E175+VLOOKUP($F$1,elemental!$A$3:$L$19,4,0)*F175+VLOOKUP($G$1,elemental!$A$3:$L$19,4,0)*G175+VLOOKUP($H$1,elemental!$A$3:$L$19,4,0)*H175+VLOOKUP($I$1,elemental!$A$3:$L$19,4,0)*I175+VLOOKUP($J$1,elemental!$A$3:$L$19,4,0)*J175+VLOOKUP($K$1,elemental!$A$3:$L$19,4,0)*K175+VLOOKUP($L$1,elemental!$A$3:$L$19,4,0)*L175+VLOOKUP($M$1,elemental!$A$3:$L$19,4,0)*M175+VLOOKUP($N$1,elemental!$A$3:$L$19,4,0)*N175+VLOOKUP($O$1,elemental!$A$3:$L$19,4,0)*O175+VLOOKUP($P$1,elemental!$A$3:$L$19,4,0)*P175+VLOOKUP($Q$1,elemental!$A$3:$L$19,4,0)*Q175)/100</f>
        <v>0.42141766439078721</v>
      </c>
      <c r="T175">
        <f>(VLOOKUP($A$1,elemental!$A$3:$L$19,5,0)*A175+VLOOKUP($B$1,elemental!$A$3:$L$19,5,0)*B175+VLOOKUP($C$1,elemental!$A$3:$L$19,5,0)*C175+VLOOKUP($D$1,elemental!$A$3:$L$19,5,0)*D175+VLOOKUP($E$1,elemental!$A$3:$L$19,5,0)*E175+VLOOKUP($F$1,elemental!$A$3:$L$19,5,0)*F175+VLOOKUP($G$1,elemental!$A$3:$L$19,5,0)*G175+VLOOKUP($H$1,elemental!$A$3:$L$19,5,0)*H175+VLOOKUP($I$1,elemental!$A$3:$L$19,5,0)*I175+VLOOKUP($J$1,elemental!$A$3:$L$19,5,0)*J175+VLOOKUP($K$1,elemental!$A$3:$L$19,5,0)*K175+VLOOKUP($L$1,elemental!$A$3:$L$19,5,0)*L175+VLOOKUP($M$1,elemental!$A$3:$L$19,5,0)*M175+VLOOKUP($N$1,elemental!$A$3:$L$19,5,0)*N175+VLOOKUP($O$1,elemental!$A$3:$L$19,5,0)*O175+VLOOKUP($P$1,elemental!$A$3:$L$19,5,0)*P175+VLOOKUP($Q$1,elemental!$A$3:$L$19,5,0)*Q175)/100</f>
        <v>3.961492978073843</v>
      </c>
      <c r="U175">
        <f>(VLOOKUP($A$1,elemental!$A$3:$L$19,6,0)*A175+VLOOKUP($B$1,elemental!$A$3:$L$19,6,0)*B175+VLOOKUP($C$1,elemental!$A$3:$L$19,6,0)*C175+VLOOKUP($D$1,elemental!$A$3:$L$19,6,0)*D175+VLOOKUP($E$1,elemental!$A$3:$L$19,6,0)*E175+VLOOKUP($F$1,elemental!$A$3:$L$19,6,0)*F175+VLOOKUP($G$1,elemental!$A$3:$L$19,6,0)*G175+VLOOKUP($H$1,elemental!$A$3:$L$19,6,0)*H175+VLOOKUP($I$1,elemental!$A$3:$L$19,6,0)*I175+VLOOKUP($J$1,elemental!$A$3:$L$19,6,0)*J175+VLOOKUP($K$1,elemental!$A$3:$L$19,6,0)*K175+VLOOKUP($L$1,elemental!$A$3:$L$19,6,0)*L175+VLOOKUP($M$1,elemental!$A$3:$L$19,6,0)*M175+VLOOKUP($N$1,elemental!$A$3:$L$19,6,0)*N175+VLOOKUP($O$1,elemental!$A$3:$L$19,6,0)*O175+VLOOKUP($P$1,elemental!$A$3:$L$19,6,0)*P175+VLOOKUP($Q$1,elemental!$A$3:$L$19,6,0)*Q175)/100</f>
        <v>0.75614929780738438</v>
      </c>
      <c r="V175">
        <f>(VLOOKUP($A$1,elemental!$A$3:$L$19,7,0)*A175+VLOOKUP($B$1,elemental!$A$3:$L$19,7,0)*B175+VLOOKUP($C$1,elemental!$A$3:$L$19,7,0)*C175+VLOOKUP($D$1,elemental!$A$3:$L$19,7,0)*D175+VLOOKUP($E$1,elemental!$A$3:$L$19,7,0)*E175+VLOOKUP($F$1,elemental!$A$3:$L$19,7,0)*F175+VLOOKUP($G$1,elemental!$A$3:$L$19,7,0)*G175+VLOOKUP($H$1,elemental!$A$3:$L$19,7,0)*H175+VLOOKUP($I$1,elemental!$A$3:$L$19,7,0)*I175+VLOOKUP($J$1,elemental!$A$3:$L$19,7,0)*J175+VLOOKUP($K$1,elemental!$A$3:$L$19,7,0)*K175+VLOOKUP($L$1,elemental!$A$3:$L$19,7,0)*L175+VLOOKUP($M$1,elemental!$A$3:$L$19,7,0)*M175+VLOOKUP($N$1,elemental!$A$3:$L$19,7,0)*N175+VLOOKUP($O$1,elemental!$A$3:$L$19,7,0)*O175+VLOOKUP($P$1,elemental!$A$3:$L$19,7,0)*P175+VLOOKUP($Q$1,elemental!$A$3:$L$19,7,0)*Q175)/100</f>
        <v>0.84689275692478216</v>
      </c>
      <c r="W175">
        <f>(VLOOKUP($A$1,elemental!$A$3:$L$19,9,0)*A175+VLOOKUP($B$1,elemental!$A$3:$L$19,9,0)*B175+VLOOKUP($C$1,elemental!$A$3:$L$19,9,0)*C175+VLOOKUP($D$1,elemental!$A$3:$L$19,9,0)*D175+VLOOKUP($E$1,elemental!$A$3:$L$19,9,0)*E175+VLOOKUP($F$1,elemental!$A$3:$L$19,9,0)*F175+VLOOKUP($G$1,elemental!$A$3:$L$19,9,0)*G175+VLOOKUP($H$1,elemental!$A$3:$L$19,9,0)*H175+VLOOKUP($I$1,elemental!$A$3:$L$19,9,0)*I175+VLOOKUP($J$1,elemental!$A$3:$L$19,9,0)*J175+VLOOKUP($K$1,elemental!$A$3:$L$19,9,0)*K175+VLOOKUP($L$1,elemental!$A$3:$L$19,9,0)*L175+VLOOKUP($M$1,elemental!$A$3:$L$19,9,0)*M175+VLOOKUP($N$1,elemental!$A$3:$L$19,9,0)*N175+VLOOKUP($O$1,elemental!$A$3:$L$19,9,0)*O175+VLOOKUP($P$1,elemental!$A$3:$L$19,9,0)*P175+VLOOKUP($Q$1,elemental!$A$3:$L$19,9,0)*Q175)/100</f>
        <v>1.5596267554815395</v>
      </c>
      <c r="X175">
        <f>(VLOOKUP($A$1,elemental!$A$3:$L$19,10,0)*A175+VLOOKUP($B$1,elemental!$A$3:$L$19,10,0)*B175+VLOOKUP($C$1,elemental!$A$3:$L$19,10,0)*C175+VLOOKUP($D$1,elemental!$A$3:$L$19,10,0)*D175+VLOOKUP($E$1,elemental!$A$3:$L$19,10,0)*E175+VLOOKUP($F$1,elemental!$A$3:$L$19,10,0)*F175+VLOOKUP($G$1,elemental!$A$3:$L$19,10,0)*G175+VLOOKUP($H$1,elemental!$A$3:$L$19,10,0)*H175+VLOOKUP($I$1,elemental!$A$3:$L$19,10,0)*I175+VLOOKUP($J$1,elemental!$A$3:$L$19,10,0)*J175+VLOOKUP($K$1,elemental!$A$3:$L$19,10,0)*K175+VLOOKUP($L$1,elemental!$A$3:$L$19,10,0)*L175+VLOOKUP($M$1,elemental!$A$3:$L$19,10,0)*M175+VLOOKUP($N$1,elemental!$A$3:$L$19,10,0)*N175+VLOOKUP($O$1,elemental!$A$3:$L$19,10,0)*O175+VLOOKUP($P$1,elemental!$A$3:$L$19,10,0)*P175+VLOOKUP($Q$1,elemental!$A$3:$L$19,10,0)*Q175)/100</f>
        <v>2.0623104213155696</v>
      </c>
      <c r="Y175">
        <v>25</v>
      </c>
      <c r="Z175">
        <v>5.1629801919084199</v>
      </c>
      <c r="AA175">
        <v>5.2137777777777696</v>
      </c>
      <c r="AB175">
        <v>5.3225842696629204</v>
      </c>
      <c r="AC175">
        <v>99.04</v>
      </c>
      <c r="AD175" t="s">
        <v>73</v>
      </c>
      <c r="AE175" s="6" t="s">
        <v>56</v>
      </c>
    </row>
    <row r="176" spans="1:31">
      <c r="A176">
        <v>0</v>
      </c>
      <c r="B176">
        <v>0</v>
      </c>
      <c r="C176">
        <v>0</v>
      </c>
      <c r="D176">
        <v>0</v>
      </c>
      <c r="E176">
        <v>0</v>
      </c>
      <c r="F176">
        <v>4.8001493378600593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95.199850662139937</v>
      </c>
      <c r="R176">
        <f>(VLOOKUP($A$1,elemental!$A$3:$L$19,2,0)*A176+VLOOKUP($B$1,elemental!$A$3:$L$19,2,0)*B176+VLOOKUP($C$1,elemental!$A$3:$L$19,2,0)*C176+VLOOKUP($D$1,elemental!$A$3:$L$19,2,0)*D176+VLOOKUP($E$1,elemental!$A$3:$L$19,2,0)*E176+VLOOKUP($F$1,elemental!$A$3:$L$19,2,0)*F176+VLOOKUP($G$1,elemental!$A$3:$L$19,2,0)*G176+VLOOKUP($H$1,elemental!$A$3:$L$19,2,0)*H176+VLOOKUP($I$1,elemental!$A$3:$L$19,2,0)*I176+VLOOKUP($J$1,elemental!$A$3:$L$19,2,0)*J176+VLOOKUP($K$1,elemental!$A$3:$L$19,2,0)*K176+VLOOKUP($L$1,elemental!$A$3:$L$19,2,0)*L176+VLOOKUP($M$1,elemental!$A$3:$L$19,2,0)*M176+VLOOKUP($N$1,elemental!$A$3:$L$19,2,0)*N176+VLOOKUP($O$1,elemental!$A$3:$L$19,2,0)*O176+VLOOKUP($P$1,elemental!$A$3:$L$19,2,0)*P176+VLOOKUP($Q$1,elemental!$A$3:$L$19,2,0)*Q176)/100</f>
        <v>1.3247198357283541</v>
      </c>
      <c r="S176">
        <f>(VLOOKUP($A$1,elemental!$A$3:$L$19,4,0)*A176+VLOOKUP($B$1,elemental!$A$3:$L$19,4,0)*B176+VLOOKUP($C$1,elemental!$A$3:$L$19,4,0)*C176+VLOOKUP($D$1,elemental!$A$3:$L$19,4,0)*D176+VLOOKUP($E$1,elemental!$A$3:$L$19,4,0)*E176+VLOOKUP($F$1,elemental!$A$3:$L$19,4,0)*F176+VLOOKUP($G$1,elemental!$A$3:$L$19,4,0)*G176+VLOOKUP($H$1,elemental!$A$3:$L$19,4,0)*H176+VLOOKUP($I$1,elemental!$A$3:$L$19,4,0)*I176+VLOOKUP($J$1,elemental!$A$3:$L$19,4,0)*J176+VLOOKUP($K$1,elemental!$A$3:$L$19,4,0)*K176+VLOOKUP($L$1,elemental!$A$3:$L$19,4,0)*L176+VLOOKUP($M$1,elemental!$A$3:$L$19,4,0)*M176+VLOOKUP($N$1,elemental!$A$3:$L$19,4,0)*N176+VLOOKUP($O$1,elemental!$A$3:$L$19,4,0)*O176+VLOOKUP($P$1,elemental!$A$3:$L$19,4,0)*P176+VLOOKUP($Q$1,elemental!$A$3:$L$19,4,0)*Q176)/100</f>
        <v>0.42028782228794648</v>
      </c>
      <c r="T176">
        <f>(VLOOKUP($A$1,elemental!$A$3:$L$19,5,0)*A176+VLOOKUP($B$1,elemental!$A$3:$L$19,5,0)*B176+VLOOKUP($C$1,elemental!$A$3:$L$19,5,0)*C176+VLOOKUP($D$1,elemental!$A$3:$L$19,5,0)*D176+VLOOKUP($E$1,elemental!$A$3:$L$19,5,0)*E176+VLOOKUP($F$1,elemental!$A$3:$L$19,5,0)*F176+VLOOKUP($G$1,elemental!$A$3:$L$19,5,0)*G176+VLOOKUP($H$1,elemental!$A$3:$L$19,5,0)*H176+VLOOKUP($I$1,elemental!$A$3:$L$19,5,0)*I176+VLOOKUP($J$1,elemental!$A$3:$L$19,5,0)*J176+VLOOKUP($K$1,elemental!$A$3:$L$19,5,0)*K176+VLOOKUP($L$1,elemental!$A$3:$L$19,5,0)*L176+VLOOKUP($M$1,elemental!$A$3:$L$19,5,0)*M176+VLOOKUP($N$1,elemental!$A$3:$L$19,5,0)*N176+VLOOKUP($O$1,elemental!$A$3:$L$19,5,0)*O176+VLOOKUP($P$1,elemental!$A$3:$L$19,5,0)*P176+VLOOKUP($Q$1,elemental!$A$3:$L$19,5,0)*Q176)/100</f>
        <v>3.9519985066213992</v>
      </c>
      <c r="U176">
        <f>(VLOOKUP($A$1,elemental!$A$3:$L$19,6,0)*A176+VLOOKUP($B$1,elemental!$A$3:$L$19,6,0)*B176+VLOOKUP($C$1,elemental!$A$3:$L$19,6,0)*C176+VLOOKUP($D$1,elemental!$A$3:$L$19,6,0)*D176+VLOOKUP($E$1,elemental!$A$3:$L$19,6,0)*E176+VLOOKUP($F$1,elemental!$A$3:$L$19,6,0)*F176+VLOOKUP($G$1,elemental!$A$3:$L$19,6,0)*G176+VLOOKUP($H$1,elemental!$A$3:$L$19,6,0)*H176+VLOOKUP($I$1,elemental!$A$3:$L$19,6,0)*I176+VLOOKUP($J$1,elemental!$A$3:$L$19,6,0)*J176+VLOOKUP($K$1,elemental!$A$3:$L$19,6,0)*K176+VLOOKUP($L$1,elemental!$A$3:$L$19,6,0)*L176+VLOOKUP($M$1,elemental!$A$3:$L$19,6,0)*M176+VLOOKUP($N$1,elemental!$A$3:$L$19,6,0)*N176+VLOOKUP($O$1,elemental!$A$3:$L$19,6,0)*O176+VLOOKUP($P$1,elemental!$A$3:$L$19,6,0)*P176+VLOOKUP($Q$1,elemental!$A$3:$L$19,6,0)*Q176)/100</f>
        <v>0.7551998506621399</v>
      </c>
      <c r="V176">
        <f>(VLOOKUP($A$1,elemental!$A$3:$L$19,7,0)*A176+VLOOKUP($B$1,elemental!$A$3:$L$19,7,0)*B176+VLOOKUP($C$1,elemental!$A$3:$L$19,7,0)*C176+VLOOKUP($D$1,elemental!$A$3:$L$19,7,0)*D176+VLOOKUP($E$1,elemental!$A$3:$L$19,7,0)*E176+VLOOKUP($F$1,elemental!$A$3:$L$19,7,0)*F176+VLOOKUP($G$1,elemental!$A$3:$L$19,7,0)*G176+VLOOKUP($H$1,elemental!$A$3:$L$19,7,0)*H176+VLOOKUP($I$1,elemental!$A$3:$L$19,7,0)*I176+VLOOKUP($J$1,elemental!$A$3:$L$19,7,0)*J176+VLOOKUP($K$1,elemental!$A$3:$L$19,7,0)*K176+VLOOKUP($L$1,elemental!$A$3:$L$19,7,0)*L176+VLOOKUP($M$1,elemental!$A$3:$L$19,7,0)*M176+VLOOKUP($N$1,elemental!$A$3:$L$19,7,0)*N176+VLOOKUP($O$1,elemental!$A$3:$L$19,7,0)*O176+VLOOKUP($P$1,elemental!$A$3:$L$19,7,0)*P176+VLOOKUP($Q$1,elemental!$A$3:$L$19,7,0)*Q176)/100</f>
        <v>0.84859226731476933</v>
      </c>
      <c r="W176">
        <f>(VLOOKUP($A$1,elemental!$A$3:$L$19,9,0)*A176+VLOOKUP($B$1,elemental!$A$3:$L$19,9,0)*B176+VLOOKUP($C$1,elemental!$A$3:$L$19,9,0)*C176+VLOOKUP($D$1,elemental!$A$3:$L$19,9,0)*D176+VLOOKUP($E$1,elemental!$A$3:$L$19,9,0)*E176+VLOOKUP($F$1,elemental!$A$3:$L$19,9,0)*F176+VLOOKUP($G$1,elemental!$A$3:$L$19,9,0)*G176+VLOOKUP($H$1,elemental!$A$3:$L$19,9,0)*H176+VLOOKUP($I$1,elemental!$A$3:$L$19,9,0)*I176+VLOOKUP($J$1,elemental!$A$3:$L$19,9,0)*J176+VLOOKUP($K$1,elemental!$A$3:$L$19,9,0)*K176+VLOOKUP($L$1,elemental!$A$3:$L$19,9,0)*L176+VLOOKUP($M$1,elemental!$A$3:$L$19,9,0)*M176+VLOOKUP($N$1,elemental!$A$3:$L$19,9,0)*N176+VLOOKUP($O$1,elemental!$A$3:$L$19,9,0)*O176+VLOOKUP($P$1,elemental!$A$3:$L$19,9,0)*P176+VLOOKUP($Q$1,elemental!$A$3:$L$19,9,0)*Q176)/100</f>
        <v>1.5620003733446501</v>
      </c>
      <c r="X176">
        <f>(VLOOKUP($A$1,elemental!$A$3:$L$19,10,0)*A176+VLOOKUP($B$1,elemental!$A$3:$L$19,10,0)*B176+VLOOKUP($C$1,elemental!$A$3:$L$19,10,0)*C176+VLOOKUP($D$1,elemental!$A$3:$L$19,10,0)*D176+VLOOKUP($E$1,elemental!$A$3:$L$19,10,0)*E176+VLOOKUP($F$1,elemental!$A$3:$L$19,10,0)*F176+VLOOKUP($G$1,elemental!$A$3:$L$19,10,0)*G176+VLOOKUP($H$1,elemental!$A$3:$L$19,10,0)*H176+VLOOKUP($I$1,elemental!$A$3:$L$19,10,0)*I176+VLOOKUP($J$1,elemental!$A$3:$L$19,10,0)*J176+VLOOKUP($K$1,elemental!$A$3:$L$19,10,0)*K176+VLOOKUP($L$1,elemental!$A$3:$L$19,10,0)*L176+VLOOKUP($M$1,elemental!$A$3:$L$19,10,0)*M176+VLOOKUP($N$1,elemental!$A$3:$L$19,10,0)*N176+VLOOKUP($O$1,elemental!$A$3:$L$19,10,0)*O176+VLOOKUP($P$1,elemental!$A$3:$L$19,10,0)*P176+VLOOKUP($Q$1,elemental!$A$3:$L$19,10,0)*Q176)/100</f>
        <v>2.0628800896027157</v>
      </c>
      <c r="Y176">
        <v>25</v>
      </c>
      <c r="Z176">
        <v>5.1661500476965303</v>
      </c>
      <c r="AA176">
        <v>5.2133333333333303</v>
      </c>
      <c r="AB176">
        <v>5.3241573033707796</v>
      </c>
      <c r="AC176">
        <v>99.004444444444403</v>
      </c>
      <c r="AD176" t="s">
        <v>73</v>
      </c>
      <c r="AE176" s="6" t="s">
        <v>56</v>
      </c>
    </row>
    <row r="177" spans="1:31">
      <c r="A177">
        <v>0</v>
      </c>
      <c r="B177">
        <v>0</v>
      </c>
      <c r="C177">
        <v>0</v>
      </c>
      <c r="D177">
        <v>0</v>
      </c>
      <c r="E177">
        <v>0</v>
      </c>
      <c r="F177">
        <v>5.6027702447044323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94.397229755295569</v>
      </c>
      <c r="R177">
        <f>(VLOOKUP($A$1,elemental!$A$3:$L$19,2,0)*A177+VLOOKUP($B$1,elemental!$A$3:$L$19,2,0)*B177+VLOOKUP($C$1,elemental!$A$3:$L$19,2,0)*C177+VLOOKUP($D$1,elemental!$A$3:$L$19,2,0)*D177+VLOOKUP($E$1,elemental!$A$3:$L$19,2,0)*E177+VLOOKUP($F$1,elemental!$A$3:$L$19,2,0)*F177+VLOOKUP($G$1,elemental!$A$3:$L$19,2,0)*G177+VLOOKUP($H$1,elemental!$A$3:$L$19,2,0)*H177+VLOOKUP($I$1,elemental!$A$3:$L$19,2,0)*I177+VLOOKUP($J$1,elemental!$A$3:$L$19,2,0)*J177+VLOOKUP($K$1,elemental!$A$3:$L$19,2,0)*K177+VLOOKUP($L$1,elemental!$A$3:$L$19,2,0)*L177+VLOOKUP($M$1,elemental!$A$3:$L$19,2,0)*M177+VLOOKUP($N$1,elemental!$A$3:$L$19,2,0)*N177+VLOOKUP($O$1,elemental!$A$3:$L$19,2,0)*O177+VLOOKUP($P$1,elemental!$A$3:$L$19,2,0)*P177+VLOOKUP($Q$1,elemental!$A$3:$L$19,2,0)*Q177)/100</f>
        <v>1.3238369527308251</v>
      </c>
      <c r="S177">
        <f>(VLOOKUP($A$1,elemental!$A$3:$L$19,4,0)*A177+VLOOKUP($B$1,elemental!$A$3:$L$19,4,0)*B177+VLOOKUP($C$1,elemental!$A$3:$L$19,4,0)*C177+VLOOKUP($D$1,elemental!$A$3:$L$19,4,0)*D177+VLOOKUP($E$1,elemental!$A$3:$L$19,4,0)*E177+VLOOKUP($F$1,elemental!$A$3:$L$19,4,0)*F177+VLOOKUP($G$1,elemental!$A$3:$L$19,4,0)*G177+VLOOKUP($H$1,elemental!$A$3:$L$19,4,0)*H177+VLOOKUP($I$1,elemental!$A$3:$L$19,4,0)*I177+VLOOKUP($J$1,elemental!$A$3:$L$19,4,0)*J177+VLOOKUP($K$1,elemental!$A$3:$L$19,4,0)*K177+VLOOKUP($L$1,elemental!$A$3:$L$19,4,0)*L177+VLOOKUP($M$1,elemental!$A$3:$L$19,4,0)*M177+VLOOKUP($N$1,elemental!$A$3:$L$19,4,0)*N177+VLOOKUP($O$1,elemental!$A$3:$L$19,4,0)*O177+VLOOKUP($P$1,elemental!$A$3:$L$19,4,0)*P177+VLOOKUP($Q$1,elemental!$A$3:$L$19,4,0)*Q177)/100</f>
        <v>0.41933270340880169</v>
      </c>
      <c r="T177">
        <f>(VLOOKUP($A$1,elemental!$A$3:$L$19,5,0)*A177+VLOOKUP($B$1,elemental!$A$3:$L$19,5,0)*B177+VLOOKUP($C$1,elemental!$A$3:$L$19,5,0)*C177+VLOOKUP($D$1,elemental!$A$3:$L$19,5,0)*D177+VLOOKUP($E$1,elemental!$A$3:$L$19,5,0)*E177+VLOOKUP($F$1,elemental!$A$3:$L$19,5,0)*F177+VLOOKUP($G$1,elemental!$A$3:$L$19,5,0)*G177+VLOOKUP($H$1,elemental!$A$3:$L$19,5,0)*H177+VLOOKUP($I$1,elemental!$A$3:$L$19,5,0)*I177+VLOOKUP($J$1,elemental!$A$3:$L$19,5,0)*J177+VLOOKUP($K$1,elemental!$A$3:$L$19,5,0)*K177+VLOOKUP($L$1,elemental!$A$3:$L$19,5,0)*L177+VLOOKUP($M$1,elemental!$A$3:$L$19,5,0)*M177+VLOOKUP($N$1,elemental!$A$3:$L$19,5,0)*N177+VLOOKUP($O$1,elemental!$A$3:$L$19,5,0)*O177+VLOOKUP($P$1,elemental!$A$3:$L$19,5,0)*P177+VLOOKUP($Q$1,elemental!$A$3:$L$19,5,0)*Q177)/100</f>
        <v>3.9439722975529561</v>
      </c>
      <c r="U177">
        <f>(VLOOKUP($A$1,elemental!$A$3:$L$19,6,0)*A177+VLOOKUP($B$1,elemental!$A$3:$L$19,6,0)*B177+VLOOKUP($C$1,elemental!$A$3:$L$19,6,0)*C177+VLOOKUP($D$1,elemental!$A$3:$L$19,6,0)*D177+VLOOKUP($E$1,elemental!$A$3:$L$19,6,0)*E177+VLOOKUP($F$1,elemental!$A$3:$L$19,6,0)*F177+VLOOKUP($G$1,elemental!$A$3:$L$19,6,0)*G177+VLOOKUP($H$1,elemental!$A$3:$L$19,6,0)*H177+VLOOKUP($I$1,elemental!$A$3:$L$19,6,0)*I177+VLOOKUP($J$1,elemental!$A$3:$L$19,6,0)*J177+VLOOKUP($K$1,elemental!$A$3:$L$19,6,0)*K177+VLOOKUP($L$1,elemental!$A$3:$L$19,6,0)*L177+VLOOKUP($M$1,elemental!$A$3:$L$19,6,0)*M177+VLOOKUP($N$1,elemental!$A$3:$L$19,6,0)*N177+VLOOKUP($O$1,elemental!$A$3:$L$19,6,0)*O177+VLOOKUP($P$1,elemental!$A$3:$L$19,6,0)*P177+VLOOKUP($Q$1,elemental!$A$3:$L$19,6,0)*Q177)/100</f>
        <v>0.75439722975529566</v>
      </c>
      <c r="V177">
        <f>(VLOOKUP($A$1,elemental!$A$3:$L$19,7,0)*A177+VLOOKUP($B$1,elemental!$A$3:$L$19,7,0)*B177+VLOOKUP($C$1,elemental!$A$3:$L$19,7,0)*C177+VLOOKUP($D$1,elemental!$A$3:$L$19,7,0)*D177+VLOOKUP($E$1,elemental!$A$3:$L$19,7,0)*E177+VLOOKUP($F$1,elemental!$A$3:$L$19,7,0)*F177+VLOOKUP($G$1,elemental!$A$3:$L$19,7,0)*G177+VLOOKUP($H$1,elemental!$A$3:$L$19,7,0)*H177+VLOOKUP($I$1,elemental!$A$3:$L$19,7,0)*I177+VLOOKUP($J$1,elemental!$A$3:$L$19,7,0)*J177+VLOOKUP($K$1,elemental!$A$3:$L$19,7,0)*K177+VLOOKUP($L$1,elemental!$A$3:$L$19,7,0)*L177+VLOOKUP($M$1,elemental!$A$3:$L$19,7,0)*M177+VLOOKUP($N$1,elemental!$A$3:$L$19,7,0)*N177+VLOOKUP($O$1,elemental!$A$3:$L$19,7,0)*O177+VLOOKUP($P$1,elemental!$A$3:$L$19,7,0)*P177+VLOOKUP($Q$1,elemental!$A$3:$L$19,7,0)*Q177)/100</f>
        <v>0.85002895873802087</v>
      </c>
      <c r="W177">
        <f>(VLOOKUP($A$1,elemental!$A$3:$L$19,9,0)*A177+VLOOKUP($B$1,elemental!$A$3:$L$19,9,0)*B177+VLOOKUP($C$1,elemental!$A$3:$L$19,9,0)*C177+VLOOKUP($D$1,elemental!$A$3:$L$19,9,0)*D177+VLOOKUP($E$1,elemental!$A$3:$L$19,9,0)*E177+VLOOKUP($F$1,elemental!$A$3:$L$19,9,0)*F177+VLOOKUP($G$1,elemental!$A$3:$L$19,9,0)*G177+VLOOKUP($H$1,elemental!$A$3:$L$19,9,0)*H177+VLOOKUP($I$1,elemental!$A$3:$L$19,9,0)*I177+VLOOKUP($J$1,elemental!$A$3:$L$19,9,0)*J177+VLOOKUP($K$1,elemental!$A$3:$L$19,9,0)*K177+VLOOKUP($L$1,elemental!$A$3:$L$19,9,0)*L177+VLOOKUP($M$1,elemental!$A$3:$L$19,9,0)*M177+VLOOKUP($N$1,elemental!$A$3:$L$19,9,0)*N177+VLOOKUP($O$1,elemental!$A$3:$L$19,9,0)*O177+VLOOKUP($P$1,elemental!$A$3:$L$19,9,0)*P177+VLOOKUP($Q$1,elemental!$A$3:$L$19,9,0)*Q177)/100</f>
        <v>1.5640069256117612</v>
      </c>
      <c r="X177">
        <f>(VLOOKUP($A$1,elemental!$A$3:$L$19,10,0)*A177+VLOOKUP($B$1,elemental!$A$3:$L$19,10,0)*B177+VLOOKUP($C$1,elemental!$A$3:$L$19,10,0)*C177+VLOOKUP($D$1,elemental!$A$3:$L$19,10,0)*D177+VLOOKUP($E$1,elemental!$A$3:$L$19,10,0)*E177+VLOOKUP($F$1,elemental!$A$3:$L$19,10,0)*F177+VLOOKUP($G$1,elemental!$A$3:$L$19,10,0)*G177+VLOOKUP($H$1,elemental!$A$3:$L$19,10,0)*H177+VLOOKUP($I$1,elemental!$A$3:$L$19,10,0)*I177+VLOOKUP($J$1,elemental!$A$3:$L$19,10,0)*J177+VLOOKUP($K$1,elemental!$A$3:$L$19,10,0)*K177+VLOOKUP($L$1,elemental!$A$3:$L$19,10,0)*L177+VLOOKUP($M$1,elemental!$A$3:$L$19,10,0)*M177+VLOOKUP($N$1,elemental!$A$3:$L$19,10,0)*N177+VLOOKUP($O$1,elemental!$A$3:$L$19,10,0)*O177+VLOOKUP($P$1,elemental!$A$3:$L$19,10,0)*P177+VLOOKUP($Q$1,elemental!$A$3:$L$19,10,0)*Q177)/100</f>
        <v>2.0633616621468227</v>
      </c>
      <c r="Y177">
        <v>25</v>
      </c>
      <c r="Z177">
        <v>5.1664025587789597</v>
      </c>
      <c r="AA177">
        <v>5.2137777777777696</v>
      </c>
      <c r="AB177">
        <v>5.3273033707865096</v>
      </c>
      <c r="AC177">
        <v>98.991111111111096</v>
      </c>
      <c r="AD177" t="s">
        <v>73</v>
      </c>
      <c r="AE177" s="6" t="s">
        <v>56</v>
      </c>
    </row>
    <row r="178" spans="1:31">
      <c r="A178">
        <v>0</v>
      </c>
      <c r="B178">
        <v>0</v>
      </c>
      <c r="C178">
        <v>0</v>
      </c>
      <c r="D178">
        <v>0</v>
      </c>
      <c r="E178">
        <v>0</v>
      </c>
      <c r="F178">
        <v>5.6140040262306918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94.385995973769312</v>
      </c>
      <c r="R178">
        <f>(VLOOKUP($A$1,elemental!$A$3:$L$19,2,0)*A178+VLOOKUP($B$1,elemental!$A$3:$L$19,2,0)*B178+VLOOKUP($C$1,elemental!$A$3:$L$19,2,0)*C178+VLOOKUP($D$1,elemental!$A$3:$L$19,2,0)*D178+VLOOKUP($E$1,elemental!$A$3:$L$19,2,0)*E178+VLOOKUP($F$1,elemental!$A$3:$L$19,2,0)*F178+VLOOKUP($G$1,elemental!$A$3:$L$19,2,0)*G178+VLOOKUP($H$1,elemental!$A$3:$L$19,2,0)*H178+VLOOKUP($I$1,elemental!$A$3:$L$19,2,0)*I178+VLOOKUP($J$1,elemental!$A$3:$L$19,2,0)*J178+VLOOKUP($K$1,elemental!$A$3:$L$19,2,0)*K178+VLOOKUP($L$1,elemental!$A$3:$L$19,2,0)*L178+VLOOKUP($M$1,elemental!$A$3:$L$19,2,0)*M178+VLOOKUP($N$1,elemental!$A$3:$L$19,2,0)*N178+VLOOKUP($O$1,elemental!$A$3:$L$19,2,0)*O178+VLOOKUP($P$1,elemental!$A$3:$L$19,2,0)*P178+VLOOKUP($Q$1,elemental!$A$3:$L$19,2,0)*Q178)/100</f>
        <v>1.3238245955711463</v>
      </c>
      <c r="S178">
        <f>(VLOOKUP($A$1,elemental!$A$3:$L$19,4,0)*A178+VLOOKUP($B$1,elemental!$A$3:$L$19,4,0)*B178+VLOOKUP($C$1,elemental!$A$3:$L$19,4,0)*C178+VLOOKUP($D$1,elemental!$A$3:$L$19,4,0)*D178+VLOOKUP($E$1,elemental!$A$3:$L$19,4,0)*E178+VLOOKUP($F$1,elemental!$A$3:$L$19,4,0)*F178+VLOOKUP($G$1,elemental!$A$3:$L$19,4,0)*G178+VLOOKUP($H$1,elemental!$A$3:$L$19,4,0)*H178+VLOOKUP($I$1,elemental!$A$3:$L$19,4,0)*I178+VLOOKUP($J$1,elemental!$A$3:$L$19,4,0)*J178+VLOOKUP($K$1,elemental!$A$3:$L$19,4,0)*K178+VLOOKUP($L$1,elemental!$A$3:$L$19,4,0)*L178+VLOOKUP($M$1,elemental!$A$3:$L$19,4,0)*M178+VLOOKUP($N$1,elemental!$A$3:$L$19,4,0)*N178+VLOOKUP($O$1,elemental!$A$3:$L$19,4,0)*O178+VLOOKUP($P$1,elemental!$A$3:$L$19,4,0)*P178+VLOOKUP($Q$1,elemental!$A$3:$L$19,4,0)*Q178)/100</f>
        <v>0.4193193352087855</v>
      </c>
      <c r="T178">
        <f>(VLOOKUP($A$1,elemental!$A$3:$L$19,5,0)*A178+VLOOKUP($B$1,elemental!$A$3:$L$19,5,0)*B178+VLOOKUP($C$1,elemental!$A$3:$L$19,5,0)*C178+VLOOKUP($D$1,elemental!$A$3:$L$19,5,0)*D178+VLOOKUP($E$1,elemental!$A$3:$L$19,5,0)*E178+VLOOKUP($F$1,elemental!$A$3:$L$19,5,0)*F178+VLOOKUP($G$1,elemental!$A$3:$L$19,5,0)*G178+VLOOKUP($H$1,elemental!$A$3:$L$19,5,0)*H178+VLOOKUP($I$1,elemental!$A$3:$L$19,5,0)*I178+VLOOKUP($J$1,elemental!$A$3:$L$19,5,0)*J178+VLOOKUP($K$1,elemental!$A$3:$L$19,5,0)*K178+VLOOKUP($L$1,elemental!$A$3:$L$19,5,0)*L178+VLOOKUP($M$1,elemental!$A$3:$L$19,5,0)*M178+VLOOKUP($N$1,elemental!$A$3:$L$19,5,0)*N178+VLOOKUP($O$1,elemental!$A$3:$L$19,5,0)*O178+VLOOKUP($P$1,elemental!$A$3:$L$19,5,0)*P178+VLOOKUP($Q$1,elemental!$A$3:$L$19,5,0)*Q178)/100</f>
        <v>3.9438599597376931</v>
      </c>
      <c r="U178">
        <f>(VLOOKUP($A$1,elemental!$A$3:$L$19,6,0)*A178+VLOOKUP($B$1,elemental!$A$3:$L$19,6,0)*B178+VLOOKUP($C$1,elemental!$A$3:$L$19,6,0)*C178+VLOOKUP($D$1,elemental!$A$3:$L$19,6,0)*D178+VLOOKUP($E$1,elemental!$A$3:$L$19,6,0)*E178+VLOOKUP($F$1,elemental!$A$3:$L$19,6,0)*F178+VLOOKUP($G$1,elemental!$A$3:$L$19,6,0)*G178+VLOOKUP($H$1,elemental!$A$3:$L$19,6,0)*H178+VLOOKUP($I$1,elemental!$A$3:$L$19,6,0)*I178+VLOOKUP($J$1,elemental!$A$3:$L$19,6,0)*J178+VLOOKUP($K$1,elemental!$A$3:$L$19,6,0)*K178+VLOOKUP($L$1,elemental!$A$3:$L$19,6,0)*L178+VLOOKUP($M$1,elemental!$A$3:$L$19,6,0)*M178+VLOOKUP($N$1,elemental!$A$3:$L$19,6,0)*N178+VLOOKUP($O$1,elemental!$A$3:$L$19,6,0)*O178+VLOOKUP($P$1,elemental!$A$3:$L$19,6,0)*P178+VLOOKUP($Q$1,elemental!$A$3:$L$19,6,0)*Q178)/100</f>
        <v>0.75438599597376932</v>
      </c>
      <c r="V178">
        <f>(VLOOKUP($A$1,elemental!$A$3:$L$19,7,0)*A178+VLOOKUP($B$1,elemental!$A$3:$L$19,7,0)*B178+VLOOKUP($C$1,elemental!$A$3:$L$19,7,0)*C178+VLOOKUP($D$1,elemental!$A$3:$L$19,7,0)*D178+VLOOKUP($E$1,elemental!$A$3:$L$19,7,0)*E178+VLOOKUP($F$1,elemental!$A$3:$L$19,7,0)*F178+VLOOKUP($G$1,elemental!$A$3:$L$19,7,0)*G178+VLOOKUP($H$1,elemental!$A$3:$L$19,7,0)*H178+VLOOKUP($I$1,elemental!$A$3:$L$19,7,0)*I178+VLOOKUP($J$1,elemental!$A$3:$L$19,7,0)*J178+VLOOKUP($K$1,elemental!$A$3:$L$19,7,0)*K178+VLOOKUP($L$1,elemental!$A$3:$L$19,7,0)*L178+VLOOKUP($M$1,elemental!$A$3:$L$19,7,0)*M178+VLOOKUP($N$1,elemental!$A$3:$L$19,7,0)*N178+VLOOKUP($O$1,elemental!$A$3:$L$19,7,0)*O178+VLOOKUP($P$1,elemental!$A$3:$L$19,7,0)*P178+VLOOKUP($Q$1,elemental!$A$3:$L$19,7,0)*Q178)/100</f>
        <v>0.85004906720695284</v>
      </c>
      <c r="W178">
        <f>(VLOOKUP($A$1,elemental!$A$3:$L$19,9,0)*A178+VLOOKUP($B$1,elemental!$A$3:$L$19,9,0)*B178+VLOOKUP($C$1,elemental!$A$3:$L$19,9,0)*C178+VLOOKUP($D$1,elemental!$A$3:$L$19,9,0)*D178+VLOOKUP($E$1,elemental!$A$3:$L$19,9,0)*E178+VLOOKUP($F$1,elemental!$A$3:$L$19,9,0)*F178+VLOOKUP($G$1,elemental!$A$3:$L$19,9,0)*G178+VLOOKUP($H$1,elemental!$A$3:$L$19,9,0)*H178+VLOOKUP($I$1,elemental!$A$3:$L$19,9,0)*I178+VLOOKUP($J$1,elemental!$A$3:$L$19,9,0)*J178+VLOOKUP($K$1,elemental!$A$3:$L$19,9,0)*K178+VLOOKUP($L$1,elemental!$A$3:$L$19,9,0)*L178+VLOOKUP($M$1,elemental!$A$3:$L$19,9,0)*M178+VLOOKUP($N$1,elemental!$A$3:$L$19,9,0)*N178+VLOOKUP($O$1,elemental!$A$3:$L$19,9,0)*O178+VLOOKUP($P$1,elemental!$A$3:$L$19,9,0)*P178+VLOOKUP($Q$1,elemental!$A$3:$L$19,9,0)*Q178)/100</f>
        <v>1.5640350100655769</v>
      </c>
      <c r="X178">
        <f>(VLOOKUP($A$1,elemental!$A$3:$L$19,10,0)*A178+VLOOKUP($B$1,elemental!$A$3:$L$19,10,0)*B178+VLOOKUP($C$1,elemental!$A$3:$L$19,10,0)*C178+VLOOKUP($D$1,elemental!$A$3:$L$19,10,0)*D178+VLOOKUP($E$1,elemental!$A$3:$L$19,10,0)*E178+VLOOKUP($F$1,elemental!$A$3:$L$19,10,0)*F178+VLOOKUP($G$1,elemental!$A$3:$L$19,10,0)*G178+VLOOKUP($H$1,elemental!$A$3:$L$19,10,0)*H178+VLOOKUP($I$1,elemental!$A$3:$L$19,10,0)*I178+VLOOKUP($J$1,elemental!$A$3:$L$19,10,0)*J178+VLOOKUP($K$1,elemental!$A$3:$L$19,10,0)*K178+VLOOKUP($L$1,elemental!$A$3:$L$19,10,0)*L178+VLOOKUP($M$1,elemental!$A$3:$L$19,10,0)*M178+VLOOKUP($N$1,elemental!$A$3:$L$19,10,0)*N178+VLOOKUP($O$1,elemental!$A$3:$L$19,10,0)*O178+VLOOKUP($P$1,elemental!$A$3:$L$19,10,0)*P178+VLOOKUP($Q$1,elemental!$A$3:$L$19,10,0)*Q178)/100</f>
        <v>2.0633684024157386</v>
      </c>
      <c r="Y178">
        <v>25</v>
      </c>
      <c r="Z178">
        <v>5.16796981089725</v>
      </c>
      <c r="AA178">
        <v>5.2119999999999997</v>
      </c>
      <c r="AB178">
        <v>5.3261797752808899</v>
      </c>
      <c r="AC178">
        <v>98.973333333333301</v>
      </c>
      <c r="AD178" t="s">
        <v>73</v>
      </c>
      <c r="AE178" s="6" t="s">
        <v>56</v>
      </c>
    </row>
    <row r="179" spans="1:31">
      <c r="A179">
        <v>0</v>
      </c>
      <c r="B179">
        <v>0</v>
      </c>
      <c r="C179">
        <v>0</v>
      </c>
      <c r="D179">
        <v>0</v>
      </c>
      <c r="E179">
        <v>0</v>
      </c>
      <c r="F179">
        <v>5.7831785584881246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2"/>
        <v>94.216821441511883</v>
      </c>
      <c r="R179">
        <f>(VLOOKUP($A$1,elemental!$A$3:$L$19,2,0)*A179+VLOOKUP($B$1,elemental!$A$3:$L$19,2,0)*B179+VLOOKUP($C$1,elemental!$A$3:$L$19,2,0)*C179+VLOOKUP($D$1,elemental!$A$3:$L$19,2,0)*D179+VLOOKUP($E$1,elemental!$A$3:$L$19,2,0)*E179+VLOOKUP($F$1,elemental!$A$3:$L$19,2,0)*F179+VLOOKUP($G$1,elemental!$A$3:$L$19,2,0)*G179+VLOOKUP($H$1,elemental!$A$3:$L$19,2,0)*H179+VLOOKUP($I$1,elemental!$A$3:$L$19,2,0)*I179+VLOOKUP($J$1,elemental!$A$3:$L$19,2,0)*J179+VLOOKUP($K$1,elemental!$A$3:$L$19,2,0)*K179+VLOOKUP($L$1,elemental!$A$3:$L$19,2,0)*L179+VLOOKUP($M$1,elemental!$A$3:$L$19,2,0)*M179+VLOOKUP($N$1,elemental!$A$3:$L$19,2,0)*N179+VLOOKUP($O$1,elemental!$A$3:$L$19,2,0)*O179+VLOOKUP($P$1,elemental!$A$3:$L$19,2,0)*P179+VLOOKUP($Q$1,elemental!$A$3:$L$19,2,0)*Q179)/100</f>
        <v>1.3236385035856635</v>
      </c>
      <c r="S179">
        <f>(VLOOKUP($A$1,elemental!$A$3:$L$19,4,0)*A179+VLOOKUP($B$1,elemental!$A$3:$L$19,4,0)*B179+VLOOKUP($C$1,elemental!$A$3:$L$19,4,0)*C179+VLOOKUP($D$1,elemental!$A$3:$L$19,4,0)*D179+VLOOKUP($E$1,elemental!$A$3:$L$19,4,0)*E179+VLOOKUP($F$1,elemental!$A$3:$L$19,4,0)*F179+VLOOKUP($G$1,elemental!$A$3:$L$19,4,0)*G179+VLOOKUP($H$1,elemental!$A$3:$L$19,4,0)*H179+VLOOKUP($I$1,elemental!$A$3:$L$19,4,0)*I179+VLOOKUP($J$1,elemental!$A$3:$L$19,4,0)*J179+VLOOKUP($K$1,elemental!$A$3:$L$19,4,0)*K179+VLOOKUP($L$1,elemental!$A$3:$L$19,4,0)*L179+VLOOKUP($M$1,elemental!$A$3:$L$19,4,0)*M179+VLOOKUP($N$1,elemental!$A$3:$L$19,4,0)*N179+VLOOKUP($O$1,elemental!$A$3:$L$19,4,0)*O179+VLOOKUP($P$1,elemental!$A$3:$L$19,4,0)*P179+VLOOKUP($Q$1,elemental!$A$3:$L$19,4,0)*Q179)/100</f>
        <v>0.41911801751539918</v>
      </c>
      <c r="T179">
        <f>(VLOOKUP($A$1,elemental!$A$3:$L$19,5,0)*A179+VLOOKUP($B$1,elemental!$A$3:$L$19,5,0)*B179+VLOOKUP($C$1,elemental!$A$3:$L$19,5,0)*C179+VLOOKUP($D$1,elemental!$A$3:$L$19,5,0)*D179+VLOOKUP($E$1,elemental!$A$3:$L$19,5,0)*E179+VLOOKUP($F$1,elemental!$A$3:$L$19,5,0)*F179+VLOOKUP($G$1,elemental!$A$3:$L$19,5,0)*G179+VLOOKUP($H$1,elemental!$A$3:$L$19,5,0)*H179+VLOOKUP($I$1,elemental!$A$3:$L$19,5,0)*I179+VLOOKUP($J$1,elemental!$A$3:$L$19,5,0)*J179+VLOOKUP($K$1,elemental!$A$3:$L$19,5,0)*K179+VLOOKUP($L$1,elemental!$A$3:$L$19,5,0)*L179+VLOOKUP($M$1,elemental!$A$3:$L$19,5,0)*M179+VLOOKUP($N$1,elemental!$A$3:$L$19,5,0)*N179+VLOOKUP($O$1,elemental!$A$3:$L$19,5,0)*O179+VLOOKUP($P$1,elemental!$A$3:$L$19,5,0)*P179+VLOOKUP($Q$1,elemental!$A$3:$L$19,5,0)*Q179)/100</f>
        <v>3.9421682144151191</v>
      </c>
      <c r="U179">
        <f>(VLOOKUP($A$1,elemental!$A$3:$L$19,6,0)*A179+VLOOKUP($B$1,elemental!$A$3:$L$19,6,0)*B179+VLOOKUP($C$1,elemental!$A$3:$L$19,6,0)*C179+VLOOKUP($D$1,elemental!$A$3:$L$19,6,0)*D179+VLOOKUP($E$1,elemental!$A$3:$L$19,6,0)*E179+VLOOKUP($F$1,elemental!$A$3:$L$19,6,0)*F179+VLOOKUP($G$1,elemental!$A$3:$L$19,6,0)*G179+VLOOKUP($H$1,elemental!$A$3:$L$19,6,0)*H179+VLOOKUP($I$1,elemental!$A$3:$L$19,6,0)*I179+VLOOKUP($J$1,elemental!$A$3:$L$19,6,0)*J179+VLOOKUP($K$1,elemental!$A$3:$L$19,6,0)*K179+VLOOKUP($L$1,elemental!$A$3:$L$19,6,0)*L179+VLOOKUP($M$1,elemental!$A$3:$L$19,6,0)*M179+VLOOKUP($N$1,elemental!$A$3:$L$19,6,0)*N179+VLOOKUP($O$1,elemental!$A$3:$L$19,6,0)*O179+VLOOKUP($P$1,elemental!$A$3:$L$19,6,0)*P179+VLOOKUP($Q$1,elemental!$A$3:$L$19,6,0)*Q179)/100</f>
        <v>0.75421682144151203</v>
      </c>
      <c r="V179">
        <f>(VLOOKUP($A$1,elemental!$A$3:$L$19,7,0)*A179+VLOOKUP($B$1,elemental!$A$3:$L$19,7,0)*B179+VLOOKUP($C$1,elemental!$A$3:$L$19,7,0)*C179+VLOOKUP($D$1,elemental!$A$3:$L$19,7,0)*D179+VLOOKUP($E$1,elemental!$A$3:$L$19,7,0)*E179+VLOOKUP($F$1,elemental!$A$3:$L$19,7,0)*F179+VLOOKUP($G$1,elemental!$A$3:$L$19,7,0)*G179+VLOOKUP($H$1,elemental!$A$3:$L$19,7,0)*H179+VLOOKUP($I$1,elemental!$A$3:$L$19,7,0)*I179+VLOOKUP($J$1,elemental!$A$3:$L$19,7,0)*J179+VLOOKUP($K$1,elemental!$A$3:$L$19,7,0)*K179+VLOOKUP($L$1,elemental!$A$3:$L$19,7,0)*L179+VLOOKUP($M$1,elemental!$A$3:$L$19,7,0)*M179+VLOOKUP($N$1,elemental!$A$3:$L$19,7,0)*N179+VLOOKUP($O$1,elemental!$A$3:$L$19,7,0)*O179+VLOOKUP($P$1,elemental!$A$3:$L$19,7,0)*P179+VLOOKUP($Q$1,elemental!$A$3:$L$19,7,0)*Q179)/100</f>
        <v>0.85035188961969366</v>
      </c>
      <c r="W179">
        <f>(VLOOKUP($A$1,elemental!$A$3:$L$19,9,0)*A179+VLOOKUP($B$1,elemental!$A$3:$L$19,9,0)*B179+VLOOKUP($C$1,elemental!$A$3:$L$19,9,0)*C179+VLOOKUP($D$1,elemental!$A$3:$L$19,9,0)*D179+VLOOKUP($E$1,elemental!$A$3:$L$19,9,0)*E179+VLOOKUP($F$1,elemental!$A$3:$L$19,9,0)*F179+VLOOKUP($G$1,elemental!$A$3:$L$19,9,0)*G179+VLOOKUP($H$1,elemental!$A$3:$L$19,9,0)*H179+VLOOKUP($I$1,elemental!$A$3:$L$19,9,0)*I179+VLOOKUP($J$1,elemental!$A$3:$L$19,9,0)*J179+VLOOKUP($K$1,elemental!$A$3:$L$19,9,0)*K179+VLOOKUP($L$1,elemental!$A$3:$L$19,9,0)*L179+VLOOKUP($M$1,elemental!$A$3:$L$19,9,0)*M179+VLOOKUP($N$1,elemental!$A$3:$L$19,9,0)*N179+VLOOKUP($O$1,elemental!$A$3:$L$19,9,0)*O179+VLOOKUP($P$1,elemental!$A$3:$L$19,9,0)*P179+VLOOKUP($Q$1,elemental!$A$3:$L$19,9,0)*Q179)/100</f>
        <v>1.5644579463962205</v>
      </c>
      <c r="X179">
        <f>(VLOOKUP($A$1,elemental!$A$3:$L$19,10,0)*A179+VLOOKUP($B$1,elemental!$A$3:$L$19,10,0)*B179+VLOOKUP($C$1,elemental!$A$3:$L$19,10,0)*C179+VLOOKUP($D$1,elemental!$A$3:$L$19,10,0)*D179+VLOOKUP($E$1,elemental!$A$3:$L$19,10,0)*E179+VLOOKUP($F$1,elemental!$A$3:$L$19,10,0)*F179+VLOOKUP($G$1,elemental!$A$3:$L$19,10,0)*G179+VLOOKUP($H$1,elemental!$A$3:$L$19,10,0)*H179+VLOOKUP($I$1,elemental!$A$3:$L$19,10,0)*I179+VLOOKUP($J$1,elemental!$A$3:$L$19,10,0)*J179+VLOOKUP($K$1,elemental!$A$3:$L$19,10,0)*K179+VLOOKUP($L$1,elemental!$A$3:$L$19,10,0)*L179+VLOOKUP($M$1,elemental!$A$3:$L$19,10,0)*M179+VLOOKUP($N$1,elemental!$A$3:$L$19,10,0)*N179+VLOOKUP($O$1,elemental!$A$3:$L$19,10,0)*O179+VLOOKUP($P$1,elemental!$A$3:$L$19,10,0)*P179+VLOOKUP($Q$1,elemental!$A$3:$L$19,10,0)*Q179)/100</f>
        <v>2.0634699071350933</v>
      </c>
      <c r="Y179">
        <v>25</v>
      </c>
      <c r="Z179">
        <v>5.1686482240053797</v>
      </c>
      <c r="AA179">
        <v>5.2128888888888802</v>
      </c>
      <c r="AB179">
        <v>5.3257303370786504</v>
      </c>
      <c r="AC179">
        <v>98.968888888888898</v>
      </c>
      <c r="AD179" t="s">
        <v>73</v>
      </c>
      <c r="AE179" s="6" t="s">
        <v>56</v>
      </c>
    </row>
    <row r="180" spans="1:31">
      <c r="A180">
        <v>0</v>
      </c>
      <c r="B180">
        <v>0</v>
      </c>
      <c r="C180">
        <v>0</v>
      </c>
      <c r="D180">
        <v>0</v>
      </c>
      <c r="E180">
        <v>0</v>
      </c>
      <c r="F180"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97</v>
      </c>
      <c r="R180">
        <f>(VLOOKUP($A$1,elemental!$A$3:$L$19,2,0)*A180+VLOOKUP($B$1,elemental!$A$3:$L$19,2,0)*B180+VLOOKUP($C$1,elemental!$A$3:$L$19,2,0)*C180+VLOOKUP($D$1,elemental!$A$3:$L$19,2,0)*D180+VLOOKUP($E$1,elemental!$A$3:$L$19,2,0)*E180+VLOOKUP($F$1,elemental!$A$3:$L$19,2,0)*F180+VLOOKUP($G$1,elemental!$A$3:$L$19,2,0)*G180+VLOOKUP($H$1,elemental!$A$3:$L$19,2,0)*H180+VLOOKUP($I$1,elemental!$A$3:$L$19,2,0)*I180+VLOOKUP($J$1,elemental!$A$3:$L$19,2,0)*J180+VLOOKUP($K$1,elemental!$A$3:$L$19,2,0)*K180+VLOOKUP($L$1,elemental!$A$3:$L$19,2,0)*L180+VLOOKUP($M$1,elemental!$A$3:$L$19,2,0)*M180+VLOOKUP($N$1,elemental!$A$3:$L$19,2,0)*N180+VLOOKUP($O$1,elemental!$A$3:$L$19,2,0)*O180+VLOOKUP($P$1,elemental!$A$3:$L$19,2,0)*P180+VLOOKUP($Q$1,elemental!$A$3:$L$19,2,0)*Q180)/100</f>
        <v>1.3267000000000002</v>
      </c>
      <c r="S180">
        <f>(VLOOKUP($A$1,elemental!$A$3:$L$19,4,0)*A180+VLOOKUP($B$1,elemental!$A$3:$L$19,4,0)*B180+VLOOKUP($C$1,elemental!$A$3:$L$19,4,0)*C180+VLOOKUP($D$1,elemental!$A$3:$L$19,4,0)*D180+VLOOKUP($E$1,elemental!$A$3:$L$19,4,0)*E180+VLOOKUP($F$1,elemental!$A$3:$L$19,4,0)*F180+VLOOKUP($G$1,elemental!$A$3:$L$19,4,0)*G180+VLOOKUP($H$1,elemental!$A$3:$L$19,4,0)*H180+VLOOKUP($I$1,elemental!$A$3:$L$19,4,0)*I180+VLOOKUP($J$1,elemental!$A$3:$L$19,4,0)*J180+VLOOKUP($K$1,elemental!$A$3:$L$19,4,0)*K180+VLOOKUP($L$1,elemental!$A$3:$L$19,4,0)*L180+VLOOKUP($M$1,elemental!$A$3:$L$19,4,0)*M180+VLOOKUP($N$1,elemental!$A$3:$L$19,4,0)*N180+VLOOKUP($O$1,elemental!$A$3:$L$19,4,0)*O180+VLOOKUP($P$1,elemental!$A$3:$L$19,4,0)*P180+VLOOKUP($Q$1,elemental!$A$3:$L$19,4,0)*Q180)/100</f>
        <v>0.42242999999999997</v>
      </c>
      <c r="T180">
        <f>(VLOOKUP($A$1,elemental!$A$3:$L$19,5,0)*A180+VLOOKUP($B$1,elemental!$A$3:$L$19,5,0)*B180+VLOOKUP($C$1,elemental!$A$3:$L$19,5,0)*C180+VLOOKUP($D$1,elemental!$A$3:$L$19,5,0)*D180+VLOOKUP($E$1,elemental!$A$3:$L$19,5,0)*E180+VLOOKUP($F$1,elemental!$A$3:$L$19,5,0)*F180+VLOOKUP($G$1,elemental!$A$3:$L$19,5,0)*G180+VLOOKUP($H$1,elemental!$A$3:$L$19,5,0)*H180+VLOOKUP($I$1,elemental!$A$3:$L$19,5,0)*I180+VLOOKUP($J$1,elemental!$A$3:$L$19,5,0)*J180+VLOOKUP($K$1,elemental!$A$3:$L$19,5,0)*K180+VLOOKUP($L$1,elemental!$A$3:$L$19,5,0)*L180+VLOOKUP($M$1,elemental!$A$3:$L$19,5,0)*M180+VLOOKUP($N$1,elemental!$A$3:$L$19,5,0)*N180+VLOOKUP($O$1,elemental!$A$3:$L$19,5,0)*O180+VLOOKUP($P$1,elemental!$A$3:$L$19,5,0)*P180+VLOOKUP($Q$1,elemental!$A$3:$L$19,5,0)*Q180)/100</f>
        <v>3.97</v>
      </c>
      <c r="U180">
        <f>(VLOOKUP($A$1,elemental!$A$3:$L$19,6,0)*A180+VLOOKUP($B$1,elemental!$A$3:$L$19,6,0)*B180+VLOOKUP($C$1,elemental!$A$3:$L$19,6,0)*C180+VLOOKUP($D$1,elemental!$A$3:$L$19,6,0)*D180+VLOOKUP($E$1,elemental!$A$3:$L$19,6,0)*E180+VLOOKUP($F$1,elemental!$A$3:$L$19,6,0)*F180+VLOOKUP($G$1,elemental!$A$3:$L$19,6,0)*G180+VLOOKUP($H$1,elemental!$A$3:$L$19,6,0)*H180+VLOOKUP($I$1,elemental!$A$3:$L$19,6,0)*I180+VLOOKUP($J$1,elemental!$A$3:$L$19,6,0)*J180+VLOOKUP($K$1,elemental!$A$3:$L$19,6,0)*K180+VLOOKUP($L$1,elemental!$A$3:$L$19,6,0)*L180+VLOOKUP($M$1,elemental!$A$3:$L$19,6,0)*M180+VLOOKUP($N$1,elemental!$A$3:$L$19,6,0)*N180+VLOOKUP($O$1,elemental!$A$3:$L$19,6,0)*O180+VLOOKUP($P$1,elemental!$A$3:$L$19,6,0)*P180+VLOOKUP($Q$1,elemental!$A$3:$L$19,6,0)*Q180)/100</f>
        <v>0.75700000000000001</v>
      </c>
      <c r="V180">
        <f>(VLOOKUP($A$1,elemental!$A$3:$L$19,7,0)*A180+VLOOKUP($B$1,elemental!$A$3:$L$19,7,0)*B180+VLOOKUP($C$1,elemental!$A$3:$L$19,7,0)*C180+VLOOKUP($D$1,elemental!$A$3:$L$19,7,0)*D180+VLOOKUP($E$1,elemental!$A$3:$L$19,7,0)*E180+VLOOKUP($F$1,elemental!$A$3:$L$19,7,0)*F180+VLOOKUP($G$1,elemental!$A$3:$L$19,7,0)*G180+VLOOKUP($H$1,elemental!$A$3:$L$19,7,0)*H180+VLOOKUP($I$1,elemental!$A$3:$L$19,7,0)*I180+VLOOKUP($J$1,elemental!$A$3:$L$19,7,0)*J180+VLOOKUP($K$1,elemental!$A$3:$L$19,7,0)*K180+VLOOKUP($L$1,elemental!$A$3:$L$19,7,0)*L180+VLOOKUP($M$1,elemental!$A$3:$L$19,7,0)*M180+VLOOKUP($N$1,elemental!$A$3:$L$19,7,0)*N180+VLOOKUP($O$1,elemental!$A$3:$L$19,7,0)*O180+VLOOKUP($P$1,elemental!$A$3:$L$19,7,0)*P180+VLOOKUP($Q$1,elemental!$A$3:$L$19,7,0)*Q180)/100</f>
        <v>0.84537000000000007</v>
      </c>
      <c r="W180">
        <f>(VLOOKUP($A$1,elemental!$A$3:$L$19,9,0)*A180+VLOOKUP($B$1,elemental!$A$3:$L$19,9,0)*B180+VLOOKUP($C$1,elemental!$A$3:$L$19,9,0)*C180+VLOOKUP($D$1,elemental!$A$3:$L$19,9,0)*D180+VLOOKUP($E$1,elemental!$A$3:$L$19,9,0)*E180+VLOOKUP($F$1,elemental!$A$3:$L$19,9,0)*F180+VLOOKUP($G$1,elemental!$A$3:$L$19,9,0)*G180+VLOOKUP($H$1,elemental!$A$3:$L$19,9,0)*H180+VLOOKUP($I$1,elemental!$A$3:$L$19,9,0)*I180+VLOOKUP($J$1,elemental!$A$3:$L$19,9,0)*J180+VLOOKUP($K$1,elemental!$A$3:$L$19,9,0)*K180+VLOOKUP($L$1,elemental!$A$3:$L$19,9,0)*L180+VLOOKUP($M$1,elemental!$A$3:$L$19,9,0)*M180+VLOOKUP($N$1,elemental!$A$3:$L$19,9,0)*N180+VLOOKUP($O$1,elemental!$A$3:$L$19,9,0)*O180+VLOOKUP($P$1,elemental!$A$3:$L$19,9,0)*P180+VLOOKUP($Q$1,elemental!$A$3:$L$19,9,0)*Q180)/100</f>
        <v>1.5575000000000001</v>
      </c>
      <c r="X180">
        <f>(VLOOKUP($A$1,elemental!$A$3:$L$19,10,0)*A180+VLOOKUP($B$1,elemental!$A$3:$L$19,10,0)*B180+VLOOKUP($C$1,elemental!$A$3:$L$19,10,0)*C180+VLOOKUP($D$1,elemental!$A$3:$L$19,10,0)*D180+VLOOKUP($E$1,elemental!$A$3:$L$19,10,0)*E180+VLOOKUP($F$1,elemental!$A$3:$L$19,10,0)*F180+VLOOKUP($G$1,elemental!$A$3:$L$19,10,0)*G180+VLOOKUP($H$1,elemental!$A$3:$L$19,10,0)*H180+VLOOKUP($I$1,elemental!$A$3:$L$19,10,0)*I180+VLOOKUP($J$1,elemental!$A$3:$L$19,10,0)*J180+VLOOKUP($K$1,elemental!$A$3:$L$19,10,0)*K180+VLOOKUP($L$1,elemental!$A$3:$L$19,10,0)*L180+VLOOKUP($M$1,elemental!$A$3:$L$19,10,0)*M180+VLOOKUP($N$1,elemental!$A$3:$L$19,10,0)*N180+VLOOKUP($O$1,elemental!$A$3:$L$19,10,0)*O180+VLOOKUP($P$1,elemental!$A$3:$L$19,10,0)*P180+VLOOKUP($Q$1,elemental!$A$3:$L$19,10,0)*Q180)/100</f>
        <v>2.0617999999999999</v>
      </c>
      <c r="Y180">
        <v>527</v>
      </c>
      <c r="Z180">
        <v>5.1837739999999997</v>
      </c>
      <c r="AA180">
        <v>5.2153470000000004</v>
      </c>
      <c r="AB180">
        <v>5.3544619999999998</v>
      </c>
      <c r="AC180">
        <v>98.902680000000004</v>
      </c>
      <c r="AD180" t="s">
        <v>2</v>
      </c>
      <c r="AE180" t="s">
        <v>142</v>
      </c>
    </row>
    <row r="181" spans="1:31">
      <c r="A181">
        <v>0</v>
      </c>
      <c r="B181">
        <v>0</v>
      </c>
      <c r="C181">
        <v>0</v>
      </c>
      <c r="D181">
        <v>0</v>
      </c>
      <c r="E181">
        <v>0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97</v>
      </c>
      <c r="R181">
        <f>(VLOOKUP($A$1,elemental!$A$3:$L$19,2,0)*A181+VLOOKUP($B$1,elemental!$A$3:$L$19,2,0)*B181+VLOOKUP($C$1,elemental!$A$3:$L$19,2,0)*C181+VLOOKUP($D$1,elemental!$A$3:$L$19,2,0)*D181+VLOOKUP($E$1,elemental!$A$3:$L$19,2,0)*E181+VLOOKUP($F$1,elemental!$A$3:$L$19,2,0)*F181+VLOOKUP($G$1,elemental!$A$3:$L$19,2,0)*G181+VLOOKUP($H$1,elemental!$A$3:$L$19,2,0)*H181+VLOOKUP($I$1,elemental!$A$3:$L$19,2,0)*I181+VLOOKUP($J$1,elemental!$A$3:$L$19,2,0)*J181+VLOOKUP($K$1,elemental!$A$3:$L$19,2,0)*K181+VLOOKUP($L$1,elemental!$A$3:$L$19,2,0)*L181+VLOOKUP($M$1,elemental!$A$3:$L$19,2,0)*M181+VLOOKUP($N$1,elemental!$A$3:$L$19,2,0)*N181+VLOOKUP($O$1,elemental!$A$3:$L$19,2,0)*O181+VLOOKUP($P$1,elemental!$A$3:$L$19,2,0)*P181+VLOOKUP($Q$1,elemental!$A$3:$L$19,2,0)*Q181)/100</f>
        <v>1.3267000000000002</v>
      </c>
      <c r="S181">
        <f>(VLOOKUP($A$1,elemental!$A$3:$L$19,4,0)*A181+VLOOKUP($B$1,elemental!$A$3:$L$19,4,0)*B181+VLOOKUP($C$1,elemental!$A$3:$L$19,4,0)*C181+VLOOKUP($D$1,elemental!$A$3:$L$19,4,0)*D181+VLOOKUP($E$1,elemental!$A$3:$L$19,4,0)*E181+VLOOKUP($F$1,elemental!$A$3:$L$19,4,0)*F181+VLOOKUP($G$1,elemental!$A$3:$L$19,4,0)*G181+VLOOKUP($H$1,elemental!$A$3:$L$19,4,0)*H181+VLOOKUP($I$1,elemental!$A$3:$L$19,4,0)*I181+VLOOKUP($J$1,elemental!$A$3:$L$19,4,0)*J181+VLOOKUP($K$1,elemental!$A$3:$L$19,4,0)*K181+VLOOKUP($L$1,elemental!$A$3:$L$19,4,0)*L181+VLOOKUP($M$1,elemental!$A$3:$L$19,4,0)*M181+VLOOKUP($N$1,elemental!$A$3:$L$19,4,0)*N181+VLOOKUP($O$1,elemental!$A$3:$L$19,4,0)*O181+VLOOKUP($P$1,elemental!$A$3:$L$19,4,0)*P181+VLOOKUP($Q$1,elemental!$A$3:$L$19,4,0)*Q181)/100</f>
        <v>0.42242999999999997</v>
      </c>
      <c r="T181">
        <f>(VLOOKUP($A$1,elemental!$A$3:$L$19,5,0)*A181+VLOOKUP($B$1,elemental!$A$3:$L$19,5,0)*B181+VLOOKUP($C$1,elemental!$A$3:$L$19,5,0)*C181+VLOOKUP($D$1,elemental!$A$3:$L$19,5,0)*D181+VLOOKUP($E$1,elemental!$A$3:$L$19,5,0)*E181+VLOOKUP($F$1,elemental!$A$3:$L$19,5,0)*F181+VLOOKUP($G$1,elemental!$A$3:$L$19,5,0)*G181+VLOOKUP($H$1,elemental!$A$3:$L$19,5,0)*H181+VLOOKUP($I$1,elemental!$A$3:$L$19,5,0)*I181+VLOOKUP($J$1,elemental!$A$3:$L$19,5,0)*J181+VLOOKUP($K$1,elemental!$A$3:$L$19,5,0)*K181+VLOOKUP($L$1,elemental!$A$3:$L$19,5,0)*L181+VLOOKUP($M$1,elemental!$A$3:$L$19,5,0)*M181+VLOOKUP($N$1,elemental!$A$3:$L$19,5,0)*N181+VLOOKUP($O$1,elemental!$A$3:$L$19,5,0)*O181+VLOOKUP($P$1,elemental!$A$3:$L$19,5,0)*P181+VLOOKUP($Q$1,elemental!$A$3:$L$19,5,0)*Q181)/100</f>
        <v>3.97</v>
      </c>
      <c r="U181">
        <f>(VLOOKUP($A$1,elemental!$A$3:$L$19,6,0)*A181+VLOOKUP($B$1,elemental!$A$3:$L$19,6,0)*B181+VLOOKUP($C$1,elemental!$A$3:$L$19,6,0)*C181+VLOOKUP($D$1,elemental!$A$3:$L$19,6,0)*D181+VLOOKUP($E$1,elemental!$A$3:$L$19,6,0)*E181+VLOOKUP($F$1,elemental!$A$3:$L$19,6,0)*F181+VLOOKUP($G$1,elemental!$A$3:$L$19,6,0)*G181+VLOOKUP($H$1,elemental!$A$3:$L$19,6,0)*H181+VLOOKUP($I$1,elemental!$A$3:$L$19,6,0)*I181+VLOOKUP($J$1,elemental!$A$3:$L$19,6,0)*J181+VLOOKUP($K$1,elemental!$A$3:$L$19,6,0)*K181+VLOOKUP($L$1,elemental!$A$3:$L$19,6,0)*L181+VLOOKUP($M$1,elemental!$A$3:$L$19,6,0)*M181+VLOOKUP($N$1,elemental!$A$3:$L$19,6,0)*N181+VLOOKUP($O$1,elemental!$A$3:$L$19,6,0)*O181+VLOOKUP($P$1,elemental!$A$3:$L$19,6,0)*P181+VLOOKUP($Q$1,elemental!$A$3:$L$19,6,0)*Q181)/100</f>
        <v>0.75700000000000001</v>
      </c>
      <c r="V181">
        <f>(VLOOKUP($A$1,elemental!$A$3:$L$19,7,0)*A181+VLOOKUP($B$1,elemental!$A$3:$L$19,7,0)*B181+VLOOKUP($C$1,elemental!$A$3:$L$19,7,0)*C181+VLOOKUP($D$1,elemental!$A$3:$L$19,7,0)*D181+VLOOKUP($E$1,elemental!$A$3:$L$19,7,0)*E181+VLOOKUP($F$1,elemental!$A$3:$L$19,7,0)*F181+VLOOKUP($G$1,elemental!$A$3:$L$19,7,0)*G181+VLOOKUP($H$1,elemental!$A$3:$L$19,7,0)*H181+VLOOKUP($I$1,elemental!$A$3:$L$19,7,0)*I181+VLOOKUP($J$1,elemental!$A$3:$L$19,7,0)*J181+VLOOKUP($K$1,elemental!$A$3:$L$19,7,0)*K181+VLOOKUP($L$1,elemental!$A$3:$L$19,7,0)*L181+VLOOKUP($M$1,elemental!$A$3:$L$19,7,0)*M181+VLOOKUP($N$1,elemental!$A$3:$L$19,7,0)*N181+VLOOKUP($O$1,elemental!$A$3:$L$19,7,0)*O181+VLOOKUP($P$1,elemental!$A$3:$L$19,7,0)*P181+VLOOKUP($Q$1,elemental!$A$3:$L$19,7,0)*Q181)/100</f>
        <v>0.84537000000000007</v>
      </c>
      <c r="W181">
        <f>(VLOOKUP($A$1,elemental!$A$3:$L$19,9,0)*A181+VLOOKUP($B$1,elemental!$A$3:$L$19,9,0)*B181+VLOOKUP($C$1,elemental!$A$3:$L$19,9,0)*C181+VLOOKUP($D$1,elemental!$A$3:$L$19,9,0)*D181+VLOOKUP($E$1,elemental!$A$3:$L$19,9,0)*E181+VLOOKUP($F$1,elemental!$A$3:$L$19,9,0)*F181+VLOOKUP($G$1,elemental!$A$3:$L$19,9,0)*G181+VLOOKUP($H$1,elemental!$A$3:$L$19,9,0)*H181+VLOOKUP($I$1,elemental!$A$3:$L$19,9,0)*I181+VLOOKUP($J$1,elemental!$A$3:$L$19,9,0)*J181+VLOOKUP($K$1,elemental!$A$3:$L$19,9,0)*K181+VLOOKUP($L$1,elemental!$A$3:$L$19,9,0)*L181+VLOOKUP($M$1,elemental!$A$3:$L$19,9,0)*M181+VLOOKUP($N$1,elemental!$A$3:$L$19,9,0)*N181+VLOOKUP($O$1,elemental!$A$3:$L$19,9,0)*O181+VLOOKUP($P$1,elemental!$A$3:$L$19,9,0)*P181+VLOOKUP($Q$1,elemental!$A$3:$L$19,9,0)*Q181)/100</f>
        <v>1.5575000000000001</v>
      </c>
      <c r="X181">
        <f>(VLOOKUP($A$1,elemental!$A$3:$L$19,10,0)*A181+VLOOKUP($B$1,elemental!$A$3:$L$19,10,0)*B181+VLOOKUP($C$1,elemental!$A$3:$L$19,10,0)*C181+VLOOKUP($D$1,elemental!$A$3:$L$19,10,0)*D181+VLOOKUP($E$1,elemental!$A$3:$L$19,10,0)*E181+VLOOKUP($F$1,elemental!$A$3:$L$19,10,0)*F181+VLOOKUP($G$1,elemental!$A$3:$L$19,10,0)*G181+VLOOKUP($H$1,elemental!$A$3:$L$19,10,0)*H181+VLOOKUP($I$1,elemental!$A$3:$L$19,10,0)*I181+VLOOKUP($J$1,elemental!$A$3:$L$19,10,0)*J181+VLOOKUP($K$1,elemental!$A$3:$L$19,10,0)*K181+VLOOKUP($L$1,elemental!$A$3:$L$19,10,0)*L181+VLOOKUP($M$1,elemental!$A$3:$L$19,10,0)*M181+VLOOKUP($N$1,elemental!$A$3:$L$19,10,0)*N181+VLOOKUP($O$1,elemental!$A$3:$L$19,10,0)*O181+VLOOKUP($P$1,elemental!$A$3:$L$19,10,0)*P181+VLOOKUP($Q$1,elemental!$A$3:$L$19,10,0)*Q181)/100</f>
        <v>2.0617999999999999</v>
      </c>
      <c r="Y181">
        <v>567</v>
      </c>
      <c r="Z181">
        <v>5.1844489999999999</v>
      </c>
      <c r="AA181">
        <v>5.2160080000000004</v>
      </c>
      <c r="AB181">
        <v>5.3575749999999998</v>
      </c>
      <c r="AC181">
        <v>98.86027</v>
      </c>
      <c r="AD181" t="s">
        <v>2</v>
      </c>
      <c r="AE181" t="s">
        <v>142</v>
      </c>
    </row>
    <row r="182" spans="1:31">
      <c r="A182">
        <v>0</v>
      </c>
      <c r="B182">
        <v>0</v>
      </c>
      <c r="C182">
        <v>0</v>
      </c>
      <c r="D182">
        <v>0</v>
      </c>
      <c r="E182">
        <v>0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97</v>
      </c>
      <c r="R182">
        <f>(VLOOKUP($A$1,elemental!$A$3:$L$19,2,0)*A182+VLOOKUP($B$1,elemental!$A$3:$L$19,2,0)*B182+VLOOKUP($C$1,elemental!$A$3:$L$19,2,0)*C182+VLOOKUP($D$1,elemental!$A$3:$L$19,2,0)*D182+VLOOKUP($E$1,elemental!$A$3:$L$19,2,0)*E182+VLOOKUP($F$1,elemental!$A$3:$L$19,2,0)*F182+VLOOKUP($G$1,elemental!$A$3:$L$19,2,0)*G182+VLOOKUP($H$1,elemental!$A$3:$L$19,2,0)*H182+VLOOKUP($I$1,elemental!$A$3:$L$19,2,0)*I182+VLOOKUP($J$1,elemental!$A$3:$L$19,2,0)*J182+VLOOKUP($K$1,elemental!$A$3:$L$19,2,0)*K182+VLOOKUP($L$1,elemental!$A$3:$L$19,2,0)*L182+VLOOKUP($M$1,elemental!$A$3:$L$19,2,0)*M182+VLOOKUP($N$1,elemental!$A$3:$L$19,2,0)*N182+VLOOKUP($O$1,elemental!$A$3:$L$19,2,0)*O182+VLOOKUP($P$1,elemental!$A$3:$L$19,2,0)*P182+VLOOKUP($Q$1,elemental!$A$3:$L$19,2,0)*Q182)/100</f>
        <v>1.3267000000000002</v>
      </c>
      <c r="S182">
        <f>(VLOOKUP($A$1,elemental!$A$3:$L$19,4,0)*A182+VLOOKUP($B$1,elemental!$A$3:$L$19,4,0)*B182+VLOOKUP($C$1,elemental!$A$3:$L$19,4,0)*C182+VLOOKUP($D$1,elemental!$A$3:$L$19,4,0)*D182+VLOOKUP($E$1,elemental!$A$3:$L$19,4,0)*E182+VLOOKUP($F$1,elemental!$A$3:$L$19,4,0)*F182+VLOOKUP($G$1,elemental!$A$3:$L$19,4,0)*G182+VLOOKUP($H$1,elemental!$A$3:$L$19,4,0)*H182+VLOOKUP($I$1,elemental!$A$3:$L$19,4,0)*I182+VLOOKUP($J$1,elemental!$A$3:$L$19,4,0)*J182+VLOOKUP($K$1,elemental!$A$3:$L$19,4,0)*K182+VLOOKUP($L$1,elemental!$A$3:$L$19,4,0)*L182+VLOOKUP($M$1,elemental!$A$3:$L$19,4,0)*M182+VLOOKUP($N$1,elemental!$A$3:$L$19,4,0)*N182+VLOOKUP($O$1,elemental!$A$3:$L$19,4,0)*O182+VLOOKUP($P$1,elemental!$A$3:$L$19,4,0)*P182+VLOOKUP($Q$1,elemental!$A$3:$L$19,4,0)*Q182)/100</f>
        <v>0.42242999999999997</v>
      </c>
      <c r="T182">
        <f>(VLOOKUP($A$1,elemental!$A$3:$L$19,5,0)*A182+VLOOKUP($B$1,elemental!$A$3:$L$19,5,0)*B182+VLOOKUP($C$1,elemental!$A$3:$L$19,5,0)*C182+VLOOKUP($D$1,elemental!$A$3:$L$19,5,0)*D182+VLOOKUP($E$1,elemental!$A$3:$L$19,5,0)*E182+VLOOKUP($F$1,elemental!$A$3:$L$19,5,0)*F182+VLOOKUP($G$1,elemental!$A$3:$L$19,5,0)*G182+VLOOKUP($H$1,elemental!$A$3:$L$19,5,0)*H182+VLOOKUP($I$1,elemental!$A$3:$L$19,5,0)*I182+VLOOKUP($J$1,elemental!$A$3:$L$19,5,0)*J182+VLOOKUP($K$1,elemental!$A$3:$L$19,5,0)*K182+VLOOKUP($L$1,elemental!$A$3:$L$19,5,0)*L182+VLOOKUP($M$1,elemental!$A$3:$L$19,5,0)*M182+VLOOKUP($N$1,elemental!$A$3:$L$19,5,0)*N182+VLOOKUP($O$1,elemental!$A$3:$L$19,5,0)*O182+VLOOKUP($P$1,elemental!$A$3:$L$19,5,0)*P182+VLOOKUP($Q$1,elemental!$A$3:$L$19,5,0)*Q182)/100</f>
        <v>3.97</v>
      </c>
      <c r="U182">
        <f>(VLOOKUP($A$1,elemental!$A$3:$L$19,6,0)*A182+VLOOKUP($B$1,elemental!$A$3:$L$19,6,0)*B182+VLOOKUP($C$1,elemental!$A$3:$L$19,6,0)*C182+VLOOKUP($D$1,elemental!$A$3:$L$19,6,0)*D182+VLOOKUP($E$1,elemental!$A$3:$L$19,6,0)*E182+VLOOKUP($F$1,elemental!$A$3:$L$19,6,0)*F182+VLOOKUP($G$1,elemental!$A$3:$L$19,6,0)*G182+VLOOKUP($H$1,elemental!$A$3:$L$19,6,0)*H182+VLOOKUP($I$1,elemental!$A$3:$L$19,6,0)*I182+VLOOKUP($J$1,elemental!$A$3:$L$19,6,0)*J182+VLOOKUP($K$1,elemental!$A$3:$L$19,6,0)*K182+VLOOKUP($L$1,elemental!$A$3:$L$19,6,0)*L182+VLOOKUP($M$1,elemental!$A$3:$L$19,6,0)*M182+VLOOKUP($N$1,elemental!$A$3:$L$19,6,0)*N182+VLOOKUP($O$1,elemental!$A$3:$L$19,6,0)*O182+VLOOKUP($P$1,elemental!$A$3:$L$19,6,0)*P182+VLOOKUP($Q$1,elemental!$A$3:$L$19,6,0)*Q182)/100</f>
        <v>0.75700000000000001</v>
      </c>
      <c r="V182">
        <f>(VLOOKUP($A$1,elemental!$A$3:$L$19,7,0)*A182+VLOOKUP($B$1,elemental!$A$3:$L$19,7,0)*B182+VLOOKUP($C$1,elemental!$A$3:$L$19,7,0)*C182+VLOOKUP($D$1,elemental!$A$3:$L$19,7,0)*D182+VLOOKUP($E$1,elemental!$A$3:$L$19,7,0)*E182+VLOOKUP($F$1,elemental!$A$3:$L$19,7,0)*F182+VLOOKUP($G$1,elemental!$A$3:$L$19,7,0)*G182+VLOOKUP($H$1,elemental!$A$3:$L$19,7,0)*H182+VLOOKUP($I$1,elemental!$A$3:$L$19,7,0)*I182+VLOOKUP($J$1,elemental!$A$3:$L$19,7,0)*J182+VLOOKUP($K$1,elemental!$A$3:$L$19,7,0)*K182+VLOOKUP($L$1,elemental!$A$3:$L$19,7,0)*L182+VLOOKUP($M$1,elemental!$A$3:$L$19,7,0)*M182+VLOOKUP($N$1,elemental!$A$3:$L$19,7,0)*N182+VLOOKUP($O$1,elemental!$A$3:$L$19,7,0)*O182+VLOOKUP($P$1,elemental!$A$3:$L$19,7,0)*P182+VLOOKUP($Q$1,elemental!$A$3:$L$19,7,0)*Q182)/100</f>
        <v>0.84537000000000007</v>
      </c>
      <c r="W182">
        <f>(VLOOKUP($A$1,elemental!$A$3:$L$19,9,0)*A182+VLOOKUP($B$1,elemental!$A$3:$L$19,9,0)*B182+VLOOKUP($C$1,elemental!$A$3:$L$19,9,0)*C182+VLOOKUP($D$1,elemental!$A$3:$L$19,9,0)*D182+VLOOKUP($E$1,elemental!$A$3:$L$19,9,0)*E182+VLOOKUP($F$1,elemental!$A$3:$L$19,9,0)*F182+VLOOKUP($G$1,elemental!$A$3:$L$19,9,0)*G182+VLOOKUP($H$1,elemental!$A$3:$L$19,9,0)*H182+VLOOKUP($I$1,elemental!$A$3:$L$19,9,0)*I182+VLOOKUP($J$1,elemental!$A$3:$L$19,9,0)*J182+VLOOKUP($K$1,elemental!$A$3:$L$19,9,0)*K182+VLOOKUP($L$1,elemental!$A$3:$L$19,9,0)*L182+VLOOKUP($M$1,elemental!$A$3:$L$19,9,0)*M182+VLOOKUP($N$1,elemental!$A$3:$L$19,9,0)*N182+VLOOKUP($O$1,elemental!$A$3:$L$19,9,0)*O182+VLOOKUP($P$1,elemental!$A$3:$L$19,9,0)*P182+VLOOKUP($Q$1,elemental!$A$3:$L$19,9,0)*Q182)/100</f>
        <v>1.5575000000000001</v>
      </c>
      <c r="X182">
        <f>(VLOOKUP($A$1,elemental!$A$3:$L$19,10,0)*A182+VLOOKUP($B$1,elemental!$A$3:$L$19,10,0)*B182+VLOOKUP($C$1,elemental!$A$3:$L$19,10,0)*C182+VLOOKUP($D$1,elemental!$A$3:$L$19,10,0)*D182+VLOOKUP($E$1,elemental!$A$3:$L$19,10,0)*E182+VLOOKUP($F$1,elemental!$A$3:$L$19,10,0)*F182+VLOOKUP($G$1,elemental!$A$3:$L$19,10,0)*G182+VLOOKUP($H$1,elemental!$A$3:$L$19,10,0)*H182+VLOOKUP($I$1,elemental!$A$3:$L$19,10,0)*I182+VLOOKUP($J$1,elemental!$A$3:$L$19,10,0)*J182+VLOOKUP($K$1,elemental!$A$3:$L$19,10,0)*K182+VLOOKUP($L$1,elemental!$A$3:$L$19,10,0)*L182+VLOOKUP($M$1,elemental!$A$3:$L$19,10,0)*M182+VLOOKUP($N$1,elemental!$A$3:$L$19,10,0)*N182+VLOOKUP($O$1,elemental!$A$3:$L$19,10,0)*O182+VLOOKUP($P$1,elemental!$A$3:$L$19,10,0)*P182+VLOOKUP($Q$1,elemental!$A$3:$L$19,10,0)*Q182)/100</f>
        <v>2.0617999999999999</v>
      </c>
      <c r="Y182">
        <v>587</v>
      </c>
      <c r="Z182">
        <v>5.1869339999999999</v>
      </c>
      <c r="AA182">
        <v>5.2159979999999999</v>
      </c>
      <c r="AB182">
        <v>5.3589310000000001</v>
      </c>
      <c r="AC182">
        <v>98.841930000000005</v>
      </c>
      <c r="AD182" t="s">
        <v>2</v>
      </c>
      <c r="AE182" t="s">
        <v>142</v>
      </c>
    </row>
    <row r="183" spans="1:31">
      <c r="A183">
        <v>0</v>
      </c>
      <c r="B183">
        <v>0</v>
      </c>
      <c r="C183">
        <v>0</v>
      </c>
      <c r="D183">
        <v>0</v>
      </c>
      <c r="E183">
        <v>0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2"/>
        <v>97</v>
      </c>
      <c r="R183">
        <f>(VLOOKUP($A$1,elemental!$A$3:$L$19,2,0)*A183+VLOOKUP($B$1,elemental!$A$3:$L$19,2,0)*B183+VLOOKUP($C$1,elemental!$A$3:$L$19,2,0)*C183+VLOOKUP($D$1,elemental!$A$3:$L$19,2,0)*D183+VLOOKUP($E$1,elemental!$A$3:$L$19,2,0)*E183+VLOOKUP($F$1,elemental!$A$3:$L$19,2,0)*F183+VLOOKUP($G$1,elemental!$A$3:$L$19,2,0)*G183+VLOOKUP($H$1,elemental!$A$3:$L$19,2,0)*H183+VLOOKUP($I$1,elemental!$A$3:$L$19,2,0)*I183+VLOOKUP($J$1,elemental!$A$3:$L$19,2,0)*J183+VLOOKUP($K$1,elemental!$A$3:$L$19,2,0)*K183+VLOOKUP($L$1,elemental!$A$3:$L$19,2,0)*L183+VLOOKUP($M$1,elemental!$A$3:$L$19,2,0)*M183+VLOOKUP($N$1,elemental!$A$3:$L$19,2,0)*N183+VLOOKUP($O$1,elemental!$A$3:$L$19,2,0)*O183+VLOOKUP($P$1,elemental!$A$3:$L$19,2,0)*P183+VLOOKUP($Q$1,elemental!$A$3:$L$19,2,0)*Q183)/100</f>
        <v>1.3267000000000002</v>
      </c>
      <c r="S183">
        <f>(VLOOKUP($A$1,elemental!$A$3:$L$19,4,0)*A183+VLOOKUP($B$1,elemental!$A$3:$L$19,4,0)*B183+VLOOKUP($C$1,elemental!$A$3:$L$19,4,0)*C183+VLOOKUP($D$1,elemental!$A$3:$L$19,4,0)*D183+VLOOKUP($E$1,elemental!$A$3:$L$19,4,0)*E183+VLOOKUP($F$1,elemental!$A$3:$L$19,4,0)*F183+VLOOKUP($G$1,elemental!$A$3:$L$19,4,0)*G183+VLOOKUP($H$1,elemental!$A$3:$L$19,4,0)*H183+VLOOKUP($I$1,elemental!$A$3:$L$19,4,0)*I183+VLOOKUP($J$1,elemental!$A$3:$L$19,4,0)*J183+VLOOKUP($K$1,elemental!$A$3:$L$19,4,0)*K183+VLOOKUP($L$1,elemental!$A$3:$L$19,4,0)*L183+VLOOKUP($M$1,elemental!$A$3:$L$19,4,0)*M183+VLOOKUP($N$1,elemental!$A$3:$L$19,4,0)*N183+VLOOKUP($O$1,elemental!$A$3:$L$19,4,0)*O183+VLOOKUP($P$1,elemental!$A$3:$L$19,4,0)*P183+VLOOKUP($Q$1,elemental!$A$3:$L$19,4,0)*Q183)/100</f>
        <v>0.42242999999999997</v>
      </c>
      <c r="T183">
        <f>(VLOOKUP($A$1,elemental!$A$3:$L$19,5,0)*A183+VLOOKUP($B$1,elemental!$A$3:$L$19,5,0)*B183+VLOOKUP($C$1,elemental!$A$3:$L$19,5,0)*C183+VLOOKUP($D$1,elemental!$A$3:$L$19,5,0)*D183+VLOOKUP($E$1,elemental!$A$3:$L$19,5,0)*E183+VLOOKUP($F$1,elemental!$A$3:$L$19,5,0)*F183+VLOOKUP($G$1,elemental!$A$3:$L$19,5,0)*G183+VLOOKUP($H$1,elemental!$A$3:$L$19,5,0)*H183+VLOOKUP($I$1,elemental!$A$3:$L$19,5,0)*I183+VLOOKUP($J$1,elemental!$A$3:$L$19,5,0)*J183+VLOOKUP($K$1,elemental!$A$3:$L$19,5,0)*K183+VLOOKUP($L$1,elemental!$A$3:$L$19,5,0)*L183+VLOOKUP($M$1,elemental!$A$3:$L$19,5,0)*M183+VLOOKUP($N$1,elemental!$A$3:$L$19,5,0)*N183+VLOOKUP($O$1,elemental!$A$3:$L$19,5,0)*O183+VLOOKUP($P$1,elemental!$A$3:$L$19,5,0)*P183+VLOOKUP($Q$1,elemental!$A$3:$L$19,5,0)*Q183)/100</f>
        <v>3.97</v>
      </c>
      <c r="U183">
        <f>(VLOOKUP($A$1,elemental!$A$3:$L$19,6,0)*A183+VLOOKUP($B$1,elemental!$A$3:$L$19,6,0)*B183+VLOOKUP($C$1,elemental!$A$3:$L$19,6,0)*C183+VLOOKUP($D$1,elemental!$A$3:$L$19,6,0)*D183+VLOOKUP($E$1,elemental!$A$3:$L$19,6,0)*E183+VLOOKUP($F$1,elemental!$A$3:$L$19,6,0)*F183+VLOOKUP($G$1,elemental!$A$3:$L$19,6,0)*G183+VLOOKUP($H$1,elemental!$A$3:$L$19,6,0)*H183+VLOOKUP($I$1,elemental!$A$3:$L$19,6,0)*I183+VLOOKUP($J$1,elemental!$A$3:$L$19,6,0)*J183+VLOOKUP($K$1,elemental!$A$3:$L$19,6,0)*K183+VLOOKUP($L$1,elemental!$A$3:$L$19,6,0)*L183+VLOOKUP($M$1,elemental!$A$3:$L$19,6,0)*M183+VLOOKUP($N$1,elemental!$A$3:$L$19,6,0)*N183+VLOOKUP($O$1,elemental!$A$3:$L$19,6,0)*O183+VLOOKUP($P$1,elemental!$A$3:$L$19,6,0)*P183+VLOOKUP($Q$1,elemental!$A$3:$L$19,6,0)*Q183)/100</f>
        <v>0.75700000000000001</v>
      </c>
      <c r="V183">
        <f>(VLOOKUP($A$1,elemental!$A$3:$L$19,7,0)*A183+VLOOKUP($B$1,elemental!$A$3:$L$19,7,0)*B183+VLOOKUP($C$1,elemental!$A$3:$L$19,7,0)*C183+VLOOKUP($D$1,elemental!$A$3:$L$19,7,0)*D183+VLOOKUP($E$1,elemental!$A$3:$L$19,7,0)*E183+VLOOKUP($F$1,elemental!$A$3:$L$19,7,0)*F183+VLOOKUP($G$1,elemental!$A$3:$L$19,7,0)*G183+VLOOKUP($H$1,elemental!$A$3:$L$19,7,0)*H183+VLOOKUP($I$1,elemental!$A$3:$L$19,7,0)*I183+VLOOKUP($J$1,elemental!$A$3:$L$19,7,0)*J183+VLOOKUP($K$1,elemental!$A$3:$L$19,7,0)*K183+VLOOKUP($L$1,elemental!$A$3:$L$19,7,0)*L183+VLOOKUP($M$1,elemental!$A$3:$L$19,7,0)*M183+VLOOKUP($N$1,elemental!$A$3:$L$19,7,0)*N183+VLOOKUP($O$1,elemental!$A$3:$L$19,7,0)*O183+VLOOKUP($P$1,elemental!$A$3:$L$19,7,0)*P183+VLOOKUP($Q$1,elemental!$A$3:$L$19,7,0)*Q183)/100</f>
        <v>0.84537000000000007</v>
      </c>
      <c r="W183">
        <f>(VLOOKUP($A$1,elemental!$A$3:$L$19,9,0)*A183+VLOOKUP($B$1,elemental!$A$3:$L$19,9,0)*B183+VLOOKUP($C$1,elemental!$A$3:$L$19,9,0)*C183+VLOOKUP($D$1,elemental!$A$3:$L$19,9,0)*D183+VLOOKUP($E$1,elemental!$A$3:$L$19,9,0)*E183+VLOOKUP($F$1,elemental!$A$3:$L$19,9,0)*F183+VLOOKUP($G$1,elemental!$A$3:$L$19,9,0)*G183+VLOOKUP($H$1,elemental!$A$3:$L$19,9,0)*H183+VLOOKUP($I$1,elemental!$A$3:$L$19,9,0)*I183+VLOOKUP($J$1,elemental!$A$3:$L$19,9,0)*J183+VLOOKUP($K$1,elemental!$A$3:$L$19,9,0)*K183+VLOOKUP($L$1,elemental!$A$3:$L$19,9,0)*L183+VLOOKUP($M$1,elemental!$A$3:$L$19,9,0)*M183+VLOOKUP($N$1,elemental!$A$3:$L$19,9,0)*N183+VLOOKUP($O$1,elemental!$A$3:$L$19,9,0)*O183+VLOOKUP($P$1,elemental!$A$3:$L$19,9,0)*P183+VLOOKUP($Q$1,elemental!$A$3:$L$19,9,0)*Q183)/100</f>
        <v>1.5575000000000001</v>
      </c>
      <c r="X183">
        <f>(VLOOKUP($A$1,elemental!$A$3:$L$19,10,0)*A183+VLOOKUP($B$1,elemental!$A$3:$L$19,10,0)*B183+VLOOKUP($C$1,elemental!$A$3:$L$19,10,0)*C183+VLOOKUP($D$1,elemental!$A$3:$L$19,10,0)*D183+VLOOKUP($E$1,elemental!$A$3:$L$19,10,0)*E183+VLOOKUP($F$1,elemental!$A$3:$L$19,10,0)*F183+VLOOKUP($G$1,elemental!$A$3:$L$19,10,0)*G183+VLOOKUP($H$1,elemental!$A$3:$L$19,10,0)*H183+VLOOKUP($I$1,elemental!$A$3:$L$19,10,0)*I183+VLOOKUP($J$1,elemental!$A$3:$L$19,10,0)*J183+VLOOKUP($K$1,elemental!$A$3:$L$19,10,0)*K183+VLOOKUP($L$1,elemental!$A$3:$L$19,10,0)*L183+VLOOKUP($M$1,elemental!$A$3:$L$19,10,0)*M183+VLOOKUP($N$1,elemental!$A$3:$L$19,10,0)*N183+VLOOKUP($O$1,elemental!$A$3:$L$19,10,0)*O183+VLOOKUP($P$1,elemental!$A$3:$L$19,10,0)*P183+VLOOKUP($Q$1,elemental!$A$3:$L$19,10,0)*Q183)/100</f>
        <v>2.0617999999999999</v>
      </c>
      <c r="Y183">
        <v>597</v>
      </c>
      <c r="Z183">
        <v>5.1862529999999998</v>
      </c>
      <c r="AA183">
        <v>5.2157929999999997</v>
      </c>
      <c r="AB183">
        <v>5.3594010000000001</v>
      </c>
      <c r="AC183">
        <v>98.840289999999996</v>
      </c>
      <c r="AD183" t="s">
        <v>2</v>
      </c>
      <c r="AE183" t="s">
        <v>142</v>
      </c>
    </row>
    <row r="184" spans="1:31">
      <c r="A184">
        <v>0</v>
      </c>
      <c r="B184">
        <v>0</v>
      </c>
      <c r="C184">
        <v>0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2"/>
        <v>97</v>
      </c>
      <c r="R184">
        <f>(VLOOKUP($A$1,elemental!$A$3:$L$19,2,0)*A184+VLOOKUP($B$1,elemental!$A$3:$L$19,2,0)*B184+VLOOKUP($C$1,elemental!$A$3:$L$19,2,0)*C184+VLOOKUP($D$1,elemental!$A$3:$L$19,2,0)*D184+VLOOKUP($E$1,elemental!$A$3:$L$19,2,0)*E184+VLOOKUP($F$1,elemental!$A$3:$L$19,2,0)*F184+VLOOKUP($G$1,elemental!$A$3:$L$19,2,0)*G184+VLOOKUP($H$1,elemental!$A$3:$L$19,2,0)*H184+VLOOKUP($I$1,elemental!$A$3:$L$19,2,0)*I184+VLOOKUP($J$1,elemental!$A$3:$L$19,2,0)*J184+VLOOKUP($K$1,elemental!$A$3:$L$19,2,0)*K184+VLOOKUP($L$1,elemental!$A$3:$L$19,2,0)*L184+VLOOKUP($M$1,elemental!$A$3:$L$19,2,0)*M184+VLOOKUP($N$1,elemental!$A$3:$L$19,2,0)*N184+VLOOKUP($O$1,elemental!$A$3:$L$19,2,0)*O184+VLOOKUP($P$1,elemental!$A$3:$L$19,2,0)*P184+VLOOKUP($Q$1,elemental!$A$3:$L$19,2,0)*Q184)/100</f>
        <v>1.3267000000000002</v>
      </c>
      <c r="S184">
        <f>(VLOOKUP($A$1,elemental!$A$3:$L$19,4,0)*A184+VLOOKUP($B$1,elemental!$A$3:$L$19,4,0)*B184+VLOOKUP($C$1,elemental!$A$3:$L$19,4,0)*C184+VLOOKUP($D$1,elemental!$A$3:$L$19,4,0)*D184+VLOOKUP($E$1,elemental!$A$3:$L$19,4,0)*E184+VLOOKUP($F$1,elemental!$A$3:$L$19,4,0)*F184+VLOOKUP($G$1,elemental!$A$3:$L$19,4,0)*G184+VLOOKUP($H$1,elemental!$A$3:$L$19,4,0)*H184+VLOOKUP($I$1,elemental!$A$3:$L$19,4,0)*I184+VLOOKUP($J$1,elemental!$A$3:$L$19,4,0)*J184+VLOOKUP($K$1,elemental!$A$3:$L$19,4,0)*K184+VLOOKUP($L$1,elemental!$A$3:$L$19,4,0)*L184+VLOOKUP($M$1,elemental!$A$3:$L$19,4,0)*M184+VLOOKUP($N$1,elemental!$A$3:$L$19,4,0)*N184+VLOOKUP($O$1,elemental!$A$3:$L$19,4,0)*O184+VLOOKUP($P$1,elemental!$A$3:$L$19,4,0)*P184+VLOOKUP($Q$1,elemental!$A$3:$L$19,4,0)*Q184)/100</f>
        <v>0.42242999999999997</v>
      </c>
      <c r="T184">
        <f>(VLOOKUP($A$1,elemental!$A$3:$L$19,5,0)*A184+VLOOKUP($B$1,elemental!$A$3:$L$19,5,0)*B184+VLOOKUP($C$1,elemental!$A$3:$L$19,5,0)*C184+VLOOKUP($D$1,elemental!$A$3:$L$19,5,0)*D184+VLOOKUP($E$1,elemental!$A$3:$L$19,5,0)*E184+VLOOKUP($F$1,elemental!$A$3:$L$19,5,0)*F184+VLOOKUP($G$1,elemental!$A$3:$L$19,5,0)*G184+VLOOKUP($H$1,elemental!$A$3:$L$19,5,0)*H184+VLOOKUP($I$1,elemental!$A$3:$L$19,5,0)*I184+VLOOKUP($J$1,elemental!$A$3:$L$19,5,0)*J184+VLOOKUP($K$1,elemental!$A$3:$L$19,5,0)*K184+VLOOKUP($L$1,elemental!$A$3:$L$19,5,0)*L184+VLOOKUP($M$1,elemental!$A$3:$L$19,5,0)*M184+VLOOKUP($N$1,elemental!$A$3:$L$19,5,0)*N184+VLOOKUP($O$1,elemental!$A$3:$L$19,5,0)*O184+VLOOKUP($P$1,elemental!$A$3:$L$19,5,0)*P184+VLOOKUP($Q$1,elemental!$A$3:$L$19,5,0)*Q184)/100</f>
        <v>3.97</v>
      </c>
      <c r="U184">
        <f>(VLOOKUP($A$1,elemental!$A$3:$L$19,6,0)*A184+VLOOKUP($B$1,elemental!$A$3:$L$19,6,0)*B184+VLOOKUP($C$1,elemental!$A$3:$L$19,6,0)*C184+VLOOKUP($D$1,elemental!$A$3:$L$19,6,0)*D184+VLOOKUP($E$1,elemental!$A$3:$L$19,6,0)*E184+VLOOKUP($F$1,elemental!$A$3:$L$19,6,0)*F184+VLOOKUP($G$1,elemental!$A$3:$L$19,6,0)*G184+VLOOKUP($H$1,elemental!$A$3:$L$19,6,0)*H184+VLOOKUP($I$1,elemental!$A$3:$L$19,6,0)*I184+VLOOKUP($J$1,elemental!$A$3:$L$19,6,0)*J184+VLOOKUP($K$1,elemental!$A$3:$L$19,6,0)*K184+VLOOKUP($L$1,elemental!$A$3:$L$19,6,0)*L184+VLOOKUP($M$1,elemental!$A$3:$L$19,6,0)*M184+VLOOKUP($N$1,elemental!$A$3:$L$19,6,0)*N184+VLOOKUP($O$1,elemental!$A$3:$L$19,6,0)*O184+VLOOKUP($P$1,elemental!$A$3:$L$19,6,0)*P184+VLOOKUP($Q$1,elemental!$A$3:$L$19,6,0)*Q184)/100</f>
        <v>0.75700000000000001</v>
      </c>
      <c r="V184">
        <f>(VLOOKUP($A$1,elemental!$A$3:$L$19,7,0)*A184+VLOOKUP($B$1,elemental!$A$3:$L$19,7,0)*B184+VLOOKUP($C$1,elemental!$A$3:$L$19,7,0)*C184+VLOOKUP($D$1,elemental!$A$3:$L$19,7,0)*D184+VLOOKUP($E$1,elemental!$A$3:$L$19,7,0)*E184+VLOOKUP($F$1,elemental!$A$3:$L$19,7,0)*F184+VLOOKUP($G$1,elemental!$A$3:$L$19,7,0)*G184+VLOOKUP($H$1,elemental!$A$3:$L$19,7,0)*H184+VLOOKUP($I$1,elemental!$A$3:$L$19,7,0)*I184+VLOOKUP($J$1,elemental!$A$3:$L$19,7,0)*J184+VLOOKUP($K$1,elemental!$A$3:$L$19,7,0)*K184+VLOOKUP($L$1,elemental!$A$3:$L$19,7,0)*L184+VLOOKUP($M$1,elemental!$A$3:$L$19,7,0)*M184+VLOOKUP($N$1,elemental!$A$3:$L$19,7,0)*N184+VLOOKUP($O$1,elemental!$A$3:$L$19,7,0)*O184+VLOOKUP($P$1,elemental!$A$3:$L$19,7,0)*P184+VLOOKUP($Q$1,elemental!$A$3:$L$19,7,0)*Q184)/100</f>
        <v>0.84537000000000007</v>
      </c>
      <c r="W184">
        <f>(VLOOKUP($A$1,elemental!$A$3:$L$19,9,0)*A184+VLOOKUP($B$1,elemental!$A$3:$L$19,9,0)*B184+VLOOKUP($C$1,elemental!$A$3:$L$19,9,0)*C184+VLOOKUP($D$1,elemental!$A$3:$L$19,9,0)*D184+VLOOKUP($E$1,elemental!$A$3:$L$19,9,0)*E184+VLOOKUP($F$1,elemental!$A$3:$L$19,9,0)*F184+VLOOKUP($G$1,elemental!$A$3:$L$19,9,0)*G184+VLOOKUP($H$1,elemental!$A$3:$L$19,9,0)*H184+VLOOKUP($I$1,elemental!$A$3:$L$19,9,0)*I184+VLOOKUP($J$1,elemental!$A$3:$L$19,9,0)*J184+VLOOKUP($K$1,elemental!$A$3:$L$19,9,0)*K184+VLOOKUP($L$1,elemental!$A$3:$L$19,9,0)*L184+VLOOKUP($M$1,elemental!$A$3:$L$19,9,0)*M184+VLOOKUP($N$1,elemental!$A$3:$L$19,9,0)*N184+VLOOKUP($O$1,elemental!$A$3:$L$19,9,0)*O184+VLOOKUP($P$1,elemental!$A$3:$L$19,9,0)*P184+VLOOKUP($Q$1,elemental!$A$3:$L$19,9,0)*Q184)/100</f>
        <v>1.5575000000000001</v>
      </c>
      <c r="X184">
        <f>(VLOOKUP($A$1,elemental!$A$3:$L$19,10,0)*A184+VLOOKUP($B$1,elemental!$A$3:$L$19,10,0)*B184+VLOOKUP($C$1,elemental!$A$3:$L$19,10,0)*C184+VLOOKUP($D$1,elemental!$A$3:$L$19,10,0)*D184+VLOOKUP($E$1,elemental!$A$3:$L$19,10,0)*E184+VLOOKUP($F$1,elemental!$A$3:$L$19,10,0)*F184+VLOOKUP($G$1,elemental!$A$3:$L$19,10,0)*G184+VLOOKUP($H$1,elemental!$A$3:$L$19,10,0)*H184+VLOOKUP($I$1,elemental!$A$3:$L$19,10,0)*I184+VLOOKUP($J$1,elemental!$A$3:$L$19,10,0)*J184+VLOOKUP($K$1,elemental!$A$3:$L$19,10,0)*K184+VLOOKUP($L$1,elemental!$A$3:$L$19,10,0)*L184+VLOOKUP($M$1,elemental!$A$3:$L$19,10,0)*M184+VLOOKUP($N$1,elemental!$A$3:$L$19,10,0)*N184+VLOOKUP($O$1,elemental!$A$3:$L$19,10,0)*O184+VLOOKUP($P$1,elemental!$A$3:$L$19,10,0)*P184+VLOOKUP($Q$1,elemental!$A$3:$L$19,10,0)*Q184)/100</f>
        <v>2.0617999999999999</v>
      </c>
      <c r="Y184">
        <v>607</v>
      </c>
      <c r="Z184">
        <v>5.1869209999999999</v>
      </c>
      <c r="AA184">
        <v>5.2156469999999997</v>
      </c>
      <c r="AB184">
        <v>5.3597000000000001</v>
      </c>
      <c r="AC184">
        <v>98.828819999999993</v>
      </c>
      <c r="AD184" t="s">
        <v>2</v>
      </c>
      <c r="AE184" t="s">
        <v>142</v>
      </c>
    </row>
    <row r="185" spans="1:31">
      <c r="A185">
        <v>0</v>
      </c>
      <c r="B185">
        <v>0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97</v>
      </c>
      <c r="R185">
        <f>(VLOOKUP($A$1,elemental!$A$3:$L$19,2,0)*A185+VLOOKUP($B$1,elemental!$A$3:$L$19,2,0)*B185+VLOOKUP($C$1,elemental!$A$3:$L$19,2,0)*C185+VLOOKUP($D$1,elemental!$A$3:$L$19,2,0)*D185+VLOOKUP($E$1,elemental!$A$3:$L$19,2,0)*E185+VLOOKUP($F$1,elemental!$A$3:$L$19,2,0)*F185+VLOOKUP($G$1,elemental!$A$3:$L$19,2,0)*G185+VLOOKUP($H$1,elemental!$A$3:$L$19,2,0)*H185+VLOOKUP($I$1,elemental!$A$3:$L$19,2,0)*I185+VLOOKUP($J$1,elemental!$A$3:$L$19,2,0)*J185+VLOOKUP($K$1,elemental!$A$3:$L$19,2,0)*K185+VLOOKUP($L$1,elemental!$A$3:$L$19,2,0)*L185+VLOOKUP($M$1,elemental!$A$3:$L$19,2,0)*M185+VLOOKUP($N$1,elemental!$A$3:$L$19,2,0)*N185+VLOOKUP($O$1,elemental!$A$3:$L$19,2,0)*O185+VLOOKUP($P$1,elemental!$A$3:$L$19,2,0)*P185+VLOOKUP($Q$1,elemental!$A$3:$L$19,2,0)*Q185)/100</f>
        <v>1.3267000000000002</v>
      </c>
      <c r="S185">
        <f>(VLOOKUP($A$1,elemental!$A$3:$L$19,4,0)*A185+VLOOKUP($B$1,elemental!$A$3:$L$19,4,0)*B185+VLOOKUP($C$1,elemental!$A$3:$L$19,4,0)*C185+VLOOKUP($D$1,elemental!$A$3:$L$19,4,0)*D185+VLOOKUP($E$1,elemental!$A$3:$L$19,4,0)*E185+VLOOKUP($F$1,elemental!$A$3:$L$19,4,0)*F185+VLOOKUP($G$1,elemental!$A$3:$L$19,4,0)*G185+VLOOKUP($H$1,elemental!$A$3:$L$19,4,0)*H185+VLOOKUP($I$1,elemental!$A$3:$L$19,4,0)*I185+VLOOKUP($J$1,elemental!$A$3:$L$19,4,0)*J185+VLOOKUP($K$1,elemental!$A$3:$L$19,4,0)*K185+VLOOKUP($L$1,elemental!$A$3:$L$19,4,0)*L185+VLOOKUP($M$1,elemental!$A$3:$L$19,4,0)*M185+VLOOKUP($N$1,elemental!$A$3:$L$19,4,0)*N185+VLOOKUP($O$1,elemental!$A$3:$L$19,4,0)*O185+VLOOKUP($P$1,elemental!$A$3:$L$19,4,0)*P185+VLOOKUP($Q$1,elemental!$A$3:$L$19,4,0)*Q185)/100</f>
        <v>0.42242999999999997</v>
      </c>
      <c r="T185">
        <f>(VLOOKUP($A$1,elemental!$A$3:$L$19,5,0)*A185+VLOOKUP($B$1,elemental!$A$3:$L$19,5,0)*B185+VLOOKUP($C$1,elemental!$A$3:$L$19,5,0)*C185+VLOOKUP($D$1,elemental!$A$3:$L$19,5,0)*D185+VLOOKUP($E$1,elemental!$A$3:$L$19,5,0)*E185+VLOOKUP($F$1,elemental!$A$3:$L$19,5,0)*F185+VLOOKUP($G$1,elemental!$A$3:$L$19,5,0)*G185+VLOOKUP($H$1,elemental!$A$3:$L$19,5,0)*H185+VLOOKUP($I$1,elemental!$A$3:$L$19,5,0)*I185+VLOOKUP($J$1,elemental!$A$3:$L$19,5,0)*J185+VLOOKUP($K$1,elemental!$A$3:$L$19,5,0)*K185+VLOOKUP($L$1,elemental!$A$3:$L$19,5,0)*L185+VLOOKUP($M$1,elemental!$A$3:$L$19,5,0)*M185+VLOOKUP($N$1,elemental!$A$3:$L$19,5,0)*N185+VLOOKUP($O$1,elemental!$A$3:$L$19,5,0)*O185+VLOOKUP($P$1,elemental!$A$3:$L$19,5,0)*P185+VLOOKUP($Q$1,elemental!$A$3:$L$19,5,0)*Q185)/100</f>
        <v>3.97</v>
      </c>
      <c r="U185">
        <f>(VLOOKUP($A$1,elemental!$A$3:$L$19,6,0)*A185+VLOOKUP($B$1,elemental!$A$3:$L$19,6,0)*B185+VLOOKUP($C$1,elemental!$A$3:$L$19,6,0)*C185+VLOOKUP($D$1,elemental!$A$3:$L$19,6,0)*D185+VLOOKUP($E$1,elemental!$A$3:$L$19,6,0)*E185+VLOOKUP($F$1,elemental!$A$3:$L$19,6,0)*F185+VLOOKUP($G$1,elemental!$A$3:$L$19,6,0)*G185+VLOOKUP($H$1,elemental!$A$3:$L$19,6,0)*H185+VLOOKUP($I$1,elemental!$A$3:$L$19,6,0)*I185+VLOOKUP($J$1,elemental!$A$3:$L$19,6,0)*J185+VLOOKUP($K$1,elemental!$A$3:$L$19,6,0)*K185+VLOOKUP($L$1,elemental!$A$3:$L$19,6,0)*L185+VLOOKUP($M$1,elemental!$A$3:$L$19,6,0)*M185+VLOOKUP($N$1,elemental!$A$3:$L$19,6,0)*N185+VLOOKUP($O$1,elemental!$A$3:$L$19,6,0)*O185+VLOOKUP($P$1,elemental!$A$3:$L$19,6,0)*P185+VLOOKUP($Q$1,elemental!$A$3:$L$19,6,0)*Q185)/100</f>
        <v>0.75700000000000001</v>
      </c>
      <c r="V185">
        <f>(VLOOKUP($A$1,elemental!$A$3:$L$19,7,0)*A185+VLOOKUP($B$1,elemental!$A$3:$L$19,7,0)*B185+VLOOKUP($C$1,elemental!$A$3:$L$19,7,0)*C185+VLOOKUP($D$1,elemental!$A$3:$L$19,7,0)*D185+VLOOKUP($E$1,elemental!$A$3:$L$19,7,0)*E185+VLOOKUP($F$1,elemental!$A$3:$L$19,7,0)*F185+VLOOKUP($G$1,elemental!$A$3:$L$19,7,0)*G185+VLOOKUP($H$1,elemental!$A$3:$L$19,7,0)*H185+VLOOKUP($I$1,elemental!$A$3:$L$19,7,0)*I185+VLOOKUP($J$1,elemental!$A$3:$L$19,7,0)*J185+VLOOKUP($K$1,elemental!$A$3:$L$19,7,0)*K185+VLOOKUP($L$1,elemental!$A$3:$L$19,7,0)*L185+VLOOKUP($M$1,elemental!$A$3:$L$19,7,0)*M185+VLOOKUP($N$1,elemental!$A$3:$L$19,7,0)*N185+VLOOKUP($O$1,elemental!$A$3:$L$19,7,0)*O185+VLOOKUP($P$1,elemental!$A$3:$L$19,7,0)*P185+VLOOKUP($Q$1,elemental!$A$3:$L$19,7,0)*Q185)/100</f>
        <v>0.84537000000000007</v>
      </c>
      <c r="W185">
        <f>(VLOOKUP($A$1,elemental!$A$3:$L$19,9,0)*A185+VLOOKUP($B$1,elemental!$A$3:$L$19,9,0)*B185+VLOOKUP($C$1,elemental!$A$3:$L$19,9,0)*C185+VLOOKUP($D$1,elemental!$A$3:$L$19,9,0)*D185+VLOOKUP($E$1,elemental!$A$3:$L$19,9,0)*E185+VLOOKUP($F$1,elemental!$A$3:$L$19,9,0)*F185+VLOOKUP($G$1,elemental!$A$3:$L$19,9,0)*G185+VLOOKUP($H$1,elemental!$A$3:$L$19,9,0)*H185+VLOOKUP($I$1,elemental!$A$3:$L$19,9,0)*I185+VLOOKUP($J$1,elemental!$A$3:$L$19,9,0)*J185+VLOOKUP($K$1,elemental!$A$3:$L$19,9,0)*K185+VLOOKUP($L$1,elemental!$A$3:$L$19,9,0)*L185+VLOOKUP($M$1,elemental!$A$3:$L$19,9,0)*M185+VLOOKUP($N$1,elemental!$A$3:$L$19,9,0)*N185+VLOOKUP($O$1,elemental!$A$3:$L$19,9,0)*O185+VLOOKUP($P$1,elemental!$A$3:$L$19,9,0)*P185+VLOOKUP($Q$1,elemental!$A$3:$L$19,9,0)*Q185)/100</f>
        <v>1.5575000000000001</v>
      </c>
      <c r="X185">
        <f>(VLOOKUP($A$1,elemental!$A$3:$L$19,10,0)*A185+VLOOKUP($B$1,elemental!$A$3:$L$19,10,0)*B185+VLOOKUP($C$1,elemental!$A$3:$L$19,10,0)*C185+VLOOKUP($D$1,elemental!$A$3:$L$19,10,0)*D185+VLOOKUP($E$1,elemental!$A$3:$L$19,10,0)*E185+VLOOKUP($F$1,elemental!$A$3:$L$19,10,0)*F185+VLOOKUP($G$1,elemental!$A$3:$L$19,10,0)*G185+VLOOKUP($H$1,elemental!$A$3:$L$19,10,0)*H185+VLOOKUP($I$1,elemental!$A$3:$L$19,10,0)*I185+VLOOKUP($J$1,elemental!$A$3:$L$19,10,0)*J185+VLOOKUP($K$1,elemental!$A$3:$L$19,10,0)*K185+VLOOKUP($L$1,elemental!$A$3:$L$19,10,0)*L185+VLOOKUP($M$1,elemental!$A$3:$L$19,10,0)*M185+VLOOKUP($N$1,elemental!$A$3:$L$19,10,0)*N185+VLOOKUP($O$1,elemental!$A$3:$L$19,10,0)*O185+VLOOKUP($P$1,elemental!$A$3:$L$19,10,0)*P185+VLOOKUP($Q$1,elemental!$A$3:$L$19,10,0)*Q185)/100</f>
        <v>2.0617999999999999</v>
      </c>
      <c r="Y185">
        <v>427</v>
      </c>
      <c r="Z185">
        <v>5.1809269999999996</v>
      </c>
      <c r="AA185">
        <v>5.2156339999999997</v>
      </c>
      <c r="AB185">
        <v>5.3490799999999998</v>
      </c>
      <c r="AC185">
        <v>98.946150000000003</v>
      </c>
      <c r="AD185" t="s">
        <v>2</v>
      </c>
      <c r="AE185" t="s">
        <v>142</v>
      </c>
    </row>
    <row r="186" spans="1:31">
      <c r="A186">
        <v>0</v>
      </c>
      <c r="B186">
        <v>0</v>
      </c>
      <c r="C186">
        <v>0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97</v>
      </c>
      <c r="R186">
        <f>(VLOOKUP($A$1,elemental!$A$3:$L$19,2,0)*A186+VLOOKUP($B$1,elemental!$A$3:$L$19,2,0)*B186+VLOOKUP($C$1,elemental!$A$3:$L$19,2,0)*C186+VLOOKUP($D$1,elemental!$A$3:$L$19,2,0)*D186+VLOOKUP($E$1,elemental!$A$3:$L$19,2,0)*E186+VLOOKUP($F$1,elemental!$A$3:$L$19,2,0)*F186+VLOOKUP($G$1,elemental!$A$3:$L$19,2,0)*G186+VLOOKUP($H$1,elemental!$A$3:$L$19,2,0)*H186+VLOOKUP($I$1,elemental!$A$3:$L$19,2,0)*I186+VLOOKUP($J$1,elemental!$A$3:$L$19,2,0)*J186+VLOOKUP($K$1,elemental!$A$3:$L$19,2,0)*K186+VLOOKUP($L$1,elemental!$A$3:$L$19,2,0)*L186+VLOOKUP($M$1,elemental!$A$3:$L$19,2,0)*M186+VLOOKUP($N$1,elemental!$A$3:$L$19,2,0)*N186+VLOOKUP($O$1,elemental!$A$3:$L$19,2,0)*O186+VLOOKUP($P$1,elemental!$A$3:$L$19,2,0)*P186+VLOOKUP($Q$1,elemental!$A$3:$L$19,2,0)*Q186)/100</f>
        <v>1.3267000000000002</v>
      </c>
      <c r="S186">
        <f>(VLOOKUP($A$1,elemental!$A$3:$L$19,4,0)*A186+VLOOKUP($B$1,elemental!$A$3:$L$19,4,0)*B186+VLOOKUP($C$1,elemental!$A$3:$L$19,4,0)*C186+VLOOKUP($D$1,elemental!$A$3:$L$19,4,0)*D186+VLOOKUP($E$1,elemental!$A$3:$L$19,4,0)*E186+VLOOKUP($F$1,elemental!$A$3:$L$19,4,0)*F186+VLOOKUP($G$1,elemental!$A$3:$L$19,4,0)*G186+VLOOKUP($H$1,elemental!$A$3:$L$19,4,0)*H186+VLOOKUP($I$1,elemental!$A$3:$L$19,4,0)*I186+VLOOKUP($J$1,elemental!$A$3:$L$19,4,0)*J186+VLOOKUP($K$1,elemental!$A$3:$L$19,4,0)*K186+VLOOKUP($L$1,elemental!$A$3:$L$19,4,0)*L186+VLOOKUP($M$1,elemental!$A$3:$L$19,4,0)*M186+VLOOKUP($N$1,elemental!$A$3:$L$19,4,0)*N186+VLOOKUP($O$1,elemental!$A$3:$L$19,4,0)*O186+VLOOKUP($P$1,elemental!$A$3:$L$19,4,0)*P186+VLOOKUP($Q$1,elemental!$A$3:$L$19,4,0)*Q186)/100</f>
        <v>0.42242999999999997</v>
      </c>
      <c r="T186">
        <f>(VLOOKUP($A$1,elemental!$A$3:$L$19,5,0)*A186+VLOOKUP($B$1,elemental!$A$3:$L$19,5,0)*B186+VLOOKUP($C$1,elemental!$A$3:$L$19,5,0)*C186+VLOOKUP($D$1,elemental!$A$3:$L$19,5,0)*D186+VLOOKUP($E$1,elemental!$A$3:$L$19,5,0)*E186+VLOOKUP($F$1,elemental!$A$3:$L$19,5,0)*F186+VLOOKUP($G$1,elemental!$A$3:$L$19,5,0)*G186+VLOOKUP($H$1,elemental!$A$3:$L$19,5,0)*H186+VLOOKUP($I$1,elemental!$A$3:$L$19,5,0)*I186+VLOOKUP($J$1,elemental!$A$3:$L$19,5,0)*J186+VLOOKUP($K$1,elemental!$A$3:$L$19,5,0)*K186+VLOOKUP($L$1,elemental!$A$3:$L$19,5,0)*L186+VLOOKUP($M$1,elemental!$A$3:$L$19,5,0)*M186+VLOOKUP($N$1,elemental!$A$3:$L$19,5,0)*N186+VLOOKUP($O$1,elemental!$A$3:$L$19,5,0)*O186+VLOOKUP($P$1,elemental!$A$3:$L$19,5,0)*P186+VLOOKUP($Q$1,elemental!$A$3:$L$19,5,0)*Q186)/100</f>
        <v>3.97</v>
      </c>
      <c r="U186">
        <f>(VLOOKUP($A$1,elemental!$A$3:$L$19,6,0)*A186+VLOOKUP($B$1,elemental!$A$3:$L$19,6,0)*B186+VLOOKUP($C$1,elemental!$A$3:$L$19,6,0)*C186+VLOOKUP($D$1,elemental!$A$3:$L$19,6,0)*D186+VLOOKUP($E$1,elemental!$A$3:$L$19,6,0)*E186+VLOOKUP($F$1,elemental!$A$3:$L$19,6,0)*F186+VLOOKUP($G$1,elemental!$A$3:$L$19,6,0)*G186+VLOOKUP($H$1,elemental!$A$3:$L$19,6,0)*H186+VLOOKUP($I$1,elemental!$A$3:$L$19,6,0)*I186+VLOOKUP($J$1,elemental!$A$3:$L$19,6,0)*J186+VLOOKUP($K$1,elemental!$A$3:$L$19,6,0)*K186+VLOOKUP($L$1,elemental!$A$3:$L$19,6,0)*L186+VLOOKUP($M$1,elemental!$A$3:$L$19,6,0)*M186+VLOOKUP($N$1,elemental!$A$3:$L$19,6,0)*N186+VLOOKUP($O$1,elemental!$A$3:$L$19,6,0)*O186+VLOOKUP($P$1,elemental!$A$3:$L$19,6,0)*P186+VLOOKUP($Q$1,elemental!$A$3:$L$19,6,0)*Q186)/100</f>
        <v>0.75700000000000001</v>
      </c>
      <c r="V186">
        <f>(VLOOKUP($A$1,elemental!$A$3:$L$19,7,0)*A186+VLOOKUP($B$1,elemental!$A$3:$L$19,7,0)*B186+VLOOKUP($C$1,elemental!$A$3:$L$19,7,0)*C186+VLOOKUP($D$1,elemental!$A$3:$L$19,7,0)*D186+VLOOKUP($E$1,elemental!$A$3:$L$19,7,0)*E186+VLOOKUP($F$1,elemental!$A$3:$L$19,7,0)*F186+VLOOKUP($G$1,elemental!$A$3:$L$19,7,0)*G186+VLOOKUP($H$1,elemental!$A$3:$L$19,7,0)*H186+VLOOKUP($I$1,elemental!$A$3:$L$19,7,0)*I186+VLOOKUP($J$1,elemental!$A$3:$L$19,7,0)*J186+VLOOKUP($K$1,elemental!$A$3:$L$19,7,0)*K186+VLOOKUP($L$1,elemental!$A$3:$L$19,7,0)*L186+VLOOKUP($M$1,elemental!$A$3:$L$19,7,0)*M186+VLOOKUP($N$1,elemental!$A$3:$L$19,7,0)*N186+VLOOKUP($O$1,elemental!$A$3:$L$19,7,0)*O186+VLOOKUP($P$1,elemental!$A$3:$L$19,7,0)*P186+VLOOKUP($Q$1,elemental!$A$3:$L$19,7,0)*Q186)/100</f>
        <v>0.84537000000000007</v>
      </c>
      <c r="W186">
        <f>(VLOOKUP($A$1,elemental!$A$3:$L$19,9,0)*A186+VLOOKUP($B$1,elemental!$A$3:$L$19,9,0)*B186+VLOOKUP($C$1,elemental!$A$3:$L$19,9,0)*C186+VLOOKUP($D$1,elemental!$A$3:$L$19,9,0)*D186+VLOOKUP($E$1,elemental!$A$3:$L$19,9,0)*E186+VLOOKUP($F$1,elemental!$A$3:$L$19,9,0)*F186+VLOOKUP($G$1,elemental!$A$3:$L$19,9,0)*G186+VLOOKUP($H$1,elemental!$A$3:$L$19,9,0)*H186+VLOOKUP($I$1,elemental!$A$3:$L$19,9,0)*I186+VLOOKUP($J$1,elemental!$A$3:$L$19,9,0)*J186+VLOOKUP($K$1,elemental!$A$3:$L$19,9,0)*K186+VLOOKUP($L$1,elemental!$A$3:$L$19,9,0)*L186+VLOOKUP($M$1,elemental!$A$3:$L$19,9,0)*M186+VLOOKUP($N$1,elemental!$A$3:$L$19,9,0)*N186+VLOOKUP($O$1,elemental!$A$3:$L$19,9,0)*O186+VLOOKUP($P$1,elemental!$A$3:$L$19,9,0)*P186+VLOOKUP($Q$1,elemental!$A$3:$L$19,9,0)*Q186)/100</f>
        <v>1.5575000000000001</v>
      </c>
      <c r="X186">
        <f>(VLOOKUP($A$1,elemental!$A$3:$L$19,10,0)*A186+VLOOKUP($B$1,elemental!$A$3:$L$19,10,0)*B186+VLOOKUP($C$1,elemental!$A$3:$L$19,10,0)*C186+VLOOKUP($D$1,elemental!$A$3:$L$19,10,0)*D186+VLOOKUP($E$1,elemental!$A$3:$L$19,10,0)*E186+VLOOKUP($F$1,elemental!$A$3:$L$19,10,0)*F186+VLOOKUP($G$1,elemental!$A$3:$L$19,10,0)*G186+VLOOKUP($H$1,elemental!$A$3:$L$19,10,0)*H186+VLOOKUP($I$1,elemental!$A$3:$L$19,10,0)*I186+VLOOKUP($J$1,elemental!$A$3:$L$19,10,0)*J186+VLOOKUP($K$1,elemental!$A$3:$L$19,10,0)*K186+VLOOKUP($L$1,elemental!$A$3:$L$19,10,0)*L186+VLOOKUP($M$1,elemental!$A$3:$L$19,10,0)*M186+VLOOKUP($N$1,elemental!$A$3:$L$19,10,0)*N186+VLOOKUP($O$1,elemental!$A$3:$L$19,10,0)*O186+VLOOKUP($P$1,elemental!$A$3:$L$19,10,0)*P186+VLOOKUP($Q$1,elemental!$A$3:$L$19,10,0)*Q186)/100</f>
        <v>2.0617999999999999</v>
      </c>
      <c r="Y186">
        <v>377</v>
      </c>
      <c r="Z186">
        <v>5.1784410000000003</v>
      </c>
      <c r="AA186">
        <v>5.2153140000000002</v>
      </c>
      <c r="AB186">
        <v>5.3463909999999997</v>
      </c>
      <c r="AC186">
        <v>98.999669999999995</v>
      </c>
      <c r="AD186" t="s">
        <v>2</v>
      </c>
      <c r="AE186" t="s">
        <v>142</v>
      </c>
    </row>
    <row r="187" spans="1:31">
      <c r="A187">
        <v>0</v>
      </c>
      <c r="B187">
        <v>0</v>
      </c>
      <c r="C187">
        <v>0</v>
      </c>
      <c r="D187">
        <v>0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97</v>
      </c>
      <c r="R187">
        <f>(VLOOKUP($A$1,elemental!$A$3:$L$19,2,0)*A187+VLOOKUP($B$1,elemental!$A$3:$L$19,2,0)*B187+VLOOKUP($C$1,elemental!$A$3:$L$19,2,0)*C187+VLOOKUP($D$1,elemental!$A$3:$L$19,2,0)*D187+VLOOKUP($E$1,elemental!$A$3:$L$19,2,0)*E187+VLOOKUP($F$1,elemental!$A$3:$L$19,2,0)*F187+VLOOKUP($G$1,elemental!$A$3:$L$19,2,0)*G187+VLOOKUP($H$1,elemental!$A$3:$L$19,2,0)*H187+VLOOKUP($I$1,elemental!$A$3:$L$19,2,0)*I187+VLOOKUP($J$1,elemental!$A$3:$L$19,2,0)*J187+VLOOKUP($K$1,elemental!$A$3:$L$19,2,0)*K187+VLOOKUP($L$1,elemental!$A$3:$L$19,2,0)*L187+VLOOKUP($M$1,elemental!$A$3:$L$19,2,0)*M187+VLOOKUP($N$1,elemental!$A$3:$L$19,2,0)*N187+VLOOKUP($O$1,elemental!$A$3:$L$19,2,0)*O187+VLOOKUP($P$1,elemental!$A$3:$L$19,2,0)*P187+VLOOKUP($Q$1,elemental!$A$3:$L$19,2,0)*Q187)/100</f>
        <v>1.3267000000000002</v>
      </c>
      <c r="S187">
        <f>(VLOOKUP($A$1,elemental!$A$3:$L$19,4,0)*A187+VLOOKUP($B$1,elemental!$A$3:$L$19,4,0)*B187+VLOOKUP($C$1,elemental!$A$3:$L$19,4,0)*C187+VLOOKUP($D$1,elemental!$A$3:$L$19,4,0)*D187+VLOOKUP($E$1,elemental!$A$3:$L$19,4,0)*E187+VLOOKUP($F$1,elemental!$A$3:$L$19,4,0)*F187+VLOOKUP($G$1,elemental!$A$3:$L$19,4,0)*G187+VLOOKUP($H$1,elemental!$A$3:$L$19,4,0)*H187+VLOOKUP($I$1,elemental!$A$3:$L$19,4,0)*I187+VLOOKUP($J$1,elemental!$A$3:$L$19,4,0)*J187+VLOOKUP($K$1,elemental!$A$3:$L$19,4,0)*K187+VLOOKUP($L$1,elemental!$A$3:$L$19,4,0)*L187+VLOOKUP($M$1,elemental!$A$3:$L$19,4,0)*M187+VLOOKUP($N$1,elemental!$A$3:$L$19,4,0)*N187+VLOOKUP($O$1,elemental!$A$3:$L$19,4,0)*O187+VLOOKUP($P$1,elemental!$A$3:$L$19,4,0)*P187+VLOOKUP($Q$1,elemental!$A$3:$L$19,4,0)*Q187)/100</f>
        <v>0.42242999999999997</v>
      </c>
      <c r="T187">
        <f>(VLOOKUP($A$1,elemental!$A$3:$L$19,5,0)*A187+VLOOKUP($B$1,elemental!$A$3:$L$19,5,0)*B187+VLOOKUP($C$1,elemental!$A$3:$L$19,5,0)*C187+VLOOKUP($D$1,elemental!$A$3:$L$19,5,0)*D187+VLOOKUP($E$1,elemental!$A$3:$L$19,5,0)*E187+VLOOKUP($F$1,elemental!$A$3:$L$19,5,0)*F187+VLOOKUP($G$1,elemental!$A$3:$L$19,5,0)*G187+VLOOKUP($H$1,elemental!$A$3:$L$19,5,0)*H187+VLOOKUP($I$1,elemental!$A$3:$L$19,5,0)*I187+VLOOKUP($J$1,elemental!$A$3:$L$19,5,0)*J187+VLOOKUP($K$1,elemental!$A$3:$L$19,5,0)*K187+VLOOKUP($L$1,elemental!$A$3:$L$19,5,0)*L187+VLOOKUP($M$1,elemental!$A$3:$L$19,5,0)*M187+VLOOKUP($N$1,elemental!$A$3:$L$19,5,0)*N187+VLOOKUP($O$1,elemental!$A$3:$L$19,5,0)*O187+VLOOKUP($P$1,elemental!$A$3:$L$19,5,0)*P187+VLOOKUP($Q$1,elemental!$A$3:$L$19,5,0)*Q187)/100</f>
        <v>3.97</v>
      </c>
      <c r="U187">
        <f>(VLOOKUP($A$1,elemental!$A$3:$L$19,6,0)*A187+VLOOKUP($B$1,elemental!$A$3:$L$19,6,0)*B187+VLOOKUP($C$1,elemental!$A$3:$L$19,6,0)*C187+VLOOKUP($D$1,elemental!$A$3:$L$19,6,0)*D187+VLOOKUP($E$1,elemental!$A$3:$L$19,6,0)*E187+VLOOKUP($F$1,elemental!$A$3:$L$19,6,0)*F187+VLOOKUP($G$1,elemental!$A$3:$L$19,6,0)*G187+VLOOKUP($H$1,elemental!$A$3:$L$19,6,0)*H187+VLOOKUP($I$1,elemental!$A$3:$L$19,6,0)*I187+VLOOKUP($J$1,elemental!$A$3:$L$19,6,0)*J187+VLOOKUP($K$1,elemental!$A$3:$L$19,6,0)*K187+VLOOKUP($L$1,elemental!$A$3:$L$19,6,0)*L187+VLOOKUP($M$1,elemental!$A$3:$L$19,6,0)*M187+VLOOKUP($N$1,elemental!$A$3:$L$19,6,0)*N187+VLOOKUP($O$1,elemental!$A$3:$L$19,6,0)*O187+VLOOKUP($P$1,elemental!$A$3:$L$19,6,0)*P187+VLOOKUP($Q$1,elemental!$A$3:$L$19,6,0)*Q187)/100</f>
        <v>0.75700000000000001</v>
      </c>
      <c r="V187">
        <f>(VLOOKUP($A$1,elemental!$A$3:$L$19,7,0)*A187+VLOOKUP($B$1,elemental!$A$3:$L$19,7,0)*B187+VLOOKUP($C$1,elemental!$A$3:$L$19,7,0)*C187+VLOOKUP($D$1,elemental!$A$3:$L$19,7,0)*D187+VLOOKUP($E$1,elemental!$A$3:$L$19,7,0)*E187+VLOOKUP($F$1,elemental!$A$3:$L$19,7,0)*F187+VLOOKUP($G$1,elemental!$A$3:$L$19,7,0)*G187+VLOOKUP($H$1,elemental!$A$3:$L$19,7,0)*H187+VLOOKUP($I$1,elemental!$A$3:$L$19,7,0)*I187+VLOOKUP($J$1,elemental!$A$3:$L$19,7,0)*J187+VLOOKUP($K$1,elemental!$A$3:$L$19,7,0)*K187+VLOOKUP($L$1,elemental!$A$3:$L$19,7,0)*L187+VLOOKUP($M$1,elemental!$A$3:$L$19,7,0)*M187+VLOOKUP($N$1,elemental!$A$3:$L$19,7,0)*N187+VLOOKUP($O$1,elemental!$A$3:$L$19,7,0)*O187+VLOOKUP($P$1,elemental!$A$3:$L$19,7,0)*P187+VLOOKUP($Q$1,elemental!$A$3:$L$19,7,0)*Q187)/100</f>
        <v>0.84537000000000007</v>
      </c>
      <c r="W187">
        <f>(VLOOKUP($A$1,elemental!$A$3:$L$19,9,0)*A187+VLOOKUP($B$1,elemental!$A$3:$L$19,9,0)*B187+VLOOKUP($C$1,elemental!$A$3:$L$19,9,0)*C187+VLOOKUP($D$1,elemental!$A$3:$L$19,9,0)*D187+VLOOKUP($E$1,elemental!$A$3:$L$19,9,0)*E187+VLOOKUP($F$1,elemental!$A$3:$L$19,9,0)*F187+VLOOKUP($G$1,elemental!$A$3:$L$19,9,0)*G187+VLOOKUP($H$1,elemental!$A$3:$L$19,9,0)*H187+VLOOKUP($I$1,elemental!$A$3:$L$19,9,0)*I187+VLOOKUP($J$1,elemental!$A$3:$L$19,9,0)*J187+VLOOKUP($K$1,elemental!$A$3:$L$19,9,0)*K187+VLOOKUP($L$1,elemental!$A$3:$L$19,9,0)*L187+VLOOKUP($M$1,elemental!$A$3:$L$19,9,0)*M187+VLOOKUP($N$1,elemental!$A$3:$L$19,9,0)*N187+VLOOKUP($O$1,elemental!$A$3:$L$19,9,0)*O187+VLOOKUP($P$1,elemental!$A$3:$L$19,9,0)*P187+VLOOKUP($Q$1,elemental!$A$3:$L$19,9,0)*Q187)/100</f>
        <v>1.5575000000000001</v>
      </c>
      <c r="X187">
        <f>(VLOOKUP($A$1,elemental!$A$3:$L$19,10,0)*A187+VLOOKUP($B$1,elemental!$A$3:$L$19,10,0)*B187+VLOOKUP($C$1,elemental!$A$3:$L$19,10,0)*C187+VLOOKUP($D$1,elemental!$A$3:$L$19,10,0)*D187+VLOOKUP($E$1,elemental!$A$3:$L$19,10,0)*E187+VLOOKUP($F$1,elemental!$A$3:$L$19,10,0)*F187+VLOOKUP($G$1,elemental!$A$3:$L$19,10,0)*G187+VLOOKUP($H$1,elemental!$A$3:$L$19,10,0)*H187+VLOOKUP($I$1,elemental!$A$3:$L$19,10,0)*I187+VLOOKUP($J$1,elemental!$A$3:$L$19,10,0)*J187+VLOOKUP($K$1,elemental!$A$3:$L$19,10,0)*K187+VLOOKUP($L$1,elemental!$A$3:$L$19,10,0)*L187+VLOOKUP($M$1,elemental!$A$3:$L$19,10,0)*M187+VLOOKUP($N$1,elemental!$A$3:$L$19,10,0)*N187+VLOOKUP($O$1,elemental!$A$3:$L$19,10,0)*O187+VLOOKUP($P$1,elemental!$A$3:$L$19,10,0)*P187+VLOOKUP($Q$1,elemental!$A$3:$L$19,10,0)*Q187)/100</f>
        <v>2.0617999999999999</v>
      </c>
      <c r="Y187">
        <v>327</v>
      </c>
      <c r="Z187">
        <v>5.1781009999999998</v>
      </c>
      <c r="AA187">
        <v>5.2170810000000003</v>
      </c>
      <c r="AB187">
        <v>5.3432139999999997</v>
      </c>
      <c r="AC187">
        <v>99.062839999999994</v>
      </c>
      <c r="AD187" t="s">
        <v>2</v>
      </c>
      <c r="AE187" t="s">
        <v>142</v>
      </c>
    </row>
    <row r="188" spans="1:31">
      <c r="A188">
        <v>0</v>
      </c>
      <c r="B188">
        <v>0</v>
      </c>
      <c r="C188">
        <v>0</v>
      </c>
      <c r="D188">
        <v>0</v>
      </c>
      <c r="E188">
        <v>0</v>
      </c>
      <c r="F188">
        <v>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96</v>
      </c>
      <c r="R188">
        <f>(VLOOKUP($A$1,elemental!$A$3:$L$19,2,0)*A188+VLOOKUP($B$1,elemental!$A$3:$L$19,2,0)*B188+VLOOKUP($C$1,elemental!$A$3:$L$19,2,0)*C188+VLOOKUP($D$1,elemental!$A$3:$L$19,2,0)*D188+VLOOKUP($E$1,elemental!$A$3:$L$19,2,0)*E188+VLOOKUP($F$1,elemental!$A$3:$L$19,2,0)*F188+VLOOKUP($G$1,elemental!$A$3:$L$19,2,0)*G188+VLOOKUP($H$1,elemental!$A$3:$L$19,2,0)*H188+VLOOKUP($I$1,elemental!$A$3:$L$19,2,0)*I188+VLOOKUP($J$1,elemental!$A$3:$L$19,2,0)*J188+VLOOKUP($K$1,elemental!$A$3:$L$19,2,0)*K188+VLOOKUP($L$1,elemental!$A$3:$L$19,2,0)*L188+VLOOKUP($M$1,elemental!$A$3:$L$19,2,0)*M188+VLOOKUP($N$1,elemental!$A$3:$L$19,2,0)*N188+VLOOKUP($O$1,elemental!$A$3:$L$19,2,0)*O188+VLOOKUP($P$1,elemental!$A$3:$L$19,2,0)*P188+VLOOKUP($Q$1,elemental!$A$3:$L$19,2,0)*Q188)/100</f>
        <v>1.3256000000000001</v>
      </c>
      <c r="S188">
        <f>(VLOOKUP($A$1,elemental!$A$3:$L$19,4,0)*A188+VLOOKUP($B$1,elemental!$A$3:$L$19,4,0)*B188+VLOOKUP($C$1,elemental!$A$3:$L$19,4,0)*C188+VLOOKUP($D$1,elemental!$A$3:$L$19,4,0)*D188+VLOOKUP($E$1,elemental!$A$3:$L$19,4,0)*E188+VLOOKUP($F$1,elemental!$A$3:$L$19,4,0)*F188+VLOOKUP($G$1,elemental!$A$3:$L$19,4,0)*G188+VLOOKUP($H$1,elemental!$A$3:$L$19,4,0)*H188+VLOOKUP($I$1,elemental!$A$3:$L$19,4,0)*I188+VLOOKUP($J$1,elemental!$A$3:$L$19,4,0)*J188+VLOOKUP($K$1,elemental!$A$3:$L$19,4,0)*K188+VLOOKUP($L$1,elemental!$A$3:$L$19,4,0)*L188+VLOOKUP($M$1,elemental!$A$3:$L$19,4,0)*M188+VLOOKUP($N$1,elemental!$A$3:$L$19,4,0)*N188+VLOOKUP($O$1,elemental!$A$3:$L$19,4,0)*O188+VLOOKUP($P$1,elemental!$A$3:$L$19,4,0)*P188+VLOOKUP($Q$1,elemental!$A$3:$L$19,4,0)*Q188)/100</f>
        <v>0.42124</v>
      </c>
      <c r="T188">
        <f>(VLOOKUP($A$1,elemental!$A$3:$L$19,5,0)*A188+VLOOKUP($B$1,elemental!$A$3:$L$19,5,0)*B188+VLOOKUP($C$1,elemental!$A$3:$L$19,5,0)*C188+VLOOKUP($D$1,elemental!$A$3:$L$19,5,0)*D188+VLOOKUP($E$1,elemental!$A$3:$L$19,5,0)*E188+VLOOKUP($F$1,elemental!$A$3:$L$19,5,0)*F188+VLOOKUP($G$1,elemental!$A$3:$L$19,5,0)*G188+VLOOKUP($H$1,elemental!$A$3:$L$19,5,0)*H188+VLOOKUP($I$1,elemental!$A$3:$L$19,5,0)*I188+VLOOKUP($J$1,elemental!$A$3:$L$19,5,0)*J188+VLOOKUP($K$1,elemental!$A$3:$L$19,5,0)*K188+VLOOKUP($L$1,elemental!$A$3:$L$19,5,0)*L188+VLOOKUP($M$1,elemental!$A$3:$L$19,5,0)*M188+VLOOKUP($N$1,elemental!$A$3:$L$19,5,0)*N188+VLOOKUP($O$1,elemental!$A$3:$L$19,5,0)*O188+VLOOKUP($P$1,elemental!$A$3:$L$19,5,0)*P188+VLOOKUP($Q$1,elemental!$A$3:$L$19,5,0)*Q188)/100</f>
        <v>3.96</v>
      </c>
      <c r="U188">
        <f>(VLOOKUP($A$1,elemental!$A$3:$L$19,6,0)*A188+VLOOKUP($B$1,elemental!$A$3:$L$19,6,0)*B188+VLOOKUP($C$1,elemental!$A$3:$L$19,6,0)*C188+VLOOKUP($D$1,elemental!$A$3:$L$19,6,0)*D188+VLOOKUP($E$1,elemental!$A$3:$L$19,6,0)*E188+VLOOKUP($F$1,elemental!$A$3:$L$19,6,0)*F188+VLOOKUP($G$1,elemental!$A$3:$L$19,6,0)*G188+VLOOKUP($H$1,elemental!$A$3:$L$19,6,0)*H188+VLOOKUP($I$1,elemental!$A$3:$L$19,6,0)*I188+VLOOKUP($J$1,elemental!$A$3:$L$19,6,0)*J188+VLOOKUP($K$1,elemental!$A$3:$L$19,6,0)*K188+VLOOKUP($L$1,elemental!$A$3:$L$19,6,0)*L188+VLOOKUP($M$1,elemental!$A$3:$L$19,6,0)*M188+VLOOKUP($N$1,elemental!$A$3:$L$19,6,0)*N188+VLOOKUP($O$1,elemental!$A$3:$L$19,6,0)*O188+VLOOKUP($P$1,elemental!$A$3:$L$19,6,0)*P188+VLOOKUP($Q$1,elemental!$A$3:$L$19,6,0)*Q188)/100</f>
        <v>0.75600000000000012</v>
      </c>
      <c r="V188">
        <f>(VLOOKUP($A$1,elemental!$A$3:$L$19,7,0)*A188+VLOOKUP($B$1,elemental!$A$3:$L$19,7,0)*B188+VLOOKUP($C$1,elemental!$A$3:$L$19,7,0)*C188+VLOOKUP($D$1,elemental!$A$3:$L$19,7,0)*D188+VLOOKUP($E$1,elemental!$A$3:$L$19,7,0)*E188+VLOOKUP($F$1,elemental!$A$3:$L$19,7,0)*F188+VLOOKUP($G$1,elemental!$A$3:$L$19,7,0)*G188+VLOOKUP($H$1,elemental!$A$3:$L$19,7,0)*H188+VLOOKUP($I$1,elemental!$A$3:$L$19,7,0)*I188+VLOOKUP($J$1,elemental!$A$3:$L$19,7,0)*J188+VLOOKUP($K$1,elemental!$A$3:$L$19,7,0)*K188+VLOOKUP($L$1,elemental!$A$3:$L$19,7,0)*L188+VLOOKUP($M$1,elemental!$A$3:$L$19,7,0)*M188+VLOOKUP($N$1,elemental!$A$3:$L$19,7,0)*N188+VLOOKUP($O$1,elemental!$A$3:$L$19,7,0)*O188+VLOOKUP($P$1,elemental!$A$3:$L$19,7,0)*P188+VLOOKUP($Q$1,elemental!$A$3:$L$19,7,0)*Q188)/100</f>
        <v>0.84715999999999991</v>
      </c>
      <c r="W188">
        <f>(VLOOKUP($A$1,elemental!$A$3:$L$19,9,0)*A188+VLOOKUP($B$1,elemental!$A$3:$L$19,9,0)*B188+VLOOKUP($C$1,elemental!$A$3:$L$19,9,0)*C188+VLOOKUP($D$1,elemental!$A$3:$L$19,9,0)*D188+VLOOKUP($E$1,elemental!$A$3:$L$19,9,0)*E188+VLOOKUP($F$1,elemental!$A$3:$L$19,9,0)*F188+VLOOKUP($G$1,elemental!$A$3:$L$19,9,0)*G188+VLOOKUP($H$1,elemental!$A$3:$L$19,9,0)*H188+VLOOKUP($I$1,elemental!$A$3:$L$19,9,0)*I188+VLOOKUP($J$1,elemental!$A$3:$L$19,9,0)*J188+VLOOKUP($K$1,elemental!$A$3:$L$19,9,0)*K188+VLOOKUP($L$1,elemental!$A$3:$L$19,9,0)*L188+VLOOKUP($M$1,elemental!$A$3:$L$19,9,0)*M188+VLOOKUP($N$1,elemental!$A$3:$L$19,9,0)*N188+VLOOKUP($O$1,elemental!$A$3:$L$19,9,0)*O188+VLOOKUP($P$1,elemental!$A$3:$L$19,9,0)*P188+VLOOKUP($Q$1,elemental!$A$3:$L$19,9,0)*Q188)/100</f>
        <v>1.56</v>
      </c>
      <c r="X188">
        <f>(VLOOKUP($A$1,elemental!$A$3:$L$19,10,0)*A188+VLOOKUP($B$1,elemental!$A$3:$L$19,10,0)*B188+VLOOKUP($C$1,elemental!$A$3:$L$19,10,0)*C188+VLOOKUP($D$1,elemental!$A$3:$L$19,10,0)*D188+VLOOKUP($E$1,elemental!$A$3:$L$19,10,0)*E188+VLOOKUP($F$1,elemental!$A$3:$L$19,10,0)*F188+VLOOKUP($G$1,elemental!$A$3:$L$19,10,0)*G188+VLOOKUP($H$1,elemental!$A$3:$L$19,10,0)*H188+VLOOKUP($I$1,elemental!$A$3:$L$19,10,0)*I188+VLOOKUP($J$1,elemental!$A$3:$L$19,10,0)*J188+VLOOKUP($K$1,elemental!$A$3:$L$19,10,0)*K188+VLOOKUP($L$1,elemental!$A$3:$L$19,10,0)*L188+VLOOKUP($M$1,elemental!$A$3:$L$19,10,0)*M188+VLOOKUP($N$1,elemental!$A$3:$L$19,10,0)*N188+VLOOKUP($O$1,elemental!$A$3:$L$19,10,0)*O188+VLOOKUP($P$1,elemental!$A$3:$L$19,10,0)*P188+VLOOKUP($Q$1,elemental!$A$3:$L$19,10,0)*Q188)/100</f>
        <v>2.0623999999999998</v>
      </c>
      <c r="Y188">
        <v>327</v>
      </c>
      <c r="Z188">
        <v>5.1804629999999996</v>
      </c>
      <c r="AA188">
        <v>5.2134010000000002</v>
      </c>
      <c r="AB188">
        <v>5.3442930000000004</v>
      </c>
      <c r="AC188">
        <v>99.011210000000005</v>
      </c>
      <c r="AD188" t="s">
        <v>2</v>
      </c>
      <c r="AE188" t="s">
        <v>143</v>
      </c>
    </row>
    <row r="189" spans="1:31">
      <c r="A189">
        <v>0</v>
      </c>
      <c r="B189">
        <v>0</v>
      </c>
      <c r="C189">
        <v>0</v>
      </c>
      <c r="D189">
        <v>0</v>
      </c>
      <c r="E189">
        <v>0</v>
      </c>
      <c r="F189">
        <v>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96</v>
      </c>
      <c r="R189">
        <f>(VLOOKUP($A$1,elemental!$A$3:$L$19,2,0)*A189+VLOOKUP($B$1,elemental!$A$3:$L$19,2,0)*B189+VLOOKUP($C$1,elemental!$A$3:$L$19,2,0)*C189+VLOOKUP($D$1,elemental!$A$3:$L$19,2,0)*D189+VLOOKUP($E$1,elemental!$A$3:$L$19,2,0)*E189+VLOOKUP($F$1,elemental!$A$3:$L$19,2,0)*F189+VLOOKUP($G$1,elemental!$A$3:$L$19,2,0)*G189+VLOOKUP($H$1,elemental!$A$3:$L$19,2,0)*H189+VLOOKUP($I$1,elemental!$A$3:$L$19,2,0)*I189+VLOOKUP($J$1,elemental!$A$3:$L$19,2,0)*J189+VLOOKUP($K$1,elemental!$A$3:$L$19,2,0)*K189+VLOOKUP($L$1,elemental!$A$3:$L$19,2,0)*L189+VLOOKUP($M$1,elemental!$A$3:$L$19,2,0)*M189+VLOOKUP($N$1,elemental!$A$3:$L$19,2,0)*N189+VLOOKUP($O$1,elemental!$A$3:$L$19,2,0)*O189+VLOOKUP($P$1,elemental!$A$3:$L$19,2,0)*P189+VLOOKUP($Q$1,elemental!$A$3:$L$19,2,0)*Q189)/100</f>
        <v>1.3256000000000001</v>
      </c>
      <c r="S189">
        <f>(VLOOKUP($A$1,elemental!$A$3:$L$19,4,0)*A189+VLOOKUP($B$1,elemental!$A$3:$L$19,4,0)*B189+VLOOKUP($C$1,elemental!$A$3:$L$19,4,0)*C189+VLOOKUP($D$1,elemental!$A$3:$L$19,4,0)*D189+VLOOKUP($E$1,elemental!$A$3:$L$19,4,0)*E189+VLOOKUP($F$1,elemental!$A$3:$L$19,4,0)*F189+VLOOKUP($G$1,elemental!$A$3:$L$19,4,0)*G189+VLOOKUP($H$1,elemental!$A$3:$L$19,4,0)*H189+VLOOKUP($I$1,elemental!$A$3:$L$19,4,0)*I189+VLOOKUP($J$1,elemental!$A$3:$L$19,4,0)*J189+VLOOKUP($K$1,elemental!$A$3:$L$19,4,0)*K189+VLOOKUP($L$1,elemental!$A$3:$L$19,4,0)*L189+VLOOKUP($M$1,elemental!$A$3:$L$19,4,0)*M189+VLOOKUP($N$1,elemental!$A$3:$L$19,4,0)*N189+VLOOKUP($O$1,elemental!$A$3:$L$19,4,0)*O189+VLOOKUP($P$1,elemental!$A$3:$L$19,4,0)*P189+VLOOKUP($Q$1,elemental!$A$3:$L$19,4,0)*Q189)/100</f>
        <v>0.42124</v>
      </c>
      <c r="T189">
        <f>(VLOOKUP($A$1,elemental!$A$3:$L$19,5,0)*A189+VLOOKUP($B$1,elemental!$A$3:$L$19,5,0)*B189+VLOOKUP($C$1,elemental!$A$3:$L$19,5,0)*C189+VLOOKUP($D$1,elemental!$A$3:$L$19,5,0)*D189+VLOOKUP($E$1,elemental!$A$3:$L$19,5,0)*E189+VLOOKUP($F$1,elemental!$A$3:$L$19,5,0)*F189+VLOOKUP($G$1,elemental!$A$3:$L$19,5,0)*G189+VLOOKUP($H$1,elemental!$A$3:$L$19,5,0)*H189+VLOOKUP($I$1,elemental!$A$3:$L$19,5,0)*I189+VLOOKUP($J$1,elemental!$A$3:$L$19,5,0)*J189+VLOOKUP($K$1,elemental!$A$3:$L$19,5,0)*K189+VLOOKUP($L$1,elemental!$A$3:$L$19,5,0)*L189+VLOOKUP($M$1,elemental!$A$3:$L$19,5,0)*M189+VLOOKUP($N$1,elemental!$A$3:$L$19,5,0)*N189+VLOOKUP($O$1,elemental!$A$3:$L$19,5,0)*O189+VLOOKUP($P$1,elemental!$A$3:$L$19,5,0)*P189+VLOOKUP($Q$1,elemental!$A$3:$L$19,5,0)*Q189)/100</f>
        <v>3.96</v>
      </c>
      <c r="U189">
        <f>(VLOOKUP($A$1,elemental!$A$3:$L$19,6,0)*A189+VLOOKUP($B$1,elemental!$A$3:$L$19,6,0)*B189+VLOOKUP($C$1,elemental!$A$3:$L$19,6,0)*C189+VLOOKUP($D$1,elemental!$A$3:$L$19,6,0)*D189+VLOOKUP($E$1,elemental!$A$3:$L$19,6,0)*E189+VLOOKUP($F$1,elemental!$A$3:$L$19,6,0)*F189+VLOOKUP($G$1,elemental!$A$3:$L$19,6,0)*G189+VLOOKUP($H$1,elemental!$A$3:$L$19,6,0)*H189+VLOOKUP($I$1,elemental!$A$3:$L$19,6,0)*I189+VLOOKUP($J$1,elemental!$A$3:$L$19,6,0)*J189+VLOOKUP($K$1,elemental!$A$3:$L$19,6,0)*K189+VLOOKUP($L$1,elemental!$A$3:$L$19,6,0)*L189+VLOOKUP($M$1,elemental!$A$3:$L$19,6,0)*M189+VLOOKUP($N$1,elemental!$A$3:$L$19,6,0)*N189+VLOOKUP($O$1,elemental!$A$3:$L$19,6,0)*O189+VLOOKUP($P$1,elemental!$A$3:$L$19,6,0)*P189+VLOOKUP($Q$1,elemental!$A$3:$L$19,6,0)*Q189)/100</f>
        <v>0.75600000000000012</v>
      </c>
      <c r="V189">
        <f>(VLOOKUP($A$1,elemental!$A$3:$L$19,7,0)*A189+VLOOKUP($B$1,elemental!$A$3:$L$19,7,0)*B189+VLOOKUP($C$1,elemental!$A$3:$L$19,7,0)*C189+VLOOKUP($D$1,elemental!$A$3:$L$19,7,0)*D189+VLOOKUP($E$1,elemental!$A$3:$L$19,7,0)*E189+VLOOKUP($F$1,elemental!$A$3:$L$19,7,0)*F189+VLOOKUP($G$1,elemental!$A$3:$L$19,7,0)*G189+VLOOKUP($H$1,elemental!$A$3:$L$19,7,0)*H189+VLOOKUP($I$1,elemental!$A$3:$L$19,7,0)*I189+VLOOKUP($J$1,elemental!$A$3:$L$19,7,0)*J189+VLOOKUP($K$1,elemental!$A$3:$L$19,7,0)*K189+VLOOKUP($L$1,elemental!$A$3:$L$19,7,0)*L189+VLOOKUP($M$1,elemental!$A$3:$L$19,7,0)*M189+VLOOKUP($N$1,elemental!$A$3:$L$19,7,0)*N189+VLOOKUP($O$1,elemental!$A$3:$L$19,7,0)*O189+VLOOKUP($P$1,elemental!$A$3:$L$19,7,0)*P189+VLOOKUP($Q$1,elemental!$A$3:$L$19,7,0)*Q189)/100</f>
        <v>0.84715999999999991</v>
      </c>
      <c r="W189">
        <f>(VLOOKUP($A$1,elemental!$A$3:$L$19,9,0)*A189+VLOOKUP($B$1,elemental!$A$3:$L$19,9,0)*B189+VLOOKUP($C$1,elemental!$A$3:$L$19,9,0)*C189+VLOOKUP($D$1,elemental!$A$3:$L$19,9,0)*D189+VLOOKUP($E$1,elemental!$A$3:$L$19,9,0)*E189+VLOOKUP($F$1,elemental!$A$3:$L$19,9,0)*F189+VLOOKUP($G$1,elemental!$A$3:$L$19,9,0)*G189+VLOOKUP($H$1,elemental!$A$3:$L$19,9,0)*H189+VLOOKUP($I$1,elemental!$A$3:$L$19,9,0)*I189+VLOOKUP($J$1,elemental!$A$3:$L$19,9,0)*J189+VLOOKUP($K$1,elemental!$A$3:$L$19,9,0)*K189+VLOOKUP($L$1,elemental!$A$3:$L$19,9,0)*L189+VLOOKUP($M$1,elemental!$A$3:$L$19,9,0)*M189+VLOOKUP($N$1,elemental!$A$3:$L$19,9,0)*N189+VLOOKUP($O$1,elemental!$A$3:$L$19,9,0)*O189+VLOOKUP($P$1,elemental!$A$3:$L$19,9,0)*P189+VLOOKUP($Q$1,elemental!$A$3:$L$19,9,0)*Q189)/100</f>
        <v>1.56</v>
      </c>
      <c r="X189">
        <f>(VLOOKUP($A$1,elemental!$A$3:$L$19,10,0)*A189+VLOOKUP($B$1,elemental!$A$3:$L$19,10,0)*B189+VLOOKUP($C$1,elemental!$A$3:$L$19,10,0)*C189+VLOOKUP($D$1,elemental!$A$3:$L$19,10,0)*D189+VLOOKUP($E$1,elemental!$A$3:$L$19,10,0)*E189+VLOOKUP($F$1,elemental!$A$3:$L$19,10,0)*F189+VLOOKUP($G$1,elemental!$A$3:$L$19,10,0)*G189+VLOOKUP($H$1,elemental!$A$3:$L$19,10,0)*H189+VLOOKUP($I$1,elemental!$A$3:$L$19,10,0)*I189+VLOOKUP($J$1,elemental!$A$3:$L$19,10,0)*J189+VLOOKUP($K$1,elemental!$A$3:$L$19,10,0)*K189+VLOOKUP($L$1,elemental!$A$3:$L$19,10,0)*L189+VLOOKUP($M$1,elemental!$A$3:$L$19,10,0)*M189+VLOOKUP($N$1,elemental!$A$3:$L$19,10,0)*N189+VLOOKUP($O$1,elemental!$A$3:$L$19,10,0)*O189+VLOOKUP($P$1,elemental!$A$3:$L$19,10,0)*P189+VLOOKUP($Q$1,elemental!$A$3:$L$19,10,0)*Q189)/100</f>
        <v>2.0623999999999998</v>
      </c>
      <c r="Y189">
        <v>307</v>
      </c>
      <c r="Z189">
        <v>5.1800100000000002</v>
      </c>
      <c r="AA189">
        <v>5.2138330000000002</v>
      </c>
      <c r="AB189">
        <v>5.3429320000000002</v>
      </c>
      <c r="AC189">
        <v>99.042349999999999</v>
      </c>
      <c r="AD189" t="s">
        <v>2</v>
      </c>
      <c r="AE189" t="s">
        <v>143</v>
      </c>
    </row>
    <row r="190" spans="1:31">
      <c r="A190">
        <v>0</v>
      </c>
      <c r="B190">
        <v>0</v>
      </c>
      <c r="C190">
        <v>0</v>
      </c>
      <c r="D190">
        <v>0</v>
      </c>
      <c r="E190">
        <v>0</v>
      </c>
      <c r="F190">
        <v>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2"/>
        <v>96</v>
      </c>
      <c r="R190">
        <f>(VLOOKUP($A$1,elemental!$A$3:$L$19,2,0)*A190+VLOOKUP($B$1,elemental!$A$3:$L$19,2,0)*B190+VLOOKUP($C$1,elemental!$A$3:$L$19,2,0)*C190+VLOOKUP($D$1,elemental!$A$3:$L$19,2,0)*D190+VLOOKUP($E$1,elemental!$A$3:$L$19,2,0)*E190+VLOOKUP($F$1,elemental!$A$3:$L$19,2,0)*F190+VLOOKUP($G$1,elemental!$A$3:$L$19,2,0)*G190+VLOOKUP($H$1,elemental!$A$3:$L$19,2,0)*H190+VLOOKUP($I$1,elemental!$A$3:$L$19,2,0)*I190+VLOOKUP($J$1,elemental!$A$3:$L$19,2,0)*J190+VLOOKUP($K$1,elemental!$A$3:$L$19,2,0)*K190+VLOOKUP($L$1,elemental!$A$3:$L$19,2,0)*L190+VLOOKUP($M$1,elemental!$A$3:$L$19,2,0)*M190+VLOOKUP($N$1,elemental!$A$3:$L$19,2,0)*N190+VLOOKUP($O$1,elemental!$A$3:$L$19,2,0)*O190+VLOOKUP($P$1,elemental!$A$3:$L$19,2,0)*P190+VLOOKUP($Q$1,elemental!$A$3:$L$19,2,0)*Q190)/100</f>
        <v>1.3256000000000001</v>
      </c>
      <c r="S190">
        <f>(VLOOKUP($A$1,elemental!$A$3:$L$19,4,0)*A190+VLOOKUP($B$1,elemental!$A$3:$L$19,4,0)*B190+VLOOKUP($C$1,elemental!$A$3:$L$19,4,0)*C190+VLOOKUP($D$1,elemental!$A$3:$L$19,4,0)*D190+VLOOKUP($E$1,elemental!$A$3:$L$19,4,0)*E190+VLOOKUP($F$1,elemental!$A$3:$L$19,4,0)*F190+VLOOKUP($G$1,elemental!$A$3:$L$19,4,0)*G190+VLOOKUP($H$1,elemental!$A$3:$L$19,4,0)*H190+VLOOKUP($I$1,elemental!$A$3:$L$19,4,0)*I190+VLOOKUP($J$1,elemental!$A$3:$L$19,4,0)*J190+VLOOKUP($K$1,elemental!$A$3:$L$19,4,0)*K190+VLOOKUP($L$1,elemental!$A$3:$L$19,4,0)*L190+VLOOKUP($M$1,elemental!$A$3:$L$19,4,0)*M190+VLOOKUP($N$1,elemental!$A$3:$L$19,4,0)*N190+VLOOKUP($O$1,elemental!$A$3:$L$19,4,0)*O190+VLOOKUP($P$1,elemental!$A$3:$L$19,4,0)*P190+VLOOKUP($Q$1,elemental!$A$3:$L$19,4,0)*Q190)/100</f>
        <v>0.42124</v>
      </c>
      <c r="T190">
        <f>(VLOOKUP($A$1,elemental!$A$3:$L$19,5,0)*A190+VLOOKUP($B$1,elemental!$A$3:$L$19,5,0)*B190+VLOOKUP($C$1,elemental!$A$3:$L$19,5,0)*C190+VLOOKUP($D$1,elemental!$A$3:$L$19,5,0)*D190+VLOOKUP($E$1,elemental!$A$3:$L$19,5,0)*E190+VLOOKUP($F$1,elemental!$A$3:$L$19,5,0)*F190+VLOOKUP($G$1,elemental!$A$3:$L$19,5,0)*G190+VLOOKUP($H$1,elemental!$A$3:$L$19,5,0)*H190+VLOOKUP($I$1,elemental!$A$3:$L$19,5,0)*I190+VLOOKUP($J$1,elemental!$A$3:$L$19,5,0)*J190+VLOOKUP($K$1,elemental!$A$3:$L$19,5,0)*K190+VLOOKUP($L$1,elemental!$A$3:$L$19,5,0)*L190+VLOOKUP($M$1,elemental!$A$3:$L$19,5,0)*M190+VLOOKUP($N$1,elemental!$A$3:$L$19,5,0)*N190+VLOOKUP($O$1,elemental!$A$3:$L$19,5,0)*O190+VLOOKUP($P$1,elemental!$A$3:$L$19,5,0)*P190+VLOOKUP($Q$1,elemental!$A$3:$L$19,5,0)*Q190)/100</f>
        <v>3.96</v>
      </c>
      <c r="U190">
        <f>(VLOOKUP($A$1,elemental!$A$3:$L$19,6,0)*A190+VLOOKUP($B$1,elemental!$A$3:$L$19,6,0)*B190+VLOOKUP($C$1,elemental!$A$3:$L$19,6,0)*C190+VLOOKUP($D$1,elemental!$A$3:$L$19,6,0)*D190+VLOOKUP($E$1,elemental!$A$3:$L$19,6,0)*E190+VLOOKUP($F$1,elemental!$A$3:$L$19,6,0)*F190+VLOOKUP($G$1,elemental!$A$3:$L$19,6,0)*G190+VLOOKUP($H$1,elemental!$A$3:$L$19,6,0)*H190+VLOOKUP($I$1,elemental!$A$3:$L$19,6,0)*I190+VLOOKUP($J$1,elemental!$A$3:$L$19,6,0)*J190+VLOOKUP($K$1,elemental!$A$3:$L$19,6,0)*K190+VLOOKUP($L$1,elemental!$A$3:$L$19,6,0)*L190+VLOOKUP($M$1,elemental!$A$3:$L$19,6,0)*M190+VLOOKUP($N$1,elemental!$A$3:$L$19,6,0)*N190+VLOOKUP($O$1,elemental!$A$3:$L$19,6,0)*O190+VLOOKUP($P$1,elemental!$A$3:$L$19,6,0)*P190+VLOOKUP($Q$1,elemental!$A$3:$L$19,6,0)*Q190)/100</f>
        <v>0.75600000000000012</v>
      </c>
      <c r="V190">
        <f>(VLOOKUP($A$1,elemental!$A$3:$L$19,7,0)*A190+VLOOKUP($B$1,elemental!$A$3:$L$19,7,0)*B190+VLOOKUP($C$1,elemental!$A$3:$L$19,7,0)*C190+VLOOKUP($D$1,elemental!$A$3:$L$19,7,0)*D190+VLOOKUP($E$1,elemental!$A$3:$L$19,7,0)*E190+VLOOKUP($F$1,elemental!$A$3:$L$19,7,0)*F190+VLOOKUP($G$1,elemental!$A$3:$L$19,7,0)*G190+VLOOKUP($H$1,elemental!$A$3:$L$19,7,0)*H190+VLOOKUP($I$1,elemental!$A$3:$L$19,7,0)*I190+VLOOKUP($J$1,elemental!$A$3:$L$19,7,0)*J190+VLOOKUP($K$1,elemental!$A$3:$L$19,7,0)*K190+VLOOKUP($L$1,elemental!$A$3:$L$19,7,0)*L190+VLOOKUP($M$1,elemental!$A$3:$L$19,7,0)*M190+VLOOKUP($N$1,elemental!$A$3:$L$19,7,0)*N190+VLOOKUP($O$1,elemental!$A$3:$L$19,7,0)*O190+VLOOKUP($P$1,elemental!$A$3:$L$19,7,0)*P190+VLOOKUP($Q$1,elemental!$A$3:$L$19,7,0)*Q190)/100</f>
        <v>0.84715999999999991</v>
      </c>
      <c r="W190">
        <f>(VLOOKUP($A$1,elemental!$A$3:$L$19,9,0)*A190+VLOOKUP($B$1,elemental!$A$3:$L$19,9,0)*B190+VLOOKUP($C$1,elemental!$A$3:$L$19,9,0)*C190+VLOOKUP($D$1,elemental!$A$3:$L$19,9,0)*D190+VLOOKUP($E$1,elemental!$A$3:$L$19,9,0)*E190+VLOOKUP($F$1,elemental!$A$3:$L$19,9,0)*F190+VLOOKUP($G$1,elemental!$A$3:$L$19,9,0)*G190+VLOOKUP($H$1,elemental!$A$3:$L$19,9,0)*H190+VLOOKUP($I$1,elemental!$A$3:$L$19,9,0)*I190+VLOOKUP($J$1,elemental!$A$3:$L$19,9,0)*J190+VLOOKUP($K$1,elemental!$A$3:$L$19,9,0)*K190+VLOOKUP($L$1,elemental!$A$3:$L$19,9,0)*L190+VLOOKUP($M$1,elemental!$A$3:$L$19,9,0)*M190+VLOOKUP($N$1,elemental!$A$3:$L$19,9,0)*N190+VLOOKUP($O$1,elemental!$A$3:$L$19,9,0)*O190+VLOOKUP($P$1,elemental!$A$3:$L$19,9,0)*P190+VLOOKUP($Q$1,elemental!$A$3:$L$19,9,0)*Q190)/100</f>
        <v>1.56</v>
      </c>
      <c r="X190">
        <f>(VLOOKUP($A$1,elemental!$A$3:$L$19,10,0)*A190+VLOOKUP($B$1,elemental!$A$3:$L$19,10,0)*B190+VLOOKUP($C$1,elemental!$A$3:$L$19,10,0)*C190+VLOOKUP($D$1,elemental!$A$3:$L$19,10,0)*D190+VLOOKUP($E$1,elemental!$A$3:$L$19,10,0)*E190+VLOOKUP($F$1,elemental!$A$3:$L$19,10,0)*F190+VLOOKUP($G$1,elemental!$A$3:$L$19,10,0)*G190+VLOOKUP($H$1,elemental!$A$3:$L$19,10,0)*H190+VLOOKUP($I$1,elemental!$A$3:$L$19,10,0)*I190+VLOOKUP($J$1,elemental!$A$3:$L$19,10,0)*J190+VLOOKUP($K$1,elemental!$A$3:$L$19,10,0)*K190+VLOOKUP($L$1,elemental!$A$3:$L$19,10,0)*L190+VLOOKUP($M$1,elemental!$A$3:$L$19,10,0)*M190+VLOOKUP($N$1,elemental!$A$3:$L$19,10,0)*N190+VLOOKUP($O$1,elemental!$A$3:$L$19,10,0)*O190+VLOOKUP($P$1,elemental!$A$3:$L$19,10,0)*P190+VLOOKUP($Q$1,elemental!$A$3:$L$19,10,0)*Q190)/100</f>
        <v>2.0623999999999998</v>
      </c>
      <c r="Y190">
        <v>287</v>
      </c>
      <c r="Z190">
        <v>5.1790219999999998</v>
      </c>
      <c r="AA190">
        <v>5.2151370000000004</v>
      </c>
      <c r="AB190">
        <v>5.3414859999999997</v>
      </c>
      <c r="AC190">
        <v>99.070909999999998</v>
      </c>
      <c r="AD190" t="s">
        <v>2</v>
      </c>
      <c r="AE190" t="s">
        <v>143</v>
      </c>
    </row>
    <row r="191" spans="1:31">
      <c r="A191">
        <v>0</v>
      </c>
      <c r="B191">
        <v>0</v>
      </c>
      <c r="C191">
        <v>0</v>
      </c>
      <c r="D191">
        <v>0</v>
      </c>
      <c r="E191">
        <v>0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2"/>
        <v>96</v>
      </c>
      <c r="R191">
        <f>(VLOOKUP($A$1,elemental!$A$3:$L$19,2,0)*A191+VLOOKUP($B$1,elemental!$A$3:$L$19,2,0)*B191+VLOOKUP($C$1,elemental!$A$3:$L$19,2,0)*C191+VLOOKUP($D$1,elemental!$A$3:$L$19,2,0)*D191+VLOOKUP($E$1,elemental!$A$3:$L$19,2,0)*E191+VLOOKUP($F$1,elemental!$A$3:$L$19,2,0)*F191+VLOOKUP($G$1,elemental!$A$3:$L$19,2,0)*G191+VLOOKUP($H$1,elemental!$A$3:$L$19,2,0)*H191+VLOOKUP($I$1,elemental!$A$3:$L$19,2,0)*I191+VLOOKUP($J$1,elemental!$A$3:$L$19,2,0)*J191+VLOOKUP($K$1,elemental!$A$3:$L$19,2,0)*K191+VLOOKUP($L$1,elemental!$A$3:$L$19,2,0)*L191+VLOOKUP($M$1,elemental!$A$3:$L$19,2,0)*M191+VLOOKUP($N$1,elemental!$A$3:$L$19,2,0)*N191+VLOOKUP($O$1,elemental!$A$3:$L$19,2,0)*O191+VLOOKUP($P$1,elemental!$A$3:$L$19,2,0)*P191+VLOOKUP($Q$1,elemental!$A$3:$L$19,2,0)*Q191)/100</f>
        <v>1.3256000000000001</v>
      </c>
      <c r="S191">
        <f>(VLOOKUP($A$1,elemental!$A$3:$L$19,4,0)*A191+VLOOKUP($B$1,elemental!$A$3:$L$19,4,0)*B191+VLOOKUP($C$1,elemental!$A$3:$L$19,4,0)*C191+VLOOKUP($D$1,elemental!$A$3:$L$19,4,0)*D191+VLOOKUP($E$1,elemental!$A$3:$L$19,4,0)*E191+VLOOKUP($F$1,elemental!$A$3:$L$19,4,0)*F191+VLOOKUP($G$1,elemental!$A$3:$L$19,4,0)*G191+VLOOKUP($H$1,elemental!$A$3:$L$19,4,0)*H191+VLOOKUP($I$1,elemental!$A$3:$L$19,4,0)*I191+VLOOKUP($J$1,elemental!$A$3:$L$19,4,0)*J191+VLOOKUP($K$1,elemental!$A$3:$L$19,4,0)*K191+VLOOKUP($L$1,elemental!$A$3:$L$19,4,0)*L191+VLOOKUP($M$1,elemental!$A$3:$L$19,4,0)*M191+VLOOKUP($N$1,elemental!$A$3:$L$19,4,0)*N191+VLOOKUP($O$1,elemental!$A$3:$L$19,4,0)*O191+VLOOKUP($P$1,elemental!$A$3:$L$19,4,0)*P191+VLOOKUP($Q$1,elemental!$A$3:$L$19,4,0)*Q191)/100</f>
        <v>0.42124</v>
      </c>
      <c r="T191">
        <f>(VLOOKUP($A$1,elemental!$A$3:$L$19,5,0)*A191+VLOOKUP($B$1,elemental!$A$3:$L$19,5,0)*B191+VLOOKUP($C$1,elemental!$A$3:$L$19,5,0)*C191+VLOOKUP($D$1,elemental!$A$3:$L$19,5,0)*D191+VLOOKUP($E$1,elemental!$A$3:$L$19,5,0)*E191+VLOOKUP($F$1,elemental!$A$3:$L$19,5,0)*F191+VLOOKUP($G$1,elemental!$A$3:$L$19,5,0)*G191+VLOOKUP($H$1,elemental!$A$3:$L$19,5,0)*H191+VLOOKUP($I$1,elemental!$A$3:$L$19,5,0)*I191+VLOOKUP($J$1,elemental!$A$3:$L$19,5,0)*J191+VLOOKUP($K$1,elemental!$A$3:$L$19,5,0)*K191+VLOOKUP($L$1,elemental!$A$3:$L$19,5,0)*L191+VLOOKUP($M$1,elemental!$A$3:$L$19,5,0)*M191+VLOOKUP($N$1,elemental!$A$3:$L$19,5,0)*N191+VLOOKUP($O$1,elemental!$A$3:$L$19,5,0)*O191+VLOOKUP($P$1,elemental!$A$3:$L$19,5,0)*P191+VLOOKUP($Q$1,elemental!$A$3:$L$19,5,0)*Q191)/100</f>
        <v>3.96</v>
      </c>
      <c r="U191">
        <f>(VLOOKUP($A$1,elemental!$A$3:$L$19,6,0)*A191+VLOOKUP($B$1,elemental!$A$3:$L$19,6,0)*B191+VLOOKUP($C$1,elemental!$A$3:$L$19,6,0)*C191+VLOOKUP($D$1,elemental!$A$3:$L$19,6,0)*D191+VLOOKUP($E$1,elemental!$A$3:$L$19,6,0)*E191+VLOOKUP($F$1,elemental!$A$3:$L$19,6,0)*F191+VLOOKUP($G$1,elemental!$A$3:$L$19,6,0)*G191+VLOOKUP($H$1,elemental!$A$3:$L$19,6,0)*H191+VLOOKUP($I$1,elemental!$A$3:$L$19,6,0)*I191+VLOOKUP($J$1,elemental!$A$3:$L$19,6,0)*J191+VLOOKUP($K$1,elemental!$A$3:$L$19,6,0)*K191+VLOOKUP($L$1,elemental!$A$3:$L$19,6,0)*L191+VLOOKUP($M$1,elemental!$A$3:$L$19,6,0)*M191+VLOOKUP($N$1,elemental!$A$3:$L$19,6,0)*N191+VLOOKUP($O$1,elemental!$A$3:$L$19,6,0)*O191+VLOOKUP($P$1,elemental!$A$3:$L$19,6,0)*P191+VLOOKUP($Q$1,elemental!$A$3:$L$19,6,0)*Q191)/100</f>
        <v>0.75600000000000012</v>
      </c>
      <c r="V191">
        <f>(VLOOKUP($A$1,elemental!$A$3:$L$19,7,0)*A191+VLOOKUP($B$1,elemental!$A$3:$L$19,7,0)*B191+VLOOKUP($C$1,elemental!$A$3:$L$19,7,0)*C191+VLOOKUP($D$1,elemental!$A$3:$L$19,7,0)*D191+VLOOKUP($E$1,elemental!$A$3:$L$19,7,0)*E191+VLOOKUP($F$1,elemental!$A$3:$L$19,7,0)*F191+VLOOKUP($G$1,elemental!$A$3:$L$19,7,0)*G191+VLOOKUP($H$1,elemental!$A$3:$L$19,7,0)*H191+VLOOKUP($I$1,elemental!$A$3:$L$19,7,0)*I191+VLOOKUP($J$1,elemental!$A$3:$L$19,7,0)*J191+VLOOKUP($K$1,elemental!$A$3:$L$19,7,0)*K191+VLOOKUP($L$1,elemental!$A$3:$L$19,7,0)*L191+VLOOKUP($M$1,elemental!$A$3:$L$19,7,0)*M191+VLOOKUP($N$1,elemental!$A$3:$L$19,7,0)*N191+VLOOKUP($O$1,elemental!$A$3:$L$19,7,0)*O191+VLOOKUP($P$1,elemental!$A$3:$L$19,7,0)*P191+VLOOKUP($Q$1,elemental!$A$3:$L$19,7,0)*Q191)/100</f>
        <v>0.84715999999999991</v>
      </c>
      <c r="W191">
        <f>(VLOOKUP($A$1,elemental!$A$3:$L$19,9,0)*A191+VLOOKUP($B$1,elemental!$A$3:$L$19,9,0)*B191+VLOOKUP($C$1,elemental!$A$3:$L$19,9,0)*C191+VLOOKUP($D$1,elemental!$A$3:$L$19,9,0)*D191+VLOOKUP($E$1,elemental!$A$3:$L$19,9,0)*E191+VLOOKUP($F$1,elemental!$A$3:$L$19,9,0)*F191+VLOOKUP($G$1,elemental!$A$3:$L$19,9,0)*G191+VLOOKUP($H$1,elemental!$A$3:$L$19,9,0)*H191+VLOOKUP($I$1,elemental!$A$3:$L$19,9,0)*I191+VLOOKUP($J$1,elemental!$A$3:$L$19,9,0)*J191+VLOOKUP($K$1,elemental!$A$3:$L$19,9,0)*K191+VLOOKUP($L$1,elemental!$A$3:$L$19,9,0)*L191+VLOOKUP($M$1,elemental!$A$3:$L$19,9,0)*M191+VLOOKUP($N$1,elemental!$A$3:$L$19,9,0)*N191+VLOOKUP($O$1,elemental!$A$3:$L$19,9,0)*O191+VLOOKUP($P$1,elemental!$A$3:$L$19,9,0)*P191+VLOOKUP($Q$1,elemental!$A$3:$L$19,9,0)*Q191)/100</f>
        <v>1.56</v>
      </c>
      <c r="X191">
        <f>(VLOOKUP($A$1,elemental!$A$3:$L$19,10,0)*A191+VLOOKUP($B$1,elemental!$A$3:$L$19,10,0)*B191+VLOOKUP($C$1,elemental!$A$3:$L$19,10,0)*C191+VLOOKUP($D$1,elemental!$A$3:$L$19,10,0)*D191+VLOOKUP($E$1,elemental!$A$3:$L$19,10,0)*E191+VLOOKUP($F$1,elemental!$A$3:$L$19,10,0)*F191+VLOOKUP($G$1,elemental!$A$3:$L$19,10,0)*G191+VLOOKUP($H$1,elemental!$A$3:$L$19,10,0)*H191+VLOOKUP($I$1,elemental!$A$3:$L$19,10,0)*I191+VLOOKUP($J$1,elemental!$A$3:$L$19,10,0)*J191+VLOOKUP($K$1,elemental!$A$3:$L$19,10,0)*K191+VLOOKUP($L$1,elemental!$A$3:$L$19,10,0)*L191+VLOOKUP($M$1,elemental!$A$3:$L$19,10,0)*M191+VLOOKUP($N$1,elemental!$A$3:$L$19,10,0)*N191+VLOOKUP($O$1,elemental!$A$3:$L$19,10,0)*O191+VLOOKUP($P$1,elemental!$A$3:$L$19,10,0)*P191+VLOOKUP($Q$1,elemental!$A$3:$L$19,10,0)*Q191)/100</f>
        <v>2.0623999999999998</v>
      </c>
      <c r="Y191">
        <v>25</v>
      </c>
      <c r="Z191">
        <v>5.1692830000000001</v>
      </c>
      <c r="AA191">
        <v>5.2140380000000004</v>
      </c>
      <c r="AB191">
        <v>5.3241829999999997</v>
      </c>
      <c r="AC191">
        <v>99.153850000000006</v>
      </c>
      <c r="AD191" t="s">
        <v>2</v>
      </c>
      <c r="AE191" t="s">
        <v>143</v>
      </c>
    </row>
    <row r="192" spans="1:31">
      <c r="A192">
        <v>0</v>
      </c>
      <c r="B192">
        <v>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90</v>
      </c>
      <c r="R192">
        <f>(VLOOKUP($A$1,elemental!$A$3:$L$19,2,0)*A192+VLOOKUP($B$1,elemental!$A$3:$L$19,2,0)*B192+VLOOKUP($C$1,elemental!$A$3:$L$19,2,0)*C192+VLOOKUP($D$1,elemental!$A$3:$L$19,2,0)*D192+VLOOKUP($E$1,elemental!$A$3:$L$19,2,0)*E192+VLOOKUP($F$1,elemental!$A$3:$L$19,2,0)*F192+VLOOKUP($G$1,elemental!$A$3:$L$19,2,0)*G192+VLOOKUP($H$1,elemental!$A$3:$L$19,2,0)*H192+VLOOKUP($I$1,elemental!$A$3:$L$19,2,0)*I192+VLOOKUP($J$1,elemental!$A$3:$L$19,2,0)*J192+VLOOKUP($K$1,elemental!$A$3:$L$19,2,0)*K192+VLOOKUP($L$1,elemental!$A$3:$L$19,2,0)*L192+VLOOKUP($M$1,elemental!$A$3:$L$19,2,0)*M192+VLOOKUP($N$1,elemental!$A$3:$L$19,2,0)*N192+VLOOKUP($O$1,elemental!$A$3:$L$19,2,0)*O192+VLOOKUP($P$1,elemental!$A$3:$L$19,2,0)*P192+VLOOKUP($Q$1,elemental!$A$3:$L$19,2,0)*Q192)/100</f>
        <v>1.351</v>
      </c>
      <c r="S192">
        <f>(VLOOKUP($A$1,elemental!$A$3:$L$19,4,0)*A192+VLOOKUP($B$1,elemental!$A$3:$L$19,4,0)*B192+VLOOKUP($C$1,elemental!$A$3:$L$19,4,0)*C192+VLOOKUP($D$1,elemental!$A$3:$L$19,4,0)*D192+VLOOKUP($E$1,elemental!$A$3:$L$19,4,0)*E192+VLOOKUP($F$1,elemental!$A$3:$L$19,4,0)*F192+VLOOKUP($G$1,elemental!$A$3:$L$19,4,0)*G192+VLOOKUP($H$1,elemental!$A$3:$L$19,4,0)*H192+VLOOKUP($I$1,elemental!$A$3:$L$19,4,0)*I192+VLOOKUP($J$1,elemental!$A$3:$L$19,4,0)*J192+VLOOKUP($K$1,elemental!$A$3:$L$19,4,0)*K192+VLOOKUP($L$1,elemental!$A$3:$L$19,4,0)*L192+VLOOKUP($M$1,elemental!$A$3:$L$19,4,0)*M192+VLOOKUP($N$1,elemental!$A$3:$L$19,4,0)*N192+VLOOKUP($O$1,elemental!$A$3:$L$19,4,0)*O192+VLOOKUP($P$1,elemental!$A$3:$L$19,4,0)*P192+VLOOKUP($Q$1,elemental!$A$3:$L$19,4,0)*Q192)/100</f>
        <v>0.39129999999999998</v>
      </c>
      <c r="T192">
        <f>(VLOOKUP($A$1,elemental!$A$3:$L$19,5,0)*A192+VLOOKUP($B$1,elemental!$A$3:$L$19,5,0)*B192+VLOOKUP($C$1,elemental!$A$3:$L$19,5,0)*C192+VLOOKUP($D$1,elemental!$A$3:$L$19,5,0)*D192+VLOOKUP($E$1,elemental!$A$3:$L$19,5,0)*E192+VLOOKUP($F$1,elemental!$A$3:$L$19,5,0)*F192+VLOOKUP($G$1,elemental!$A$3:$L$19,5,0)*G192+VLOOKUP($H$1,elemental!$A$3:$L$19,5,0)*H192+VLOOKUP($I$1,elemental!$A$3:$L$19,5,0)*I192+VLOOKUP($J$1,elemental!$A$3:$L$19,5,0)*J192+VLOOKUP($K$1,elemental!$A$3:$L$19,5,0)*K192+VLOOKUP($L$1,elemental!$A$3:$L$19,5,0)*L192+VLOOKUP($M$1,elemental!$A$3:$L$19,5,0)*M192+VLOOKUP($N$1,elemental!$A$3:$L$19,5,0)*N192+VLOOKUP($O$1,elemental!$A$3:$L$19,5,0)*O192+VLOOKUP($P$1,elemental!$A$3:$L$19,5,0)*P192+VLOOKUP($Q$1,elemental!$A$3:$L$19,5,0)*Q192)/100</f>
        <v>4</v>
      </c>
      <c r="U192">
        <f>(VLOOKUP($A$1,elemental!$A$3:$L$19,6,0)*A192+VLOOKUP($B$1,elemental!$A$3:$L$19,6,0)*B192+VLOOKUP($C$1,elemental!$A$3:$L$19,6,0)*C192+VLOOKUP($D$1,elemental!$A$3:$L$19,6,0)*D192+VLOOKUP($E$1,elemental!$A$3:$L$19,6,0)*E192+VLOOKUP($F$1,elemental!$A$3:$L$19,6,0)*F192+VLOOKUP($G$1,elemental!$A$3:$L$19,6,0)*G192+VLOOKUP($H$1,elemental!$A$3:$L$19,6,0)*H192+VLOOKUP($I$1,elemental!$A$3:$L$19,6,0)*I192+VLOOKUP($J$1,elemental!$A$3:$L$19,6,0)*J192+VLOOKUP($K$1,elemental!$A$3:$L$19,6,0)*K192+VLOOKUP($L$1,elemental!$A$3:$L$19,6,0)*L192+VLOOKUP($M$1,elemental!$A$3:$L$19,6,0)*M192+VLOOKUP($N$1,elemental!$A$3:$L$19,6,0)*N192+VLOOKUP($O$1,elemental!$A$3:$L$19,6,0)*O192+VLOOKUP($P$1,elemental!$A$3:$L$19,6,0)*P192+VLOOKUP($Q$1,elemental!$A$3:$L$19,6,0)*Q192)/100</f>
        <v>0.76300000000000012</v>
      </c>
      <c r="V192">
        <f>(VLOOKUP($A$1,elemental!$A$3:$L$19,7,0)*A192+VLOOKUP($B$1,elemental!$A$3:$L$19,7,0)*B192+VLOOKUP($C$1,elemental!$A$3:$L$19,7,0)*C192+VLOOKUP($D$1,elemental!$A$3:$L$19,7,0)*D192+VLOOKUP($E$1,elemental!$A$3:$L$19,7,0)*E192+VLOOKUP($F$1,elemental!$A$3:$L$19,7,0)*F192+VLOOKUP($G$1,elemental!$A$3:$L$19,7,0)*G192+VLOOKUP($H$1,elemental!$A$3:$L$19,7,0)*H192+VLOOKUP($I$1,elemental!$A$3:$L$19,7,0)*I192+VLOOKUP($J$1,elemental!$A$3:$L$19,7,0)*J192+VLOOKUP($K$1,elemental!$A$3:$L$19,7,0)*K192+VLOOKUP($L$1,elemental!$A$3:$L$19,7,0)*L192+VLOOKUP($M$1,elemental!$A$3:$L$19,7,0)*M192+VLOOKUP($N$1,elemental!$A$3:$L$19,7,0)*N192+VLOOKUP($O$1,elemental!$A$3:$L$19,7,0)*O192+VLOOKUP($P$1,elemental!$A$3:$L$19,7,0)*P192+VLOOKUP($Q$1,elemental!$A$3:$L$19,7,0)*Q192)/100</f>
        <v>0.83</v>
      </c>
      <c r="W192">
        <f>(VLOOKUP($A$1,elemental!$A$3:$L$19,9,0)*A192+VLOOKUP($B$1,elemental!$A$3:$L$19,9,0)*B192+VLOOKUP($C$1,elemental!$A$3:$L$19,9,0)*C192+VLOOKUP($D$1,elemental!$A$3:$L$19,9,0)*D192+VLOOKUP($E$1,elemental!$A$3:$L$19,9,0)*E192+VLOOKUP($F$1,elemental!$A$3:$L$19,9,0)*F192+VLOOKUP($G$1,elemental!$A$3:$L$19,9,0)*G192+VLOOKUP($H$1,elemental!$A$3:$L$19,9,0)*H192+VLOOKUP($I$1,elemental!$A$3:$L$19,9,0)*I192+VLOOKUP($J$1,elemental!$A$3:$L$19,9,0)*J192+VLOOKUP($K$1,elemental!$A$3:$L$19,9,0)*K192+VLOOKUP($L$1,elemental!$A$3:$L$19,9,0)*L192+VLOOKUP($M$1,elemental!$A$3:$L$19,9,0)*M192+VLOOKUP($N$1,elemental!$A$3:$L$19,9,0)*N192+VLOOKUP($O$1,elemental!$A$3:$L$19,9,0)*O192+VLOOKUP($P$1,elemental!$A$3:$L$19,9,0)*P192+VLOOKUP($Q$1,elemental!$A$3:$L$19,9,0)*Q192)/100</f>
        <v>1.5349999999999999</v>
      </c>
      <c r="X192">
        <f>(VLOOKUP($A$1,elemental!$A$3:$L$19,10,0)*A192+VLOOKUP($B$1,elemental!$A$3:$L$19,10,0)*B192+VLOOKUP($C$1,elemental!$A$3:$L$19,10,0)*C192+VLOOKUP($D$1,elemental!$A$3:$L$19,10,0)*D192+VLOOKUP($E$1,elemental!$A$3:$L$19,10,0)*E192+VLOOKUP($F$1,elemental!$A$3:$L$19,10,0)*F192+VLOOKUP($G$1,elemental!$A$3:$L$19,10,0)*G192+VLOOKUP($H$1,elemental!$A$3:$L$19,10,0)*H192+VLOOKUP($I$1,elemental!$A$3:$L$19,10,0)*I192+VLOOKUP($J$1,elemental!$A$3:$L$19,10,0)*J192+VLOOKUP($K$1,elemental!$A$3:$L$19,10,0)*K192+VLOOKUP($L$1,elemental!$A$3:$L$19,10,0)*L192+VLOOKUP($M$1,elemental!$A$3:$L$19,10,0)*M192+VLOOKUP($N$1,elemental!$A$3:$L$19,10,0)*N192+VLOOKUP($O$1,elemental!$A$3:$L$19,10,0)*O192+VLOOKUP($P$1,elemental!$A$3:$L$19,10,0)*P192+VLOOKUP($Q$1,elemental!$A$3:$L$19,10,0)*Q192)/100</f>
        <v>2.0299999999999998</v>
      </c>
      <c r="Y192">
        <v>25</v>
      </c>
      <c r="Z192">
        <v>5.1105204549373697</v>
      </c>
      <c r="AA192">
        <v>5.1540198119342699</v>
      </c>
      <c r="AB192">
        <v>5.3178311916802903</v>
      </c>
      <c r="AC192">
        <v>99.014538376142397</v>
      </c>
      <c r="AD192" t="s">
        <v>144</v>
      </c>
      <c r="AE192" t="s">
        <v>145</v>
      </c>
    </row>
    <row r="193" spans="1:31">
      <c r="A193">
        <v>0</v>
      </c>
      <c r="B193">
        <v>15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85</v>
      </c>
      <c r="R193">
        <f>(VLOOKUP($A$1,elemental!$A$3:$L$19,2,0)*A193+VLOOKUP($B$1,elemental!$A$3:$L$19,2,0)*B193+VLOOKUP($C$1,elemental!$A$3:$L$19,2,0)*C193+VLOOKUP($D$1,elemental!$A$3:$L$19,2,0)*D193+VLOOKUP($E$1,elemental!$A$3:$L$19,2,0)*E193+VLOOKUP($F$1,elemental!$A$3:$L$19,2,0)*F193+VLOOKUP($G$1,elemental!$A$3:$L$19,2,0)*G193+VLOOKUP($H$1,elemental!$A$3:$L$19,2,0)*H193+VLOOKUP($I$1,elemental!$A$3:$L$19,2,0)*I193+VLOOKUP($J$1,elemental!$A$3:$L$19,2,0)*J193+VLOOKUP($K$1,elemental!$A$3:$L$19,2,0)*K193+VLOOKUP($L$1,elemental!$A$3:$L$19,2,0)*L193+VLOOKUP($M$1,elemental!$A$3:$L$19,2,0)*M193+VLOOKUP($N$1,elemental!$A$3:$L$19,2,0)*N193+VLOOKUP($O$1,elemental!$A$3:$L$19,2,0)*O193+VLOOKUP($P$1,elemental!$A$3:$L$19,2,0)*P193+VLOOKUP($Q$1,elemental!$A$3:$L$19,2,0)*Q193)/100</f>
        <v>1.3615000000000002</v>
      </c>
      <c r="S193">
        <f>(VLOOKUP($A$1,elemental!$A$3:$L$19,4,0)*A193+VLOOKUP($B$1,elemental!$A$3:$L$19,4,0)*B193+VLOOKUP($C$1,elemental!$A$3:$L$19,4,0)*C193+VLOOKUP($D$1,elemental!$A$3:$L$19,4,0)*D193+VLOOKUP($E$1,elemental!$A$3:$L$19,4,0)*E193+VLOOKUP($F$1,elemental!$A$3:$L$19,4,0)*F193+VLOOKUP($G$1,elemental!$A$3:$L$19,4,0)*G193+VLOOKUP($H$1,elemental!$A$3:$L$19,4,0)*H193+VLOOKUP($I$1,elemental!$A$3:$L$19,4,0)*I193+VLOOKUP($J$1,elemental!$A$3:$L$19,4,0)*J193+VLOOKUP($K$1,elemental!$A$3:$L$19,4,0)*K193+VLOOKUP($L$1,elemental!$A$3:$L$19,4,0)*L193+VLOOKUP($M$1,elemental!$A$3:$L$19,4,0)*M193+VLOOKUP($N$1,elemental!$A$3:$L$19,4,0)*N193+VLOOKUP($O$1,elemental!$A$3:$L$19,4,0)*O193+VLOOKUP($P$1,elemental!$A$3:$L$19,4,0)*P193+VLOOKUP($Q$1,elemental!$A$3:$L$19,4,0)*Q193)/100</f>
        <v>0.37395</v>
      </c>
      <c r="T193">
        <f>(VLOOKUP($A$1,elemental!$A$3:$L$19,5,0)*A193+VLOOKUP($B$1,elemental!$A$3:$L$19,5,0)*B193+VLOOKUP($C$1,elemental!$A$3:$L$19,5,0)*C193+VLOOKUP($D$1,elemental!$A$3:$L$19,5,0)*D193+VLOOKUP($E$1,elemental!$A$3:$L$19,5,0)*E193+VLOOKUP($F$1,elemental!$A$3:$L$19,5,0)*F193+VLOOKUP($G$1,elemental!$A$3:$L$19,5,0)*G193+VLOOKUP($H$1,elemental!$A$3:$L$19,5,0)*H193+VLOOKUP($I$1,elemental!$A$3:$L$19,5,0)*I193+VLOOKUP($J$1,elemental!$A$3:$L$19,5,0)*J193+VLOOKUP($K$1,elemental!$A$3:$L$19,5,0)*K193+VLOOKUP($L$1,elemental!$A$3:$L$19,5,0)*L193+VLOOKUP($M$1,elemental!$A$3:$L$19,5,0)*M193+VLOOKUP($N$1,elemental!$A$3:$L$19,5,0)*N193+VLOOKUP($O$1,elemental!$A$3:$L$19,5,0)*O193+VLOOKUP($P$1,elemental!$A$3:$L$19,5,0)*P193+VLOOKUP($Q$1,elemental!$A$3:$L$19,5,0)*Q193)/100</f>
        <v>4</v>
      </c>
      <c r="U193">
        <f>(VLOOKUP($A$1,elemental!$A$3:$L$19,6,0)*A193+VLOOKUP($B$1,elemental!$A$3:$L$19,6,0)*B193+VLOOKUP($C$1,elemental!$A$3:$L$19,6,0)*C193+VLOOKUP($D$1,elemental!$A$3:$L$19,6,0)*D193+VLOOKUP($E$1,elemental!$A$3:$L$19,6,0)*E193+VLOOKUP($F$1,elemental!$A$3:$L$19,6,0)*F193+VLOOKUP($G$1,elemental!$A$3:$L$19,6,0)*G193+VLOOKUP($H$1,elemental!$A$3:$L$19,6,0)*H193+VLOOKUP($I$1,elemental!$A$3:$L$19,6,0)*I193+VLOOKUP($J$1,elemental!$A$3:$L$19,6,0)*J193+VLOOKUP($K$1,elemental!$A$3:$L$19,6,0)*K193+VLOOKUP($L$1,elemental!$A$3:$L$19,6,0)*L193+VLOOKUP($M$1,elemental!$A$3:$L$19,6,0)*M193+VLOOKUP($N$1,elemental!$A$3:$L$19,6,0)*N193+VLOOKUP($O$1,elemental!$A$3:$L$19,6,0)*O193+VLOOKUP($P$1,elemental!$A$3:$L$19,6,0)*P193+VLOOKUP($Q$1,elemental!$A$3:$L$19,6,0)*Q193)/100</f>
        <v>0.76449999999999985</v>
      </c>
      <c r="V193">
        <f>(VLOOKUP($A$1,elemental!$A$3:$L$19,7,0)*A193+VLOOKUP($B$1,elemental!$A$3:$L$19,7,0)*B193+VLOOKUP($C$1,elemental!$A$3:$L$19,7,0)*C193+VLOOKUP($D$1,elemental!$A$3:$L$19,7,0)*D193+VLOOKUP($E$1,elemental!$A$3:$L$19,7,0)*E193+VLOOKUP($F$1,elemental!$A$3:$L$19,7,0)*F193+VLOOKUP($G$1,elemental!$A$3:$L$19,7,0)*G193+VLOOKUP($H$1,elemental!$A$3:$L$19,7,0)*H193+VLOOKUP($I$1,elemental!$A$3:$L$19,7,0)*I193+VLOOKUP($J$1,elemental!$A$3:$L$19,7,0)*J193+VLOOKUP($K$1,elemental!$A$3:$L$19,7,0)*K193+VLOOKUP($L$1,elemental!$A$3:$L$19,7,0)*L193+VLOOKUP($M$1,elemental!$A$3:$L$19,7,0)*M193+VLOOKUP($N$1,elemental!$A$3:$L$19,7,0)*N193+VLOOKUP($O$1,elemental!$A$3:$L$19,7,0)*O193+VLOOKUP($P$1,elemental!$A$3:$L$19,7,0)*P193+VLOOKUP($Q$1,elemental!$A$3:$L$19,7,0)*Q193)/100</f>
        <v>0.82499999999999984</v>
      </c>
      <c r="W193">
        <f>(VLOOKUP($A$1,elemental!$A$3:$L$19,9,0)*A193+VLOOKUP($B$1,elemental!$A$3:$L$19,9,0)*B193+VLOOKUP($C$1,elemental!$A$3:$L$19,9,0)*C193+VLOOKUP($D$1,elemental!$A$3:$L$19,9,0)*D193+VLOOKUP($E$1,elemental!$A$3:$L$19,9,0)*E193+VLOOKUP($F$1,elemental!$A$3:$L$19,9,0)*F193+VLOOKUP($G$1,elemental!$A$3:$L$19,9,0)*G193+VLOOKUP($H$1,elemental!$A$3:$L$19,9,0)*H193+VLOOKUP($I$1,elemental!$A$3:$L$19,9,0)*I193+VLOOKUP($J$1,elemental!$A$3:$L$19,9,0)*J193+VLOOKUP($K$1,elemental!$A$3:$L$19,9,0)*K193+VLOOKUP($L$1,elemental!$A$3:$L$19,9,0)*L193+VLOOKUP($M$1,elemental!$A$3:$L$19,9,0)*M193+VLOOKUP($N$1,elemental!$A$3:$L$19,9,0)*N193+VLOOKUP($O$1,elemental!$A$3:$L$19,9,0)*O193+VLOOKUP($P$1,elemental!$A$3:$L$19,9,0)*P193+VLOOKUP($Q$1,elemental!$A$3:$L$19,9,0)*Q193)/100</f>
        <v>1.5275000000000001</v>
      </c>
      <c r="X193">
        <f>(VLOOKUP($A$1,elemental!$A$3:$L$19,10,0)*A193+VLOOKUP($B$1,elemental!$A$3:$L$19,10,0)*B193+VLOOKUP($C$1,elemental!$A$3:$L$19,10,0)*C193+VLOOKUP($D$1,elemental!$A$3:$L$19,10,0)*D193+VLOOKUP($E$1,elemental!$A$3:$L$19,10,0)*E193+VLOOKUP($F$1,elemental!$A$3:$L$19,10,0)*F193+VLOOKUP($G$1,elemental!$A$3:$L$19,10,0)*G193+VLOOKUP($H$1,elemental!$A$3:$L$19,10,0)*H193+VLOOKUP($I$1,elemental!$A$3:$L$19,10,0)*I193+VLOOKUP($J$1,elemental!$A$3:$L$19,10,0)*J193+VLOOKUP($K$1,elemental!$A$3:$L$19,10,0)*K193+VLOOKUP($L$1,elemental!$A$3:$L$19,10,0)*L193+VLOOKUP($M$1,elemental!$A$3:$L$19,10,0)*M193+VLOOKUP($N$1,elemental!$A$3:$L$19,10,0)*N193+VLOOKUP($O$1,elemental!$A$3:$L$19,10,0)*O193+VLOOKUP($P$1,elemental!$A$3:$L$19,10,0)*P193+VLOOKUP($Q$1,elemental!$A$3:$L$19,10,0)*Q193)/100</f>
        <v>2.0150000000000001</v>
      </c>
      <c r="Y193">
        <v>25</v>
      </c>
      <c r="Z193">
        <v>5.09677788384918</v>
      </c>
      <c r="AA193">
        <v>5.1348931465224199</v>
      </c>
      <c r="AB193">
        <v>5.3185823951273701</v>
      </c>
      <c r="AC193">
        <v>98.835572638654398</v>
      </c>
      <c r="AD193" t="s">
        <v>144</v>
      </c>
      <c r="AE193" t="s">
        <v>145</v>
      </c>
    </row>
    <row r="194" spans="1:31">
      <c r="A194">
        <v>0</v>
      </c>
      <c r="B194">
        <v>17.5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ref="Q194:Q257" si="3">100-SUM(A194:P194)</f>
        <v>82.5</v>
      </c>
      <c r="R194">
        <f>(VLOOKUP($A$1,elemental!$A$3:$L$19,2,0)*A194+VLOOKUP($B$1,elemental!$A$3:$L$19,2,0)*B194+VLOOKUP($C$1,elemental!$A$3:$L$19,2,0)*C194+VLOOKUP($D$1,elemental!$A$3:$L$19,2,0)*D194+VLOOKUP($E$1,elemental!$A$3:$L$19,2,0)*E194+VLOOKUP($F$1,elemental!$A$3:$L$19,2,0)*F194+VLOOKUP($G$1,elemental!$A$3:$L$19,2,0)*G194+VLOOKUP($H$1,elemental!$A$3:$L$19,2,0)*H194+VLOOKUP($I$1,elemental!$A$3:$L$19,2,0)*I194+VLOOKUP($J$1,elemental!$A$3:$L$19,2,0)*J194+VLOOKUP($K$1,elemental!$A$3:$L$19,2,0)*K194+VLOOKUP($L$1,elemental!$A$3:$L$19,2,0)*L194+VLOOKUP($M$1,elemental!$A$3:$L$19,2,0)*M194+VLOOKUP($N$1,elemental!$A$3:$L$19,2,0)*N194+VLOOKUP($O$1,elemental!$A$3:$L$19,2,0)*O194+VLOOKUP($P$1,elemental!$A$3:$L$19,2,0)*P194+VLOOKUP($Q$1,elemental!$A$3:$L$19,2,0)*Q194)/100</f>
        <v>1.3667500000000001</v>
      </c>
      <c r="S194">
        <f>(VLOOKUP($A$1,elemental!$A$3:$L$19,4,0)*A194+VLOOKUP($B$1,elemental!$A$3:$L$19,4,0)*B194+VLOOKUP($C$1,elemental!$A$3:$L$19,4,0)*C194+VLOOKUP($D$1,elemental!$A$3:$L$19,4,0)*D194+VLOOKUP($E$1,elemental!$A$3:$L$19,4,0)*E194+VLOOKUP($F$1,elemental!$A$3:$L$19,4,0)*F194+VLOOKUP($G$1,elemental!$A$3:$L$19,4,0)*G194+VLOOKUP($H$1,elemental!$A$3:$L$19,4,0)*H194+VLOOKUP($I$1,elemental!$A$3:$L$19,4,0)*I194+VLOOKUP($J$1,elemental!$A$3:$L$19,4,0)*J194+VLOOKUP($K$1,elemental!$A$3:$L$19,4,0)*K194+VLOOKUP($L$1,elemental!$A$3:$L$19,4,0)*L194+VLOOKUP($M$1,elemental!$A$3:$L$19,4,0)*M194+VLOOKUP($N$1,elemental!$A$3:$L$19,4,0)*N194+VLOOKUP($O$1,elemental!$A$3:$L$19,4,0)*O194+VLOOKUP($P$1,elemental!$A$3:$L$19,4,0)*P194+VLOOKUP($Q$1,elemental!$A$3:$L$19,4,0)*Q194)/100</f>
        <v>0.36527499999999996</v>
      </c>
      <c r="T194">
        <f>(VLOOKUP($A$1,elemental!$A$3:$L$19,5,0)*A194+VLOOKUP($B$1,elemental!$A$3:$L$19,5,0)*B194+VLOOKUP($C$1,elemental!$A$3:$L$19,5,0)*C194+VLOOKUP($D$1,elemental!$A$3:$L$19,5,0)*D194+VLOOKUP($E$1,elemental!$A$3:$L$19,5,0)*E194+VLOOKUP($F$1,elemental!$A$3:$L$19,5,0)*F194+VLOOKUP($G$1,elemental!$A$3:$L$19,5,0)*G194+VLOOKUP($H$1,elemental!$A$3:$L$19,5,0)*H194+VLOOKUP($I$1,elemental!$A$3:$L$19,5,0)*I194+VLOOKUP($J$1,elemental!$A$3:$L$19,5,0)*J194+VLOOKUP($K$1,elemental!$A$3:$L$19,5,0)*K194+VLOOKUP($L$1,elemental!$A$3:$L$19,5,0)*L194+VLOOKUP($M$1,elemental!$A$3:$L$19,5,0)*M194+VLOOKUP($N$1,elemental!$A$3:$L$19,5,0)*N194+VLOOKUP($O$1,elemental!$A$3:$L$19,5,0)*O194+VLOOKUP($P$1,elemental!$A$3:$L$19,5,0)*P194+VLOOKUP($Q$1,elemental!$A$3:$L$19,5,0)*Q194)/100</f>
        <v>4</v>
      </c>
      <c r="U194">
        <f>(VLOOKUP($A$1,elemental!$A$3:$L$19,6,0)*A194+VLOOKUP($B$1,elemental!$A$3:$L$19,6,0)*B194+VLOOKUP($C$1,elemental!$A$3:$L$19,6,0)*C194+VLOOKUP($D$1,elemental!$A$3:$L$19,6,0)*D194+VLOOKUP($E$1,elemental!$A$3:$L$19,6,0)*E194+VLOOKUP($F$1,elemental!$A$3:$L$19,6,0)*F194+VLOOKUP($G$1,elemental!$A$3:$L$19,6,0)*G194+VLOOKUP($H$1,elemental!$A$3:$L$19,6,0)*H194+VLOOKUP($I$1,elemental!$A$3:$L$19,6,0)*I194+VLOOKUP($J$1,elemental!$A$3:$L$19,6,0)*J194+VLOOKUP($K$1,elemental!$A$3:$L$19,6,0)*K194+VLOOKUP($L$1,elemental!$A$3:$L$19,6,0)*L194+VLOOKUP($M$1,elemental!$A$3:$L$19,6,0)*M194+VLOOKUP($N$1,elemental!$A$3:$L$19,6,0)*N194+VLOOKUP($O$1,elemental!$A$3:$L$19,6,0)*O194+VLOOKUP($P$1,elemental!$A$3:$L$19,6,0)*P194+VLOOKUP($Q$1,elemental!$A$3:$L$19,6,0)*Q194)/100</f>
        <v>0.7652500000000001</v>
      </c>
      <c r="V194">
        <f>(VLOOKUP($A$1,elemental!$A$3:$L$19,7,0)*A194+VLOOKUP($B$1,elemental!$A$3:$L$19,7,0)*B194+VLOOKUP($C$1,elemental!$A$3:$L$19,7,0)*C194+VLOOKUP($D$1,elemental!$A$3:$L$19,7,0)*D194+VLOOKUP($E$1,elemental!$A$3:$L$19,7,0)*E194+VLOOKUP($F$1,elemental!$A$3:$L$19,7,0)*F194+VLOOKUP($G$1,elemental!$A$3:$L$19,7,0)*G194+VLOOKUP($H$1,elemental!$A$3:$L$19,7,0)*H194+VLOOKUP($I$1,elemental!$A$3:$L$19,7,0)*I194+VLOOKUP($J$1,elemental!$A$3:$L$19,7,0)*J194+VLOOKUP($K$1,elemental!$A$3:$L$19,7,0)*K194+VLOOKUP($L$1,elemental!$A$3:$L$19,7,0)*L194+VLOOKUP($M$1,elemental!$A$3:$L$19,7,0)*M194+VLOOKUP($N$1,elemental!$A$3:$L$19,7,0)*N194+VLOOKUP($O$1,elemental!$A$3:$L$19,7,0)*O194+VLOOKUP($P$1,elemental!$A$3:$L$19,7,0)*P194+VLOOKUP($Q$1,elemental!$A$3:$L$19,7,0)*Q194)/100</f>
        <v>0.82250000000000001</v>
      </c>
      <c r="W194">
        <f>(VLOOKUP($A$1,elemental!$A$3:$L$19,9,0)*A194+VLOOKUP($B$1,elemental!$A$3:$L$19,9,0)*B194+VLOOKUP($C$1,elemental!$A$3:$L$19,9,0)*C194+VLOOKUP($D$1,elemental!$A$3:$L$19,9,0)*D194+VLOOKUP($E$1,elemental!$A$3:$L$19,9,0)*E194+VLOOKUP($F$1,elemental!$A$3:$L$19,9,0)*F194+VLOOKUP($G$1,elemental!$A$3:$L$19,9,0)*G194+VLOOKUP($H$1,elemental!$A$3:$L$19,9,0)*H194+VLOOKUP($I$1,elemental!$A$3:$L$19,9,0)*I194+VLOOKUP($J$1,elemental!$A$3:$L$19,9,0)*J194+VLOOKUP($K$1,elemental!$A$3:$L$19,9,0)*K194+VLOOKUP($L$1,elemental!$A$3:$L$19,9,0)*L194+VLOOKUP($M$1,elemental!$A$3:$L$19,9,0)*M194+VLOOKUP($N$1,elemental!$A$3:$L$19,9,0)*N194+VLOOKUP($O$1,elemental!$A$3:$L$19,9,0)*O194+VLOOKUP($P$1,elemental!$A$3:$L$19,9,0)*P194+VLOOKUP($Q$1,elemental!$A$3:$L$19,9,0)*Q194)/100</f>
        <v>1.5237499999999999</v>
      </c>
      <c r="X194">
        <f>(VLOOKUP($A$1,elemental!$A$3:$L$19,10,0)*A194+VLOOKUP($B$1,elemental!$A$3:$L$19,10,0)*B194+VLOOKUP($C$1,elemental!$A$3:$L$19,10,0)*C194+VLOOKUP($D$1,elemental!$A$3:$L$19,10,0)*D194+VLOOKUP($E$1,elemental!$A$3:$L$19,10,0)*E194+VLOOKUP($F$1,elemental!$A$3:$L$19,10,0)*F194+VLOOKUP($G$1,elemental!$A$3:$L$19,10,0)*G194+VLOOKUP($H$1,elemental!$A$3:$L$19,10,0)*H194+VLOOKUP($I$1,elemental!$A$3:$L$19,10,0)*I194+VLOOKUP($J$1,elemental!$A$3:$L$19,10,0)*J194+VLOOKUP($K$1,elemental!$A$3:$L$19,10,0)*K194+VLOOKUP($L$1,elemental!$A$3:$L$19,10,0)*L194+VLOOKUP($M$1,elemental!$A$3:$L$19,10,0)*M194+VLOOKUP($N$1,elemental!$A$3:$L$19,10,0)*N194+VLOOKUP($O$1,elemental!$A$3:$L$19,10,0)*O194+VLOOKUP($P$1,elemental!$A$3:$L$19,10,0)*P194+VLOOKUP($Q$1,elemental!$A$3:$L$19,10,0)*Q194)/100</f>
        <v>2.0075000000000003</v>
      </c>
      <c r="Y194">
        <v>25</v>
      </c>
      <c r="Z194">
        <v>5.09046168862419</v>
      </c>
      <c r="AA194">
        <v>5.1226580542196398</v>
      </c>
      <c r="AB194">
        <v>5.3202972579101697</v>
      </c>
      <c r="AC194">
        <v>98.751524552519101</v>
      </c>
      <c r="AD194" t="s">
        <v>144</v>
      </c>
      <c r="AE194" t="s">
        <v>145</v>
      </c>
    </row>
    <row r="195" spans="1:31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100</v>
      </c>
      <c r="R195">
        <f>(VLOOKUP($A$1,elemental!$A$3:$L$19,2,0)*A195+VLOOKUP($B$1,elemental!$A$3:$L$19,2,0)*B195+VLOOKUP($C$1,elemental!$A$3:$L$19,2,0)*C195+VLOOKUP($D$1,elemental!$A$3:$L$19,2,0)*D195+VLOOKUP($E$1,elemental!$A$3:$L$19,2,0)*E195+VLOOKUP($F$1,elemental!$A$3:$L$19,2,0)*F195+VLOOKUP($G$1,elemental!$A$3:$L$19,2,0)*G195+VLOOKUP($H$1,elemental!$A$3:$L$19,2,0)*H195+VLOOKUP($I$1,elemental!$A$3:$L$19,2,0)*I195+VLOOKUP($J$1,elemental!$A$3:$L$19,2,0)*J195+VLOOKUP($K$1,elemental!$A$3:$L$19,2,0)*K195+VLOOKUP($L$1,elemental!$A$3:$L$19,2,0)*L195+VLOOKUP($M$1,elemental!$A$3:$L$19,2,0)*M195+VLOOKUP($N$1,elemental!$A$3:$L$19,2,0)*N195+VLOOKUP($O$1,elemental!$A$3:$L$19,2,0)*O195+VLOOKUP($P$1,elemental!$A$3:$L$19,2,0)*P195+VLOOKUP($Q$1,elemental!$A$3:$L$19,2,0)*Q195)/100</f>
        <v>1.33</v>
      </c>
      <c r="S195">
        <f>(VLOOKUP($A$1,elemental!$A$3:$L$19,4,0)*A195+VLOOKUP($B$1,elemental!$A$3:$L$19,4,0)*B195+VLOOKUP($C$1,elemental!$A$3:$L$19,4,0)*C195+VLOOKUP($D$1,elemental!$A$3:$L$19,4,0)*D195+VLOOKUP($E$1,elemental!$A$3:$L$19,4,0)*E195+VLOOKUP($F$1,elemental!$A$3:$L$19,4,0)*F195+VLOOKUP($G$1,elemental!$A$3:$L$19,4,0)*G195+VLOOKUP($H$1,elemental!$A$3:$L$19,4,0)*H195+VLOOKUP($I$1,elemental!$A$3:$L$19,4,0)*I195+VLOOKUP($J$1,elemental!$A$3:$L$19,4,0)*J195+VLOOKUP($K$1,elemental!$A$3:$L$19,4,0)*K195+VLOOKUP($L$1,elemental!$A$3:$L$19,4,0)*L195+VLOOKUP($M$1,elemental!$A$3:$L$19,4,0)*M195+VLOOKUP($N$1,elemental!$A$3:$L$19,4,0)*N195+VLOOKUP($O$1,elemental!$A$3:$L$19,4,0)*O195+VLOOKUP($P$1,elemental!$A$3:$L$19,4,0)*P195+VLOOKUP($Q$1,elemental!$A$3:$L$19,4,0)*Q195)/100</f>
        <v>0.42599999999999999</v>
      </c>
      <c r="T195">
        <f>(VLOOKUP($A$1,elemental!$A$3:$L$19,5,0)*A195+VLOOKUP($B$1,elemental!$A$3:$L$19,5,0)*B195+VLOOKUP($C$1,elemental!$A$3:$L$19,5,0)*C195+VLOOKUP($D$1,elemental!$A$3:$L$19,5,0)*D195+VLOOKUP($E$1,elemental!$A$3:$L$19,5,0)*E195+VLOOKUP($F$1,elemental!$A$3:$L$19,5,0)*F195+VLOOKUP($G$1,elemental!$A$3:$L$19,5,0)*G195+VLOOKUP($H$1,elemental!$A$3:$L$19,5,0)*H195+VLOOKUP($I$1,elemental!$A$3:$L$19,5,0)*I195+VLOOKUP($J$1,elemental!$A$3:$L$19,5,0)*J195+VLOOKUP($K$1,elemental!$A$3:$L$19,5,0)*K195+VLOOKUP($L$1,elemental!$A$3:$L$19,5,0)*L195+VLOOKUP($M$1,elemental!$A$3:$L$19,5,0)*M195+VLOOKUP($N$1,elemental!$A$3:$L$19,5,0)*N195+VLOOKUP($O$1,elemental!$A$3:$L$19,5,0)*O195+VLOOKUP($P$1,elemental!$A$3:$L$19,5,0)*P195+VLOOKUP($Q$1,elemental!$A$3:$L$19,5,0)*Q195)/100</f>
        <v>4</v>
      </c>
      <c r="U195">
        <f>(VLOOKUP($A$1,elemental!$A$3:$L$19,6,0)*A195+VLOOKUP($B$1,elemental!$A$3:$L$19,6,0)*B195+VLOOKUP($C$1,elemental!$A$3:$L$19,6,0)*C195+VLOOKUP($D$1,elemental!$A$3:$L$19,6,0)*D195+VLOOKUP($E$1,elemental!$A$3:$L$19,6,0)*E195+VLOOKUP($F$1,elemental!$A$3:$L$19,6,0)*F195+VLOOKUP($G$1,elemental!$A$3:$L$19,6,0)*G195+VLOOKUP($H$1,elemental!$A$3:$L$19,6,0)*H195+VLOOKUP($I$1,elemental!$A$3:$L$19,6,0)*I195+VLOOKUP($J$1,elemental!$A$3:$L$19,6,0)*J195+VLOOKUP($K$1,elemental!$A$3:$L$19,6,0)*K195+VLOOKUP($L$1,elemental!$A$3:$L$19,6,0)*L195+VLOOKUP($M$1,elemental!$A$3:$L$19,6,0)*M195+VLOOKUP($N$1,elemental!$A$3:$L$19,6,0)*N195+VLOOKUP($O$1,elemental!$A$3:$L$19,6,0)*O195+VLOOKUP($P$1,elemental!$A$3:$L$19,6,0)*P195+VLOOKUP($Q$1,elemental!$A$3:$L$19,6,0)*Q195)/100</f>
        <v>0.76</v>
      </c>
      <c r="V195">
        <f>(VLOOKUP($A$1,elemental!$A$3:$L$19,7,0)*A195+VLOOKUP($B$1,elemental!$A$3:$L$19,7,0)*B195+VLOOKUP($C$1,elemental!$A$3:$L$19,7,0)*C195+VLOOKUP($D$1,elemental!$A$3:$L$19,7,0)*D195+VLOOKUP($E$1,elemental!$A$3:$L$19,7,0)*E195+VLOOKUP($F$1,elemental!$A$3:$L$19,7,0)*F195+VLOOKUP($G$1,elemental!$A$3:$L$19,7,0)*G195+VLOOKUP($H$1,elemental!$A$3:$L$19,7,0)*H195+VLOOKUP($I$1,elemental!$A$3:$L$19,7,0)*I195+VLOOKUP($J$1,elemental!$A$3:$L$19,7,0)*J195+VLOOKUP($K$1,elemental!$A$3:$L$19,7,0)*K195+VLOOKUP($L$1,elemental!$A$3:$L$19,7,0)*L195+VLOOKUP($M$1,elemental!$A$3:$L$19,7,0)*M195+VLOOKUP($N$1,elemental!$A$3:$L$19,7,0)*N195+VLOOKUP($O$1,elemental!$A$3:$L$19,7,0)*O195+VLOOKUP($P$1,elemental!$A$3:$L$19,7,0)*P195+VLOOKUP($Q$1,elemental!$A$3:$L$19,7,0)*Q195)/100</f>
        <v>0.84</v>
      </c>
      <c r="W195">
        <f>(VLOOKUP($A$1,elemental!$A$3:$L$19,9,0)*A195+VLOOKUP($B$1,elemental!$A$3:$L$19,9,0)*B195+VLOOKUP($C$1,elemental!$A$3:$L$19,9,0)*C195+VLOOKUP($D$1,elemental!$A$3:$L$19,9,0)*D195+VLOOKUP($E$1,elemental!$A$3:$L$19,9,0)*E195+VLOOKUP($F$1,elemental!$A$3:$L$19,9,0)*F195+VLOOKUP($G$1,elemental!$A$3:$L$19,9,0)*G195+VLOOKUP($H$1,elemental!$A$3:$L$19,9,0)*H195+VLOOKUP($I$1,elemental!$A$3:$L$19,9,0)*I195+VLOOKUP($J$1,elemental!$A$3:$L$19,9,0)*J195+VLOOKUP($K$1,elemental!$A$3:$L$19,9,0)*K195+VLOOKUP($L$1,elemental!$A$3:$L$19,9,0)*L195+VLOOKUP($M$1,elemental!$A$3:$L$19,9,0)*M195+VLOOKUP($N$1,elemental!$A$3:$L$19,9,0)*N195+VLOOKUP($O$1,elemental!$A$3:$L$19,9,0)*O195+VLOOKUP($P$1,elemental!$A$3:$L$19,9,0)*P195+VLOOKUP($Q$1,elemental!$A$3:$L$19,9,0)*Q195)/100</f>
        <v>1.55</v>
      </c>
      <c r="X195">
        <f>(VLOOKUP($A$1,elemental!$A$3:$L$19,10,0)*A195+VLOOKUP($B$1,elemental!$A$3:$L$19,10,0)*B195+VLOOKUP($C$1,elemental!$A$3:$L$19,10,0)*C195+VLOOKUP($D$1,elemental!$A$3:$L$19,10,0)*D195+VLOOKUP($E$1,elemental!$A$3:$L$19,10,0)*E195+VLOOKUP($F$1,elemental!$A$3:$L$19,10,0)*F195+VLOOKUP($G$1,elemental!$A$3:$L$19,10,0)*G195+VLOOKUP($H$1,elemental!$A$3:$L$19,10,0)*H195+VLOOKUP($I$1,elemental!$A$3:$L$19,10,0)*I195+VLOOKUP($J$1,elemental!$A$3:$L$19,10,0)*J195+VLOOKUP($K$1,elemental!$A$3:$L$19,10,0)*K195+VLOOKUP($L$1,elemental!$A$3:$L$19,10,0)*L195+VLOOKUP($M$1,elemental!$A$3:$L$19,10,0)*M195+VLOOKUP($N$1,elemental!$A$3:$L$19,10,0)*N195+VLOOKUP($O$1,elemental!$A$3:$L$19,10,0)*O195+VLOOKUP($P$1,elemental!$A$3:$L$19,10,0)*P195+VLOOKUP($Q$1,elemental!$A$3:$L$19,10,0)*Q195)/100</f>
        <v>2.06</v>
      </c>
      <c r="Y195">
        <v>25</v>
      </c>
      <c r="Z195">
        <v>5.1498999999999997</v>
      </c>
      <c r="AA195">
        <v>5.1990999999999996</v>
      </c>
      <c r="AB195">
        <v>5.3266999999999998</v>
      </c>
      <c r="AC195">
        <v>99.123999999999995</v>
      </c>
      <c r="AD195" t="s">
        <v>146</v>
      </c>
    </row>
    <row r="196" spans="1:31">
      <c r="A196">
        <v>0</v>
      </c>
      <c r="B196">
        <v>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95</v>
      </c>
      <c r="R196">
        <f>(VLOOKUP($A$1,elemental!$A$3:$L$19,2,0)*A196+VLOOKUP($B$1,elemental!$A$3:$L$19,2,0)*B196+VLOOKUP($C$1,elemental!$A$3:$L$19,2,0)*C196+VLOOKUP($D$1,elemental!$A$3:$L$19,2,0)*D196+VLOOKUP($E$1,elemental!$A$3:$L$19,2,0)*E196+VLOOKUP($F$1,elemental!$A$3:$L$19,2,0)*F196+VLOOKUP($G$1,elemental!$A$3:$L$19,2,0)*G196+VLOOKUP($H$1,elemental!$A$3:$L$19,2,0)*H196+VLOOKUP($I$1,elemental!$A$3:$L$19,2,0)*I196+VLOOKUP($J$1,elemental!$A$3:$L$19,2,0)*J196+VLOOKUP($K$1,elemental!$A$3:$L$19,2,0)*K196+VLOOKUP($L$1,elemental!$A$3:$L$19,2,0)*L196+VLOOKUP($M$1,elemental!$A$3:$L$19,2,0)*M196+VLOOKUP($N$1,elemental!$A$3:$L$19,2,0)*N196+VLOOKUP($O$1,elemental!$A$3:$L$19,2,0)*O196+VLOOKUP($P$1,elemental!$A$3:$L$19,2,0)*P196+VLOOKUP($Q$1,elemental!$A$3:$L$19,2,0)*Q196)/100</f>
        <v>1.3405</v>
      </c>
      <c r="S196">
        <f>(VLOOKUP($A$1,elemental!$A$3:$L$19,4,0)*A196+VLOOKUP($B$1,elemental!$A$3:$L$19,4,0)*B196+VLOOKUP($C$1,elemental!$A$3:$L$19,4,0)*C196+VLOOKUP($D$1,elemental!$A$3:$L$19,4,0)*D196+VLOOKUP($E$1,elemental!$A$3:$L$19,4,0)*E196+VLOOKUP($F$1,elemental!$A$3:$L$19,4,0)*F196+VLOOKUP($G$1,elemental!$A$3:$L$19,4,0)*G196+VLOOKUP($H$1,elemental!$A$3:$L$19,4,0)*H196+VLOOKUP($I$1,elemental!$A$3:$L$19,4,0)*I196+VLOOKUP($J$1,elemental!$A$3:$L$19,4,0)*J196+VLOOKUP($K$1,elemental!$A$3:$L$19,4,0)*K196+VLOOKUP($L$1,elemental!$A$3:$L$19,4,0)*L196+VLOOKUP($M$1,elemental!$A$3:$L$19,4,0)*M196+VLOOKUP($N$1,elemental!$A$3:$L$19,4,0)*N196+VLOOKUP($O$1,elemental!$A$3:$L$19,4,0)*O196+VLOOKUP($P$1,elemental!$A$3:$L$19,4,0)*P196+VLOOKUP($Q$1,elemental!$A$3:$L$19,4,0)*Q196)/100</f>
        <v>0.40865000000000001</v>
      </c>
      <c r="T196">
        <f>(VLOOKUP($A$1,elemental!$A$3:$L$19,5,0)*A196+VLOOKUP($B$1,elemental!$A$3:$L$19,5,0)*B196+VLOOKUP($C$1,elemental!$A$3:$L$19,5,0)*C196+VLOOKUP($D$1,elemental!$A$3:$L$19,5,0)*D196+VLOOKUP($E$1,elemental!$A$3:$L$19,5,0)*E196+VLOOKUP($F$1,elemental!$A$3:$L$19,5,0)*F196+VLOOKUP($G$1,elemental!$A$3:$L$19,5,0)*G196+VLOOKUP($H$1,elemental!$A$3:$L$19,5,0)*H196+VLOOKUP($I$1,elemental!$A$3:$L$19,5,0)*I196+VLOOKUP($J$1,elemental!$A$3:$L$19,5,0)*J196+VLOOKUP($K$1,elemental!$A$3:$L$19,5,0)*K196+VLOOKUP($L$1,elemental!$A$3:$L$19,5,0)*L196+VLOOKUP($M$1,elemental!$A$3:$L$19,5,0)*M196+VLOOKUP($N$1,elemental!$A$3:$L$19,5,0)*N196+VLOOKUP($O$1,elemental!$A$3:$L$19,5,0)*O196+VLOOKUP($P$1,elemental!$A$3:$L$19,5,0)*P196+VLOOKUP($Q$1,elemental!$A$3:$L$19,5,0)*Q196)/100</f>
        <v>4</v>
      </c>
      <c r="U196">
        <f>(VLOOKUP($A$1,elemental!$A$3:$L$19,6,0)*A196+VLOOKUP($B$1,elemental!$A$3:$L$19,6,0)*B196+VLOOKUP($C$1,elemental!$A$3:$L$19,6,0)*C196+VLOOKUP($D$1,elemental!$A$3:$L$19,6,0)*D196+VLOOKUP($E$1,elemental!$A$3:$L$19,6,0)*E196+VLOOKUP($F$1,elemental!$A$3:$L$19,6,0)*F196+VLOOKUP($G$1,elemental!$A$3:$L$19,6,0)*G196+VLOOKUP($H$1,elemental!$A$3:$L$19,6,0)*H196+VLOOKUP($I$1,elemental!$A$3:$L$19,6,0)*I196+VLOOKUP($J$1,elemental!$A$3:$L$19,6,0)*J196+VLOOKUP($K$1,elemental!$A$3:$L$19,6,0)*K196+VLOOKUP($L$1,elemental!$A$3:$L$19,6,0)*L196+VLOOKUP($M$1,elemental!$A$3:$L$19,6,0)*M196+VLOOKUP($N$1,elemental!$A$3:$L$19,6,0)*N196+VLOOKUP($O$1,elemental!$A$3:$L$19,6,0)*O196+VLOOKUP($P$1,elemental!$A$3:$L$19,6,0)*P196+VLOOKUP($Q$1,elemental!$A$3:$L$19,6,0)*Q196)/100</f>
        <v>0.76150000000000007</v>
      </c>
      <c r="V196">
        <f>(VLOOKUP($A$1,elemental!$A$3:$L$19,7,0)*A196+VLOOKUP($B$1,elemental!$A$3:$L$19,7,0)*B196+VLOOKUP($C$1,elemental!$A$3:$L$19,7,0)*C196+VLOOKUP($D$1,elemental!$A$3:$L$19,7,0)*D196+VLOOKUP($E$1,elemental!$A$3:$L$19,7,0)*E196+VLOOKUP($F$1,elemental!$A$3:$L$19,7,0)*F196+VLOOKUP($G$1,elemental!$A$3:$L$19,7,0)*G196+VLOOKUP($H$1,elemental!$A$3:$L$19,7,0)*H196+VLOOKUP($I$1,elemental!$A$3:$L$19,7,0)*I196+VLOOKUP($J$1,elemental!$A$3:$L$19,7,0)*J196+VLOOKUP($K$1,elemental!$A$3:$L$19,7,0)*K196+VLOOKUP($L$1,elemental!$A$3:$L$19,7,0)*L196+VLOOKUP($M$1,elemental!$A$3:$L$19,7,0)*M196+VLOOKUP($N$1,elemental!$A$3:$L$19,7,0)*N196+VLOOKUP($O$1,elemental!$A$3:$L$19,7,0)*O196+VLOOKUP($P$1,elemental!$A$3:$L$19,7,0)*P196+VLOOKUP($Q$1,elemental!$A$3:$L$19,7,0)*Q196)/100</f>
        <v>0.83499999999999996</v>
      </c>
      <c r="W196">
        <f>(VLOOKUP($A$1,elemental!$A$3:$L$19,9,0)*A196+VLOOKUP($B$1,elemental!$A$3:$L$19,9,0)*B196+VLOOKUP($C$1,elemental!$A$3:$L$19,9,0)*C196+VLOOKUP($D$1,elemental!$A$3:$L$19,9,0)*D196+VLOOKUP($E$1,elemental!$A$3:$L$19,9,0)*E196+VLOOKUP($F$1,elemental!$A$3:$L$19,9,0)*F196+VLOOKUP($G$1,elemental!$A$3:$L$19,9,0)*G196+VLOOKUP($H$1,elemental!$A$3:$L$19,9,0)*H196+VLOOKUP($I$1,elemental!$A$3:$L$19,9,0)*I196+VLOOKUP($J$1,elemental!$A$3:$L$19,9,0)*J196+VLOOKUP($K$1,elemental!$A$3:$L$19,9,0)*K196+VLOOKUP($L$1,elemental!$A$3:$L$19,9,0)*L196+VLOOKUP($M$1,elemental!$A$3:$L$19,9,0)*M196+VLOOKUP($N$1,elemental!$A$3:$L$19,9,0)*N196+VLOOKUP($O$1,elemental!$A$3:$L$19,9,0)*O196+VLOOKUP($P$1,elemental!$A$3:$L$19,9,0)*P196+VLOOKUP($Q$1,elemental!$A$3:$L$19,9,0)*Q196)/100</f>
        <v>1.5425</v>
      </c>
      <c r="X196">
        <f>(VLOOKUP($A$1,elemental!$A$3:$L$19,10,0)*A196+VLOOKUP($B$1,elemental!$A$3:$L$19,10,0)*B196+VLOOKUP($C$1,elemental!$A$3:$L$19,10,0)*C196+VLOOKUP($D$1,elemental!$A$3:$L$19,10,0)*D196+VLOOKUP($E$1,elemental!$A$3:$L$19,10,0)*E196+VLOOKUP($F$1,elemental!$A$3:$L$19,10,0)*F196+VLOOKUP($G$1,elemental!$A$3:$L$19,10,0)*G196+VLOOKUP($H$1,elemental!$A$3:$L$19,10,0)*H196+VLOOKUP($I$1,elemental!$A$3:$L$19,10,0)*I196+VLOOKUP($J$1,elemental!$A$3:$L$19,10,0)*J196+VLOOKUP($K$1,elemental!$A$3:$L$19,10,0)*K196+VLOOKUP($L$1,elemental!$A$3:$L$19,10,0)*L196+VLOOKUP($M$1,elemental!$A$3:$L$19,10,0)*M196+VLOOKUP($N$1,elemental!$A$3:$L$19,10,0)*N196+VLOOKUP($O$1,elemental!$A$3:$L$19,10,0)*O196+VLOOKUP($P$1,elemental!$A$3:$L$19,10,0)*P196+VLOOKUP($Q$1,elemental!$A$3:$L$19,10,0)*Q196)/100</f>
        <v>2.0450000000000004</v>
      </c>
      <c r="Y196">
        <v>25</v>
      </c>
      <c r="Z196">
        <v>5.1349999999999998</v>
      </c>
      <c r="AA196">
        <v>5.1927000000000003</v>
      </c>
      <c r="AB196">
        <v>5.3120000000000003</v>
      </c>
      <c r="AC196">
        <v>99.165999999999997</v>
      </c>
      <c r="AD196" t="s">
        <v>146</v>
      </c>
    </row>
    <row r="197" spans="1:31">
      <c r="A197">
        <v>0</v>
      </c>
      <c r="B197">
        <v>10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90</v>
      </c>
      <c r="R197">
        <f>(VLOOKUP($A$1,elemental!$A$3:$L$19,2,0)*A197+VLOOKUP($B$1,elemental!$A$3:$L$19,2,0)*B197+VLOOKUP($C$1,elemental!$A$3:$L$19,2,0)*C197+VLOOKUP($D$1,elemental!$A$3:$L$19,2,0)*D197+VLOOKUP($E$1,elemental!$A$3:$L$19,2,0)*E197+VLOOKUP($F$1,elemental!$A$3:$L$19,2,0)*F197+VLOOKUP($G$1,elemental!$A$3:$L$19,2,0)*G197+VLOOKUP($H$1,elemental!$A$3:$L$19,2,0)*H197+VLOOKUP($I$1,elemental!$A$3:$L$19,2,0)*I197+VLOOKUP($J$1,elemental!$A$3:$L$19,2,0)*J197+VLOOKUP($K$1,elemental!$A$3:$L$19,2,0)*K197+VLOOKUP($L$1,elemental!$A$3:$L$19,2,0)*L197+VLOOKUP($M$1,elemental!$A$3:$L$19,2,0)*M197+VLOOKUP($N$1,elemental!$A$3:$L$19,2,0)*N197+VLOOKUP($O$1,elemental!$A$3:$L$19,2,0)*O197+VLOOKUP($P$1,elemental!$A$3:$L$19,2,0)*P197+VLOOKUP($Q$1,elemental!$A$3:$L$19,2,0)*Q197)/100</f>
        <v>1.351</v>
      </c>
      <c r="S197">
        <f>(VLOOKUP($A$1,elemental!$A$3:$L$19,4,0)*A197+VLOOKUP($B$1,elemental!$A$3:$L$19,4,0)*B197+VLOOKUP($C$1,elemental!$A$3:$L$19,4,0)*C197+VLOOKUP($D$1,elemental!$A$3:$L$19,4,0)*D197+VLOOKUP($E$1,elemental!$A$3:$L$19,4,0)*E197+VLOOKUP($F$1,elemental!$A$3:$L$19,4,0)*F197+VLOOKUP($G$1,elemental!$A$3:$L$19,4,0)*G197+VLOOKUP($H$1,elemental!$A$3:$L$19,4,0)*H197+VLOOKUP($I$1,elemental!$A$3:$L$19,4,0)*I197+VLOOKUP($J$1,elemental!$A$3:$L$19,4,0)*J197+VLOOKUP($K$1,elemental!$A$3:$L$19,4,0)*K197+VLOOKUP($L$1,elemental!$A$3:$L$19,4,0)*L197+VLOOKUP($M$1,elemental!$A$3:$L$19,4,0)*M197+VLOOKUP($N$1,elemental!$A$3:$L$19,4,0)*N197+VLOOKUP($O$1,elemental!$A$3:$L$19,4,0)*O197+VLOOKUP($P$1,elemental!$A$3:$L$19,4,0)*P197+VLOOKUP($Q$1,elemental!$A$3:$L$19,4,0)*Q197)/100</f>
        <v>0.39129999999999998</v>
      </c>
      <c r="T197">
        <f>(VLOOKUP($A$1,elemental!$A$3:$L$19,5,0)*A197+VLOOKUP($B$1,elemental!$A$3:$L$19,5,0)*B197+VLOOKUP($C$1,elemental!$A$3:$L$19,5,0)*C197+VLOOKUP($D$1,elemental!$A$3:$L$19,5,0)*D197+VLOOKUP($E$1,elemental!$A$3:$L$19,5,0)*E197+VLOOKUP($F$1,elemental!$A$3:$L$19,5,0)*F197+VLOOKUP($G$1,elemental!$A$3:$L$19,5,0)*G197+VLOOKUP($H$1,elemental!$A$3:$L$19,5,0)*H197+VLOOKUP($I$1,elemental!$A$3:$L$19,5,0)*I197+VLOOKUP($J$1,elemental!$A$3:$L$19,5,0)*J197+VLOOKUP($K$1,elemental!$A$3:$L$19,5,0)*K197+VLOOKUP($L$1,elemental!$A$3:$L$19,5,0)*L197+VLOOKUP($M$1,elemental!$A$3:$L$19,5,0)*M197+VLOOKUP($N$1,elemental!$A$3:$L$19,5,0)*N197+VLOOKUP($O$1,elemental!$A$3:$L$19,5,0)*O197+VLOOKUP($P$1,elemental!$A$3:$L$19,5,0)*P197+VLOOKUP($Q$1,elemental!$A$3:$L$19,5,0)*Q197)/100</f>
        <v>4</v>
      </c>
      <c r="U197">
        <f>(VLOOKUP($A$1,elemental!$A$3:$L$19,6,0)*A197+VLOOKUP($B$1,elemental!$A$3:$L$19,6,0)*B197+VLOOKUP($C$1,elemental!$A$3:$L$19,6,0)*C197+VLOOKUP($D$1,elemental!$A$3:$L$19,6,0)*D197+VLOOKUP($E$1,elemental!$A$3:$L$19,6,0)*E197+VLOOKUP($F$1,elemental!$A$3:$L$19,6,0)*F197+VLOOKUP($G$1,elemental!$A$3:$L$19,6,0)*G197+VLOOKUP($H$1,elemental!$A$3:$L$19,6,0)*H197+VLOOKUP($I$1,elemental!$A$3:$L$19,6,0)*I197+VLOOKUP($J$1,elemental!$A$3:$L$19,6,0)*J197+VLOOKUP($K$1,elemental!$A$3:$L$19,6,0)*K197+VLOOKUP($L$1,elemental!$A$3:$L$19,6,0)*L197+VLOOKUP($M$1,elemental!$A$3:$L$19,6,0)*M197+VLOOKUP($N$1,elemental!$A$3:$L$19,6,0)*N197+VLOOKUP($O$1,elemental!$A$3:$L$19,6,0)*O197+VLOOKUP($P$1,elemental!$A$3:$L$19,6,0)*P197+VLOOKUP($Q$1,elemental!$A$3:$L$19,6,0)*Q197)/100</f>
        <v>0.76300000000000012</v>
      </c>
      <c r="V197">
        <f>(VLOOKUP($A$1,elemental!$A$3:$L$19,7,0)*A197+VLOOKUP($B$1,elemental!$A$3:$L$19,7,0)*B197+VLOOKUP($C$1,elemental!$A$3:$L$19,7,0)*C197+VLOOKUP($D$1,elemental!$A$3:$L$19,7,0)*D197+VLOOKUP($E$1,elemental!$A$3:$L$19,7,0)*E197+VLOOKUP($F$1,elemental!$A$3:$L$19,7,0)*F197+VLOOKUP($G$1,elemental!$A$3:$L$19,7,0)*G197+VLOOKUP($H$1,elemental!$A$3:$L$19,7,0)*H197+VLOOKUP($I$1,elemental!$A$3:$L$19,7,0)*I197+VLOOKUP($J$1,elemental!$A$3:$L$19,7,0)*J197+VLOOKUP($K$1,elemental!$A$3:$L$19,7,0)*K197+VLOOKUP($L$1,elemental!$A$3:$L$19,7,0)*L197+VLOOKUP($M$1,elemental!$A$3:$L$19,7,0)*M197+VLOOKUP($N$1,elemental!$A$3:$L$19,7,0)*N197+VLOOKUP($O$1,elemental!$A$3:$L$19,7,0)*O197+VLOOKUP($P$1,elemental!$A$3:$L$19,7,0)*P197+VLOOKUP($Q$1,elemental!$A$3:$L$19,7,0)*Q197)/100</f>
        <v>0.83</v>
      </c>
      <c r="W197">
        <f>(VLOOKUP($A$1,elemental!$A$3:$L$19,9,0)*A197+VLOOKUP($B$1,elemental!$A$3:$L$19,9,0)*B197+VLOOKUP($C$1,elemental!$A$3:$L$19,9,0)*C197+VLOOKUP($D$1,elemental!$A$3:$L$19,9,0)*D197+VLOOKUP($E$1,elemental!$A$3:$L$19,9,0)*E197+VLOOKUP($F$1,elemental!$A$3:$L$19,9,0)*F197+VLOOKUP($G$1,elemental!$A$3:$L$19,9,0)*G197+VLOOKUP($H$1,elemental!$A$3:$L$19,9,0)*H197+VLOOKUP($I$1,elemental!$A$3:$L$19,9,0)*I197+VLOOKUP($J$1,elemental!$A$3:$L$19,9,0)*J197+VLOOKUP($K$1,elemental!$A$3:$L$19,9,0)*K197+VLOOKUP($L$1,elemental!$A$3:$L$19,9,0)*L197+VLOOKUP($M$1,elemental!$A$3:$L$19,9,0)*M197+VLOOKUP($N$1,elemental!$A$3:$L$19,9,0)*N197+VLOOKUP($O$1,elemental!$A$3:$L$19,9,0)*O197+VLOOKUP($P$1,elemental!$A$3:$L$19,9,0)*P197+VLOOKUP($Q$1,elemental!$A$3:$L$19,9,0)*Q197)/100</f>
        <v>1.5349999999999999</v>
      </c>
      <c r="X197">
        <f>(VLOOKUP($A$1,elemental!$A$3:$L$19,10,0)*A197+VLOOKUP($B$1,elemental!$A$3:$L$19,10,0)*B197+VLOOKUP($C$1,elemental!$A$3:$L$19,10,0)*C197+VLOOKUP($D$1,elemental!$A$3:$L$19,10,0)*D197+VLOOKUP($E$1,elemental!$A$3:$L$19,10,0)*E197+VLOOKUP($F$1,elemental!$A$3:$L$19,10,0)*F197+VLOOKUP($G$1,elemental!$A$3:$L$19,10,0)*G197+VLOOKUP($H$1,elemental!$A$3:$L$19,10,0)*H197+VLOOKUP($I$1,elemental!$A$3:$L$19,10,0)*I197+VLOOKUP($J$1,elemental!$A$3:$L$19,10,0)*J197+VLOOKUP($K$1,elemental!$A$3:$L$19,10,0)*K197+VLOOKUP($L$1,elemental!$A$3:$L$19,10,0)*L197+VLOOKUP($M$1,elemental!$A$3:$L$19,10,0)*M197+VLOOKUP($N$1,elemental!$A$3:$L$19,10,0)*N197+VLOOKUP($O$1,elemental!$A$3:$L$19,10,0)*O197+VLOOKUP($P$1,elemental!$A$3:$L$19,10,0)*P197+VLOOKUP($Q$1,elemental!$A$3:$L$19,10,0)*Q197)/100</f>
        <v>2.0299999999999998</v>
      </c>
      <c r="Y197">
        <v>25</v>
      </c>
      <c r="Z197">
        <v>5.1216999999999997</v>
      </c>
      <c r="AA197">
        <v>5.17</v>
      </c>
      <c r="AB197">
        <v>5.3128000000000002</v>
      </c>
      <c r="AC197">
        <v>99.078999999999994</v>
      </c>
      <c r="AD197" t="s">
        <v>146</v>
      </c>
    </row>
    <row r="198" spans="1:31">
      <c r="A198">
        <v>0</v>
      </c>
      <c r="B198">
        <v>14.3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85.7</v>
      </c>
      <c r="R198">
        <f>(VLOOKUP($A$1,elemental!$A$3:$L$19,2,0)*A198+VLOOKUP($B$1,elemental!$A$3:$L$19,2,0)*B198+VLOOKUP($C$1,elemental!$A$3:$L$19,2,0)*C198+VLOOKUP($D$1,elemental!$A$3:$L$19,2,0)*D198+VLOOKUP($E$1,elemental!$A$3:$L$19,2,0)*E198+VLOOKUP($F$1,elemental!$A$3:$L$19,2,0)*F198+VLOOKUP($G$1,elemental!$A$3:$L$19,2,0)*G198+VLOOKUP($H$1,elemental!$A$3:$L$19,2,0)*H198+VLOOKUP($I$1,elemental!$A$3:$L$19,2,0)*I198+VLOOKUP($J$1,elemental!$A$3:$L$19,2,0)*J198+VLOOKUP($K$1,elemental!$A$3:$L$19,2,0)*K198+VLOOKUP($L$1,elemental!$A$3:$L$19,2,0)*L198+VLOOKUP($M$1,elemental!$A$3:$L$19,2,0)*M198+VLOOKUP($N$1,elemental!$A$3:$L$19,2,0)*N198+VLOOKUP($O$1,elemental!$A$3:$L$19,2,0)*O198+VLOOKUP($P$1,elemental!$A$3:$L$19,2,0)*P198+VLOOKUP($Q$1,elemental!$A$3:$L$19,2,0)*Q198)/100</f>
        <v>1.3600300000000001</v>
      </c>
      <c r="S198">
        <f>(VLOOKUP($A$1,elemental!$A$3:$L$19,4,0)*A198+VLOOKUP($B$1,elemental!$A$3:$L$19,4,0)*B198+VLOOKUP($C$1,elemental!$A$3:$L$19,4,0)*C198+VLOOKUP($D$1,elemental!$A$3:$L$19,4,0)*D198+VLOOKUP($E$1,elemental!$A$3:$L$19,4,0)*E198+VLOOKUP($F$1,elemental!$A$3:$L$19,4,0)*F198+VLOOKUP($G$1,elemental!$A$3:$L$19,4,0)*G198+VLOOKUP($H$1,elemental!$A$3:$L$19,4,0)*H198+VLOOKUP($I$1,elemental!$A$3:$L$19,4,0)*I198+VLOOKUP($J$1,elemental!$A$3:$L$19,4,0)*J198+VLOOKUP($K$1,elemental!$A$3:$L$19,4,0)*K198+VLOOKUP($L$1,elemental!$A$3:$L$19,4,0)*L198+VLOOKUP($M$1,elemental!$A$3:$L$19,4,0)*M198+VLOOKUP($N$1,elemental!$A$3:$L$19,4,0)*N198+VLOOKUP($O$1,elemental!$A$3:$L$19,4,0)*O198+VLOOKUP($P$1,elemental!$A$3:$L$19,4,0)*P198+VLOOKUP($Q$1,elemental!$A$3:$L$19,4,0)*Q198)/100</f>
        <v>0.37637900000000002</v>
      </c>
      <c r="T198">
        <f>(VLOOKUP($A$1,elemental!$A$3:$L$19,5,0)*A198+VLOOKUP($B$1,elemental!$A$3:$L$19,5,0)*B198+VLOOKUP($C$1,elemental!$A$3:$L$19,5,0)*C198+VLOOKUP($D$1,elemental!$A$3:$L$19,5,0)*D198+VLOOKUP($E$1,elemental!$A$3:$L$19,5,0)*E198+VLOOKUP($F$1,elemental!$A$3:$L$19,5,0)*F198+VLOOKUP($G$1,elemental!$A$3:$L$19,5,0)*G198+VLOOKUP($H$1,elemental!$A$3:$L$19,5,0)*H198+VLOOKUP($I$1,elemental!$A$3:$L$19,5,0)*I198+VLOOKUP($J$1,elemental!$A$3:$L$19,5,0)*J198+VLOOKUP($K$1,elemental!$A$3:$L$19,5,0)*K198+VLOOKUP($L$1,elemental!$A$3:$L$19,5,0)*L198+VLOOKUP($M$1,elemental!$A$3:$L$19,5,0)*M198+VLOOKUP($N$1,elemental!$A$3:$L$19,5,0)*N198+VLOOKUP($O$1,elemental!$A$3:$L$19,5,0)*O198+VLOOKUP($P$1,elemental!$A$3:$L$19,5,0)*P198+VLOOKUP($Q$1,elemental!$A$3:$L$19,5,0)*Q198)/100</f>
        <v>4</v>
      </c>
      <c r="U198">
        <f>(VLOOKUP($A$1,elemental!$A$3:$L$19,6,0)*A198+VLOOKUP($B$1,elemental!$A$3:$L$19,6,0)*B198+VLOOKUP($C$1,elemental!$A$3:$L$19,6,0)*C198+VLOOKUP($D$1,elemental!$A$3:$L$19,6,0)*D198+VLOOKUP($E$1,elemental!$A$3:$L$19,6,0)*E198+VLOOKUP($F$1,elemental!$A$3:$L$19,6,0)*F198+VLOOKUP($G$1,elemental!$A$3:$L$19,6,0)*G198+VLOOKUP($H$1,elemental!$A$3:$L$19,6,0)*H198+VLOOKUP($I$1,elemental!$A$3:$L$19,6,0)*I198+VLOOKUP($J$1,elemental!$A$3:$L$19,6,0)*J198+VLOOKUP($K$1,elemental!$A$3:$L$19,6,0)*K198+VLOOKUP($L$1,elemental!$A$3:$L$19,6,0)*L198+VLOOKUP($M$1,elemental!$A$3:$L$19,6,0)*M198+VLOOKUP($N$1,elemental!$A$3:$L$19,6,0)*N198+VLOOKUP($O$1,elemental!$A$3:$L$19,6,0)*O198+VLOOKUP($P$1,elemental!$A$3:$L$19,6,0)*P198+VLOOKUP($Q$1,elemental!$A$3:$L$19,6,0)*Q198)/100</f>
        <v>0.76429000000000002</v>
      </c>
      <c r="V198">
        <f>(VLOOKUP($A$1,elemental!$A$3:$L$19,7,0)*A198+VLOOKUP($B$1,elemental!$A$3:$L$19,7,0)*B198+VLOOKUP($C$1,elemental!$A$3:$L$19,7,0)*C198+VLOOKUP($D$1,elemental!$A$3:$L$19,7,0)*D198+VLOOKUP($E$1,elemental!$A$3:$L$19,7,0)*E198+VLOOKUP($F$1,elemental!$A$3:$L$19,7,0)*F198+VLOOKUP($G$1,elemental!$A$3:$L$19,7,0)*G198+VLOOKUP($H$1,elemental!$A$3:$L$19,7,0)*H198+VLOOKUP($I$1,elemental!$A$3:$L$19,7,0)*I198+VLOOKUP($J$1,elemental!$A$3:$L$19,7,0)*J198+VLOOKUP($K$1,elemental!$A$3:$L$19,7,0)*K198+VLOOKUP($L$1,elemental!$A$3:$L$19,7,0)*L198+VLOOKUP($M$1,elemental!$A$3:$L$19,7,0)*M198+VLOOKUP($N$1,elemental!$A$3:$L$19,7,0)*N198+VLOOKUP($O$1,elemental!$A$3:$L$19,7,0)*O198+VLOOKUP($P$1,elemental!$A$3:$L$19,7,0)*P198+VLOOKUP($Q$1,elemental!$A$3:$L$19,7,0)*Q198)/100</f>
        <v>0.82569999999999988</v>
      </c>
      <c r="W198">
        <f>(VLOOKUP($A$1,elemental!$A$3:$L$19,9,0)*A198+VLOOKUP($B$1,elemental!$A$3:$L$19,9,0)*B198+VLOOKUP($C$1,elemental!$A$3:$L$19,9,0)*C198+VLOOKUP($D$1,elemental!$A$3:$L$19,9,0)*D198+VLOOKUP($E$1,elemental!$A$3:$L$19,9,0)*E198+VLOOKUP($F$1,elemental!$A$3:$L$19,9,0)*F198+VLOOKUP($G$1,elemental!$A$3:$L$19,9,0)*G198+VLOOKUP($H$1,elemental!$A$3:$L$19,9,0)*H198+VLOOKUP($I$1,elemental!$A$3:$L$19,9,0)*I198+VLOOKUP($J$1,elemental!$A$3:$L$19,9,0)*J198+VLOOKUP($K$1,elemental!$A$3:$L$19,9,0)*K198+VLOOKUP($L$1,elemental!$A$3:$L$19,9,0)*L198+VLOOKUP($M$1,elemental!$A$3:$L$19,9,0)*M198+VLOOKUP($N$1,elemental!$A$3:$L$19,9,0)*N198+VLOOKUP($O$1,elemental!$A$3:$L$19,9,0)*O198+VLOOKUP($P$1,elemental!$A$3:$L$19,9,0)*P198+VLOOKUP($Q$1,elemental!$A$3:$L$19,9,0)*Q198)/100</f>
        <v>1.5285500000000001</v>
      </c>
      <c r="X198">
        <f>(VLOOKUP($A$1,elemental!$A$3:$L$19,10,0)*A198+VLOOKUP($B$1,elemental!$A$3:$L$19,10,0)*B198+VLOOKUP($C$1,elemental!$A$3:$L$19,10,0)*C198+VLOOKUP($D$1,elemental!$A$3:$L$19,10,0)*D198+VLOOKUP($E$1,elemental!$A$3:$L$19,10,0)*E198+VLOOKUP($F$1,elemental!$A$3:$L$19,10,0)*F198+VLOOKUP($G$1,elemental!$A$3:$L$19,10,0)*G198+VLOOKUP($H$1,elemental!$A$3:$L$19,10,0)*H198+VLOOKUP($I$1,elemental!$A$3:$L$19,10,0)*I198+VLOOKUP($J$1,elemental!$A$3:$L$19,10,0)*J198+VLOOKUP($K$1,elemental!$A$3:$L$19,10,0)*K198+VLOOKUP($L$1,elemental!$A$3:$L$19,10,0)*L198+VLOOKUP($M$1,elemental!$A$3:$L$19,10,0)*M198+VLOOKUP($N$1,elemental!$A$3:$L$19,10,0)*N198+VLOOKUP($O$1,elemental!$A$3:$L$19,10,0)*O198+VLOOKUP($P$1,elemental!$A$3:$L$19,10,0)*P198+VLOOKUP($Q$1,elemental!$A$3:$L$19,10,0)*Q198)/100</f>
        <v>2.0171000000000001</v>
      </c>
      <c r="Y198">
        <v>25</v>
      </c>
      <c r="Z198">
        <v>5.1082999999999998</v>
      </c>
      <c r="AA198">
        <v>5.1456</v>
      </c>
      <c r="AB198">
        <v>5.3159999999999998</v>
      </c>
      <c r="AC198">
        <v>98.929000000000002</v>
      </c>
      <c r="AD198" t="s">
        <v>146</v>
      </c>
    </row>
    <row r="199" spans="1:31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100</v>
      </c>
      <c r="R199">
        <f>(VLOOKUP($A$1,elemental!$A$3:$L$19,2,0)*A199+VLOOKUP($B$1,elemental!$A$3:$L$19,2,0)*B199+VLOOKUP($C$1,elemental!$A$3:$L$19,2,0)*C199+VLOOKUP($D$1,elemental!$A$3:$L$19,2,0)*D199+VLOOKUP($E$1,elemental!$A$3:$L$19,2,0)*E199+VLOOKUP($F$1,elemental!$A$3:$L$19,2,0)*F199+VLOOKUP($G$1,elemental!$A$3:$L$19,2,0)*G199+VLOOKUP($H$1,elemental!$A$3:$L$19,2,0)*H199+VLOOKUP($I$1,elemental!$A$3:$L$19,2,0)*I199+VLOOKUP($J$1,elemental!$A$3:$L$19,2,0)*J199+VLOOKUP($K$1,elemental!$A$3:$L$19,2,0)*K199+VLOOKUP($L$1,elemental!$A$3:$L$19,2,0)*L199+VLOOKUP($M$1,elemental!$A$3:$L$19,2,0)*M199+VLOOKUP($N$1,elemental!$A$3:$L$19,2,0)*N199+VLOOKUP($O$1,elemental!$A$3:$L$19,2,0)*O199+VLOOKUP($P$1,elemental!$A$3:$L$19,2,0)*P199+VLOOKUP($Q$1,elemental!$A$3:$L$19,2,0)*Q199)/100</f>
        <v>1.33</v>
      </c>
      <c r="S199">
        <f>(VLOOKUP($A$1,elemental!$A$3:$L$19,4,0)*A199+VLOOKUP($B$1,elemental!$A$3:$L$19,4,0)*B199+VLOOKUP($C$1,elemental!$A$3:$L$19,4,0)*C199+VLOOKUP($D$1,elemental!$A$3:$L$19,4,0)*D199+VLOOKUP($E$1,elemental!$A$3:$L$19,4,0)*E199+VLOOKUP($F$1,elemental!$A$3:$L$19,4,0)*F199+VLOOKUP($G$1,elemental!$A$3:$L$19,4,0)*G199+VLOOKUP($H$1,elemental!$A$3:$L$19,4,0)*H199+VLOOKUP($I$1,elemental!$A$3:$L$19,4,0)*I199+VLOOKUP($J$1,elemental!$A$3:$L$19,4,0)*J199+VLOOKUP($K$1,elemental!$A$3:$L$19,4,0)*K199+VLOOKUP($L$1,elemental!$A$3:$L$19,4,0)*L199+VLOOKUP($M$1,elemental!$A$3:$L$19,4,0)*M199+VLOOKUP($N$1,elemental!$A$3:$L$19,4,0)*N199+VLOOKUP($O$1,elemental!$A$3:$L$19,4,0)*O199+VLOOKUP($P$1,elemental!$A$3:$L$19,4,0)*P199+VLOOKUP($Q$1,elemental!$A$3:$L$19,4,0)*Q199)/100</f>
        <v>0.42599999999999999</v>
      </c>
      <c r="T199">
        <f>(VLOOKUP($A$1,elemental!$A$3:$L$19,5,0)*A199+VLOOKUP($B$1,elemental!$A$3:$L$19,5,0)*B199+VLOOKUP($C$1,elemental!$A$3:$L$19,5,0)*C199+VLOOKUP($D$1,elemental!$A$3:$L$19,5,0)*D199+VLOOKUP($E$1,elemental!$A$3:$L$19,5,0)*E199+VLOOKUP($F$1,elemental!$A$3:$L$19,5,0)*F199+VLOOKUP($G$1,elemental!$A$3:$L$19,5,0)*G199+VLOOKUP($H$1,elemental!$A$3:$L$19,5,0)*H199+VLOOKUP($I$1,elemental!$A$3:$L$19,5,0)*I199+VLOOKUP($J$1,elemental!$A$3:$L$19,5,0)*J199+VLOOKUP($K$1,elemental!$A$3:$L$19,5,0)*K199+VLOOKUP($L$1,elemental!$A$3:$L$19,5,0)*L199+VLOOKUP($M$1,elemental!$A$3:$L$19,5,0)*M199+VLOOKUP($N$1,elemental!$A$3:$L$19,5,0)*N199+VLOOKUP($O$1,elemental!$A$3:$L$19,5,0)*O199+VLOOKUP($P$1,elemental!$A$3:$L$19,5,0)*P199+VLOOKUP($Q$1,elemental!$A$3:$L$19,5,0)*Q199)/100</f>
        <v>4</v>
      </c>
      <c r="U199">
        <f>(VLOOKUP($A$1,elemental!$A$3:$L$19,6,0)*A199+VLOOKUP($B$1,elemental!$A$3:$L$19,6,0)*B199+VLOOKUP($C$1,elemental!$A$3:$L$19,6,0)*C199+VLOOKUP($D$1,elemental!$A$3:$L$19,6,0)*D199+VLOOKUP($E$1,elemental!$A$3:$L$19,6,0)*E199+VLOOKUP($F$1,elemental!$A$3:$L$19,6,0)*F199+VLOOKUP($G$1,elemental!$A$3:$L$19,6,0)*G199+VLOOKUP($H$1,elemental!$A$3:$L$19,6,0)*H199+VLOOKUP($I$1,elemental!$A$3:$L$19,6,0)*I199+VLOOKUP($J$1,elemental!$A$3:$L$19,6,0)*J199+VLOOKUP($K$1,elemental!$A$3:$L$19,6,0)*K199+VLOOKUP($L$1,elemental!$A$3:$L$19,6,0)*L199+VLOOKUP($M$1,elemental!$A$3:$L$19,6,0)*M199+VLOOKUP($N$1,elemental!$A$3:$L$19,6,0)*N199+VLOOKUP($O$1,elemental!$A$3:$L$19,6,0)*O199+VLOOKUP($P$1,elemental!$A$3:$L$19,6,0)*P199+VLOOKUP($Q$1,elemental!$A$3:$L$19,6,0)*Q199)/100</f>
        <v>0.76</v>
      </c>
      <c r="V199">
        <f>(VLOOKUP($A$1,elemental!$A$3:$L$19,7,0)*A199+VLOOKUP($B$1,elemental!$A$3:$L$19,7,0)*B199+VLOOKUP($C$1,elemental!$A$3:$L$19,7,0)*C199+VLOOKUP($D$1,elemental!$A$3:$L$19,7,0)*D199+VLOOKUP($E$1,elemental!$A$3:$L$19,7,0)*E199+VLOOKUP($F$1,elemental!$A$3:$L$19,7,0)*F199+VLOOKUP($G$1,elemental!$A$3:$L$19,7,0)*G199+VLOOKUP($H$1,elemental!$A$3:$L$19,7,0)*H199+VLOOKUP($I$1,elemental!$A$3:$L$19,7,0)*I199+VLOOKUP($J$1,elemental!$A$3:$L$19,7,0)*J199+VLOOKUP($K$1,elemental!$A$3:$L$19,7,0)*K199+VLOOKUP($L$1,elemental!$A$3:$L$19,7,0)*L199+VLOOKUP($M$1,elemental!$A$3:$L$19,7,0)*M199+VLOOKUP($N$1,elemental!$A$3:$L$19,7,0)*N199+VLOOKUP($O$1,elemental!$A$3:$L$19,7,0)*O199+VLOOKUP($P$1,elemental!$A$3:$L$19,7,0)*P199+VLOOKUP($Q$1,elemental!$A$3:$L$19,7,0)*Q199)/100</f>
        <v>0.84</v>
      </c>
      <c r="W199">
        <f>(VLOOKUP($A$1,elemental!$A$3:$L$19,9,0)*A199+VLOOKUP($B$1,elemental!$A$3:$L$19,9,0)*B199+VLOOKUP($C$1,elemental!$A$3:$L$19,9,0)*C199+VLOOKUP($D$1,elemental!$A$3:$L$19,9,0)*D199+VLOOKUP($E$1,elemental!$A$3:$L$19,9,0)*E199+VLOOKUP($F$1,elemental!$A$3:$L$19,9,0)*F199+VLOOKUP($G$1,elemental!$A$3:$L$19,9,0)*G199+VLOOKUP($H$1,elemental!$A$3:$L$19,9,0)*H199+VLOOKUP($I$1,elemental!$A$3:$L$19,9,0)*I199+VLOOKUP($J$1,elemental!$A$3:$L$19,9,0)*J199+VLOOKUP($K$1,elemental!$A$3:$L$19,9,0)*K199+VLOOKUP($L$1,elemental!$A$3:$L$19,9,0)*L199+VLOOKUP($M$1,elemental!$A$3:$L$19,9,0)*M199+VLOOKUP($N$1,elemental!$A$3:$L$19,9,0)*N199+VLOOKUP($O$1,elemental!$A$3:$L$19,9,0)*O199+VLOOKUP($P$1,elemental!$A$3:$L$19,9,0)*P199+VLOOKUP($Q$1,elemental!$A$3:$L$19,9,0)*Q199)/100</f>
        <v>1.55</v>
      </c>
      <c r="X199">
        <f>(VLOOKUP($A$1,elemental!$A$3:$L$19,10,0)*A199+VLOOKUP($B$1,elemental!$A$3:$L$19,10,0)*B199+VLOOKUP($C$1,elemental!$A$3:$L$19,10,0)*C199+VLOOKUP($D$1,elemental!$A$3:$L$19,10,0)*D199+VLOOKUP($E$1,elemental!$A$3:$L$19,10,0)*E199+VLOOKUP($F$1,elemental!$A$3:$L$19,10,0)*F199+VLOOKUP($G$1,elemental!$A$3:$L$19,10,0)*G199+VLOOKUP($H$1,elemental!$A$3:$L$19,10,0)*H199+VLOOKUP($I$1,elemental!$A$3:$L$19,10,0)*I199+VLOOKUP($J$1,elemental!$A$3:$L$19,10,0)*J199+VLOOKUP($K$1,elemental!$A$3:$L$19,10,0)*K199+VLOOKUP($L$1,elemental!$A$3:$L$19,10,0)*L199+VLOOKUP($M$1,elemental!$A$3:$L$19,10,0)*M199+VLOOKUP($N$1,elemental!$A$3:$L$19,10,0)*N199+VLOOKUP($O$1,elemental!$A$3:$L$19,10,0)*O199+VLOOKUP($P$1,elemental!$A$3:$L$19,10,0)*P199+VLOOKUP($Q$1,elemental!$A$3:$L$19,10,0)*Q199)/100</f>
        <v>2.06</v>
      </c>
      <c r="Y199">
        <v>25</v>
      </c>
      <c r="Z199">
        <v>5.1467499999999999</v>
      </c>
      <c r="AA199">
        <v>5.20533</v>
      </c>
      <c r="AB199">
        <v>5.3185700000000002</v>
      </c>
      <c r="AC199">
        <v>99.172899999999998</v>
      </c>
      <c r="AD199" t="s">
        <v>147</v>
      </c>
      <c r="AE199" t="s">
        <v>148</v>
      </c>
    </row>
    <row r="200" spans="1:31">
      <c r="A200">
        <v>0</v>
      </c>
      <c r="B200">
        <v>0.19980019980019983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99.800199800199806</v>
      </c>
      <c r="R200">
        <f>(VLOOKUP($A$1,elemental!$A$3:$L$19,2,0)*A200+VLOOKUP($B$1,elemental!$A$3:$L$19,2,0)*B200+VLOOKUP($C$1,elemental!$A$3:$L$19,2,0)*C200+VLOOKUP($D$1,elemental!$A$3:$L$19,2,0)*D200+VLOOKUP($E$1,elemental!$A$3:$L$19,2,0)*E200+VLOOKUP($F$1,elemental!$A$3:$L$19,2,0)*F200+VLOOKUP($G$1,elemental!$A$3:$L$19,2,0)*G200+VLOOKUP($H$1,elemental!$A$3:$L$19,2,0)*H200+VLOOKUP($I$1,elemental!$A$3:$L$19,2,0)*I200+VLOOKUP($J$1,elemental!$A$3:$L$19,2,0)*J200+VLOOKUP($K$1,elemental!$A$3:$L$19,2,0)*K200+VLOOKUP($L$1,elemental!$A$3:$L$19,2,0)*L200+VLOOKUP($M$1,elemental!$A$3:$L$19,2,0)*M200+VLOOKUP($N$1,elemental!$A$3:$L$19,2,0)*N200+VLOOKUP($O$1,elemental!$A$3:$L$19,2,0)*O200+VLOOKUP($P$1,elemental!$A$3:$L$19,2,0)*P200+VLOOKUP($Q$1,elemental!$A$3:$L$19,2,0)*Q200)/100</f>
        <v>1.3304195804195809</v>
      </c>
      <c r="S200">
        <f>(VLOOKUP($A$1,elemental!$A$3:$L$19,4,0)*A200+VLOOKUP($B$1,elemental!$A$3:$L$19,4,0)*B200+VLOOKUP($C$1,elemental!$A$3:$L$19,4,0)*C200+VLOOKUP($D$1,elemental!$A$3:$L$19,4,0)*D200+VLOOKUP($E$1,elemental!$A$3:$L$19,4,0)*E200+VLOOKUP($F$1,elemental!$A$3:$L$19,4,0)*F200+VLOOKUP($G$1,elemental!$A$3:$L$19,4,0)*G200+VLOOKUP($H$1,elemental!$A$3:$L$19,4,0)*H200+VLOOKUP($I$1,elemental!$A$3:$L$19,4,0)*I200+VLOOKUP($J$1,elemental!$A$3:$L$19,4,0)*J200+VLOOKUP($K$1,elemental!$A$3:$L$19,4,0)*K200+VLOOKUP($L$1,elemental!$A$3:$L$19,4,0)*L200+VLOOKUP($M$1,elemental!$A$3:$L$19,4,0)*M200+VLOOKUP($N$1,elemental!$A$3:$L$19,4,0)*N200+VLOOKUP($O$1,elemental!$A$3:$L$19,4,0)*O200+VLOOKUP($P$1,elemental!$A$3:$L$19,4,0)*P200+VLOOKUP($Q$1,elemental!$A$3:$L$19,4,0)*Q200)/100</f>
        <v>0.42530669330669335</v>
      </c>
      <c r="T200">
        <f>(VLOOKUP($A$1,elemental!$A$3:$L$19,5,0)*A200+VLOOKUP($B$1,elemental!$A$3:$L$19,5,0)*B200+VLOOKUP($C$1,elemental!$A$3:$L$19,5,0)*C200+VLOOKUP($D$1,elemental!$A$3:$L$19,5,0)*D200+VLOOKUP($E$1,elemental!$A$3:$L$19,5,0)*E200+VLOOKUP($F$1,elemental!$A$3:$L$19,5,0)*F200+VLOOKUP($G$1,elemental!$A$3:$L$19,5,0)*G200+VLOOKUP($H$1,elemental!$A$3:$L$19,5,0)*H200+VLOOKUP($I$1,elemental!$A$3:$L$19,5,0)*I200+VLOOKUP($J$1,elemental!$A$3:$L$19,5,0)*J200+VLOOKUP($K$1,elemental!$A$3:$L$19,5,0)*K200+VLOOKUP($L$1,elemental!$A$3:$L$19,5,0)*L200+VLOOKUP($M$1,elemental!$A$3:$L$19,5,0)*M200+VLOOKUP($N$1,elemental!$A$3:$L$19,5,0)*N200+VLOOKUP($O$1,elemental!$A$3:$L$19,5,0)*O200+VLOOKUP($P$1,elemental!$A$3:$L$19,5,0)*P200+VLOOKUP($Q$1,elemental!$A$3:$L$19,5,0)*Q200)/100</f>
        <v>4</v>
      </c>
      <c r="U200">
        <f>(VLOOKUP($A$1,elemental!$A$3:$L$19,6,0)*A200+VLOOKUP($B$1,elemental!$A$3:$L$19,6,0)*B200+VLOOKUP($C$1,elemental!$A$3:$L$19,6,0)*C200+VLOOKUP($D$1,elemental!$A$3:$L$19,6,0)*D200+VLOOKUP($E$1,elemental!$A$3:$L$19,6,0)*E200+VLOOKUP($F$1,elemental!$A$3:$L$19,6,0)*F200+VLOOKUP($G$1,elemental!$A$3:$L$19,6,0)*G200+VLOOKUP($H$1,elemental!$A$3:$L$19,6,0)*H200+VLOOKUP($I$1,elemental!$A$3:$L$19,6,0)*I200+VLOOKUP($J$1,elemental!$A$3:$L$19,6,0)*J200+VLOOKUP($K$1,elemental!$A$3:$L$19,6,0)*K200+VLOOKUP($L$1,elemental!$A$3:$L$19,6,0)*L200+VLOOKUP($M$1,elemental!$A$3:$L$19,6,0)*M200+VLOOKUP($N$1,elemental!$A$3:$L$19,6,0)*N200+VLOOKUP($O$1,elemental!$A$3:$L$19,6,0)*O200+VLOOKUP($P$1,elemental!$A$3:$L$19,6,0)*P200+VLOOKUP($Q$1,elemental!$A$3:$L$19,6,0)*Q200)/100</f>
        <v>0.76005994005994015</v>
      </c>
      <c r="V200">
        <f>(VLOOKUP($A$1,elemental!$A$3:$L$19,7,0)*A200+VLOOKUP($B$1,elemental!$A$3:$L$19,7,0)*B200+VLOOKUP($C$1,elemental!$A$3:$L$19,7,0)*C200+VLOOKUP($D$1,elemental!$A$3:$L$19,7,0)*D200+VLOOKUP($E$1,elemental!$A$3:$L$19,7,0)*E200+VLOOKUP($F$1,elemental!$A$3:$L$19,7,0)*F200+VLOOKUP($G$1,elemental!$A$3:$L$19,7,0)*G200+VLOOKUP($H$1,elemental!$A$3:$L$19,7,0)*H200+VLOOKUP($I$1,elemental!$A$3:$L$19,7,0)*I200+VLOOKUP($J$1,elemental!$A$3:$L$19,7,0)*J200+VLOOKUP($K$1,elemental!$A$3:$L$19,7,0)*K200+VLOOKUP($L$1,elemental!$A$3:$L$19,7,0)*L200+VLOOKUP($M$1,elemental!$A$3:$L$19,7,0)*M200+VLOOKUP($N$1,elemental!$A$3:$L$19,7,0)*N200+VLOOKUP($O$1,elemental!$A$3:$L$19,7,0)*O200+VLOOKUP($P$1,elemental!$A$3:$L$19,7,0)*P200+VLOOKUP($Q$1,elemental!$A$3:$L$19,7,0)*Q200)/100</f>
        <v>0.83980019980019993</v>
      </c>
      <c r="W200">
        <f>(VLOOKUP($A$1,elemental!$A$3:$L$19,9,0)*A200+VLOOKUP($B$1,elemental!$A$3:$L$19,9,0)*B200+VLOOKUP($C$1,elemental!$A$3:$L$19,9,0)*C200+VLOOKUP($D$1,elemental!$A$3:$L$19,9,0)*D200+VLOOKUP($E$1,elemental!$A$3:$L$19,9,0)*E200+VLOOKUP($F$1,elemental!$A$3:$L$19,9,0)*F200+VLOOKUP($G$1,elemental!$A$3:$L$19,9,0)*G200+VLOOKUP($H$1,elemental!$A$3:$L$19,9,0)*H200+VLOOKUP($I$1,elemental!$A$3:$L$19,9,0)*I200+VLOOKUP($J$1,elemental!$A$3:$L$19,9,0)*J200+VLOOKUP($K$1,elemental!$A$3:$L$19,9,0)*K200+VLOOKUP($L$1,elemental!$A$3:$L$19,9,0)*L200+VLOOKUP($M$1,elemental!$A$3:$L$19,9,0)*M200+VLOOKUP($N$1,elemental!$A$3:$L$19,9,0)*N200+VLOOKUP($O$1,elemental!$A$3:$L$19,9,0)*O200+VLOOKUP($P$1,elemental!$A$3:$L$19,9,0)*P200+VLOOKUP($Q$1,elemental!$A$3:$L$19,9,0)*Q200)/100</f>
        <v>1.5497002997002998</v>
      </c>
      <c r="X200">
        <f>(VLOOKUP($A$1,elemental!$A$3:$L$19,10,0)*A200+VLOOKUP($B$1,elemental!$A$3:$L$19,10,0)*B200+VLOOKUP($C$1,elemental!$A$3:$L$19,10,0)*C200+VLOOKUP($D$1,elemental!$A$3:$L$19,10,0)*D200+VLOOKUP($E$1,elemental!$A$3:$L$19,10,0)*E200+VLOOKUP($F$1,elemental!$A$3:$L$19,10,0)*F200+VLOOKUP($G$1,elemental!$A$3:$L$19,10,0)*G200+VLOOKUP($H$1,elemental!$A$3:$L$19,10,0)*H200+VLOOKUP($I$1,elemental!$A$3:$L$19,10,0)*I200+VLOOKUP($J$1,elemental!$A$3:$L$19,10,0)*J200+VLOOKUP($K$1,elemental!$A$3:$L$19,10,0)*K200+VLOOKUP($L$1,elemental!$A$3:$L$19,10,0)*L200+VLOOKUP($M$1,elemental!$A$3:$L$19,10,0)*M200+VLOOKUP($N$1,elemental!$A$3:$L$19,10,0)*N200+VLOOKUP($O$1,elemental!$A$3:$L$19,10,0)*O200+VLOOKUP($P$1,elemental!$A$3:$L$19,10,0)*P200+VLOOKUP($Q$1,elemental!$A$3:$L$19,10,0)*Q200)/100</f>
        <v>2.0594005994005995</v>
      </c>
      <c r="Y200">
        <v>25</v>
      </c>
      <c r="Z200">
        <v>5.1508099999999999</v>
      </c>
      <c r="AA200">
        <v>5.2119600000000004</v>
      </c>
      <c r="AB200">
        <v>5.3214399999999999</v>
      </c>
      <c r="AC200">
        <v>99.187299999999993</v>
      </c>
      <c r="AD200" t="s">
        <v>147</v>
      </c>
      <c r="AE200" t="s">
        <v>149</v>
      </c>
    </row>
    <row r="201" spans="1:31">
      <c r="A201">
        <v>0</v>
      </c>
      <c r="B201">
        <v>0.99009900990099009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99.009900990099013</v>
      </c>
      <c r="R201">
        <f>(VLOOKUP($A$1,elemental!$A$3:$L$19,2,0)*A201+VLOOKUP($B$1,elemental!$A$3:$L$19,2,0)*B201+VLOOKUP($C$1,elemental!$A$3:$L$19,2,0)*C201+VLOOKUP($D$1,elemental!$A$3:$L$19,2,0)*D201+VLOOKUP($E$1,elemental!$A$3:$L$19,2,0)*E201+VLOOKUP($F$1,elemental!$A$3:$L$19,2,0)*F201+VLOOKUP($G$1,elemental!$A$3:$L$19,2,0)*G201+VLOOKUP($H$1,elemental!$A$3:$L$19,2,0)*H201+VLOOKUP($I$1,elemental!$A$3:$L$19,2,0)*I201+VLOOKUP($J$1,elemental!$A$3:$L$19,2,0)*J201+VLOOKUP($K$1,elemental!$A$3:$L$19,2,0)*K201+VLOOKUP($L$1,elemental!$A$3:$L$19,2,0)*L201+VLOOKUP($M$1,elemental!$A$3:$L$19,2,0)*M201+VLOOKUP($N$1,elemental!$A$3:$L$19,2,0)*N201+VLOOKUP($O$1,elemental!$A$3:$L$19,2,0)*O201+VLOOKUP($P$1,elemental!$A$3:$L$19,2,0)*P201+VLOOKUP($Q$1,elemental!$A$3:$L$19,2,0)*Q201)/100</f>
        <v>1.3320792079207922</v>
      </c>
      <c r="S201">
        <f>(VLOOKUP($A$1,elemental!$A$3:$L$19,4,0)*A201+VLOOKUP($B$1,elemental!$A$3:$L$19,4,0)*B201+VLOOKUP($C$1,elemental!$A$3:$L$19,4,0)*C201+VLOOKUP($D$1,elemental!$A$3:$L$19,4,0)*D201+VLOOKUP($E$1,elemental!$A$3:$L$19,4,0)*E201+VLOOKUP($F$1,elemental!$A$3:$L$19,4,0)*F201+VLOOKUP($G$1,elemental!$A$3:$L$19,4,0)*G201+VLOOKUP($H$1,elemental!$A$3:$L$19,4,0)*H201+VLOOKUP($I$1,elemental!$A$3:$L$19,4,0)*I201+VLOOKUP($J$1,elemental!$A$3:$L$19,4,0)*J201+VLOOKUP($K$1,elemental!$A$3:$L$19,4,0)*K201+VLOOKUP($L$1,elemental!$A$3:$L$19,4,0)*L201+VLOOKUP($M$1,elemental!$A$3:$L$19,4,0)*M201+VLOOKUP($N$1,elemental!$A$3:$L$19,4,0)*N201+VLOOKUP($O$1,elemental!$A$3:$L$19,4,0)*O201+VLOOKUP($P$1,elemental!$A$3:$L$19,4,0)*P201+VLOOKUP($Q$1,elemental!$A$3:$L$19,4,0)*Q201)/100</f>
        <v>0.4225643564356435</v>
      </c>
      <c r="T201">
        <f>(VLOOKUP($A$1,elemental!$A$3:$L$19,5,0)*A201+VLOOKUP($B$1,elemental!$A$3:$L$19,5,0)*B201+VLOOKUP($C$1,elemental!$A$3:$L$19,5,0)*C201+VLOOKUP($D$1,elemental!$A$3:$L$19,5,0)*D201+VLOOKUP($E$1,elemental!$A$3:$L$19,5,0)*E201+VLOOKUP($F$1,elemental!$A$3:$L$19,5,0)*F201+VLOOKUP($G$1,elemental!$A$3:$L$19,5,0)*G201+VLOOKUP($H$1,elemental!$A$3:$L$19,5,0)*H201+VLOOKUP($I$1,elemental!$A$3:$L$19,5,0)*I201+VLOOKUP($J$1,elemental!$A$3:$L$19,5,0)*J201+VLOOKUP($K$1,elemental!$A$3:$L$19,5,0)*K201+VLOOKUP($L$1,elemental!$A$3:$L$19,5,0)*L201+VLOOKUP($M$1,elemental!$A$3:$L$19,5,0)*M201+VLOOKUP($N$1,elemental!$A$3:$L$19,5,0)*N201+VLOOKUP($O$1,elemental!$A$3:$L$19,5,0)*O201+VLOOKUP($P$1,elemental!$A$3:$L$19,5,0)*P201+VLOOKUP($Q$1,elemental!$A$3:$L$19,5,0)*Q201)/100</f>
        <v>4</v>
      </c>
      <c r="U201">
        <f>(VLOOKUP($A$1,elemental!$A$3:$L$19,6,0)*A201+VLOOKUP($B$1,elemental!$A$3:$L$19,6,0)*B201+VLOOKUP($C$1,elemental!$A$3:$L$19,6,0)*C201+VLOOKUP($D$1,elemental!$A$3:$L$19,6,0)*D201+VLOOKUP($E$1,elemental!$A$3:$L$19,6,0)*E201+VLOOKUP($F$1,elemental!$A$3:$L$19,6,0)*F201+VLOOKUP($G$1,elemental!$A$3:$L$19,6,0)*G201+VLOOKUP($H$1,elemental!$A$3:$L$19,6,0)*H201+VLOOKUP($I$1,elemental!$A$3:$L$19,6,0)*I201+VLOOKUP($J$1,elemental!$A$3:$L$19,6,0)*J201+VLOOKUP($K$1,elemental!$A$3:$L$19,6,0)*K201+VLOOKUP($L$1,elemental!$A$3:$L$19,6,0)*L201+VLOOKUP($M$1,elemental!$A$3:$L$19,6,0)*M201+VLOOKUP($N$1,elemental!$A$3:$L$19,6,0)*N201+VLOOKUP($O$1,elemental!$A$3:$L$19,6,0)*O201+VLOOKUP($P$1,elemental!$A$3:$L$19,6,0)*P201+VLOOKUP($Q$1,elemental!$A$3:$L$19,6,0)*Q201)/100</f>
        <v>0.76029702970297042</v>
      </c>
      <c r="V201">
        <f>(VLOOKUP($A$1,elemental!$A$3:$L$19,7,0)*A201+VLOOKUP($B$1,elemental!$A$3:$L$19,7,0)*B201+VLOOKUP($C$1,elemental!$A$3:$L$19,7,0)*C201+VLOOKUP($D$1,elemental!$A$3:$L$19,7,0)*D201+VLOOKUP($E$1,elemental!$A$3:$L$19,7,0)*E201+VLOOKUP($F$1,elemental!$A$3:$L$19,7,0)*F201+VLOOKUP($G$1,elemental!$A$3:$L$19,7,0)*G201+VLOOKUP($H$1,elemental!$A$3:$L$19,7,0)*H201+VLOOKUP($I$1,elemental!$A$3:$L$19,7,0)*I201+VLOOKUP($J$1,elemental!$A$3:$L$19,7,0)*J201+VLOOKUP($K$1,elemental!$A$3:$L$19,7,0)*K201+VLOOKUP($L$1,elemental!$A$3:$L$19,7,0)*L201+VLOOKUP($M$1,elemental!$A$3:$L$19,7,0)*M201+VLOOKUP($N$1,elemental!$A$3:$L$19,7,0)*N201+VLOOKUP($O$1,elemental!$A$3:$L$19,7,0)*O201+VLOOKUP($P$1,elemental!$A$3:$L$19,7,0)*P201+VLOOKUP($Q$1,elemental!$A$3:$L$19,7,0)*Q201)/100</f>
        <v>0.83900990099009898</v>
      </c>
      <c r="W201">
        <f>(VLOOKUP($A$1,elemental!$A$3:$L$19,9,0)*A201+VLOOKUP($B$1,elemental!$A$3:$L$19,9,0)*B201+VLOOKUP($C$1,elemental!$A$3:$L$19,9,0)*C201+VLOOKUP($D$1,elemental!$A$3:$L$19,9,0)*D201+VLOOKUP($E$1,elemental!$A$3:$L$19,9,0)*E201+VLOOKUP($F$1,elemental!$A$3:$L$19,9,0)*F201+VLOOKUP($G$1,elemental!$A$3:$L$19,9,0)*G201+VLOOKUP($H$1,elemental!$A$3:$L$19,9,0)*H201+VLOOKUP($I$1,elemental!$A$3:$L$19,9,0)*I201+VLOOKUP($J$1,elemental!$A$3:$L$19,9,0)*J201+VLOOKUP($K$1,elemental!$A$3:$L$19,9,0)*K201+VLOOKUP($L$1,elemental!$A$3:$L$19,9,0)*L201+VLOOKUP($M$1,elemental!$A$3:$L$19,9,0)*M201+VLOOKUP($N$1,elemental!$A$3:$L$19,9,0)*N201+VLOOKUP($O$1,elemental!$A$3:$L$19,9,0)*O201+VLOOKUP($P$1,elemental!$A$3:$L$19,9,0)*P201+VLOOKUP($Q$1,elemental!$A$3:$L$19,9,0)*Q201)/100</f>
        <v>1.5485148514851486</v>
      </c>
      <c r="X201">
        <f>(VLOOKUP($A$1,elemental!$A$3:$L$19,10,0)*A201+VLOOKUP($B$1,elemental!$A$3:$L$19,10,0)*B201+VLOOKUP($C$1,elemental!$A$3:$L$19,10,0)*C201+VLOOKUP($D$1,elemental!$A$3:$L$19,10,0)*D201+VLOOKUP($E$1,elemental!$A$3:$L$19,10,0)*E201+VLOOKUP($F$1,elemental!$A$3:$L$19,10,0)*F201+VLOOKUP($G$1,elemental!$A$3:$L$19,10,0)*G201+VLOOKUP($H$1,elemental!$A$3:$L$19,10,0)*H201+VLOOKUP($I$1,elemental!$A$3:$L$19,10,0)*I201+VLOOKUP($J$1,elemental!$A$3:$L$19,10,0)*J201+VLOOKUP($K$1,elemental!$A$3:$L$19,10,0)*K201+VLOOKUP($L$1,elemental!$A$3:$L$19,10,0)*L201+VLOOKUP($M$1,elemental!$A$3:$L$19,10,0)*M201+VLOOKUP($N$1,elemental!$A$3:$L$19,10,0)*N201+VLOOKUP($O$1,elemental!$A$3:$L$19,10,0)*O201+VLOOKUP($P$1,elemental!$A$3:$L$19,10,0)*P201+VLOOKUP($Q$1,elemental!$A$3:$L$19,10,0)*Q201)/100</f>
        <v>2.0570297029702971</v>
      </c>
      <c r="Y201">
        <v>25</v>
      </c>
      <c r="Z201">
        <v>5.14907</v>
      </c>
      <c r="AA201">
        <v>5.2042999999999999</v>
      </c>
      <c r="AB201">
        <v>5.3234700000000004</v>
      </c>
      <c r="AC201">
        <v>99.179900000000004</v>
      </c>
      <c r="AD201" t="s">
        <v>147</v>
      </c>
      <c r="AE201" t="s">
        <v>148</v>
      </c>
    </row>
    <row r="202" spans="1:31">
      <c r="A202">
        <v>5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93</v>
      </c>
      <c r="R202">
        <f>(VLOOKUP($A$1,elemental!$A$3:$L$19,2,0)*A202+VLOOKUP($B$1,elemental!$A$3:$L$19,2,0)*B202+VLOOKUP($C$1,elemental!$A$3:$L$19,2,0)*C202+VLOOKUP($D$1,elemental!$A$3:$L$19,2,0)*D202+VLOOKUP($E$1,elemental!$A$3:$L$19,2,0)*E202+VLOOKUP($F$1,elemental!$A$3:$L$19,2,0)*F202+VLOOKUP($G$1,elemental!$A$3:$L$19,2,0)*G202+VLOOKUP($H$1,elemental!$A$3:$L$19,2,0)*H202+VLOOKUP($I$1,elemental!$A$3:$L$19,2,0)*I202+VLOOKUP($J$1,elemental!$A$3:$L$19,2,0)*J202+VLOOKUP($K$1,elemental!$A$3:$L$19,2,0)*K202+VLOOKUP($L$1,elemental!$A$3:$L$19,2,0)*L202+VLOOKUP($M$1,elemental!$A$3:$L$19,2,0)*M202+VLOOKUP($N$1,elemental!$A$3:$L$19,2,0)*N202+VLOOKUP($O$1,elemental!$A$3:$L$19,2,0)*O202+VLOOKUP($P$1,elemental!$A$3:$L$19,2,0)*P202+VLOOKUP($Q$1,elemental!$A$3:$L$19,2,0)*Q202)/100</f>
        <v>1.3173000000000001</v>
      </c>
      <c r="S202">
        <f>(VLOOKUP($A$1,elemental!$A$3:$L$19,4,0)*A202+VLOOKUP($B$1,elemental!$A$3:$L$19,4,0)*B202+VLOOKUP($C$1,elemental!$A$3:$L$19,4,0)*C202+VLOOKUP($D$1,elemental!$A$3:$L$19,4,0)*D202+VLOOKUP($E$1,elemental!$A$3:$L$19,4,0)*E202+VLOOKUP($F$1,elemental!$A$3:$L$19,4,0)*F202+VLOOKUP($G$1,elemental!$A$3:$L$19,4,0)*G202+VLOOKUP($H$1,elemental!$A$3:$L$19,4,0)*H202+VLOOKUP($I$1,elemental!$A$3:$L$19,4,0)*I202+VLOOKUP($J$1,elemental!$A$3:$L$19,4,0)*J202+VLOOKUP($K$1,elemental!$A$3:$L$19,4,0)*K202+VLOOKUP($L$1,elemental!$A$3:$L$19,4,0)*L202+VLOOKUP($M$1,elemental!$A$3:$L$19,4,0)*M202+VLOOKUP($N$1,elemental!$A$3:$L$19,4,0)*N202+VLOOKUP($O$1,elemental!$A$3:$L$19,4,0)*O202+VLOOKUP($P$1,elemental!$A$3:$L$19,4,0)*P202+VLOOKUP($Q$1,elemental!$A$3:$L$19,4,0)*Q202)/100</f>
        <v>0.42731999999999998</v>
      </c>
      <c r="T202">
        <f>(VLOOKUP($A$1,elemental!$A$3:$L$19,5,0)*A202+VLOOKUP($B$1,elemental!$A$3:$L$19,5,0)*B202+VLOOKUP($C$1,elemental!$A$3:$L$19,5,0)*C202+VLOOKUP($D$1,elemental!$A$3:$L$19,5,0)*D202+VLOOKUP($E$1,elemental!$A$3:$L$19,5,0)*E202+VLOOKUP($F$1,elemental!$A$3:$L$19,5,0)*F202+VLOOKUP($G$1,elemental!$A$3:$L$19,5,0)*G202+VLOOKUP($H$1,elemental!$A$3:$L$19,5,0)*H202+VLOOKUP($I$1,elemental!$A$3:$L$19,5,0)*I202+VLOOKUP($J$1,elemental!$A$3:$L$19,5,0)*J202+VLOOKUP($K$1,elemental!$A$3:$L$19,5,0)*K202+VLOOKUP($L$1,elemental!$A$3:$L$19,5,0)*L202+VLOOKUP($M$1,elemental!$A$3:$L$19,5,0)*M202+VLOOKUP($N$1,elemental!$A$3:$L$19,5,0)*N202+VLOOKUP($O$1,elemental!$A$3:$L$19,5,0)*O202+VLOOKUP($P$1,elemental!$A$3:$L$19,5,0)*P202+VLOOKUP($Q$1,elemental!$A$3:$L$19,5,0)*Q202)/100</f>
        <v>3.98</v>
      </c>
      <c r="U202">
        <f>(VLOOKUP($A$1,elemental!$A$3:$L$19,6,0)*A202+VLOOKUP($B$1,elemental!$A$3:$L$19,6,0)*B202+VLOOKUP($C$1,elemental!$A$3:$L$19,6,0)*C202+VLOOKUP($D$1,elemental!$A$3:$L$19,6,0)*D202+VLOOKUP($E$1,elemental!$A$3:$L$19,6,0)*E202+VLOOKUP($F$1,elemental!$A$3:$L$19,6,0)*F202+VLOOKUP($G$1,elemental!$A$3:$L$19,6,0)*G202+VLOOKUP($H$1,elemental!$A$3:$L$19,6,0)*H202+VLOOKUP($I$1,elemental!$A$3:$L$19,6,0)*I202+VLOOKUP($J$1,elemental!$A$3:$L$19,6,0)*J202+VLOOKUP($K$1,elemental!$A$3:$L$19,6,0)*K202+VLOOKUP($L$1,elemental!$A$3:$L$19,6,0)*L202+VLOOKUP($M$1,elemental!$A$3:$L$19,6,0)*M202+VLOOKUP($N$1,elemental!$A$3:$L$19,6,0)*N202+VLOOKUP($O$1,elemental!$A$3:$L$19,6,0)*O202+VLOOKUP($P$1,elemental!$A$3:$L$19,6,0)*P202+VLOOKUP($Q$1,elemental!$A$3:$L$19,6,0)*Q202)/100</f>
        <v>0.75512500000000005</v>
      </c>
      <c r="V202">
        <f>(VLOOKUP($A$1,elemental!$A$3:$L$19,7,0)*A202+VLOOKUP($B$1,elemental!$A$3:$L$19,7,0)*B202+VLOOKUP($C$1,elemental!$A$3:$L$19,7,0)*C202+VLOOKUP($D$1,elemental!$A$3:$L$19,7,0)*D202+VLOOKUP($E$1,elemental!$A$3:$L$19,7,0)*E202+VLOOKUP($F$1,elemental!$A$3:$L$19,7,0)*F202+VLOOKUP($G$1,elemental!$A$3:$L$19,7,0)*G202+VLOOKUP($H$1,elemental!$A$3:$L$19,7,0)*H202+VLOOKUP($I$1,elemental!$A$3:$L$19,7,0)*I202+VLOOKUP($J$1,elemental!$A$3:$L$19,7,0)*J202+VLOOKUP($K$1,elemental!$A$3:$L$19,7,0)*K202+VLOOKUP($L$1,elemental!$A$3:$L$19,7,0)*L202+VLOOKUP($M$1,elemental!$A$3:$L$19,7,0)*M202+VLOOKUP($N$1,elemental!$A$3:$L$19,7,0)*N202+VLOOKUP($O$1,elemental!$A$3:$L$19,7,0)*O202+VLOOKUP($P$1,elemental!$A$3:$L$19,7,0)*P202+VLOOKUP($Q$1,elemental!$A$3:$L$19,7,0)*Q202)/100</f>
        <v>0.85007999999999995</v>
      </c>
      <c r="W202">
        <f>(VLOOKUP($A$1,elemental!$A$3:$L$19,9,0)*A202+VLOOKUP($B$1,elemental!$A$3:$L$19,9,0)*B202+VLOOKUP($C$1,elemental!$A$3:$L$19,9,0)*C202+VLOOKUP($D$1,elemental!$A$3:$L$19,9,0)*D202+VLOOKUP($E$1,elemental!$A$3:$L$19,9,0)*E202+VLOOKUP($F$1,elemental!$A$3:$L$19,9,0)*F202+VLOOKUP($G$1,elemental!$A$3:$L$19,9,0)*G202+VLOOKUP($H$1,elemental!$A$3:$L$19,9,0)*H202+VLOOKUP($I$1,elemental!$A$3:$L$19,9,0)*I202+VLOOKUP($J$1,elemental!$A$3:$L$19,9,0)*J202+VLOOKUP($K$1,elemental!$A$3:$L$19,9,0)*K202+VLOOKUP($L$1,elemental!$A$3:$L$19,9,0)*L202+VLOOKUP($M$1,elemental!$A$3:$L$19,9,0)*M202+VLOOKUP($N$1,elemental!$A$3:$L$19,9,0)*N202+VLOOKUP($O$1,elemental!$A$3:$L$19,9,0)*O202+VLOOKUP($P$1,elemental!$A$3:$L$19,9,0)*P202+VLOOKUP($Q$1,elemental!$A$3:$L$19,9,0)*Q202)/100</f>
        <v>1.57</v>
      </c>
      <c r="X202">
        <f>(VLOOKUP($A$1,elemental!$A$3:$L$19,10,0)*A202+VLOOKUP($B$1,elemental!$A$3:$L$19,10,0)*B202+VLOOKUP($C$1,elemental!$A$3:$L$19,10,0)*C202+VLOOKUP($D$1,elemental!$A$3:$L$19,10,0)*D202+VLOOKUP($E$1,elemental!$A$3:$L$19,10,0)*E202+VLOOKUP($F$1,elemental!$A$3:$L$19,10,0)*F202+VLOOKUP($G$1,elemental!$A$3:$L$19,10,0)*G202+VLOOKUP($H$1,elemental!$A$3:$L$19,10,0)*H202+VLOOKUP($I$1,elemental!$A$3:$L$19,10,0)*I202+VLOOKUP($J$1,elemental!$A$3:$L$19,10,0)*J202+VLOOKUP($K$1,elemental!$A$3:$L$19,10,0)*K202+VLOOKUP($L$1,elemental!$A$3:$L$19,10,0)*L202+VLOOKUP($M$1,elemental!$A$3:$L$19,10,0)*M202+VLOOKUP($N$1,elemental!$A$3:$L$19,10,0)*N202+VLOOKUP($O$1,elemental!$A$3:$L$19,10,0)*O202+VLOOKUP($P$1,elemental!$A$3:$L$19,10,0)*P202+VLOOKUP($Q$1,elemental!$A$3:$L$19,10,0)*Q202)/100</f>
        <v>2.0372000000000003</v>
      </c>
      <c r="Y202">
        <v>20</v>
      </c>
      <c r="Z202">
        <v>5.1815878562934499</v>
      </c>
      <c r="AA202">
        <v>5.2258184397746996</v>
      </c>
      <c r="AB202">
        <v>5.3417518688532901</v>
      </c>
      <c r="AC202">
        <v>99.182788650326103</v>
      </c>
      <c r="AD202" t="s">
        <v>61</v>
      </c>
      <c r="AE202" t="s">
        <v>56</v>
      </c>
    </row>
    <row r="203" spans="1:31">
      <c r="A203">
        <v>5</v>
      </c>
      <c r="B203">
        <v>0</v>
      </c>
      <c r="C203">
        <v>0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93</v>
      </c>
      <c r="R203">
        <f>(VLOOKUP($A$1,elemental!$A$3:$L$19,2,0)*A203+VLOOKUP($B$1,elemental!$A$3:$L$19,2,0)*B203+VLOOKUP($C$1,elemental!$A$3:$L$19,2,0)*C203+VLOOKUP($D$1,elemental!$A$3:$L$19,2,0)*D203+VLOOKUP($E$1,elemental!$A$3:$L$19,2,0)*E203+VLOOKUP($F$1,elemental!$A$3:$L$19,2,0)*F203+VLOOKUP($G$1,elemental!$A$3:$L$19,2,0)*G203+VLOOKUP($H$1,elemental!$A$3:$L$19,2,0)*H203+VLOOKUP($I$1,elemental!$A$3:$L$19,2,0)*I203+VLOOKUP($J$1,elemental!$A$3:$L$19,2,0)*J203+VLOOKUP($K$1,elemental!$A$3:$L$19,2,0)*K203+VLOOKUP($L$1,elemental!$A$3:$L$19,2,0)*L203+VLOOKUP($M$1,elemental!$A$3:$L$19,2,0)*M203+VLOOKUP($N$1,elemental!$A$3:$L$19,2,0)*N203+VLOOKUP($O$1,elemental!$A$3:$L$19,2,0)*O203+VLOOKUP($P$1,elemental!$A$3:$L$19,2,0)*P203+VLOOKUP($Q$1,elemental!$A$3:$L$19,2,0)*Q203)/100</f>
        <v>1.3173000000000001</v>
      </c>
      <c r="S203">
        <f>(VLOOKUP($A$1,elemental!$A$3:$L$19,4,0)*A203+VLOOKUP($B$1,elemental!$A$3:$L$19,4,0)*B203+VLOOKUP($C$1,elemental!$A$3:$L$19,4,0)*C203+VLOOKUP($D$1,elemental!$A$3:$L$19,4,0)*D203+VLOOKUP($E$1,elemental!$A$3:$L$19,4,0)*E203+VLOOKUP($F$1,elemental!$A$3:$L$19,4,0)*F203+VLOOKUP($G$1,elemental!$A$3:$L$19,4,0)*G203+VLOOKUP($H$1,elemental!$A$3:$L$19,4,0)*H203+VLOOKUP($I$1,elemental!$A$3:$L$19,4,0)*I203+VLOOKUP($J$1,elemental!$A$3:$L$19,4,0)*J203+VLOOKUP($K$1,elemental!$A$3:$L$19,4,0)*K203+VLOOKUP($L$1,elemental!$A$3:$L$19,4,0)*L203+VLOOKUP($M$1,elemental!$A$3:$L$19,4,0)*M203+VLOOKUP($N$1,elemental!$A$3:$L$19,4,0)*N203+VLOOKUP($O$1,elemental!$A$3:$L$19,4,0)*O203+VLOOKUP($P$1,elemental!$A$3:$L$19,4,0)*P203+VLOOKUP($Q$1,elemental!$A$3:$L$19,4,0)*Q203)/100</f>
        <v>0.42731999999999998</v>
      </c>
      <c r="T203">
        <f>(VLOOKUP($A$1,elemental!$A$3:$L$19,5,0)*A203+VLOOKUP($B$1,elemental!$A$3:$L$19,5,0)*B203+VLOOKUP($C$1,elemental!$A$3:$L$19,5,0)*C203+VLOOKUP($D$1,elemental!$A$3:$L$19,5,0)*D203+VLOOKUP($E$1,elemental!$A$3:$L$19,5,0)*E203+VLOOKUP($F$1,elemental!$A$3:$L$19,5,0)*F203+VLOOKUP($G$1,elemental!$A$3:$L$19,5,0)*G203+VLOOKUP($H$1,elemental!$A$3:$L$19,5,0)*H203+VLOOKUP($I$1,elemental!$A$3:$L$19,5,0)*I203+VLOOKUP($J$1,elemental!$A$3:$L$19,5,0)*J203+VLOOKUP($K$1,elemental!$A$3:$L$19,5,0)*K203+VLOOKUP($L$1,elemental!$A$3:$L$19,5,0)*L203+VLOOKUP($M$1,elemental!$A$3:$L$19,5,0)*M203+VLOOKUP($N$1,elemental!$A$3:$L$19,5,0)*N203+VLOOKUP($O$1,elemental!$A$3:$L$19,5,0)*O203+VLOOKUP($P$1,elemental!$A$3:$L$19,5,0)*P203+VLOOKUP($Q$1,elemental!$A$3:$L$19,5,0)*Q203)/100</f>
        <v>3.98</v>
      </c>
      <c r="U203">
        <f>(VLOOKUP($A$1,elemental!$A$3:$L$19,6,0)*A203+VLOOKUP($B$1,elemental!$A$3:$L$19,6,0)*B203+VLOOKUP($C$1,elemental!$A$3:$L$19,6,0)*C203+VLOOKUP($D$1,elemental!$A$3:$L$19,6,0)*D203+VLOOKUP($E$1,elemental!$A$3:$L$19,6,0)*E203+VLOOKUP($F$1,elemental!$A$3:$L$19,6,0)*F203+VLOOKUP($G$1,elemental!$A$3:$L$19,6,0)*G203+VLOOKUP($H$1,elemental!$A$3:$L$19,6,0)*H203+VLOOKUP($I$1,elemental!$A$3:$L$19,6,0)*I203+VLOOKUP($J$1,elemental!$A$3:$L$19,6,0)*J203+VLOOKUP($K$1,elemental!$A$3:$L$19,6,0)*K203+VLOOKUP($L$1,elemental!$A$3:$L$19,6,0)*L203+VLOOKUP($M$1,elemental!$A$3:$L$19,6,0)*M203+VLOOKUP($N$1,elemental!$A$3:$L$19,6,0)*N203+VLOOKUP($O$1,elemental!$A$3:$L$19,6,0)*O203+VLOOKUP($P$1,elemental!$A$3:$L$19,6,0)*P203+VLOOKUP($Q$1,elemental!$A$3:$L$19,6,0)*Q203)/100</f>
        <v>0.75512500000000005</v>
      </c>
      <c r="V203">
        <f>(VLOOKUP($A$1,elemental!$A$3:$L$19,7,0)*A203+VLOOKUP($B$1,elemental!$A$3:$L$19,7,0)*B203+VLOOKUP($C$1,elemental!$A$3:$L$19,7,0)*C203+VLOOKUP($D$1,elemental!$A$3:$L$19,7,0)*D203+VLOOKUP($E$1,elemental!$A$3:$L$19,7,0)*E203+VLOOKUP($F$1,elemental!$A$3:$L$19,7,0)*F203+VLOOKUP($G$1,elemental!$A$3:$L$19,7,0)*G203+VLOOKUP($H$1,elemental!$A$3:$L$19,7,0)*H203+VLOOKUP($I$1,elemental!$A$3:$L$19,7,0)*I203+VLOOKUP($J$1,elemental!$A$3:$L$19,7,0)*J203+VLOOKUP($K$1,elemental!$A$3:$L$19,7,0)*K203+VLOOKUP($L$1,elemental!$A$3:$L$19,7,0)*L203+VLOOKUP($M$1,elemental!$A$3:$L$19,7,0)*M203+VLOOKUP($N$1,elemental!$A$3:$L$19,7,0)*N203+VLOOKUP($O$1,elemental!$A$3:$L$19,7,0)*O203+VLOOKUP($P$1,elemental!$A$3:$L$19,7,0)*P203+VLOOKUP($Q$1,elemental!$A$3:$L$19,7,0)*Q203)/100</f>
        <v>0.85007999999999995</v>
      </c>
      <c r="W203">
        <f>(VLOOKUP($A$1,elemental!$A$3:$L$19,9,0)*A203+VLOOKUP($B$1,elemental!$A$3:$L$19,9,0)*B203+VLOOKUP($C$1,elemental!$A$3:$L$19,9,0)*C203+VLOOKUP($D$1,elemental!$A$3:$L$19,9,0)*D203+VLOOKUP($E$1,elemental!$A$3:$L$19,9,0)*E203+VLOOKUP($F$1,elemental!$A$3:$L$19,9,0)*F203+VLOOKUP($G$1,elemental!$A$3:$L$19,9,0)*G203+VLOOKUP($H$1,elemental!$A$3:$L$19,9,0)*H203+VLOOKUP($I$1,elemental!$A$3:$L$19,9,0)*I203+VLOOKUP($J$1,elemental!$A$3:$L$19,9,0)*J203+VLOOKUP($K$1,elemental!$A$3:$L$19,9,0)*K203+VLOOKUP($L$1,elemental!$A$3:$L$19,9,0)*L203+VLOOKUP($M$1,elemental!$A$3:$L$19,9,0)*M203+VLOOKUP($N$1,elemental!$A$3:$L$19,9,0)*N203+VLOOKUP($O$1,elemental!$A$3:$L$19,9,0)*O203+VLOOKUP($P$1,elemental!$A$3:$L$19,9,0)*P203+VLOOKUP($Q$1,elemental!$A$3:$L$19,9,0)*Q203)/100</f>
        <v>1.57</v>
      </c>
      <c r="X203">
        <f>(VLOOKUP($A$1,elemental!$A$3:$L$19,10,0)*A203+VLOOKUP($B$1,elemental!$A$3:$L$19,10,0)*B203+VLOOKUP($C$1,elemental!$A$3:$L$19,10,0)*C203+VLOOKUP($D$1,elemental!$A$3:$L$19,10,0)*D203+VLOOKUP($E$1,elemental!$A$3:$L$19,10,0)*E203+VLOOKUP($F$1,elemental!$A$3:$L$19,10,0)*F203+VLOOKUP($G$1,elemental!$A$3:$L$19,10,0)*G203+VLOOKUP($H$1,elemental!$A$3:$L$19,10,0)*H203+VLOOKUP($I$1,elemental!$A$3:$L$19,10,0)*I203+VLOOKUP($J$1,elemental!$A$3:$L$19,10,0)*J203+VLOOKUP($K$1,elemental!$A$3:$L$19,10,0)*K203+VLOOKUP($L$1,elemental!$A$3:$L$19,10,0)*L203+VLOOKUP($M$1,elemental!$A$3:$L$19,10,0)*M203+VLOOKUP($N$1,elemental!$A$3:$L$19,10,0)*N203+VLOOKUP($O$1,elemental!$A$3:$L$19,10,0)*O203+VLOOKUP($P$1,elemental!$A$3:$L$19,10,0)*P203+VLOOKUP($Q$1,elemental!$A$3:$L$19,10,0)*Q203)/100</f>
        <v>2.0372000000000003</v>
      </c>
      <c r="Y203">
        <v>200</v>
      </c>
      <c r="Z203">
        <v>5.1895058405128998</v>
      </c>
      <c r="AA203">
        <v>5.2243961161420396</v>
      </c>
      <c r="AB203">
        <v>5.3535172127682102</v>
      </c>
      <c r="AC203">
        <v>99.131851288871999</v>
      </c>
      <c r="AD203" t="s">
        <v>61</v>
      </c>
      <c r="AE203" t="s">
        <v>56</v>
      </c>
    </row>
    <row r="204" spans="1:31">
      <c r="A204">
        <v>5</v>
      </c>
      <c r="B204">
        <v>0</v>
      </c>
      <c r="C204">
        <v>0</v>
      </c>
      <c r="D204">
        <v>0</v>
      </c>
      <c r="E204">
        <v>0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93</v>
      </c>
      <c r="R204">
        <f>(VLOOKUP($A$1,elemental!$A$3:$L$19,2,0)*A204+VLOOKUP($B$1,elemental!$A$3:$L$19,2,0)*B204+VLOOKUP($C$1,elemental!$A$3:$L$19,2,0)*C204+VLOOKUP($D$1,elemental!$A$3:$L$19,2,0)*D204+VLOOKUP($E$1,elemental!$A$3:$L$19,2,0)*E204+VLOOKUP($F$1,elemental!$A$3:$L$19,2,0)*F204+VLOOKUP($G$1,elemental!$A$3:$L$19,2,0)*G204+VLOOKUP($H$1,elemental!$A$3:$L$19,2,0)*H204+VLOOKUP($I$1,elemental!$A$3:$L$19,2,0)*I204+VLOOKUP($J$1,elemental!$A$3:$L$19,2,0)*J204+VLOOKUP($K$1,elemental!$A$3:$L$19,2,0)*K204+VLOOKUP($L$1,elemental!$A$3:$L$19,2,0)*L204+VLOOKUP($M$1,elemental!$A$3:$L$19,2,0)*M204+VLOOKUP($N$1,elemental!$A$3:$L$19,2,0)*N204+VLOOKUP($O$1,elemental!$A$3:$L$19,2,0)*O204+VLOOKUP($P$1,elemental!$A$3:$L$19,2,0)*P204+VLOOKUP($Q$1,elemental!$A$3:$L$19,2,0)*Q204)/100</f>
        <v>1.3173000000000001</v>
      </c>
      <c r="S204">
        <f>(VLOOKUP($A$1,elemental!$A$3:$L$19,4,0)*A204+VLOOKUP($B$1,elemental!$A$3:$L$19,4,0)*B204+VLOOKUP($C$1,elemental!$A$3:$L$19,4,0)*C204+VLOOKUP($D$1,elemental!$A$3:$L$19,4,0)*D204+VLOOKUP($E$1,elemental!$A$3:$L$19,4,0)*E204+VLOOKUP($F$1,elemental!$A$3:$L$19,4,0)*F204+VLOOKUP($G$1,elemental!$A$3:$L$19,4,0)*G204+VLOOKUP($H$1,elemental!$A$3:$L$19,4,0)*H204+VLOOKUP($I$1,elemental!$A$3:$L$19,4,0)*I204+VLOOKUP($J$1,elemental!$A$3:$L$19,4,0)*J204+VLOOKUP($K$1,elemental!$A$3:$L$19,4,0)*K204+VLOOKUP($L$1,elemental!$A$3:$L$19,4,0)*L204+VLOOKUP($M$1,elemental!$A$3:$L$19,4,0)*M204+VLOOKUP($N$1,elemental!$A$3:$L$19,4,0)*N204+VLOOKUP($O$1,elemental!$A$3:$L$19,4,0)*O204+VLOOKUP($P$1,elemental!$A$3:$L$19,4,0)*P204+VLOOKUP($Q$1,elemental!$A$3:$L$19,4,0)*Q204)/100</f>
        <v>0.42731999999999998</v>
      </c>
      <c r="T204">
        <f>(VLOOKUP($A$1,elemental!$A$3:$L$19,5,0)*A204+VLOOKUP($B$1,elemental!$A$3:$L$19,5,0)*B204+VLOOKUP($C$1,elemental!$A$3:$L$19,5,0)*C204+VLOOKUP($D$1,elemental!$A$3:$L$19,5,0)*D204+VLOOKUP($E$1,elemental!$A$3:$L$19,5,0)*E204+VLOOKUP($F$1,elemental!$A$3:$L$19,5,0)*F204+VLOOKUP($G$1,elemental!$A$3:$L$19,5,0)*G204+VLOOKUP($H$1,elemental!$A$3:$L$19,5,0)*H204+VLOOKUP($I$1,elemental!$A$3:$L$19,5,0)*I204+VLOOKUP($J$1,elemental!$A$3:$L$19,5,0)*J204+VLOOKUP($K$1,elemental!$A$3:$L$19,5,0)*K204+VLOOKUP($L$1,elemental!$A$3:$L$19,5,0)*L204+VLOOKUP($M$1,elemental!$A$3:$L$19,5,0)*M204+VLOOKUP($N$1,elemental!$A$3:$L$19,5,0)*N204+VLOOKUP($O$1,elemental!$A$3:$L$19,5,0)*O204+VLOOKUP($P$1,elemental!$A$3:$L$19,5,0)*P204+VLOOKUP($Q$1,elemental!$A$3:$L$19,5,0)*Q204)/100</f>
        <v>3.98</v>
      </c>
      <c r="U204">
        <f>(VLOOKUP($A$1,elemental!$A$3:$L$19,6,0)*A204+VLOOKUP($B$1,elemental!$A$3:$L$19,6,0)*B204+VLOOKUP($C$1,elemental!$A$3:$L$19,6,0)*C204+VLOOKUP($D$1,elemental!$A$3:$L$19,6,0)*D204+VLOOKUP($E$1,elemental!$A$3:$L$19,6,0)*E204+VLOOKUP($F$1,elemental!$A$3:$L$19,6,0)*F204+VLOOKUP($G$1,elemental!$A$3:$L$19,6,0)*G204+VLOOKUP($H$1,elemental!$A$3:$L$19,6,0)*H204+VLOOKUP($I$1,elemental!$A$3:$L$19,6,0)*I204+VLOOKUP($J$1,elemental!$A$3:$L$19,6,0)*J204+VLOOKUP($K$1,elemental!$A$3:$L$19,6,0)*K204+VLOOKUP($L$1,elemental!$A$3:$L$19,6,0)*L204+VLOOKUP($M$1,elemental!$A$3:$L$19,6,0)*M204+VLOOKUP($N$1,elemental!$A$3:$L$19,6,0)*N204+VLOOKUP($O$1,elemental!$A$3:$L$19,6,0)*O204+VLOOKUP($P$1,elemental!$A$3:$L$19,6,0)*P204+VLOOKUP($Q$1,elemental!$A$3:$L$19,6,0)*Q204)/100</f>
        <v>0.75512500000000005</v>
      </c>
      <c r="V204">
        <f>(VLOOKUP($A$1,elemental!$A$3:$L$19,7,0)*A204+VLOOKUP($B$1,elemental!$A$3:$L$19,7,0)*B204+VLOOKUP($C$1,elemental!$A$3:$L$19,7,0)*C204+VLOOKUP($D$1,elemental!$A$3:$L$19,7,0)*D204+VLOOKUP($E$1,elemental!$A$3:$L$19,7,0)*E204+VLOOKUP($F$1,elemental!$A$3:$L$19,7,0)*F204+VLOOKUP($G$1,elemental!$A$3:$L$19,7,0)*G204+VLOOKUP($H$1,elemental!$A$3:$L$19,7,0)*H204+VLOOKUP($I$1,elemental!$A$3:$L$19,7,0)*I204+VLOOKUP($J$1,elemental!$A$3:$L$19,7,0)*J204+VLOOKUP($K$1,elemental!$A$3:$L$19,7,0)*K204+VLOOKUP($L$1,elemental!$A$3:$L$19,7,0)*L204+VLOOKUP($M$1,elemental!$A$3:$L$19,7,0)*M204+VLOOKUP($N$1,elemental!$A$3:$L$19,7,0)*N204+VLOOKUP($O$1,elemental!$A$3:$L$19,7,0)*O204+VLOOKUP($P$1,elemental!$A$3:$L$19,7,0)*P204+VLOOKUP($Q$1,elemental!$A$3:$L$19,7,0)*Q204)/100</f>
        <v>0.85007999999999995</v>
      </c>
      <c r="W204">
        <f>(VLOOKUP($A$1,elemental!$A$3:$L$19,9,0)*A204+VLOOKUP($B$1,elemental!$A$3:$L$19,9,0)*B204+VLOOKUP($C$1,elemental!$A$3:$L$19,9,0)*C204+VLOOKUP($D$1,elemental!$A$3:$L$19,9,0)*D204+VLOOKUP($E$1,elemental!$A$3:$L$19,9,0)*E204+VLOOKUP($F$1,elemental!$A$3:$L$19,9,0)*F204+VLOOKUP($G$1,elemental!$A$3:$L$19,9,0)*G204+VLOOKUP($H$1,elemental!$A$3:$L$19,9,0)*H204+VLOOKUP($I$1,elemental!$A$3:$L$19,9,0)*I204+VLOOKUP($J$1,elemental!$A$3:$L$19,9,0)*J204+VLOOKUP($K$1,elemental!$A$3:$L$19,9,0)*K204+VLOOKUP($L$1,elemental!$A$3:$L$19,9,0)*L204+VLOOKUP($M$1,elemental!$A$3:$L$19,9,0)*M204+VLOOKUP($N$1,elemental!$A$3:$L$19,9,0)*N204+VLOOKUP($O$1,elemental!$A$3:$L$19,9,0)*O204+VLOOKUP($P$1,elemental!$A$3:$L$19,9,0)*P204+VLOOKUP($Q$1,elemental!$A$3:$L$19,9,0)*Q204)/100</f>
        <v>1.57</v>
      </c>
      <c r="X204">
        <f>(VLOOKUP($A$1,elemental!$A$3:$L$19,10,0)*A204+VLOOKUP($B$1,elemental!$A$3:$L$19,10,0)*B204+VLOOKUP($C$1,elemental!$A$3:$L$19,10,0)*C204+VLOOKUP($D$1,elemental!$A$3:$L$19,10,0)*D204+VLOOKUP($E$1,elemental!$A$3:$L$19,10,0)*E204+VLOOKUP($F$1,elemental!$A$3:$L$19,10,0)*F204+VLOOKUP($G$1,elemental!$A$3:$L$19,10,0)*G204+VLOOKUP($H$1,elemental!$A$3:$L$19,10,0)*H204+VLOOKUP($I$1,elemental!$A$3:$L$19,10,0)*I204+VLOOKUP($J$1,elemental!$A$3:$L$19,10,0)*J204+VLOOKUP($K$1,elemental!$A$3:$L$19,10,0)*K204+VLOOKUP($L$1,elemental!$A$3:$L$19,10,0)*L204+VLOOKUP($M$1,elemental!$A$3:$L$19,10,0)*M204+VLOOKUP($N$1,elemental!$A$3:$L$19,10,0)*N204+VLOOKUP($O$1,elemental!$A$3:$L$19,10,0)*O204+VLOOKUP($P$1,elemental!$A$3:$L$19,10,0)*P204+VLOOKUP($Q$1,elemental!$A$3:$L$19,10,0)*Q204)/100</f>
        <v>2.0372000000000003</v>
      </c>
      <c r="Y204">
        <v>400</v>
      </c>
      <c r="Z204">
        <v>5.1946710169000303</v>
      </c>
      <c r="AA204">
        <v>5.2240671567936596</v>
      </c>
      <c r="AB204">
        <v>5.3655513453685204</v>
      </c>
      <c r="AC204">
        <v>98.927021977325893</v>
      </c>
      <c r="AD204" t="s">
        <v>61</v>
      </c>
      <c r="AE204" t="s">
        <v>56</v>
      </c>
    </row>
    <row r="205" spans="1:31">
      <c r="A205">
        <v>5</v>
      </c>
      <c r="B205">
        <v>0</v>
      </c>
      <c r="C205">
        <v>0</v>
      </c>
      <c r="D205">
        <v>0</v>
      </c>
      <c r="E205">
        <v>0</v>
      </c>
      <c r="F205">
        <v>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92</v>
      </c>
      <c r="R205">
        <f>(VLOOKUP($A$1,elemental!$A$3:$L$19,2,0)*A205+VLOOKUP($B$1,elemental!$A$3:$L$19,2,0)*B205+VLOOKUP($C$1,elemental!$A$3:$L$19,2,0)*C205+VLOOKUP($D$1,elemental!$A$3:$L$19,2,0)*D205+VLOOKUP($E$1,elemental!$A$3:$L$19,2,0)*E205+VLOOKUP($F$1,elemental!$A$3:$L$19,2,0)*F205+VLOOKUP($G$1,elemental!$A$3:$L$19,2,0)*G205+VLOOKUP($H$1,elemental!$A$3:$L$19,2,0)*H205+VLOOKUP($I$1,elemental!$A$3:$L$19,2,0)*I205+VLOOKUP($J$1,elemental!$A$3:$L$19,2,0)*J205+VLOOKUP($K$1,elemental!$A$3:$L$19,2,0)*K205+VLOOKUP($L$1,elemental!$A$3:$L$19,2,0)*L205+VLOOKUP($M$1,elemental!$A$3:$L$19,2,0)*M205+VLOOKUP($N$1,elemental!$A$3:$L$19,2,0)*N205+VLOOKUP($O$1,elemental!$A$3:$L$19,2,0)*O205+VLOOKUP($P$1,elemental!$A$3:$L$19,2,0)*P205+VLOOKUP($Q$1,elemental!$A$3:$L$19,2,0)*Q205)/100</f>
        <v>1.3162</v>
      </c>
      <c r="S205">
        <f>(VLOOKUP($A$1,elemental!$A$3:$L$19,4,0)*A205+VLOOKUP($B$1,elemental!$A$3:$L$19,4,0)*B205+VLOOKUP($C$1,elemental!$A$3:$L$19,4,0)*C205+VLOOKUP($D$1,elemental!$A$3:$L$19,4,0)*D205+VLOOKUP($E$1,elemental!$A$3:$L$19,4,0)*E205+VLOOKUP($F$1,elemental!$A$3:$L$19,4,0)*F205+VLOOKUP($G$1,elemental!$A$3:$L$19,4,0)*G205+VLOOKUP($H$1,elemental!$A$3:$L$19,4,0)*H205+VLOOKUP($I$1,elemental!$A$3:$L$19,4,0)*I205+VLOOKUP($J$1,elemental!$A$3:$L$19,4,0)*J205+VLOOKUP($K$1,elemental!$A$3:$L$19,4,0)*K205+VLOOKUP($L$1,elemental!$A$3:$L$19,4,0)*L205+VLOOKUP($M$1,elemental!$A$3:$L$19,4,0)*M205+VLOOKUP($N$1,elemental!$A$3:$L$19,4,0)*N205+VLOOKUP($O$1,elemental!$A$3:$L$19,4,0)*O205+VLOOKUP($P$1,elemental!$A$3:$L$19,4,0)*P205+VLOOKUP($Q$1,elemental!$A$3:$L$19,4,0)*Q205)/100</f>
        <v>0.42613000000000001</v>
      </c>
      <c r="T205">
        <f>(VLOOKUP($A$1,elemental!$A$3:$L$19,5,0)*A205+VLOOKUP($B$1,elemental!$A$3:$L$19,5,0)*B205+VLOOKUP($C$1,elemental!$A$3:$L$19,5,0)*C205+VLOOKUP($D$1,elemental!$A$3:$L$19,5,0)*D205+VLOOKUP($E$1,elemental!$A$3:$L$19,5,0)*E205+VLOOKUP($F$1,elemental!$A$3:$L$19,5,0)*F205+VLOOKUP($G$1,elemental!$A$3:$L$19,5,0)*G205+VLOOKUP($H$1,elemental!$A$3:$L$19,5,0)*H205+VLOOKUP($I$1,elemental!$A$3:$L$19,5,0)*I205+VLOOKUP($J$1,elemental!$A$3:$L$19,5,0)*J205+VLOOKUP($K$1,elemental!$A$3:$L$19,5,0)*K205+VLOOKUP($L$1,elemental!$A$3:$L$19,5,0)*L205+VLOOKUP($M$1,elemental!$A$3:$L$19,5,0)*M205+VLOOKUP($N$1,elemental!$A$3:$L$19,5,0)*N205+VLOOKUP($O$1,elemental!$A$3:$L$19,5,0)*O205+VLOOKUP($P$1,elemental!$A$3:$L$19,5,0)*P205+VLOOKUP($Q$1,elemental!$A$3:$L$19,5,0)*Q205)/100</f>
        <v>3.97</v>
      </c>
      <c r="U205">
        <f>(VLOOKUP($A$1,elemental!$A$3:$L$19,6,0)*A205+VLOOKUP($B$1,elemental!$A$3:$L$19,6,0)*B205+VLOOKUP($C$1,elemental!$A$3:$L$19,6,0)*C205+VLOOKUP($D$1,elemental!$A$3:$L$19,6,0)*D205+VLOOKUP($E$1,elemental!$A$3:$L$19,6,0)*E205+VLOOKUP($F$1,elemental!$A$3:$L$19,6,0)*F205+VLOOKUP($G$1,elemental!$A$3:$L$19,6,0)*G205+VLOOKUP($H$1,elemental!$A$3:$L$19,6,0)*H205+VLOOKUP($I$1,elemental!$A$3:$L$19,6,0)*I205+VLOOKUP($J$1,elemental!$A$3:$L$19,6,0)*J205+VLOOKUP($K$1,elemental!$A$3:$L$19,6,0)*K205+VLOOKUP($L$1,elemental!$A$3:$L$19,6,0)*L205+VLOOKUP($M$1,elemental!$A$3:$L$19,6,0)*M205+VLOOKUP($N$1,elemental!$A$3:$L$19,6,0)*N205+VLOOKUP($O$1,elemental!$A$3:$L$19,6,0)*O205+VLOOKUP($P$1,elemental!$A$3:$L$19,6,0)*P205+VLOOKUP($Q$1,elemental!$A$3:$L$19,6,0)*Q205)/100</f>
        <v>0.75412499999999993</v>
      </c>
      <c r="V205">
        <f>(VLOOKUP($A$1,elemental!$A$3:$L$19,7,0)*A205+VLOOKUP($B$1,elemental!$A$3:$L$19,7,0)*B205+VLOOKUP($C$1,elemental!$A$3:$L$19,7,0)*C205+VLOOKUP($D$1,elemental!$A$3:$L$19,7,0)*D205+VLOOKUP($E$1,elemental!$A$3:$L$19,7,0)*E205+VLOOKUP($F$1,elemental!$A$3:$L$19,7,0)*F205+VLOOKUP($G$1,elemental!$A$3:$L$19,7,0)*G205+VLOOKUP($H$1,elemental!$A$3:$L$19,7,0)*H205+VLOOKUP($I$1,elemental!$A$3:$L$19,7,0)*I205+VLOOKUP($J$1,elemental!$A$3:$L$19,7,0)*J205+VLOOKUP($K$1,elemental!$A$3:$L$19,7,0)*K205+VLOOKUP($L$1,elemental!$A$3:$L$19,7,0)*L205+VLOOKUP($M$1,elemental!$A$3:$L$19,7,0)*M205+VLOOKUP($N$1,elemental!$A$3:$L$19,7,0)*N205+VLOOKUP($O$1,elemental!$A$3:$L$19,7,0)*O205+VLOOKUP($P$1,elemental!$A$3:$L$19,7,0)*P205+VLOOKUP($Q$1,elemental!$A$3:$L$19,7,0)*Q205)/100</f>
        <v>0.85187000000000002</v>
      </c>
      <c r="W205">
        <f>(VLOOKUP($A$1,elemental!$A$3:$L$19,9,0)*A205+VLOOKUP($B$1,elemental!$A$3:$L$19,9,0)*B205+VLOOKUP($C$1,elemental!$A$3:$L$19,9,0)*C205+VLOOKUP($D$1,elemental!$A$3:$L$19,9,0)*D205+VLOOKUP($E$1,elemental!$A$3:$L$19,9,0)*E205+VLOOKUP($F$1,elemental!$A$3:$L$19,9,0)*F205+VLOOKUP($G$1,elemental!$A$3:$L$19,9,0)*G205+VLOOKUP($H$1,elemental!$A$3:$L$19,9,0)*H205+VLOOKUP($I$1,elemental!$A$3:$L$19,9,0)*I205+VLOOKUP($J$1,elemental!$A$3:$L$19,9,0)*J205+VLOOKUP($K$1,elemental!$A$3:$L$19,9,0)*K205+VLOOKUP($L$1,elemental!$A$3:$L$19,9,0)*L205+VLOOKUP($M$1,elemental!$A$3:$L$19,9,0)*M205+VLOOKUP($N$1,elemental!$A$3:$L$19,9,0)*N205+VLOOKUP($O$1,elemental!$A$3:$L$19,9,0)*O205+VLOOKUP($P$1,elemental!$A$3:$L$19,9,0)*P205+VLOOKUP($Q$1,elemental!$A$3:$L$19,9,0)*Q205)/100</f>
        <v>1.5725</v>
      </c>
      <c r="X205">
        <f>(VLOOKUP($A$1,elemental!$A$3:$L$19,10,0)*A205+VLOOKUP($B$1,elemental!$A$3:$L$19,10,0)*B205+VLOOKUP($C$1,elemental!$A$3:$L$19,10,0)*C205+VLOOKUP($D$1,elemental!$A$3:$L$19,10,0)*D205+VLOOKUP($E$1,elemental!$A$3:$L$19,10,0)*E205+VLOOKUP($F$1,elemental!$A$3:$L$19,10,0)*F205+VLOOKUP($G$1,elemental!$A$3:$L$19,10,0)*G205+VLOOKUP($H$1,elemental!$A$3:$L$19,10,0)*H205+VLOOKUP($I$1,elemental!$A$3:$L$19,10,0)*I205+VLOOKUP($J$1,elemental!$A$3:$L$19,10,0)*J205+VLOOKUP($K$1,elemental!$A$3:$L$19,10,0)*K205+VLOOKUP($L$1,elemental!$A$3:$L$19,10,0)*L205+VLOOKUP($M$1,elemental!$A$3:$L$19,10,0)*M205+VLOOKUP($N$1,elemental!$A$3:$L$19,10,0)*N205+VLOOKUP($O$1,elemental!$A$3:$L$19,10,0)*O205+VLOOKUP($P$1,elemental!$A$3:$L$19,10,0)*P205+VLOOKUP($Q$1,elemental!$A$3:$L$19,10,0)*Q205)/100</f>
        <v>2.0377999999999998</v>
      </c>
      <c r="Y205">
        <v>20</v>
      </c>
      <c r="Z205">
        <v>5.188456416647</v>
      </c>
      <c r="AA205">
        <v>5.2285657055722696</v>
      </c>
      <c r="AB205">
        <v>5.3439500773509696</v>
      </c>
      <c r="AC205">
        <v>99.184986382924805</v>
      </c>
      <c r="AD205" t="s">
        <v>61</v>
      </c>
      <c r="AE205" t="s">
        <v>56</v>
      </c>
    </row>
    <row r="206" spans="1:31">
      <c r="A206">
        <v>5</v>
      </c>
      <c r="B206">
        <v>0</v>
      </c>
      <c r="C206">
        <v>0</v>
      </c>
      <c r="D206">
        <v>0</v>
      </c>
      <c r="E206">
        <v>0</v>
      </c>
      <c r="F206">
        <v>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92</v>
      </c>
      <c r="R206">
        <f>(VLOOKUP($A$1,elemental!$A$3:$L$19,2,0)*A206+VLOOKUP($B$1,elemental!$A$3:$L$19,2,0)*B206+VLOOKUP($C$1,elemental!$A$3:$L$19,2,0)*C206+VLOOKUP($D$1,elemental!$A$3:$L$19,2,0)*D206+VLOOKUP($E$1,elemental!$A$3:$L$19,2,0)*E206+VLOOKUP($F$1,elemental!$A$3:$L$19,2,0)*F206+VLOOKUP($G$1,elemental!$A$3:$L$19,2,0)*G206+VLOOKUP($H$1,elemental!$A$3:$L$19,2,0)*H206+VLOOKUP($I$1,elemental!$A$3:$L$19,2,0)*I206+VLOOKUP($J$1,elemental!$A$3:$L$19,2,0)*J206+VLOOKUP($K$1,elemental!$A$3:$L$19,2,0)*K206+VLOOKUP($L$1,elemental!$A$3:$L$19,2,0)*L206+VLOOKUP($M$1,elemental!$A$3:$L$19,2,0)*M206+VLOOKUP($N$1,elemental!$A$3:$L$19,2,0)*N206+VLOOKUP($O$1,elemental!$A$3:$L$19,2,0)*O206+VLOOKUP($P$1,elemental!$A$3:$L$19,2,0)*P206+VLOOKUP($Q$1,elemental!$A$3:$L$19,2,0)*Q206)/100</f>
        <v>1.3162</v>
      </c>
      <c r="S206">
        <f>(VLOOKUP($A$1,elemental!$A$3:$L$19,4,0)*A206+VLOOKUP($B$1,elemental!$A$3:$L$19,4,0)*B206+VLOOKUP($C$1,elemental!$A$3:$L$19,4,0)*C206+VLOOKUP($D$1,elemental!$A$3:$L$19,4,0)*D206+VLOOKUP($E$1,elemental!$A$3:$L$19,4,0)*E206+VLOOKUP($F$1,elemental!$A$3:$L$19,4,0)*F206+VLOOKUP($G$1,elemental!$A$3:$L$19,4,0)*G206+VLOOKUP($H$1,elemental!$A$3:$L$19,4,0)*H206+VLOOKUP($I$1,elemental!$A$3:$L$19,4,0)*I206+VLOOKUP($J$1,elemental!$A$3:$L$19,4,0)*J206+VLOOKUP($K$1,elemental!$A$3:$L$19,4,0)*K206+VLOOKUP($L$1,elemental!$A$3:$L$19,4,0)*L206+VLOOKUP($M$1,elemental!$A$3:$L$19,4,0)*M206+VLOOKUP($N$1,elemental!$A$3:$L$19,4,0)*N206+VLOOKUP($O$1,elemental!$A$3:$L$19,4,0)*O206+VLOOKUP($P$1,elemental!$A$3:$L$19,4,0)*P206+VLOOKUP($Q$1,elemental!$A$3:$L$19,4,0)*Q206)/100</f>
        <v>0.42613000000000001</v>
      </c>
      <c r="T206">
        <f>(VLOOKUP($A$1,elemental!$A$3:$L$19,5,0)*A206+VLOOKUP($B$1,elemental!$A$3:$L$19,5,0)*B206+VLOOKUP($C$1,elemental!$A$3:$L$19,5,0)*C206+VLOOKUP($D$1,elemental!$A$3:$L$19,5,0)*D206+VLOOKUP($E$1,elemental!$A$3:$L$19,5,0)*E206+VLOOKUP($F$1,elemental!$A$3:$L$19,5,0)*F206+VLOOKUP($G$1,elemental!$A$3:$L$19,5,0)*G206+VLOOKUP($H$1,elemental!$A$3:$L$19,5,0)*H206+VLOOKUP($I$1,elemental!$A$3:$L$19,5,0)*I206+VLOOKUP($J$1,elemental!$A$3:$L$19,5,0)*J206+VLOOKUP($K$1,elemental!$A$3:$L$19,5,0)*K206+VLOOKUP($L$1,elemental!$A$3:$L$19,5,0)*L206+VLOOKUP($M$1,elemental!$A$3:$L$19,5,0)*M206+VLOOKUP($N$1,elemental!$A$3:$L$19,5,0)*N206+VLOOKUP($O$1,elemental!$A$3:$L$19,5,0)*O206+VLOOKUP($P$1,elemental!$A$3:$L$19,5,0)*P206+VLOOKUP($Q$1,elemental!$A$3:$L$19,5,0)*Q206)/100</f>
        <v>3.97</v>
      </c>
      <c r="U206">
        <f>(VLOOKUP($A$1,elemental!$A$3:$L$19,6,0)*A206+VLOOKUP($B$1,elemental!$A$3:$L$19,6,0)*B206+VLOOKUP($C$1,elemental!$A$3:$L$19,6,0)*C206+VLOOKUP($D$1,elemental!$A$3:$L$19,6,0)*D206+VLOOKUP($E$1,elemental!$A$3:$L$19,6,0)*E206+VLOOKUP($F$1,elemental!$A$3:$L$19,6,0)*F206+VLOOKUP($G$1,elemental!$A$3:$L$19,6,0)*G206+VLOOKUP($H$1,elemental!$A$3:$L$19,6,0)*H206+VLOOKUP($I$1,elemental!$A$3:$L$19,6,0)*I206+VLOOKUP($J$1,elemental!$A$3:$L$19,6,0)*J206+VLOOKUP($K$1,elemental!$A$3:$L$19,6,0)*K206+VLOOKUP($L$1,elemental!$A$3:$L$19,6,0)*L206+VLOOKUP($M$1,elemental!$A$3:$L$19,6,0)*M206+VLOOKUP($N$1,elemental!$A$3:$L$19,6,0)*N206+VLOOKUP($O$1,elemental!$A$3:$L$19,6,0)*O206+VLOOKUP($P$1,elemental!$A$3:$L$19,6,0)*P206+VLOOKUP($Q$1,elemental!$A$3:$L$19,6,0)*Q206)/100</f>
        <v>0.75412499999999993</v>
      </c>
      <c r="V206">
        <f>(VLOOKUP($A$1,elemental!$A$3:$L$19,7,0)*A206+VLOOKUP($B$1,elemental!$A$3:$L$19,7,0)*B206+VLOOKUP($C$1,elemental!$A$3:$L$19,7,0)*C206+VLOOKUP($D$1,elemental!$A$3:$L$19,7,0)*D206+VLOOKUP($E$1,elemental!$A$3:$L$19,7,0)*E206+VLOOKUP($F$1,elemental!$A$3:$L$19,7,0)*F206+VLOOKUP($G$1,elemental!$A$3:$L$19,7,0)*G206+VLOOKUP($H$1,elemental!$A$3:$L$19,7,0)*H206+VLOOKUP($I$1,elemental!$A$3:$L$19,7,0)*I206+VLOOKUP($J$1,elemental!$A$3:$L$19,7,0)*J206+VLOOKUP($K$1,elemental!$A$3:$L$19,7,0)*K206+VLOOKUP($L$1,elemental!$A$3:$L$19,7,0)*L206+VLOOKUP($M$1,elemental!$A$3:$L$19,7,0)*M206+VLOOKUP($N$1,elemental!$A$3:$L$19,7,0)*N206+VLOOKUP($O$1,elemental!$A$3:$L$19,7,0)*O206+VLOOKUP($P$1,elemental!$A$3:$L$19,7,0)*P206+VLOOKUP($Q$1,elemental!$A$3:$L$19,7,0)*Q206)/100</f>
        <v>0.85187000000000002</v>
      </c>
      <c r="W206">
        <f>(VLOOKUP($A$1,elemental!$A$3:$L$19,9,0)*A206+VLOOKUP($B$1,elemental!$A$3:$L$19,9,0)*B206+VLOOKUP($C$1,elemental!$A$3:$L$19,9,0)*C206+VLOOKUP($D$1,elemental!$A$3:$L$19,9,0)*D206+VLOOKUP($E$1,elemental!$A$3:$L$19,9,0)*E206+VLOOKUP($F$1,elemental!$A$3:$L$19,9,0)*F206+VLOOKUP($G$1,elemental!$A$3:$L$19,9,0)*G206+VLOOKUP($H$1,elemental!$A$3:$L$19,9,0)*H206+VLOOKUP($I$1,elemental!$A$3:$L$19,9,0)*I206+VLOOKUP($J$1,elemental!$A$3:$L$19,9,0)*J206+VLOOKUP($K$1,elemental!$A$3:$L$19,9,0)*K206+VLOOKUP($L$1,elemental!$A$3:$L$19,9,0)*L206+VLOOKUP($M$1,elemental!$A$3:$L$19,9,0)*M206+VLOOKUP($N$1,elemental!$A$3:$L$19,9,0)*N206+VLOOKUP($O$1,elemental!$A$3:$L$19,9,0)*O206+VLOOKUP($P$1,elemental!$A$3:$L$19,9,0)*P206+VLOOKUP($Q$1,elemental!$A$3:$L$19,9,0)*Q206)/100</f>
        <v>1.5725</v>
      </c>
      <c r="X206">
        <f>(VLOOKUP($A$1,elemental!$A$3:$L$19,10,0)*A206+VLOOKUP($B$1,elemental!$A$3:$L$19,10,0)*B206+VLOOKUP($C$1,elemental!$A$3:$L$19,10,0)*C206+VLOOKUP($D$1,elemental!$A$3:$L$19,10,0)*D206+VLOOKUP($E$1,elemental!$A$3:$L$19,10,0)*E206+VLOOKUP($F$1,elemental!$A$3:$L$19,10,0)*F206+VLOOKUP($G$1,elemental!$A$3:$L$19,10,0)*G206+VLOOKUP($H$1,elemental!$A$3:$L$19,10,0)*H206+VLOOKUP($I$1,elemental!$A$3:$L$19,10,0)*I206+VLOOKUP($J$1,elemental!$A$3:$L$19,10,0)*J206+VLOOKUP($K$1,elemental!$A$3:$L$19,10,0)*K206+VLOOKUP($L$1,elemental!$A$3:$L$19,10,0)*L206+VLOOKUP($M$1,elemental!$A$3:$L$19,10,0)*M206+VLOOKUP($N$1,elemental!$A$3:$L$19,10,0)*N206+VLOOKUP($O$1,elemental!$A$3:$L$19,10,0)*O206+VLOOKUP($P$1,elemental!$A$3:$L$19,10,0)*P206+VLOOKUP($Q$1,elemental!$A$3:$L$19,10,0)*Q206)/100</f>
        <v>2.0377999999999998</v>
      </c>
      <c r="Y206">
        <v>150</v>
      </c>
      <c r="Z206">
        <v>5.1930907452769901</v>
      </c>
      <c r="AA206">
        <v>5.2290803230847898</v>
      </c>
      <c r="AB206">
        <v>5.3546295783144897</v>
      </c>
      <c r="AC206">
        <v>99.127563493571401</v>
      </c>
      <c r="AD206" t="s">
        <v>61</v>
      </c>
      <c r="AE206" t="s">
        <v>56</v>
      </c>
    </row>
    <row r="207" spans="1:31">
      <c r="A207">
        <v>5</v>
      </c>
      <c r="B207">
        <v>0</v>
      </c>
      <c r="C207">
        <v>0</v>
      </c>
      <c r="D207">
        <v>0</v>
      </c>
      <c r="E207">
        <v>0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92</v>
      </c>
      <c r="R207">
        <f>(VLOOKUP($A$1,elemental!$A$3:$L$19,2,0)*A207+VLOOKUP($B$1,elemental!$A$3:$L$19,2,0)*B207+VLOOKUP($C$1,elemental!$A$3:$L$19,2,0)*C207+VLOOKUP($D$1,elemental!$A$3:$L$19,2,0)*D207+VLOOKUP($E$1,elemental!$A$3:$L$19,2,0)*E207+VLOOKUP($F$1,elemental!$A$3:$L$19,2,0)*F207+VLOOKUP($G$1,elemental!$A$3:$L$19,2,0)*G207+VLOOKUP($H$1,elemental!$A$3:$L$19,2,0)*H207+VLOOKUP($I$1,elemental!$A$3:$L$19,2,0)*I207+VLOOKUP($J$1,elemental!$A$3:$L$19,2,0)*J207+VLOOKUP($K$1,elemental!$A$3:$L$19,2,0)*K207+VLOOKUP($L$1,elemental!$A$3:$L$19,2,0)*L207+VLOOKUP($M$1,elemental!$A$3:$L$19,2,0)*M207+VLOOKUP($N$1,elemental!$A$3:$L$19,2,0)*N207+VLOOKUP($O$1,elemental!$A$3:$L$19,2,0)*O207+VLOOKUP($P$1,elemental!$A$3:$L$19,2,0)*P207+VLOOKUP($Q$1,elemental!$A$3:$L$19,2,0)*Q207)/100</f>
        <v>1.3162</v>
      </c>
      <c r="S207">
        <f>(VLOOKUP($A$1,elemental!$A$3:$L$19,4,0)*A207+VLOOKUP($B$1,elemental!$A$3:$L$19,4,0)*B207+VLOOKUP($C$1,elemental!$A$3:$L$19,4,0)*C207+VLOOKUP($D$1,elemental!$A$3:$L$19,4,0)*D207+VLOOKUP($E$1,elemental!$A$3:$L$19,4,0)*E207+VLOOKUP($F$1,elemental!$A$3:$L$19,4,0)*F207+VLOOKUP($G$1,elemental!$A$3:$L$19,4,0)*G207+VLOOKUP($H$1,elemental!$A$3:$L$19,4,0)*H207+VLOOKUP($I$1,elemental!$A$3:$L$19,4,0)*I207+VLOOKUP($J$1,elemental!$A$3:$L$19,4,0)*J207+VLOOKUP($K$1,elemental!$A$3:$L$19,4,0)*K207+VLOOKUP($L$1,elemental!$A$3:$L$19,4,0)*L207+VLOOKUP($M$1,elemental!$A$3:$L$19,4,0)*M207+VLOOKUP($N$1,elemental!$A$3:$L$19,4,0)*N207+VLOOKUP($O$1,elemental!$A$3:$L$19,4,0)*O207+VLOOKUP($P$1,elemental!$A$3:$L$19,4,0)*P207+VLOOKUP($Q$1,elemental!$A$3:$L$19,4,0)*Q207)/100</f>
        <v>0.42613000000000001</v>
      </c>
      <c r="T207">
        <f>(VLOOKUP($A$1,elemental!$A$3:$L$19,5,0)*A207+VLOOKUP($B$1,elemental!$A$3:$L$19,5,0)*B207+VLOOKUP($C$1,elemental!$A$3:$L$19,5,0)*C207+VLOOKUP($D$1,elemental!$A$3:$L$19,5,0)*D207+VLOOKUP($E$1,elemental!$A$3:$L$19,5,0)*E207+VLOOKUP($F$1,elemental!$A$3:$L$19,5,0)*F207+VLOOKUP($G$1,elemental!$A$3:$L$19,5,0)*G207+VLOOKUP($H$1,elemental!$A$3:$L$19,5,0)*H207+VLOOKUP($I$1,elemental!$A$3:$L$19,5,0)*I207+VLOOKUP($J$1,elemental!$A$3:$L$19,5,0)*J207+VLOOKUP($K$1,elemental!$A$3:$L$19,5,0)*K207+VLOOKUP($L$1,elemental!$A$3:$L$19,5,0)*L207+VLOOKUP($M$1,elemental!$A$3:$L$19,5,0)*M207+VLOOKUP($N$1,elemental!$A$3:$L$19,5,0)*N207+VLOOKUP($O$1,elemental!$A$3:$L$19,5,0)*O207+VLOOKUP($P$1,elemental!$A$3:$L$19,5,0)*P207+VLOOKUP($Q$1,elemental!$A$3:$L$19,5,0)*Q207)/100</f>
        <v>3.97</v>
      </c>
      <c r="U207">
        <f>(VLOOKUP($A$1,elemental!$A$3:$L$19,6,0)*A207+VLOOKUP($B$1,elemental!$A$3:$L$19,6,0)*B207+VLOOKUP($C$1,elemental!$A$3:$L$19,6,0)*C207+VLOOKUP($D$1,elemental!$A$3:$L$19,6,0)*D207+VLOOKUP($E$1,elemental!$A$3:$L$19,6,0)*E207+VLOOKUP($F$1,elemental!$A$3:$L$19,6,0)*F207+VLOOKUP($G$1,elemental!$A$3:$L$19,6,0)*G207+VLOOKUP($H$1,elemental!$A$3:$L$19,6,0)*H207+VLOOKUP($I$1,elemental!$A$3:$L$19,6,0)*I207+VLOOKUP($J$1,elemental!$A$3:$L$19,6,0)*J207+VLOOKUP($K$1,elemental!$A$3:$L$19,6,0)*K207+VLOOKUP($L$1,elemental!$A$3:$L$19,6,0)*L207+VLOOKUP($M$1,elemental!$A$3:$L$19,6,0)*M207+VLOOKUP($N$1,elemental!$A$3:$L$19,6,0)*N207+VLOOKUP($O$1,elemental!$A$3:$L$19,6,0)*O207+VLOOKUP($P$1,elemental!$A$3:$L$19,6,0)*P207+VLOOKUP($Q$1,elemental!$A$3:$L$19,6,0)*Q207)/100</f>
        <v>0.75412499999999993</v>
      </c>
      <c r="V207">
        <f>(VLOOKUP($A$1,elemental!$A$3:$L$19,7,0)*A207+VLOOKUP($B$1,elemental!$A$3:$L$19,7,0)*B207+VLOOKUP($C$1,elemental!$A$3:$L$19,7,0)*C207+VLOOKUP($D$1,elemental!$A$3:$L$19,7,0)*D207+VLOOKUP($E$1,elemental!$A$3:$L$19,7,0)*E207+VLOOKUP($F$1,elemental!$A$3:$L$19,7,0)*F207+VLOOKUP($G$1,elemental!$A$3:$L$19,7,0)*G207+VLOOKUP($H$1,elemental!$A$3:$L$19,7,0)*H207+VLOOKUP($I$1,elemental!$A$3:$L$19,7,0)*I207+VLOOKUP($J$1,elemental!$A$3:$L$19,7,0)*J207+VLOOKUP($K$1,elemental!$A$3:$L$19,7,0)*K207+VLOOKUP($L$1,elemental!$A$3:$L$19,7,0)*L207+VLOOKUP($M$1,elemental!$A$3:$L$19,7,0)*M207+VLOOKUP($N$1,elemental!$A$3:$L$19,7,0)*N207+VLOOKUP($O$1,elemental!$A$3:$L$19,7,0)*O207+VLOOKUP($P$1,elemental!$A$3:$L$19,7,0)*P207+VLOOKUP($Q$1,elemental!$A$3:$L$19,7,0)*Q207)/100</f>
        <v>0.85187000000000002</v>
      </c>
      <c r="W207">
        <f>(VLOOKUP($A$1,elemental!$A$3:$L$19,9,0)*A207+VLOOKUP($B$1,elemental!$A$3:$L$19,9,0)*B207+VLOOKUP($C$1,elemental!$A$3:$L$19,9,0)*C207+VLOOKUP($D$1,elemental!$A$3:$L$19,9,0)*D207+VLOOKUP($E$1,elemental!$A$3:$L$19,9,0)*E207+VLOOKUP($F$1,elemental!$A$3:$L$19,9,0)*F207+VLOOKUP($G$1,elemental!$A$3:$L$19,9,0)*G207+VLOOKUP($H$1,elemental!$A$3:$L$19,9,0)*H207+VLOOKUP($I$1,elemental!$A$3:$L$19,9,0)*I207+VLOOKUP($J$1,elemental!$A$3:$L$19,9,0)*J207+VLOOKUP($K$1,elemental!$A$3:$L$19,9,0)*K207+VLOOKUP($L$1,elemental!$A$3:$L$19,9,0)*L207+VLOOKUP($M$1,elemental!$A$3:$L$19,9,0)*M207+VLOOKUP($N$1,elemental!$A$3:$L$19,9,0)*N207+VLOOKUP($O$1,elemental!$A$3:$L$19,9,0)*O207+VLOOKUP($P$1,elemental!$A$3:$L$19,9,0)*P207+VLOOKUP($Q$1,elemental!$A$3:$L$19,9,0)*Q207)/100</f>
        <v>1.5725</v>
      </c>
      <c r="X207">
        <f>(VLOOKUP($A$1,elemental!$A$3:$L$19,10,0)*A207+VLOOKUP($B$1,elemental!$A$3:$L$19,10,0)*B207+VLOOKUP($C$1,elemental!$A$3:$L$19,10,0)*C207+VLOOKUP($D$1,elemental!$A$3:$L$19,10,0)*D207+VLOOKUP($E$1,elemental!$A$3:$L$19,10,0)*E207+VLOOKUP($F$1,elemental!$A$3:$L$19,10,0)*F207+VLOOKUP($G$1,elemental!$A$3:$L$19,10,0)*G207+VLOOKUP($H$1,elemental!$A$3:$L$19,10,0)*H207+VLOOKUP($I$1,elemental!$A$3:$L$19,10,0)*I207+VLOOKUP($J$1,elemental!$A$3:$L$19,10,0)*J207+VLOOKUP($K$1,elemental!$A$3:$L$19,10,0)*K207+VLOOKUP($L$1,elemental!$A$3:$L$19,10,0)*L207+VLOOKUP($M$1,elemental!$A$3:$L$19,10,0)*M207+VLOOKUP($N$1,elemental!$A$3:$L$19,10,0)*N207+VLOOKUP($O$1,elemental!$A$3:$L$19,10,0)*O207+VLOOKUP($P$1,elemental!$A$3:$L$19,10,0)*P207+VLOOKUP($Q$1,elemental!$A$3:$L$19,10,0)*Q207)/100</f>
        <v>2.0377999999999998</v>
      </c>
      <c r="Y207">
        <v>300</v>
      </c>
      <c r="Z207">
        <v>5.1993686830700296</v>
      </c>
      <c r="AA207">
        <v>5.2268413410457297</v>
      </c>
      <c r="AB207">
        <v>5.36530393310289</v>
      </c>
      <c r="AC207">
        <v>98.990981062765201</v>
      </c>
      <c r="AD207" t="s">
        <v>61</v>
      </c>
      <c r="AE207" t="s">
        <v>56</v>
      </c>
    </row>
    <row r="208" spans="1:31">
      <c r="A208">
        <v>3</v>
      </c>
      <c r="B208">
        <v>0</v>
      </c>
      <c r="C208">
        <v>0</v>
      </c>
      <c r="D208">
        <v>0</v>
      </c>
      <c r="E208">
        <v>0</v>
      </c>
      <c r="F208">
        <v>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94</v>
      </c>
      <c r="R208">
        <f>(VLOOKUP($A$1,elemental!$A$3:$L$19,2,0)*A208+VLOOKUP($B$1,elemental!$A$3:$L$19,2,0)*B208+VLOOKUP($C$1,elemental!$A$3:$L$19,2,0)*C208+VLOOKUP($D$1,elemental!$A$3:$L$19,2,0)*D208+VLOOKUP($E$1,elemental!$A$3:$L$19,2,0)*E208+VLOOKUP($F$1,elemental!$A$3:$L$19,2,0)*F208+VLOOKUP($G$1,elemental!$A$3:$L$19,2,0)*G208+VLOOKUP($H$1,elemental!$A$3:$L$19,2,0)*H208+VLOOKUP($I$1,elemental!$A$3:$L$19,2,0)*I208+VLOOKUP($J$1,elemental!$A$3:$L$19,2,0)*J208+VLOOKUP($K$1,elemental!$A$3:$L$19,2,0)*K208+VLOOKUP($L$1,elemental!$A$3:$L$19,2,0)*L208+VLOOKUP($M$1,elemental!$A$3:$L$19,2,0)*M208+VLOOKUP($N$1,elemental!$A$3:$L$19,2,0)*N208+VLOOKUP($O$1,elemental!$A$3:$L$19,2,0)*O208+VLOOKUP($P$1,elemental!$A$3:$L$19,2,0)*P208+VLOOKUP($Q$1,elemental!$A$3:$L$19,2,0)*Q208)/100</f>
        <v>1.3204000000000002</v>
      </c>
      <c r="S208">
        <f>(VLOOKUP($A$1,elemental!$A$3:$L$19,4,0)*A208+VLOOKUP($B$1,elemental!$A$3:$L$19,4,0)*B208+VLOOKUP($C$1,elemental!$A$3:$L$19,4,0)*C208+VLOOKUP($D$1,elemental!$A$3:$L$19,4,0)*D208+VLOOKUP($E$1,elemental!$A$3:$L$19,4,0)*E208+VLOOKUP($F$1,elemental!$A$3:$L$19,4,0)*F208+VLOOKUP($G$1,elemental!$A$3:$L$19,4,0)*G208+VLOOKUP($H$1,elemental!$A$3:$L$19,4,0)*H208+VLOOKUP($I$1,elemental!$A$3:$L$19,4,0)*I208+VLOOKUP($J$1,elemental!$A$3:$L$19,4,0)*J208+VLOOKUP($K$1,elemental!$A$3:$L$19,4,0)*K208+VLOOKUP($L$1,elemental!$A$3:$L$19,4,0)*L208+VLOOKUP($M$1,elemental!$A$3:$L$19,4,0)*M208+VLOOKUP($N$1,elemental!$A$3:$L$19,4,0)*N208+VLOOKUP($O$1,elemental!$A$3:$L$19,4,0)*O208+VLOOKUP($P$1,elemental!$A$3:$L$19,4,0)*P208+VLOOKUP($Q$1,elemental!$A$3:$L$19,4,0)*Q208)/100</f>
        <v>0.42464999999999997</v>
      </c>
      <c r="T208">
        <f>(VLOOKUP($A$1,elemental!$A$3:$L$19,5,0)*A208+VLOOKUP($B$1,elemental!$A$3:$L$19,5,0)*B208+VLOOKUP($C$1,elemental!$A$3:$L$19,5,0)*C208+VLOOKUP($D$1,elemental!$A$3:$L$19,5,0)*D208+VLOOKUP($E$1,elemental!$A$3:$L$19,5,0)*E208+VLOOKUP($F$1,elemental!$A$3:$L$19,5,0)*F208+VLOOKUP($G$1,elemental!$A$3:$L$19,5,0)*G208+VLOOKUP($H$1,elemental!$A$3:$L$19,5,0)*H208+VLOOKUP($I$1,elemental!$A$3:$L$19,5,0)*I208+VLOOKUP($J$1,elemental!$A$3:$L$19,5,0)*J208+VLOOKUP($K$1,elemental!$A$3:$L$19,5,0)*K208+VLOOKUP($L$1,elemental!$A$3:$L$19,5,0)*L208+VLOOKUP($M$1,elemental!$A$3:$L$19,5,0)*M208+VLOOKUP($N$1,elemental!$A$3:$L$19,5,0)*N208+VLOOKUP($O$1,elemental!$A$3:$L$19,5,0)*O208+VLOOKUP($P$1,elemental!$A$3:$L$19,5,0)*P208+VLOOKUP($Q$1,elemental!$A$3:$L$19,5,0)*Q208)/100</f>
        <v>3.97</v>
      </c>
      <c r="U208">
        <f>(VLOOKUP($A$1,elemental!$A$3:$L$19,6,0)*A208+VLOOKUP($B$1,elemental!$A$3:$L$19,6,0)*B208+VLOOKUP($C$1,elemental!$A$3:$L$19,6,0)*C208+VLOOKUP($D$1,elemental!$A$3:$L$19,6,0)*D208+VLOOKUP($E$1,elemental!$A$3:$L$19,6,0)*E208+VLOOKUP($F$1,elemental!$A$3:$L$19,6,0)*F208+VLOOKUP($G$1,elemental!$A$3:$L$19,6,0)*G208+VLOOKUP($H$1,elemental!$A$3:$L$19,6,0)*H208+VLOOKUP($I$1,elemental!$A$3:$L$19,6,0)*I208+VLOOKUP($J$1,elemental!$A$3:$L$19,6,0)*J208+VLOOKUP($K$1,elemental!$A$3:$L$19,6,0)*K208+VLOOKUP($L$1,elemental!$A$3:$L$19,6,0)*L208+VLOOKUP($M$1,elemental!$A$3:$L$19,6,0)*M208+VLOOKUP($N$1,elemental!$A$3:$L$19,6,0)*N208+VLOOKUP($O$1,elemental!$A$3:$L$19,6,0)*O208+VLOOKUP($P$1,elemental!$A$3:$L$19,6,0)*P208+VLOOKUP($Q$1,elemental!$A$3:$L$19,6,0)*Q208)/100</f>
        <v>0.75527500000000003</v>
      </c>
      <c r="V208">
        <f>(VLOOKUP($A$1,elemental!$A$3:$L$19,7,0)*A208+VLOOKUP($B$1,elemental!$A$3:$L$19,7,0)*B208+VLOOKUP($C$1,elemental!$A$3:$L$19,7,0)*C208+VLOOKUP($D$1,elemental!$A$3:$L$19,7,0)*D208+VLOOKUP($E$1,elemental!$A$3:$L$19,7,0)*E208+VLOOKUP($F$1,elemental!$A$3:$L$19,7,0)*F208+VLOOKUP($G$1,elemental!$A$3:$L$19,7,0)*G208+VLOOKUP($H$1,elemental!$A$3:$L$19,7,0)*H208+VLOOKUP($I$1,elemental!$A$3:$L$19,7,0)*I208+VLOOKUP($J$1,elemental!$A$3:$L$19,7,0)*J208+VLOOKUP($K$1,elemental!$A$3:$L$19,7,0)*K208+VLOOKUP($L$1,elemental!$A$3:$L$19,7,0)*L208+VLOOKUP($M$1,elemental!$A$3:$L$19,7,0)*M208+VLOOKUP($N$1,elemental!$A$3:$L$19,7,0)*N208+VLOOKUP($O$1,elemental!$A$3:$L$19,7,0)*O208+VLOOKUP($P$1,elemental!$A$3:$L$19,7,0)*P208+VLOOKUP($Q$1,elemental!$A$3:$L$19,7,0)*Q208)/100</f>
        <v>0.84926999999999997</v>
      </c>
      <c r="W208">
        <f>(VLOOKUP($A$1,elemental!$A$3:$L$19,9,0)*A208+VLOOKUP($B$1,elemental!$A$3:$L$19,9,0)*B208+VLOOKUP($C$1,elemental!$A$3:$L$19,9,0)*C208+VLOOKUP($D$1,elemental!$A$3:$L$19,9,0)*D208+VLOOKUP($E$1,elemental!$A$3:$L$19,9,0)*E208+VLOOKUP($F$1,elemental!$A$3:$L$19,9,0)*F208+VLOOKUP($G$1,elemental!$A$3:$L$19,9,0)*G208+VLOOKUP($H$1,elemental!$A$3:$L$19,9,0)*H208+VLOOKUP($I$1,elemental!$A$3:$L$19,9,0)*I208+VLOOKUP($J$1,elemental!$A$3:$L$19,9,0)*J208+VLOOKUP($K$1,elemental!$A$3:$L$19,9,0)*K208+VLOOKUP($L$1,elemental!$A$3:$L$19,9,0)*L208+VLOOKUP($M$1,elemental!$A$3:$L$19,9,0)*M208+VLOOKUP($N$1,elemental!$A$3:$L$19,9,0)*N208+VLOOKUP($O$1,elemental!$A$3:$L$19,9,0)*O208+VLOOKUP($P$1,elemental!$A$3:$L$19,9,0)*P208+VLOOKUP($Q$1,elemental!$A$3:$L$19,9,0)*Q208)/100</f>
        <v>1.5665</v>
      </c>
      <c r="X208">
        <f>(VLOOKUP($A$1,elemental!$A$3:$L$19,10,0)*A208+VLOOKUP($B$1,elemental!$A$3:$L$19,10,0)*B208+VLOOKUP($C$1,elemental!$A$3:$L$19,10,0)*C208+VLOOKUP($D$1,elemental!$A$3:$L$19,10,0)*D208+VLOOKUP($E$1,elemental!$A$3:$L$19,10,0)*E208+VLOOKUP($F$1,elemental!$A$3:$L$19,10,0)*F208+VLOOKUP($G$1,elemental!$A$3:$L$19,10,0)*G208+VLOOKUP($H$1,elemental!$A$3:$L$19,10,0)*H208+VLOOKUP($I$1,elemental!$A$3:$L$19,10,0)*I208+VLOOKUP($J$1,elemental!$A$3:$L$19,10,0)*J208+VLOOKUP($K$1,elemental!$A$3:$L$19,10,0)*K208+VLOOKUP($L$1,elemental!$A$3:$L$19,10,0)*L208+VLOOKUP($M$1,elemental!$A$3:$L$19,10,0)*M208+VLOOKUP($N$1,elemental!$A$3:$L$19,10,0)*N208+VLOOKUP($O$1,elemental!$A$3:$L$19,10,0)*O208+VLOOKUP($P$1,elemental!$A$3:$L$19,10,0)*P208+VLOOKUP($Q$1,elemental!$A$3:$L$19,10,0)*Q208)/100</f>
        <v>2.0474000000000001</v>
      </c>
      <c r="Y208">
        <v>20</v>
      </c>
      <c r="Z208">
        <v>5.1747200876591499</v>
      </c>
      <c r="AA208">
        <v>5.2236206271366497</v>
      </c>
      <c r="AB208">
        <v>5.3392797254950999</v>
      </c>
      <c r="AC208">
        <v>99.136636265754603</v>
      </c>
      <c r="AD208" t="s">
        <v>61</v>
      </c>
      <c r="AE208" t="s">
        <v>56</v>
      </c>
    </row>
    <row r="209" spans="1:31">
      <c r="A209">
        <v>3</v>
      </c>
      <c r="B209">
        <v>0</v>
      </c>
      <c r="C209">
        <v>0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94</v>
      </c>
      <c r="R209">
        <f>(VLOOKUP($A$1,elemental!$A$3:$L$19,2,0)*A209+VLOOKUP($B$1,elemental!$A$3:$L$19,2,0)*B209+VLOOKUP($C$1,elemental!$A$3:$L$19,2,0)*C209+VLOOKUP($D$1,elemental!$A$3:$L$19,2,0)*D209+VLOOKUP($E$1,elemental!$A$3:$L$19,2,0)*E209+VLOOKUP($F$1,elemental!$A$3:$L$19,2,0)*F209+VLOOKUP($G$1,elemental!$A$3:$L$19,2,0)*G209+VLOOKUP($H$1,elemental!$A$3:$L$19,2,0)*H209+VLOOKUP($I$1,elemental!$A$3:$L$19,2,0)*I209+VLOOKUP($J$1,elemental!$A$3:$L$19,2,0)*J209+VLOOKUP($K$1,elemental!$A$3:$L$19,2,0)*K209+VLOOKUP($L$1,elemental!$A$3:$L$19,2,0)*L209+VLOOKUP($M$1,elemental!$A$3:$L$19,2,0)*M209+VLOOKUP($N$1,elemental!$A$3:$L$19,2,0)*N209+VLOOKUP($O$1,elemental!$A$3:$L$19,2,0)*O209+VLOOKUP($P$1,elemental!$A$3:$L$19,2,0)*P209+VLOOKUP($Q$1,elemental!$A$3:$L$19,2,0)*Q209)/100</f>
        <v>1.3204000000000002</v>
      </c>
      <c r="S209">
        <f>(VLOOKUP($A$1,elemental!$A$3:$L$19,4,0)*A209+VLOOKUP($B$1,elemental!$A$3:$L$19,4,0)*B209+VLOOKUP($C$1,elemental!$A$3:$L$19,4,0)*C209+VLOOKUP($D$1,elemental!$A$3:$L$19,4,0)*D209+VLOOKUP($E$1,elemental!$A$3:$L$19,4,0)*E209+VLOOKUP($F$1,elemental!$A$3:$L$19,4,0)*F209+VLOOKUP($G$1,elemental!$A$3:$L$19,4,0)*G209+VLOOKUP($H$1,elemental!$A$3:$L$19,4,0)*H209+VLOOKUP($I$1,elemental!$A$3:$L$19,4,0)*I209+VLOOKUP($J$1,elemental!$A$3:$L$19,4,0)*J209+VLOOKUP($K$1,elemental!$A$3:$L$19,4,0)*K209+VLOOKUP($L$1,elemental!$A$3:$L$19,4,0)*L209+VLOOKUP($M$1,elemental!$A$3:$L$19,4,0)*M209+VLOOKUP($N$1,elemental!$A$3:$L$19,4,0)*N209+VLOOKUP($O$1,elemental!$A$3:$L$19,4,0)*O209+VLOOKUP($P$1,elemental!$A$3:$L$19,4,0)*P209+VLOOKUP($Q$1,elemental!$A$3:$L$19,4,0)*Q209)/100</f>
        <v>0.42464999999999997</v>
      </c>
      <c r="T209">
        <f>(VLOOKUP($A$1,elemental!$A$3:$L$19,5,0)*A209+VLOOKUP($B$1,elemental!$A$3:$L$19,5,0)*B209+VLOOKUP($C$1,elemental!$A$3:$L$19,5,0)*C209+VLOOKUP($D$1,elemental!$A$3:$L$19,5,0)*D209+VLOOKUP($E$1,elemental!$A$3:$L$19,5,0)*E209+VLOOKUP($F$1,elemental!$A$3:$L$19,5,0)*F209+VLOOKUP($G$1,elemental!$A$3:$L$19,5,0)*G209+VLOOKUP($H$1,elemental!$A$3:$L$19,5,0)*H209+VLOOKUP($I$1,elemental!$A$3:$L$19,5,0)*I209+VLOOKUP($J$1,elemental!$A$3:$L$19,5,0)*J209+VLOOKUP($K$1,elemental!$A$3:$L$19,5,0)*K209+VLOOKUP($L$1,elemental!$A$3:$L$19,5,0)*L209+VLOOKUP($M$1,elemental!$A$3:$L$19,5,0)*M209+VLOOKUP($N$1,elemental!$A$3:$L$19,5,0)*N209+VLOOKUP($O$1,elemental!$A$3:$L$19,5,0)*O209+VLOOKUP($P$1,elemental!$A$3:$L$19,5,0)*P209+VLOOKUP($Q$1,elemental!$A$3:$L$19,5,0)*Q209)/100</f>
        <v>3.97</v>
      </c>
      <c r="U209">
        <f>(VLOOKUP($A$1,elemental!$A$3:$L$19,6,0)*A209+VLOOKUP($B$1,elemental!$A$3:$L$19,6,0)*B209+VLOOKUP($C$1,elemental!$A$3:$L$19,6,0)*C209+VLOOKUP($D$1,elemental!$A$3:$L$19,6,0)*D209+VLOOKUP($E$1,elemental!$A$3:$L$19,6,0)*E209+VLOOKUP($F$1,elemental!$A$3:$L$19,6,0)*F209+VLOOKUP($G$1,elemental!$A$3:$L$19,6,0)*G209+VLOOKUP($H$1,elemental!$A$3:$L$19,6,0)*H209+VLOOKUP($I$1,elemental!$A$3:$L$19,6,0)*I209+VLOOKUP($J$1,elemental!$A$3:$L$19,6,0)*J209+VLOOKUP($K$1,elemental!$A$3:$L$19,6,0)*K209+VLOOKUP($L$1,elemental!$A$3:$L$19,6,0)*L209+VLOOKUP($M$1,elemental!$A$3:$L$19,6,0)*M209+VLOOKUP($N$1,elemental!$A$3:$L$19,6,0)*N209+VLOOKUP($O$1,elemental!$A$3:$L$19,6,0)*O209+VLOOKUP($P$1,elemental!$A$3:$L$19,6,0)*P209+VLOOKUP($Q$1,elemental!$A$3:$L$19,6,0)*Q209)/100</f>
        <v>0.75527500000000003</v>
      </c>
      <c r="V209">
        <f>(VLOOKUP($A$1,elemental!$A$3:$L$19,7,0)*A209+VLOOKUP($B$1,elemental!$A$3:$L$19,7,0)*B209+VLOOKUP($C$1,elemental!$A$3:$L$19,7,0)*C209+VLOOKUP($D$1,elemental!$A$3:$L$19,7,0)*D209+VLOOKUP($E$1,elemental!$A$3:$L$19,7,0)*E209+VLOOKUP($F$1,elemental!$A$3:$L$19,7,0)*F209+VLOOKUP($G$1,elemental!$A$3:$L$19,7,0)*G209+VLOOKUP($H$1,elemental!$A$3:$L$19,7,0)*H209+VLOOKUP($I$1,elemental!$A$3:$L$19,7,0)*I209+VLOOKUP($J$1,elemental!$A$3:$L$19,7,0)*J209+VLOOKUP($K$1,elemental!$A$3:$L$19,7,0)*K209+VLOOKUP($L$1,elemental!$A$3:$L$19,7,0)*L209+VLOOKUP($M$1,elemental!$A$3:$L$19,7,0)*M209+VLOOKUP($N$1,elemental!$A$3:$L$19,7,0)*N209+VLOOKUP($O$1,elemental!$A$3:$L$19,7,0)*O209+VLOOKUP($P$1,elemental!$A$3:$L$19,7,0)*P209+VLOOKUP($Q$1,elemental!$A$3:$L$19,7,0)*Q209)/100</f>
        <v>0.84926999999999997</v>
      </c>
      <c r="W209">
        <f>(VLOOKUP($A$1,elemental!$A$3:$L$19,9,0)*A209+VLOOKUP($B$1,elemental!$A$3:$L$19,9,0)*B209+VLOOKUP($C$1,elemental!$A$3:$L$19,9,0)*C209+VLOOKUP($D$1,elemental!$A$3:$L$19,9,0)*D209+VLOOKUP($E$1,elemental!$A$3:$L$19,9,0)*E209+VLOOKUP($F$1,elemental!$A$3:$L$19,9,0)*F209+VLOOKUP($G$1,elemental!$A$3:$L$19,9,0)*G209+VLOOKUP($H$1,elemental!$A$3:$L$19,9,0)*H209+VLOOKUP($I$1,elemental!$A$3:$L$19,9,0)*I209+VLOOKUP($J$1,elemental!$A$3:$L$19,9,0)*J209+VLOOKUP($K$1,elemental!$A$3:$L$19,9,0)*K209+VLOOKUP($L$1,elemental!$A$3:$L$19,9,0)*L209+VLOOKUP($M$1,elemental!$A$3:$L$19,9,0)*M209+VLOOKUP($N$1,elemental!$A$3:$L$19,9,0)*N209+VLOOKUP($O$1,elemental!$A$3:$L$19,9,0)*O209+VLOOKUP($P$1,elemental!$A$3:$L$19,9,0)*P209+VLOOKUP($Q$1,elemental!$A$3:$L$19,9,0)*Q209)/100</f>
        <v>1.5665</v>
      </c>
      <c r="X209">
        <f>(VLOOKUP($A$1,elemental!$A$3:$L$19,10,0)*A209+VLOOKUP($B$1,elemental!$A$3:$L$19,10,0)*B209+VLOOKUP($C$1,elemental!$A$3:$L$19,10,0)*C209+VLOOKUP($D$1,elemental!$A$3:$L$19,10,0)*D209+VLOOKUP($E$1,elemental!$A$3:$L$19,10,0)*E209+VLOOKUP($F$1,elemental!$A$3:$L$19,10,0)*F209+VLOOKUP($G$1,elemental!$A$3:$L$19,10,0)*G209+VLOOKUP($H$1,elemental!$A$3:$L$19,10,0)*H209+VLOOKUP($I$1,elemental!$A$3:$L$19,10,0)*I209+VLOOKUP($J$1,elemental!$A$3:$L$19,10,0)*J209+VLOOKUP($K$1,elemental!$A$3:$L$19,10,0)*K209+VLOOKUP($L$1,elemental!$A$3:$L$19,10,0)*L209+VLOOKUP($M$1,elemental!$A$3:$L$19,10,0)*M209+VLOOKUP($N$1,elemental!$A$3:$L$19,10,0)*N209+VLOOKUP($O$1,elemental!$A$3:$L$19,10,0)*O209+VLOOKUP($P$1,elemental!$A$3:$L$19,10,0)*P209+VLOOKUP($Q$1,elemental!$A$3:$L$19,10,0)*Q209)/100</f>
        <v>2.0474000000000001</v>
      </c>
      <c r="Y209">
        <v>250</v>
      </c>
      <c r="Z209">
        <v>5.1845465111307796</v>
      </c>
      <c r="AA209">
        <v>5.2254803756549499</v>
      </c>
      <c r="AB209">
        <v>5.3513055450432798</v>
      </c>
      <c r="AC209">
        <v>99.0921780986763</v>
      </c>
      <c r="AD209" t="s">
        <v>61</v>
      </c>
      <c r="AE209" t="s">
        <v>56</v>
      </c>
    </row>
    <row r="210" spans="1:31">
      <c r="A210">
        <v>3</v>
      </c>
      <c r="B210">
        <v>0</v>
      </c>
      <c r="C210">
        <v>0</v>
      </c>
      <c r="D210">
        <v>0</v>
      </c>
      <c r="E210">
        <v>0</v>
      </c>
      <c r="F210">
        <v>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94</v>
      </c>
      <c r="R210">
        <f>(VLOOKUP($A$1,elemental!$A$3:$L$19,2,0)*A210+VLOOKUP($B$1,elemental!$A$3:$L$19,2,0)*B210+VLOOKUP($C$1,elemental!$A$3:$L$19,2,0)*C210+VLOOKUP($D$1,elemental!$A$3:$L$19,2,0)*D210+VLOOKUP($E$1,elemental!$A$3:$L$19,2,0)*E210+VLOOKUP($F$1,elemental!$A$3:$L$19,2,0)*F210+VLOOKUP($G$1,elemental!$A$3:$L$19,2,0)*G210+VLOOKUP($H$1,elemental!$A$3:$L$19,2,0)*H210+VLOOKUP($I$1,elemental!$A$3:$L$19,2,0)*I210+VLOOKUP($J$1,elemental!$A$3:$L$19,2,0)*J210+VLOOKUP($K$1,elemental!$A$3:$L$19,2,0)*K210+VLOOKUP($L$1,elemental!$A$3:$L$19,2,0)*L210+VLOOKUP($M$1,elemental!$A$3:$L$19,2,0)*M210+VLOOKUP($N$1,elemental!$A$3:$L$19,2,0)*N210+VLOOKUP($O$1,elemental!$A$3:$L$19,2,0)*O210+VLOOKUP($P$1,elemental!$A$3:$L$19,2,0)*P210+VLOOKUP($Q$1,elemental!$A$3:$L$19,2,0)*Q210)/100</f>
        <v>1.3204000000000002</v>
      </c>
      <c r="S210">
        <f>(VLOOKUP($A$1,elemental!$A$3:$L$19,4,0)*A210+VLOOKUP($B$1,elemental!$A$3:$L$19,4,0)*B210+VLOOKUP($C$1,elemental!$A$3:$L$19,4,0)*C210+VLOOKUP($D$1,elemental!$A$3:$L$19,4,0)*D210+VLOOKUP($E$1,elemental!$A$3:$L$19,4,0)*E210+VLOOKUP($F$1,elemental!$A$3:$L$19,4,0)*F210+VLOOKUP($G$1,elemental!$A$3:$L$19,4,0)*G210+VLOOKUP($H$1,elemental!$A$3:$L$19,4,0)*H210+VLOOKUP($I$1,elemental!$A$3:$L$19,4,0)*I210+VLOOKUP($J$1,elemental!$A$3:$L$19,4,0)*J210+VLOOKUP($K$1,elemental!$A$3:$L$19,4,0)*K210+VLOOKUP($L$1,elemental!$A$3:$L$19,4,0)*L210+VLOOKUP($M$1,elemental!$A$3:$L$19,4,0)*M210+VLOOKUP($N$1,elemental!$A$3:$L$19,4,0)*N210+VLOOKUP($O$1,elemental!$A$3:$L$19,4,0)*O210+VLOOKUP($P$1,elemental!$A$3:$L$19,4,0)*P210+VLOOKUP($Q$1,elemental!$A$3:$L$19,4,0)*Q210)/100</f>
        <v>0.42464999999999997</v>
      </c>
      <c r="T210">
        <f>(VLOOKUP($A$1,elemental!$A$3:$L$19,5,0)*A210+VLOOKUP($B$1,elemental!$A$3:$L$19,5,0)*B210+VLOOKUP($C$1,elemental!$A$3:$L$19,5,0)*C210+VLOOKUP($D$1,elemental!$A$3:$L$19,5,0)*D210+VLOOKUP($E$1,elemental!$A$3:$L$19,5,0)*E210+VLOOKUP($F$1,elemental!$A$3:$L$19,5,0)*F210+VLOOKUP($G$1,elemental!$A$3:$L$19,5,0)*G210+VLOOKUP($H$1,elemental!$A$3:$L$19,5,0)*H210+VLOOKUP($I$1,elemental!$A$3:$L$19,5,0)*I210+VLOOKUP($J$1,elemental!$A$3:$L$19,5,0)*J210+VLOOKUP($K$1,elemental!$A$3:$L$19,5,0)*K210+VLOOKUP($L$1,elemental!$A$3:$L$19,5,0)*L210+VLOOKUP($M$1,elemental!$A$3:$L$19,5,0)*M210+VLOOKUP($N$1,elemental!$A$3:$L$19,5,0)*N210+VLOOKUP($O$1,elemental!$A$3:$L$19,5,0)*O210+VLOOKUP($P$1,elemental!$A$3:$L$19,5,0)*P210+VLOOKUP($Q$1,elemental!$A$3:$L$19,5,0)*Q210)/100</f>
        <v>3.97</v>
      </c>
      <c r="U210">
        <f>(VLOOKUP($A$1,elemental!$A$3:$L$19,6,0)*A210+VLOOKUP($B$1,elemental!$A$3:$L$19,6,0)*B210+VLOOKUP($C$1,elemental!$A$3:$L$19,6,0)*C210+VLOOKUP($D$1,elemental!$A$3:$L$19,6,0)*D210+VLOOKUP($E$1,elemental!$A$3:$L$19,6,0)*E210+VLOOKUP($F$1,elemental!$A$3:$L$19,6,0)*F210+VLOOKUP($G$1,elemental!$A$3:$L$19,6,0)*G210+VLOOKUP($H$1,elemental!$A$3:$L$19,6,0)*H210+VLOOKUP($I$1,elemental!$A$3:$L$19,6,0)*I210+VLOOKUP($J$1,elemental!$A$3:$L$19,6,0)*J210+VLOOKUP($K$1,elemental!$A$3:$L$19,6,0)*K210+VLOOKUP($L$1,elemental!$A$3:$L$19,6,0)*L210+VLOOKUP($M$1,elemental!$A$3:$L$19,6,0)*M210+VLOOKUP($N$1,elemental!$A$3:$L$19,6,0)*N210+VLOOKUP($O$1,elemental!$A$3:$L$19,6,0)*O210+VLOOKUP($P$1,elemental!$A$3:$L$19,6,0)*P210+VLOOKUP($Q$1,elemental!$A$3:$L$19,6,0)*Q210)/100</f>
        <v>0.75527500000000003</v>
      </c>
      <c r="V210">
        <f>(VLOOKUP($A$1,elemental!$A$3:$L$19,7,0)*A210+VLOOKUP($B$1,elemental!$A$3:$L$19,7,0)*B210+VLOOKUP($C$1,elemental!$A$3:$L$19,7,0)*C210+VLOOKUP($D$1,elemental!$A$3:$L$19,7,0)*D210+VLOOKUP($E$1,elemental!$A$3:$L$19,7,0)*E210+VLOOKUP($F$1,elemental!$A$3:$L$19,7,0)*F210+VLOOKUP($G$1,elemental!$A$3:$L$19,7,0)*G210+VLOOKUP($H$1,elemental!$A$3:$L$19,7,0)*H210+VLOOKUP($I$1,elemental!$A$3:$L$19,7,0)*I210+VLOOKUP($J$1,elemental!$A$3:$L$19,7,0)*J210+VLOOKUP($K$1,elemental!$A$3:$L$19,7,0)*K210+VLOOKUP($L$1,elemental!$A$3:$L$19,7,0)*L210+VLOOKUP($M$1,elemental!$A$3:$L$19,7,0)*M210+VLOOKUP($N$1,elemental!$A$3:$L$19,7,0)*N210+VLOOKUP($O$1,elemental!$A$3:$L$19,7,0)*O210+VLOOKUP($P$1,elemental!$A$3:$L$19,7,0)*P210+VLOOKUP($Q$1,elemental!$A$3:$L$19,7,0)*Q210)/100</f>
        <v>0.84926999999999997</v>
      </c>
      <c r="W210">
        <f>(VLOOKUP($A$1,elemental!$A$3:$L$19,9,0)*A210+VLOOKUP($B$1,elemental!$A$3:$L$19,9,0)*B210+VLOOKUP($C$1,elemental!$A$3:$L$19,9,0)*C210+VLOOKUP($D$1,elemental!$A$3:$L$19,9,0)*D210+VLOOKUP($E$1,elemental!$A$3:$L$19,9,0)*E210+VLOOKUP($F$1,elemental!$A$3:$L$19,9,0)*F210+VLOOKUP($G$1,elemental!$A$3:$L$19,9,0)*G210+VLOOKUP($H$1,elemental!$A$3:$L$19,9,0)*H210+VLOOKUP($I$1,elemental!$A$3:$L$19,9,0)*I210+VLOOKUP($J$1,elemental!$A$3:$L$19,9,0)*J210+VLOOKUP($K$1,elemental!$A$3:$L$19,9,0)*K210+VLOOKUP($L$1,elemental!$A$3:$L$19,9,0)*L210+VLOOKUP($M$1,elemental!$A$3:$L$19,9,0)*M210+VLOOKUP($N$1,elemental!$A$3:$L$19,9,0)*N210+VLOOKUP($O$1,elemental!$A$3:$L$19,9,0)*O210+VLOOKUP($P$1,elemental!$A$3:$L$19,9,0)*P210+VLOOKUP($Q$1,elemental!$A$3:$L$19,9,0)*Q210)/100</f>
        <v>1.5665</v>
      </c>
      <c r="X210">
        <f>(VLOOKUP($A$1,elemental!$A$3:$L$19,10,0)*A210+VLOOKUP($B$1,elemental!$A$3:$L$19,10,0)*B210+VLOOKUP($C$1,elemental!$A$3:$L$19,10,0)*C210+VLOOKUP($D$1,elemental!$A$3:$L$19,10,0)*D210+VLOOKUP($E$1,elemental!$A$3:$L$19,10,0)*E210+VLOOKUP($F$1,elemental!$A$3:$L$19,10,0)*F210+VLOOKUP($G$1,elemental!$A$3:$L$19,10,0)*G210+VLOOKUP($H$1,elemental!$A$3:$L$19,10,0)*H210+VLOOKUP($I$1,elemental!$A$3:$L$19,10,0)*I210+VLOOKUP($J$1,elemental!$A$3:$L$19,10,0)*J210+VLOOKUP($K$1,elemental!$A$3:$L$19,10,0)*K210+VLOOKUP($L$1,elemental!$A$3:$L$19,10,0)*L210+VLOOKUP($M$1,elemental!$A$3:$L$19,10,0)*M210+VLOOKUP($N$1,elemental!$A$3:$L$19,10,0)*N210+VLOOKUP($O$1,elemental!$A$3:$L$19,10,0)*O210+VLOOKUP($P$1,elemental!$A$3:$L$19,10,0)*P210+VLOOKUP($Q$1,elemental!$A$3:$L$19,10,0)*Q210)/100</f>
        <v>2.0474000000000001</v>
      </c>
      <c r="Y210">
        <v>450</v>
      </c>
      <c r="Z210">
        <v>5.1924589533154801</v>
      </c>
      <c r="AA210">
        <v>5.2210309134698303</v>
      </c>
      <c r="AB210">
        <v>5.3652623678422602</v>
      </c>
      <c r="AC210">
        <v>98.972987522959002</v>
      </c>
      <c r="AD210" t="s">
        <v>61</v>
      </c>
      <c r="AE210" t="s">
        <v>56</v>
      </c>
    </row>
    <row r="211" spans="1:31">
      <c r="A211">
        <v>7</v>
      </c>
      <c r="B211">
        <v>0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91</v>
      </c>
      <c r="R211">
        <f>(VLOOKUP($A$1,elemental!$A$3:$L$19,2,0)*A211+VLOOKUP($B$1,elemental!$A$3:$L$19,2,0)*B211+VLOOKUP($C$1,elemental!$A$3:$L$19,2,0)*C211+VLOOKUP($D$1,elemental!$A$3:$L$19,2,0)*D211+VLOOKUP($E$1,elemental!$A$3:$L$19,2,0)*E211+VLOOKUP($F$1,elemental!$A$3:$L$19,2,0)*F211+VLOOKUP($G$1,elemental!$A$3:$L$19,2,0)*G211+VLOOKUP($H$1,elemental!$A$3:$L$19,2,0)*H211+VLOOKUP($I$1,elemental!$A$3:$L$19,2,0)*I211+VLOOKUP($J$1,elemental!$A$3:$L$19,2,0)*J211+VLOOKUP($K$1,elemental!$A$3:$L$19,2,0)*K211+VLOOKUP($L$1,elemental!$A$3:$L$19,2,0)*L211+VLOOKUP($M$1,elemental!$A$3:$L$19,2,0)*M211+VLOOKUP($N$1,elemental!$A$3:$L$19,2,0)*N211+VLOOKUP($O$1,elemental!$A$3:$L$19,2,0)*O211+VLOOKUP($P$1,elemental!$A$3:$L$19,2,0)*P211+VLOOKUP($Q$1,elemental!$A$3:$L$19,2,0)*Q211)/100</f>
        <v>1.3130999999999999</v>
      </c>
      <c r="S211">
        <f>(VLOOKUP($A$1,elemental!$A$3:$L$19,4,0)*A211+VLOOKUP($B$1,elemental!$A$3:$L$19,4,0)*B211+VLOOKUP($C$1,elemental!$A$3:$L$19,4,0)*C211+VLOOKUP($D$1,elemental!$A$3:$L$19,4,0)*D211+VLOOKUP($E$1,elemental!$A$3:$L$19,4,0)*E211+VLOOKUP($F$1,elemental!$A$3:$L$19,4,0)*F211+VLOOKUP($G$1,elemental!$A$3:$L$19,4,0)*G211+VLOOKUP($H$1,elemental!$A$3:$L$19,4,0)*H211+VLOOKUP($I$1,elemental!$A$3:$L$19,4,0)*I211+VLOOKUP($J$1,elemental!$A$3:$L$19,4,0)*J211+VLOOKUP($K$1,elemental!$A$3:$L$19,4,0)*K211+VLOOKUP($L$1,elemental!$A$3:$L$19,4,0)*L211+VLOOKUP($M$1,elemental!$A$3:$L$19,4,0)*M211+VLOOKUP($N$1,elemental!$A$3:$L$19,4,0)*N211+VLOOKUP($O$1,elemental!$A$3:$L$19,4,0)*O211+VLOOKUP($P$1,elemental!$A$3:$L$19,4,0)*P211+VLOOKUP($Q$1,elemental!$A$3:$L$19,4,0)*Q211)/100</f>
        <v>0.42879999999999996</v>
      </c>
      <c r="T211">
        <f>(VLOOKUP($A$1,elemental!$A$3:$L$19,5,0)*A211+VLOOKUP($B$1,elemental!$A$3:$L$19,5,0)*B211+VLOOKUP($C$1,elemental!$A$3:$L$19,5,0)*C211+VLOOKUP($D$1,elemental!$A$3:$L$19,5,0)*D211+VLOOKUP($E$1,elemental!$A$3:$L$19,5,0)*E211+VLOOKUP($F$1,elemental!$A$3:$L$19,5,0)*F211+VLOOKUP($G$1,elemental!$A$3:$L$19,5,0)*G211+VLOOKUP($H$1,elemental!$A$3:$L$19,5,0)*H211+VLOOKUP($I$1,elemental!$A$3:$L$19,5,0)*I211+VLOOKUP($J$1,elemental!$A$3:$L$19,5,0)*J211+VLOOKUP($K$1,elemental!$A$3:$L$19,5,0)*K211+VLOOKUP($L$1,elemental!$A$3:$L$19,5,0)*L211+VLOOKUP($M$1,elemental!$A$3:$L$19,5,0)*M211+VLOOKUP($N$1,elemental!$A$3:$L$19,5,0)*N211+VLOOKUP($O$1,elemental!$A$3:$L$19,5,0)*O211+VLOOKUP($P$1,elemental!$A$3:$L$19,5,0)*P211+VLOOKUP($Q$1,elemental!$A$3:$L$19,5,0)*Q211)/100</f>
        <v>3.98</v>
      </c>
      <c r="U211">
        <f>(VLOOKUP($A$1,elemental!$A$3:$L$19,6,0)*A211+VLOOKUP($B$1,elemental!$A$3:$L$19,6,0)*B211+VLOOKUP($C$1,elemental!$A$3:$L$19,6,0)*C211+VLOOKUP($D$1,elemental!$A$3:$L$19,6,0)*D211+VLOOKUP($E$1,elemental!$A$3:$L$19,6,0)*E211+VLOOKUP($F$1,elemental!$A$3:$L$19,6,0)*F211+VLOOKUP($G$1,elemental!$A$3:$L$19,6,0)*G211+VLOOKUP($H$1,elemental!$A$3:$L$19,6,0)*H211+VLOOKUP($I$1,elemental!$A$3:$L$19,6,0)*I211+VLOOKUP($J$1,elemental!$A$3:$L$19,6,0)*J211+VLOOKUP($K$1,elemental!$A$3:$L$19,6,0)*K211+VLOOKUP($L$1,elemental!$A$3:$L$19,6,0)*L211+VLOOKUP($M$1,elemental!$A$3:$L$19,6,0)*M211+VLOOKUP($N$1,elemental!$A$3:$L$19,6,0)*N211+VLOOKUP($O$1,elemental!$A$3:$L$19,6,0)*O211+VLOOKUP($P$1,elemental!$A$3:$L$19,6,0)*P211+VLOOKUP($Q$1,elemental!$A$3:$L$19,6,0)*Q211)/100</f>
        <v>0.75397499999999995</v>
      </c>
      <c r="V211">
        <f>(VLOOKUP($A$1,elemental!$A$3:$L$19,7,0)*A211+VLOOKUP($B$1,elemental!$A$3:$L$19,7,0)*B211+VLOOKUP($C$1,elemental!$A$3:$L$19,7,0)*C211+VLOOKUP($D$1,elemental!$A$3:$L$19,7,0)*D211+VLOOKUP($E$1,elemental!$A$3:$L$19,7,0)*E211+VLOOKUP($F$1,elemental!$A$3:$L$19,7,0)*F211+VLOOKUP($G$1,elemental!$A$3:$L$19,7,0)*G211+VLOOKUP($H$1,elemental!$A$3:$L$19,7,0)*H211+VLOOKUP($I$1,elemental!$A$3:$L$19,7,0)*I211+VLOOKUP($J$1,elemental!$A$3:$L$19,7,0)*J211+VLOOKUP($K$1,elemental!$A$3:$L$19,7,0)*K211+VLOOKUP($L$1,elemental!$A$3:$L$19,7,0)*L211+VLOOKUP($M$1,elemental!$A$3:$L$19,7,0)*M211+VLOOKUP($N$1,elemental!$A$3:$L$19,7,0)*N211+VLOOKUP($O$1,elemental!$A$3:$L$19,7,0)*O211+VLOOKUP($P$1,elemental!$A$3:$L$19,7,0)*P211+VLOOKUP($Q$1,elemental!$A$3:$L$19,7,0)*Q211)/100</f>
        <v>0.85267999999999999</v>
      </c>
      <c r="W211">
        <f>(VLOOKUP($A$1,elemental!$A$3:$L$19,9,0)*A211+VLOOKUP($B$1,elemental!$A$3:$L$19,9,0)*B211+VLOOKUP($C$1,elemental!$A$3:$L$19,9,0)*C211+VLOOKUP($D$1,elemental!$A$3:$L$19,9,0)*D211+VLOOKUP($E$1,elemental!$A$3:$L$19,9,0)*E211+VLOOKUP($F$1,elemental!$A$3:$L$19,9,0)*F211+VLOOKUP($G$1,elemental!$A$3:$L$19,9,0)*G211+VLOOKUP($H$1,elemental!$A$3:$L$19,9,0)*H211+VLOOKUP($I$1,elemental!$A$3:$L$19,9,0)*I211+VLOOKUP($J$1,elemental!$A$3:$L$19,9,0)*J211+VLOOKUP($K$1,elemental!$A$3:$L$19,9,0)*K211+VLOOKUP($L$1,elemental!$A$3:$L$19,9,0)*L211+VLOOKUP($M$1,elemental!$A$3:$L$19,9,0)*M211+VLOOKUP($N$1,elemental!$A$3:$L$19,9,0)*N211+VLOOKUP($O$1,elemental!$A$3:$L$19,9,0)*O211+VLOOKUP($P$1,elemental!$A$3:$L$19,9,0)*P211+VLOOKUP($Q$1,elemental!$A$3:$L$19,9,0)*Q211)/100</f>
        <v>1.5760000000000003</v>
      </c>
      <c r="X211">
        <f>(VLOOKUP($A$1,elemental!$A$3:$L$19,10,0)*A211+VLOOKUP($B$1,elemental!$A$3:$L$19,10,0)*B211+VLOOKUP($C$1,elemental!$A$3:$L$19,10,0)*C211+VLOOKUP($D$1,elemental!$A$3:$L$19,10,0)*D211+VLOOKUP($E$1,elemental!$A$3:$L$19,10,0)*E211+VLOOKUP($F$1,elemental!$A$3:$L$19,10,0)*F211+VLOOKUP($G$1,elemental!$A$3:$L$19,10,0)*G211+VLOOKUP($H$1,elemental!$A$3:$L$19,10,0)*H211+VLOOKUP($I$1,elemental!$A$3:$L$19,10,0)*I211+VLOOKUP($J$1,elemental!$A$3:$L$19,10,0)*J211+VLOOKUP($K$1,elemental!$A$3:$L$19,10,0)*K211+VLOOKUP($L$1,elemental!$A$3:$L$19,10,0)*L211+VLOOKUP($M$1,elemental!$A$3:$L$19,10,0)*M211+VLOOKUP($N$1,elemental!$A$3:$L$19,10,0)*N211+VLOOKUP($O$1,elemental!$A$3:$L$19,10,0)*O211+VLOOKUP($P$1,elemental!$A$3:$L$19,10,0)*P211+VLOOKUP($Q$1,elemental!$A$3:$L$19,10,0)*Q211)/100</f>
        <v>2.0276000000000001</v>
      </c>
      <c r="Y211">
        <v>20</v>
      </c>
      <c r="Z211">
        <v>5.1898300495457903</v>
      </c>
      <c r="AA211">
        <v>5.2299397343306797</v>
      </c>
      <c r="AB211">
        <v>5.35136809086403</v>
      </c>
      <c r="AC211">
        <v>99.152020393945094</v>
      </c>
      <c r="AD211" t="s">
        <v>61</v>
      </c>
      <c r="AE211" t="s">
        <v>56</v>
      </c>
    </row>
    <row r="212" spans="1:31">
      <c r="A212">
        <v>7</v>
      </c>
      <c r="B212">
        <v>0</v>
      </c>
      <c r="C212">
        <v>0</v>
      </c>
      <c r="D212">
        <v>0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91</v>
      </c>
      <c r="R212">
        <f>(VLOOKUP($A$1,elemental!$A$3:$L$19,2,0)*A212+VLOOKUP($B$1,elemental!$A$3:$L$19,2,0)*B212+VLOOKUP($C$1,elemental!$A$3:$L$19,2,0)*C212+VLOOKUP($D$1,elemental!$A$3:$L$19,2,0)*D212+VLOOKUP($E$1,elemental!$A$3:$L$19,2,0)*E212+VLOOKUP($F$1,elemental!$A$3:$L$19,2,0)*F212+VLOOKUP($G$1,elemental!$A$3:$L$19,2,0)*G212+VLOOKUP($H$1,elemental!$A$3:$L$19,2,0)*H212+VLOOKUP($I$1,elemental!$A$3:$L$19,2,0)*I212+VLOOKUP($J$1,elemental!$A$3:$L$19,2,0)*J212+VLOOKUP($K$1,elemental!$A$3:$L$19,2,0)*K212+VLOOKUP($L$1,elemental!$A$3:$L$19,2,0)*L212+VLOOKUP($M$1,elemental!$A$3:$L$19,2,0)*M212+VLOOKUP($N$1,elemental!$A$3:$L$19,2,0)*N212+VLOOKUP($O$1,elemental!$A$3:$L$19,2,0)*O212+VLOOKUP($P$1,elemental!$A$3:$L$19,2,0)*P212+VLOOKUP($Q$1,elemental!$A$3:$L$19,2,0)*Q212)/100</f>
        <v>1.3130999999999999</v>
      </c>
      <c r="S212">
        <f>(VLOOKUP($A$1,elemental!$A$3:$L$19,4,0)*A212+VLOOKUP($B$1,elemental!$A$3:$L$19,4,0)*B212+VLOOKUP($C$1,elemental!$A$3:$L$19,4,0)*C212+VLOOKUP($D$1,elemental!$A$3:$L$19,4,0)*D212+VLOOKUP($E$1,elemental!$A$3:$L$19,4,0)*E212+VLOOKUP($F$1,elemental!$A$3:$L$19,4,0)*F212+VLOOKUP($G$1,elemental!$A$3:$L$19,4,0)*G212+VLOOKUP($H$1,elemental!$A$3:$L$19,4,0)*H212+VLOOKUP($I$1,elemental!$A$3:$L$19,4,0)*I212+VLOOKUP($J$1,elemental!$A$3:$L$19,4,0)*J212+VLOOKUP($K$1,elemental!$A$3:$L$19,4,0)*K212+VLOOKUP($L$1,elemental!$A$3:$L$19,4,0)*L212+VLOOKUP($M$1,elemental!$A$3:$L$19,4,0)*M212+VLOOKUP($N$1,elemental!$A$3:$L$19,4,0)*N212+VLOOKUP($O$1,elemental!$A$3:$L$19,4,0)*O212+VLOOKUP($P$1,elemental!$A$3:$L$19,4,0)*P212+VLOOKUP($Q$1,elemental!$A$3:$L$19,4,0)*Q212)/100</f>
        <v>0.42879999999999996</v>
      </c>
      <c r="T212">
        <f>(VLOOKUP($A$1,elemental!$A$3:$L$19,5,0)*A212+VLOOKUP($B$1,elemental!$A$3:$L$19,5,0)*B212+VLOOKUP($C$1,elemental!$A$3:$L$19,5,0)*C212+VLOOKUP($D$1,elemental!$A$3:$L$19,5,0)*D212+VLOOKUP($E$1,elemental!$A$3:$L$19,5,0)*E212+VLOOKUP($F$1,elemental!$A$3:$L$19,5,0)*F212+VLOOKUP($G$1,elemental!$A$3:$L$19,5,0)*G212+VLOOKUP($H$1,elemental!$A$3:$L$19,5,0)*H212+VLOOKUP($I$1,elemental!$A$3:$L$19,5,0)*I212+VLOOKUP($J$1,elemental!$A$3:$L$19,5,0)*J212+VLOOKUP($K$1,elemental!$A$3:$L$19,5,0)*K212+VLOOKUP($L$1,elemental!$A$3:$L$19,5,0)*L212+VLOOKUP($M$1,elemental!$A$3:$L$19,5,0)*M212+VLOOKUP($N$1,elemental!$A$3:$L$19,5,0)*N212+VLOOKUP($O$1,elemental!$A$3:$L$19,5,0)*O212+VLOOKUP($P$1,elemental!$A$3:$L$19,5,0)*P212+VLOOKUP($Q$1,elemental!$A$3:$L$19,5,0)*Q212)/100</f>
        <v>3.98</v>
      </c>
      <c r="U212">
        <f>(VLOOKUP($A$1,elemental!$A$3:$L$19,6,0)*A212+VLOOKUP($B$1,elemental!$A$3:$L$19,6,0)*B212+VLOOKUP($C$1,elemental!$A$3:$L$19,6,0)*C212+VLOOKUP($D$1,elemental!$A$3:$L$19,6,0)*D212+VLOOKUP($E$1,elemental!$A$3:$L$19,6,0)*E212+VLOOKUP($F$1,elemental!$A$3:$L$19,6,0)*F212+VLOOKUP($G$1,elemental!$A$3:$L$19,6,0)*G212+VLOOKUP($H$1,elemental!$A$3:$L$19,6,0)*H212+VLOOKUP($I$1,elemental!$A$3:$L$19,6,0)*I212+VLOOKUP($J$1,elemental!$A$3:$L$19,6,0)*J212+VLOOKUP($K$1,elemental!$A$3:$L$19,6,0)*K212+VLOOKUP($L$1,elemental!$A$3:$L$19,6,0)*L212+VLOOKUP($M$1,elemental!$A$3:$L$19,6,0)*M212+VLOOKUP($N$1,elemental!$A$3:$L$19,6,0)*N212+VLOOKUP($O$1,elemental!$A$3:$L$19,6,0)*O212+VLOOKUP($P$1,elemental!$A$3:$L$19,6,0)*P212+VLOOKUP($Q$1,elemental!$A$3:$L$19,6,0)*Q212)/100</f>
        <v>0.75397499999999995</v>
      </c>
      <c r="V212">
        <f>(VLOOKUP($A$1,elemental!$A$3:$L$19,7,0)*A212+VLOOKUP($B$1,elemental!$A$3:$L$19,7,0)*B212+VLOOKUP($C$1,elemental!$A$3:$L$19,7,0)*C212+VLOOKUP($D$1,elemental!$A$3:$L$19,7,0)*D212+VLOOKUP($E$1,elemental!$A$3:$L$19,7,0)*E212+VLOOKUP($F$1,elemental!$A$3:$L$19,7,0)*F212+VLOOKUP($G$1,elemental!$A$3:$L$19,7,0)*G212+VLOOKUP($H$1,elemental!$A$3:$L$19,7,0)*H212+VLOOKUP($I$1,elemental!$A$3:$L$19,7,0)*I212+VLOOKUP($J$1,elemental!$A$3:$L$19,7,0)*J212+VLOOKUP($K$1,elemental!$A$3:$L$19,7,0)*K212+VLOOKUP($L$1,elemental!$A$3:$L$19,7,0)*L212+VLOOKUP($M$1,elemental!$A$3:$L$19,7,0)*M212+VLOOKUP($N$1,elemental!$A$3:$L$19,7,0)*N212+VLOOKUP($O$1,elemental!$A$3:$L$19,7,0)*O212+VLOOKUP($P$1,elemental!$A$3:$L$19,7,0)*P212+VLOOKUP($Q$1,elemental!$A$3:$L$19,7,0)*Q212)/100</f>
        <v>0.85267999999999999</v>
      </c>
      <c r="W212">
        <f>(VLOOKUP($A$1,elemental!$A$3:$L$19,9,0)*A212+VLOOKUP($B$1,elemental!$A$3:$L$19,9,0)*B212+VLOOKUP($C$1,elemental!$A$3:$L$19,9,0)*C212+VLOOKUP($D$1,elemental!$A$3:$L$19,9,0)*D212+VLOOKUP($E$1,elemental!$A$3:$L$19,9,0)*E212+VLOOKUP($F$1,elemental!$A$3:$L$19,9,0)*F212+VLOOKUP($G$1,elemental!$A$3:$L$19,9,0)*G212+VLOOKUP($H$1,elemental!$A$3:$L$19,9,0)*H212+VLOOKUP($I$1,elemental!$A$3:$L$19,9,0)*I212+VLOOKUP($J$1,elemental!$A$3:$L$19,9,0)*J212+VLOOKUP($K$1,elemental!$A$3:$L$19,9,0)*K212+VLOOKUP($L$1,elemental!$A$3:$L$19,9,0)*L212+VLOOKUP($M$1,elemental!$A$3:$L$19,9,0)*M212+VLOOKUP($N$1,elemental!$A$3:$L$19,9,0)*N212+VLOOKUP($O$1,elemental!$A$3:$L$19,9,0)*O212+VLOOKUP($P$1,elemental!$A$3:$L$19,9,0)*P212+VLOOKUP($Q$1,elemental!$A$3:$L$19,9,0)*Q212)/100</f>
        <v>1.5760000000000003</v>
      </c>
      <c r="X212">
        <f>(VLOOKUP($A$1,elemental!$A$3:$L$19,10,0)*A212+VLOOKUP($B$1,elemental!$A$3:$L$19,10,0)*B212+VLOOKUP($C$1,elemental!$A$3:$L$19,10,0)*C212+VLOOKUP($D$1,elemental!$A$3:$L$19,10,0)*D212+VLOOKUP($E$1,elemental!$A$3:$L$19,10,0)*E212+VLOOKUP($F$1,elemental!$A$3:$L$19,10,0)*F212+VLOOKUP($G$1,elemental!$A$3:$L$19,10,0)*G212+VLOOKUP($H$1,elemental!$A$3:$L$19,10,0)*H212+VLOOKUP($I$1,elemental!$A$3:$L$19,10,0)*I212+VLOOKUP($J$1,elemental!$A$3:$L$19,10,0)*J212+VLOOKUP($K$1,elemental!$A$3:$L$19,10,0)*K212+VLOOKUP($L$1,elemental!$A$3:$L$19,10,0)*L212+VLOOKUP($M$1,elemental!$A$3:$L$19,10,0)*M212+VLOOKUP($N$1,elemental!$A$3:$L$19,10,0)*N212+VLOOKUP($O$1,elemental!$A$3:$L$19,10,0)*O212+VLOOKUP($P$1,elemental!$A$3:$L$19,10,0)*P212+VLOOKUP($Q$1,elemental!$A$3:$L$19,10,0)*Q212)/100</f>
        <v>2.0276000000000001</v>
      </c>
      <c r="Y212">
        <v>150</v>
      </c>
      <c r="Z212">
        <v>5.1941896515960204</v>
      </c>
      <c r="AA212">
        <v>5.23127773986322</v>
      </c>
      <c r="AB212">
        <v>5.3609482896489</v>
      </c>
      <c r="AC212">
        <v>99.070422446006702</v>
      </c>
      <c r="AD212" t="s">
        <v>61</v>
      </c>
      <c r="AE212" t="s">
        <v>56</v>
      </c>
    </row>
    <row r="213" spans="1:31">
      <c r="A213">
        <v>7</v>
      </c>
      <c r="B213">
        <v>0</v>
      </c>
      <c r="C213">
        <v>0</v>
      </c>
      <c r="D213">
        <v>0</v>
      </c>
      <c r="E213">
        <v>0</v>
      </c>
      <c r="F213">
        <v>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91</v>
      </c>
      <c r="R213">
        <f>(VLOOKUP($A$1,elemental!$A$3:$L$19,2,0)*A213+VLOOKUP($B$1,elemental!$A$3:$L$19,2,0)*B213+VLOOKUP($C$1,elemental!$A$3:$L$19,2,0)*C213+VLOOKUP($D$1,elemental!$A$3:$L$19,2,0)*D213+VLOOKUP($E$1,elemental!$A$3:$L$19,2,0)*E213+VLOOKUP($F$1,elemental!$A$3:$L$19,2,0)*F213+VLOOKUP($G$1,elemental!$A$3:$L$19,2,0)*G213+VLOOKUP($H$1,elemental!$A$3:$L$19,2,0)*H213+VLOOKUP($I$1,elemental!$A$3:$L$19,2,0)*I213+VLOOKUP($J$1,elemental!$A$3:$L$19,2,0)*J213+VLOOKUP($K$1,elemental!$A$3:$L$19,2,0)*K213+VLOOKUP($L$1,elemental!$A$3:$L$19,2,0)*L213+VLOOKUP($M$1,elemental!$A$3:$L$19,2,0)*M213+VLOOKUP($N$1,elemental!$A$3:$L$19,2,0)*N213+VLOOKUP($O$1,elemental!$A$3:$L$19,2,0)*O213+VLOOKUP($P$1,elemental!$A$3:$L$19,2,0)*P213+VLOOKUP($Q$1,elemental!$A$3:$L$19,2,0)*Q213)/100</f>
        <v>1.3130999999999999</v>
      </c>
      <c r="S213">
        <f>(VLOOKUP($A$1,elemental!$A$3:$L$19,4,0)*A213+VLOOKUP($B$1,elemental!$A$3:$L$19,4,0)*B213+VLOOKUP($C$1,elemental!$A$3:$L$19,4,0)*C213+VLOOKUP($D$1,elemental!$A$3:$L$19,4,0)*D213+VLOOKUP($E$1,elemental!$A$3:$L$19,4,0)*E213+VLOOKUP($F$1,elemental!$A$3:$L$19,4,0)*F213+VLOOKUP($G$1,elemental!$A$3:$L$19,4,0)*G213+VLOOKUP($H$1,elemental!$A$3:$L$19,4,0)*H213+VLOOKUP($I$1,elemental!$A$3:$L$19,4,0)*I213+VLOOKUP($J$1,elemental!$A$3:$L$19,4,0)*J213+VLOOKUP($K$1,elemental!$A$3:$L$19,4,0)*K213+VLOOKUP($L$1,elemental!$A$3:$L$19,4,0)*L213+VLOOKUP($M$1,elemental!$A$3:$L$19,4,0)*M213+VLOOKUP($N$1,elemental!$A$3:$L$19,4,0)*N213+VLOOKUP($O$1,elemental!$A$3:$L$19,4,0)*O213+VLOOKUP($P$1,elemental!$A$3:$L$19,4,0)*P213+VLOOKUP($Q$1,elemental!$A$3:$L$19,4,0)*Q213)/100</f>
        <v>0.42879999999999996</v>
      </c>
      <c r="T213">
        <f>(VLOOKUP($A$1,elemental!$A$3:$L$19,5,0)*A213+VLOOKUP($B$1,elemental!$A$3:$L$19,5,0)*B213+VLOOKUP($C$1,elemental!$A$3:$L$19,5,0)*C213+VLOOKUP($D$1,elemental!$A$3:$L$19,5,0)*D213+VLOOKUP($E$1,elemental!$A$3:$L$19,5,0)*E213+VLOOKUP($F$1,elemental!$A$3:$L$19,5,0)*F213+VLOOKUP($G$1,elemental!$A$3:$L$19,5,0)*G213+VLOOKUP($H$1,elemental!$A$3:$L$19,5,0)*H213+VLOOKUP($I$1,elemental!$A$3:$L$19,5,0)*I213+VLOOKUP($J$1,elemental!$A$3:$L$19,5,0)*J213+VLOOKUP($K$1,elemental!$A$3:$L$19,5,0)*K213+VLOOKUP($L$1,elemental!$A$3:$L$19,5,0)*L213+VLOOKUP($M$1,elemental!$A$3:$L$19,5,0)*M213+VLOOKUP($N$1,elemental!$A$3:$L$19,5,0)*N213+VLOOKUP($O$1,elemental!$A$3:$L$19,5,0)*O213+VLOOKUP($P$1,elemental!$A$3:$L$19,5,0)*P213+VLOOKUP($Q$1,elemental!$A$3:$L$19,5,0)*Q213)/100</f>
        <v>3.98</v>
      </c>
      <c r="U213">
        <f>(VLOOKUP($A$1,elemental!$A$3:$L$19,6,0)*A213+VLOOKUP($B$1,elemental!$A$3:$L$19,6,0)*B213+VLOOKUP($C$1,elemental!$A$3:$L$19,6,0)*C213+VLOOKUP($D$1,elemental!$A$3:$L$19,6,0)*D213+VLOOKUP($E$1,elemental!$A$3:$L$19,6,0)*E213+VLOOKUP($F$1,elemental!$A$3:$L$19,6,0)*F213+VLOOKUP($G$1,elemental!$A$3:$L$19,6,0)*G213+VLOOKUP($H$1,elemental!$A$3:$L$19,6,0)*H213+VLOOKUP($I$1,elemental!$A$3:$L$19,6,0)*I213+VLOOKUP($J$1,elemental!$A$3:$L$19,6,0)*J213+VLOOKUP($K$1,elemental!$A$3:$L$19,6,0)*K213+VLOOKUP($L$1,elemental!$A$3:$L$19,6,0)*L213+VLOOKUP($M$1,elemental!$A$3:$L$19,6,0)*M213+VLOOKUP($N$1,elemental!$A$3:$L$19,6,0)*N213+VLOOKUP($O$1,elemental!$A$3:$L$19,6,0)*O213+VLOOKUP($P$1,elemental!$A$3:$L$19,6,0)*P213+VLOOKUP($Q$1,elemental!$A$3:$L$19,6,0)*Q213)/100</f>
        <v>0.75397499999999995</v>
      </c>
      <c r="V213">
        <f>(VLOOKUP($A$1,elemental!$A$3:$L$19,7,0)*A213+VLOOKUP($B$1,elemental!$A$3:$L$19,7,0)*B213+VLOOKUP($C$1,elemental!$A$3:$L$19,7,0)*C213+VLOOKUP($D$1,elemental!$A$3:$L$19,7,0)*D213+VLOOKUP($E$1,elemental!$A$3:$L$19,7,0)*E213+VLOOKUP($F$1,elemental!$A$3:$L$19,7,0)*F213+VLOOKUP($G$1,elemental!$A$3:$L$19,7,0)*G213+VLOOKUP($H$1,elemental!$A$3:$L$19,7,0)*H213+VLOOKUP($I$1,elemental!$A$3:$L$19,7,0)*I213+VLOOKUP($J$1,elemental!$A$3:$L$19,7,0)*J213+VLOOKUP($K$1,elemental!$A$3:$L$19,7,0)*K213+VLOOKUP($L$1,elemental!$A$3:$L$19,7,0)*L213+VLOOKUP($M$1,elemental!$A$3:$L$19,7,0)*M213+VLOOKUP($N$1,elemental!$A$3:$L$19,7,0)*N213+VLOOKUP($O$1,elemental!$A$3:$L$19,7,0)*O213+VLOOKUP($P$1,elemental!$A$3:$L$19,7,0)*P213+VLOOKUP($Q$1,elemental!$A$3:$L$19,7,0)*Q213)/100</f>
        <v>0.85267999999999999</v>
      </c>
      <c r="W213">
        <f>(VLOOKUP($A$1,elemental!$A$3:$L$19,9,0)*A213+VLOOKUP($B$1,elemental!$A$3:$L$19,9,0)*B213+VLOOKUP($C$1,elemental!$A$3:$L$19,9,0)*C213+VLOOKUP($D$1,elemental!$A$3:$L$19,9,0)*D213+VLOOKUP($E$1,elemental!$A$3:$L$19,9,0)*E213+VLOOKUP($F$1,elemental!$A$3:$L$19,9,0)*F213+VLOOKUP($G$1,elemental!$A$3:$L$19,9,0)*G213+VLOOKUP($H$1,elemental!$A$3:$L$19,9,0)*H213+VLOOKUP($I$1,elemental!$A$3:$L$19,9,0)*I213+VLOOKUP($J$1,elemental!$A$3:$L$19,9,0)*J213+VLOOKUP($K$1,elemental!$A$3:$L$19,9,0)*K213+VLOOKUP($L$1,elemental!$A$3:$L$19,9,0)*L213+VLOOKUP($M$1,elemental!$A$3:$L$19,9,0)*M213+VLOOKUP($N$1,elemental!$A$3:$L$19,9,0)*N213+VLOOKUP($O$1,elemental!$A$3:$L$19,9,0)*O213+VLOOKUP($P$1,elemental!$A$3:$L$19,9,0)*P213+VLOOKUP($Q$1,elemental!$A$3:$L$19,9,0)*Q213)/100</f>
        <v>1.5760000000000003</v>
      </c>
      <c r="X213">
        <f>(VLOOKUP($A$1,elemental!$A$3:$L$19,10,0)*A213+VLOOKUP($B$1,elemental!$A$3:$L$19,10,0)*B213+VLOOKUP($C$1,elemental!$A$3:$L$19,10,0)*C213+VLOOKUP($D$1,elemental!$A$3:$L$19,10,0)*D213+VLOOKUP($E$1,elemental!$A$3:$L$19,10,0)*E213+VLOOKUP($F$1,elemental!$A$3:$L$19,10,0)*F213+VLOOKUP($G$1,elemental!$A$3:$L$19,10,0)*G213+VLOOKUP($H$1,elemental!$A$3:$L$19,10,0)*H213+VLOOKUP($I$1,elemental!$A$3:$L$19,10,0)*I213+VLOOKUP($J$1,elemental!$A$3:$L$19,10,0)*J213+VLOOKUP($K$1,elemental!$A$3:$L$19,10,0)*K213+VLOOKUP($L$1,elemental!$A$3:$L$19,10,0)*L213+VLOOKUP($M$1,elemental!$A$3:$L$19,10,0)*M213+VLOOKUP($N$1,elemental!$A$3:$L$19,10,0)*N213+VLOOKUP($O$1,elemental!$A$3:$L$19,10,0)*O213+VLOOKUP($P$1,elemental!$A$3:$L$19,10,0)*P213+VLOOKUP($Q$1,elemental!$A$3:$L$19,10,0)*Q213)/100</f>
        <v>2.0276000000000001</v>
      </c>
      <c r="Y213">
        <v>300</v>
      </c>
      <c r="Z213">
        <v>5.2023906754473597</v>
      </c>
      <c r="AA213">
        <v>5.227665520785</v>
      </c>
      <c r="AB213">
        <v>5.3710731912777803</v>
      </c>
      <c r="AC213">
        <v>98.999771993159797</v>
      </c>
      <c r="AD213" t="s">
        <v>61</v>
      </c>
      <c r="AE213" t="s">
        <v>56</v>
      </c>
    </row>
    <row r="214" spans="1:31">
      <c r="A214">
        <v>0</v>
      </c>
      <c r="B214">
        <v>0</v>
      </c>
      <c r="C214">
        <v>0</v>
      </c>
      <c r="D214">
        <v>0</v>
      </c>
      <c r="E214">
        <v>0</v>
      </c>
      <c r="F214">
        <v>9.0909090909090917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9.0909090909090917</v>
      </c>
      <c r="P214">
        <v>0</v>
      </c>
      <c r="Q214">
        <f t="shared" si="3"/>
        <v>81.818181818181813</v>
      </c>
      <c r="R214">
        <f>(VLOOKUP($A$1,elemental!$A$3:$L$19,2,0)*A214+VLOOKUP($B$1,elemental!$A$3:$L$19,2,0)*B214+VLOOKUP($C$1,elemental!$A$3:$L$19,2,0)*C214+VLOOKUP($D$1,elemental!$A$3:$L$19,2,0)*D214+VLOOKUP($E$1,elemental!$A$3:$L$19,2,0)*E214+VLOOKUP($F$1,elemental!$A$3:$L$19,2,0)*F214+VLOOKUP($G$1,elemental!$A$3:$L$19,2,0)*G214+VLOOKUP($H$1,elemental!$A$3:$L$19,2,0)*H214+VLOOKUP($I$1,elemental!$A$3:$L$19,2,0)*I214+VLOOKUP($J$1,elemental!$A$3:$L$19,2,0)*J214+VLOOKUP($K$1,elemental!$A$3:$L$19,2,0)*K214+VLOOKUP($L$1,elemental!$A$3:$L$19,2,0)*L214+VLOOKUP($M$1,elemental!$A$3:$L$19,2,0)*M214+VLOOKUP($N$1,elemental!$A$3:$L$19,2,0)*N214+VLOOKUP($O$1,elemental!$A$3:$L$19,2,0)*O214+VLOOKUP($P$1,elemental!$A$3:$L$19,2,0)*P214+VLOOKUP($Q$1,elemental!$A$3:$L$19,2,0)*Q214)/100</f>
        <v>1.3445454545454545</v>
      </c>
      <c r="S214">
        <f>(VLOOKUP($A$1,elemental!$A$3:$L$19,4,0)*A214+VLOOKUP($B$1,elemental!$A$3:$L$19,4,0)*B214+VLOOKUP($C$1,elemental!$A$3:$L$19,4,0)*C214+VLOOKUP($D$1,elemental!$A$3:$L$19,4,0)*D214+VLOOKUP($E$1,elemental!$A$3:$L$19,4,0)*E214+VLOOKUP($F$1,elemental!$A$3:$L$19,4,0)*F214+VLOOKUP($G$1,elemental!$A$3:$L$19,4,0)*G214+VLOOKUP($H$1,elemental!$A$3:$L$19,4,0)*H214+VLOOKUP($I$1,elemental!$A$3:$L$19,4,0)*I214+VLOOKUP($J$1,elemental!$A$3:$L$19,4,0)*J214+VLOOKUP($K$1,elemental!$A$3:$L$19,4,0)*K214+VLOOKUP($L$1,elemental!$A$3:$L$19,4,0)*L214+VLOOKUP($M$1,elemental!$A$3:$L$19,4,0)*M214+VLOOKUP($N$1,elemental!$A$3:$L$19,4,0)*N214+VLOOKUP($O$1,elemental!$A$3:$L$19,4,0)*O214+VLOOKUP($P$1,elemental!$A$3:$L$19,4,0)*P214+VLOOKUP($Q$1,elemental!$A$3:$L$19,4,0)*Q214)/100</f>
        <v>0.45763636363636367</v>
      </c>
      <c r="T214">
        <f>(VLOOKUP($A$1,elemental!$A$3:$L$19,5,0)*A214+VLOOKUP($B$1,elemental!$A$3:$L$19,5,0)*B214+VLOOKUP($C$1,elemental!$A$3:$L$19,5,0)*C214+VLOOKUP($D$1,elemental!$A$3:$L$19,5,0)*D214+VLOOKUP($E$1,elemental!$A$3:$L$19,5,0)*E214+VLOOKUP($F$1,elemental!$A$3:$L$19,5,0)*F214+VLOOKUP($G$1,elemental!$A$3:$L$19,5,0)*G214+VLOOKUP($H$1,elemental!$A$3:$L$19,5,0)*H214+VLOOKUP($I$1,elemental!$A$3:$L$19,5,0)*I214+VLOOKUP($J$1,elemental!$A$3:$L$19,5,0)*J214+VLOOKUP($K$1,elemental!$A$3:$L$19,5,0)*K214+VLOOKUP($L$1,elemental!$A$3:$L$19,5,0)*L214+VLOOKUP($M$1,elemental!$A$3:$L$19,5,0)*M214+VLOOKUP($N$1,elemental!$A$3:$L$19,5,0)*N214+VLOOKUP($O$1,elemental!$A$3:$L$19,5,0)*O214+VLOOKUP($P$1,elemental!$A$3:$L$19,5,0)*P214+VLOOKUP($Q$1,elemental!$A$3:$L$19,5,0)*Q214)/100</f>
        <v>4</v>
      </c>
      <c r="U214">
        <f>(VLOOKUP($A$1,elemental!$A$3:$L$19,6,0)*A214+VLOOKUP($B$1,elemental!$A$3:$L$19,6,0)*B214+VLOOKUP($C$1,elemental!$A$3:$L$19,6,0)*C214+VLOOKUP($D$1,elemental!$A$3:$L$19,6,0)*D214+VLOOKUP($E$1,elemental!$A$3:$L$19,6,0)*E214+VLOOKUP($F$1,elemental!$A$3:$L$19,6,0)*F214+VLOOKUP($G$1,elemental!$A$3:$L$19,6,0)*G214+VLOOKUP($H$1,elemental!$A$3:$L$19,6,0)*H214+VLOOKUP($I$1,elemental!$A$3:$L$19,6,0)*I214+VLOOKUP($J$1,elemental!$A$3:$L$19,6,0)*J214+VLOOKUP($K$1,elemental!$A$3:$L$19,6,0)*K214+VLOOKUP($L$1,elemental!$A$3:$L$19,6,0)*L214+VLOOKUP($M$1,elemental!$A$3:$L$19,6,0)*M214+VLOOKUP($N$1,elemental!$A$3:$L$19,6,0)*N214+VLOOKUP($O$1,elemental!$A$3:$L$19,6,0)*O214+VLOOKUP($P$1,elemental!$A$3:$L$19,6,0)*P214+VLOOKUP($Q$1,elemental!$A$3:$L$19,6,0)*Q214)/100</f>
        <v>0.75636363636363635</v>
      </c>
      <c r="V214">
        <f>(VLOOKUP($A$1,elemental!$A$3:$L$19,7,0)*A214+VLOOKUP($B$1,elemental!$A$3:$L$19,7,0)*B214+VLOOKUP($C$1,elemental!$A$3:$L$19,7,0)*C214+VLOOKUP($D$1,elemental!$A$3:$L$19,7,0)*D214+VLOOKUP($E$1,elemental!$A$3:$L$19,7,0)*E214+VLOOKUP($F$1,elemental!$A$3:$L$19,7,0)*F214+VLOOKUP($G$1,elemental!$A$3:$L$19,7,0)*G214+VLOOKUP($H$1,elemental!$A$3:$L$19,7,0)*H214+VLOOKUP($I$1,elemental!$A$3:$L$19,7,0)*I214+VLOOKUP($J$1,elemental!$A$3:$L$19,7,0)*J214+VLOOKUP($K$1,elemental!$A$3:$L$19,7,0)*K214+VLOOKUP($L$1,elemental!$A$3:$L$19,7,0)*L214+VLOOKUP($M$1,elemental!$A$3:$L$19,7,0)*M214+VLOOKUP($N$1,elemental!$A$3:$L$19,7,0)*N214+VLOOKUP($O$1,elemental!$A$3:$L$19,7,0)*O214+VLOOKUP($P$1,elemental!$A$3:$L$19,7,0)*P214+VLOOKUP($Q$1,elemental!$A$3:$L$19,7,0)*Q214)/100</f>
        <v>0.84718181818181815</v>
      </c>
      <c r="W214">
        <f>(VLOOKUP($A$1,elemental!$A$3:$L$19,9,0)*A214+VLOOKUP($B$1,elemental!$A$3:$L$19,9,0)*B214+VLOOKUP($C$1,elemental!$A$3:$L$19,9,0)*C214+VLOOKUP($D$1,elemental!$A$3:$L$19,9,0)*D214+VLOOKUP($E$1,elemental!$A$3:$L$19,9,0)*E214+VLOOKUP($F$1,elemental!$A$3:$L$19,9,0)*F214+VLOOKUP($G$1,elemental!$A$3:$L$19,9,0)*G214+VLOOKUP($H$1,elemental!$A$3:$L$19,9,0)*H214+VLOOKUP($I$1,elemental!$A$3:$L$19,9,0)*I214+VLOOKUP($J$1,elemental!$A$3:$L$19,9,0)*J214+VLOOKUP($K$1,elemental!$A$3:$L$19,9,0)*K214+VLOOKUP($L$1,elemental!$A$3:$L$19,9,0)*L214+VLOOKUP($M$1,elemental!$A$3:$L$19,9,0)*M214+VLOOKUP($N$1,elemental!$A$3:$L$19,9,0)*N214+VLOOKUP($O$1,elemental!$A$3:$L$19,9,0)*O214+VLOOKUP($P$1,elemental!$A$3:$L$19,9,0)*P214+VLOOKUP($Q$1,elemental!$A$3:$L$19,9,0)*Q214)/100</f>
        <v>1.5636363636363637</v>
      </c>
      <c r="X214">
        <f>(VLOOKUP($A$1,elemental!$A$3:$L$19,10,0)*A214+VLOOKUP($B$1,elemental!$A$3:$L$19,10,0)*B214+VLOOKUP($C$1,elemental!$A$3:$L$19,10,0)*C214+VLOOKUP($D$1,elemental!$A$3:$L$19,10,0)*D214+VLOOKUP($E$1,elemental!$A$3:$L$19,10,0)*E214+VLOOKUP($F$1,elemental!$A$3:$L$19,10,0)*F214+VLOOKUP($G$1,elemental!$A$3:$L$19,10,0)*G214+VLOOKUP($H$1,elemental!$A$3:$L$19,10,0)*H214+VLOOKUP($I$1,elemental!$A$3:$L$19,10,0)*I214+VLOOKUP($J$1,elemental!$A$3:$L$19,10,0)*J214+VLOOKUP($K$1,elemental!$A$3:$L$19,10,0)*K214+VLOOKUP($L$1,elemental!$A$3:$L$19,10,0)*L214+VLOOKUP($M$1,elemental!$A$3:$L$19,10,0)*M214+VLOOKUP($N$1,elemental!$A$3:$L$19,10,0)*N214+VLOOKUP($O$1,elemental!$A$3:$L$19,10,0)*O214+VLOOKUP($P$1,elemental!$A$3:$L$19,10,0)*P214+VLOOKUP($Q$1,elemental!$A$3:$L$19,10,0)*Q214)/100</f>
        <v>2.0581818181818181</v>
      </c>
      <c r="Y214">
        <v>25</v>
      </c>
      <c r="Z214">
        <v>5.1669999999999998</v>
      </c>
      <c r="AA214">
        <v>5.22</v>
      </c>
      <c r="AB214">
        <v>5.3369999999999997</v>
      </c>
      <c r="AC214">
        <v>99.06</v>
      </c>
      <c r="AD214" t="s">
        <v>103</v>
      </c>
    </row>
    <row r="215" spans="1:31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100</v>
      </c>
      <c r="R215">
        <f>(VLOOKUP($A$1,elemental!$A$3:$L$19,2,0)*A215+VLOOKUP($B$1,elemental!$A$3:$L$19,2,0)*B215+VLOOKUP($C$1,elemental!$A$3:$L$19,2,0)*C215+VLOOKUP($D$1,elemental!$A$3:$L$19,2,0)*D215+VLOOKUP($E$1,elemental!$A$3:$L$19,2,0)*E215+VLOOKUP($F$1,elemental!$A$3:$L$19,2,0)*F215+VLOOKUP($G$1,elemental!$A$3:$L$19,2,0)*G215+VLOOKUP($H$1,elemental!$A$3:$L$19,2,0)*H215+VLOOKUP($I$1,elemental!$A$3:$L$19,2,0)*I215+VLOOKUP($J$1,elemental!$A$3:$L$19,2,0)*J215+VLOOKUP($K$1,elemental!$A$3:$L$19,2,0)*K215+VLOOKUP($L$1,elemental!$A$3:$L$19,2,0)*L215+VLOOKUP($M$1,elemental!$A$3:$L$19,2,0)*M215+VLOOKUP($N$1,elemental!$A$3:$L$19,2,0)*N215+VLOOKUP($O$1,elemental!$A$3:$L$19,2,0)*O215+VLOOKUP($P$1,elemental!$A$3:$L$19,2,0)*P215+VLOOKUP($Q$1,elemental!$A$3:$L$19,2,0)*Q215)/100</f>
        <v>1.33</v>
      </c>
      <c r="S215">
        <f>(VLOOKUP($A$1,elemental!$A$3:$L$19,4,0)*A215+VLOOKUP($B$1,elemental!$A$3:$L$19,4,0)*B215+VLOOKUP($C$1,elemental!$A$3:$L$19,4,0)*C215+VLOOKUP($D$1,elemental!$A$3:$L$19,4,0)*D215+VLOOKUP($E$1,elemental!$A$3:$L$19,4,0)*E215+VLOOKUP($F$1,elemental!$A$3:$L$19,4,0)*F215+VLOOKUP($G$1,elemental!$A$3:$L$19,4,0)*G215+VLOOKUP($H$1,elemental!$A$3:$L$19,4,0)*H215+VLOOKUP($I$1,elemental!$A$3:$L$19,4,0)*I215+VLOOKUP($J$1,elemental!$A$3:$L$19,4,0)*J215+VLOOKUP($K$1,elemental!$A$3:$L$19,4,0)*K215+VLOOKUP($L$1,elemental!$A$3:$L$19,4,0)*L215+VLOOKUP($M$1,elemental!$A$3:$L$19,4,0)*M215+VLOOKUP($N$1,elemental!$A$3:$L$19,4,0)*N215+VLOOKUP($O$1,elemental!$A$3:$L$19,4,0)*O215+VLOOKUP($P$1,elemental!$A$3:$L$19,4,0)*P215+VLOOKUP($Q$1,elemental!$A$3:$L$19,4,0)*Q215)/100</f>
        <v>0.42599999999999999</v>
      </c>
      <c r="T215">
        <f>(VLOOKUP($A$1,elemental!$A$3:$L$19,5,0)*A215+VLOOKUP($B$1,elemental!$A$3:$L$19,5,0)*B215+VLOOKUP($C$1,elemental!$A$3:$L$19,5,0)*C215+VLOOKUP($D$1,elemental!$A$3:$L$19,5,0)*D215+VLOOKUP($E$1,elemental!$A$3:$L$19,5,0)*E215+VLOOKUP($F$1,elemental!$A$3:$L$19,5,0)*F215+VLOOKUP($G$1,elemental!$A$3:$L$19,5,0)*G215+VLOOKUP($H$1,elemental!$A$3:$L$19,5,0)*H215+VLOOKUP($I$1,elemental!$A$3:$L$19,5,0)*I215+VLOOKUP($J$1,elemental!$A$3:$L$19,5,0)*J215+VLOOKUP($K$1,elemental!$A$3:$L$19,5,0)*K215+VLOOKUP($L$1,elemental!$A$3:$L$19,5,0)*L215+VLOOKUP($M$1,elemental!$A$3:$L$19,5,0)*M215+VLOOKUP($N$1,elemental!$A$3:$L$19,5,0)*N215+VLOOKUP($O$1,elemental!$A$3:$L$19,5,0)*O215+VLOOKUP($P$1,elemental!$A$3:$L$19,5,0)*P215+VLOOKUP($Q$1,elemental!$A$3:$L$19,5,0)*Q215)/100</f>
        <v>4</v>
      </c>
      <c r="U215">
        <f>(VLOOKUP($A$1,elemental!$A$3:$L$19,6,0)*A215+VLOOKUP($B$1,elemental!$A$3:$L$19,6,0)*B215+VLOOKUP($C$1,elemental!$A$3:$L$19,6,0)*C215+VLOOKUP($D$1,elemental!$A$3:$L$19,6,0)*D215+VLOOKUP($E$1,elemental!$A$3:$L$19,6,0)*E215+VLOOKUP($F$1,elemental!$A$3:$L$19,6,0)*F215+VLOOKUP($G$1,elemental!$A$3:$L$19,6,0)*G215+VLOOKUP($H$1,elemental!$A$3:$L$19,6,0)*H215+VLOOKUP($I$1,elemental!$A$3:$L$19,6,0)*I215+VLOOKUP($J$1,elemental!$A$3:$L$19,6,0)*J215+VLOOKUP($K$1,elemental!$A$3:$L$19,6,0)*K215+VLOOKUP($L$1,elemental!$A$3:$L$19,6,0)*L215+VLOOKUP($M$1,elemental!$A$3:$L$19,6,0)*M215+VLOOKUP($N$1,elemental!$A$3:$L$19,6,0)*N215+VLOOKUP($O$1,elemental!$A$3:$L$19,6,0)*O215+VLOOKUP($P$1,elemental!$A$3:$L$19,6,0)*P215+VLOOKUP($Q$1,elemental!$A$3:$L$19,6,0)*Q215)/100</f>
        <v>0.76</v>
      </c>
      <c r="V215">
        <f>(VLOOKUP($A$1,elemental!$A$3:$L$19,7,0)*A215+VLOOKUP($B$1,elemental!$A$3:$L$19,7,0)*B215+VLOOKUP($C$1,elemental!$A$3:$L$19,7,0)*C215+VLOOKUP($D$1,elemental!$A$3:$L$19,7,0)*D215+VLOOKUP($E$1,elemental!$A$3:$L$19,7,0)*E215+VLOOKUP($F$1,elemental!$A$3:$L$19,7,0)*F215+VLOOKUP($G$1,elemental!$A$3:$L$19,7,0)*G215+VLOOKUP($H$1,elemental!$A$3:$L$19,7,0)*H215+VLOOKUP($I$1,elemental!$A$3:$L$19,7,0)*I215+VLOOKUP($J$1,elemental!$A$3:$L$19,7,0)*J215+VLOOKUP($K$1,elemental!$A$3:$L$19,7,0)*K215+VLOOKUP($L$1,elemental!$A$3:$L$19,7,0)*L215+VLOOKUP($M$1,elemental!$A$3:$L$19,7,0)*M215+VLOOKUP($N$1,elemental!$A$3:$L$19,7,0)*N215+VLOOKUP($O$1,elemental!$A$3:$L$19,7,0)*O215+VLOOKUP($P$1,elemental!$A$3:$L$19,7,0)*P215+VLOOKUP($Q$1,elemental!$A$3:$L$19,7,0)*Q215)/100</f>
        <v>0.84</v>
      </c>
      <c r="W215">
        <f>(VLOOKUP($A$1,elemental!$A$3:$L$19,9,0)*A215+VLOOKUP($B$1,elemental!$A$3:$L$19,9,0)*B215+VLOOKUP($C$1,elemental!$A$3:$L$19,9,0)*C215+VLOOKUP($D$1,elemental!$A$3:$L$19,9,0)*D215+VLOOKUP($E$1,elemental!$A$3:$L$19,9,0)*E215+VLOOKUP($F$1,elemental!$A$3:$L$19,9,0)*F215+VLOOKUP($G$1,elemental!$A$3:$L$19,9,0)*G215+VLOOKUP($H$1,elemental!$A$3:$L$19,9,0)*H215+VLOOKUP($I$1,elemental!$A$3:$L$19,9,0)*I215+VLOOKUP($J$1,elemental!$A$3:$L$19,9,0)*J215+VLOOKUP($K$1,elemental!$A$3:$L$19,9,0)*K215+VLOOKUP($L$1,elemental!$A$3:$L$19,9,0)*L215+VLOOKUP($M$1,elemental!$A$3:$L$19,9,0)*M215+VLOOKUP($N$1,elemental!$A$3:$L$19,9,0)*N215+VLOOKUP($O$1,elemental!$A$3:$L$19,9,0)*O215+VLOOKUP($P$1,elemental!$A$3:$L$19,9,0)*P215+VLOOKUP($Q$1,elemental!$A$3:$L$19,9,0)*Q215)/100</f>
        <v>1.55</v>
      </c>
      <c r="X215">
        <f>(VLOOKUP($A$1,elemental!$A$3:$L$19,10,0)*A215+VLOOKUP($B$1,elemental!$A$3:$L$19,10,0)*B215+VLOOKUP($C$1,elemental!$A$3:$L$19,10,0)*C215+VLOOKUP($D$1,elemental!$A$3:$L$19,10,0)*D215+VLOOKUP($E$1,elemental!$A$3:$L$19,10,0)*E215+VLOOKUP($F$1,elemental!$A$3:$L$19,10,0)*F215+VLOOKUP($G$1,elemental!$A$3:$L$19,10,0)*G215+VLOOKUP($H$1,elemental!$A$3:$L$19,10,0)*H215+VLOOKUP($I$1,elemental!$A$3:$L$19,10,0)*I215+VLOOKUP($J$1,elemental!$A$3:$L$19,10,0)*J215+VLOOKUP($K$1,elemental!$A$3:$L$19,10,0)*K215+VLOOKUP($L$1,elemental!$A$3:$L$19,10,0)*L215+VLOOKUP($M$1,elemental!$A$3:$L$19,10,0)*M215+VLOOKUP($N$1,elemental!$A$3:$L$19,10,0)*N215+VLOOKUP($O$1,elemental!$A$3:$L$19,10,0)*O215+VLOOKUP($P$1,elemental!$A$3:$L$19,10,0)*P215+VLOOKUP($Q$1,elemental!$A$3:$L$19,10,0)*Q215)/100</f>
        <v>2.06</v>
      </c>
      <c r="Y215">
        <v>25</v>
      </c>
      <c r="Z215">
        <v>5.1489000000000003</v>
      </c>
      <c r="AA215">
        <v>5.2218</v>
      </c>
      <c r="AB215">
        <v>5.3147000000000002</v>
      </c>
      <c r="AC215">
        <v>99.203000000000003</v>
      </c>
      <c r="AD215" t="s">
        <v>150</v>
      </c>
    </row>
    <row r="216" spans="1:31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98</v>
      </c>
      <c r="R216">
        <f>(VLOOKUP($A$1,elemental!$A$3:$L$19,2,0)*A216+VLOOKUP($B$1,elemental!$A$3:$L$19,2,0)*B216+VLOOKUP($C$1,elemental!$A$3:$L$19,2,0)*C216+VLOOKUP($D$1,elemental!$A$3:$L$19,2,0)*D216+VLOOKUP($E$1,elemental!$A$3:$L$19,2,0)*E216+VLOOKUP($F$1,elemental!$A$3:$L$19,2,0)*F216+VLOOKUP($G$1,elemental!$A$3:$L$19,2,0)*G216+VLOOKUP($H$1,elemental!$A$3:$L$19,2,0)*H216+VLOOKUP($I$1,elemental!$A$3:$L$19,2,0)*I216+VLOOKUP($J$1,elemental!$A$3:$L$19,2,0)*J216+VLOOKUP($K$1,elemental!$A$3:$L$19,2,0)*K216+VLOOKUP($L$1,elemental!$A$3:$L$19,2,0)*L216+VLOOKUP($M$1,elemental!$A$3:$L$19,2,0)*M216+VLOOKUP($N$1,elemental!$A$3:$L$19,2,0)*N216+VLOOKUP($O$1,elemental!$A$3:$L$19,2,0)*O216+VLOOKUP($P$1,elemental!$A$3:$L$19,2,0)*P216+VLOOKUP($Q$1,elemental!$A$3:$L$19,2,0)*Q216)/100</f>
        <v>1.3306</v>
      </c>
      <c r="S216">
        <f>(VLOOKUP($A$1,elemental!$A$3:$L$19,4,0)*A216+VLOOKUP($B$1,elemental!$A$3:$L$19,4,0)*B216+VLOOKUP($C$1,elemental!$A$3:$L$19,4,0)*C216+VLOOKUP($D$1,elemental!$A$3:$L$19,4,0)*D216+VLOOKUP($E$1,elemental!$A$3:$L$19,4,0)*E216+VLOOKUP($F$1,elemental!$A$3:$L$19,4,0)*F216+VLOOKUP($G$1,elemental!$A$3:$L$19,4,0)*G216+VLOOKUP($H$1,elemental!$A$3:$L$19,4,0)*H216+VLOOKUP($I$1,elemental!$A$3:$L$19,4,0)*I216+VLOOKUP($J$1,elemental!$A$3:$L$19,4,0)*J216+VLOOKUP($K$1,elemental!$A$3:$L$19,4,0)*K216+VLOOKUP($L$1,elemental!$A$3:$L$19,4,0)*L216+VLOOKUP($M$1,elemental!$A$3:$L$19,4,0)*M216+VLOOKUP($N$1,elemental!$A$3:$L$19,4,0)*N216+VLOOKUP($O$1,elemental!$A$3:$L$19,4,0)*O216+VLOOKUP($P$1,elemental!$A$3:$L$19,4,0)*P216+VLOOKUP($Q$1,elemental!$A$3:$L$19,4,0)*Q216)/100</f>
        <v>0.42123999999999995</v>
      </c>
      <c r="T216">
        <f>(VLOOKUP($A$1,elemental!$A$3:$L$19,5,0)*A216+VLOOKUP($B$1,elemental!$A$3:$L$19,5,0)*B216+VLOOKUP($C$1,elemental!$A$3:$L$19,5,0)*C216+VLOOKUP($D$1,elemental!$A$3:$L$19,5,0)*D216+VLOOKUP($E$1,elemental!$A$3:$L$19,5,0)*E216+VLOOKUP($F$1,elemental!$A$3:$L$19,5,0)*F216+VLOOKUP($G$1,elemental!$A$3:$L$19,5,0)*G216+VLOOKUP($H$1,elemental!$A$3:$L$19,5,0)*H216+VLOOKUP($I$1,elemental!$A$3:$L$19,5,0)*I216+VLOOKUP($J$1,elemental!$A$3:$L$19,5,0)*J216+VLOOKUP($K$1,elemental!$A$3:$L$19,5,0)*K216+VLOOKUP($L$1,elemental!$A$3:$L$19,5,0)*L216+VLOOKUP($M$1,elemental!$A$3:$L$19,5,0)*M216+VLOOKUP($N$1,elemental!$A$3:$L$19,5,0)*N216+VLOOKUP($O$1,elemental!$A$3:$L$19,5,0)*O216+VLOOKUP($P$1,elemental!$A$3:$L$19,5,0)*P216+VLOOKUP($Q$1,elemental!$A$3:$L$19,5,0)*Q216)/100</f>
        <v>3.98</v>
      </c>
      <c r="U216">
        <f>(VLOOKUP($A$1,elemental!$A$3:$L$19,6,0)*A216+VLOOKUP($B$1,elemental!$A$3:$L$19,6,0)*B216+VLOOKUP($C$1,elemental!$A$3:$L$19,6,0)*C216+VLOOKUP($D$1,elemental!$A$3:$L$19,6,0)*D216+VLOOKUP($E$1,elemental!$A$3:$L$19,6,0)*E216+VLOOKUP($F$1,elemental!$A$3:$L$19,6,0)*F216+VLOOKUP($G$1,elemental!$A$3:$L$19,6,0)*G216+VLOOKUP($H$1,elemental!$A$3:$L$19,6,0)*H216+VLOOKUP($I$1,elemental!$A$3:$L$19,6,0)*I216+VLOOKUP($J$1,elemental!$A$3:$L$19,6,0)*J216+VLOOKUP($K$1,elemental!$A$3:$L$19,6,0)*K216+VLOOKUP($L$1,elemental!$A$3:$L$19,6,0)*L216+VLOOKUP($M$1,elemental!$A$3:$L$19,6,0)*M216+VLOOKUP($N$1,elemental!$A$3:$L$19,6,0)*N216+VLOOKUP($O$1,elemental!$A$3:$L$19,6,0)*O216+VLOOKUP($P$1,elemental!$A$3:$L$19,6,0)*P216+VLOOKUP($Q$1,elemental!$A$3:$L$19,6,0)*Q216)/100</f>
        <v>0.7582000000000001</v>
      </c>
      <c r="V216">
        <f>(VLOOKUP($A$1,elemental!$A$3:$L$19,7,0)*A216+VLOOKUP($B$1,elemental!$A$3:$L$19,7,0)*B216+VLOOKUP($C$1,elemental!$A$3:$L$19,7,0)*C216+VLOOKUP($D$1,elemental!$A$3:$L$19,7,0)*D216+VLOOKUP($E$1,elemental!$A$3:$L$19,7,0)*E216+VLOOKUP($F$1,elemental!$A$3:$L$19,7,0)*F216+VLOOKUP($G$1,elemental!$A$3:$L$19,7,0)*G216+VLOOKUP($H$1,elemental!$A$3:$L$19,7,0)*H216+VLOOKUP($I$1,elemental!$A$3:$L$19,7,0)*I216+VLOOKUP($J$1,elemental!$A$3:$L$19,7,0)*J216+VLOOKUP($K$1,elemental!$A$3:$L$19,7,0)*K216+VLOOKUP($L$1,elemental!$A$3:$L$19,7,0)*L216+VLOOKUP($M$1,elemental!$A$3:$L$19,7,0)*M216+VLOOKUP($N$1,elemental!$A$3:$L$19,7,0)*N216+VLOOKUP($O$1,elemental!$A$3:$L$19,7,0)*O216+VLOOKUP($P$1,elemental!$A$3:$L$19,7,0)*P216+VLOOKUP($Q$1,elemental!$A$3:$L$19,7,0)*Q216)/100</f>
        <v>0.8405999999999999</v>
      </c>
      <c r="W216">
        <f>(VLOOKUP($A$1,elemental!$A$3:$L$19,9,0)*A216+VLOOKUP($B$1,elemental!$A$3:$L$19,9,0)*B216+VLOOKUP($C$1,elemental!$A$3:$L$19,9,0)*C216+VLOOKUP($D$1,elemental!$A$3:$L$19,9,0)*D216+VLOOKUP($E$1,elemental!$A$3:$L$19,9,0)*E216+VLOOKUP($F$1,elemental!$A$3:$L$19,9,0)*F216+VLOOKUP($G$1,elemental!$A$3:$L$19,9,0)*G216+VLOOKUP($H$1,elemental!$A$3:$L$19,9,0)*H216+VLOOKUP($I$1,elemental!$A$3:$L$19,9,0)*I216+VLOOKUP($J$1,elemental!$A$3:$L$19,9,0)*J216+VLOOKUP($K$1,elemental!$A$3:$L$19,9,0)*K216+VLOOKUP($L$1,elemental!$A$3:$L$19,9,0)*L216+VLOOKUP($M$1,elemental!$A$3:$L$19,9,0)*M216+VLOOKUP($N$1,elemental!$A$3:$L$19,9,0)*N216+VLOOKUP($O$1,elemental!$A$3:$L$19,9,0)*O216+VLOOKUP($P$1,elemental!$A$3:$L$19,9,0)*P216+VLOOKUP($Q$1,elemental!$A$3:$L$19,9,0)*Q216)/100</f>
        <v>1.5509999999999999</v>
      </c>
      <c r="X216">
        <f>(VLOOKUP($A$1,elemental!$A$3:$L$19,10,0)*A216+VLOOKUP($B$1,elemental!$A$3:$L$19,10,0)*B216+VLOOKUP($C$1,elemental!$A$3:$L$19,10,0)*C216+VLOOKUP($D$1,elemental!$A$3:$L$19,10,0)*D216+VLOOKUP($E$1,elemental!$A$3:$L$19,10,0)*E216+VLOOKUP($F$1,elemental!$A$3:$L$19,10,0)*F216+VLOOKUP($G$1,elemental!$A$3:$L$19,10,0)*G216+VLOOKUP($H$1,elemental!$A$3:$L$19,10,0)*H216+VLOOKUP($I$1,elemental!$A$3:$L$19,10,0)*I216+VLOOKUP($J$1,elemental!$A$3:$L$19,10,0)*J216+VLOOKUP($K$1,elemental!$A$3:$L$19,10,0)*K216+VLOOKUP($L$1,elemental!$A$3:$L$19,10,0)*L216+VLOOKUP($M$1,elemental!$A$3:$L$19,10,0)*M216+VLOOKUP($N$1,elemental!$A$3:$L$19,10,0)*N216+VLOOKUP($O$1,elemental!$A$3:$L$19,10,0)*O216+VLOOKUP($P$1,elemental!$A$3:$L$19,10,0)*P216+VLOOKUP($Q$1,elemental!$A$3:$L$19,10,0)*Q216)/100</f>
        <v>2.0556000000000001</v>
      </c>
      <c r="Y216">
        <v>25</v>
      </c>
      <c r="Z216">
        <v>5.1520999999999999</v>
      </c>
      <c r="AA216">
        <v>5.2069999999999999</v>
      </c>
      <c r="AB216">
        <v>5.3158000000000003</v>
      </c>
      <c r="AC216">
        <v>99.206999999999994</v>
      </c>
      <c r="AD216" t="s">
        <v>150</v>
      </c>
    </row>
    <row r="217" spans="1:31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98</v>
      </c>
      <c r="R217">
        <f>(VLOOKUP($A$1,elemental!$A$3:$L$19,2,0)*A217+VLOOKUP($B$1,elemental!$A$3:$L$19,2,0)*B217+VLOOKUP($C$1,elemental!$A$3:$L$19,2,0)*C217+VLOOKUP($D$1,elemental!$A$3:$L$19,2,0)*D217+VLOOKUP($E$1,elemental!$A$3:$L$19,2,0)*E217+VLOOKUP($F$1,elemental!$A$3:$L$19,2,0)*F217+VLOOKUP($G$1,elemental!$A$3:$L$19,2,0)*G217+VLOOKUP($H$1,elemental!$A$3:$L$19,2,0)*H217+VLOOKUP($I$1,elemental!$A$3:$L$19,2,0)*I217+VLOOKUP($J$1,elemental!$A$3:$L$19,2,0)*J217+VLOOKUP($K$1,elemental!$A$3:$L$19,2,0)*K217+VLOOKUP($L$1,elemental!$A$3:$L$19,2,0)*L217+VLOOKUP($M$1,elemental!$A$3:$L$19,2,0)*M217+VLOOKUP($N$1,elemental!$A$3:$L$19,2,0)*N217+VLOOKUP($O$1,elemental!$A$3:$L$19,2,0)*O217+VLOOKUP($P$1,elemental!$A$3:$L$19,2,0)*P217+VLOOKUP($Q$1,elemental!$A$3:$L$19,2,0)*Q217)/100</f>
        <v>1.3253999999999999</v>
      </c>
      <c r="S217">
        <f>(VLOOKUP($A$1,elemental!$A$3:$L$19,4,0)*A217+VLOOKUP($B$1,elemental!$A$3:$L$19,4,0)*B217+VLOOKUP($C$1,elemental!$A$3:$L$19,4,0)*C217+VLOOKUP($D$1,elemental!$A$3:$L$19,4,0)*D217+VLOOKUP($E$1,elemental!$A$3:$L$19,4,0)*E217+VLOOKUP($F$1,elemental!$A$3:$L$19,4,0)*F217+VLOOKUP($G$1,elemental!$A$3:$L$19,4,0)*G217+VLOOKUP($H$1,elemental!$A$3:$L$19,4,0)*H217+VLOOKUP($I$1,elemental!$A$3:$L$19,4,0)*I217+VLOOKUP($J$1,elemental!$A$3:$L$19,4,0)*J217+VLOOKUP($K$1,elemental!$A$3:$L$19,4,0)*K217+VLOOKUP($L$1,elemental!$A$3:$L$19,4,0)*L217+VLOOKUP($M$1,elemental!$A$3:$L$19,4,0)*M217+VLOOKUP($N$1,elemental!$A$3:$L$19,4,0)*N217+VLOOKUP($O$1,elemental!$A$3:$L$19,4,0)*O217+VLOOKUP($P$1,elemental!$A$3:$L$19,4,0)*P217+VLOOKUP($Q$1,elemental!$A$3:$L$19,4,0)*Q217)/100</f>
        <v>0.42747999999999997</v>
      </c>
      <c r="T217">
        <f>(VLOOKUP($A$1,elemental!$A$3:$L$19,5,0)*A217+VLOOKUP($B$1,elemental!$A$3:$L$19,5,0)*B217+VLOOKUP($C$1,elemental!$A$3:$L$19,5,0)*C217+VLOOKUP($D$1,elemental!$A$3:$L$19,5,0)*D217+VLOOKUP($E$1,elemental!$A$3:$L$19,5,0)*E217+VLOOKUP($F$1,elemental!$A$3:$L$19,5,0)*F217+VLOOKUP($G$1,elemental!$A$3:$L$19,5,0)*G217+VLOOKUP($H$1,elemental!$A$3:$L$19,5,0)*H217+VLOOKUP($I$1,elemental!$A$3:$L$19,5,0)*I217+VLOOKUP($J$1,elemental!$A$3:$L$19,5,0)*J217+VLOOKUP($K$1,elemental!$A$3:$L$19,5,0)*K217+VLOOKUP($L$1,elemental!$A$3:$L$19,5,0)*L217+VLOOKUP($M$1,elemental!$A$3:$L$19,5,0)*M217+VLOOKUP($N$1,elemental!$A$3:$L$19,5,0)*N217+VLOOKUP($O$1,elemental!$A$3:$L$19,5,0)*O217+VLOOKUP($P$1,elemental!$A$3:$L$19,5,0)*P217+VLOOKUP($Q$1,elemental!$A$3:$L$19,5,0)*Q217)/100</f>
        <v>3.98</v>
      </c>
      <c r="U217">
        <f>(VLOOKUP($A$1,elemental!$A$3:$L$19,6,0)*A217+VLOOKUP($B$1,elemental!$A$3:$L$19,6,0)*B217+VLOOKUP($C$1,elemental!$A$3:$L$19,6,0)*C217+VLOOKUP($D$1,elemental!$A$3:$L$19,6,0)*D217+VLOOKUP($E$1,elemental!$A$3:$L$19,6,0)*E217+VLOOKUP($F$1,elemental!$A$3:$L$19,6,0)*F217+VLOOKUP($G$1,elemental!$A$3:$L$19,6,0)*G217+VLOOKUP($H$1,elemental!$A$3:$L$19,6,0)*H217+VLOOKUP($I$1,elemental!$A$3:$L$19,6,0)*I217+VLOOKUP($J$1,elemental!$A$3:$L$19,6,0)*J217+VLOOKUP($K$1,elemental!$A$3:$L$19,6,0)*K217+VLOOKUP($L$1,elemental!$A$3:$L$19,6,0)*L217+VLOOKUP($M$1,elemental!$A$3:$L$19,6,0)*M217+VLOOKUP($N$1,elemental!$A$3:$L$19,6,0)*N217+VLOOKUP($O$1,elemental!$A$3:$L$19,6,0)*O217+VLOOKUP($P$1,elemental!$A$3:$L$19,6,0)*P217+VLOOKUP($Q$1,elemental!$A$3:$L$19,6,0)*Q217)/100</f>
        <v>0.75770000000000015</v>
      </c>
      <c r="V217">
        <f>(VLOOKUP($A$1,elemental!$A$3:$L$19,7,0)*A217+VLOOKUP($B$1,elemental!$A$3:$L$19,7,0)*B217+VLOOKUP($C$1,elemental!$A$3:$L$19,7,0)*C217+VLOOKUP($D$1,elemental!$A$3:$L$19,7,0)*D217+VLOOKUP($E$1,elemental!$A$3:$L$19,7,0)*E217+VLOOKUP($F$1,elemental!$A$3:$L$19,7,0)*F217+VLOOKUP($G$1,elemental!$A$3:$L$19,7,0)*G217+VLOOKUP($H$1,elemental!$A$3:$L$19,7,0)*H217+VLOOKUP($I$1,elemental!$A$3:$L$19,7,0)*I217+VLOOKUP($J$1,elemental!$A$3:$L$19,7,0)*J217+VLOOKUP($K$1,elemental!$A$3:$L$19,7,0)*K217+VLOOKUP($L$1,elemental!$A$3:$L$19,7,0)*L217+VLOOKUP($M$1,elemental!$A$3:$L$19,7,0)*M217+VLOOKUP($N$1,elemental!$A$3:$L$19,7,0)*N217+VLOOKUP($O$1,elemental!$A$3:$L$19,7,0)*O217+VLOOKUP($P$1,elemental!$A$3:$L$19,7,0)*P217+VLOOKUP($Q$1,elemental!$A$3:$L$19,7,0)*Q217)/100</f>
        <v>0.84289999999999987</v>
      </c>
      <c r="W217">
        <f>(VLOOKUP($A$1,elemental!$A$3:$L$19,9,0)*A217+VLOOKUP($B$1,elemental!$A$3:$L$19,9,0)*B217+VLOOKUP($C$1,elemental!$A$3:$L$19,9,0)*C217+VLOOKUP($D$1,elemental!$A$3:$L$19,9,0)*D217+VLOOKUP($E$1,elemental!$A$3:$L$19,9,0)*E217+VLOOKUP($F$1,elemental!$A$3:$L$19,9,0)*F217+VLOOKUP($G$1,elemental!$A$3:$L$19,9,0)*G217+VLOOKUP($H$1,elemental!$A$3:$L$19,9,0)*H217+VLOOKUP($I$1,elemental!$A$3:$L$19,9,0)*I217+VLOOKUP($J$1,elemental!$A$3:$L$19,9,0)*J217+VLOOKUP($K$1,elemental!$A$3:$L$19,9,0)*K217+VLOOKUP($L$1,elemental!$A$3:$L$19,9,0)*L217+VLOOKUP($M$1,elemental!$A$3:$L$19,9,0)*M217+VLOOKUP($N$1,elemental!$A$3:$L$19,9,0)*N217+VLOOKUP($O$1,elemental!$A$3:$L$19,9,0)*O217+VLOOKUP($P$1,elemental!$A$3:$L$19,9,0)*P217+VLOOKUP($Q$1,elemental!$A$3:$L$19,9,0)*Q217)/100</f>
        <v>1.554</v>
      </c>
      <c r="X217">
        <f>(VLOOKUP($A$1,elemental!$A$3:$L$19,10,0)*A217+VLOOKUP($B$1,elemental!$A$3:$L$19,10,0)*B217+VLOOKUP($C$1,elemental!$A$3:$L$19,10,0)*C217+VLOOKUP($D$1,elemental!$A$3:$L$19,10,0)*D217+VLOOKUP($E$1,elemental!$A$3:$L$19,10,0)*E217+VLOOKUP($F$1,elemental!$A$3:$L$19,10,0)*F217+VLOOKUP($G$1,elemental!$A$3:$L$19,10,0)*G217+VLOOKUP($H$1,elemental!$A$3:$L$19,10,0)*H217+VLOOKUP($I$1,elemental!$A$3:$L$19,10,0)*I217+VLOOKUP($J$1,elemental!$A$3:$L$19,10,0)*J217+VLOOKUP($K$1,elemental!$A$3:$L$19,10,0)*K217+VLOOKUP($L$1,elemental!$A$3:$L$19,10,0)*L217+VLOOKUP($M$1,elemental!$A$3:$L$19,10,0)*M217+VLOOKUP($N$1,elemental!$A$3:$L$19,10,0)*N217+VLOOKUP($O$1,elemental!$A$3:$L$19,10,0)*O217+VLOOKUP($P$1,elemental!$A$3:$L$19,10,0)*P217+VLOOKUP($Q$1,elemental!$A$3:$L$19,10,0)*Q217)/100</f>
        <v>2.0632000000000001</v>
      </c>
      <c r="Y217">
        <v>25</v>
      </c>
      <c r="Z217">
        <v>5.1559999999999997</v>
      </c>
      <c r="AA217">
        <v>5.2103999999999999</v>
      </c>
      <c r="AB217">
        <v>5.3179999999999996</v>
      </c>
      <c r="AC217">
        <v>99.165000000000006</v>
      </c>
      <c r="AD217" t="s">
        <v>150</v>
      </c>
    </row>
    <row r="218" spans="1:31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98</v>
      </c>
      <c r="R218">
        <f>(VLOOKUP($A$1,elemental!$A$3:$L$19,2,0)*A218+VLOOKUP($B$1,elemental!$A$3:$L$19,2,0)*B218+VLOOKUP($C$1,elemental!$A$3:$L$19,2,0)*C218+VLOOKUP($D$1,elemental!$A$3:$L$19,2,0)*D218+VLOOKUP($E$1,elemental!$A$3:$L$19,2,0)*E218+VLOOKUP($F$1,elemental!$A$3:$L$19,2,0)*F218+VLOOKUP($G$1,elemental!$A$3:$L$19,2,0)*G218+VLOOKUP($H$1,elemental!$A$3:$L$19,2,0)*H218+VLOOKUP($I$1,elemental!$A$3:$L$19,2,0)*I218+VLOOKUP($J$1,elemental!$A$3:$L$19,2,0)*J218+VLOOKUP($K$1,elemental!$A$3:$L$19,2,0)*K218+VLOOKUP($L$1,elemental!$A$3:$L$19,2,0)*L218+VLOOKUP($M$1,elemental!$A$3:$L$19,2,0)*M218+VLOOKUP($N$1,elemental!$A$3:$L$19,2,0)*N218+VLOOKUP($O$1,elemental!$A$3:$L$19,2,0)*O218+VLOOKUP($P$1,elemental!$A$3:$L$19,2,0)*P218+VLOOKUP($Q$1,elemental!$A$3:$L$19,2,0)*Q218)/100</f>
        <v>1.3281999999999998</v>
      </c>
      <c r="S218">
        <f>(VLOOKUP($A$1,elemental!$A$3:$L$19,4,0)*A218+VLOOKUP($B$1,elemental!$A$3:$L$19,4,0)*B218+VLOOKUP($C$1,elemental!$A$3:$L$19,4,0)*C218+VLOOKUP($D$1,elemental!$A$3:$L$19,4,0)*D218+VLOOKUP($E$1,elemental!$A$3:$L$19,4,0)*E218+VLOOKUP($F$1,elemental!$A$3:$L$19,4,0)*F218+VLOOKUP($G$1,elemental!$A$3:$L$19,4,0)*G218+VLOOKUP($H$1,elemental!$A$3:$L$19,4,0)*H218+VLOOKUP($I$1,elemental!$A$3:$L$19,4,0)*I218+VLOOKUP($J$1,elemental!$A$3:$L$19,4,0)*J218+VLOOKUP($K$1,elemental!$A$3:$L$19,4,0)*K218+VLOOKUP($L$1,elemental!$A$3:$L$19,4,0)*L218+VLOOKUP($M$1,elemental!$A$3:$L$19,4,0)*M218+VLOOKUP($N$1,elemental!$A$3:$L$19,4,0)*N218+VLOOKUP($O$1,elemental!$A$3:$L$19,4,0)*O218+VLOOKUP($P$1,elemental!$A$3:$L$19,4,0)*P218+VLOOKUP($Q$1,elemental!$A$3:$L$19,4,0)*Q218)/100</f>
        <v>0.42747999999999997</v>
      </c>
      <c r="T218">
        <f>(VLOOKUP($A$1,elemental!$A$3:$L$19,5,0)*A218+VLOOKUP($B$1,elemental!$A$3:$L$19,5,0)*B218+VLOOKUP($C$1,elemental!$A$3:$L$19,5,0)*C218+VLOOKUP($D$1,elemental!$A$3:$L$19,5,0)*D218+VLOOKUP($E$1,elemental!$A$3:$L$19,5,0)*E218+VLOOKUP($F$1,elemental!$A$3:$L$19,5,0)*F218+VLOOKUP($G$1,elemental!$A$3:$L$19,5,0)*G218+VLOOKUP($H$1,elemental!$A$3:$L$19,5,0)*H218+VLOOKUP($I$1,elemental!$A$3:$L$19,5,0)*I218+VLOOKUP($J$1,elemental!$A$3:$L$19,5,0)*J218+VLOOKUP($K$1,elemental!$A$3:$L$19,5,0)*K218+VLOOKUP($L$1,elemental!$A$3:$L$19,5,0)*L218+VLOOKUP($M$1,elemental!$A$3:$L$19,5,0)*M218+VLOOKUP($N$1,elemental!$A$3:$L$19,5,0)*N218+VLOOKUP($O$1,elemental!$A$3:$L$19,5,0)*O218+VLOOKUP($P$1,elemental!$A$3:$L$19,5,0)*P218+VLOOKUP($Q$1,elemental!$A$3:$L$19,5,0)*Q218)/100</f>
        <v>3.98</v>
      </c>
      <c r="U218">
        <f>(VLOOKUP($A$1,elemental!$A$3:$L$19,6,0)*A218+VLOOKUP($B$1,elemental!$A$3:$L$19,6,0)*B218+VLOOKUP($C$1,elemental!$A$3:$L$19,6,0)*C218+VLOOKUP($D$1,elemental!$A$3:$L$19,6,0)*D218+VLOOKUP($E$1,elemental!$A$3:$L$19,6,0)*E218+VLOOKUP($F$1,elemental!$A$3:$L$19,6,0)*F218+VLOOKUP($G$1,elemental!$A$3:$L$19,6,0)*G218+VLOOKUP($H$1,elemental!$A$3:$L$19,6,0)*H218+VLOOKUP($I$1,elemental!$A$3:$L$19,6,0)*I218+VLOOKUP($J$1,elemental!$A$3:$L$19,6,0)*J218+VLOOKUP($K$1,elemental!$A$3:$L$19,6,0)*K218+VLOOKUP($L$1,elemental!$A$3:$L$19,6,0)*L218+VLOOKUP($M$1,elemental!$A$3:$L$19,6,0)*M218+VLOOKUP($N$1,elemental!$A$3:$L$19,6,0)*N218+VLOOKUP($O$1,elemental!$A$3:$L$19,6,0)*O218+VLOOKUP($P$1,elemental!$A$3:$L$19,6,0)*P218+VLOOKUP($Q$1,elemental!$A$3:$L$19,6,0)*Q218)/100</f>
        <v>0.75840000000000007</v>
      </c>
      <c r="V218">
        <f>(VLOOKUP($A$1,elemental!$A$3:$L$19,7,0)*A218+VLOOKUP($B$1,elemental!$A$3:$L$19,7,0)*B218+VLOOKUP($C$1,elemental!$A$3:$L$19,7,0)*C218+VLOOKUP($D$1,elemental!$A$3:$L$19,7,0)*D218+VLOOKUP($E$1,elemental!$A$3:$L$19,7,0)*E218+VLOOKUP($F$1,elemental!$A$3:$L$19,7,0)*F218+VLOOKUP($G$1,elemental!$A$3:$L$19,7,0)*G218+VLOOKUP($H$1,elemental!$A$3:$L$19,7,0)*H218+VLOOKUP($I$1,elemental!$A$3:$L$19,7,0)*I218+VLOOKUP($J$1,elemental!$A$3:$L$19,7,0)*J218+VLOOKUP($K$1,elemental!$A$3:$L$19,7,0)*K218+VLOOKUP($L$1,elemental!$A$3:$L$19,7,0)*L218+VLOOKUP($M$1,elemental!$A$3:$L$19,7,0)*M218+VLOOKUP($N$1,elemental!$A$3:$L$19,7,0)*N218+VLOOKUP($O$1,elemental!$A$3:$L$19,7,0)*O218+VLOOKUP($P$1,elemental!$A$3:$L$19,7,0)*P218+VLOOKUP($Q$1,elemental!$A$3:$L$19,7,0)*Q218)/100</f>
        <v>0.84327999999999992</v>
      </c>
      <c r="W218">
        <f>(VLOOKUP($A$1,elemental!$A$3:$L$19,9,0)*A218+VLOOKUP($B$1,elemental!$A$3:$L$19,9,0)*B218+VLOOKUP($C$1,elemental!$A$3:$L$19,9,0)*C218+VLOOKUP($D$1,elemental!$A$3:$L$19,9,0)*D218+VLOOKUP($E$1,elemental!$A$3:$L$19,9,0)*E218+VLOOKUP($F$1,elemental!$A$3:$L$19,9,0)*F218+VLOOKUP($G$1,elemental!$A$3:$L$19,9,0)*G218+VLOOKUP($H$1,elemental!$A$3:$L$19,9,0)*H218+VLOOKUP($I$1,elemental!$A$3:$L$19,9,0)*I218+VLOOKUP($J$1,elemental!$A$3:$L$19,9,0)*J218+VLOOKUP($K$1,elemental!$A$3:$L$19,9,0)*K218+VLOOKUP($L$1,elemental!$A$3:$L$19,9,0)*L218+VLOOKUP($M$1,elemental!$A$3:$L$19,9,0)*M218+VLOOKUP($N$1,elemental!$A$3:$L$19,9,0)*N218+VLOOKUP($O$1,elemental!$A$3:$L$19,9,0)*O218+VLOOKUP($P$1,elemental!$A$3:$L$19,9,0)*P218+VLOOKUP($Q$1,elemental!$A$3:$L$19,9,0)*Q218)/100</f>
        <v>1.554</v>
      </c>
      <c r="X218">
        <f>(VLOOKUP($A$1,elemental!$A$3:$L$19,10,0)*A218+VLOOKUP($B$1,elemental!$A$3:$L$19,10,0)*B218+VLOOKUP($C$1,elemental!$A$3:$L$19,10,0)*C218+VLOOKUP($D$1,elemental!$A$3:$L$19,10,0)*D218+VLOOKUP($E$1,elemental!$A$3:$L$19,10,0)*E218+VLOOKUP($F$1,elemental!$A$3:$L$19,10,0)*F218+VLOOKUP($G$1,elemental!$A$3:$L$19,10,0)*G218+VLOOKUP($H$1,elemental!$A$3:$L$19,10,0)*H218+VLOOKUP($I$1,elemental!$A$3:$L$19,10,0)*I218+VLOOKUP($J$1,elemental!$A$3:$L$19,10,0)*J218+VLOOKUP($K$1,elemental!$A$3:$L$19,10,0)*K218+VLOOKUP($L$1,elemental!$A$3:$L$19,10,0)*L218+VLOOKUP($M$1,elemental!$A$3:$L$19,10,0)*M218+VLOOKUP($N$1,elemental!$A$3:$L$19,10,0)*N218+VLOOKUP($O$1,elemental!$A$3:$L$19,10,0)*O218+VLOOKUP($P$1,elemental!$A$3:$L$19,10,0)*P218+VLOOKUP($Q$1,elemental!$A$3:$L$19,10,0)*Q218)/100</f>
        <v>2.0640000000000001</v>
      </c>
      <c r="Y218">
        <v>25</v>
      </c>
      <c r="Z218">
        <v>5.157</v>
      </c>
      <c r="AA218">
        <v>5.2111000000000001</v>
      </c>
      <c r="AB218">
        <v>5.3196000000000003</v>
      </c>
      <c r="AC218">
        <v>99.162999999999997</v>
      </c>
      <c r="AD218" t="s">
        <v>150</v>
      </c>
    </row>
    <row r="219" spans="1:31">
      <c r="A219">
        <v>0</v>
      </c>
      <c r="B219">
        <v>0</v>
      </c>
      <c r="C219">
        <v>0</v>
      </c>
      <c r="D219">
        <v>0</v>
      </c>
      <c r="E219">
        <v>0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98</v>
      </c>
      <c r="R219">
        <f>(VLOOKUP($A$1,elemental!$A$3:$L$19,2,0)*A219+VLOOKUP($B$1,elemental!$A$3:$L$19,2,0)*B219+VLOOKUP($C$1,elemental!$A$3:$L$19,2,0)*C219+VLOOKUP($D$1,elemental!$A$3:$L$19,2,0)*D219+VLOOKUP($E$1,elemental!$A$3:$L$19,2,0)*E219+VLOOKUP($F$1,elemental!$A$3:$L$19,2,0)*F219+VLOOKUP($G$1,elemental!$A$3:$L$19,2,0)*G219+VLOOKUP($H$1,elemental!$A$3:$L$19,2,0)*H219+VLOOKUP($I$1,elemental!$A$3:$L$19,2,0)*I219+VLOOKUP($J$1,elemental!$A$3:$L$19,2,0)*J219+VLOOKUP($K$1,elemental!$A$3:$L$19,2,0)*K219+VLOOKUP($L$1,elemental!$A$3:$L$19,2,0)*L219+VLOOKUP($M$1,elemental!$A$3:$L$19,2,0)*M219+VLOOKUP($N$1,elemental!$A$3:$L$19,2,0)*N219+VLOOKUP($O$1,elemental!$A$3:$L$19,2,0)*O219+VLOOKUP($P$1,elemental!$A$3:$L$19,2,0)*P219+VLOOKUP($Q$1,elemental!$A$3:$L$19,2,0)*Q219)/100</f>
        <v>1.3278000000000001</v>
      </c>
      <c r="S219">
        <f>(VLOOKUP($A$1,elemental!$A$3:$L$19,4,0)*A219+VLOOKUP($B$1,elemental!$A$3:$L$19,4,0)*B219+VLOOKUP($C$1,elemental!$A$3:$L$19,4,0)*C219+VLOOKUP($D$1,elemental!$A$3:$L$19,4,0)*D219+VLOOKUP($E$1,elemental!$A$3:$L$19,4,0)*E219+VLOOKUP($F$1,elemental!$A$3:$L$19,4,0)*F219+VLOOKUP($G$1,elemental!$A$3:$L$19,4,0)*G219+VLOOKUP($H$1,elemental!$A$3:$L$19,4,0)*H219+VLOOKUP($I$1,elemental!$A$3:$L$19,4,0)*I219+VLOOKUP($J$1,elemental!$A$3:$L$19,4,0)*J219+VLOOKUP($K$1,elemental!$A$3:$L$19,4,0)*K219+VLOOKUP($L$1,elemental!$A$3:$L$19,4,0)*L219+VLOOKUP($M$1,elemental!$A$3:$L$19,4,0)*M219+VLOOKUP($N$1,elemental!$A$3:$L$19,4,0)*N219+VLOOKUP($O$1,elemental!$A$3:$L$19,4,0)*O219+VLOOKUP($P$1,elemental!$A$3:$L$19,4,0)*P219+VLOOKUP($Q$1,elemental!$A$3:$L$19,4,0)*Q219)/100</f>
        <v>0.42361999999999994</v>
      </c>
      <c r="T219">
        <f>(VLOOKUP($A$1,elemental!$A$3:$L$19,5,0)*A219+VLOOKUP($B$1,elemental!$A$3:$L$19,5,0)*B219+VLOOKUP($C$1,elemental!$A$3:$L$19,5,0)*C219+VLOOKUP($D$1,elemental!$A$3:$L$19,5,0)*D219+VLOOKUP($E$1,elemental!$A$3:$L$19,5,0)*E219+VLOOKUP($F$1,elemental!$A$3:$L$19,5,0)*F219+VLOOKUP($G$1,elemental!$A$3:$L$19,5,0)*G219+VLOOKUP($H$1,elemental!$A$3:$L$19,5,0)*H219+VLOOKUP($I$1,elemental!$A$3:$L$19,5,0)*I219+VLOOKUP($J$1,elemental!$A$3:$L$19,5,0)*J219+VLOOKUP($K$1,elemental!$A$3:$L$19,5,0)*K219+VLOOKUP($L$1,elemental!$A$3:$L$19,5,0)*L219+VLOOKUP($M$1,elemental!$A$3:$L$19,5,0)*M219+VLOOKUP($N$1,elemental!$A$3:$L$19,5,0)*N219+VLOOKUP($O$1,elemental!$A$3:$L$19,5,0)*O219+VLOOKUP($P$1,elemental!$A$3:$L$19,5,0)*P219+VLOOKUP($Q$1,elemental!$A$3:$L$19,5,0)*Q219)/100</f>
        <v>3.98</v>
      </c>
      <c r="U219">
        <f>(VLOOKUP($A$1,elemental!$A$3:$L$19,6,0)*A219+VLOOKUP($B$1,elemental!$A$3:$L$19,6,0)*B219+VLOOKUP($C$1,elemental!$A$3:$L$19,6,0)*C219+VLOOKUP($D$1,elemental!$A$3:$L$19,6,0)*D219+VLOOKUP($E$1,elemental!$A$3:$L$19,6,0)*E219+VLOOKUP($F$1,elemental!$A$3:$L$19,6,0)*F219+VLOOKUP($G$1,elemental!$A$3:$L$19,6,0)*G219+VLOOKUP($H$1,elemental!$A$3:$L$19,6,0)*H219+VLOOKUP($I$1,elemental!$A$3:$L$19,6,0)*I219+VLOOKUP($J$1,elemental!$A$3:$L$19,6,0)*J219+VLOOKUP($K$1,elemental!$A$3:$L$19,6,0)*K219+VLOOKUP($L$1,elemental!$A$3:$L$19,6,0)*L219+VLOOKUP($M$1,elemental!$A$3:$L$19,6,0)*M219+VLOOKUP($N$1,elemental!$A$3:$L$19,6,0)*N219+VLOOKUP($O$1,elemental!$A$3:$L$19,6,0)*O219+VLOOKUP($P$1,elemental!$A$3:$L$19,6,0)*P219+VLOOKUP($Q$1,elemental!$A$3:$L$19,6,0)*Q219)/100</f>
        <v>0.75800000000000001</v>
      </c>
      <c r="V219">
        <f>(VLOOKUP($A$1,elemental!$A$3:$L$19,7,0)*A219+VLOOKUP($B$1,elemental!$A$3:$L$19,7,0)*B219+VLOOKUP($C$1,elemental!$A$3:$L$19,7,0)*C219+VLOOKUP($D$1,elemental!$A$3:$L$19,7,0)*D219+VLOOKUP($E$1,elemental!$A$3:$L$19,7,0)*E219+VLOOKUP($F$1,elemental!$A$3:$L$19,7,0)*F219+VLOOKUP($G$1,elemental!$A$3:$L$19,7,0)*G219+VLOOKUP($H$1,elemental!$A$3:$L$19,7,0)*H219+VLOOKUP($I$1,elemental!$A$3:$L$19,7,0)*I219+VLOOKUP($J$1,elemental!$A$3:$L$19,7,0)*J219+VLOOKUP($K$1,elemental!$A$3:$L$19,7,0)*K219+VLOOKUP($L$1,elemental!$A$3:$L$19,7,0)*L219+VLOOKUP($M$1,elemental!$A$3:$L$19,7,0)*M219+VLOOKUP($N$1,elemental!$A$3:$L$19,7,0)*N219+VLOOKUP($O$1,elemental!$A$3:$L$19,7,0)*O219+VLOOKUP($P$1,elemental!$A$3:$L$19,7,0)*P219+VLOOKUP($Q$1,elemental!$A$3:$L$19,7,0)*Q219)/100</f>
        <v>0.84357999999999989</v>
      </c>
      <c r="W219">
        <f>(VLOOKUP($A$1,elemental!$A$3:$L$19,9,0)*A219+VLOOKUP($B$1,elemental!$A$3:$L$19,9,0)*B219+VLOOKUP($C$1,elemental!$A$3:$L$19,9,0)*C219+VLOOKUP($D$1,elemental!$A$3:$L$19,9,0)*D219+VLOOKUP($E$1,elemental!$A$3:$L$19,9,0)*E219+VLOOKUP($F$1,elemental!$A$3:$L$19,9,0)*F219+VLOOKUP($G$1,elemental!$A$3:$L$19,9,0)*G219+VLOOKUP($H$1,elemental!$A$3:$L$19,9,0)*H219+VLOOKUP($I$1,elemental!$A$3:$L$19,9,0)*I219+VLOOKUP($J$1,elemental!$A$3:$L$19,9,0)*J219+VLOOKUP($K$1,elemental!$A$3:$L$19,9,0)*K219+VLOOKUP($L$1,elemental!$A$3:$L$19,9,0)*L219+VLOOKUP($M$1,elemental!$A$3:$L$19,9,0)*M219+VLOOKUP($N$1,elemental!$A$3:$L$19,9,0)*N219+VLOOKUP($O$1,elemental!$A$3:$L$19,9,0)*O219+VLOOKUP($P$1,elemental!$A$3:$L$19,9,0)*P219+VLOOKUP($Q$1,elemental!$A$3:$L$19,9,0)*Q219)/100</f>
        <v>1.5549999999999999</v>
      </c>
      <c r="X219">
        <f>(VLOOKUP($A$1,elemental!$A$3:$L$19,10,0)*A219+VLOOKUP($B$1,elemental!$A$3:$L$19,10,0)*B219+VLOOKUP($C$1,elemental!$A$3:$L$19,10,0)*C219+VLOOKUP($D$1,elemental!$A$3:$L$19,10,0)*D219+VLOOKUP($E$1,elemental!$A$3:$L$19,10,0)*E219+VLOOKUP($F$1,elemental!$A$3:$L$19,10,0)*F219+VLOOKUP($G$1,elemental!$A$3:$L$19,10,0)*G219+VLOOKUP($H$1,elemental!$A$3:$L$19,10,0)*H219+VLOOKUP($I$1,elemental!$A$3:$L$19,10,0)*I219+VLOOKUP($J$1,elemental!$A$3:$L$19,10,0)*J219+VLOOKUP($K$1,elemental!$A$3:$L$19,10,0)*K219+VLOOKUP($L$1,elemental!$A$3:$L$19,10,0)*L219+VLOOKUP($M$1,elemental!$A$3:$L$19,10,0)*M219+VLOOKUP($N$1,elemental!$A$3:$L$19,10,0)*N219+VLOOKUP($O$1,elemental!$A$3:$L$19,10,0)*O219+VLOOKUP($P$1,elemental!$A$3:$L$19,10,0)*P219+VLOOKUP($Q$1,elemental!$A$3:$L$19,10,0)*Q219)/100</f>
        <v>2.0611999999999999</v>
      </c>
      <c r="Y219">
        <v>25</v>
      </c>
      <c r="Z219">
        <v>5.1580000000000004</v>
      </c>
      <c r="AA219">
        <v>5.2112999999999996</v>
      </c>
      <c r="AB219">
        <v>5.3212000000000002</v>
      </c>
      <c r="AC219">
        <v>99.152000000000001</v>
      </c>
      <c r="AD219" t="s">
        <v>150</v>
      </c>
    </row>
    <row r="220" spans="1:31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98</v>
      </c>
      <c r="R220">
        <f>(VLOOKUP($A$1,elemental!$A$3:$L$19,2,0)*A220+VLOOKUP($B$1,elemental!$A$3:$L$19,2,0)*B220+VLOOKUP($C$1,elemental!$A$3:$L$19,2,0)*C220+VLOOKUP($D$1,elemental!$A$3:$L$19,2,0)*D220+VLOOKUP($E$1,elemental!$A$3:$L$19,2,0)*E220+VLOOKUP($F$1,elemental!$A$3:$L$19,2,0)*F220+VLOOKUP($G$1,elemental!$A$3:$L$19,2,0)*G220+VLOOKUP($H$1,elemental!$A$3:$L$19,2,0)*H220+VLOOKUP($I$1,elemental!$A$3:$L$19,2,0)*I220+VLOOKUP($J$1,elemental!$A$3:$L$19,2,0)*J220+VLOOKUP($K$1,elemental!$A$3:$L$19,2,0)*K220+VLOOKUP($L$1,elemental!$A$3:$L$19,2,0)*L220+VLOOKUP($M$1,elemental!$A$3:$L$19,2,0)*M220+VLOOKUP($N$1,elemental!$A$3:$L$19,2,0)*N220+VLOOKUP($O$1,elemental!$A$3:$L$19,2,0)*O220+VLOOKUP($P$1,elemental!$A$3:$L$19,2,0)*P220+VLOOKUP($Q$1,elemental!$A$3:$L$19,2,0)*Q220)/100</f>
        <v>1.3268</v>
      </c>
      <c r="S220">
        <f>(VLOOKUP($A$1,elemental!$A$3:$L$19,4,0)*A220+VLOOKUP($B$1,elemental!$A$3:$L$19,4,0)*B220+VLOOKUP($C$1,elemental!$A$3:$L$19,4,0)*C220+VLOOKUP($D$1,elemental!$A$3:$L$19,4,0)*D220+VLOOKUP($E$1,elemental!$A$3:$L$19,4,0)*E220+VLOOKUP($F$1,elemental!$A$3:$L$19,4,0)*F220+VLOOKUP($G$1,elemental!$A$3:$L$19,4,0)*G220+VLOOKUP($H$1,elemental!$A$3:$L$19,4,0)*H220+VLOOKUP($I$1,elemental!$A$3:$L$19,4,0)*I220+VLOOKUP($J$1,elemental!$A$3:$L$19,4,0)*J220+VLOOKUP($K$1,elemental!$A$3:$L$19,4,0)*K220+VLOOKUP($L$1,elemental!$A$3:$L$19,4,0)*L220+VLOOKUP($M$1,elemental!$A$3:$L$19,4,0)*M220+VLOOKUP($N$1,elemental!$A$3:$L$19,4,0)*N220+VLOOKUP($O$1,elemental!$A$3:$L$19,4,0)*O220+VLOOKUP($P$1,elemental!$A$3:$L$19,4,0)*P220+VLOOKUP($Q$1,elemental!$A$3:$L$19,4,0)*Q220)/100</f>
        <v>0.42747999999999997</v>
      </c>
      <c r="T220">
        <f>(VLOOKUP($A$1,elemental!$A$3:$L$19,5,0)*A220+VLOOKUP($B$1,elemental!$A$3:$L$19,5,0)*B220+VLOOKUP($C$1,elemental!$A$3:$L$19,5,0)*C220+VLOOKUP($D$1,elemental!$A$3:$L$19,5,0)*D220+VLOOKUP($E$1,elemental!$A$3:$L$19,5,0)*E220+VLOOKUP($F$1,elemental!$A$3:$L$19,5,0)*F220+VLOOKUP($G$1,elemental!$A$3:$L$19,5,0)*G220+VLOOKUP($H$1,elemental!$A$3:$L$19,5,0)*H220+VLOOKUP($I$1,elemental!$A$3:$L$19,5,0)*I220+VLOOKUP($J$1,elemental!$A$3:$L$19,5,0)*J220+VLOOKUP($K$1,elemental!$A$3:$L$19,5,0)*K220+VLOOKUP($L$1,elemental!$A$3:$L$19,5,0)*L220+VLOOKUP($M$1,elemental!$A$3:$L$19,5,0)*M220+VLOOKUP($N$1,elemental!$A$3:$L$19,5,0)*N220+VLOOKUP($O$1,elemental!$A$3:$L$19,5,0)*O220+VLOOKUP($P$1,elemental!$A$3:$L$19,5,0)*P220+VLOOKUP($Q$1,elemental!$A$3:$L$19,5,0)*Q220)/100</f>
        <v>3.98</v>
      </c>
      <c r="U220">
        <f>(VLOOKUP($A$1,elemental!$A$3:$L$19,6,0)*A220+VLOOKUP($B$1,elemental!$A$3:$L$19,6,0)*B220+VLOOKUP($C$1,elemental!$A$3:$L$19,6,0)*C220+VLOOKUP($D$1,elemental!$A$3:$L$19,6,0)*D220+VLOOKUP($E$1,elemental!$A$3:$L$19,6,0)*E220+VLOOKUP($F$1,elemental!$A$3:$L$19,6,0)*F220+VLOOKUP($G$1,elemental!$A$3:$L$19,6,0)*G220+VLOOKUP($H$1,elemental!$A$3:$L$19,6,0)*H220+VLOOKUP($I$1,elemental!$A$3:$L$19,6,0)*I220+VLOOKUP($J$1,elemental!$A$3:$L$19,6,0)*J220+VLOOKUP($K$1,elemental!$A$3:$L$19,6,0)*K220+VLOOKUP($L$1,elemental!$A$3:$L$19,6,0)*L220+VLOOKUP($M$1,elemental!$A$3:$L$19,6,0)*M220+VLOOKUP($N$1,elemental!$A$3:$L$19,6,0)*N220+VLOOKUP($O$1,elemental!$A$3:$L$19,6,0)*O220+VLOOKUP($P$1,elemental!$A$3:$L$19,6,0)*P220+VLOOKUP($Q$1,elemental!$A$3:$L$19,6,0)*Q220)/100</f>
        <v>0.75865000000000005</v>
      </c>
      <c r="V220">
        <f>(VLOOKUP($A$1,elemental!$A$3:$L$19,7,0)*A220+VLOOKUP($B$1,elemental!$A$3:$L$19,7,0)*B220+VLOOKUP($C$1,elemental!$A$3:$L$19,7,0)*C220+VLOOKUP($D$1,elemental!$A$3:$L$19,7,0)*D220+VLOOKUP($E$1,elemental!$A$3:$L$19,7,0)*E220+VLOOKUP($F$1,elemental!$A$3:$L$19,7,0)*F220+VLOOKUP($G$1,elemental!$A$3:$L$19,7,0)*G220+VLOOKUP($H$1,elemental!$A$3:$L$19,7,0)*H220+VLOOKUP($I$1,elemental!$A$3:$L$19,7,0)*I220+VLOOKUP($J$1,elemental!$A$3:$L$19,7,0)*J220+VLOOKUP($K$1,elemental!$A$3:$L$19,7,0)*K220+VLOOKUP($L$1,elemental!$A$3:$L$19,7,0)*L220+VLOOKUP($M$1,elemental!$A$3:$L$19,7,0)*M220+VLOOKUP($N$1,elemental!$A$3:$L$19,7,0)*N220+VLOOKUP($O$1,elemental!$A$3:$L$19,7,0)*O220+VLOOKUP($P$1,elemental!$A$3:$L$19,7,0)*P220+VLOOKUP($Q$1,elemental!$A$3:$L$19,7,0)*Q220)/100</f>
        <v>0.84477999999999998</v>
      </c>
      <c r="W220">
        <f>(VLOOKUP($A$1,elemental!$A$3:$L$19,9,0)*A220+VLOOKUP($B$1,elemental!$A$3:$L$19,9,0)*B220+VLOOKUP($C$1,elemental!$A$3:$L$19,9,0)*C220+VLOOKUP($D$1,elemental!$A$3:$L$19,9,0)*D220+VLOOKUP($E$1,elemental!$A$3:$L$19,9,0)*E220+VLOOKUP($F$1,elemental!$A$3:$L$19,9,0)*F220+VLOOKUP($G$1,elemental!$A$3:$L$19,9,0)*G220+VLOOKUP($H$1,elemental!$A$3:$L$19,9,0)*H220+VLOOKUP($I$1,elemental!$A$3:$L$19,9,0)*I220+VLOOKUP($J$1,elemental!$A$3:$L$19,9,0)*J220+VLOOKUP($K$1,elemental!$A$3:$L$19,9,0)*K220+VLOOKUP($L$1,elemental!$A$3:$L$19,9,0)*L220+VLOOKUP($M$1,elemental!$A$3:$L$19,9,0)*M220+VLOOKUP($N$1,elemental!$A$3:$L$19,9,0)*N220+VLOOKUP($O$1,elemental!$A$3:$L$19,9,0)*O220+VLOOKUP($P$1,elemental!$A$3:$L$19,9,0)*P220+VLOOKUP($Q$1,elemental!$A$3:$L$19,9,0)*Q220)/100</f>
        <v>1.556</v>
      </c>
      <c r="X220">
        <f>(VLOOKUP($A$1,elemental!$A$3:$L$19,10,0)*A220+VLOOKUP($B$1,elemental!$A$3:$L$19,10,0)*B220+VLOOKUP($C$1,elemental!$A$3:$L$19,10,0)*C220+VLOOKUP($D$1,elemental!$A$3:$L$19,10,0)*D220+VLOOKUP($E$1,elemental!$A$3:$L$19,10,0)*E220+VLOOKUP($F$1,elemental!$A$3:$L$19,10,0)*F220+VLOOKUP($G$1,elemental!$A$3:$L$19,10,0)*G220+VLOOKUP($H$1,elemental!$A$3:$L$19,10,0)*H220+VLOOKUP($I$1,elemental!$A$3:$L$19,10,0)*I220+VLOOKUP($J$1,elemental!$A$3:$L$19,10,0)*J220+VLOOKUP($K$1,elemental!$A$3:$L$19,10,0)*K220+VLOOKUP($L$1,elemental!$A$3:$L$19,10,0)*L220+VLOOKUP($M$1,elemental!$A$3:$L$19,10,0)*M220+VLOOKUP($N$1,elemental!$A$3:$L$19,10,0)*N220+VLOOKUP($O$1,elemental!$A$3:$L$19,10,0)*O220+VLOOKUP($P$1,elemental!$A$3:$L$19,10,0)*P220+VLOOKUP($Q$1,elemental!$A$3:$L$19,10,0)*Q220)/100</f>
        <v>2.0663999999999998</v>
      </c>
      <c r="Y220">
        <v>25</v>
      </c>
      <c r="Z220">
        <v>5.1601999999999997</v>
      </c>
      <c r="AA220">
        <v>5.2131999999999996</v>
      </c>
      <c r="AB220">
        <v>5.3232999999999997</v>
      </c>
      <c r="AC220">
        <v>99.117000000000004</v>
      </c>
      <c r="AD220" t="s">
        <v>150</v>
      </c>
    </row>
    <row r="221" spans="1:31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98</v>
      </c>
      <c r="R221">
        <f>(VLOOKUP($A$1,elemental!$A$3:$L$19,2,0)*A221+VLOOKUP($B$1,elemental!$A$3:$L$19,2,0)*B221+VLOOKUP($C$1,elemental!$A$3:$L$19,2,0)*C221+VLOOKUP($D$1,elemental!$A$3:$L$19,2,0)*D221+VLOOKUP($E$1,elemental!$A$3:$L$19,2,0)*E221+VLOOKUP($F$1,elemental!$A$3:$L$19,2,0)*F221+VLOOKUP($G$1,elemental!$A$3:$L$19,2,0)*G221+VLOOKUP($H$1,elemental!$A$3:$L$19,2,0)*H221+VLOOKUP($I$1,elemental!$A$3:$L$19,2,0)*I221+VLOOKUP($J$1,elemental!$A$3:$L$19,2,0)*J221+VLOOKUP($K$1,elemental!$A$3:$L$19,2,0)*K221+VLOOKUP($L$1,elemental!$A$3:$L$19,2,0)*L221+VLOOKUP($M$1,elemental!$A$3:$L$19,2,0)*M221+VLOOKUP($N$1,elemental!$A$3:$L$19,2,0)*N221+VLOOKUP($O$1,elemental!$A$3:$L$19,2,0)*O221+VLOOKUP($P$1,elemental!$A$3:$L$19,2,0)*P221+VLOOKUP($Q$1,elemental!$A$3:$L$19,2,0)*Q221)/100</f>
        <v>1.3262</v>
      </c>
      <c r="S221">
        <f>(VLOOKUP($A$1,elemental!$A$3:$L$19,4,0)*A221+VLOOKUP($B$1,elemental!$A$3:$L$19,4,0)*B221+VLOOKUP($C$1,elemental!$A$3:$L$19,4,0)*C221+VLOOKUP($D$1,elemental!$A$3:$L$19,4,0)*D221+VLOOKUP($E$1,elemental!$A$3:$L$19,4,0)*E221+VLOOKUP($F$1,elemental!$A$3:$L$19,4,0)*F221+VLOOKUP($G$1,elemental!$A$3:$L$19,4,0)*G221+VLOOKUP($H$1,elemental!$A$3:$L$19,4,0)*H221+VLOOKUP($I$1,elemental!$A$3:$L$19,4,0)*I221+VLOOKUP($J$1,elemental!$A$3:$L$19,4,0)*J221+VLOOKUP($K$1,elemental!$A$3:$L$19,4,0)*K221+VLOOKUP($L$1,elemental!$A$3:$L$19,4,0)*L221+VLOOKUP($M$1,elemental!$A$3:$L$19,4,0)*M221+VLOOKUP($N$1,elemental!$A$3:$L$19,4,0)*N221+VLOOKUP($O$1,elemental!$A$3:$L$19,4,0)*O221+VLOOKUP($P$1,elemental!$A$3:$L$19,4,0)*P221+VLOOKUP($Q$1,elemental!$A$3:$L$19,4,0)*Q221)/100</f>
        <v>0.42747999999999997</v>
      </c>
      <c r="T221">
        <f>(VLOOKUP($A$1,elemental!$A$3:$L$19,5,0)*A221+VLOOKUP($B$1,elemental!$A$3:$L$19,5,0)*B221+VLOOKUP($C$1,elemental!$A$3:$L$19,5,0)*C221+VLOOKUP($D$1,elemental!$A$3:$L$19,5,0)*D221+VLOOKUP($E$1,elemental!$A$3:$L$19,5,0)*E221+VLOOKUP($F$1,elemental!$A$3:$L$19,5,0)*F221+VLOOKUP($G$1,elemental!$A$3:$L$19,5,0)*G221+VLOOKUP($H$1,elemental!$A$3:$L$19,5,0)*H221+VLOOKUP($I$1,elemental!$A$3:$L$19,5,0)*I221+VLOOKUP($J$1,elemental!$A$3:$L$19,5,0)*J221+VLOOKUP($K$1,elemental!$A$3:$L$19,5,0)*K221+VLOOKUP($L$1,elemental!$A$3:$L$19,5,0)*L221+VLOOKUP($M$1,elemental!$A$3:$L$19,5,0)*M221+VLOOKUP($N$1,elemental!$A$3:$L$19,5,0)*N221+VLOOKUP($O$1,elemental!$A$3:$L$19,5,0)*O221+VLOOKUP($P$1,elemental!$A$3:$L$19,5,0)*P221+VLOOKUP($Q$1,elemental!$A$3:$L$19,5,0)*Q221)/100</f>
        <v>3.98</v>
      </c>
      <c r="U221">
        <f>(VLOOKUP($A$1,elemental!$A$3:$L$19,6,0)*A221+VLOOKUP($B$1,elemental!$A$3:$L$19,6,0)*B221+VLOOKUP($C$1,elemental!$A$3:$L$19,6,0)*C221+VLOOKUP($D$1,elemental!$A$3:$L$19,6,0)*D221+VLOOKUP($E$1,elemental!$A$3:$L$19,6,0)*E221+VLOOKUP($F$1,elemental!$A$3:$L$19,6,0)*F221+VLOOKUP($G$1,elemental!$A$3:$L$19,6,0)*G221+VLOOKUP($H$1,elemental!$A$3:$L$19,6,0)*H221+VLOOKUP($I$1,elemental!$A$3:$L$19,6,0)*I221+VLOOKUP($J$1,elemental!$A$3:$L$19,6,0)*J221+VLOOKUP($K$1,elemental!$A$3:$L$19,6,0)*K221+VLOOKUP($L$1,elemental!$A$3:$L$19,6,0)*L221+VLOOKUP($M$1,elemental!$A$3:$L$19,6,0)*M221+VLOOKUP($N$1,elemental!$A$3:$L$19,6,0)*N221+VLOOKUP($O$1,elemental!$A$3:$L$19,6,0)*O221+VLOOKUP($P$1,elemental!$A$3:$L$19,6,0)*P221+VLOOKUP($Q$1,elemental!$A$3:$L$19,6,0)*Q221)/100</f>
        <v>0.75875000000000004</v>
      </c>
      <c r="V221">
        <f>(VLOOKUP($A$1,elemental!$A$3:$L$19,7,0)*A221+VLOOKUP($B$1,elemental!$A$3:$L$19,7,0)*B221+VLOOKUP($C$1,elemental!$A$3:$L$19,7,0)*C221+VLOOKUP($D$1,elemental!$A$3:$L$19,7,0)*D221+VLOOKUP($E$1,elemental!$A$3:$L$19,7,0)*E221+VLOOKUP($F$1,elemental!$A$3:$L$19,7,0)*F221+VLOOKUP($G$1,elemental!$A$3:$L$19,7,0)*G221+VLOOKUP($H$1,elemental!$A$3:$L$19,7,0)*H221+VLOOKUP($I$1,elemental!$A$3:$L$19,7,0)*I221+VLOOKUP($J$1,elemental!$A$3:$L$19,7,0)*J221+VLOOKUP($K$1,elemental!$A$3:$L$19,7,0)*K221+VLOOKUP($L$1,elemental!$A$3:$L$19,7,0)*L221+VLOOKUP($M$1,elemental!$A$3:$L$19,7,0)*M221+VLOOKUP($N$1,elemental!$A$3:$L$19,7,0)*N221+VLOOKUP($O$1,elemental!$A$3:$L$19,7,0)*O221+VLOOKUP($P$1,elemental!$A$3:$L$19,7,0)*P221+VLOOKUP($Q$1,elemental!$A$3:$L$19,7,0)*Q221)/100</f>
        <v>0.84538000000000002</v>
      </c>
      <c r="W221">
        <f>(VLOOKUP($A$1,elemental!$A$3:$L$19,9,0)*A221+VLOOKUP($B$1,elemental!$A$3:$L$19,9,0)*B221+VLOOKUP($C$1,elemental!$A$3:$L$19,9,0)*C221+VLOOKUP($D$1,elemental!$A$3:$L$19,9,0)*D221+VLOOKUP($E$1,elemental!$A$3:$L$19,9,0)*E221+VLOOKUP($F$1,elemental!$A$3:$L$19,9,0)*F221+VLOOKUP($G$1,elemental!$A$3:$L$19,9,0)*G221+VLOOKUP($H$1,elemental!$A$3:$L$19,9,0)*H221+VLOOKUP($I$1,elemental!$A$3:$L$19,9,0)*I221+VLOOKUP($J$1,elemental!$A$3:$L$19,9,0)*J221+VLOOKUP($K$1,elemental!$A$3:$L$19,9,0)*K221+VLOOKUP($L$1,elemental!$A$3:$L$19,9,0)*L221+VLOOKUP($M$1,elemental!$A$3:$L$19,9,0)*M221+VLOOKUP($N$1,elemental!$A$3:$L$19,9,0)*N221+VLOOKUP($O$1,elemental!$A$3:$L$19,9,0)*O221+VLOOKUP($P$1,elemental!$A$3:$L$19,9,0)*P221+VLOOKUP($Q$1,elemental!$A$3:$L$19,9,0)*Q221)/100</f>
        <v>1.556</v>
      </c>
      <c r="X221">
        <f>(VLOOKUP($A$1,elemental!$A$3:$L$19,10,0)*A221+VLOOKUP($B$1,elemental!$A$3:$L$19,10,0)*B221+VLOOKUP($C$1,elemental!$A$3:$L$19,10,0)*C221+VLOOKUP($D$1,elemental!$A$3:$L$19,10,0)*D221+VLOOKUP($E$1,elemental!$A$3:$L$19,10,0)*E221+VLOOKUP($F$1,elemental!$A$3:$L$19,10,0)*F221+VLOOKUP($G$1,elemental!$A$3:$L$19,10,0)*G221+VLOOKUP($H$1,elemental!$A$3:$L$19,10,0)*H221+VLOOKUP($I$1,elemental!$A$3:$L$19,10,0)*I221+VLOOKUP($J$1,elemental!$A$3:$L$19,10,0)*J221+VLOOKUP($K$1,elemental!$A$3:$L$19,10,0)*K221+VLOOKUP($L$1,elemental!$A$3:$L$19,10,0)*L221+VLOOKUP($M$1,elemental!$A$3:$L$19,10,0)*M221+VLOOKUP($N$1,elemental!$A$3:$L$19,10,0)*N221+VLOOKUP($O$1,elemental!$A$3:$L$19,10,0)*O221+VLOOKUP($P$1,elemental!$A$3:$L$19,10,0)*P221+VLOOKUP($Q$1,elemental!$A$3:$L$19,10,0)*Q221)/100</f>
        <v>2.06</v>
      </c>
      <c r="Y221">
        <v>25</v>
      </c>
      <c r="Z221">
        <v>5.1619999999999999</v>
      </c>
      <c r="AA221">
        <v>5.2145999999999999</v>
      </c>
      <c r="AB221">
        <v>5.3247</v>
      </c>
      <c r="AC221">
        <v>99.066999999999993</v>
      </c>
      <c r="AD221" t="s">
        <v>150</v>
      </c>
    </row>
    <row r="222" spans="1:31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</v>
      </c>
      <c r="N222">
        <v>0</v>
      </c>
      <c r="O222">
        <v>0</v>
      </c>
      <c r="P222">
        <v>0</v>
      </c>
      <c r="Q222">
        <f t="shared" si="3"/>
        <v>98</v>
      </c>
      <c r="R222">
        <f>(VLOOKUP($A$1,elemental!$A$3:$L$19,2,0)*A222+VLOOKUP($B$1,elemental!$A$3:$L$19,2,0)*B222+VLOOKUP($C$1,elemental!$A$3:$L$19,2,0)*C222+VLOOKUP($D$1,elemental!$A$3:$L$19,2,0)*D222+VLOOKUP($E$1,elemental!$A$3:$L$19,2,0)*E222+VLOOKUP($F$1,elemental!$A$3:$L$19,2,0)*F222+VLOOKUP($G$1,elemental!$A$3:$L$19,2,0)*G222+VLOOKUP($H$1,elemental!$A$3:$L$19,2,0)*H222+VLOOKUP($I$1,elemental!$A$3:$L$19,2,0)*I222+VLOOKUP($J$1,elemental!$A$3:$L$19,2,0)*J222+VLOOKUP($K$1,elemental!$A$3:$L$19,2,0)*K222+VLOOKUP($L$1,elemental!$A$3:$L$19,2,0)*L222+VLOOKUP($M$1,elemental!$A$3:$L$19,2,0)*M222+VLOOKUP($N$1,elemental!$A$3:$L$19,2,0)*N222+VLOOKUP($O$1,elemental!$A$3:$L$19,2,0)*O222+VLOOKUP($P$1,elemental!$A$3:$L$19,2,0)*P222+VLOOKUP($Q$1,elemental!$A$3:$L$19,2,0)*Q222)/100</f>
        <v>1.3253999999999999</v>
      </c>
      <c r="S222">
        <f>(VLOOKUP($A$1,elemental!$A$3:$L$19,4,0)*A222+VLOOKUP($B$1,elemental!$A$3:$L$19,4,0)*B222+VLOOKUP($C$1,elemental!$A$3:$L$19,4,0)*C222+VLOOKUP($D$1,elemental!$A$3:$L$19,4,0)*D222+VLOOKUP($E$1,elemental!$A$3:$L$19,4,0)*E222+VLOOKUP($F$1,elemental!$A$3:$L$19,4,0)*F222+VLOOKUP($G$1,elemental!$A$3:$L$19,4,0)*G222+VLOOKUP($H$1,elemental!$A$3:$L$19,4,0)*H222+VLOOKUP($I$1,elemental!$A$3:$L$19,4,0)*I222+VLOOKUP($J$1,elemental!$A$3:$L$19,4,0)*J222+VLOOKUP($K$1,elemental!$A$3:$L$19,4,0)*K222+VLOOKUP($L$1,elemental!$A$3:$L$19,4,0)*L222+VLOOKUP($M$1,elemental!$A$3:$L$19,4,0)*M222+VLOOKUP($N$1,elemental!$A$3:$L$19,4,0)*N222+VLOOKUP($O$1,elemental!$A$3:$L$19,4,0)*O222+VLOOKUP($P$1,elemental!$A$3:$L$19,4,0)*P222+VLOOKUP($Q$1,elemental!$A$3:$L$19,4,0)*Q222)/100</f>
        <v>0.42747999999999997</v>
      </c>
      <c r="T222">
        <f>(VLOOKUP($A$1,elemental!$A$3:$L$19,5,0)*A222+VLOOKUP($B$1,elemental!$A$3:$L$19,5,0)*B222+VLOOKUP($C$1,elemental!$A$3:$L$19,5,0)*C222+VLOOKUP($D$1,elemental!$A$3:$L$19,5,0)*D222+VLOOKUP($E$1,elemental!$A$3:$L$19,5,0)*E222+VLOOKUP($F$1,elemental!$A$3:$L$19,5,0)*F222+VLOOKUP($G$1,elemental!$A$3:$L$19,5,0)*G222+VLOOKUP($H$1,elemental!$A$3:$L$19,5,0)*H222+VLOOKUP($I$1,elemental!$A$3:$L$19,5,0)*I222+VLOOKUP($J$1,elemental!$A$3:$L$19,5,0)*J222+VLOOKUP($K$1,elemental!$A$3:$L$19,5,0)*K222+VLOOKUP($L$1,elemental!$A$3:$L$19,5,0)*L222+VLOOKUP($M$1,elemental!$A$3:$L$19,5,0)*M222+VLOOKUP($N$1,elemental!$A$3:$L$19,5,0)*N222+VLOOKUP($O$1,elemental!$A$3:$L$19,5,0)*O222+VLOOKUP($P$1,elemental!$A$3:$L$19,5,0)*P222+VLOOKUP($Q$1,elemental!$A$3:$L$19,5,0)*Q222)/100</f>
        <v>3.98</v>
      </c>
      <c r="U222">
        <f>(VLOOKUP($A$1,elemental!$A$3:$L$19,6,0)*A222+VLOOKUP($B$1,elemental!$A$3:$L$19,6,0)*B222+VLOOKUP($C$1,elemental!$A$3:$L$19,6,0)*C222+VLOOKUP($D$1,elemental!$A$3:$L$19,6,0)*D222+VLOOKUP($E$1,elemental!$A$3:$L$19,6,0)*E222+VLOOKUP($F$1,elemental!$A$3:$L$19,6,0)*F222+VLOOKUP($G$1,elemental!$A$3:$L$19,6,0)*G222+VLOOKUP($H$1,elemental!$A$3:$L$19,6,0)*H222+VLOOKUP($I$1,elemental!$A$3:$L$19,6,0)*I222+VLOOKUP($J$1,elemental!$A$3:$L$19,6,0)*J222+VLOOKUP($K$1,elemental!$A$3:$L$19,6,0)*K222+VLOOKUP($L$1,elemental!$A$3:$L$19,6,0)*L222+VLOOKUP($M$1,elemental!$A$3:$L$19,6,0)*M222+VLOOKUP($N$1,elemental!$A$3:$L$19,6,0)*N222+VLOOKUP($O$1,elemental!$A$3:$L$19,6,0)*O222+VLOOKUP($P$1,elemental!$A$3:$L$19,6,0)*P222+VLOOKUP($Q$1,elemental!$A$3:$L$19,6,0)*Q222)/100</f>
        <v>0.75890000000000002</v>
      </c>
      <c r="V222">
        <f>(VLOOKUP($A$1,elemental!$A$3:$L$19,7,0)*A222+VLOOKUP($B$1,elemental!$A$3:$L$19,7,0)*B222+VLOOKUP($C$1,elemental!$A$3:$L$19,7,0)*C222+VLOOKUP($D$1,elemental!$A$3:$L$19,7,0)*D222+VLOOKUP($E$1,elemental!$A$3:$L$19,7,0)*E222+VLOOKUP($F$1,elemental!$A$3:$L$19,7,0)*F222+VLOOKUP($G$1,elemental!$A$3:$L$19,7,0)*G222+VLOOKUP($H$1,elemental!$A$3:$L$19,7,0)*H222+VLOOKUP($I$1,elemental!$A$3:$L$19,7,0)*I222+VLOOKUP($J$1,elemental!$A$3:$L$19,7,0)*J222+VLOOKUP($K$1,elemental!$A$3:$L$19,7,0)*K222+VLOOKUP($L$1,elemental!$A$3:$L$19,7,0)*L222+VLOOKUP($M$1,elemental!$A$3:$L$19,7,0)*M222+VLOOKUP($N$1,elemental!$A$3:$L$19,7,0)*N222+VLOOKUP($O$1,elemental!$A$3:$L$19,7,0)*O222+VLOOKUP($P$1,elemental!$A$3:$L$19,7,0)*P222+VLOOKUP($Q$1,elemental!$A$3:$L$19,7,0)*Q222)/100</f>
        <v>0.84639999999999982</v>
      </c>
      <c r="W222">
        <f>(VLOOKUP($A$1,elemental!$A$3:$L$19,9,0)*A222+VLOOKUP($B$1,elemental!$A$3:$L$19,9,0)*B222+VLOOKUP($C$1,elemental!$A$3:$L$19,9,0)*C222+VLOOKUP($D$1,elemental!$A$3:$L$19,9,0)*D222+VLOOKUP($E$1,elemental!$A$3:$L$19,9,0)*E222+VLOOKUP($F$1,elemental!$A$3:$L$19,9,0)*F222+VLOOKUP($G$1,elemental!$A$3:$L$19,9,0)*G222+VLOOKUP($H$1,elemental!$A$3:$L$19,9,0)*H222+VLOOKUP($I$1,elemental!$A$3:$L$19,9,0)*I222+VLOOKUP($J$1,elemental!$A$3:$L$19,9,0)*J222+VLOOKUP($K$1,elemental!$A$3:$L$19,9,0)*K222+VLOOKUP($L$1,elemental!$A$3:$L$19,9,0)*L222+VLOOKUP($M$1,elemental!$A$3:$L$19,9,0)*M222+VLOOKUP($N$1,elemental!$A$3:$L$19,9,0)*N222+VLOOKUP($O$1,elemental!$A$3:$L$19,9,0)*O222+VLOOKUP($P$1,elemental!$A$3:$L$19,9,0)*P222+VLOOKUP($Q$1,elemental!$A$3:$L$19,9,0)*Q222)/100</f>
        <v>1.5580000000000001</v>
      </c>
      <c r="X222">
        <f>(VLOOKUP($A$1,elemental!$A$3:$L$19,10,0)*A222+VLOOKUP($B$1,elemental!$A$3:$L$19,10,0)*B222+VLOOKUP($C$1,elemental!$A$3:$L$19,10,0)*C222+VLOOKUP($D$1,elemental!$A$3:$L$19,10,0)*D222+VLOOKUP($E$1,elemental!$A$3:$L$19,10,0)*E222+VLOOKUP($F$1,elemental!$A$3:$L$19,10,0)*F222+VLOOKUP($G$1,elemental!$A$3:$L$19,10,0)*G222+VLOOKUP($H$1,elemental!$A$3:$L$19,10,0)*H222+VLOOKUP($I$1,elemental!$A$3:$L$19,10,0)*I222+VLOOKUP($J$1,elemental!$A$3:$L$19,10,0)*J222+VLOOKUP($K$1,elemental!$A$3:$L$19,10,0)*K222+VLOOKUP($L$1,elemental!$A$3:$L$19,10,0)*L222+VLOOKUP($M$1,elemental!$A$3:$L$19,10,0)*M222+VLOOKUP($N$1,elemental!$A$3:$L$19,10,0)*N222+VLOOKUP($O$1,elemental!$A$3:$L$19,10,0)*O222+VLOOKUP($P$1,elemental!$A$3:$L$19,10,0)*P222+VLOOKUP($Q$1,elemental!$A$3:$L$19,10,0)*Q222)/100</f>
        <v>2.0577999999999999</v>
      </c>
      <c r="Y222">
        <v>25</v>
      </c>
      <c r="Z222">
        <v>5.1619999999999999</v>
      </c>
      <c r="AA222">
        <v>5.2180999999999997</v>
      </c>
      <c r="AB222">
        <v>5.3243999999999998</v>
      </c>
      <c r="AC222">
        <v>99.03</v>
      </c>
      <c r="AD222" t="s">
        <v>150</v>
      </c>
    </row>
    <row r="223" spans="1:31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98</v>
      </c>
      <c r="R223">
        <f>(VLOOKUP($A$1,elemental!$A$3:$L$19,2,0)*A223+VLOOKUP($B$1,elemental!$A$3:$L$19,2,0)*B223+VLOOKUP($C$1,elemental!$A$3:$L$19,2,0)*C223+VLOOKUP($D$1,elemental!$A$3:$L$19,2,0)*D223+VLOOKUP($E$1,elemental!$A$3:$L$19,2,0)*E223+VLOOKUP($F$1,elemental!$A$3:$L$19,2,0)*F223+VLOOKUP($G$1,elemental!$A$3:$L$19,2,0)*G223+VLOOKUP($H$1,elemental!$A$3:$L$19,2,0)*H223+VLOOKUP($I$1,elemental!$A$3:$L$19,2,0)*I223+VLOOKUP($J$1,elemental!$A$3:$L$19,2,0)*J223+VLOOKUP($K$1,elemental!$A$3:$L$19,2,0)*K223+VLOOKUP($L$1,elemental!$A$3:$L$19,2,0)*L223+VLOOKUP($M$1,elemental!$A$3:$L$19,2,0)*M223+VLOOKUP($N$1,elemental!$A$3:$L$19,2,0)*N223+VLOOKUP($O$1,elemental!$A$3:$L$19,2,0)*O223+VLOOKUP($P$1,elemental!$A$3:$L$19,2,0)*P223+VLOOKUP($Q$1,elemental!$A$3:$L$19,2,0)*Q223)/100</f>
        <v>1.3258000000000001</v>
      </c>
      <c r="S223">
        <f>(VLOOKUP($A$1,elemental!$A$3:$L$19,4,0)*A223+VLOOKUP($B$1,elemental!$A$3:$L$19,4,0)*B223+VLOOKUP($C$1,elemental!$A$3:$L$19,4,0)*C223+VLOOKUP($D$1,elemental!$A$3:$L$19,4,0)*D223+VLOOKUP($E$1,elemental!$A$3:$L$19,4,0)*E223+VLOOKUP($F$1,elemental!$A$3:$L$19,4,0)*F223+VLOOKUP($G$1,elemental!$A$3:$L$19,4,0)*G223+VLOOKUP($H$1,elemental!$A$3:$L$19,4,0)*H223+VLOOKUP($I$1,elemental!$A$3:$L$19,4,0)*I223+VLOOKUP($J$1,elemental!$A$3:$L$19,4,0)*J223+VLOOKUP($K$1,elemental!$A$3:$L$19,4,0)*K223+VLOOKUP($L$1,elemental!$A$3:$L$19,4,0)*L223+VLOOKUP($M$1,elemental!$A$3:$L$19,4,0)*M223+VLOOKUP($N$1,elemental!$A$3:$L$19,4,0)*N223+VLOOKUP($O$1,elemental!$A$3:$L$19,4,0)*O223+VLOOKUP($P$1,elemental!$A$3:$L$19,4,0)*P223+VLOOKUP($Q$1,elemental!$A$3:$L$19,4,0)*Q223)/100</f>
        <v>0.42747999999999997</v>
      </c>
      <c r="T223">
        <f>(VLOOKUP($A$1,elemental!$A$3:$L$19,5,0)*A223+VLOOKUP($B$1,elemental!$A$3:$L$19,5,0)*B223+VLOOKUP($C$1,elemental!$A$3:$L$19,5,0)*C223+VLOOKUP($D$1,elemental!$A$3:$L$19,5,0)*D223+VLOOKUP($E$1,elemental!$A$3:$L$19,5,0)*E223+VLOOKUP($F$1,elemental!$A$3:$L$19,5,0)*F223+VLOOKUP($G$1,elemental!$A$3:$L$19,5,0)*G223+VLOOKUP($H$1,elemental!$A$3:$L$19,5,0)*H223+VLOOKUP($I$1,elemental!$A$3:$L$19,5,0)*I223+VLOOKUP($J$1,elemental!$A$3:$L$19,5,0)*J223+VLOOKUP($K$1,elemental!$A$3:$L$19,5,0)*K223+VLOOKUP($L$1,elemental!$A$3:$L$19,5,0)*L223+VLOOKUP($M$1,elemental!$A$3:$L$19,5,0)*M223+VLOOKUP($N$1,elemental!$A$3:$L$19,5,0)*N223+VLOOKUP($O$1,elemental!$A$3:$L$19,5,0)*O223+VLOOKUP($P$1,elemental!$A$3:$L$19,5,0)*P223+VLOOKUP($Q$1,elemental!$A$3:$L$19,5,0)*Q223)/100</f>
        <v>4</v>
      </c>
      <c r="U223">
        <f>(VLOOKUP($A$1,elemental!$A$3:$L$19,6,0)*A223+VLOOKUP($B$1,elemental!$A$3:$L$19,6,0)*B223+VLOOKUP($C$1,elemental!$A$3:$L$19,6,0)*C223+VLOOKUP($D$1,elemental!$A$3:$L$19,6,0)*D223+VLOOKUP($E$1,elemental!$A$3:$L$19,6,0)*E223+VLOOKUP($F$1,elemental!$A$3:$L$19,6,0)*F223+VLOOKUP($G$1,elemental!$A$3:$L$19,6,0)*G223+VLOOKUP($H$1,elemental!$A$3:$L$19,6,0)*H223+VLOOKUP($I$1,elemental!$A$3:$L$19,6,0)*I223+VLOOKUP($J$1,elemental!$A$3:$L$19,6,0)*J223+VLOOKUP($K$1,elemental!$A$3:$L$19,6,0)*K223+VLOOKUP($L$1,elemental!$A$3:$L$19,6,0)*L223+VLOOKUP($M$1,elemental!$A$3:$L$19,6,0)*M223+VLOOKUP($N$1,elemental!$A$3:$L$19,6,0)*N223+VLOOKUP($O$1,elemental!$A$3:$L$19,6,0)*O223+VLOOKUP($P$1,elemental!$A$3:$L$19,6,0)*P223+VLOOKUP($Q$1,elemental!$A$3:$L$19,6,0)*Q223)/100</f>
        <v>0.75885000000000002</v>
      </c>
      <c r="V223">
        <f>(VLOOKUP($A$1,elemental!$A$3:$L$19,7,0)*A223+VLOOKUP($B$1,elemental!$A$3:$L$19,7,0)*B223+VLOOKUP($C$1,elemental!$A$3:$L$19,7,0)*C223+VLOOKUP($D$1,elemental!$A$3:$L$19,7,0)*D223+VLOOKUP($E$1,elemental!$A$3:$L$19,7,0)*E223+VLOOKUP($F$1,elemental!$A$3:$L$19,7,0)*F223+VLOOKUP($G$1,elemental!$A$3:$L$19,7,0)*G223+VLOOKUP($H$1,elemental!$A$3:$L$19,7,0)*H223+VLOOKUP($I$1,elemental!$A$3:$L$19,7,0)*I223+VLOOKUP($J$1,elemental!$A$3:$L$19,7,0)*J223+VLOOKUP($K$1,elemental!$A$3:$L$19,7,0)*K223+VLOOKUP($L$1,elemental!$A$3:$L$19,7,0)*L223+VLOOKUP($M$1,elemental!$A$3:$L$19,7,0)*M223+VLOOKUP($N$1,elemental!$A$3:$L$19,7,0)*N223+VLOOKUP($O$1,elemental!$A$3:$L$19,7,0)*O223+VLOOKUP($P$1,elemental!$A$3:$L$19,7,0)*P223+VLOOKUP($Q$1,elemental!$A$3:$L$19,7,0)*Q223)/100</f>
        <v>0.8425999999999999</v>
      </c>
      <c r="W223">
        <f>(VLOOKUP($A$1,elemental!$A$3:$L$19,9,0)*A223+VLOOKUP($B$1,elemental!$A$3:$L$19,9,0)*B223+VLOOKUP($C$1,elemental!$A$3:$L$19,9,0)*C223+VLOOKUP($D$1,elemental!$A$3:$L$19,9,0)*D223+VLOOKUP($E$1,elemental!$A$3:$L$19,9,0)*E223+VLOOKUP($F$1,elemental!$A$3:$L$19,9,0)*F223+VLOOKUP($G$1,elemental!$A$3:$L$19,9,0)*G223+VLOOKUP($H$1,elemental!$A$3:$L$19,9,0)*H223+VLOOKUP($I$1,elemental!$A$3:$L$19,9,0)*I223+VLOOKUP($J$1,elemental!$A$3:$L$19,9,0)*J223+VLOOKUP($K$1,elemental!$A$3:$L$19,9,0)*K223+VLOOKUP($L$1,elemental!$A$3:$L$19,9,0)*L223+VLOOKUP($M$1,elemental!$A$3:$L$19,9,0)*M223+VLOOKUP($N$1,elemental!$A$3:$L$19,9,0)*N223+VLOOKUP($O$1,elemental!$A$3:$L$19,9,0)*O223+VLOOKUP($P$1,elemental!$A$3:$L$19,9,0)*P223+VLOOKUP($Q$1,elemental!$A$3:$L$19,9,0)*Q223)/100</f>
        <v>1.556</v>
      </c>
      <c r="X223">
        <f>(VLOOKUP($A$1,elemental!$A$3:$L$19,10,0)*A223+VLOOKUP($B$1,elemental!$A$3:$L$19,10,0)*B223+VLOOKUP($C$1,elemental!$A$3:$L$19,10,0)*C223+VLOOKUP($D$1,elemental!$A$3:$L$19,10,0)*D223+VLOOKUP($E$1,elemental!$A$3:$L$19,10,0)*E223+VLOOKUP($F$1,elemental!$A$3:$L$19,10,0)*F223+VLOOKUP($G$1,elemental!$A$3:$L$19,10,0)*G223+VLOOKUP($H$1,elemental!$A$3:$L$19,10,0)*H223+VLOOKUP($I$1,elemental!$A$3:$L$19,10,0)*I223+VLOOKUP($J$1,elemental!$A$3:$L$19,10,0)*J223+VLOOKUP($K$1,elemental!$A$3:$L$19,10,0)*K223+VLOOKUP($L$1,elemental!$A$3:$L$19,10,0)*L223+VLOOKUP($M$1,elemental!$A$3:$L$19,10,0)*M223+VLOOKUP($N$1,elemental!$A$3:$L$19,10,0)*N223+VLOOKUP($O$1,elemental!$A$3:$L$19,10,0)*O223+VLOOKUP($P$1,elemental!$A$3:$L$19,10,0)*P223+VLOOKUP($Q$1,elemental!$A$3:$L$19,10,0)*Q223)/100</f>
        <v>2.0503999999999998</v>
      </c>
      <c r="Y223">
        <v>25</v>
      </c>
      <c r="Z223">
        <v>5.1558999999999999</v>
      </c>
      <c r="AA223">
        <v>5.2157</v>
      </c>
      <c r="AB223">
        <v>5.3217999999999996</v>
      </c>
      <c r="AC223">
        <v>99.173000000000002</v>
      </c>
      <c r="AD223" t="s">
        <v>150</v>
      </c>
    </row>
    <row r="224" spans="1:31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100</v>
      </c>
      <c r="R224">
        <f>(VLOOKUP($A$1,elemental!$A$3:$L$19,2,0)*A224+VLOOKUP($B$1,elemental!$A$3:$L$19,2,0)*B224+VLOOKUP($C$1,elemental!$A$3:$L$19,2,0)*C224+VLOOKUP($D$1,elemental!$A$3:$L$19,2,0)*D224+VLOOKUP($E$1,elemental!$A$3:$L$19,2,0)*E224+VLOOKUP($F$1,elemental!$A$3:$L$19,2,0)*F224+VLOOKUP($G$1,elemental!$A$3:$L$19,2,0)*G224+VLOOKUP($H$1,elemental!$A$3:$L$19,2,0)*H224+VLOOKUP($I$1,elemental!$A$3:$L$19,2,0)*I224+VLOOKUP($J$1,elemental!$A$3:$L$19,2,0)*J224+VLOOKUP($K$1,elemental!$A$3:$L$19,2,0)*K224+VLOOKUP($L$1,elemental!$A$3:$L$19,2,0)*L224+VLOOKUP($M$1,elemental!$A$3:$L$19,2,0)*M224+VLOOKUP($N$1,elemental!$A$3:$L$19,2,0)*N224+VLOOKUP($O$1,elemental!$A$3:$L$19,2,0)*O224+VLOOKUP($P$1,elemental!$A$3:$L$19,2,0)*P224+VLOOKUP($Q$1,elemental!$A$3:$L$19,2,0)*Q224)/100</f>
        <v>1.33</v>
      </c>
      <c r="S224">
        <f>(VLOOKUP($A$1,elemental!$A$3:$L$19,4,0)*A224+VLOOKUP($B$1,elemental!$A$3:$L$19,4,0)*B224+VLOOKUP($C$1,elemental!$A$3:$L$19,4,0)*C224+VLOOKUP($D$1,elemental!$A$3:$L$19,4,0)*D224+VLOOKUP($E$1,elemental!$A$3:$L$19,4,0)*E224+VLOOKUP($F$1,elemental!$A$3:$L$19,4,0)*F224+VLOOKUP($G$1,elemental!$A$3:$L$19,4,0)*G224+VLOOKUP($H$1,elemental!$A$3:$L$19,4,0)*H224+VLOOKUP($I$1,elemental!$A$3:$L$19,4,0)*I224+VLOOKUP($J$1,elemental!$A$3:$L$19,4,0)*J224+VLOOKUP($K$1,elemental!$A$3:$L$19,4,0)*K224+VLOOKUP($L$1,elemental!$A$3:$L$19,4,0)*L224+VLOOKUP($M$1,elemental!$A$3:$L$19,4,0)*M224+VLOOKUP($N$1,elemental!$A$3:$L$19,4,0)*N224+VLOOKUP($O$1,elemental!$A$3:$L$19,4,0)*O224+VLOOKUP($P$1,elemental!$A$3:$L$19,4,0)*P224+VLOOKUP($Q$1,elemental!$A$3:$L$19,4,0)*Q224)/100</f>
        <v>0.42599999999999999</v>
      </c>
      <c r="T224">
        <f>(VLOOKUP($A$1,elemental!$A$3:$L$19,5,0)*A224+VLOOKUP($B$1,elemental!$A$3:$L$19,5,0)*B224+VLOOKUP($C$1,elemental!$A$3:$L$19,5,0)*C224+VLOOKUP($D$1,elemental!$A$3:$L$19,5,0)*D224+VLOOKUP($E$1,elemental!$A$3:$L$19,5,0)*E224+VLOOKUP($F$1,elemental!$A$3:$L$19,5,0)*F224+VLOOKUP($G$1,elemental!$A$3:$L$19,5,0)*G224+VLOOKUP($H$1,elemental!$A$3:$L$19,5,0)*H224+VLOOKUP($I$1,elemental!$A$3:$L$19,5,0)*I224+VLOOKUP($J$1,elemental!$A$3:$L$19,5,0)*J224+VLOOKUP($K$1,elemental!$A$3:$L$19,5,0)*K224+VLOOKUP($L$1,elemental!$A$3:$L$19,5,0)*L224+VLOOKUP($M$1,elemental!$A$3:$L$19,5,0)*M224+VLOOKUP($N$1,elemental!$A$3:$L$19,5,0)*N224+VLOOKUP($O$1,elemental!$A$3:$L$19,5,0)*O224+VLOOKUP($P$1,elemental!$A$3:$L$19,5,0)*P224+VLOOKUP($Q$1,elemental!$A$3:$L$19,5,0)*Q224)/100</f>
        <v>4</v>
      </c>
      <c r="U224">
        <f>(VLOOKUP($A$1,elemental!$A$3:$L$19,6,0)*A224+VLOOKUP($B$1,elemental!$A$3:$L$19,6,0)*B224+VLOOKUP($C$1,elemental!$A$3:$L$19,6,0)*C224+VLOOKUP($D$1,elemental!$A$3:$L$19,6,0)*D224+VLOOKUP($E$1,elemental!$A$3:$L$19,6,0)*E224+VLOOKUP($F$1,elemental!$A$3:$L$19,6,0)*F224+VLOOKUP($G$1,elemental!$A$3:$L$19,6,0)*G224+VLOOKUP($H$1,elemental!$A$3:$L$19,6,0)*H224+VLOOKUP($I$1,elemental!$A$3:$L$19,6,0)*I224+VLOOKUP($J$1,elemental!$A$3:$L$19,6,0)*J224+VLOOKUP($K$1,elemental!$A$3:$L$19,6,0)*K224+VLOOKUP($L$1,elemental!$A$3:$L$19,6,0)*L224+VLOOKUP($M$1,elemental!$A$3:$L$19,6,0)*M224+VLOOKUP($N$1,elemental!$A$3:$L$19,6,0)*N224+VLOOKUP($O$1,elemental!$A$3:$L$19,6,0)*O224+VLOOKUP($P$1,elemental!$A$3:$L$19,6,0)*P224+VLOOKUP($Q$1,elemental!$A$3:$L$19,6,0)*Q224)/100</f>
        <v>0.76</v>
      </c>
      <c r="V224">
        <f>(VLOOKUP($A$1,elemental!$A$3:$L$19,7,0)*A224+VLOOKUP($B$1,elemental!$A$3:$L$19,7,0)*B224+VLOOKUP($C$1,elemental!$A$3:$L$19,7,0)*C224+VLOOKUP($D$1,elemental!$A$3:$L$19,7,0)*D224+VLOOKUP($E$1,elemental!$A$3:$L$19,7,0)*E224+VLOOKUP($F$1,elemental!$A$3:$L$19,7,0)*F224+VLOOKUP($G$1,elemental!$A$3:$L$19,7,0)*G224+VLOOKUP($H$1,elemental!$A$3:$L$19,7,0)*H224+VLOOKUP($I$1,elemental!$A$3:$L$19,7,0)*I224+VLOOKUP($J$1,elemental!$A$3:$L$19,7,0)*J224+VLOOKUP($K$1,elemental!$A$3:$L$19,7,0)*K224+VLOOKUP($L$1,elemental!$A$3:$L$19,7,0)*L224+VLOOKUP($M$1,elemental!$A$3:$L$19,7,0)*M224+VLOOKUP($N$1,elemental!$A$3:$L$19,7,0)*N224+VLOOKUP($O$1,elemental!$A$3:$L$19,7,0)*O224+VLOOKUP($P$1,elemental!$A$3:$L$19,7,0)*P224+VLOOKUP($Q$1,elemental!$A$3:$L$19,7,0)*Q224)/100</f>
        <v>0.84</v>
      </c>
      <c r="W224">
        <f>(VLOOKUP($A$1,elemental!$A$3:$L$19,9,0)*A224+VLOOKUP($B$1,elemental!$A$3:$L$19,9,0)*B224+VLOOKUP($C$1,elemental!$A$3:$L$19,9,0)*C224+VLOOKUP($D$1,elemental!$A$3:$L$19,9,0)*D224+VLOOKUP($E$1,elemental!$A$3:$L$19,9,0)*E224+VLOOKUP($F$1,elemental!$A$3:$L$19,9,0)*F224+VLOOKUP($G$1,elemental!$A$3:$L$19,9,0)*G224+VLOOKUP($H$1,elemental!$A$3:$L$19,9,0)*H224+VLOOKUP($I$1,elemental!$A$3:$L$19,9,0)*I224+VLOOKUP($J$1,elemental!$A$3:$L$19,9,0)*J224+VLOOKUP($K$1,elemental!$A$3:$L$19,9,0)*K224+VLOOKUP($L$1,elemental!$A$3:$L$19,9,0)*L224+VLOOKUP($M$1,elemental!$A$3:$L$19,9,0)*M224+VLOOKUP($N$1,elemental!$A$3:$L$19,9,0)*N224+VLOOKUP($O$1,elemental!$A$3:$L$19,9,0)*O224+VLOOKUP($P$1,elemental!$A$3:$L$19,9,0)*P224+VLOOKUP($Q$1,elemental!$A$3:$L$19,9,0)*Q224)/100</f>
        <v>1.55</v>
      </c>
      <c r="X224">
        <f>(VLOOKUP($A$1,elemental!$A$3:$L$19,10,0)*A224+VLOOKUP($B$1,elemental!$A$3:$L$19,10,0)*B224+VLOOKUP($C$1,elemental!$A$3:$L$19,10,0)*C224+VLOOKUP($D$1,elemental!$A$3:$L$19,10,0)*D224+VLOOKUP($E$1,elemental!$A$3:$L$19,10,0)*E224+VLOOKUP($F$1,elemental!$A$3:$L$19,10,0)*F224+VLOOKUP($G$1,elemental!$A$3:$L$19,10,0)*G224+VLOOKUP($H$1,elemental!$A$3:$L$19,10,0)*H224+VLOOKUP($I$1,elemental!$A$3:$L$19,10,0)*I224+VLOOKUP($J$1,elemental!$A$3:$L$19,10,0)*J224+VLOOKUP($K$1,elemental!$A$3:$L$19,10,0)*K224+VLOOKUP($L$1,elemental!$A$3:$L$19,10,0)*L224+VLOOKUP($M$1,elemental!$A$3:$L$19,10,0)*M224+VLOOKUP($N$1,elemental!$A$3:$L$19,10,0)*N224+VLOOKUP($O$1,elemental!$A$3:$L$19,10,0)*O224+VLOOKUP($P$1,elemental!$A$3:$L$19,10,0)*P224+VLOOKUP($Q$1,elemental!$A$3:$L$19,10,0)*Q224)/100</f>
        <v>2.06</v>
      </c>
      <c r="Y224">
        <v>25</v>
      </c>
      <c r="Z224">
        <v>5.14</v>
      </c>
      <c r="AA224">
        <v>5.2</v>
      </c>
      <c r="AB224">
        <v>5.31</v>
      </c>
      <c r="AC224">
        <v>99.24</v>
      </c>
      <c r="AD224" t="s">
        <v>151</v>
      </c>
      <c r="AE224" t="s">
        <v>152</v>
      </c>
    </row>
    <row r="225" spans="1:31">
      <c r="A225">
        <v>0</v>
      </c>
      <c r="B225">
        <v>0</v>
      </c>
      <c r="C225">
        <v>12.766817174934259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87.23318282506574</v>
      </c>
      <c r="R225">
        <f>(VLOOKUP($A$1,elemental!$A$3:$L$19,2,0)*A225+VLOOKUP($B$1,elemental!$A$3:$L$19,2,0)*B225+VLOOKUP($C$1,elemental!$A$3:$L$19,2,0)*C225+VLOOKUP($D$1,elemental!$A$3:$L$19,2,0)*D225+VLOOKUP($E$1,elemental!$A$3:$L$19,2,0)*E225+VLOOKUP($F$1,elemental!$A$3:$L$19,2,0)*F225+VLOOKUP($G$1,elemental!$A$3:$L$19,2,0)*G225+VLOOKUP($H$1,elemental!$A$3:$L$19,2,0)*H225+VLOOKUP($I$1,elemental!$A$3:$L$19,2,0)*I225+VLOOKUP($J$1,elemental!$A$3:$L$19,2,0)*J225+VLOOKUP($K$1,elemental!$A$3:$L$19,2,0)*K225+VLOOKUP($L$1,elemental!$A$3:$L$19,2,0)*L225+VLOOKUP($M$1,elemental!$A$3:$L$19,2,0)*M225+VLOOKUP($N$1,elemental!$A$3:$L$19,2,0)*N225+VLOOKUP($O$1,elemental!$A$3:$L$19,2,0)*O225+VLOOKUP($P$1,elemental!$A$3:$L$19,2,0)*P225+VLOOKUP($Q$1,elemental!$A$3:$L$19,2,0)*Q225)/100</f>
        <v>1.3261699548475199</v>
      </c>
      <c r="S225">
        <f>(VLOOKUP($A$1,elemental!$A$3:$L$19,4,0)*A225+VLOOKUP($B$1,elemental!$A$3:$L$19,4,0)*B225+VLOOKUP($C$1,elemental!$A$3:$L$19,4,0)*C225+VLOOKUP($D$1,elemental!$A$3:$L$19,4,0)*D225+VLOOKUP($E$1,elemental!$A$3:$L$19,4,0)*E225+VLOOKUP($F$1,elemental!$A$3:$L$19,4,0)*F225+VLOOKUP($G$1,elemental!$A$3:$L$19,4,0)*G225+VLOOKUP($H$1,elemental!$A$3:$L$19,4,0)*H225+VLOOKUP($I$1,elemental!$A$3:$L$19,4,0)*I225+VLOOKUP($J$1,elemental!$A$3:$L$19,4,0)*J225+VLOOKUP($K$1,elemental!$A$3:$L$19,4,0)*K225+VLOOKUP($L$1,elemental!$A$3:$L$19,4,0)*L225+VLOOKUP($M$1,elemental!$A$3:$L$19,4,0)*M225+VLOOKUP($N$1,elemental!$A$3:$L$19,4,0)*N225+VLOOKUP($O$1,elemental!$A$3:$L$19,4,0)*O225+VLOOKUP($P$1,elemental!$A$3:$L$19,4,0)*P225+VLOOKUP($Q$1,elemental!$A$3:$L$19,4,0)*Q225)/100</f>
        <v>0.37161335883478003</v>
      </c>
      <c r="T225">
        <f>(VLOOKUP($A$1,elemental!$A$3:$L$19,5,0)*A225+VLOOKUP($B$1,elemental!$A$3:$L$19,5,0)*B225+VLOOKUP($C$1,elemental!$A$3:$L$19,5,0)*C225+VLOOKUP($D$1,elemental!$A$3:$L$19,5,0)*D225+VLOOKUP($E$1,elemental!$A$3:$L$19,5,0)*E225+VLOOKUP($F$1,elemental!$A$3:$L$19,5,0)*F225+VLOOKUP($G$1,elemental!$A$3:$L$19,5,0)*G225+VLOOKUP($H$1,elemental!$A$3:$L$19,5,0)*H225+VLOOKUP($I$1,elemental!$A$3:$L$19,5,0)*I225+VLOOKUP($J$1,elemental!$A$3:$L$19,5,0)*J225+VLOOKUP($K$1,elemental!$A$3:$L$19,5,0)*K225+VLOOKUP($L$1,elemental!$A$3:$L$19,5,0)*L225+VLOOKUP($M$1,elemental!$A$3:$L$19,5,0)*M225+VLOOKUP($N$1,elemental!$A$3:$L$19,5,0)*N225+VLOOKUP($O$1,elemental!$A$3:$L$19,5,0)*O225+VLOOKUP($P$1,elemental!$A$3:$L$19,5,0)*P225+VLOOKUP($Q$1,elemental!$A$3:$L$19,5,0)*Q225)/100</f>
        <v>4</v>
      </c>
      <c r="U225">
        <f>(VLOOKUP($A$1,elemental!$A$3:$L$19,6,0)*A225+VLOOKUP($B$1,elemental!$A$3:$L$19,6,0)*B225+VLOOKUP($C$1,elemental!$A$3:$L$19,6,0)*C225+VLOOKUP($D$1,elemental!$A$3:$L$19,6,0)*D225+VLOOKUP($E$1,elemental!$A$3:$L$19,6,0)*E225+VLOOKUP($F$1,elemental!$A$3:$L$19,6,0)*F225+VLOOKUP($G$1,elemental!$A$3:$L$19,6,0)*G225+VLOOKUP($H$1,elemental!$A$3:$L$19,6,0)*H225+VLOOKUP($I$1,elemental!$A$3:$L$19,6,0)*I225+VLOOKUP($J$1,elemental!$A$3:$L$19,6,0)*J225+VLOOKUP($K$1,elemental!$A$3:$L$19,6,0)*K225+VLOOKUP($L$1,elemental!$A$3:$L$19,6,0)*L225+VLOOKUP($M$1,elemental!$A$3:$L$19,6,0)*M225+VLOOKUP($N$1,elemental!$A$3:$L$19,6,0)*N225+VLOOKUP($O$1,elemental!$A$3:$L$19,6,0)*O225+VLOOKUP($P$1,elemental!$A$3:$L$19,6,0)*P225+VLOOKUP($Q$1,elemental!$A$3:$L$19,6,0)*Q225)/100</f>
        <v>0.76191502257624011</v>
      </c>
      <c r="V225">
        <f>(VLOOKUP($A$1,elemental!$A$3:$L$19,7,0)*A225+VLOOKUP($B$1,elemental!$A$3:$L$19,7,0)*B225+VLOOKUP($C$1,elemental!$A$3:$L$19,7,0)*C225+VLOOKUP($D$1,elemental!$A$3:$L$19,7,0)*D225+VLOOKUP($E$1,elemental!$A$3:$L$19,7,0)*E225+VLOOKUP($F$1,elemental!$A$3:$L$19,7,0)*F225+VLOOKUP($G$1,elemental!$A$3:$L$19,7,0)*G225+VLOOKUP($H$1,elemental!$A$3:$L$19,7,0)*H225+VLOOKUP($I$1,elemental!$A$3:$L$19,7,0)*I225+VLOOKUP($J$1,elemental!$A$3:$L$19,7,0)*J225+VLOOKUP($K$1,elemental!$A$3:$L$19,7,0)*K225+VLOOKUP($L$1,elemental!$A$3:$L$19,7,0)*L225+VLOOKUP($M$1,elemental!$A$3:$L$19,7,0)*M225+VLOOKUP($N$1,elemental!$A$3:$L$19,7,0)*N225+VLOOKUP($O$1,elemental!$A$3:$L$19,7,0)*O225+VLOOKUP($P$1,elemental!$A$3:$L$19,7,0)*P225+VLOOKUP($Q$1,elemental!$A$3:$L$19,7,0)*Q225)/100</f>
        <v>0.83872331828250646</v>
      </c>
      <c r="W225">
        <f>(VLOOKUP($A$1,elemental!$A$3:$L$19,9,0)*A225+VLOOKUP($B$1,elemental!$A$3:$L$19,9,0)*B225+VLOOKUP($C$1,elemental!$A$3:$L$19,9,0)*C225+VLOOKUP($D$1,elemental!$A$3:$L$19,9,0)*D225+VLOOKUP($E$1,elemental!$A$3:$L$19,9,0)*E225+VLOOKUP($F$1,elemental!$A$3:$L$19,9,0)*F225+VLOOKUP($G$1,elemental!$A$3:$L$19,9,0)*G225+VLOOKUP($H$1,elemental!$A$3:$L$19,9,0)*H225+VLOOKUP($I$1,elemental!$A$3:$L$19,9,0)*I225+VLOOKUP($J$1,elemental!$A$3:$L$19,9,0)*J225+VLOOKUP($K$1,elemental!$A$3:$L$19,9,0)*K225+VLOOKUP($L$1,elemental!$A$3:$L$19,9,0)*L225+VLOOKUP($M$1,elemental!$A$3:$L$19,9,0)*M225+VLOOKUP($N$1,elemental!$A$3:$L$19,9,0)*N225+VLOOKUP($O$1,elemental!$A$3:$L$19,9,0)*O225+VLOOKUP($P$1,elemental!$A$3:$L$19,9,0)*P225+VLOOKUP($Q$1,elemental!$A$3:$L$19,9,0)*Q225)/100</f>
        <v>1.55</v>
      </c>
      <c r="X225">
        <f>(VLOOKUP($A$1,elemental!$A$3:$L$19,10,0)*A225+VLOOKUP($B$1,elemental!$A$3:$L$19,10,0)*B225+VLOOKUP($C$1,elemental!$A$3:$L$19,10,0)*C225+VLOOKUP($D$1,elemental!$A$3:$L$19,10,0)*D225+VLOOKUP($E$1,elemental!$A$3:$L$19,10,0)*E225+VLOOKUP($F$1,elemental!$A$3:$L$19,10,0)*F225+VLOOKUP($G$1,elemental!$A$3:$L$19,10,0)*G225+VLOOKUP($H$1,elemental!$A$3:$L$19,10,0)*H225+VLOOKUP($I$1,elemental!$A$3:$L$19,10,0)*I225+VLOOKUP($J$1,elemental!$A$3:$L$19,10,0)*J225+VLOOKUP($K$1,elemental!$A$3:$L$19,10,0)*K225+VLOOKUP($L$1,elemental!$A$3:$L$19,10,0)*L225+VLOOKUP($M$1,elemental!$A$3:$L$19,10,0)*M225+VLOOKUP($N$1,elemental!$A$3:$L$19,10,0)*N225+VLOOKUP($O$1,elemental!$A$3:$L$19,10,0)*O225+VLOOKUP($P$1,elemental!$A$3:$L$19,10,0)*P225+VLOOKUP($Q$1,elemental!$A$3:$L$19,10,0)*Q225)/100</f>
        <v>2.0625533634349869</v>
      </c>
      <c r="Y225">
        <v>25</v>
      </c>
      <c r="Z225">
        <v>5.133</v>
      </c>
      <c r="AA225">
        <v>5.1790000000000003</v>
      </c>
      <c r="AB225">
        <v>5.3010000000000002</v>
      </c>
      <c r="AC225">
        <v>99.27</v>
      </c>
      <c r="AD225" t="s">
        <v>151</v>
      </c>
      <c r="AE225" t="s">
        <v>152</v>
      </c>
    </row>
    <row r="226" spans="1:31">
      <c r="A226">
        <v>0</v>
      </c>
      <c r="B226">
        <v>0</v>
      </c>
      <c r="C226">
        <v>28.071734168044941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71.928265831955059</v>
      </c>
      <c r="R226">
        <f>(VLOOKUP($A$1,elemental!$A$3:$L$19,2,0)*A226+VLOOKUP($B$1,elemental!$A$3:$L$19,2,0)*B226+VLOOKUP($C$1,elemental!$A$3:$L$19,2,0)*C226+VLOOKUP($D$1,elemental!$A$3:$L$19,2,0)*D226+VLOOKUP($E$1,elemental!$A$3:$L$19,2,0)*E226+VLOOKUP($F$1,elemental!$A$3:$L$19,2,0)*F226+VLOOKUP($G$1,elemental!$A$3:$L$19,2,0)*G226+VLOOKUP($H$1,elemental!$A$3:$L$19,2,0)*H226+VLOOKUP($I$1,elemental!$A$3:$L$19,2,0)*I226+VLOOKUP($J$1,elemental!$A$3:$L$19,2,0)*J226+VLOOKUP($K$1,elemental!$A$3:$L$19,2,0)*K226+VLOOKUP($L$1,elemental!$A$3:$L$19,2,0)*L226+VLOOKUP($M$1,elemental!$A$3:$L$19,2,0)*M226+VLOOKUP($N$1,elemental!$A$3:$L$19,2,0)*N226+VLOOKUP($O$1,elemental!$A$3:$L$19,2,0)*O226+VLOOKUP($P$1,elemental!$A$3:$L$19,2,0)*P226+VLOOKUP($Q$1,elemental!$A$3:$L$19,2,0)*Q226)/100</f>
        <v>1.3215784797495866</v>
      </c>
      <c r="S226">
        <f>(VLOOKUP($A$1,elemental!$A$3:$L$19,4,0)*A226+VLOOKUP($B$1,elemental!$A$3:$L$19,4,0)*B226+VLOOKUP($C$1,elemental!$A$3:$L$19,4,0)*C226+VLOOKUP($D$1,elemental!$A$3:$L$19,4,0)*D226+VLOOKUP($E$1,elemental!$A$3:$L$19,4,0)*E226+VLOOKUP($F$1,elemental!$A$3:$L$19,4,0)*F226+VLOOKUP($G$1,elemental!$A$3:$L$19,4,0)*G226+VLOOKUP($H$1,elemental!$A$3:$L$19,4,0)*H226+VLOOKUP($I$1,elemental!$A$3:$L$19,4,0)*I226+VLOOKUP($J$1,elemental!$A$3:$L$19,4,0)*J226+VLOOKUP($K$1,elemental!$A$3:$L$19,4,0)*K226+VLOOKUP($L$1,elemental!$A$3:$L$19,4,0)*L226+VLOOKUP($M$1,elemental!$A$3:$L$19,4,0)*M226+VLOOKUP($N$1,elemental!$A$3:$L$19,4,0)*N226+VLOOKUP($O$1,elemental!$A$3:$L$19,4,0)*O226+VLOOKUP($P$1,elemental!$A$3:$L$19,4,0)*P226+VLOOKUP($Q$1,elemental!$A$3:$L$19,4,0)*Q226)/100</f>
        <v>0.30641441244412854</v>
      </c>
      <c r="T226">
        <f>(VLOOKUP($A$1,elemental!$A$3:$L$19,5,0)*A226+VLOOKUP($B$1,elemental!$A$3:$L$19,5,0)*B226+VLOOKUP($C$1,elemental!$A$3:$L$19,5,0)*C226+VLOOKUP($D$1,elemental!$A$3:$L$19,5,0)*D226+VLOOKUP($E$1,elemental!$A$3:$L$19,5,0)*E226+VLOOKUP($F$1,elemental!$A$3:$L$19,5,0)*F226+VLOOKUP($G$1,elemental!$A$3:$L$19,5,0)*G226+VLOOKUP($H$1,elemental!$A$3:$L$19,5,0)*H226+VLOOKUP($I$1,elemental!$A$3:$L$19,5,0)*I226+VLOOKUP($J$1,elemental!$A$3:$L$19,5,0)*J226+VLOOKUP($K$1,elemental!$A$3:$L$19,5,0)*K226+VLOOKUP($L$1,elemental!$A$3:$L$19,5,0)*L226+VLOOKUP($M$1,elemental!$A$3:$L$19,5,0)*M226+VLOOKUP($N$1,elemental!$A$3:$L$19,5,0)*N226+VLOOKUP($O$1,elemental!$A$3:$L$19,5,0)*O226+VLOOKUP($P$1,elemental!$A$3:$L$19,5,0)*P226+VLOOKUP($Q$1,elemental!$A$3:$L$19,5,0)*Q226)/100</f>
        <v>4</v>
      </c>
      <c r="U226">
        <f>(VLOOKUP($A$1,elemental!$A$3:$L$19,6,0)*A226+VLOOKUP($B$1,elemental!$A$3:$L$19,6,0)*B226+VLOOKUP($C$1,elemental!$A$3:$L$19,6,0)*C226+VLOOKUP($D$1,elemental!$A$3:$L$19,6,0)*D226+VLOOKUP($E$1,elemental!$A$3:$L$19,6,0)*E226+VLOOKUP($F$1,elemental!$A$3:$L$19,6,0)*F226+VLOOKUP($G$1,elemental!$A$3:$L$19,6,0)*G226+VLOOKUP($H$1,elemental!$A$3:$L$19,6,0)*H226+VLOOKUP($I$1,elemental!$A$3:$L$19,6,0)*I226+VLOOKUP($J$1,elemental!$A$3:$L$19,6,0)*J226+VLOOKUP($K$1,elemental!$A$3:$L$19,6,0)*K226+VLOOKUP($L$1,elemental!$A$3:$L$19,6,0)*L226+VLOOKUP($M$1,elemental!$A$3:$L$19,6,0)*M226+VLOOKUP($N$1,elemental!$A$3:$L$19,6,0)*N226+VLOOKUP($O$1,elemental!$A$3:$L$19,6,0)*O226+VLOOKUP($P$1,elemental!$A$3:$L$19,6,0)*P226+VLOOKUP($Q$1,elemental!$A$3:$L$19,6,0)*Q226)/100</f>
        <v>0.76421076012520672</v>
      </c>
      <c r="V226">
        <f>(VLOOKUP($A$1,elemental!$A$3:$L$19,7,0)*A226+VLOOKUP($B$1,elemental!$A$3:$L$19,7,0)*B226+VLOOKUP($C$1,elemental!$A$3:$L$19,7,0)*C226+VLOOKUP($D$1,elemental!$A$3:$L$19,7,0)*D226+VLOOKUP($E$1,elemental!$A$3:$L$19,7,0)*E226+VLOOKUP($F$1,elemental!$A$3:$L$19,7,0)*F226+VLOOKUP($G$1,elemental!$A$3:$L$19,7,0)*G226+VLOOKUP($H$1,elemental!$A$3:$L$19,7,0)*H226+VLOOKUP($I$1,elemental!$A$3:$L$19,7,0)*I226+VLOOKUP($J$1,elemental!$A$3:$L$19,7,0)*J226+VLOOKUP($K$1,elemental!$A$3:$L$19,7,0)*K226+VLOOKUP($L$1,elemental!$A$3:$L$19,7,0)*L226+VLOOKUP($M$1,elemental!$A$3:$L$19,7,0)*M226+VLOOKUP($N$1,elemental!$A$3:$L$19,7,0)*N226+VLOOKUP($O$1,elemental!$A$3:$L$19,7,0)*O226+VLOOKUP($P$1,elemental!$A$3:$L$19,7,0)*P226+VLOOKUP($Q$1,elemental!$A$3:$L$19,7,0)*Q226)/100</f>
        <v>0.83719282658319538</v>
      </c>
      <c r="W226">
        <f>(VLOOKUP($A$1,elemental!$A$3:$L$19,9,0)*A226+VLOOKUP($B$1,elemental!$A$3:$L$19,9,0)*B226+VLOOKUP($C$1,elemental!$A$3:$L$19,9,0)*C226+VLOOKUP($D$1,elemental!$A$3:$L$19,9,0)*D226+VLOOKUP($E$1,elemental!$A$3:$L$19,9,0)*E226+VLOOKUP($F$1,elemental!$A$3:$L$19,9,0)*F226+VLOOKUP($G$1,elemental!$A$3:$L$19,9,0)*G226+VLOOKUP($H$1,elemental!$A$3:$L$19,9,0)*H226+VLOOKUP($I$1,elemental!$A$3:$L$19,9,0)*I226+VLOOKUP($J$1,elemental!$A$3:$L$19,9,0)*J226+VLOOKUP($K$1,elemental!$A$3:$L$19,9,0)*K226+VLOOKUP($L$1,elemental!$A$3:$L$19,9,0)*L226+VLOOKUP($M$1,elemental!$A$3:$L$19,9,0)*M226+VLOOKUP($N$1,elemental!$A$3:$L$19,9,0)*N226+VLOOKUP($O$1,elemental!$A$3:$L$19,9,0)*O226+VLOOKUP($P$1,elemental!$A$3:$L$19,9,0)*P226+VLOOKUP($Q$1,elemental!$A$3:$L$19,9,0)*Q226)/100</f>
        <v>1.55</v>
      </c>
      <c r="X226">
        <f>(VLOOKUP($A$1,elemental!$A$3:$L$19,10,0)*A226+VLOOKUP($B$1,elemental!$A$3:$L$19,10,0)*B226+VLOOKUP($C$1,elemental!$A$3:$L$19,10,0)*C226+VLOOKUP($D$1,elemental!$A$3:$L$19,10,0)*D226+VLOOKUP($E$1,elemental!$A$3:$L$19,10,0)*E226+VLOOKUP($F$1,elemental!$A$3:$L$19,10,0)*F226+VLOOKUP($G$1,elemental!$A$3:$L$19,10,0)*G226+VLOOKUP($H$1,elemental!$A$3:$L$19,10,0)*H226+VLOOKUP($I$1,elemental!$A$3:$L$19,10,0)*I226+VLOOKUP($J$1,elemental!$A$3:$L$19,10,0)*J226+VLOOKUP($K$1,elemental!$A$3:$L$19,10,0)*K226+VLOOKUP($L$1,elemental!$A$3:$L$19,10,0)*L226+VLOOKUP($M$1,elemental!$A$3:$L$19,10,0)*M226+VLOOKUP($N$1,elemental!$A$3:$L$19,10,0)*N226+VLOOKUP($O$1,elemental!$A$3:$L$19,10,0)*O226+VLOOKUP($P$1,elemental!$A$3:$L$19,10,0)*P226+VLOOKUP($Q$1,elemental!$A$3:$L$19,10,0)*Q226)/100</f>
        <v>2.065614346833609</v>
      </c>
      <c r="Y226">
        <v>25</v>
      </c>
      <c r="Z226">
        <v>5.1269999999999998</v>
      </c>
      <c r="AA226">
        <v>5.1769999999999996</v>
      </c>
      <c r="AB226">
        <v>5.2990000000000004</v>
      </c>
      <c r="AC226">
        <v>99.28</v>
      </c>
      <c r="AD226" t="s">
        <v>151</v>
      </c>
      <c r="AE226" t="s">
        <v>152</v>
      </c>
    </row>
    <row r="227" spans="1:31">
      <c r="A227">
        <v>0</v>
      </c>
      <c r="B227">
        <v>0</v>
      </c>
      <c r="C227">
        <v>46.755168584517385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53.244831415482615</v>
      </c>
      <c r="R227">
        <f>(VLOOKUP($A$1,elemental!$A$3:$L$19,2,0)*A227+VLOOKUP($B$1,elemental!$A$3:$L$19,2,0)*B227+VLOOKUP($C$1,elemental!$A$3:$L$19,2,0)*C227+VLOOKUP($D$1,elemental!$A$3:$L$19,2,0)*D227+VLOOKUP($E$1,elemental!$A$3:$L$19,2,0)*E227+VLOOKUP($F$1,elemental!$A$3:$L$19,2,0)*F227+VLOOKUP($G$1,elemental!$A$3:$L$19,2,0)*G227+VLOOKUP($H$1,elemental!$A$3:$L$19,2,0)*H227+VLOOKUP($I$1,elemental!$A$3:$L$19,2,0)*I227+VLOOKUP($J$1,elemental!$A$3:$L$19,2,0)*J227+VLOOKUP($K$1,elemental!$A$3:$L$19,2,0)*K227+VLOOKUP($L$1,elemental!$A$3:$L$19,2,0)*L227+VLOOKUP($M$1,elemental!$A$3:$L$19,2,0)*M227+VLOOKUP($N$1,elemental!$A$3:$L$19,2,0)*N227+VLOOKUP($O$1,elemental!$A$3:$L$19,2,0)*O227+VLOOKUP($P$1,elemental!$A$3:$L$19,2,0)*P227+VLOOKUP($Q$1,elemental!$A$3:$L$19,2,0)*Q227)/100</f>
        <v>1.3159734494246447</v>
      </c>
      <c r="S227">
        <f>(VLOOKUP($A$1,elemental!$A$3:$L$19,4,0)*A227+VLOOKUP($B$1,elemental!$A$3:$L$19,4,0)*B227+VLOOKUP($C$1,elemental!$A$3:$L$19,4,0)*C227+VLOOKUP($D$1,elemental!$A$3:$L$19,4,0)*D227+VLOOKUP($E$1,elemental!$A$3:$L$19,4,0)*E227+VLOOKUP($F$1,elemental!$A$3:$L$19,4,0)*F227+VLOOKUP($G$1,elemental!$A$3:$L$19,4,0)*G227+VLOOKUP($H$1,elemental!$A$3:$L$19,4,0)*H227+VLOOKUP($I$1,elemental!$A$3:$L$19,4,0)*I227+VLOOKUP($J$1,elemental!$A$3:$L$19,4,0)*J227+VLOOKUP($K$1,elemental!$A$3:$L$19,4,0)*K227+VLOOKUP($L$1,elemental!$A$3:$L$19,4,0)*L227+VLOOKUP($M$1,elemental!$A$3:$L$19,4,0)*M227+VLOOKUP($N$1,elemental!$A$3:$L$19,4,0)*N227+VLOOKUP($O$1,elemental!$A$3:$L$19,4,0)*O227+VLOOKUP($P$1,elemental!$A$3:$L$19,4,0)*P227+VLOOKUP($Q$1,elemental!$A$3:$L$19,4,0)*Q227)/100</f>
        <v>0.22682298182995594</v>
      </c>
      <c r="T227">
        <f>(VLOOKUP($A$1,elemental!$A$3:$L$19,5,0)*A227+VLOOKUP($B$1,elemental!$A$3:$L$19,5,0)*B227+VLOOKUP($C$1,elemental!$A$3:$L$19,5,0)*C227+VLOOKUP($D$1,elemental!$A$3:$L$19,5,0)*D227+VLOOKUP($E$1,elemental!$A$3:$L$19,5,0)*E227+VLOOKUP($F$1,elemental!$A$3:$L$19,5,0)*F227+VLOOKUP($G$1,elemental!$A$3:$L$19,5,0)*G227+VLOOKUP($H$1,elemental!$A$3:$L$19,5,0)*H227+VLOOKUP($I$1,elemental!$A$3:$L$19,5,0)*I227+VLOOKUP($J$1,elemental!$A$3:$L$19,5,0)*J227+VLOOKUP($K$1,elemental!$A$3:$L$19,5,0)*K227+VLOOKUP($L$1,elemental!$A$3:$L$19,5,0)*L227+VLOOKUP($M$1,elemental!$A$3:$L$19,5,0)*M227+VLOOKUP($N$1,elemental!$A$3:$L$19,5,0)*N227+VLOOKUP($O$1,elemental!$A$3:$L$19,5,0)*O227+VLOOKUP($P$1,elemental!$A$3:$L$19,5,0)*P227+VLOOKUP($Q$1,elemental!$A$3:$L$19,5,0)*Q227)/100</f>
        <v>4</v>
      </c>
      <c r="U227">
        <f>(VLOOKUP($A$1,elemental!$A$3:$L$19,6,0)*A227+VLOOKUP($B$1,elemental!$A$3:$L$19,6,0)*B227+VLOOKUP($C$1,elemental!$A$3:$L$19,6,0)*C227+VLOOKUP($D$1,elemental!$A$3:$L$19,6,0)*D227+VLOOKUP($E$1,elemental!$A$3:$L$19,6,0)*E227+VLOOKUP($F$1,elemental!$A$3:$L$19,6,0)*F227+VLOOKUP($G$1,elemental!$A$3:$L$19,6,0)*G227+VLOOKUP($H$1,elemental!$A$3:$L$19,6,0)*H227+VLOOKUP($I$1,elemental!$A$3:$L$19,6,0)*I227+VLOOKUP($J$1,elemental!$A$3:$L$19,6,0)*J227+VLOOKUP($K$1,elemental!$A$3:$L$19,6,0)*K227+VLOOKUP($L$1,elemental!$A$3:$L$19,6,0)*L227+VLOOKUP($M$1,elemental!$A$3:$L$19,6,0)*M227+VLOOKUP($N$1,elemental!$A$3:$L$19,6,0)*N227+VLOOKUP($O$1,elemental!$A$3:$L$19,6,0)*O227+VLOOKUP($P$1,elemental!$A$3:$L$19,6,0)*P227+VLOOKUP($Q$1,elemental!$A$3:$L$19,6,0)*Q227)/100</f>
        <v>0.7670132752876776</v>
      </c>
      <c r="V227">
        <f>(VLOOKUP($A$1,elemental!$A$3:$L$19,7,0)*A227+VLOOKUP($B$1,elemental!$A$3:$L$19,7,0)*B227+VLOOKUP($C$1,elemental!$A$3:$L$19,7,0)*C227+VLOOKUP($D$1,elemental!$A$3:$L$19,7,0)*D227+VLOOKUP($E$1,elemental!$A$3:$L$19,7,0)*E227+VLOOKUP($F$1,elemental!$A$3:$L$19,7,0)*F227+VLOOKUP($G$1,elemental!$A$3:$L$19,7,0)*G227+VLOOKUP($H$1,elemental!$A$3:$L$19,7,0)*H227+VLOOKUP($I$1,elemental!$A$3:$L$19,7,0)*I227+VLOOKUP($J$1,elemental!$A$3:$L$19,7,0)*J227+VLOOKUP($K$1,elemental!$A$3:$L$19,7,0)*K227+VLOOKUP($L$1,elemental!$A$3:$L$19,7,0)*L227+VLOOKUP($M$1,elemental!$A$3:$L$19,7,0)*M227+VLOOKUP($N$1,elemental!$A$3:$L$19,7,0)*N227+VLOOKUP($O$1,elemental!$A$3:$L$19,7,0)*O227+VLOOKUP($P$1,elemental!$A$3:$L$19,7,0)*P227+VLOOKUP($Q$1,elemental!$A$3:$L$19,7,0)*Q227)/100</f>
        <v>0.83532448314154839</v>
      </c>
      <c r="W227">
        <f>(VLOOKUP($A$1,elemental!$A$3:$L$19,9,0)*A227+VLOOKUP($B$1,elemental!$A$3:$L$19,9,0)*B227+VLOOKUP($C$1,elemental!$A$3:$L$19,9,0)*C227+VLOOKUP($D$1,elemental!$A$3:$L$19,9,0)*D227+VLOOKUP($E$1,elemental!$A$3:$L$19,9,0)*E227+VLOOKUP($F$1,elemental!$A$3:$L$19,9,0)*F227+VLOOKUP($G$1,elemental!$A$3:$L$19,9,0)*G227+VLOOKUP($H$1,elemental!$A$3:$L$19,9,0)*H227+VLOOKUP($I$1,elemental!$A$3:$L$19,9,0)*I227+VLOOKUP($J$1,elemental!$A$3:$L$19,9,0)*J227+VLOOKUP($K$1,elemental!$A$3:$L$19,9,0)*K227+VLOOKUP($L$1,elemental!$A$3:$L$19,9,0)*L227+VLOOKUP($M$1,elemental!$A$3:$L$19,9,0)*M227+VLOOKUP($N$1,elemental!$A$3:$L$19,9,0)*N227+VLOOKUP($O$1,elemental!$A$3:$L$19,9,0)*O227+VLOOKUP($P$1,elemental!$A$3:$L$19,9,0)*P227+VLOOKUP($Q$1,elemental!$A$3:$L$19,9,0)*Q227)/100</f>
        <v>1.55</v>
      </c>
      <c r="X227">
        <f>(VLOOKUP($A$1,elemental!$A$3:$L$19,10,0)*A227+VLOOKUP($B$1,elemental!$A$3:$L$19,10,0)*B227+VLOOKUP($C$1,elemental!$A$3:$L$19,10,0)*C227+VLOOKUP($D$1,elemental!$A$3:$L$19,10,0)*D227+VLOOKUP($E$1,elemental!$A$3:$L$19,10,0)*E227+VLOOKUP($F$1,elemental!$A$3:$L$19,10,0)*F227+VLOOKUP($G$1,elemental!$A$3:$L$19,10,0)*G227+VLOOKUP($H$1,elemental!$A$3:$L$19,10,0)*H227+VLOOKUP($I$1,elemental!$A$3:$L$19,10,0)*I227+VLOOKUP($J$1,elemental!$A$3:$L$19,10,0)*J227+VLOOKUP($K$1,elemental!$A$3:$L$19,10,0)*K227+VLOOKUP($L$1,elemental!$A$3:$L$19,10,0)*L227+VLOOKUP($M$1,elemental!$A$3:$L$19,10,0)*M227+VLOOKUP($N$1,elemental!$A$3:$L$19,10,0)*N227+VLOOKUP($O$1,elemental!$A$3:$L$19,10,0)*O227+VLOOKUP($P$1,elemental!$A$3:$L$19,10,0)*P227+VLOOKUP($Q$1,elemental!$A$3:$L$19,10,0)*Q227)/100</f>
        <v>2.0693510337169037</v>
      </c>
      <c r="Y227">
        <v>25</v>
      </c>
      <c r="Z227">
        <v>5.1260000000000003</v>
      </c>
      <c r="AA227">
        <v>5.1710000000000003</v>
      </c>
      <c r="AB227">
        <v>5.2969999999999997</v>
      </c>
      <c r="AC227">
        <v>99.28</v>
      </c>
      <c r="AD227" t="s">
        <v>151</v>
      </c>
      <c r="AE227" t="s">
        <v>152</v>
      </c>
    </row>
    <row r="228" spans="1:31">
      <c r="A228">
        <v>0</v>
      </c>
      <c r="B228">
        <v>0</v>
      </c>
      <c r="C228">
        <v>70.074611587543501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29.925388412456499</v>
      </c>
      <c r="R228">
        <f>(VLOOKUP($A$1,elemental!$A$3:$L$19,2,0)*A228+VLOOKUP($B$1,elemental!$A$3:$L$19,2,0)*B228+VLOOKUP($C$1,elemental!$A$3:$L$19,2,0)*C228+VLOOKUP($D$1,elemental!$A$3:$L$19,2,0)*D228+VLOOKUP($E$1,elemental!$A$3:$L$19,2,0)*E228+VLOOKUP($F$1,elemental!$A$3:$L$19,2,0)*F228+VLOOKUP($G$1,elemental!$A$3:$L$19,2,0)*G228+VLOOKUP($H$1,elemental!$A$3:$L$19,2,0)*H228+VLOOKUP($I$1,elemental!$A$3:$L$19,2,0)*I228+VLOOKUP($J$1,elemental!$A$3:$L$19,2,0)*J228+VLOOKUP($K$1,elemental!$A$3:$L$19,2,0)*K228+VLOOKUP($L$1,elemental!$A$3:$L$19,2,0)*L228+VLOOKUP($M$1,elemental!$A$3:$L$19,2,0)*M228+VLOOKUP($N$1,elemental!$A$3:$L$19,2,0)*N228+VLOOKUP($O$1,elemental!$A$3:$L$19,2,0)*O228+VLOOKUP($P$1,elemental!$A$3:$L$19,2,0)*P228+VLOOKUP($Q$1,elemental!$A$3:$L$19,2,0)*Q228)/100</f>
        <v>1.308977616523737</v>
      </c>
      <c r="S228">
        <f>(VLOOKUP($A$1,elemental!$A$3:$L$19,4,0)*A228+VLOOKUP($B$1,elemental!$A$3:$L$19,4,0)*B228+VLOOKUP($C$1,elemental!$A$3:$L$19,4,0)*C228+VLOOKUP($D$1,elemental!$A$3:$L$19,4,0)*D228+VLOOKUP($E$1,elemental!$A$3:$L$19,4,0)*E228+VLOOKUP($F$1,elemental!$A$3:$L$19,4,0)*F228+VLOOKUP($G$1,elemental!$A$3:$L$19,4,0)*G228+VLOOKUP($H$1,elemental!$A$3:$L$19,4,0)*H228+VLOOKUP($I$1,elemental!$A$3:$L$19,4,0)*I228+VLOOKUP($J$1,elemental!$A$3:$L$19,4,0)*J228+VLOOKUP($K$1,elemental!$A$3:$L$19,4,0)*K228+VLOOKUP($L$1,elemental!$A$3:$L$19,4,0)*L228+VLOOKUP($M$1,elemental!$A$3:$L$19,4,0)*M228+VLOOKUP($N$1,elemental!$A$3:$L$19,4,0)*N228+VLOOKUP($O$1,elemental!$A$3:$L$19,4,0)*O228+VLOOKUP($P$1,elemental!$A$3:$L$19,4,0)*P228+VLOOKUP($Q$1,elemental!$A$3:$L$19,4,0)*Q228)/100</f>
        <v>0.12748215463706469</v>
      </c>
      <c r="T228">
        <f>(VLOOKUP($A$1,elemental!$A$3:$L$19,5,0)*A228+VLOOKUP($B$1,elemental!$A$3:$L$19,5,0)*B228+VLOOKUP($C$1,elemental!$A$3:$L$19,5,0)*C228+VLOOKUP($D$1,elemental!$A$3:$L$19,5,0)*D228+VLOOKUP($E$1,elemental!$A$3:$L$19,5,0)*E228+VLOOKUP($F$1,elemental!$A$3:$L$19,5,0)*F228+VLOOKUP($G$1,elemental!$A$3:$L$19,5,0)*G228+VLOOKUP($H$1,elemental!$A$3:$L$19,5,0)*H228+VLOOKUP($I$1,elemental!$A$3:$L$19,5,0)*I228+VLOOKUP($J$1,elemental!$A$3:$L$19,5,0)*J228+VLOOKUP($K$1,elemental!$A$3:$L$19,5,0)*K228+VLOOKUP($L$1,elemental!$A$3:$L$19,5,0)*L228+VLOOKUP($M$1,elemental!$A$3:$L$19,5,0)*M228+VLOOKUP($N$1,elemental!$A$3:$L$19,5,0)*N228+VLOOKUP($O$1,elemental!$A$3:$L$19,5,0)*O228+VLOOKUP($P$1,elemental!$A$3:$L$19,5,0)*P228+VLOOKUP($Q$1,elemental!$A$3:$L$19,5,0)*Q228)/100</f>
        <v>4</v>
      </c>
      <c r="U228">
        <f>(VLOOKUP($A$1,elemental!$A$3:$L$19,6,0)*A228+VLOOKUP($B$1,elemental!$A$3:$L$19,6,0)*B228+VLOOKUP($C$1,elemental!$A$3:$L$19,6,0)*C228+VLOOKUP($D$1,elemental!$A$3:$L$19,6,0)*D228+VLOOKUP($E$1,elemental!$A$3:$L$19,6,0)*E228+VLOOKUP($F$1,elemental!$A$3:$L$19,6,0)*F228+VLOOKUP($G$1,elemental!$A$3:$L$19,6,0)*G228+VLOOKUP($H$1,elemental!$A$3:$L$19,6,0)*H228+VLOOKUP($I$1,elemental!$A$3:$L$19,6,0)*I228+VLOOKUP($J$1,elemental!$A$3:$L$19,6,0)*J228+VLOOKUP($K$1,elemental!$A$3:$L$19,6,0)*K228+VLOOKUP($L$1,elemental!$A$3:$L$19,6,0)*L228+VLOOKUP($M$1,elemental!$A$3:$L$19,6,0)*M228+VLOOKUP($N$1,elemental!$A$3:$L$19,6,0)*N228+VLOOKUP($O$1,elemental!$A$3:$L$19,6,0)*O228+VLOOKUP($P$1,elemental!$A$3:$L$19,6,0)*P228+VLOOKUP($Q$1,elemental!$A$3:$L$19,6,0)*Q228)/100</f>
        <v>0.77051119173813154</v>
      </c>
      <c r="V228">
        <f>(VLOOKUP($A$1,elemental!$A$3:$L$19,7,0)*A228+VLOOKUP($B$1,elemental!$A$3:$L$19,7,0)*B228+VLOOKUP($C$1,elemental!$A$3:$L$19,7,0)*C228+VLOOKUP($D$1,elemental!$A$3:$L$19,7,0)*D228+VLOOKUP($E$1,elemental!$A$3:$L$19,7,0)*E228+VLOOKUP($F$1,elemental!$A$3:$L$19,7,0)*F228+VLOOKUP($G$1,elemental!$A$3:$L$19,7,0)*G228+VLOOKUP($H$1,elemental!$A$3:$L$19,7,0)*H228+VLOOKUP($I$1,elemental!$A$3:$L$19,7,0)*I228+VLOOKUP($J$1,elemental!$A$3:$L$19,7,0)*J228+VLOOKUP($K$1,elemental!$A$3:$L$19,7,0)*K228+VLOOKUP($L$1,elemental!$A$3:$L$19,7,0)*L228+VLOOKUP($M$1,elemental!$A$3:$L$19,7,0)*M228+VLOOKUP($N$1,elemental!$A$3:$L$19,7,0)*N228+VLOOKUP($O$1,elemental!$A$3:$L$19,7,0)*O228+VLOOKUP($P$1,elemental!$A$3:$L$19,7,0)*P228+VLOOKUP($Q$1,elemental!$A$3:$L$19,7,0)*Q228)/100</f>
        <v>0.83299253884124558</v>
      </c>
      <c r="W228">
        <f>(VLOOKUP($A$1,elemental!$A$3:$L$19,9,0)*A228+VLOOKUP($B$1,elemental!$A$3:$L$19,9,0)*B228+VLOOKUP($C$1,elemental!$A$3:$L$19,9,0)*C228+VLOOKUP($D$1,elemental!$A$3:$L$19,9,0)*D228+VLOOKUP($E$1,elemental!$A$3:$L$19,9,0)*E228+VLOOKUP($F$1,elemental!$A$3:$L$19,9,0)*F228+VLOOKUP($G$1,elemental!$A$3:$L$19,9,0)*G228+VLOOKUP($H$1,elemental!$A$3:$L$19,9,0)*H228+VLOOKUP($I$1,elemental!$A$3:$L$19,9,0)*I228+VLOOKUP($J$1,elemental!$A$3:$L$19,9,0)*J228+VLOOKUP($K$1,elemental!$A$3:$L$19,9,0)*K228+VLOOKUP($L$1,elemental!$A$3:$L$19,9,0)*L228+VLOOKUP($M$1,elemental!$A$3:$L$19,9,0)*M228+VLOOKUP($N$1,elemental!$A$3:$L$19,9,0)*N228+VLOOKUP($O$1,elemental!$A$3:$L$19,9,0)*O228+VLOOKUP($P$1,elemental!$A$3:$L$19,9,0)*P228+VLOOKUP($Q$1,elemental!$A$3:$L$19,9,0)*Q228)/100</f>
        <v>1.55</v>
      </c>
      <c r="X228">
        <f>(VLOOKUP($A$1,elemental!$A$3:$L$19,10,0)*A228+VLOOKUP($B$1,elemental!$A$3:$L$19,10,0)*B228+VLOOKUP($C$1,elemental!$A$3:$L$19,10,0)*C228+VLOOKUP($D$1,elemental!$A$3:$L$19,10,0)*D228+VLOOKUP($E$1,elemental!$A$3:$L$19,10,0)*E228+VLOOKUP($F$1,elemental!$A$3:$L$19,10,0)*F228+VLOOKUP($G$1,elemental!$A$3:$L$19,10,0)*G228+VLOOKUP($H$1,elemental!$A$3:$L$19,10,0)*H228+VLOOKUP($I$1,elemental!$A$3:$L$19,10,0)*I228+VLOOKUP($J$1,elemental!$A$3:$L$19,10,0)*J228+VLOOKUP($K$1,elemental!$A$3:$L$19,10,0)*K228+VLOOKUP($L$1,elemental!$A$3:$L$19,10,0)*L228+VLOOKUP($M$1,elemental!$A$3:$L$19,10,0)*M228+VLOOKUP($N$1,elemental!$A$3:$L$19,10,0)*N228+VLOOKUP($O$1,elemental!$A$3:$L$19,10,0)*O228+VLOOKUP($P$1,elemental!$A$3:$L$19,10,0)*P228+VLOOKUP($Q$1,elemental!$A$3:$L$19,10,0)*Q228)/100</f>
        <v>2.0740149223175086</v>
      </c>
      <c r="Y228">
        <v>25</v>
      </c>
      <c r="Z228">
        <v>5.1230000000000002</v>
      </c>
      <c r="AA228">
        <v>5.17</v>
      </c>
      <c r="AB228">
        <v>5.2939999999999996</v>
      </c>
      <c r="AC228">
        <v>99.14</v>
      </c>
      <c r="AD228" t="s">
        <v>151</v>
      </c>
      <c r="AE228" t="s">
        <v>152</v>
      </c>
    </row>
    <row r="229" spans="1:31">
      <c r="A229">
        <v>0</v>
      </c>
      <c r="B229">
        <v>0</v>
      </c>
      <c r="C229">
        <v>100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0</v>
      </c>
      <c r="R229">
        <f>(VLOOKUP($A$1,elemental!$A$3:$L$19,2,0)*A229+VLOOKUP($B$1,elemental!$A$3:$L$19,2,0)*B229+VLOOKUP($C$1,elemental!$A$3:$L$19,2,0)*C229+VLOOKUP($D$1,elemental!$A$3:$L$19,2,0)*D229+VLOOKUP($E$1,elemental!$A$3:$L$19,2,0)*E229+VLOOKUP($F$1,elemental!$A$3:$L$19,2,0)*F229+VLOOKUP($G$1,elemental!$A$3:$L$19,2,0)*G229+VLOOKUP($H$1,elemental!$A$3:$L$19,2,0)*H229+VLOOKUP($I$1,elemental!$A$3:$L$19,2,0)*I229+VLOOKUP($J$1,elemental!$A$3:$L$19,2,0)*J229+VLOOKUP($K$1,elemental!$A$3:$L$19,2,0)*K229+VLOOKUP($L$1,elemental!$A$3:$L$19,2,0)*L229+VLOOKUP($M$1,elemental!$A$3:$L$19,2,0)*M229+VLOOKUP($N$1,elemental!$A$3:$L$19,2,0)*N229+VLOOKUP($O$1,elemental!$A$3:$L$19,2,0)*O229+VLOOKUP($P$1,elemental!$A$3:$L$19,2,0)*P229+VLOOKUP($Q$1,elemental!$A$3:$L$19,2,0)*Q229)/100</f>
        <v>1.3</v>
      </c>
      <c r="S229">
        <f>(VLOOKUP($A$1,elemental!$A$3:$L$19,4,0)*A229+VLOOKUP($B$1,elemental!$A$3:$L$19,4,0)*B229+VLOOKUP($C$1,elemental!$A$3:$L$19,4,0)*C229+VLOOKUP($D$1,elemental!$A$3:$L$19,4,0)*D229+VLOOKUP($E$1,elemental!$A$3:$L$19,4,0)*E229+VLOOKUP($F$1,elemental!$A$3:$L$19,4,0)*F229+VLOOKUP($G$1,elemental!$A$3:$L$19,4,0)*G229+VLOOKUP($H$1,elemental!$A$3:$L$19,4,0)*H229+VLOOKUP($I$1,elemental!$A$3:$L$19,4,0)*I229+VLOOKUP($J$1,elemental!$A$3:$L$19,4,0)*J229+VLOOKUP($K$1,elemental!$A$3:$L$19,4,0)*K229+VLOOKUP($L$1,elemental!$A$3:$L$19,4,0)*L229+VLOOKUP($M$1,elemental!$A$3:$L$19,4,0)*M229+VLOOKUP($N$1,elemental!$A$3:$L$19,4,0)*N229+VLOOKUP($O$1,elemental!$A$3:$L$19,4,0)*O229+VLOOKUP($P$1,elemental!$A$3:$L$19,4,0)*P229+VLOOKUP($Q$1,elemental!$A$3:$L$19,4,0)*Q229)/100</f>
        <v>0</v>
      </c>
      <c r="T229">
        <f>(VLOOKUP($A$1,elemental!$A$3:$L$19,5,0)*A229+VLOOKUP($B$1,elemental!$A$3:$L$19,5,0)*B229+VLOOKUP($C$1,elemental!$A$3:$L$19,5,0)*C229+VLOOKUP($D$1,elemental!$A$3:$L$19,5,0)*D229+VLOOKUP($E$1,elemental!$A$3:$L$19,5,0)*E229+VLOOKUP($F$1,elemental!$A$3:$L$19,5,0)*F229+VLOOKUP($G$1,elemental!$A$3:$L$19,5,0)*G229+VLOOKUP($H$1,elemental!$A$3:$L$19,5,0)*H229+VLOOKUP($I$1,elemental!$A$3:$L$19,5,0)*I229+VLOOKUP($J$1,elemental!$A$3:$L$19,5,0)*J229+VLOOKUP($K$1,elemental!$A$3:$L$19,5,0)*K229+VLOOKUP($L$1,elemental!$A$3:$L$19,5,0)*L229+VLOOKUP($M$1,elemental!$A$3:$L$19,5,0)*M229+VLOOKUP($N$1,elemental!$A$3:$L$19,5,0)*N229+VLOOKUP($O$1,elemental!$A$3:$L$19,5,0)*O229+VLOOKUP($P$1,elemental!$A$3:$L$19,5,0)*P229+VLOOKUP($Q$1,elemental!$A$3:$L$19,5,0)*Q229)/100</f>
        <v>4</v>
      </c>
      <c r="U229">
        <f>(VLOOKUP($A$1,elemental!$A$3:$L$19,6,0)*A229+VLOOKUP($B$1,elemental!$A$3:$L$19,6,0)*B229+VLOOKUP($C$1,elemental!$A$3:$L$19,6,0)*C229+VLOOKUP($D$1,elemental!$A$3:$L$19,6,0)*D229+VLOOKUP($E$1,elemental!$A$3:$L$19,6,0)*E229+VLOOKUP($F$1,elemental!$A$3:$L$19,6,0)*F229+VLOOKUP($G$1,elemental!$A$3:$L$19,6,0)*G229+VLOOKUP($H$1,elemental!$A$3:$L$19,6,0)*H229+VLOOKUP($I$1,elemental!$A$3:$L$19,6,0)*I229+VLOOKUP($J$1,elemental!$A$3:$L$19,6,0)*J229+VLOOKUP($K$1,elemental!$A$3:$L$19,6,0)*K229+VLOOKUP($L$1,elemental!$A$3:$L$19,6,0)*L229+VLOOKUP($M$1,elemental!$A$3:$L$19,6,0)*M229+VLOOKUP($N$1,elemental!$A$3:$L$19,6,0)*N229+VLOOKUP($O$1,elemental!$A$3:$L$19,6,0)*O229+VLOOKUP($P$1,elemental!$A$3:$L$19,6,0)*P229+VLOOKUP($Q$1,elemental!$A$3:$L$19,6,0)*Q229)/100</f>
        <v>0.77500000000000002</v>
      </c>
      <c r="V229">
        <f>(VLOOKUP($A$1,elemental!$A$3:$L$19,7,0)*A229+VLOOKUP($B$1,elemental!$A$3:$L$19,7,0)*B229+VLOOKUP($C$1,elemental!$A$3:$L$19,7,0)*C229+VLOOKUP($D$1,elemental!$A$3:$L$19,7,0)*D229+VLOOKUP($E$1,elemental!$A$3:$L$19,7,0)*E229+VLOOKUP($F$1,elemental!$A$3:$L$19,7,0)*F229+VLOOKUP($G$1,elemental!$A$3:$L$19,7,0)*G229+VLOOKUP($H$1,elemental!$A$3:$L$19,7,0)*H229+VLOOKUP($I$1,elemental!$A$3:$L$19,7,0)*I229+VLOOKUP($J$1,elemental!$A$3:$L$19,7,0)*J229+VLOOKUP($K$1,elemental!$A$3:$L$19,7,0)*K229+VLOOKUP($L$1,elemental!$A$3:$L$19,7,0)*L229+VLOOKUP($M$1,elemental!$A$3:$L$19,7,0)*M229+VLOOKUP($N$1,elemental!$A$3:$L$19,7,0)*N229+VLOOKUP($O$1,elemental!$A$3:$L$19,7,0)*O229+VLOOKUP($P$1,elemental!$A$3:$L$19,7,0)*P229+VLOOKUP($Q$1,elemental!$A$3:$L$19,7,0)*Q229)/100</f>
        <v>0.83</v>
      </c>
      <c r="W229">
        <f>(VLOOKUP($A$1,elemental!$A$3:$L$19,9,0)*A229+VLOOKUP($B$1,elemental!$A$3:$L$19,9,0)*B229+VLOOKUP($C$1,elemental!$A$3:$L$19,9,0)*C229+VLOOKUP($D$1,elemental!$A$3:$L$19,9,0)*D229+VLOOKUP($E$1,elemental!$A$3:$L$19,9,0)*E229+VLOOKUP($F$1,elemental!$A$3:$L$19,9,0)*F229+VLOOKUP($G$1,elemental!$A$3:$L$19,9,0)*G229+VLOOKUP($H$1,elemental!$A$3:$L$19,9,0)*H229+VLOOKUP($I$1,elemental!$A$3:$L$19,9,0)*I229+VLOOKUP($J$1,elemental!$A$3:$L$19,9,0)*J229+VLOOKUP($K$1,elemental!$A$3:$L$19,9,0)*K229+VLOOKUP($L$1,elemental!$A$3:$L$19,9,0)*L229+VLOOKUP($M$1,elemental!$A$3:$L$19,9,0)*M229+VLOOKUP($N$1,elemental!$A$3:$L$19,9,0)*N229+VLOOKUP($O$1,elemental!$A$3:$L$19,9,0)*O229+VLOOKUP($P$1,elemental!$A$3:$L$19,9,0)*P229+VLOOKUP($Q$1,elemental!$A$3:$L$19,9,0)*Q229)/100</f>
        <v>1.55</v>
      </c>
      <c r="X229">
        <f>(VLOOKUP($A$1,elemental!$A$3:$L$19,10,0)*A229+VLOOKUP($B$1,elemental!$A$3:$L$19,10,0)*B229+VLOOKUP($C$1,elemental!$A$3:$L$19,10,0)*C229+VLOOKUP($D$1,elemental!$A$3:$L$19,10,0)*D229+VLOOKUP($E$1,elemental!$A$3:$L$19,10,0)*E229+VLOOKUP($F$1,elemental!$A$3:$L$19,10,0)*F229+VLOOKUP($G$1,elemental!$A$3:$L$19,10,0)*G229+VLOOKUP($H$1,elemental!$A$3:$L$19,10,0)*H229+VLOOKUP($I$1,elemental!$A$3:$L$19,10,0)*I229+VLOOKUP($J$1,elemental!$A$3:$L$19,10,0)*J229+VLOOKUP($K$1,elemental!$A$3:$L$19,10,0)*K229+VLOOKUP($L$1,elemental!$A$3:$L$19,10,0)*L229+VLOOKUP($M$1,elemental!$A$3:$L$19,10,0)*M229+VLOOKUP($N$1,elemental!$A$3:$L$19,10,0)*N229+VLOOKUP($O$1,elemental!$A$3:$L$19,10,0)*O229+VLOOKUP($P$1,elemental!$A$3:$L$19,10,0)*P229+VLOOKUP($Q$1,elemental!$A$3:$L$19,10,0)*Q229)/100</f>
        <v>2.08</v>
      </c>
      <c r="Y229">
        <v>25</v>
      </c>
      <c r="Z229">
        <v>5.1280000000000001</v>
      </c>
      <c r="AA229">
        <v>5.1669999999999998</v>
      </c>
      <c r="AB229">
        <v>5.2939999999999996</v>
      </c>
      <c r="AC229">
        <v>99.18</v>
      </c>
      <c r="AD229" t="s">
        <v>151</v>
      </c>
      <c r="AE229" t="s">
        <v>152</v>
      </c>
    </row>
    <row r="230" spans="1:31">
      <c r="A230">
        <v>0</v>
      </c>
      <c r="B230">
        <v>0</v>
      </c>
      <c r="C230">
        <v>100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0</v>
      </c>
      <c r="R230">
        <f>(VLOOKUP($A$1,elemental!$A$3:$L$19,2,0)*A230+VLOOKUP($B$1,elemental!$A$3:$L$19,2,0)*B230+VLOOKUP($C$1,elemental!$A$3:$L$19,2,0)*C230+VLOOKUP($D$1,elemental!$A$3:$L$19,2,0)*D230+VLOOKUP($E$1,elemental!$A$3:$L$19,2,0)*E230+VLOOKUP($F$1,elemental!$A$3:$L$19,2,0)*F230+VLOOKUP($G$1,elemental!$A$3:$L$19,2,0)*G230+VLOOKUP($H$1,elemental!$A$3:$L$19,2,0)*H230+VLOOKUP($I$1,elemental!$A$3:$L$19,2,0)*I230+VLOOKUP($J$1,elemental!$A$3:$L$19,2,0)*J230+VLOOKUP($K$1,elemental!$A$3:$L$19,2,0)*K230+VLOOKUP($L$1,elemental!$A$3:$L$19,2,0)*L230+VLOOKUP($M$1,elemental!$A$3:$L$19,2,0)*M230+VLOOKUP($N$1,elemental!$A$3:$L$19,2,0)*N230+VLOOKUP($O$1,elemental!$A$3:$L$19,2,0)*O230+VLOOKUP($P$1,elemental!$A$3:$L$19,2,0)*P230+VLOOKUP($Q$1,elemental!$A$3:$L$19,2,0)*Q230)/100</f>
        <v>1.3</v>
      </c>
      <c r="S230">
        <f>(VLOOKUP($A$1,elemental!$A$3:$L$19,4,0)*A230+VLOOKUP($B$1,elemental!$A$3:$L$19,4,0)*B230+VLOOKUP($C$1,elemental!$A$3:$L$19,4,0)*C230+VLOOKUP($D$1,elemental!$A$3:$L$19,4,0)*D230+VLOOKUP($E$1,elemental!$A$3:$L$19,4,0)*E230+VLOOKUP($F$1,elemental!$A$3:$L$19,4,0)*F230+VLOOKUP($G$1,elemental!$A$3:$L$19,4,0)*G230+VLOOKUP($H$1,elemental!$A$3:$L$19,4,0)*H230+VLOOKUP($I$1,elemental!$A$3:$L$19,4,0)*I230+VLOOKUP($J$1,elemental!$A$3:$L$19,4,0)*J230+VLOOKUP($K$1,elemental!$A$3:$L$19,4,0)*K230+VLOOKUP($L$1,elemental!$A$3:$L$19,4,0)*L230+VLOOKUP($M$1,elemental!$A$3:$L$19,4,0)*M230+VLOOKUP($N$1,elemental!$A$3:$L$19,4,0)*N230+VLOOKUP($O$1,elemental!$A$3:$L$19,4,0)*O230+VLOOKUP($P$1,elemental!$A$3:$L$19,4,0)*P230+VLOOKUP($Q$1,elemental!$A$3:$L$19,4,0)*Q230)/100</f>
        <v>0</v>
      </c>
      <c r="T230">
        <f>(VLOOKUP($A$1,elemental!$A$3:$L$19,5,0)*A230+VLOOKUP($B$1,elemental!$A$3:$L$19,5,0)*B230+VLOOKUP($C$1,elemental!$A$3:$L$19,5,0)*C230+VLOOKUP($D$1,elemental!$A$3:$L$19,5,0)*D230+VLOOKUP($E$1,elemental!$A$3:$L$19,5,0)*E230+VLOOKUP($F$1,elemental!$A$3:$L$19,5,0)*F230+VLOOKUP($G$1,elemental!$A$3:$L$19,5,0)*G230+VLOOKUP($H$1,elemental!$A$3:$L$19,5,0)*H230+VLOOKUP($I$1,elemental!$A$3:$L$19,5,0)*I230+VLOOKUP($J$1,elemental!$A$3:$L$19,5,0)*J230+VLOOKUP($K$1,elemental!$A$3:$L$19,5,0)*K230+VLOOKUP($L$1,elemental!$A$3:$L$19,5,0)*L230+VLOOKUP($M$1,elemental!$A$3:$L$19,5,0)*M230+VLOOKUP($N$1,elemental!$A$3:$L$19,5,0)*N230+VLOOKUP($O$1,elemental!$A$3:$L$19,5,0)*O230+VLOOKUP($P$1,elemental!$A$3:$L$19,5,0)*P230+VLOOKUP($Q$1,elemental!$A$3:$L$19,5,0)*Q230)/100</f>
        <v>4</v>
      </c>
      <c r="U230">
        <f>(VLOOKUP($A$1,elemental!$A$3:$L$19,6,0)*A230+VLOOKUP($B$1,elemental!$A$3:$L$19,6,0)*B230+VLOOKUP($C$1,elemental!$A$3:$L$19,6,0)*C230+VLOOKUP($D$1,elemental!$A$3:$L$19,6,0)*D230+VLOOKUP($E$1,elemental!$A$3:$L$19,6,0)*E230+VLOOKUP($F$1,elemental!$A$3:$L$19,6,0)*F230+VLOOKUP($G$1,elemental!$A$3:$L$19,6,0)*G230+VLOOKUP($H$1,elemental!$A$3:$L$19,6,0)*H230+VLOOKUP($I$1,elemental!$A$3:$L$19,6,0)*I230+VLOOKUP($J$1,elemental!$A$3:$L$19,6,0)*J230+VLOOKUP($K$1,elemental!$A$3:$L$19,6,0)*K230+VLOOKUP($L$1,elemental!$A$3:$L$19,6,0)*L230+VLOOKUP($M$1,elemental!$A$3:$L$19,6,0)*M230+VLOOKUP($N$1,elemental!$A$3:$L$19,6,0)*N230+VLOOKUP($O$1,elemental!$A$3:$L$19,6,0)*O230+VLOOKUP($P$1,elemental!$A$3:$L$19,6,0)*P230+VLOOKUP($Q$1,elemental!$A$3:$L$19,6,0)*Q230)/100</f>
        <v>0.77500000000000002</v>
      </c>
      <c r="V230">
        <f>(VLOOKUP($A$1,elemental!$A$3:$L$19,7,0)*A230+VLOOKUP($B$1,elemental!$A$3:$L$19,7,0)*B230+VLOOKUP($C$1,elemental!$A$3:$L$19,7,0)*C230+VLOOKUP($D$1,elemental!$A$3:$L$19,7,0)*D230+VLOOKUP($E$1,elemental!$A$3:$L$19,7,0)*E230+VLOOKUP($F$1,elemental!$A$3:$L$19,7,0)*F230+VLOOKUP($G$1,elemental!$A$3:$L$19,7,0)*G230+VLOOKUP($H$1,elemental!$A$3:$L$19,7,0)*H230+VLOOKUP($I$1,elemental!$A$3:$L$19,7,0)*I230+VLOOKUP($J$1,elemental!$A$3:$L$19,7,0)*J230+VLOOKUP($K$1,elemental!$A$3:$L$19,7,0)*K230+VLOOKUP($L$1,elemental!$A$3:$L$19,7,0)*L230+VLOOKUP($M$1,elemental!$A$3:$L$19,7,0)*M230+VLOOKUP($N$1,elemental!$A$3:$L$19,7,0)*N230+VLOOKUP($O$1,elemental!$A$3:$L$19,7,0)*O230+VLOOKUP($P$1,elemental!$A$3:$L$19,7,0)*P230+VLOOKUP($Q$1,elemental!$A$3:$L$19,7,0)*Q230)/100</f>
        <v>0.83</v>
      </c>
      <c r="W230">
        <f>(VLOOKUP($A$1,elemental!$A$3:$L$19,9,0)*A230+VLOOKUP($B$1,elemental!$A$3:$L$19,9,0)*B230+VLOOKUP($C$1,elemental!$A$3:$L$19,9,0)*C230+VLOOKUP($D$1,elemental!$A$3:$L$19,9,0)*D230+VLOOKUP($E$1,elemental!$A$3:$L$19,9,0)*E230+VLOOKUP($F$1,elemental!$A$3:$L$19,9,0)*F230+VLOOKUP($G$1,elemental!$A$3:$L$19,9,0)*G230+VLOOKUP($H$1,elemental!$A$3:$L$19,9,0)*H230+VLOOKUP($I$1,elemental!$A$3:$L$19,9,0)*I230+VLOOKUP($J$1,elemental!$A$3:$L$19,9,0)*J230+VLOOKUP($K$1,elemental!$A$3:$L$19,9,0)*K230+VLOOKUP($L$1,elemental!$A$3:$L$19,9,0)*L230+VLOOKUP($M$1,elemental!$A$3:$L$19,9,0)*M230+VLOOKUP($N$1,elemental!$A$3:$L$19,9,0)*N230+VLOOKUP($O$1,elemental!$A$3:$L$19,9,0)*O230+VLOOKUP($P$1,elemental!$A$3:$L$19,9,0)*P230+VLOOKUP($Q$1,elemental!$A$3:$L$19,9,0)*Q230)/100</f>
        <v>1.55</v>
      </c>
      <c r="X230">
        <f>(VLOOKUP($A$1,elemental!$A$3:$L$19,10,0)*A230+VLOOKUP($B$1,elemental!$A$3:$L$19,10,0)*B230+VLOOKUP($C$1,elemental!$A$3:$L$19,10,0)*C230+VLOOKUP($D$1,elemental!$A$3:$L$19,10,0)*D230+VLOOKUP($E$1,elemental!$A$3:$L$19,10,0)*E230+VLOOKUP($F$1,elemental!$A$3:$L$19,10,0)*F230+VLOOKUP($G$1,elemental!$A$3:$L$19,10,0)*G230+VLOOKUP($H$1,elemental!$A$3:$L$19,10,0)*H230+VLOOKUP($I$1,elemental!$A$3:$L$19,10,0)*I230+VLOOKUP($J$1,elemental!$A$3:$L$19,10,0)*J230+VLOOKUP($K$1,elemental!$A$3:$L$19,10,0)*K230+VLOOKUP($L$1,elemental!$A$3:$L$19,10,0)*L230+VLOOKUP($M$1,elemental!$A$3:$L$19,10,0)*M230+VLOOKUP($N$1,elemental!$A$3:$L$19,10,0)*N230+VLOOKUP($O$1,elemental!$A$3:$L$19,10,0)*O230+VLOOKUP($P$1,elemental!$A$3:$L$19,10,0)*P230+VLOOKUP($Q$1,elemental!$A$3:$L$19,10,0)*Q230)/100</f>
        <v>2.08</v>
      </c>
      <c r="Y230">
        <v>19.873769223800924</v>
      </c>
      <c r="Z230">
        <v>5.1188843725088002</v>
      </c>
      <c r="AA230">
        <v>5.1804500678028296</v>
      </c>
      <c r="AB230">
        <v>5.2888626752769996</v>
      </c>
      <c r="AC230">
        <v>99.251433942774199</v>
      </c>
      <c r="AD230" t="s">
        <v>8</v>
      </c>
      <c r="AE230" t="s">
        <v>115</v>
      </c>
    </row>
    <row r="231" spans="1:31">
      <c r="A231">
        <v>0</v>
      </c>
      <c r="B231">
        <v>0</v>
      </c>
      <c r="C231">
        <v>100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0</v>
      </c>
      <c r="R231">
        <f>(VLOOKUP($A$1,elemental!$A$3:$L$19,2,0)*A231+VLOOKUP($B$1,elemental!$A$3:$L$19,2,0)*B231+VLOOKUP($C$1,elemental!$A$3:$L$19,2,0)*C231+VLOOKUP($D$1,elemental!$A$3:$L$19,2,0)*D231+VLOOKUP($E$1,elemental!$A$3:$L$19,2,0)*E231+VLOOKUP($F$1,elemental!$A$3:$L$19,2,0)*F231+VLOOKUP($G$1,elemental!$A$3:$L$19,2,0)*G231+VLOOKUP($H$1,elemental!$A$3:$L$19,2,0)*H231+VLOOKUP($I$1,elemental!$A$3:$L$19,2,0)*I231+VLOOKUP($J$1,elemental!$A$3:$L$19,2,0)*J231+VLOOKUP($K$1,elemental!$A$3:$L$19,2,0)*K231+VLOOKUP($L$1,elemental!$A$3:$L$19,2,0)*L231+VLOOKUP($M$1,elemental!$A$3:$L$19,2,0)*M231+VLOOKUP($N$1,elemental!$A$3:$L$19,2,0)*N231+VLOOKUP($O$1,elemental!$A$3:$L$19,2,0)*O231+VLOOKUP($P$1,elemental!$A$3:$L$19,2,0)*P231+VLOOKUP($Q$1,elemental!$A$3:$L$19,2,0)*Q231)/100</f>
        <v>1.3</v>
      </c>
      <c r="S231">
        <f>(VLOOKUP($A$1,elemental!$A$3:$L$19,4,0)*A231+VLOOKUP($B$1,elemental!$A$3:$L$19,4,0)*B231+VLOOKUP($C$1,elemental!$A$3:$L$19,4,0)*C231+VLOOKUP($D$1,elemental!$A$3:$L$19,4,0)*D231+VLOOKUP($E$1,elemental!$A$3:$L$19,4,0)*E231+VLOOKUP($F$1,elemental!$A$3:$L$19,4,0)*F231+VLOOKUP($G$1,elemental!$A$3:$L$19,4,0)*G231+VLOOKUP($H$1,elemental!$A$3:$L$19,4,0)*H231+VLOOKUP($I$1,elemental!$A$3:$L$19,4,0)*I231+VLOOKUP($J$1,elemental!$A$3:$L$19,4,0)*J231+VLOOKUP($K$1,elemental!$A$3:$L$19,4,0)*K231+VLOOKUP($L$1,elemental!$A$3:$L$19,4,0)*L231+VLOOKUP($M$1,elemental!$A$3:$L$19,4,0)*M231+VLOOKUP($N$1,elemental!$A$3:$L$19,4,0)*N231+VLOOKUP($O$1,elemental!$A$3:$L$19,4,0)*O231+VLOOKUP($P$1,elemental!$A$3:$L$19,4,0)*P231+VLOOKUP($Q$1,elemental!$A$3:$L$19,4,0)*Q231)/100</f>
        <v>0</v>
      </c>
      <c r="T231">
        <f>(VLOOKUP($A$1,elemental!$A$3:$L$19,5,0)*A231+VLOOKUP($B$1,elemental!$A$3:$L$19,5,0)*B231+VLOOKUP($C$1,elemental!$A$3:$L$19,5,0)*C231+VLOOKUP($D$1,elemental!$A$3:$L$19,5,0)*D231+VLOOKUP($E$1,elemental!$A$3:$L$19,5,0)*E231+VLOOKUP($F$1,elemental!$A$3:$L$19,5,0)*F231+VLOOKUP($G$1,elemental!$A$3:$L$19,5,0)*G231+VLOOKUP($H$1,elemental!$A$3:$L$19,5,0)*H231+VLOOKUP($I$1,elemental!$A$3:$L$19,5,0)*I231+VLOOKUP($J$1,elemental!$A$3:$L$19,5,0)*J231+VLOOKUP($K$1,elemental!$A$3:$L$19,5,0)*K231+VLOOKUP($L$1,elemental!$A$3:$L$19,5,0)*L231+VLOOKUP($M$1,elemental!$A$3:$L$19,5,0)*M231+VLOOKUP($N$1,elemental!$A$3:$L$19,5,0)*N231+VLOOKUP($O$1,elemental!$A$3:$L$19,5,0)*O231+VLOOKUP($P$1,elemental!$A$3:$L$19,5,0)*P231+VLOOKUP($Q$1,elemental!$A$3:$L$19,5,0)*Q231)/100</f>
        <v>4</v>
      </c>
      <c r="U231">
        <f>(VLOOKUP($A$1,elemental!$A$3:$L$19,6,0)*A231+VLOOKUP($B$1,elemental!$A$3:$L$19,6,0)*B231+VLOOKUP($C$1,elemental!$A$3:$L$19,6,0)*C231+VLOOKUP($D$1,elemental!$A$3:$L$19,6,0)*D231+VLOOKUP($E$1,elemental!$A$3:$L$19,6,0)*E231+VLOOKUP($F$1,elemental!$A$3:$L$19,6,0)*F231+VLOOKUP($G$1,elemental!$A$3:$L$19,6,0)*G231+VLOOKUP($H$1,elemental!$A$3:$L$19,6,0)*H231+VLOOKUP($I$1,elemental!$A$3:$L$19,6,0)*I231+VLOOKUP($J$1,elemental!$A$3:$L$19,6,0)*J231+VLOOKUP($K$1,elemental!$A$3:$L$19,6,0)*K231+VLOOKUP($L$1,elemental!$A$3:$L$19,6,0)*L231+VLOOKUP($M$1,elemental!$A$3:$L$19,6,0)*M231+VLOOKUP($N$1,elemental!$A$3:$L$19,6,0)*N231+VLOOKUP($O$1,elemental!$A$3:$L$19,6,0)*O231+VLOOKUP($P$1,elemental!$A$3:$L$19,6,0)*P231+VLOOKUP($Q$1,elemental!$A$3:$L$19,6,0)*Q231)/100</f>
        <v>0.77500000000000002</v>
      </c>
      <c r="V231">
        <f>(VLOOKUP($A$1,elemental!$A$3:$L$19,7,0)*A231+VLOOKUP($B$1,elemental!$A$3:$L$19,7,0)*B231+VLOOKUP($C$1,elemental!$A$3:$L$19,7,0)*C231+VLOOKUP($D$1,elemental!$A$3:$L$19,7,0)*D231+VLOOKUP($E$1,elemental!$A$3:$L$19,7,0)*E231+VLOOKUP($F$1,elemental!$A$3:$L$19,7,0)*F231+VLOOKUP($G$1,elemental!$A$3:$L$19,7,0)*G231+VLOOKUP($H$1,elemental!$A$3:$L$19,7,0)*H231+VLOOKUP($I$1,elemental!$A$3:$L$19,7,0)*I231+VLOOKUP($J$1,elemental!$A$3:$L$19,7,0)*J231+VLOOKUP($K$1,elemental!$A$3:$L$19,7,0)*K231+VLOOKUP($L$1,elemental!$A$3:$L$19,7,0)*L231+VLOOKUP($M$1,elemental!$A$3:$L$19,7,0)*M231+VLOOKUP($N$1,elemental!$A$3:$L$19,7,0)*N231+VLOOKUP($O$1,elemental!$A$3:$L$19,7,0)*O231+VLOOKUP($P$1,elemental!$A$3:$L$19,7,0)*P231+VLOOKUP($Q$1,elemental!$A$3:$L$19,7,0)*Q231)/100</f>
        <v>0.83</v>
      </c>
      <c r="W231">
        <f>(VLOOKUP($A$1,elemental!$A$3:$L$19,9,0)*A231+VLOOKUP($B$1,elemental!$A$3:$L$19,9,0)*B231+VLOOKUP($C$1,elemental!$A$3:$L$19,9,0)*C231+VLOOKUP($D$1,elemental!$A$3:$L$19,9,0)*D231+VLOOKUP($E$1,elemental!$A$3:$L$19,9,0)*E231+VLOOKUP($F$1,elemental!$A$3:$L$19,9,0)*F231+VLOOKUP($G$1,elemental!$A$3:$L$19,9,0)*G231+VLOOKUP($H$1,elemental!$A$3:$L$19,9,0)*H231+VLOOKUP($I$1,elemental!$A$3:$L$19,9,0)*I231+VLOOKUP($J$1,elemental!$A$3:$L$19,9,0)*J231+VLOOKUP($K$1,elemental!$A$3:$L$19,9,0)*K231+VLOOKUP($L$1,elemental!$A$3:$L$19,9,0)*L231+VLOOKUP($M$1,elemental!$A$3:$L$19,9,0)*M231+VLOOKUP($N$1,elemental!$A$3:$L$19,9,0)*N231+VLOOKUP($O$1,elemental!$A$3:$L$19,9,0)*O231+VLOOKUP($P$1,elemental!$A$3:$L$19,9,0)*P231+VLOOKUP($Q$1,elemental!$A$3:$L$19,9,0)*Q231)/100</f>
        <v>1.55</v>
      </c>
      <c r="X231">
        <f>(VLOOKUP($A$1,elemental!$A$3:$L$19,10,0)*A231+VLOOKUP($B$1,elemental!$A$3:$L$19,10,0)*B231+VLOOKUP($C$1,elemental!$A$3:$L$19,10,0)*C231+VLOOKUP($D$1,elemental!$A$3:$L$19,10,0)*D231+VLOOKUP($E$1,elemental!$A$3:$L$19,10,0)*E231+VLOOKUP($F$1,elemental!$A$3:$L$19,10,0)*F231+VLOOKUP($G$1,elemental!$A$3:$L$19,10,0)*G231+VLOOKUP($H$1,elemental!$A$3:$L$19,10,0)*H231+VLOOKUP($I$1,elemental!$A$3:$L$19,10,0)*I231+VLOOKUP($J$1,elemental!$A$3:$L$19,10,0)*J231+VLOOKUP($K$1,elemental!$A$3:$L$19,10,0)*K231+VLOOKUP($L$1,elemental!$A$3:$L$19,10,0)*L231+VLOOKUP($M$1,elemental!$A$3:$L$19,10,0)*M231+VLOOKUP($N$1,elemental!$A$3:$L$19,10,0)*N231+VLOOKUP($O$1,elemental!$A$3:$L$19,10,0)*O231+VLOOKUP($P$1,elemental!$A$3:$L$19,10,0)*P231+VLOOKUP($Q$1,elemental!$A$3:$L$19,10,0)*Q231)/100</f>
        <v>2.08</v>
      </c>
      <c r="Y231">
        <v>394.81419024855899</v>
      </c>
      <c r="Z231">
        <v>5.1304336867437401</v>
      </c>
      <c r="AA231">
        <v>5.1782293178519598</v>
      </c>
      <c r="AB231">
        <v>5.3111772719170904</v>
      </c>
      <c r="AC231">
        <v>99.105663700844204</v>
      </c>
      <c r="AD231" t="s">
        <v>8</v>
      </c>
      <c r="AE231" t="s">
        <v>115</v>
      </c>
    </row>
    <row r="232" spans="1:31">
      <c r="A232">
        <v>0</v>
      </c>
      <c r="B232">
        <v>0</v>
      </c>
      <c r="C232">
        <v>100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0</v>
      </c>
      <c r="R232">
        <f>(VLOOKUP($A$1,elemental!$A$3:$L$19,2,0)*A232+VLOOKUP($B$1,elemental!$A$3:$L$19,2,0)*B232+VLOOKUP($C$1,elemental!$A$3:$L$19,2,0)*C232+VLOOKUP($D$1,elemental!$A$3:$L$19,2,0)*D232+VLOOKUP($E$1,elemental!$A$3:$L$19,2,0)*E232+VLOOKUP($F$1,elemental!$A$3:$L$19,2,0)*F232+VLOOKUP($G$1,elemental!$A$3:$L$19,2,0)*G232+VLOOKUP($H$1,elemental!$A$3:$L$19,2,0)*H232+VLOOKUP($I$1,elemental!$A$3:$L$19,2,0)*I232+VLOOKUP($J$1,elemental!$A$3:$L$19,2,0)*J232+VLOOKUP($K$1,elemental!$A$3:$L$19,2,0)*K232+VLOOKUP($L$1,elemental!$A$3:$L$19,2,0)*L232+VLOOKUP($M$1,elemental!$A$3:$L$19,2,0)*M232+VLOOKUP($N$1,elemental!$A$3:$L$19,2,0)*N232+VLOOKUP($O$1,elemental!$A$3:$L$19,2,0)*O232+VLOOKUP($P$1,elemental!$A$3:$L$19,2,0)*P232+VLOOKUP($Q$1,elemental!$A$3:$L$19,2,0)*Q232)/100</f>
        <v>1.3</v>
      </c>
      <c r="S232">
        <f>(VLOOKUP($A$1,elemental!$A$3:$L$19,4,0)*A232+VLOOKUP($B$1,elemental!$A$3:$L$19,4,0)*B232+VLOOKUP($C$1,elemental!$A$3:$L$19,4,0)*C232+VLOOKUP($D$1,elemental!$A$3:$L$19,4,0)*D232+VLOOKUP($E$1,elemental!$A$3:$L$19,4,0)*E232+VLOOKUP($F$1,elemental!$A$3:$L$19,4,0)*F232+VLOOKUP($G$1,elemental!$A$3:$L$19,4,0)*G232+VLOOKUP($H$1,elemental!$A$3:$L$19,4,0)*H232+VLOOKUP($I$1,elemental!$A$3:$L$19,4,0)*I232+VLOOKUP($J$1,elemental!$A$3:$L$19,4,0)*J232+VLOOKUP($K$1,elemental!$A$3:$L$19,4,0)*K232+VLOOKUP($L$1,elemental!$A$3:$L$19,4,0)*L232+VLOOKUP($M$1,elemental!$A$3:$L$19,4,0)*M232+VLOOKUP($N$1,elemental!$A$3:$L$19,4,0)*N232+VLOOKUP($O$1,elemental!$A$3:$L$19,4,0)*O232+VLOOKUP($P$1,elemental!$A$3:$L$19,4,0)*P232+VLOOKUP($Q$1,elemental!$A$3:$L$19,4,0)*Q232)/100</f>
        <v>0</v>
      </c>
      <c r="T232">
        <f>(VLOOKUP($A$1,elemental!$A$3:$L$19,5,0)*A232+VLOOKUP($B$1,elemental!$A$3:$L$19,5,0)*B232+VLOOKUP($C$1,elemental!$A$3:$L$19,5,0)*C232+VLOOKUP($D$1,elemental!$A$3:$L$19,5,0)*D232+VLOOKUP($E$1,elemental!$A$3:$L$19,5,0)*E232+VLOOKUP($F$1,elemental!$A$3:$L$19,5,0)*F232+VLOOKUP($G$1,elemental!$A$3:$L$19,5,0)*G232+VLOOKUP($H$1,elemental!$A$3:$L$19,5,0)*H232+VLOOKUP($I$1,elemental!$A$3:$L$19,5,0)*I232+VLOOKUP($J$1,elemental!$A$3:$L$19,5,0)*J232+VLOOKUP($K$1,elemental!$A$3:$L$19,5,0)*K232+VLOOKUP($L$1,elemental!$A$3:$L$19,5,0)*L232+VLOOKUP($M$1,elemental!$A$3:$L$19,5,0)*M232+VLOOKUP($N$1,elemental!$A$3:$L$19,5,0)*N232+VLOOKUP($O$1,elemental!$A$3:$L$19,5,0)*O232+VLOOKUP($P$1,elemental!$A$3:$L$19,5,0)*P232+VLOOKUP($Q$1,elemental!$A$3:$L$19,5,0)*Q232)/100</f>
        <v>4</v>
      </c>
      <c r="U232">
        <f>(VLOOKUP($A$1,elemental!$A$3:$L$19,6,0)*A232+VLOOKUP($B$1,elemental!$A$3:$L$19,6,0)*B232+VLOOKUP($C$1,elemental!$A$3:$L$19,6,0)*C232+VLOOKUP($D$1,elemental!$A$3:$L$19,6,0)*D232+VLOOKUP($E$1,elemental!$A$3:$L$19,6,0)*E232+VLOOKUP($F$1,elemental!$A$3:$L$19,6,0)*F232+VLOOKUP($G$1,elemental!$A$3:$L$19,6,0)*G232+VLOOKUP($H$1,elemental!$A$3:$L$19,6,0)*H232+VLOOKUP($I$1,elemental!$A$3:$L$19,6,0)*I232+VLOOKUP($J$1,elemental!$A$3:$L$19,6,0)*J232+VLOOKUP($K$1,elemental!$A$3:$L$19,6,0)*K232+VLOOKUP($L$1,elemental!$A$3:$L$19,6,0)*L232+VLOOKUP($M$1,elemental!$A$3:$L$19,6,0)*M232+VLOOKUP($N$1,elemental!$A$3:$L$19,6,0)*N232+VLOOKUP($O$1,elemental!$A$3:$L$19,6,0)*O232+VLOOKUP($P$1,elemental!$A$3:$L$19,6,0)*P232+VLOOKUP($Q$1,elemental!$A$3:$L$19,6,0)*Q232)/100</f>
        <v>0.77500000000000002</v>
      </c>
      <c r="V232">
        <f>(VLOOKUP($A$1,elemental!$A$3:$L$19,7,0)*A232+VLOOKUP($B$1,elemental!$A$3:$L$19,7,0)*B232+VLOOKUP($C$1,elemental!$A$3:$L$19,7,0)*C232+VLOOKUP($D$1,elemental!$A$3:$L$19,7,0)*D232+VLOOKUP($E$1,elemental!$A$3:$L$19,7,0)*E232+VLOOKUP($F$1,elemental!$A$3:$L$19,7,0)*F232+VLOOKUP($G$1,elemental!$A$3:$L$19,7,0)*G232+VLOOKUP($H$1,elemental!$A$3:$L$19,7,0)*H232+VLOOKUP($I$1,elemental!$A$3:$L$19,7,0)*I232+VLOOKUP($J$1,elemental!$A$3:$L$19,7,0)*J232+VLOOKUP($K$1,elemental!$A$3:$L$19,7,0)*K232+VLOOKUP($L$1,elemental!$A$3:$L$19,7,0)*L232+VLOOKUP($M$1,elemental!$A$3:$L$19,7,0)*M232+VLOOKUP($N$1,elemental!$A$3:$L$19,7,0)*N232+VLOOKUP($O$1,elemental!$A$3:$L$19,7,0)*O232+VLOOKUP($P$1,elemental!$A$3:$L$19,7,0)*P232+VLOOKUP($Q$1,elemental!$A$3:$L$19,7,0)*Q232)/100</f>
        <v>0.83</v>
      </c>
      <c r="W232">
        <f>(VLOOKUP($A$1,elemental!$A$3:$L$19,9,0)*A232+VLOOKUP($B$1,elemental!$A$3:$L$19,9,0)*B232+VLOOKUP($C$1,elemental!$A$3:$L$19,9,0)*C232+VLOOKUP($D$1,elemental!$A$3:$L$19,9,0)*D232+VLOOKUP($E$1,elemental!$A$3:$L$19,9,0)*E232+VLOOKUP($F$1,elemental!$A$3:$L$19,9,0)*F232+VLOOKUP($G$1,elemental!$A$3:$L$19,9,0)*G232+VLOOKUP($H$1,elemental!$A$3:$L$19,9,0)*H232+VLOOKUP($I$1,elemental!$A$3:$L$19,9,0)*I232+VLOOKUP($J$1,elemental!$A$3:$L$19,9,0)*J232+VLOOKUP($K$1,elemental!$A$3:$L$19,9,0)*K232+VLOOKUP($L$1,elemental!$A$3:$L$19,9,0)*L232+VLOOKUP($M$1,elemental!$A$3:$L$19,9,0)*M232+VLOOKUP($N$1,elemental!$A$3:$L$19,9,0)*N232+VLOOKUP($O$1,elemental!$A$3:$L$19,9,0)*O232+VLOOKUP($P$1,elemental!$A$3:$L$19,9,0)*P232+VLOOKUP($Q$1,elemental!$A$3:$L$19,9,0)*Q232)/100</f>
        <v>1.55</v>
      </c>
      <c r="X232">
        <f>(VLOOKUP($A$1,elemental!$A$3:$L$19,10,0)*A232+VLOOKUP($B$1,elemental!$A$3:$L$19,10,0)*B232+VLOOKUP($C$1,elemental!$A$3:$L$19,10,0)*C232+VLOOKUP($D$1,elemental!$A$3:$L$19,10,0)*D232+VLOOKUP($E$1,elemental!$A$3:$L$19,10,0)*E232+VLOOKUP($F$1,elemental!$A$3:$L$19,10,0)*F232+VLOOKUP($G$1,elemental!$A$3:$L$19,10,0)*G232+VLOOKUP($H$1,elemental!$A$3:$L$19,10,0)*H232+VLOOKUP($I$1,elemental!$A$3:$L$19,10,0)*I232+VLOOKUP($J$1,elemental!$A$3:$L$19,10,0)*J232+VLOOKUP($K$1,elemental!$A$3:$L$19,10,0)*K232+VLOOKUP($L$1,elemental!$A$3:$L$19,10,0)*L232+VLOOKUP($M$1,elemental!$A$3:$L$19,10,0)*M232+VLOOKUP($N$1,elemental!$A$3:$L$19,10,0)*N232+VLOOKUP($O$1,elemental!$A$3:$L$19,10,0)*O232+VLOOKUP($P$1,elemental!$A$3:$L$19,10,0)*P232+VLOOKUP($Q$1,elemental!$A$3:$L$19,10,0)*Q232)/100</f>
        <v>2.08</v>
      </c>
      <c r="Y232">
        <v>723.81713087166429</v>
      </c>
      <c r="Z232">
        <v>5.1455081131618403</v>
      </c>
      <c r="AA232">
        <v>5.18270193654282</v>
      </c>
      <c r="AB232">
        <v>5.3322003377736502</v>
      </c>
      <c r="AC232">
        <v>99.008276094796898</v>
      </c>
      <c r="AD232" t="s">
        <v>8</v>
      </c>
      <c r="AE232" t="s">
        <v>115</v>
      </c>
    </row>
    <row r="233" spans="1:31">
      <c r="A233">
        <v>0</v>
      </c>
      <c r="B233">
        <v>0</v>
      </c>
      <c r="C233">
        <v>100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0</v>
      </c>
      <c r="R233">
        <f>(VLOOKUP($A$1,elemental!$A$3:$L$19,2,0)*A233+VLOOKUP($B$1,elemental!$A$3:$L$19,2,0)*B233+VLOOKUP($C$1,elemental!$A$3:$L$19,2,0)*C233+VLOOKUP($D$1,elemental!$A$3:$L$19,2,0)*D233+VLOOKUP($E$1,elemental!$A$3:$L$19,2,0)*E233+VLOOKUP($F$1,elemental!$A$3:$L$19,2,0)*F233+VLOOKUP($G$1,elemental!$A$3:$L$19,2,0)*G233+VLOOKUP($H$1,elemental!$A$3:$L$19,2,0)*H233+VLOOKUP($I$1,elemental!$A$3:$L$19,2,0)*I233+VLOOKUP($J$1,elemental!$A$3:$L$19,2,0)*J233+VLOOKUP($K$1,elemental!$A$3:$L$19,2,0)*K233+VLOOKUP($L$1,elemental!$A$3:$L$19,2,0)*L233+VLOOKUP($M$1,elemental!$A$3:$L$19,2,0)*M233+VLOOKUP($N$1,elemental!$A$3:$L$19,2,0)*N233+VLOOKUP($O$1,elemental!$A$3:$L$19,2,0)*O233+VLOOKUP($P$1,elemental!$A$3:$L$19,2,0)*P233+VLOOKUP($Q$1,elemental!$A$3:$L$19,2,0)*Q233)/100</f>
        <v>1.3</v>
      </c>
      <c r="S233">
        <f>(VLOOKUP($A$1,elemental!$A$3:$L$19,4,0)*A233+VLOOKUP($B$1,elemental!$A$3:$L$19,4,0)*B233+VLOOKUP($C$1,elemental!$A$3:$L$19,4,0)*C233+VLOOKUP($D$1,elemental!$A$3:$L$19,4,0)*D233+VLOOKUP($E$1,elemental!$A$3:$L$19,4,0)*E233+VLOOKUP($F$1,elemental!$A$3:$L$19,4,0)*F233+VLOOKUP($G$1,elemental!$A$3:$L$19,4,0)*G233+VLOOKUP($H$1,elemental!$A$3:$L$19,4,0)*H233+VLOOKUP($I$1,elemental!$A$3:$L$19,4,0)*I233+VLOOKUP($J$1,elemental!$A$3:$L$19,4,0)*J233+VLOOKUP($K$1,elemental!$A$3:$L$19,4,0)*K233+VLOOKUP($L$1,elemental!$A$3:$L$19,4,0)*L233+VLOOKUP($M$1,elemental!$A$3:$L$19,4,0)*M233+VLOOKUP($N$1,elemental!$A$3:$L$19,4,0)*N233+VLOOKUP($O$1,elemental!$A$3:$L$19,4,0)*O233+VLOOKUP($P$1,elemental!$A$3:$L$19,4,0)*P233+VLOOKUP($Q$1,elemental!$A$3:$L$19,4,0)*Q233)/100</f>
        <v>0</v>
      </c>
      <c r="T233">
        <f>(VLOOKUP($A$1,elemental!$A$3:$L$19,5,0)*A233+VLOOKUP($B$1,elemental!$A$3:$L$19,5,0)*B233+VLOOKUP($C$1,elemental!$A$3:$L$19,5,0)*C233+VLOOKUP($D$1,elemental!$A$3:$L$19,5,0)*D233+VLOOKUP($E$1,elemental!$A$3:$L$19,5,0)*E233+VLOOKUP($F$1,elemental!$A$3:$L$19,5,0)*F233+VLOOKUP($G$1,elemental!$A$3:$L$19,5,0)*G233+VLOOKUP($H$1,elemental!$A$3:$L$19,5,0)*H233+VLOOKUP($I$1,elemental!$A$3:$L$19,5,0)*I233+VLOOKUP($J$1,elemental!$A$3:$L$19,5,0)*J233+VLOOKUP($K$1,elemental!$A$3:$L$19,5,0)*K233+VLOOKUP($L$1,elemental!$A$3:$L$19,5,0)*L233+VLOOKUP($M$1,elemental!$A$3:$L$19,5,0)*M233+VLOOKUP($N$1,elemental!$A$3:$L$19,5,0)*N233+VLOOKUP($O$1,elemental!$A$3:$L$19,5,0)*O233+VLOOKUP($P$1,elemental!$A$3:$L$19,5,0)*P233+VLOOKUP($Q$1,elemental!$A$3:$L$19,5,0)*Q233)/100</f>
        <v>4</v>
      </c>
      <c r="U233">
        <f>(VLOOKUP($A$1,elemental!$A$3:$L$19,6,0)*A233+VLOOKUP($B$1,elemental!$A$3:$L$19,6,0)*B233+VLOOKUP($C$1,elemental!$A$3:$L$19,6,0)*C233+VLOOKUP($D$1,elemental!$A$3:$L$19,6,0)*D233+VLOOKUP($E$1,elemental!$A$3:$L$19,6,0)*E233+VLOOKUP($F$1,elemental!$A$3:$L$19,6,0)*F233+VLOOKUP($G$1,elemental!$A$3:$L$19,6,0)*G233+VLOOKUP($H$1,elemental!$A$3:$L$19,6,0)*H233+VLOOKUP($I$1,elemental!$A$3:$L$19,6,0)*I233+VLOOKUP($J$1,elemental!$A$3:$L$19,6,0)*J233+VLOOKUP($K$1,elemental!$A$3:$L$19,6,0)*K233+VLOOKUP($L$1,elemental!$A$3:$L$19,6,0)*L233+VLOOKUP($M$1,elemental!$A$3:$L$19,6,0)*M233+VLOOKUP($N$1,elemental!$A$3:$L$19,6,0)*N233+VLOOKUP($O$1,elemental!$A$3:$L$19,6,0)*O233+VLOOKUP($P$1,elemental!$A$3:$L$19,6,0)*P233+VLOOKUP($Q$1,elemental!$A$3:$L$19,6,0)*Q233)/100</f>
        <v>0.77500000000000002</v>
      </c>
      <c r="V233">
        <f>(VLOOKUP($A$1,elemental!$A$3:$L$19,7,0)*A233+VLOOKUP($B$1,elemental!$A$3:$L$19,7,0)*B233+VLOOKUP($C$1,elemental!$A$3:$L$19,7,0)*C233+VLOOKUP($D$1,elemental!$A$3:$L$19,7,0)*D233+VLOOKUP($E$1,elemental!$A$3:$L$19,7,0)*E233+VLOOKUP($F$1,elemental!$A$3:$L$19,7,0)*F233+VLOOKUP($G$1,elemental!$A$3:$L$19,7,0)*G233+VLOOKUP($H$1,elemental!$A$3:$L$19,7,0)*H233+VLOOKUP($I$1,elemental!$A$3:$L$19,7,0)*I233+VLOOKUP($J$1,elemental!$A$3:$L$19,7,0)*J233+VLOOKUP($K$1,elemental!$A$3:$L$19,7,0)*K233+VLOOKUP($L$1,elemental!$A$3:$L$19,7,0)*L233+VLOOKUP($M$1,elemental!$A$3:$L$19,7,0)*M233+VLOOKUP($N$1,elemental!$A$3:$L$19,7,0)*N233+VLOOKUP($O$1,elemental!$A$3:$L$19,7,0)*O233+VLOOKUP($P$1,elemental!$A$3:$L$19,7,0)*P233+VLOOKUP($Q$1,elemental!$A$3:$L$19,7,0)*Q233)/100</f>
        <v>0.83</v>
      </c>
      <c r="W233">
        <f>(VLOOKUP($A$1,elemental!$A$3:$L$19,9,0)*A233+VLOOKUP($B$1,elemental!$A$3:$L$19,9,0)*B233+VLOOKUP($C$1,elemental!$A$3:$L$19,9,0)*C233+VLOOKUP($D$1,elemental!$A$3:$L$19,9,0)*D233+VLOOKUP($E$1,elemental!$A$3:$L$19,9,0)*E233+VLOOKUP($F$1,elemental!$A$3:$L$19,9,0)*F233+VLOOKUP($G$1,elemental!$A$3:$L$19,9,0)*G233+VLOOKUP($H$1,elemental!$A$3:$L$19,9,0)*H233+VLOOKUP($I$1,elemental!$A$3:$L$19,9,0)*I233+VLOOKUP($J$1,elemental!$A$3:$L$19,9,0)*J233+VLOOKUP($K$1,elemental!$A$3:$L$19,9,0)*K233+VLOOKUP($L$1,elemental!$A$3:$L$19,9,0)*L233+VLOOKUP($M$1,elemental!$A$3:$L$19,9,0)*M233+VLOOKUP($N$1,elemental!$A$3:$L$19,9,0)*N233+VLOOKUP($O$1,elemental!$A$3:$L$19,9,0)*O233+VLOOKUP($P$1,elemental!$A$3:$L$19,9,0)*P233+VLOOKUP($Q$1,elemental!$A$3:$L$19,9,0)*Q233)/100</f>
        <v>1.55</v>
      </c>
      <c r="X233">
        <f>(VLOOKUP($A$1,elemental!$A$3:$L$19,10,0)*A233+VLOOKUP($B$1,elemental!$A$3:$L$19,10,0)*B233+VLOOKUP($C$1,elemental!$A$3:$L$19,10,0)*C233+VLOOKUP($D$1,elemental!$A$3:$L$19,10,0)*D233+VLOOKUP($E$1,elemental!$A$3:$L$19,10,0)*E233+VLOOKUP($F$1,elemental!$A$3:$L$19,10,0)*F233+VLOOKUP($G$1,elemental!$A$3:$L$19,10,0)*G233+VLOOKUP($H$1,elemental!$A$3:$L$19,10,0)*H233+VLOOKUP($I$1,elemental!$A$3:$L$19,10,0)*I233+VLOOKUP($J$1,elemental!$A$3:$L$19,10,0)*J233+VLOOKUP($K$1,elemental!$A$3:$L$19,10,0)*K233+VLOOKUP($L$1,elemental!$A$3:$L$19,10,0)*L233+VLOOKUP($M$1,elemental!$A$3:$L$19,10,0)*M233+VLOOKUP($N$1,elemental!$A$3:$L$19,10,0)*N233+VLOOKUP($O$1,elemental!$A$3:$L$19,10,0)*O233+VLOOKUP($P$1,elemental!$A$3:$L$19,10,0)*P233+VLOOKUP($Q$1,elemental!$A$3:$L$19,10,0)*Q233)/100</f>
        <v>2.08</v>
      </c>
      <c r="Y233">
        <v>801.13443943500999</v>
      </c>
      <c r="Z233">
        <v>5.1498327492126599</v>
      </c>
      <c r="AA233">
        <v>5.1851320310750397</v>
      </c>
      <c r="AB233">
        <v>5.3377693549275103</v>
      </c>
      <c r="AC233">
        <v>98.990882972936205</v>
      </c>
      <c r="AD233" t="s">
        <v>8</v>
      </c>
      <c r="AE233" t="s">
        <v>115</v>
      </c>
    </row>
    <row r="234" spans="1:31">
      <c r="A234">
        <v>0</v>
      </c>
      <c r="B234">
        <v>0</v>
      </c>
      <c r="C234">
        <v>100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0</v>
      </c>
      <c r="R234">
        <f>(VLOOKUP($A$1,elemental!$A$3:$L$19,2,0)*A234+VLOOKUP($B$1,elemental!$A$3:$L$19,2,0)*B234+VLOOKUP($C$1,elemental!$A$3:$L$19,2,0)*C234+VLOOKUP($D$1,elemental!$A$3:$L$19,2,0)*D234+VLOOKUP($E$1,elemental!$A$3:$L$19,2,0)*E234+VLOOKUP($F$1,elemental!$A$3:$L$19,2,0)*F234+VLOOKUP($G$1,elemental!$A$3:$L$19,2,0)*G234+VLOOKUP($H$1,elemental!$A$3:$L$19,2,0)*H234+VLOOKUP($I$1,elemental!$A$3:$L$19,2,0)*I234+VLOOKUP($J$1,elemental!$A$3:$L$19,2,0)*J234+VLOOKUP($K$1,elemental!$A$3:$L$19,2,0)*K234+VLOOKUP($L$1,elemental!$A$3:$L$19,2,0)*L234+VLOOKUP($M$1,elemental!$A$3:$L$19,2,0)*M234+VLOOKUP($N$1,elemental!$A$3:$L$19,2,0)*N234+VLOOKUP($O$1,elemental!$A$3:$L$19,2,0)*O234+VLOOKUP($P$1,elemental!$A$3:$L$19,2,0)*P234+VLOOKUP($Q$1,elemental!$A$3:$L$19,2,0)*Q234)/100</f>
        <v>1.3</v>
      </c>
      <c r="S234">
        <f>(VLOOKUP($A$1,elemental!$A$3:$L$19,4,0)*A234+VLOOKUP($B$1,elemental!$A$3:$L$19,4,0)*B234+VLOOKUP($C$1,elemental!$A$3:$L$19,4,0)*C234+VLOOKUP($D$1,elemental!$A$3:$L$19,4,0)*D234+VLOOKUP($E$1,elemental!$A$3:$L$19,4,0)*E234+VLOOKUP($F$1,elemental!$A$3:$L$19,4,0)*F234+VLOOKUP($G$1,elemental!$A$3:$L$19,4,0)*G234+VLOOKUP($H$1,elemental!$A$3:$L$19,4,0)*H234+VLOOKUP($I$1,elemental!$A$3:$L$19,4,0)*I234+VLOOKUP($J$1,elemental!$A$3:$L$19,4,0)*J234+VLOOKUP($K$1,elemental!$A$3:$L$19,4,0)*K234+VLOOKUP($L$1,elemental!$A$3:$L$19,4,0)*L234+VLOOKUP($M$1,elemental!$A$3:$L$19,4,0)*M234+VLOOKUP($N$1,elemental!$A$3:$L$19,4,0)*N234+VLOOKUP($O$1,elemental!$A$3:$L$19,4,0)*O234+VLOOKUP($P$1,elemental!$A$3:$L$19,4,0)*P234+VLOOKUP($Q$1,elemental!$A$3:$L$19,4,0)*Q234)/100</f>
        <v>0</v>
      </c>
      <c r="T234">
        <f>(VLOOKUP($A$1,elemental!$A$3:$L$19,5,0)*A234+VLOOKUP($B$1,elemental!$A$3:$L$19,5,0)*B234+VLOOKUP($C$1,elemental!$A$3:$L$19,5,0)*C234+VLOOKUP($D$1,elemental!$A$3:$L$19,5,0)*D234+VLOOKUP($E$1,elemental!$A$3:$L$19,5,0)*E234+VLOOKUP($F$1,elemental!$A$3:$L$19,5,0)*F234+VLOOKUP($G$1,elemental!$A$3:$L$19,5,0)*G234+VLOOKUP($H$1,elemental!$A$3:$L$19,5,0)*H234+VLOOKUP($I$1,elemental!$A$3:$L$19,5,0)*I234+VLOOKUP($J$1,elemental!$A$3:$L$19,5,0)*J234+VLOOKUP($K$1,elemental!$A$3:$L$19,5,0)*K234+VLOOKUP($L$1,elemental!$A$3:$L$19,5,0)*L234+VLOOKUP($M$1,elemental!$A$3:$L$19,5,0)*M234+VLOOKUP($N$1,elemental!$A$3:$L$19,5,0)*N234+VLOOKUP($O$1,elemental!$A$3:$L$19,5,0)*O234+VLOOKUP($P$1,elemental!$A$3:$L$19,5,0)*P234+VLOOKUP($Q$1,elemental!$A$3:$L$19,5,0)*Q234)/100</f>
        <v>4</v>
      </c>
      <c r="U234">
        <f>(VLOOKUP($A$1,elemental!$A$3:$L$19,6,0)*A234+VLOOKUP($B$1,elemental!$A$3:$L$19,6,0)*B234+VLOOKUP($C$1,elemental!$A$3:$L$19,6,0)*C234+VLOOKUP($D$1,elemental!$A$3:$L$19,6,0)*D234+VLOOKUP($E$1,elemental!$A$3:$L$19,6,0)*E234+VLOOKUP($F$1,elemental!$A$3:$L$19,6,0)*F234+VLOOKUP($G$1,elemental!$A$3:$L$19,6,0)*G234+VLOOKUP($H$1,elemental!$A$3:$L$19,6,0)*H234+VLOOKUP($I$1,elemental!$A$3:$L$19,6,0)*I234+VLOOKUP($J$1,elemental!$A$3:$L$19,6,0)*J234+VLOOKUP($K$1,elemental!$A$3:$L$19,6,0)*K234+VLOOKUP($L$1,elemental!$A$3:$L$19,6,0)*L234+VLOOKUP($M$1,elemental!$A$3:$L$19,6,0)*M234+VLOOKUP($N$1,elemental!$A$3:$L$19,6,0)*N234+VLOOKUP($O$1,elemental!$A$3:$L$19,6,0)*O234+VLOOKUP($P$1,elemental!$A$3:$L$19,6,0)*P234+VLOOKUP($Q$1,elemental!$A$3:$L$19,6,0)*Q234)/100</f>
        <v>0.77500000000000002</v>
      </c>
      <c r="V234">
        <f>(VLOOKUP($A$1,elemental!$A$3:$L$19,7,0)*A234+VLOOKUP($B$1,elemental!$A$3:$L$19,7,0)*B234+VLOOKUP($C$1,elemental!$A$3:$L$19,7,0)*C234+VLOOKUP($D$1,elemental!$A$3:$L$19,7,0)*D234+VLOOKUP($E$1,elemental!$A$3:$L$19,7,0)*E234+VLOOKUP($F$1,elemental!$A$3:$L$19,7,0)*F234+VLOOKUP($G$1,elemental!$A$3:$L$19,7,0)*G234+VLOOKUP($H$1,elemental!$A$3:$L$19,7,0)*H234+VLOOKUP($I$1,elemental!$A$3:$L$19,7,0)*I234+VLOOKUP($J$1,elemental!$A$3:$L$19,7,0)*J234+VLOOKUP($K$1,elemental!$A$3:$L$19,7,0)*K234+VLOOKUP($L$1,elemental!$A$3:$L$19,7,0)*L234+VLOOKUP($M$1,elemental!$A$3:$L$19,7,0)*M234+VLOOKUP($N$1,elemental!$A$3:$L$19,7,0)*N234+VLOOKUP($O$1,elemental!$A$3:$L$19,7,0)*O234+VLOOKUP($P$1,elemental!$A$3:$L$19,7,0)*P234+VLOOKUP($Q$1,elemental!$A$3:$L$19,7,0)*Q234)/100</f>
        <v>0.83</v>
      </c>
      <c r="W234">
        <f>(VLOOKUP($A$1,elemental!$A$3:$L$19,9,0)*A234+VLOOKUP($B$1,elemental!$A$3:$L$19,9,0)*B234+VLOOKUP($C$1,elemental!$A$3:$L$19,9,0)*C234+VLOOKUP($D$1,elemental!$A$3:$L$19,9,0)*D234+VLOOKUP($E$1,elemental!$A$3:$L$19,9,0)*E234+VLOOKUP($F$1,elemental!$A$3:$L$19,9,0)*F234+VLOOKUP($G$1,elemental!$A$3:$L$19,9,0)*G234+VLOOKUP($H$1,elemental!$A$3:$L$19,9,0)*H234+VLOOKUP($I$1,elemental!$A$3:$L$19,9,0)*I234+VLOOKUP($J$1,elemental!$A$3:$L$19,9,0)*J234+VLOOKUP($K$1,elemental!$A$3:$L$19,9,0)*K234+VLOOKUP($L$1,elemental!$A$3:$L$19,9,0)*L234+VLOOKUP($M$1,elemental!$A$3:$L$19,9,0)*M234+VLOOKUP($N$1,elemental!$A$3:$L$19,9,0)*N234+VLOOKUP($O$1,elemental!$A$3:$L$19,9,0)*O234+VLOOKUP($P$1,elemental!$A$3:$L$19,9,0)*P234+VLOOKUP($Q$1,elemental!$A$3:$L$19,9,0)*Q234)/100</f>
        <v>1.55</v>
      </c>
      <c r="X234">
        <f>(VLOOKUP($A$1,elemental!$A$3:$L$19,10,0)*A234+VLOOKUP($B$1,elemental!$A$3:$L$19,10,0)*B234+VLOOKUP($C$1,elemental!$A$3:$L$19,10,0)*C234+VLOOKUP($D$1,elemental!$A$3:$L$19,10,0)*D234+VLOOKUP($E$1,elemental!$A$3:$L$19,10,0)*E234+VLOOKUP($F$1,elemental!$A$3:$L$19,10,0)*F234+VLOOKUP($G$1,elemental!$A$3:$L$19,10,0)*G234+VLOOKUP($H$1,elemental!$A$3:$L$19,10,0)*H234+VLOOKUP($I$1,elemental!$A$3:$L$19,10,0)*I234+VLOOKUP($J$1,elemental!$A$3:$L$19,10,0)*J234+VLOOKUP($K$1,elemental!$A$3:$L$19,10,0)*K234+VLOOKUP($L$1,elemental!$A$3:$L$19,10,0)*L234+VLOOKUP($M$1,elemental!$A$3:$L$19,10,0)*M234+VLOOKUP($N$1,elemental!$A$3:$L$19,10,0)*N234+VLOOKUP($O$1,elemental!$A$3:$L$19,10,0)*O234+VLOOKUP($P$1,elemental!$A$3:$L$19,10,0)*P234+VLOOKUP($Q$1,elemental!$A$3:$L$19,10,0)*Q234)/100</f>
        <v>2.08</v>
      </c>
      <c r="Y234">
        <v>882.65729197878795</v>
      </c>
      <c r="Z234">
        <v>5.1552831400156496</v>
      </c>
      <c r="AA234">
        <v>5.1829442859005104</v>
      </c>
      <c r="AB234">
        <v>5.3461100415553799</v>
      </c>
      <c r="AC234">
        <v>98.932241632976002</v>
      </c>
      <c r="AD234" t="s">
        <v>8</v>
      </c>
      <c r="AE234" t="s">
        <v>115</v>
      </c>
    </row>
    <row r="235" spans="1:31">
      <c r="A235">
        <v>0</v>
      </c>
      <c r="B235">
        <v>0</v>
      </c>
      <c r="C235">
        <v>100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0</v>
      </c>
      <c r="R235">
        <f>(VLOOKUP($A$1,elemental!$A$3:$L$19,2,0)*A235+VLOOKUP($B$1,elemental!$A$3:$L$19,2,0)*B235+VLOOKUP($C$1,elemental!$A$3:$L$19,2,0)*C235+VLOOKUP($D$1,elemental!$A$3:$L$19,2,0)*D235+VLOOKUP($E$1,elemental!$A$3:$L$19,2,0)*E235+VLOOKUP($F$1,elemental!$A$3:$L$19,2,0)*F235+VLOOKUP($G$1,elemental!$A$3:$L$19,2,0)*G235+VLOOKUP($H$1,elemental!$A$3:$L$19,2,0)*H235+VLOOKUP($I$1,elemental!$A$3:$L$19,2,0)*I235+VLOOKUP($J$1,elemental!$A$3:$L$19,2,0)*J235+VLOOKUP($K$1,elemental!$A$3:$L$19,2,0)*K235+VLOOKUP($L$1,elemental!$A$3:$L$19,2,0)*L235+VLOOKUP($M$1,elemental!$A$3:$L$19,2,0)*M235+VLOOKUP($N$1,elemental!$A$3:$L$19,2,0)*N235+VLOOKUP($O$1,elemental!$A$3:$L$19,2,0)*O235+VLOOKUP($P$1,elemental!$A$3:$L$19,2,0)*P235+VLOOKUP($Q$1,elemental!$A$3:$L$19,2,0)*Q235)/100</f>
        <v>1.3</v>
      </c>
      <c r="S235">
        <f>(VLOOKUP($A$1,elemental!$A$3:$L$19,4,0)*A235+VLOOKUP($B$1,elemental!$A$3:$L$19,4,0)*B235+VLOOKUP($C$1,elemental!$A$3:$L$19,4,0)*C235+VLOOKUP($D$1,elemental!$A$3:$L$19,4,0)*D235+VLOOKUP($E$1,elemental!$A$3:$L$19,4,0)*E235+VLOOKUP($F$1,elemental!$A$3:$L$19,4,0)*F235+VLOOKUP($G$1,elemental!$A$3:$L$19,4,0)*G235+VLOOKUP($H$1,elemental!$A$3:$L$19,4,0)*H235+VLOOKUP($I$1,elemental!$A$3:$L$19,4,0)*I235+VLOOKUP($J$1,elemental!$A$3:$L$19,4,0)*J235+VLOOKUP($K$1,elemental!$A$3:$L$19,4,0)*K235+VLOOKUP($L$1,elemental!$A$3:$L$19,4,0)*L235+VLOOKUP($M$1,elemental!$A$3:$L$19,4,0)*M235+VLOOKUP($N$1,elemental!$A$3:$L$19,4,0)*N235+VLOOKUP($O$1,elemental!$A$3:$L$19,4,0)*O235+VLOOKUP($P$1,elemental!$A$3:$L$19,4,0)*P235+VLOOKUP($Q$1,elemental!$A$3:$L$19,4,0)*Q235)/100</f>
        <v>0</v>
      </c>
      <c r="T235">
        <f>(VLOOKUP($A$1,elemental!$A$3:$L$19,5,0)*A235+VLOOKUP($B$1,elemental!$A$3:$L$19,5,0)*B235+VLOOKUP($C$1,elemental!$A$3:$L$19,5,0)*C235+VLOOKUP($D$1,elemental!$A$3:$L$19,5,0)*D235+VLOOKUP($E$1,elemental!$A$3:$L$19,5,0)*E235+VLOOKUP($F$1,elemental!$A$3:$L$19,5,0)*F235+VLOOKUP($G$1,elemental!$A$3:$L$19,5,0)*G235+VLOOKUP($H$1,elemental!$A$3:$L$19,5,0)*H235+VLOOKUP($I$1,elemental!$A$3:$L$19,5,0)*I235+VLOOKUP($J$1,elemental!$A$3:$L$19,5,0)*J235+VLOOKUP($K$1,elemental!$A$3:$L$19,5,0)*K235+VLOOKUP($L$1,elemental!$A$3:$L$19,5,0)*L235+VLOOKUP($M$1,elemental!$A$3:$L$19,5,0)*M235+VLOOKUP($N$1,elemental!$A$3:$L$19,5,0)*N235+VLOOKUP($O$1,elemental!$A$3:$L$19,5,0)*O235+VLOOKUP($P$1,elemental!$A$3:$L$19,5,0)*P235+VLOOKUP($Q$1,elemental!$A$3:$L$19,5,0)*Q235)/100</f>
        <v>4</v>
      </c>
      <c r="U235">
        <f>(VLOOKUP($A$1,elemental!$A$3:$L$19,6,0)*A235+VLOOKUP($B$1,elemental!$A$3:$L$19,6,0)*B235+VLOOKUP($C$1,elemental!$A$3:$L$19,6,0)*C235+VLOOKUP($D$1,elemental!$A$3:$L$19,6,0)*D235+VLOOKUP($E$1,elemental!$A$3:$L$19,6,0)*E235+VLOOKUP($F$1,elemental!$A$3:$L$19,6,0)*F235+VLOOKUP($G$1,elemental!$A$3:$L$19,6,0)*G235+VLOOKUP($H$1,elemental!$A$3:$L$19,6,0)*H235+VLOOKUP($I$1,elemental!$A$3:$L$19,6,0)*I235+VLOOKUP($J$1,elemental!$A$3:$L$19,6,0)*J235+VLOOKUP($K$1,elemental!$A$3:$L$19,6,0)*K235+VLOOKUP($L$1,elemental!$A$3:$L$19,6,0)*L235+VLOOKUP($M$1,elemental!$A$3:$L$19,6,0)*M235+VLOOKUP($N$1,elemental!$A$3:$L$19,6,0)*N235+VLOOKUP($O$1,elemental!$A$3:$L$19,6,0)*O235+VLOOKUP($P$1,elemental!$A$3:$L$19,6,0)*P235+VLOOKUP($Q$1,elemental!$A$3:$L$19,6,0)*Q235)/100</f>
        <v>0.77500000000000002</v>
      </c>
      <c r="V235">
        <f>(VLOOKUP($A$1,elemental!$A$3:$L$19,7,0)*A235+VLOOKUP($B$1,elemental!$A$3:$L$19,7,0)*B235+VLOOKUP($C$1,elemental!$A$3:$L$19,7,0)*C235+VLOOKUP($D$1,elemental!$A$3:$L$19,7,0)*D235+VLOOKUP($E$1,elemental!$A$3:$L$19,7,0)*E235+VLOOKUP($F$1,elemental!$A$3:$L$19,7,0)*F235+VLOOKUP($G$1,elemental!$A$3:$L$19,7,0)*G235+VLOOKUP($H$1,elemental!$A$3:$L$19,7,0)*H235+VLOOKUP($I$1,elemental!$A$3:$L$19,7,0)*I235+VLOOKUP($J$1,elemental!$A$3:$L$19,7,0)*J235+VLOOKUP($K$1,elemental!$A$3:$L$19,7,0)*K235+VLOOKUP($L$1,elemental!$A$3:$L$19,7,0)*L235+VLOOKUP($M$1,elemental!$A$3:$L$19,7,0)*M235+VLOOKUP($N$1,elemental!$A$3:$L$19,7,0)*N235+VLOOKUP($O$1,elemental!$A$3:$L$19,7,0)*O235+VLOOKUP($P$1,elemental!$A$3:$L$19,7,0)*P235+VLOOKUP($Q$1,elemental!$A$3:$L$19,7,0)*Q235)/100</f>
        <v>0.83</v>
      </c>
      <c r="W235">
        <f>(VLOOKUP($A$1,elemental!$A$3:$L$19,9,0)*A235+VLOOKUP($B$1,elemental!$A$3:$L$19,9,0)*B235+VLOOKUP($C$1,elemental!$A$3:$L$19,9,0)*C235+VLOOKUP($D$1,elemental!$A$3:$L$19,9,0)*D235+VLOOKUP($E$1,elemental!$A$3:$L$19,9,0)*E235+VLOOKUP($F$1,elemental!$A$3:$L$19,9,0)*F235+VLOOKUP($G$1,elemental!$A$3:$L$19,9,0)*G235+VLOOKUP($H$1,elemental!$A$3:$L$19,9,0)*H235+VLOOKUP($I$1,elemental!$A$3:$L$19,9,0)*I235+VLOOKUP($J$1,elemental!$A$3:$L$19,9,0)*J235+VLOOKUP($K$1,elemental!$A$3:$L$19,9,0)*K235+VLOOKUP($L$1,elemental!$A$3:$L$19,9,0)*L235+VLOOKUP($M$1,elemental!$A$3:$L$19,9,0)*M235+VLOOKUP($N$1,elemental!$A$3:$L$19,9,0)*N235+VLOOKUP($O$1,elemental!$A$3:$L$19,9,0)*O235+VLOOKUP($P$1,elemental!$A$3:$L$19,9,0)*P235+VLOOKUP($Q$1,elemental!$A$3:$L$19,9,0)*Q235)/100</f>
        <v>1.55</v>
      </c>
      <c r="X235">
        <f>(VLOOKUP($A$1,elemental!$A$3:$L$19,10,0)*A235+VLOOKUP($B$1,elemental!$A$3:$L$19,10,0)*B235+VLOOKUP($C$1,elemental!$A$3:$L$19,10,0)*C235+VLOOKUP($D$1,elemental!$A$3:$L$19,10,0)*D235+VLOOKUP($E$1,elemental!$A$3:$L$19,10,0)*E235+VLOOKUP($F$1,elemental!$A$3:$L$19,10,0)*F235+VLOOKUP($G$1,elemental!$A$3:$L$19,10,0)*G235+VLOOKUP($H$1,elemental!$A$3:$L$19,10,0)*H235+VLOOKUP($I$1,elemental!$A$3:$L$19,10,0)*I235+VLOOKUP($J$1,elemental!$A$3:$L$19,10,0)*J235+VLOOKUP($K$1,elemental!$A$3:$L$19,10,0)*K235+VLOOKUP($L$1,elemental!$A$3:$L$19,10,0)*L235+VLOOKUP($M$1,elemental!$A$3:$L$19,10,0)*M235+VLOOKUP($N$1,elemental!$A$3:$L$19,10,0)*N235+VLOOKUP($O$1,elemental!$A$3:$L$19,10,0)*O235+VLOOKUP($P$1,elemental!$A$3:$L$19,10,0)*P235+VLOOKUP($Q$1,elemental!$A$3:$L$19,10,0)*Q235)/100</f>
        <v>2.08</v>
      </c>
      <c r="Y235">
        <v>972.59123248343258</v>
      </c>
      <c r="Z235">
        <v>5.1564461654676297</v>
      </c>
      <c r="AA235">
        <v>5.18520747056382</v>
      </c>
      <c r="AB235">
        <v>5.3493543682062503</v>
      </c>
      <c r="AC235">
        <v>98.884925305212903</v>
      </c>
      <c r="AD235" t="s">
        <v>8</v>
      </c>
      <c r="AE235" t="s">
        <v>115</v>
      </c>
    </row>
    <row r="236" spans="1:31">
      <c r="A236">
        <v>0</v>
      </c>
      <c r="B236">
        <v>0</v>
      </c>
      <c r="C236">
        <v>100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0</v>
      </c>
      <c r="R236">
        <f>(VLOOKUP($A$1,elemental!$A$3:$L$19,2,0)*A236+VLOOKUP($B$1,elemental!$A$3:$L$19,2,0)*B236+VLOOKUP($C$1,elemental!$A$3:$L$19,2,0)*C236+VLOOKUP($D$1,elemental!$A$3:$L$19,2,0)*D236+VLOOKUP($E$1,elemental!$A$3:$L$19,2,0)*E236+VLOOKUP($F$1,elemental!$A$3:$L$19,2,0)*F236+VLOOKUP($G$1,elemental!$A$3:$L$19,2,0)*G236+VLOOKUP($H$1,elemental!$A$3:$L$19,2,0)*H236+VLOOKUP($I$1,elemental!$A$3:$L$19,2,0)*I236+VLOOKUP($J$1,elemental!$A$3:$L$19,2,0)*J236+VLOOKUP($K$1,elemental!$A$3:$L$19,2,0)*K236+VLOOKUP($L$1,elemental!$A$3:$L$19,2,0)*L236+VLOOKUP($M$1,elemental!$A$3:$L$19,2,0)*M236+VLOOKUP($N$1,elemental!$A$3:$L$19,2,0)*N236+VLOOKUP($O$1,elemental!$A$3:$L$19,2,0)*O236+VLOOKUP($P$1,elemental!$A$3:$L$19,2,0)*P236+VLOOKUP($Q$1,elemental!$A$3:$L$19,2,0)*Q236)/100</f>
        <v>1.3</v>
      </c>
      <c r="S236">
        <f>(VLOOKUP($A$1,elemental!$A$3:$L$19,4,0)*A236+VLOOKUP($B$1,elemental!$A$3:$L$19,4,0)*B236+VLOOKUP($C$1,elemental!$A$3:$L$19,4,0)*C236+VLOOKUP($D$1,elemental!$A$3:$L$19,4,0)*D236+VLOOKUP($E$1,elemental!$A$3:$L$19,4,0)*E236+VLOOKUP($F$1,elemental!$A$3:$L$19,4,0)*F236+VLOOKUP($G$1,elemental!$A$3:$L$19,4,0)*G236+VLOOKUP($H$1,elemental!$A$3:$L$19,4,0)*H236+VLOOKUP($I$1,elemental!$A$3:$L$19,4,0)*I236+VLOOKUP($J$1,elemental!$A$3:$L$19,4,0)*J236+VLOOKUP($K$1,elemental!$A$3:$L$19,4,0)*K236+VLOOKUP($L$1,elemental!$A$3:$L$19,4,0)*L236+VLOOKUP($M$1,elemental!$A$3:$L$19,4,0)*M236+VLOOKUP($N$1,elemental!$A$3:$L$19,4,0)*N236+VLOOKUP($O$1,elemental!$A$3:$L$19,4,0)*O236+VLOOKUP($P$1,elemental!$A$3:$L$19,4,0)*P236+VLOOKUP($Q$1,elemental!$A$3:$L$19,4,0)*Q236)/100</f>
        <v>0</v>
      </c>
      <c r="T236">
        <f>(VLOOKUP($A$1,elemental!$A$3:$L$19,5,0)*A236+VLOOKUP($B$1,elemental!$A$3:$L$19,5,0)*B236+VLOOKUP($C$1,elemental!$A$3:$L$19,5,0)*C236+VLOOKUP($D$1,elemental!$A$3:$L$19,5,0)*D236+VLOOKUP($E$1,elemental!$A$3:$L$19,5,0)*E236+VLOOKUP($F$1,elemental!$A$3:$L$19,5,0)*F236+VLOOKUP($G$1,elemental!$A$3:$L$19,5,0)*G236+VLOOKUP($H$1,elemental!$A$3:$L$19,5,0)*H236+VLOOKUP($I$1,elemental!$A$3:$L$19,5,0)*I236+VLOOKUP($J$1,elemental!$A$3:$L$19,5,0)*J236+VLOOKUP($K$1,elemental!$A$3:$L$19,5,0)*K236+VLOOKUP($L$1,elemental!$A$3:$L$19,5,0)*L236+VLOOKUP($M$1,elemental!$A$3:$L$19,5,0)*M236+VLOOKUP($N$1,elemental!$A$3:$L$19,5,0)*N236+VLOOKUP($O$1,elemental!$A$3:$L$19,5,0)*O236+VLOOKUP($P$1,elemental!$A$3:$L$19,5,0)*P236+VLOOKUP($Q$1,elemental!$A$3:$L$19,5,0)*Q236)/100</f>
        <v>4</v>
      </c>
      <c r="U236">
        <f>(VLOOKUP($A$1,elemental!$A$3:$L$19,6,0)*A236+VLOOKUP($B$1,elemental!$A$3:$L$19,6,0)*B236+VLOOKUP($C$1,elemental!$A$3:$L$19,6,0)*C236+VLOOKUP($D$1,elemental!$A$3:$L$19,6,0)*D236+VLOOKUP($E$1,elemental!$A$3:$L$19,6,0)*E236+VLOOKUP($F$1,elemental!$A$3:$L$19,6,0)*F236+VLOOKUP($G$1,elemental!$A$3:$L$19,6,0)*G236+VLOOKUP($H$1,elemental!$A$3:$L$19,6,0)*H236+VLOOKUP($I$1,elemental!$A$3:$L$19,6,0)*I236+VLOOKUP($J$1,elemental!$A$3:$L$19,6,0)*J236+VLOOKUP($K$1,elemental!$A$3:$L$19,6,0)*K236+VLOOKUP($L$1,elemental!$A$3:$L$19,6,0)*L236+VLOOKUP($M$1,elemental!$A$3:$L$19,6,0)*M236+VLOOKUP($N$1,elemental!$A$3:$L$19,6,0)*N236+VLOOKUP($O$1,elemental!$A$3:$L$19,6,0)*O236+VLOOKUP($P$1,elemental!$A$3:$L$19,6,0)*P236+VLOOKUP($Q$1,elemental!$A$3:$L$19,6,0)*Q236)/100</f>
        <v>0.77500000000000002</v>
      </c>
      <c r="V236">
        <f>(VLOOKUP($A$1,elemental!$A$3:$L$19,7,0)*A236+VLOOKUP($B$1,elemental!$A$3:$L$19,7,0)*B236+VLOOKUP($C$1,elemental!$A$3:$L$19,7,0)*C236+VLOOKUP($D$1,elemental!$A$3:$L$19,7,0)*D236+VLOOKUP($E$1,elemental!$A$3:$L$19,7,0)*E236+VLOOKUP($F$1,elemental!$A$3:$L$19,7,0)*F236+VLOOKUP($G$1,elemental!$A$3:$L$19,7,0)*G236+VLOOKUP($H$1,elemental!$A$3:$L$19,7,0)*H236+VLOOKUP($I$1,elemental!$A$3:$L$19,7,0)*I236+VLOOKUP($J$1,elemental!$A$3:$L$19,7,0)*J236+VLOOKUP($K$1,elemental!$A$3:$L$19,7,0)*K236+VLOOKUP($L$1,elemental!$A$3:$L$19,7,0)*L236+VLOOKUP($M$1,elemental!$A$3:$L$19,7,0)*M236+VLOOKUP($N$1,elemental!$A$3:$L$19,7,0)*N236+VLOOKUP($O$1,elemental!$A$3:$L$19,7,0)*O236+VLOOKUP($P$1,elemental!$A$3:$L$19,7,0)*P236+VLOOKUP($Q$1,elemental!$A$3:$L$19,7,0)*Q236)/100</f>
        <v>0.83</v>
      </c>
      <c r="W236">
        <f>(VLOOKUP($A$1,elemental!$A$3:$L$19,9,0)*A236+VLOOKUP($B$1,elemental!$A$3:$L$19,9,0)*B236+VLOOKUP($C$1,elemental!$A$3:$L$19,9,0)*C236+VLOOKUP($D$1,elemental!$A$3:$L$19,9,0)*D236+VLOOKUP($E$1,elemental!$A$3:$L$19,9,0)*E236+VLOOKUP($F$1,elemental!$A$3:$L$19,9,0)*F236+VLOOKUP($G$1,elemental!$A$3:$L$19,9,0)*G236+VLOOKUP($H$1,elemental!$A$3:$L$19,9,0)*H236+VLOOKUP($I$1,elemental!$A$3:$L$19,9,0)*I236+VLOOKUP($J$1,elemental!$A$3:$L$19,9,0)*J236+VLOOKUP($K$1,elemental!$A$3:$L$19,9,0)*K236+VLOOKUP($L$1,elemental!$A$3:$L$19,9,0)*L236+VLOOKUP($M$1,elemental!$A$3:$L$19,9,0)*M236+VLOOKUP($N$1,elemental!$A$3:$L$19,9,0)*N236+VLOOKUP($O$1,elemental!$A$3:$L$19,9,0)*O236+VLOOKUP($P$1,elemental!$A$3:$L$19,9,0)*P236+VLOOKUP($Q$1,elemental!$A$3:$L$19,9,0)*Q236)/100</f>
        <v>1.55</v>
      </c>
      <c r="X236">
        <f>(VLOOKUP($A$1,elemental!$A$3:$L$19,10,0)*A236+VLOOKUP($B$1,elemental!$A$3:$L$19,10,0)*B236+VLOOKUP($C$1,elemental!$A$3:$L$19,10,0)*C236+VLOOKUP($D$1,elemental!$A$3:$L$19,10,0)*D236+VLOOKUP($E$1,elemental!$A$3:$L$19,10,0)*E236+VLOOKUP($F$1,elemental!$A$3:$L$19,10,0)*F236+VLOOKUP($G$1,elemental!$A$3:$L$19,10,0)*G236+VLOOKUP($H$1,elemental!$A$3:$L$19,10,0)*H236+VLOOKUP($I$1,elemental!$A$3:$L$19,10,0)*I236+VLOOKUP($J$1,elemental!$A$3:$L$19,10,0)*J236+VLOOKUP($K$1,elemental!$A$3:$L$19,10,0)*K236+VLOOKUP($L$1,elemental!$A$3:$L$19,10,0)*L236+VLOOKUP($M$1,elemental!$A$3:$L$19,10,0)*M236+VLOOKUP($N$1,elemental!$A$3:$L$19,10,0)*N236+VLOOKUP($O$1,elemental!$A$3:$L$19,10,0)*O236+VLOOKUP($P$1,elemental!$A$3:$L$19,10,0)*P236+VLOOKUP($Q$1,elemental!$A$3:$L$19,10,0)*Q236)/100</f>
        <v>2.08</v>
      </c>
      <c r="Y236">
        <v>1031.0874547472999</v>
      </c>
      <c r="Z236">
        <v>5.1603599434568004</v>
      </c>
      <c r="AA236">
        <v>5.1870691384743601</v>
      </c>
      <c r="AB236">
        <v>5.35423830968766</v>
      </c>
      <c r="AC236">
        <v>98.864273898955602</v>
      </c>
      <c r="AD236" t="s">
        <v>8</v>
      </c>
      <c r="AE236" t="s">
        <v>115</v>
      </c>
    </row>
    <row r="237" spans="1:31">
      <c r="A237">
        <v>0</v>
      </c>
      <c r="B237">
        <v>0</v>
      </c>
      <c r="C237">
        <v>100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0</v>
      </c>
      <c r="R237">
        <f>(VLOOKUP($A$1,elemental!$A$3:$L$19,2,0)*A237+VLOOKUP($B$1,elemental!$A$3:$L$19,2,0)*B237+VLOOKUP($C$1,elemental!$A$3:$L$19,2,0)*C237+VLOOKUP($D$1,elemental!$A$3:$L$19,2,0)*D237+VLOOKUP($E$1,elemental!$A$3:$L$19,2,0)*E237+VLOOKUP($F$1,elemental!$A$3:$L$19,2,0)*F237+VLOOKUP($G$1,elemental!$A$3:$L$19,2,0)*G237+VLOOKUP($H$1,elemental!$A$3:$L$19,2,0)*H237+VLOOKUP($I$1,elemental!$A$3:$L$19,2,0)*I237+VLOOKUP($J$1,elemental!$A$3:$L$19,2,0)*J237+VLOOKUP($K$1,elemental!$A$3:$L$19,2,0)*K237+VLOOKUP($L$1,elemental!$A$3:$L$19,2,0)*L237+VLOOKUP($M$1,elemental!$A$3:$L$19,2,0)*M237+VLOOKUP($N$1,elemental!$A$3:$L$19,2,0)*N237+VLOOKUP($O$1,elemental!$A$3:$L$19,2,0)*O237+VLOOKUP($P$1,elemental!$A$3:$L$19,2,0)*P237+VLOOKUP($Q$1,elemental!$A$3:$L$19,2,0)*Q237)/100</f>
        <v>1.3</v>
      </c>
      <c r="S237">
        <f>(VLOOKUP($A$1,elemental!$A$3:$L$19,4,0)*A237+VLOOKUP($B$1,elemental!$A$3:$L$19,4,0)*B237+VLOOKUP($C$1,elemental!$A$3:$L$19,4,0)*C237+VLOOKUP($D$1,elemental!$A$3:$L$19,4,0)*D237+VLOOKUP($E$1,elemental!$A$3:$L$19,4,0)*E237+VLOOKUP($F$1,elemental!$A$3:$L$19,4,0)*F237+VLOOKUP($G$1,elemental!$A$3:$L$19,4,0)*G237+VLOOKUP($H$1,elemental!$A$3:$L$19,4,0)*H237+VLOOKUP($I$1,elemental!$A$3:$L$19,4,0)*I237+VLOOKUP($J$1,elemental!$A$3:$L$19,4,0)*J237+VLOOKUP($K$1,elemental!$A$3:$L$19,4,0)*K237+VLOOKUP($L$1,elemental!$A$3:$L$19,4,0)*L237+VLOOKUP($M$1,elemental!$A$3:$L$19,4,0)*M237+VLOOKUP($N$1,elemental!$A$3:$L$19,4,0)*N237+VLOOKUP($O$1,elemental!$A$3:$L$19,4,0)*O237+VLOOKUP($P$1,elemental!$A$3:$L$19,4,0)*P237+VLOOKUP($Q$1,elemental!$A$3:$L$19,4,0)*Q237)/100</f>
        <v>0</v>
      </c>
      <c r="T237">
        <f>(VLOOKUP($A$1,elemental!$A$3:$L$19,5,0)*A237+VLOOKUP($B$1,elemental!$A$3:$L$19,5,0)*B237+VLOOKUP($C$1,elemental!$A$3:$L$19,5,0)*C237+VLOOKUP($D$1,elemental!$A$3:$L$19,5,0)*D237+VLOOKUP($E$1,elemental!$A$3:$L$19,5,0)*E237+VLOOKUP($F$1,elemental!$A$3:$L$19,5,0)*F237+VLOOKUP($G$1,elemental!$A$3:$L$19,5,0)*G237+VLOOKUP($H$1,elemental!$A$3:$L$19,5,0)*H237+VLOOKUP($I$1,elemental!$A$3:$L$19,5,0)*I237+VLOOKUP($J$1,elemental!$A$3:$L$19,5,0)*J237+VLOOKUP($K$1,elemental!$A$3:$L$19,5,0)*K237+VLOOKUP($L$1,elemental!$A$3:$L$19,5,0)*L237+VLOOKUP($M$1,elemental!$A$3:$L$19,5,0)*M237+VLOOKUP($N$1,elemental!$A$3:$L$19,5,0)*N237+VLOOKUP($O$1,elemental!$A$3:$L$19,5,0)*O237+VLOOKUP($P$1,elemental!$A$3:$L$19,5,0)*P237+VLOOKUP($Q$1,elemental!$A$3:$L$19,5,0)*Q237)/100</f>
        <v>4</v>
      </c>
      <c r="U237">
        <f>(VLOOKUP($A$1,elemental!$A$3:$L$19,6,0)*A237+VLOOKUP($B$1,elemental!$A$3:$L$19,6,0)*B237+VLOOKUP($C$1,elemental!$A$3:$L$19,6,0)*C237+VLOOKUP($D$1,elemental!$A$3:$L$19,6,0)*D237+VLOOKUP($E$1,elemental!$A$3:$L$19,6,0)*E237+VLOOKUP($F$1,elemental!$A$3:$L$19,6,0)*F237+VLOOKUP($G$1,elemental!$A$3:$L$19,6,0)*G237+VLOOKUP($H$1,elemental!$A$3:$L$19,6,0)*H237+VLOOKUP($I$1,elemental!$A$3:$L$19,6,0)*I237+VLOOKUP($J$1,elemental!$A$3:$L$19,6,0)*J237+VLOOKUP($K$1,elemental!$A$3:$L$19,6,0)*K237+VLOOKUP($L$1,elemental!$A$3:$L$19,6,0)*L237+VLOOKUP($M$1,elemental!$A$3:$L$19,6,0)*M237+VLOOKUP($N$1,elemental!$A$3:$L$19,6,0)*N237+VLOOKUP($O$1,elemental!$A$3:$L$19,6,0)*O237+VLOOKUP($P$1,elemental!$A$3:$L$19,6,0)*P237+VLOOKUP($Q$1,elemental!$A$3:$L$19,6,0)*Q237)/100</f>
        <v>0.77500000000000002</v>
      </c>
      <c r="V237">
        <f>(VLOOKUP($A$1,elemental!$A$3:$L$19,7,0)*A237+VLOOKUP($B$1,elemental!$A$3:$L$19,7,0)*B237+VLOOKUP($C$1,elemental!$A$3:$L$19,7,0)*C237+VLOOKUP($D$1,elemental!$A$3:$L$19,7,0)*D237+VLOOKUP($E$1,elemental!$A$3:$L$19,7,0)*E237+VLOOKUP($F$1,elemental!$A$3:$L$19,7,0)*F237+VLOOKUP($G$1,elemental!$A$3:$L$19,7,0)*G237+VLOOKUP($H$1,elemental!$A$3:$L$19,7,0)*H237+VLOOKUP($I$1,elemental!$A$3:$L$19,7,0)*I237+VLOOKUP($J$1,elemental!$A$3:$L$19,7,0)*J237+VLOOKUP($K$1,elemental!$A$3:$L$19,7,0)*K237+VLOOKUP($L$1,elemental!$A$3:$L$19,7,0)*L237+VLOOKUP($M$1,elemental!$A$3:$L$19,7,0)*M237+VLOOKUP($N$1,elemental!$A$3:$L$19,7,0)*N237+VLOOKUP($O$1,elemental!$A$3:$L$19,7,0)*O237+VLOOKUP($P$1,elemental!$A$3:$L$19,7,0)*P237+VLOOKUP($Q$1,elemental!$A$3:$L$19,7,0)*Q237)/100</f>
        <v>0.83</v>
      </c>
      <c r="W237">
        <f>(VLOOKUP($A$1,elemental!$A$3:$L$19,9,0)*A237+VLOOKUP($B$1,elemental!$A$3:$L$19,9,0)*B237+VLOOKUP($C$1,elemental!$A$3:$L$19,9,0)*C237+VLOOKUP($D$1,elemental!$A$3:$L$19,9,0)*D237+VLOOKUP($E$1,elemental!$A$3:$L$19,9,0)*E237+VLOOKUP($F$1,elemental!$A$3:$L$19,9,0)*F237+VLOOKUP($G$1,elemental!$A$3:$L$19,9,0)*G237+VLOOKUP($H$1,elemental!$A$3:$L$19,9,0)*H237+VLOOKUP($I$1,elemental!$A$3:$L$19,9,0)*I237+VLOOKUP($J$1,elemental!$A$3:$L$19,9,0)*J237+VLOOKUP($K$1,elemental!$A$3:$L$19,9,0)*K237+VLOOKUP($L$1,elemental!$A$3:$L$19,9,0)*L237+VLOOKUP($M$1,elemental!$A$3:$L$19,9,0)*M237+VLOOKUP($N$1,elemental!$A$3:$L$19,9,0)*N237+VLOOKUP($O$1,elemental!$A$3:$L$19,9,0)*O237+VLOOKUP($P$1,elemental!$A$3:$L$19,9,0)*P237+VLOOKUP($Q$1,elemental!$A$3:$L$19,9,0)*Q237)/100</f>
        <v>1.55</v>
      </c>
      <c r="X237">
        <f>(VLOOKUP($A$1,elemental!$A$3:$L$19,10,0)*A237+VLOOKUP($B$1,elemental!$A$3:$L$19,10,0)*B237+VLOOKUP($C$1,elemental!$A$3:$L$19,10,0)*C237+VLOOKUP($D$1,elemental!$A$3:$L$19,10,0)*D237+VLOOKUP($E$1,elemental!$A$3:$L$19,10,0)*E237+VLOOKUP($F$1,elemental!$A$3:$L$19,10,0)*F237+VLOOKUP($G$1,elemental!$A$3:$L$19,10,0)*G237+VLOOKUP($H$1,elemental!$A$3:$L$19,10,0)*H237+VLOOKUP($I$1,elemental!$A$3:$L$19,10,0)*I237+VLOOKUP($J$1,elemental!$A$3:$L$19,10,0)*J237+VLOOKUP($K$1,elemental!$A$3:$L$19,10,0)*K237+VLOOKUP($L$1,elemental!$A$3:$L$19,10,0)*L237+VLOOKUP($M$1,elemental!$A$3:$L$19,10,0)*M237+VLOOKUP($N$1,elemental!$A$3:$L$19,10,0)*N237+VLOOKUP($O$1,elemental!$A$3:$L$19,10,0)*O237+VLOOKUP($P$1,elemental!$A$3:$L$19,10,0)*P237+VLOOKUP($Q$1,elemental!$A$3:$L$19,10,0)*Q237)/100</f>
        <v>2.08</v>
      </c>
      <c r="Y237">
        <v>1087.5427679485999</v>
      </c>
      <c r="Z237">
        <v>5.1622314312631996</v>
      </c>
      <c r="AA237">
        <v>5.1885009880068802</v>
      </c>
      <c r="AB237">
        <v>5.3574295368174099</v>
      </c>
      <c r="AC237">
        <v>98.833669454270705</v>
      </c>
      <c r="AD237" t="s">
        <v>8</v>
      </c>
      <c r="AE237" t="s">
        <v>115</v>
      </c>
    </row>
    <row r="238" spans="1:31">
      <c r="A238">
        <v>0</v>
      </c>
      <c r="B238">
        <v>0</v>
      </c>
      <c r="C238">
        <v>100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0</v>
      </c>
      <c r="R238">
        <f>(VLOOKUP($A$1,elemental!$A$3:$L$19,2,0)*A238+VLOOKUP($B$1,elemental!$A$3:$L$19,2,0)*B238+VLOOKUP($C$1,elemental!$A$3:$L$19,2,0)*C238+VLOOKUP($D$1,elemental!$A$3:$L$19,2,0)*D238+VLOOKUP($E$1,elemental!$A$3:$L$19,2,0)*E238+VLOOKUP($F$1,elemental!$A$3:$L$19,2,0)*F238+VLOOKUP($G$1,elemental!$A$3:$L$19,2,0)*G238+VLOOKUP($H$1,elemental!$A$3:$L$19,2,0)*H238+VLOOKUP($I$1,elemental!$A$3:$L$19,2,0)*I238+VLOOKUP($J$1,elemental!$A$3:$L$19,2,0)*J238+VLOOKUP($K$1,elemental!$A$3:$L$19,2,0)*K238+VLOOKUP($L$1,elemental!$A$3:$L$19,2,0)*L238+VLOOKUP($M$1,elemental!$A$3:$L$19,2,0)*M238+VLOOKUP($N$1,elemental!$A$3:$L$19,2,0)*N238+VLOOKUP($O$1,elemental!$A$3:$L$19,2,0)*O238+VLOOKUP($P$1,elemental!$A$3:$L$19,2,0)*P238+VLOOKUP($Q$1,elemental!$A$3:$L$19,2,0)*Q238)/100</f>
        <v>1.3</v>
      </c>
      <c r="S238">
        <f>(VLOOKUP($A$1,elemental!$A$3:$L$19,4,0)*A238+VLOOKUP($B$1,elemental!$A$3:$L$19,4,0)*B238+VLOOKUP($C$1,elemental!$A$3:$L$19,4,0)*C238+VLOOKUP($D$1,elemental!$A$3:$L$19,4,0)*D238+VLOOKUP($E$1,elemental!$A$3:$L$19,4,0)*E238+VLOOKUP($F$1,elemental!$A$3:$L$19,4,0)*F238+VLOOKUP($G$1,elemental!$A$3:$L$19,4,0)*G238+VLOOKUP($H$1,elemental!$A$3:$L$19,4,0)*H238+VLOOKUP($I$1,elemental!$A$3:$L$19,4,0)*I238+VLOOKUP($J$1,elemental!$A$3:$L$19,4,0)*J238+VLOOKUP($K$1,elemental!$A$3:$L$19,4,0)*K238+VLOOKUP($L$1,elemental!$A$3:$L$19,4,0)*L238+VLOOKUP($M$1,elemental!$A$3:$L$19,4,0)*M238+VLOOKUP($N$1,elemental!$A$3:$L$19,4,0)*N238+VLOOKUP($O$1,elemental!$A$3:$L$19,4,0)*O238+VLOOKUP($P$1,elemental!$A$3:$L$19,4,0)*P238+VLOOKUP($Q$1,elemental!$A$3:$L$19,4,0)*Q238)/100</f>
        <v>0</v>
      </c>
      <c r="T238">
        <f>(VLOOKUP($A$1,elemental!$A$3:$L$19,5,0)*A238+VLOOKUP($B$1,elemental!$A$3:$L$19,5,0)*B238+VLOOKUP($C$1,elemental!$A$3:$L$19,5,0)*C238+VLOOKUP($D$1,elemental!$A$3:$L$19,5,0)*D238+VLOOKUP($E$1,elemental!$A$3:$L$19,5,0)*E238+VLOOKUP($F$1,elemental!$A$3:$L$19,5,0)*F238+VLOOKUP($G$1,elemental!$A$3:$L$19,5,0)*G238+VLOOKUP($H$1,elemental!$A$3:$L$19,5,0)*H238+VLOOKUP($I$1,elemental!$A$3:$L$19,5,0)*I238+VLOOKUP($J$1,elemental!$A$3:$L$19,5,0)*J238+VLOOKUP($K$1,elemental!$A$3:$L$19,5,0)*K238+VLOOKUP($L$1,elemental!$A$3:$L$19,5,0)*L238+VLOOKUP($M$1,elemental!$A$3:$L$19,5,0)*M238+VLOOKUP($N$1,elemental!$A$3:$L$19,5,0)*N238+VLOOKUP($O$1,elemental!$A$3:$L$19,5,0)*O238+VLOOKUP($P$1,elemental!$A$3:$L$19,5,0)*P238+VLOOKUP($Q$1,elemental!$A$3:$L$19,5,0)*Q238)/100</f>
        <v>4</v>
      </c>
      <c r="U238">
        <f>(VLOOKUP($A$1,elemental!$A$3:$L$19,6,0)*A238+VLOOKUP($B$1,elemental!$A$3:$L$19,6,0)*B238+VLOOKUP($C$1,elemental!$A$3:$L$19,6,0)*C238+VLOOKUP($D$1,elemental!$A$3:$L$19,6,0)*D238+VLOOKUP($E$1,elemental!$A$3:$L$19,6,0)*E238+VLOOKUP($F$1,elemental!$A$3:$L$19,6,0)*F238+VLOOKUP($G$1,elemental!$A$3:$L$19,6,0)*G238+VLOOKUP($H$1,elemental!$A$3:$L$19,6,0)*H238+VLOOKUP($I$1,elemental!$A$3:$L$19,6,0)*I238+VLOOKUP($J$1,elemental!$A$3:$L$19,6,0)*J238+VLOOKUP($K$1,elemental!$A$3:$L$19,6,0)*K238+VLOOKUP($L$1,elemental!$A$3:$L$19,6,0)*L238+VLOOKUP($M$1,elemental!$A$3:$L$19,6,0)*M238+VLOOKUP($N$1,elemental!$A$3:$L$19,6,0)*N238+VLOOKUP($O$1,elemental!$A$3:$L$19,6,0)*O238+VLOOKUP($P$1,elemental!$A$3:$L$19,6,0)*P238+VLOOKUP($Q$1,elemental!$A$3:$L$19,6,0)*Q238)/100</f>
        <v>0.77500000000000002</v>
      </c>
      <c r="V238">
        <f>(VLOOKUP($A$1,elemental!$A$3:$L$19,7,0)*A238+VLOOKUP($B$1,elemental!$A$3:$L$19,7,0)*B238+VLOOKUP($C$1,elemental!$A$3:$L$19,7,0)*C238+VLOOKUP($D$1,elemental!$A$3:$L$19,7,0)*D238+VLOOKUP($E$1,elemental!$A$3:$L$19,7,0)*E238+VLOOKUP($F$1,elemental!$A$3:$L$19,7,0)*F238+VLOOKUP($G$1,elemental!$A$3:$L$19,7,0)*G238+VLOOKUP($H$1,elemental!$A$3:$L$19,7,0)*H238+VLOOKUP($I$1,elemental!$A$3:$L$19,7,0)*I238+VLOOKUP($J$1,elemental!$A$3:$L$19,7,0)*J238+VLOOKUP($K$1,elemental!$A$3:$L$19,7,0)*K238+VLOOKUP($L$1,elemental!$A$3:$L$19,7,0)*L238+VLOOKUP($M$1,elemental!$A$3:$L$19,7,0)*M238+VLOOKUP($N$1,elemental!$A$3:$L$19,7,0)*N238+VLOOKUP($O$1,elemental!$A$3:$L$19,7,0)*O238+VLOOKUP($P$1,elemental!$A$3:$L$19,7,0)*P238+VLOOKUP($Q$1,elemental!$A$3:$L$19,7,0)*Q238)/100</f>
        <v>0.83</v>
      </c>
      <c r="W238">
        <f>(VLOOKUP($A$1,elemental!$A$3:$L$19,9,0)*A238+VLOOKUP($B$1,elemental!$A$3:$L$19,9,0)*B238+VLOOKUP($C$1,elemental!$A$3:$L$19,9,0)*C238+VLOOKUP($D$1,elemental!$A$3:$L$19,9,0)*D238+VLOOKUP($E$1,elemental!$A$3:$L$19,9,0)*E238+VLOOKUP($F$1,elemental!$A$3:$L$19,9,0)*F238+VLOOKUP($G$1,elemental!$A$3:$L$19,9,0)*G238+VLOOKUP($H$1,elemental!$A$3:$L$19,9,0)*H238+VLOOKUP($I$1,elemental!$A$3:$L$19,9,0)*I238+VLOOKUP($J$1,elemental!$A$3:$L$19,9,0)*J238+VLOOKUP($K$1,elemental!$A$3:$L$19,9,0)*K238+VLOOKUP($L$1,elemental!$A$3:$L$19,9,0)*L238+VLOOKUP($M$1,elemental!$A$3:$L$19,9,0)*M238+VLOOKUP($N$1,elemental!$A$3:$L$19,9,0)*N238+VLOOKUP($O$1,elemental!$A$3:$L$19,9,0)*O238+VLOOKUP($P$1,elemental!$A$3:$L$19,9,0)*P238+VLOOKUP($Q$1,elemental!$A$3:$L$19,9,0)*Q238)/100</f>
        <v>1.55</v>
      </c>
      <c r="X238">
        <f>(VLOOKUP($A$1,elemental!$A$3:$L$19,10,0)*A238+VLOOKUP($B$1,elemental!$A$3:$L$19,10,0)*B238+VLOOKUP($C$1,elemental!$A$3:$L$19,10,0)*C238+VLOOKUP($D$1,elemental!$A$3:$L$19,10,0)*D238+VLOOKUP($E$1,elemental!$A$3:$L$19,10,0)*E238+VLOOKUP($F$1,elemental!$A$3:$L$19,10,0)*F238+VLOOKUP($G$1,elemental!$A$3:$L$19,10,0)*G238+VLOOKUP($H$1,elemental!$A$3:$L$19,10,0)*H238+VLOOKUP($I$1,elemental!$A$3:$L$19,10,0)*I238+VLOOKUP($J$1,elemental!$A$3:$L$19,10,0)*J238+VLOOKUP($K$1,elemental!$A$3:$L$19,10,0)*K238+VLOOKUP($L$1,elemental!$A$3:$L$19,10,0)*L238+VLOOKUP($M$1,elemental!$A$3:$L$19,10,0)*M238+VLOOKUP($N$1,elemental!$A$3:$L$19,10,0)*N238+VLOOKUP($O$1,elemental!$A$3:$L$19,10,0)*O238+VLOOKUP($P$1,elemental!$A$3:$L$19,10,0)*P238+VLOOKUP($Q$1,elemental!$A$3:$L$19,10,0)*Q238)/100</f>
        <v>2.08</v>
      </c>
      <c r="Y238">
        <v>1135.9280906157851</v>
      </c>
      <c r="Z238">
        <v>5.1649896875716097</v>
      </c>
      <c r="AA238">
        <v>5.1879987316485598</v>
      </c>
      <c r="AB238">
        <v>5.3622173904137096</v>
      </c>
      <c r="AC238">
        <v>98.790047053661993</v>
      </c>
      <c r="AD238" t="s">
        <v>8</v>
      </c>
      <c r="AE238" t="s">
        <v>115</v>
      </c>
    </row>
    <row r="239" spans="1:31">
      <c r="A239">
        <v>0</v>
      </c>
      <c r="B239">
        <v>0</v>
      </c>
      <c r="C239">
        <v>100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0</v>
      </c>
      <c r="R239">
        <f>(VLOOKUP($A$1,elemental!$A$3:$L$19,2,0)*A239+VLOOKUP($B$1,elemental!$A$3:$L$19,2,0)*B239+VLOOKUP($C$1,elemental!$A$3:$L$19,2,0)*C239+VLOOKUP($D$1,elemental!$A$3:$L$19,2,0)*D239+VLOOKUP($E$1,elemental!$A$3:$L$19,2,0)*E239+VLOOKUP($F$1,elemental!$A$3:$L$19,2,0)*F239+VLOOKUP($G$1,elemental!$A$3:$L$19,2,0)*G239+VLOOKUP($H$1,elemental!$A$3:$L$19,2,0)*H239+VLOOKUP($I$1,elemental!$A$3:$L$19,2,0)*I239+VLOOKUP($J$1,elemental!$A$3:$L$19,2,0)*J239+VLOOKUP($K$1,elemental!$A$3:$L$19,2,0)*K239+VLOOKUP($L$1,elemental!$A$3:$L$19,2,0)*L239+VLOOKUP($M$1,elemental!$A$3:$L$19,2,0)*M239+VLOOKUP($N$1,elemental!$A$3:$L$19,2,0)*N239+VLOOKUP($O$1,elemental!$A$3:$L$19,2,0)*O239+VLOOKUP($P$1,elemental!$A$3:$L$19,2,0)*P239+VLOOKUP($Q$1,elemental!$A$3:$L$19,2,0)*Q239)/100</f>
        <v>1.3</v>
      </c>
      <c r="S239">
        <f>(VLOOKUP($A$1,elemental!$A$3:$L$19,4,0)*A239+VLOOKUP($B$1,elemental!$A$3:$L$19,4,0)*B239+VLOOKUP($C$1,elemental!$A$3:$L$19,4,0)*C239+VLOOKUP($D$1,elemental!$A$3:$L$19,4,0)*D239+VLOOKUP($E$1,elemental!$A$3:$L$19,4,0)*E239+VLOOKUP($F$1,elemental!$A$3:$L$19,4,0)*F239+VLOOKUP($G$1,elemental!$A$3:$L$19,4,0)*G239+VLOOKUP($H$1,elemental!$A$3:$L$19,4,0)*H239+VLOOKUP($I$1,elemental!$A$3:$L$19,4,0)*I239+VLOOKUP($J$1,elemental!$A$3:$L$19,4,0)*J239+VLOOKUP($K$1,elemental!$A$3:$L$19,4,0)*K239+VLOOKUP($L$1,elemental!$A$3:$L$19,4,0)*L239+VLOOKUP($M$1,elemental!$A$3:$L$19,4,0)*M239+VLOOKUP($N$1,elemental!$A$3:$L$19,4,0)*N239+VLOOKUP($O$1,elemental!$A$3:$L$19,4,0)*O239+VLOOKUP($P$1,elemental!$A$3:$L$19,4,0)*P239+VLOOKUP($Q$1,elemental!$A$3:$L$19,4,0)*Q239)/100</f>
        <v>0</v>
      </c>
      <c r="T239">
        <f>(VLOOKUP($A$1,elemental!$A$3:$L$19,5,0)*A239+VLOOKUP($B$1,elemental!$A$3:$L$19,5,0)*B239+VLOOKUP($C$1,elemental!$A$3:$L$19,5,0)*C239+VLOOKUP($D$1,elemental!$A$3:$L$19,5,0)*D239+VLOOKUP($E$1,elemental!$A$3:$L$19,5,0)*E239+VLOOKUP($F$1,elemental!$A$3:$L$19,5,0)*F239+VLOOKUP($G$1,elemental!$A$3:$L$19,5,0)*G239+VLOOKUP($H$1,elemental!$A$3:$L$19,5,0)*H239+VLOOKUP($I$1,elemental!$A$3:$L$19,5,0)*I239+VLOOKUP($J$1,elemental!$A$3:$L$19,5,0)*J239+VLOOKUP($K$1,elemental!$A$3:$L$19,5,0)*K239+VLOOKUP($L$1,elemental!$A$3:$L$19,5,0)*L239+VLOOKUP($M$1,elemental!$A$3:$L$19,5,0)*M239+VLOOKUP($N$1,elemental!$A$3:$L$19,5,0)*N239+VLOOKUP($O$1,elemental!$A$3:$L$19,5,0)*O239+VLOOKUP($P$1,elemental!$A$3:$L$19,5,0)*P239+VLOOKUP($Q$1,elemental!$A$3:$L$19,5,0)*Q239)/100</f>
        <v>4</v>
      </c>
      <c r="U239">
        <f>(VLOOKUP($A$1,elemental!$A$3:$L$19,6,0)*A239+VLOOKUP($B$1,elemental!$A$3:$L$19,6,0)*B239+VLOOKUP($C$1,elemental!$A$3:$L$19,6,0)*C239+VLOOKUP($D$1,elemental!$A$3:$L$19,6,0)*D239+VLOOKUP($E$1,elemental!$A$3:$L$19,6,0)*E239+VLOOKUP($F$1,elemental!$A$3:$L$19,6,0)*F239+VLOOKUP($G$1,elemental!$A$3:$L$19,6,0)*G239+VLOOKUP($H$1,elemental!$A$3:$L$19,6,0)*H239+VLOOKUP($I$1,elemental!$A$3:$L$19,6,0)*I239+VLOOKUP($J$1,elemental!$A$3:$L$19,6,0)*J239+VLOOKUP($K$1,elemental!$A$3:$L$19,6,0)*K239+VLOOKUP($L$1,elemental!$A$3:$L$19,6,0)*L239+VLOOKUP($M$1,elemental!$A$3:$L$19,6,0)*M239+VLOOKUP($N$1,elemental!$A$3:$L$19,6,0)*N239+VLOOKUP($O$1,elemental!$A$3:$L$19,6,0)*O239+VLOOKUP($P$1,elemental!$A$3:$L$19,6,0)*P239+VLOOKUP($Q$1,elemental!$A$3:$L$19,6,0)*Q239)/100</f>
        <v>0.77500000000000002</v>
      </c>
      <c r="V239">
        <f>(VLOOKUP($A$1,elemental!$A$3:$L$19,7,0)*A239+VLOOKUP($B$1,elemental!$A$3:$L$19,7,0)*B239+VLOOKUP($C$1,elemental!$A$3:$L$19,7,0)*C239+VLOOKUP($D$1,elemental!$A$3:$L$19,7,0)*D239+VLOOKUP($E$1,elemental!$A$3:$L$19,7,0)*E239+VLOOKUP($F$1,elemental!$A$3:$L$19,7,0)*F239+VLOOKUP($G$1,elemental!$A$3:$L$19,7,0)*G239+VLOOKUP($H$1,elemental!$A$3:$L$19,7,0)*H239+VLOOKUP($I$1,elemental!$A$3:$L$19,7,0)*I239+VLOOKUP($J$1,elemental!$A$3:$L$19,7,0)*J239+VLOOKUP($K$1,elemental!$A$3:$L$19,7,0)*K239+VLOOKUP($L$1,elemental!$A$3:$L$19,7,0)*L239+VLOOKUP($M$1,elemental!$A$3:$L$19,7,0)*M239+VLOOKUP($N$1,elemental!$A$3:$L$19,7,0)*N239+VLOOKUP($O$1,elemental!$A$3:$L$19,7,0)*O239+VLOOKUP($P$1,elemental!$A$3:$L$19,7,0)*P239+VLOOKUP($Q$1,elemental!$A$3:$L$19,7,0)*Q239)/100</f>
        <v>0.83</v>
      </c>
      <c r="W239">
        <f>(VLOOKUP($A$1,elemental!$A$3:$L$19,9,0)*A239+VLOOKUP($B$1,elemental!$A$3:$L$19,9,0)*B239+VLOOKUP($C$1,elemental!$A$3:$L$19,9,0)*C239+VLOOKUP($D$1,elemental!$A$3:$L$19,9,0)*D239+VLOOKUP($E$1,elemental!$A$3:$L$19,9,0)*E239+VLOOKUP($F$1,elemental!$A$3:$L$19,9,0)*F239+VLOOKUP($G$1,elemental!$A$3:$L$19,9,0)*G239+VLOOKUP($H$1,elemental!$A$3:$L$19,9,0)*H239+VLOOKUP($I$1,elemental!$A$3:$L$19,9,0)*I239+VLOOKUP($J$1,elemental!$A$3:$L$19,9,0)*J239+VLOOKUP($K$1,elemental!$A$3:$L$19,9,0)*K239+VLOOKUP($L$1,elemental!$A$3:$L$19,9,0)*L239+VLOOKUP($M$1,elemental!$A$3:$L$19,9,0)*M239+VLOOKUP($N$1,elemental!$A$3:$L$19,9,0)*N239+VLOOKUP($O$1,elemental!$A$3:$L$19,9,0)*O239+VLOOKUP($P$1,elemental!$A$3:$L$19,9,0)*P239+VLOOKUP($Q$1,elemental!$A$3:$L$19,9,0)*Q239)/100</f>
        <v>1.55</v>
      </c>
      <c r="X239">
        <f>(VLOOKUP($A$1,elemental!$A$3:$L$19,10,0)*A239+VLOOKUP($B$1,elemental!$A$3:$L$19,10,0)*B239+VLOOKUP($C$1,elemental!$A$3:$L$19,10,0)*C239+VLOOKUP($D$1,elemental!$A$3:$L$19,10,0)*D239+VLOOKUP($E$1,elemental!$A$3:$L$19,10,0)*E239+VLOOKUP($F$1,elemental!$A$3:$L$19,10,0)*F239+VLOOKUP($G$1,elemental!$A$3:$L$19,10,0)*G239+VLOOKUP($H$1,elemental!$A$3:$L$19,10,0)*H239+VLOOKUP($I$1,elemental!$A$3:$L$19,10,0)*I239+VLOOKUP($J$1,elemental!$A$3:$L$19,10,0)*J239+VLOOKUP($K$1,elemental!$A$3:$L$19,10,0)*K239+VLOOKUP($L$1,elemental!$A$3:$L$19,10,0)*L239+VLOOKUP($M$1,elemental!$A$3:$L$19,10,0)*M239+VLOOKUP($N$1,elemental!$A$3:$L$19,10,0)*N239+VLOOKUP($O$1,elemental!$A$3:$L$19,10,0)*O239+VLOOKUP($P$1,elemental!$A$3:$L$19,10,0)*P239+VLOOKUP($Q$1,elemental!$A$3:$L$19,10,0)*Q239)/100</f>
        <v>2.08</v>
      </c>
      <c r="Y239">
        <v>1206.1606750890126</v>
      </c>
      <c r="Z239">
        <v>5.1684402743924496</v>
      </c>
      <c r="AA239">
        <v>5.1866933590659796</v>
      </c>
      <c r="AB239">
        <v>5.3681211438374703</v>
      </c>
      <c r="AC239">
        <v>98.718410036564407</v>
      </c>
      <c r="AD239" t="s">
        <v>8</v>
      </c>
      <c r="AE239" t="s">
        <v>115</v>
      </c>
    </row>
    <row r="240" spans="1:31">
      <c r="A240">
        <v>0</v>
      </c>
      <c r="B240">
        <v>0</v>
      </c>
      <c r="C240">
        <v>100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0</v>
      </c>
      <c r="R240">
        <f>(VLOOKUP($A$1,elemental!$A$3:$L$19,2,0)*A240+VLOOKUP($B$1,elemental!$A$3:$L$19,2,0)*B240+VLOOKUP($C$1,elemental!$A$3:$L$19,2,0)*C240+VLOOKUP($D$1,elemental!$A$3:$L$19,2,0)*D240+VLOOKUP($E$1,elemental!$A$3:$L$19,2,0)*E240+VLOOKUP($F$1,elemental!$A$3:$L$19,2,0)*F240+VLOOKUP($G$1,elemental!$A$3:$L$19,2,0)*G240+VLOOKUP($H$1,elemental!$A$3:$L$19,2,0)*H240+VLOOKUP($I$1,elemental!$A$3:$L$19,2,0)*I240+VLOOKUP($J$1,elemental!$A$3:$L$19,2,0)*J240+VLOOKUP($K$1,elemental!$A$3:$L$19,2,0)*K240+VLOOKUP($L$1,elemental!$A$3:$L$19,2,0)*L240+VLOOKUP($M$1,elemental!$A$3:$L$19,2,0)*M240+VLOOKUP($N$1,elemental!$A$3:$L$19,2,0)*N240+VLOOKUP($O$1,elemental!$A$3:$L$19,2,0)*O240+VLOOKUP($P$1,elemental!$A$3:$L$19,2,0)*P240+VLOOKUP($Q$1,elemental!$A$3:$L$19,2,0)*Q240)/100</f>
        <v>1.3</v>
      </c>
      <c r="S240">
        <f>(VLOOKUP($A$1,elemental!$A$3:$L$19,4,0)*A240+VLOOKUP($B$1,elemental!$A$3:$L$19,4,0)*B240+VLOOKUP($C$1,elemental!$A$3:$L$19,4,0)*C240+VLOOKUP($D$1,elemental!$A$3:$L$19,4,0)*D240+VLOOKUP($E$1,elemental!$A$3:$L$19,4,0)*E240+VLOOKUP($F$1,elemental!$A$3:$L$19,4,0)*F240+VLOOKUP($G$1,elemental!$A$3:$L$19,4,0)*G240+VLOOKUP($H$1,elemental!$A$3:$L$19,4,0)*H240+VLOOKUP($I$1,elemental!$A$3:$L$19,4,0)*I240+VLOOKUP($J$1,elemental!$A$3:$L$19,4,0)*J240+VLOOKUP($K$1,elemental!$A$3:$L$19,4,0)*K240+VLOOKUP($L$1,elemental!$A$3:$L$19,4,0)*L240+VLOOKUP($M$1,elemental!$A$3:$L$19,4,0)*M240+VLOOKUP($N$1,elemental!$A$3:$L$19,4,0)*N240+VLOOKUP($O$1,elemental!$A$3:$L$19,4,0)*O240+VLOOKUP($P$1,elemental!$A$3:$L$19,4,0)*P240+VLOOKUP($Q$1,elemental!$A$3:$L$19,4,0)*Q240)/100</f>
        <v>0</v>
      </c>
      <c r="T240">
        <f>(VLOOKUP($A$1,elemental!$A$3:$L$19,5,0)*A240+VLOOKUP($B$1,elemental!$A$3:$L$19,5,0)*B240+VLOOKUP($C$1,elemental!$A$3:$L$19,5,0)*C240+VLOOKUP($D$1,elemental!$A$3:$L$19,5,0)*D240+VLOOKUP($E$1,elemental!$A$3:$L$19,5,0)*E240+VLOOKUP($F$1,elemental!$A$3:$L$19,5,0)*F240+VLOOKUP($G$1,elemental!$A$3:$L$19,5,0)*G240+VLOOKUP($H$1,elemental!$A$3:$L$19,5,0)*H240+VLOOKUP($I$1,elemental!$A$3:$L$19,5,0)*I240+VLOOKUP($J$1,elemental!$A$3:$L$19,5,0)*J240+VLOOKUP($K$1,elemental!$A$3:$L$19,5,0)*K240+VLOOKUP($L$1,elemental!$A$3:$L$19,5,0)*L240+VLOOKUP($M$1,elemental!$A$3:$L$19,5,0)*M240+VLOOKUP($N$1,elemental!$A$3:$L$19,5,0)*N240+VLOOKUP($O$1,elemental!$A$3:$L$19,5,0)*O240+VLOOKUP($P$1,elemental!$A$3:$L$19,5,0)*P240+VLOOKUP($Q$1,elemental!$A$3:$L$19,5,0)*Q240)/100</f>
        <v>4</v>
      </c>
      <c r="U240">
        <f>(VLOOKUP($A$1,elemental!$A$3:$L$19,6,0)*A240+VLOOKUP($B$1,elemental!$A$3:$L$19,6,0)*B240+VLOOKUP($C$1,elemental!$A$3:$L$19,6,0)*C240+VLOOKUP($D$1,elemental!$A$3:$L$19,6,0)*D240+VLOOKUP($E$1,elemental!$A$3:$L$19,6,0)*E240+VLOOKUP($F$1,elemental!$A$3:$L$19,6,0)*F240+VLOOKUP($G$1,elemental!$A$3:$L$19,6,0)*G240+VLOOKUP($H$1,elemental!$A$3:$L$19,6,0)*H240+VLOOKUP($I$1,elemental!$A$3:$L$19,6,0)*I240+VLOOKUP($J$1,elemental!$A$3:$L$19,6,0)*J240+VLOOKUP($K$1,elemental!$A$3:$L$19,6,0)*K240+VLOOKUP($L$1,elemental!$A$3:$L$19,6,0)*L240+VLOOKUP($M$1,elemental!$A$3:$L$19,6,0)*M240+VLOOKUP($N$1,elemental!$A$3:$L$19,6,0)*N240+VLOOKUP($O$1,elemental!$A$3:$L$19,6,0)*O240+VLOOKUP($P$1,elemental!$A$3:$L$19,6,0)*P240+VLOOKUP($Q$1,elemental!$A$3:$L$19,6,0)*Q240)/100</f>
        <v>0.77500000000000002</v>
      </c>
      <c r="V240">
        <f>(VLOOKUP($A$1,elemental!$A$3:$L$19,7,0)*A240+VLOOKUP($B$1,elemental!$A$3:$L$19,7,0)*B240+VLOOKUP($C$1,elemental!$A$3:$L$19,7,0)*C240+VLOOKUP($D$1,elemental!$A$3:$L$19,7,0)*D240+VLOOKUP($E$1,elemental!$A$3:$L$19,7,0)*E240+VLOOKUP($F$1,elemental!$A$3:$L$19,7,0)*F240+VLOOKUP($G$1,elemental!$A$3:$L$19,7,0)*G240+VLOOKUP($H$1,elemental!$A$3:$L$19,7,0)*H240+VLOOKUP($I$1,elemental!$A$3:$L$19,7,0)*I240+VLOOKUP($J$1,elemental!$A$3:$L$19,7,0)*J240+VLOOKUP($K$1,elemental!$A$3:$L$19,7,0)*K240+VLOOKUP($L$1,elemental!$A$3:$L$19,7,0)*L240+VLOOKUP($M$1,elemental!$A$3:$L$19,7,0)*M240+VLOOKUP($N$1,elemental!$A$3:$L$19,7,0)*N240+VLOOKUP($O$1,elemental!$A$3:$L$19,7,0)*O240+VLOOKUP($P$1,elemental!$A$3:$L$19,7,0)*P240+VLOOKUP($Q$1,elemental!$A$3:$L$19,7,0)*Q240)/100</f>
        <v>0.83</v>
      </c>
      <c r="W240">
        <f>(VLOOKUP($A$1,elemental!$A$3:$L$19,9,0)*A240+VLOOKUP($B$1,elemental!$A$3:$L$19,9,0)*B240+VLOOKUP($C$1,elemental!$A$3:$L$19,9,0)*C240+VLOOKUP($D$1,elemental!$A$3:$L$19,9,0)*D240+VLOOKUP($E$1,elemental!$A$3:$L$19,9,0)*E240+VLOOKUP($F$1,elemental!$A$3:$L$19,9,0)*F240+VLOOKUP($G$1,elemental!$A$3:$L$19,9,0)*G240+VLOOKUP($H$1,elemental!$A$3:$L$19,9,0)*H240+VLOOKUP($I$1,elemental!$A$3:$L$19,9,0)*I240+VLOOKUP($J$1,elemental!$A$3:$L$19,9,0)*J240+VLOOKUP($K$1,elemental!$A$3:$L$19,9,0)*K240+VLOOKUP($L$1,elemental!$A$3:$L$19,9,0)*L240+VLOOKUP($M$1,elemental!$A$3:$L$19,9,0)*M240+VLOOKUP($N$1,elemental!$A$3:$L$19,9,0)*N240+VLOOKUP($O$1,elemental!$A$3:$L$19,9,0)*O240+VLOOKUP($P$1,elemental!$A$3:$L$19,9,0)*P240+VLOOKUP($Q$1,elemental!$A$3:$L$19,9,0)*Q240)/100</f>
        <v>1.55</v>
      </c>
      <c r="X240">
        <f>(VLOOKUP($A$1,elemental!$A$3:$L$19,10,0)*A240+VLOOKUP($B$1,elemental!$A$3:$L$19,10,0)*B240+VLOOKUP($C$1,elemental!$A$3:$L$19,10,0)*C240+VLOOKUP($D$1,elemental!$A$3:$L$19,10,0)*D240+VLOOKUP($E$1,elemental!$A$3:$L$19,10,0)*E240+VLOOKUP($F$1,elemental!$A$3:$L$19,10,0)*F240+VLOOKUP($G$1,elemental!$A$3:$L$19,10,0)*G240+VLOOKUP($H$1,elemental!$A$3:$L$19,10,0)*H240+VLOOKUP($I$1,elemental!$A$3:$L$19,10,0)*I240+VLOOKUP($J$1,elemental!$A$3:$L$19,10,0)*J240+VLOOKUP($K$1,elemental!$A$3:$L$19,10,0)*K240+VLOOKUP($L$1,elemental!$A$3:$L$19,10,0)*L240+VLOOKUP($M$1,elemental!$A$3:$L$19,10,0)*M240+VLOOKUP($N$1,elemental!$A$3:$L$19,10,0)*N240+VLOOKUP($O$1,elemental!$A$3:$L$19,10,0)*O240+VLOOKUP($P$1,elemental!$A$3:$L$19,10,0)*P240+VLOOKUP($Q$1,elemental!$A$3:$L$19,10,0)*Q240)/100</f>
        <v>2.08</v>
      </c>
      <c r="Y240">
        <v>1260.50924345153</v>
      </c>
      <c r="Z240">
        <v>5.1720387572518796</v>
      </c>
      <c r="AA240">
        <v>5.1866736812911602</v>
      </c>
      <c r="AB240">
        <v>5.3734703713123997</v>
      </c>
      <c r="AC240">
        <v>98.663968118099802</v>
      </c>
      <c r="AD240" t="s">
        <v>8</v>
      </c>
      <c r="AE240" t="s">
        <v>115</v>
      </c>
    </row>
    <row r="241" spans="1:31">
      <c r="A241">
        <v>0</v>
      </c>
      <c r="B241">
        <v>0</v>
      </c>
      <c r="C241">
        <v>100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0</v>
      </c>
      <c r="R241">
        <f>(VLOOKUP($A$1,elemental!$A$3:$L$19,2,0)*A241+VLOOKUP($B$1,elemental!$A$3:$L$19,2,0)*B241+VLOOKUP($C$1,elemental!$A$3:$L$19,2,0)*C241+VLOOKUP($D$1,elemental!$A$3:$L$19,2,0)*D241+VLOOKUP($E$1,elemental!$A$3:$L$19,2,0)*E241+VLOOKUP($F$1,elemental!$A$3:$L$19,2,0)*F241+VLOOKUP($G$1,elemental!$A$3:$L$19,2,0)*G241+VLOOKUP($H$1,elemental!$A$3:$L$19,2,0)*H241+VLOOKUP($I$1,elemental!$A$3:$L$19,2,0)*I241+VLOOKUP($J$1,elemental!$A$3:$L$19,2,0)*J241+VLOOKUP($K$1,elemental!$A$3:$L$19,2,0)*K241+VLOOKUP($L$1,elemental!$A$3:$L$19,2,0)*L241+VLOOKUP($M$1,elemental!$A$3:$L$19,2,0)*M241+VLOOKUP($N$1,elemental!$A$3:$L$19,2,0)*N241+VLOOKUP($O$1,elemental!$A$3:$L$19,2,0)*O241+VLOOKUP($P$1,elemental!$A$3:$L$19,2,0)*P241+VLOOKUP($Q$1,elemental!$A$3:$L$19,2,0)*Q241)/100</f>
        <v>1.3</v>
      </c>
      <c r="S241">
        <f>(VLOOKUP($A$1,elemental!$A$3:$L$19,4,0)*A241+VLOOKUP($B$1,elemental!$A$3:$L$19,4,0)*B241+VLOOKUP($C$1,elemental!$A$3:$L$19,4,0)*C241+VLOOKUP($D$1,elemental!$A$3:$L$19,4,0)*D241+VLOOKUP($E$1,elemental!$A$3:$L$19,4,0)*E241+VLOOKUP($F$1,elemental!$A$3:$L$19,4,0)*F241+VLOOKUP($G$1,elemental!$A$3:$L$19,4,0)*G241+VLOOKUP($H$1,elemental!$A$3:$L$19,4,0)*H241+VLOOKUP($I$1,elemental!$A$3:$L$19,4,0)*I241+VLOOKUP($J$1,elemental!$A$3:$L$19,4,0)*J241+VLOOKUP($K$1,elemental!$A$3:$L$19,4,0)*K241+VLOOKUP($L$1,elemental!$A$3:$L$19,4,0)*L241+VLOOKUP($M$1,elemental!$A$3:$L$19,4,0)*M241+VLOOKUP($N$1,elemental!$A$3:$L$19,4,0)*N241+VLOOKUP($O$1,elemental!$A$3:$L$19,4,0)*O241+VLOOKUP($P$1,elemental!$A$3:$L$19,4,0)*P241+VLOOKUP($Q$1,elemental!$A$3:$L$19,4,0)*Q241)/100</f>
        <v>0</v>
      </c>
      <c r="T241">
        <f>(VLOOKUP($A$1,elemental!$A$3:$L$19,5,0)*A241+VLOOKUP($B$1,elemental!$A$3:$L$19,5,0)*B241+VLOOKUP($C$1,elemental!$A$3:$L$19,5,0)*C241+VLOOKUP($D$1,elemental!$A$3:$L$19,5,0)*D241+VLOOKUP($E$1,elemental!$A$3:$L$19,5,0)*E241+VLOOKUP($F$1,elemental!$A$3:$L$19,5,0)*F241+VLOOKUP($G$1,elemental!$A$3:$L$19,5,0)*G241+VLOOKUP($H$1,elemental!$A$3:$L$19,5,0)*H241+VLOOKUP($I$1,elemental!$A$3:$L$19,5,0)*I241+VLOOKUP($J$1,elemental!$A$3:$L$19,5,0)*J241+VLOOKUP($K$1,elemental!$A$3:$L$19,5,0)*K241+VLOOKUP($L$1,elemental!$A$3:$L$19,5,0)*L241+VLOOKUP($M$1,elemental!$A$3:$L$19,5,0)*M241+VLOOKUP($N$1,elemental!$A$3:$L$19,5,0)*N241+VLOOKUP($O$1,elemental!$A$3:$L$19,5,0)*O241+VLOOKUP($P$1,elemental!$A$3:$L$19,5,0)*P241+VLOOKUP($Q$1,elemental!$A$3:$L$19,5,0)*Q241)/100</f>
        <v>4</v>
      </c>
      <c r="U241">
        <f>(VLOOKUP($A$1,elemental!$A$3:$L$19,6,0)*A241+VLOOKUP($B$1,elemental!$A$3:$L$19,6,0)*B241+VLOOKUP($C$1,elemental!$A$3:$L$19,6,0)*C241+VLOOKUP($D$1,elemental!$A$3:$L$19,6,0)*D241+VLOOKUP($E$1,elemental!$A$3:$L$19,6,0)*E241+VLOOKUP($F$1,elemental!$A$3:$L$19,6,0)*F241+VLOOKUP($G$1,elemental!$A$3:$L$19,6,0)*G241+VLOOKUP($H$1,elemental!$A$3:$L$19,6,0)*H241+VLOOKUP($I$1,elemental!$A$3:$L$19,6,0)*I241+VLOOKUP($J$1,elemental!$A$3:$L$19,6,0)*J241+VLOOKUP($K$1,elemental!$A$3:$L$19,6,0)*K241+VLOOKUP($L$1,elemental!$A$3:$L$19,6,0)*L241+VLOOKUP($M$1,elemental!$A$3:$L$19,6,0)*M241+VLOOKUP($N$1,elemental!$A$3:$L$19,6,0)*N241+VLOOKUP($O$1,elemental!$A$3:$L$19,6,0)*O241+VLOOKUP($P$1,elemental!$A$3:$L$19,6,0)*P241+VLOOKUP($Q$1,elemental!$A$3:$L$19,6,0)*Q241)/100</f>
        <v>0.77500000000000002</v>
      </c>
      <c r="V241">
        <f>(VLOOKUP($A$1,elemental!$A$3:$L$19,7,0)*A241+VLOOKUP($B$1,elemental!$A$3:$L$19,7,0)*B241+VLOOKUP($C$1,elemental!$A$3:$L$19,7,0)*C241+VLOOKUP($D$1,elemental!$A$3:$L$19,7,0)*D241+VLOOKUP($E$1,elemental!$A$3:$L$19,7,0)*E241+VLOOKUP($F$1,elemental!$A$3:$L$19,7,0)*F241+VLOOKUP($G$1,elemental!$A$3:$L$19,7,0)*G241+VLOOKUP($H$1,elemental!$A$3:$L$19,7,0)*H241+VLOOKUP($I$1,elemental!$A$3:$L$19,7,0)*I241+VLOOKUP($J$1,elemental!$A$3:$L$19,7,0)*J241+VLOOKUP($K$1,elemental!$A$3:$L$19,7,0)*K241+VLOOKUP($L$1,elemental!$A$3:$L$19,7,0)*L241+VLOOKUP($M$1,elemental!$A$3:$L$19,7,0)*M241+VLOOKUP($N$1,elemental!$A$3:$L$19,7,0)*N241+VLOOKUP($O$1,elemental!$A$3:$L$19,7,0)*O241+VLOOKUP($P$1,elemental!$A$3:$L$19,7,0)*P241+VLOOKUP($Q$1,elemental!$A$3:$L$19,7,0)*Q241)/100</f>
        <v>0.83</v>
      </c>
      <c r="W241">
        <f>(VLOOKUP($A$1,elemental!$A$3:$L$19,9,0)*A241+VLOOKUP($B$1,elemental!$A$3:$L$19,9,0)*B241+VLOOKUP($C$1,elemental!$A$3:$L$19,9,0)*C241+VLOOKUP($D$1,elemental!$A$3:$L$19,9,0)*D241+VLOOKUP($E$1,elemental!$A$3:$L$19,9,0)*E241+VLOOKUP($F$1,elemental!$A$3:$L$19,9,0)*F241+VLOOKUP($G$1,elemental!$A$3:$L$19,9,0)*G241+VLOOKUP($H$1,elemental!$A$3:$L$19,9,0)*H241+VLOOKUP($I$1,elemental!$A$3:$L$19,9,0)*I241+VLOOKUP($J$1,elemental!$A$3:$L$19,9,0)*J241+VLOOKUP($K$1,elemental!$A$3:$L$19,9,0)*K241+VLOOKUP($L$1,elemental!$A$3:$L$19,9,0)*L241+VLOOKUP($M$1,elemental!$A$3:$L$19,9,0)*M241+VLOOKUP($N$1,elemental!$A$3:$L$19,9,0)*N241+VLOOKUP($O$1,elemental!$A$3:$L$19,9,0)*O241+VLOOKUP($P$1,elemental!$A$3:$L$19,9,0)*P241+VLOOKUP($Q$1,elemental!$A$3:$L$19,9,0)*Q241)/100</f>
        <v>1.55</v>
      </c>
      <c r="X241">
        <f>(VLOOKUP($A$1,elemental!$A$3:$L$19,10,0)*A241+VLOOKUP($B$1,elemental!$A$3:$L$19,10,0)*B241+VLOOKUP($C$1,elemental!$A$3:$L$19,10,0)*C241+VLOOKUP($D$1,elemental!$A$3:$L$19,10,0)*D241+VLOOKUP($E$1,elemental!$A$3:$L$19,10,0)*E241+VLOOKUP($F$1,elemental!$A$3:$L$19,10,0)*F241+VLOOKUP($G$1,elemental!$A$3:$L$19,10,0)*G241+VLOOKUP($H$1,elemental!$A$3:$L$19,10,0)*H241+VLOOKUP($I$1,elemental!$A$3:$L$19,10,0)*I241+VLOOKUP($J$1,elemental!$A$3:$L$19,10,0)*J241+VLOOKUP($K$1,elemental!$A$3:$L$19,10,0)*K241+VLOOKUP($L$1,elemental!$A$3:$L$19,10,0)*L241+VLOOKUP($M$1,elemental!$A$3:$L$19,10,0)*M241+VLOOKUP($N$1,elemental!$A$3:$L$19,10,0)*N241+VLOOKUP($O$1,elemental!$A$3:$L$19,10,0)*O241+VLOOKUP($P$1,elemental!$A$3:$L$19,10,0)*P241+VLOOKUP($Q$1,elemental!$A$3:$L$19,10,0)*Q241)/100</f>
        <v>2.08</v>
      </c>
      <c r="Y241">
        <v>1314.8578118140499</v>
      </c>
      <c r="Z241">
        <v>5.1743199357728402</v>
      </c>
      <c r="AA241">
        <v>5.18690452227787</v>
      </c>
      <c r="AB241">
        <v>5.3779192804496398</v>
      </c>
      <c r="AC241">
        <v>98.614480311577694</v>
      </c>
      <c r="AD241" t="s">
        <v>8</v>
      </c>
      <c r="AE241" t="s">
        <v>115</v>
      </c>
    </row>
    <row r="242" spans="1:31">
      <c r="A242">
        <v>0</v>
      </c>
      <c r="B242">
        <v>0</v>
      </c>
      <c r="C242">
        <v>100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0</v>
      </c>
      <c r="R242">
        <f>(VLOOKUP($A$1,elemental!$A$3:$L$19,2,0)*A242+VLOOKUP($B$1,elemental!$A$3:$L$19,2,0)*B242+VLOOKUP($C$1,elemental!$A$3:$L$19,2,0)*C242+VLOOKUP($D$1,elemental!$A$3:$L$19,2,0)*D242+VLOOKUP($E$1,elemental!$A$3:$L$19,2,0)*E242+VLOOKUP($F$1,elemental!$A$3:$L$19,2,0)*F242+VLOOKUP($G$1,elemental!$A$3:$L$19,2,0)*G242+VLOOKUP($H$1,elemental!$A$3:$L$19,2,0)*H242+VLOOKUP($I$1,elemental!$A$3:$L$19,2,0)*I242+VLOOKUP($J$1,elemental!$A$3:$L$19,2,0)*J242+VLOOKUP($K$1,elemental!$A$3:$L$19,2,0)*K242+VLOOKUP($L$1,elemental!$A$3:$L$19,2,0)*L242+VLOOKUP($M$1,elemental!$A$3:$L$19,2,0)*M242+VLOOKUP($N$1,elemental!$A$3:$L$19,2,0)*N242+VLOOKUP($O$1,elemental!$A$3:$L$19,2,0)*O242+VLOOKUP($P$1,elemental!$A$3:$L$19,2,0)*P242+VLOOKUP($Q$1,elemental!$A$3:$L$19,2,0)*Q242)/100</f>
        <v>1.3</v>
      </c>
      <c r="S242">
        <f>(VLOOKUP($A$1,elemental!$A$3:$L$19,4,0)*A242+VLOOKUP($B$1,elemental!$A$3:$L$19,4,0)*B242+VLOOKUP($C$1,elemental!$A$3:$L$19,4,0)*C242+VLOOKUP($D$1,elemental!$A$3:$L$19,4,0)*D242+VLOOKUP($E$1,elemental!$A$3:$L$19,4,0)*E242+VLOOKUP($F$1,elemental!$A$3:$L$19,4,0)*F242+VLOOKUP($G$1,elemental!$A$3:$L$19,4,0)*G242+VLOOKUP($H$1,elemental!$A$3:$L$19,4,0)*H242+VLOOKUP($I$1,elemental!$A$3:$L$19,4,0)*I242+VLOOKUP($J$1,elemental!$A$3:$L$19,4,0)*J242+VLOOKUP($K$1,elemental!$A$3:$L$19,4,0)*K242+VLOOKUP($L$1,elemental!$A$3:$L$19,4,0)*L242+VLOOKUP($M$1,elemental!$A$3:$L$19,4,0)*M242+VLOOKUP($N$1,elemental!$A$3:$L$19,4,0)*N242+VLOOKUP($O$1,elemental!$A$3:$L$19,4,0)*O242+VLOOKUP($P$1,elemental!$A$3:$L$19,4,0)*P242+VLOOKUP($Q$1,elemental!$A$3:$L$19,4,0)*Q242)/100</f>
        <v>0</v>
      </c>
      <c r="T242">
        <f>(VLOOKUP($A$1,elemental!$A$3:$L$19,5,0)*A242+VLOOKUP($B$1,elemental!$A$3:$L$19,5,0)*B242+VLOOKUP($C$1,elemental!$A$3:$L$19,5,0)*C242+VLOOKUP($D$1,elemental!$A$3:$L$19,5,0)*D242+VLOOKUP($E$1,elemental!$A$3:$L$19,5,0)*E242+VLOOKUP($F$1,elemental!$A$3:$L$19,5,0)*F242+VLOOKUP($G$1,elemental!$A$3:$L$19,5,0)*G242+VLOOKUP($H$1,elemental!$A$3:$L$19,5,0)*H242+VLOOKUP($I$1,elemental!$A$3:$L$19,5,0)*I242+VLOOKUP($J$1,elemental!$A$3:$L$19,5,0)*J242+VLOOKUP($K$1,elemental!$A$3:$L$19,5,0)*K242+VLOOKUP($L$1,elemental!$A$3:$L$19,5,0)*L242+VLOOKUP($M$1,elemental!$A$3:$L$19,5,0)*M242+VLOOKUP($N$1,elemental!$A$3:$L$19,5,0)*N242+VLOOKUP($O$1,elemental!$A$3:$L$19,5,0)*O242+VLOOKUP($P$1,elemental!$A$3:$L$19,5,0)*P242+VLOOKUP($Q$1,elemental!$A$3:$L$19,5,0)*Q242)/100</f>
        <v>4</v>
      </c>
      <c r="U242">
        <f>(VLOOKUP($A$1,elemental!$A$3:$L$19,6,0)*A242+VLOOKUP($B$1,elemental!$A$3:$L$19,6,0)*B242+VLOOKUP($C$1,elemental!$A$3:$L$19,6,0)*C242+VLOOKUP($D$1,elemental!$A$3:$L$19,6,0)*D242+VLOOKUP($E$1,elemental!$A$3:$L$19,6,0)*E242+VLOOKUP($F$1,elemental!$A$3:$L$19,6,0)*F242+VLOOKUP($G$1,elemental!$A$3:$L$19,6,0)*G242+VLOOKUP($H$1,elemental!$A$3:$L$19,6,0)*H242+VLOOKUP($I$1,elemental!$A$3:$L$19,6,0)*I242+VLOOKUP($J$1,elemental!$A$3:$L$19,6,0)*J242+VLOOKUP($K$1,elemental!$A$3:$L$19,6,0)*K242+VLOOKUP($L$1,elemental!$A$3:$L$19,6,0)*L242+VLOOKUP($M$1,elemental!$A$3:$L$19,6,0)*M242+VLOOKUP($N$1,elemental!$A$3:$L$19,6,0)*N242+VLOOKUP($O$1,elemental!$A$3:$L$19,6,0)*O242+VLOOKUP($P$1,elemental!$A$3:$L$19,6,0)*P242+VLOOKUP($Q$1,elemental!$A$3:$L$19,6,0)*Q242)/100</f>
        <v>0.77500000000000002</v>
      </c>
      <c r="V242">
        <f>(VLOOKUP($A$1,elemental!$A$3:$L$19,7,0)*A242+VLOOKUP($B$1,elemental!$A$3:$L$19,7,0)*B242+VLOOKUP($C$1,elemental!$A$3:$L$19,7,0)*C242+VLOOKUP($D$1,elemental!$A$3:$L$19,7,0)*D242+VLOOKUP($E$1,elemental!$A$3:$L$19,7,0)*E242+VLOOKUP($F$1,elemental!$A$3:$L$19,7,0)*F242+VLOOKUP($G$1,elemental!$A$3:$L$19,7,0)*G242+VLOOKUP($H$1,elemental!$A$3:$L$19,7,0)*H242+VLOOKUP($I$1,elemental!$A$3:$L$19,7,0)*I242+VLOOKUP($J$1,elemental!$A$3:$L$19,7,0)*J242+VLOOKUP($K$1,elemental!$A$3:$L$19,7,0)*K242+VLOOKUP($L$1,elemental!$A$3:$L$19,7,0)*L242+VLOOKUP($M$1,elemental!$A$3:$L$19,7,0)*M242+VLOOKUP($N$1,elemental!$A$3:$L$19,7,0)*N242+VLOOKUP($O$1,elemental!$A$3:$L$19,7,0)*O242+VLOOKUP($P$1,elemental!$A$3:$L$19,7,0)*P242+VLOOKUP($Q$1,elemental!$A$3:$L$19,7,0)*Q242)/100</f>
        <v>0.83</v>
      </c>
      <c r="W242">
        <f>(VLOOKUP($A$1,elemental!$A$3:$L$19,9,0)*A242+VLOOKUP($B$1,elemental!$A$3:$L$19,9,0)*B242+VLOOKUP($C$1,elemental!$A$3:$L$19,9,0)*C242+VLOOKUP($D$1,elemental!$A$3:$L$19,9,0)*D242+VLOOKUP($E$1,elemental!$A$3:$L$19,9,0)*E242+VLOOKUP($F$1,elemental!$A$3:$L$19,9,0)*F242+VLOOKUP($G$1,elemental!$A$3:$L$19,9,0)*G242+VLOOKUP($H$1,elemental!$A$3:$L$19,9,0)*H242+VLOOKUP($I$1,elemental!$A$3:$L$19,9,0)*I242+VLOOKUP($J$1,elemental!$A$3:$L$19,9,0)*J242+VLOOKUP($K$1,elemental!$A$3:$L$19,9,0)*K242+VLOOKUP($L$1,elemental!$A$3:$L$19,9,0)*L242+VLOOKUP($M$1,elemental!$A$3:$L$19,9,0)*M242+VLOOKUP($N$1,elemental!$A$3:$L$19,9,0)*N242+VLOOKUP($O$1,elemental!$A$3:$L$19,9,0)*O242+VLOOKUP($P$1,elemental!$A$3:$L$19,9,0)*P242+VLOOKUP($Q$1,elemental!$A$3:$L$19,9,0)*Q242)/100</f>
        <v>1.55</v>
      </c>
      <c r="X242">
        <f>(VLOOKUP($A$1,elemental!$A$3:$L$19,10,0)*A242+VLOOKUP($B$1,elemental!$A$3:$L$19,10,0)*B242+VLOOKUP($C$1,elemental!$A$3:$L$19,10,0)*C242+VLOOKUP($D$1,elemental!$A$3:$L$19,10,0)*D242+VLOOKUP($E$1,elemental!$A$3:$L$19,10,0)*E242+VLOOKUP($F$1,elemental!$A$3:$L$19,10,0)*F242+VLOOKUP($G$1,elemental!$A$3:$L$19,10,0)*G242+VLOOKUP($H$1,elemental!$A$3:$L$19,10,0)*H242+VLOOKUP($I$1,elemental!$A$3:$L$19,10,0)*I242+VLOOKUP($J$1,elemental!$A$3:$L$19,10,0)*J242+VLOOKUP($K$1,elemental!$A$3:$L$19,10,0)*K242+VLOOKUP($L$1,elemental!$A$3:$L$19,10,0)*L242+VLOOKUP($M$1,elemental!$A$3:$L$19,10,0)*M242+VLOOKUP($N$1,elemental!$A$3:$L$19,10,0)*N242+VLOOKUP($O$1,elemental!$A$3:$L$19,10,0)*O242+VLOOKUP($P$1,elemental!$A$3:$L$19,10,0)*P242+VLOOKUP($Q$1,elemental!$A$3:$L$19,10,0)*Q242)/100</f>
        <v>2.08</v>
      </c>
      <c r="Y242">
        <v>1375.2882437790449</v>
      </c>
      <c r="Z242">
        <v>5.1769631324272796</v>
      </c>
      <c r="AA242">
        <v>5.1871472228525697</v>
      </c>
      <c r="AB242">
        <v>5.3829241548839599</v>
      </c>
      <c r="AC242">
        <v>98.5513925353399</v>
      </c>
      <c r="AD242" t="s">
        <v>8</v>
      </c>
      <c r="AE242" t="s">
        <v>115</v>
      </c>
    </row>
    <row r="243" spans="1:31">
      <c r="A243">
        <v>0</v>
      </c>
      <c r="B243">
        <v>0</v>
      </c>
      <c r="C243">
        <v>100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3"/>
        <v>0</v>
      </c>
      <c r="R243">
        <f>(VLOOKUP($A$1,elemental!$A$3:$L$19,2,0)*A243+VLOOKUP($B$1,elemental!$A$3:$L$19,2,0)*B243+VLOOKUP($C$1,elemental!$A$3:$L$19,2,0)*C243+VLOOKUP($D$1,elemental!$A$3:$L$19,2,0)*D243+VLOOKUP($E$1,elemental!$A$3:$L$19,2,0)*E243+VLOOKUP($F$1,elemental!$A$3:$L$19,2,0)*F243+VLOOKUP($G$1,elemental!$A$3:$L$19,2,0)*G243+VLOOKUP($H$1,elemental!$A$3:$L$19,2,0)*H243+VLOOKUP($I$1,elemental!$A$3:$L$19,2,0)*I243+VLOOKUP($J$1,elemental!$A$3:$L$19,2,0)*J243+VLOOKUP($K$1,elemental!$A$3:$L$19,2,0)*K243+VLOOKUP($L$1,elemental!$A$3:$L$19,2,0)*L243+VLOOKUP($M$1,elemental!$A$3:$L$19,2,0)*M243+VLOOKUP($N$1,elemental!$A$3:$L$19,2,0)*N243+VLOOKUP($O$1,elemental!$A$3:$L$19,2,0)*O243+VLOOKUP($P$1,elemental!$A$3:$L$19,2,0)*P243+VLOOKUP($Q$1,elemental!$A$3:$L$19,2,0)*Q243)/100</f>
        <v>1.3</v>
      </c>
      <c r="S243">
        <f>(VLOOKUP($A$1,elemental!$A$3:$L$19,4,0)*A243+VLOOKUP($B$1,elemental!$A$3:$L$19,4,0)*B243+VLOOKUP($C$1,elemental!$A$3:$L$19,4,0)*C243+VLOOKUP($D$1,elemental!$A$3:$L$19,4,0)*D243+VLOOKUP($E$1,elemental!$A$3:$L$19,4,0)*E243+VLOOKUP($F$1,elemental!$A$3:$L$19,4,0)*F243+VLOOKUP($G$1,elemental!$A$3:$L$19,4,0)*G243+VLOOKUP($H$1,elemental!$A$3:$L$19,4,0)*H243+VLOOKUP($I$1,elemental!$A$3:$L$19,4,0)*I243+VLOOKUP($J$1,elemental!$A$3:$L$19,4,0)*J243+VLOOKUP($K$1,elemental!$A$3:$L$19,4,0)*K243+VLOOKUP($L$1,elemental!$A$3:$L$19,4,0)*L243+VLOOKUP($M$1,elemental!$A$3:$L$19,4,0)*M243+VLOOKUP($N$1,elemental!$A$3:$L$19,4,0)*N243+VLOOKUP($O$1,elemental!$A$3:$L$19,4,0)*O243+VLOOKUP($P$1,elemental!$A$3:$L$19,4,0)*P243+VLOOKUP($Q$1,elemental!$A$3:$L$19,4,0)*Q243)/100</f>
        <v>0</v>
      </c>
      <c r="T243">
        <f>(VLOOKUP($A$1,elemental!$A$3:$L$19,5,0)*A243+VLOOKUP($B$1,elemental!$A$3:$L$19,5,0)*B243+VLOOKUP($C$1,elemental!$A$3:$L$19,5,0)*C243+VLOOKUP($D$1,elemental!$A$3:$L$19,5,0)*D243+VLOOKUP($E$1,elemental!$A$3:$L$19,5,0)*E243+VLOOKUP($F$1,elemental!$A$3:$L$19,5,0)*F243+VLOOKUP($G$1,elemental!$A$3:$L$19,5,0)*G243+VLOOKUP($H$1,elemental!$A$3:$L$19,5,0)*H243+VLOOKUP($I$1,elemental!$A$3:$L$19,5,0)*I243+VLOOKUP($J$1,elemental!$A$3:$L$19,5,0)*J243+VLOOKUP($K$1,elemental!$A$3:$L$19,5,0)*K243+VLOOKUP($L$1,elemental!$A$3:$L$19,5,0)*L243+VLOOKUP($M$1,elemental!$A$3:$L$19,5,0)*M243+VLOOKUP($N$1,elemental!$A$3:$L$19,5,0)*N243+VLOOKUP($O$1,elemental!$A$3:$L$19,5,0)*O243+VLOOKUP($P$1,elemental!$A$3:$L$19,5,0)*P243+VLOOKUP($Q$1,elemental!$A$3:$L$19,5,0)*Q243)/100</f>
        <v>4</v>
      </c>
      <c r="U243">
        <f>(VLOOKUP($A$1,elemental!$A$3:$L$19,6,0)*A243+VLOOKUP($B$1,elemental!$A$3:$L$19,6,0)*B243+VLOOKUP($C$1,elemental!$A$3:$L$19,6,0)*C243+VLOOKUP($D$1,elemental!$A$3:$L$19,6,0)*D243+VLOOKUP($E$1,elemental!$A$3:$L$19,6,0)*E243+VLOOKUP($F$1,elemental!$A$3:$L$19,6,0)*F243+VLOOKUP($G$1,elemental!$A$3:$L$19,6,0)*G243+VLOOKUP($H$1,elemental!$A$3:$L$19,6,0)*H243+VLOOKUP($I$1,elemental!$A$3:$L$19,6,0)*I243+VLOOKUP($J$1,elemental!$A$3:$L$19,6,0)*J243+VLOOKUP($K$1,elemental!$A$3:$L$19,6,0)*K243+VLOOKUP($L$1,elemental!$A$3:$L$19,6,0)*L243+VLOOKUP($M$1,elemental!$A$3:$L$19,6,0)*M243+VLOOKUP($N$1,elemental!$A$3:$L$19,6,0)*N243+VLOOKUP($O$1,elemental!$A$3:$L$19,6,0)*O243+VLOOKUP($P$1,elemental!$A$3:$L$19,6,0)*P243+VLOOKUP($Q$1,elemental!$A$3:$L$19,6,0)*Q243)/100</f>
        <v>0.77500000000000002</v>
      </c>
      <c r="V243">
        <f>(VLOOKUP($A$1,elemental!$A$3:$L$19,7,0)*A243+VLOOKUP($B$1,elemental!$A$3:$L$19,7,0)*B243+VLOOKUP($C$1,elemental!$A$3:$L$19,7,0)*C243+VLOOKUP($D$1,elemental!$A$3:$L$19,7,0)*D243+VLOOKUP($E$1,elemental!$A$3:$L$19,7,0)*E243+VLOOKUP($F$1,elemental!$A$3:$L$19,7,0)*F243+VLOOKUP($G$1,elemental!$A$3:$L$19,7,0)*G243+VLOOKUP($H$1,elemental!$A$3:$L$19,7,0)*H243+VLOOKUP($I$1,elemental!$A$3:$L$19,7,0)*I243+VLOOKUP($J$1,elemental!$A$3:$L$19,7,0)*J243+VLOOKUP($K$1,elemental!$A$3:$L$19,7,0)*K243+VLOOKUP($L$1,elemental!$A$3:$L$19,7,0)*L243+VLOOKUP($M$1,elemental!$A$3:$L$19,7,0)*M243+VLOOKUP($N$1,elemental!$A$3:$L$19,7,0)*N243+VLOOKUP($O$1,elemental!$A$3:$L$19,7,0)*O243+VLOOKUP($P$1,elemental!$A$3:$L$19,7,0)*P243+VLOOKUP($Q$1,elemental!$A$3:$L$19,7,0)*Q243)/100</f>
        <v>0.83</v>
      </c>
      <c r="W243">
        <f>(VLOOKUP($A$1,elemental!$A$3:$L$19,9,0)*A243+VLOOKUP($B$1,elemental!$A$3:$L$19,9,0)*B243+VLOOKUP($C$1,elemental!$A$3:$L$19,9,0)*C243+VLOOKUP($D$1,elemental!$A$3:$L$19,9,0)*D243+VLOOKUP($E$1,elemental!$A$3:$L$19,9,0)*E243+VLOOKUP($F$1,elemental!$A$3:$L$19,9,0)*F243+VLOOKUP($G$1,elemental!$A$3:$L$19,9,0)*G243+VLOOKUP($H$1,elemental!$A$3:$L$19,9,0)*H243+VLOOKUP($I$1,elemental!$A$3:$L$19,9,0)*I243+VLOOKUP($J$1,elemental!$A$3:$L$19,9,0)*J243+VLOOKUP($K$1,elemental!$A$3:$L$19,9,0)*K243+VLOOKUP($L$1,elemental!$A$3:$L$19,9,0)*L243+VLOOKUP($M$1,elemental!$A$3:$L$19,9,0)*M243+VLOOKUP($N$1,elemental!$A$3:$L$19,9,0)*N243+VLOOKUP($O$1,elemental!$A$3:$L$19,9,0)*O243+VLOOKUP($P$1,elemental!$A$3:$L$19,9,0)*P243+VLOOKUP($Q$1,elemental!$A$3:$L$19,9,0)*Q243)/100</f>
        <v>1.55</v>
      </c>
      <c r="X243">
        <f>(VLOOKUP($A$1,elemental!$A$3:$L$19,10,0)*A243+VLOOKUP($B$1,elemental!$A$3:$L$19,10,0)*B243+VLOOKUP($C$1,elemental!$A$3:$L$19,10,0)*C243+VLOOKUP($D$1,elemental!$A$3:$L$19,10,0)*D243+VLOOKUP($E$1,elemental!$A$3:$L$19,10,0)*E243+VLOOKUP($F$1,elemental!$A$3:$L$19,10,0)*F243+VLOOKUP($G$1,elemental!$A$3:$L$19,10,0)*G243+VLOOKUP($H$1,elemental!$A$3:$L$19,10,0)*H243+VLOOKUP($I$1,elemental!$A$3:$L$19,10,0)*I243+VLOOKUP($J$1,elemental!$A$3:$L$19,10,0)*J243+VLOOKUP($K$1,elemental!$A$3:$L$19,10,0)*K243+VLOOKUP($L$1,elemental!$A$3:$L$19,10,0)*L243+VLOOKUP($M$1,elemental!$A$3:$L$19,10,0)*M243+VLOOKUP($N$1,elemental!$A$3:$L$19,10,0)*N243+VLOOKUP($O$1,elemental!$A$3:$L$19,10,0)*O243+VLOOKUP($P$1,elemental!$A$3:$L$19,10,0)*P243+VLOOKUP($Q$1,elemental!$A$3:$L$19,10,0)*Q243)/100</f>
        <v>2.08</v>
      </c>
      <c r="Y243">
        <v>1423.55494853909</v>
      </c>
      <c r="Z243">
        <v>5.1785613863159501</v>
      </c>
      <c r="AA243">
        <v>5.1863243406482997</v>
      </c>
      <c r="AB243">
        <v>5.3867433912644298</v>
      </c>
      <c r="AC243">
        <v>98.488316202604096</v>
      </c>
      <c r="AD243" t="s">
        <v>8</v>
      </c>
      <c r="AE243" t="s">
        <v>115</v>
      </c>
    </row>
    <row r="244" spans="1:31">
      <c r="A244">
        <v>0</v>
      </c>
      <c r="B244">
        <v>0</v>
      </c>
      <c r="C244">
        <v>100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0</v>
      </c>
      <c r="R244">
        <f>(VLOOKUP($A$1,elemental!$A$3:$L$19,2,0)*A244+VLOOKUP($B$1,elemental!$A$3:$L$19,2,0)*B244+VLOOKUP($C$1,elemental!$A$3:$L$19,2,0)*C244+VLOOKUP($D$1,elemental!$A$3:$L$19,2,0)*D244+VLOOKUP($E$1,elemental!$A$3:$L$19,2,0)*E244+VLOOKUP($F$1,elemental!$A$3:$L$19,2,0)*F244+VLOOKUP($G$1,elemental!$A$3:$L$19,2,0)*G244+VLOOKUP($H$1,elemental!$A$3:$L$19,2,0)*H244+VLOOKUP($I$1,elemental!$A$3:$L$19,2,0)*I244+VLOOKUP($J$1,elemental!$A$3:$L$19,2,0)*J244+VLOOKUP($K$1,elemental!$A$3:$L$19,2,0)*K244+VLOOKUP($L$1,elemental!$A$3:$L$19,2,0)*L244+VLOOKUP($M$1,elemental!$A$3:$L$19,2,0)*M244+VLOOKUP($N$1,elemental!$A$3:$L$19,2,0)*N244+VLOOKUP($O$1,elemental!$A$3:$L$19,2,0)*O244+VLOOKUP($P$1,elemental!$A$3:$L$19,2,0)*P244+VLOOKUP($Q$1,elemental!$A$3:$L$19,2,0)*Q244)/100</f>
        <v>1.3</v>
      </c>
      <c r="S244">
        <f>(VLOOKUP($A$1,elemental!$A$3:$L$19,4,0)*A244+VLOOKUP($B$1,elemental!$A$3:$L$19,4,0)*B244+VLOOKUP($C$1,elemental!$A$3:$L$19,4,0)*C244+VLOOKUP($D$1,elemental!$A$3:$L$19,4,0)*D244+VLOOKUP($E$1,elemental!$A$3:$L$19,4,0)*E244+VLOOKUP($F$1,elemental!$A$3:$L$19,4,0)*F244+VLOOKUP($G$1,elemental!$A$3:$L$19,4,0)*G244+VLOOKUP($H$1,elemental!$A$3:$L$19,4,0)*H244+VLOOKUP($I$1,elemental!$A$3:$L$19,4,0)*I244+VLOOKUP($J$1,elemental!$A$3:$L$19,4,0)*J244+VLOOKUP($K$1,elemental!$A$3:$L$19,4,0)*K244+VLOOKUP($L$1,elemental!$A$3:$L$19,4,0)*L244+VLOOKUP($M$1,elemental!$A$3:$L$19,4,0)*M244+VLOOKUP($N$1,elemental!$A$3:$L$19,4,0)*N244+VLOOKUP($O$1,elemental!$A$3:$L$19,4,0)*O244+VLOOKUP($P$1,elemental!$A$3:$L$19,4,0)*P244+VLOOKUP($Q$1,elemental!$A$3:$L$19,4,0)*Q244)/100</f>
        <v>0</v>
      </c>
      <c r="T244">
        <f>(VLOOKUP($A$1,elemental!$A$3:$L$19,5,0)*A244+VLOOKUP($B$1,elemental!$A$3:$L$19,5,0)*B244+VLOOKUP($C$1,elemental!$A$3:$L$19,5,0)*C244+VLOOKUP($D$1,elemental!$A$3:$L$19,5,0)*D244+VLOOKUP($E$1,elemental!$A$3:$L$19,5,0)*E244+VLOOKUP($F$1,elemental!$A$3:$L$19,5,0)*F244+VLOOKUP($G$1,elemental!$A$3:$L$19,5,0)*G244+VLOOKUP($H$1,elemental!$A$3:$L$19,5,0)*H244+VLOOKUP($I$1,elemental!$A$3:$L$19,5,0)*I244+VLOOKUP($J$1,elemental!$A$3:$L$19,5,0)*J244+VLOOKUP($K$1,elemental!$A$3:$L$19,5,0)*K244+VLOOKUP($L$1,elemental!$A$3:$L$19,5,0)*L244+VLOOKUP($M$1,elemental!$A$3:$L$19,5,0)*M244+VLOOKUP($N$1,elemental!$A$3:$L$19,5,0)*N244+VLOOKUP($O$1,elemental!$A$3:$L$19,5,0)*O244+VLOOKUP($P$1,elemental!$A$3:$L$19,5,0)*P244+VLOOKUP($Q$1,elemental!$A$3:$L$19,5,0)*Q244)/100</f>
        <v>4</v>
      </c>
      <c r="U244">
        <f>(VLOOKUP($A$1,elemental!$A$3:$L$19,6,0)*A244+VLOOKUP($B$1,elemental!$A$3:$L$19,6,0)*B244+VLOOKUP($C$1,elemental!$A$3:$L$19,6,0)*C244+VLOOKUP($D$1,elemental!$A$3:$L$19,6,0)*D244+VLOOKUP($E$1,elemental!$A$3:$L$19,6,0)*E244+VLOOKUP($F$1,elemental!$A$3:$L$19,6,0)*F244+VLOOKUP($G$1,elemental!$A$3:$L$19,6,0)*G244+VLOOKUP($H$1,elemental!$A$3:$L$19,6,0)*H244+VLOOKUP($I$1,elemental!$A$3:$L$19,6,0)*I244+VLOOKUP($J$1,elemental!$A$3:$L$19,6,0)*J244+VLOOKUP($K$1,elemental!$A$3:$L$19,6,0)*K244+VLOOKUP($L$1,elemental!$A$3:$L$19,6,0)*L244+VLOOKUP($M$1,elemental!$A$3:$L$19,6,0)*M244+VLOOKUP($N$1,elemental!$A$3:$L$19,6,0)*N244+VLOOKUP($O$1,elemental!$A$3:$L$19,6,0)*O244+VLOOKUP($P$1,elemental!$A$3:$L$19,6,0)*P244+VLOOKUP($Q$1,elemental!$A$3:$L$19,6,0)*Q244)/100</f>
        <v>0.77500000000000002</v>
      </c>
      <c r="V244">
        <f>(VLOOKUP($A$1,elemental!$A$3:$L$19,7,0)*A244+VLOOKUP($B$1,elemental!$A$3:$L$19,7,0)*B244+VLOOKUP($C$1,elemental!$A$3:$L$19,7,0)*C244+VLOOKUP($D$1,elemental!$A$3:$L$19,7,0)*D244+VLOOKUP($E$1,elemental!$A$3:$L$19,7,0)*E244+VLOOKUP($F$1,elemental!$A$3:$L$19,7,0)*F244+VLOOKUP($G$1,elemental!$A$3:$L$19,7,0)*G244+VLOOKUP($H$1,elemental!$A$3:$L$19,7,0)*H244+VLOOKUP($I$1,elemental!$A$3:$L$19,7,0)*I244+VLOOKUP($J$1,elemental!$A$3:$L$19,7,0)*J244+VLOOKUP($K$1,elemental!$A$3:$L$19,7,0)*K244+VLOOKUP($L$1,elemental!$A$3:$L$19,7,0)*L244+VLOOKUP($M$1,elemental!$A$3:$L$19,7,0)*M244+VLOOKUP($N$1,elemental!$A$3:$L$19,7,0)*N244+VLOOKUP($O$1,elemental!$A$3:$L$19,7,0)*O244+VLOOKUP($P$1,elemental!$A$3:$L$19,7,0)*P244+VLOOKUP($Q$1,elemental!$A$3:$L$19,7,0)*Q244)/100</f>
        <v>0.83</v>
      </c>
      <c r="W244">
        <f>(VLOOKUP($A$1,elemental!$A$3:$L$19,9,0)*A244+VLOOKUP($B$1,elemental!$A$3:$L$19,9,0)*B244+VLOOKUP($C$1,elemental!$A$3:$L$19,9,0)*C244+VLOOKUP($D$1,elemental!$A$3:$L$19,9,0)*D244+VLOOKUP($E$1,elemental!$A$3:$L$19,9,0)*E244+VLOOKUP($F$1,elemental!$A$3:$L$19,9,0)*F244+VLOOKUP($G$1,elemental!$A$3:$L$19,9,0)*G244+VLOOKUP($H$1,elemental!$A$3:$L$19,9,0)*H244+VLOOKUP($I$1,elemental!$A$3:$L$19,9,0)*I244+VLOOKUP($J$1,elemental!$A$3:$L$19,9,0)*J244+VLOOKUP($K$1,elemental!$A$3:$L$19,9,0)*K244+VLOOKUP($L$1,elemental!$A$3:$L$19,9,0)*L244+VLOOKUP($M$1,elemental!$A$3:$L$19,9,0)*M244+VLOOKUP($N$1,elemental!$A$3:$L$19,9,0)*N244+VLOOKUP($O$1,elemental!$A$3:$L$19,9,0)*O244+VLOOKUP($P$1,elemental!$A$3:$L$19,9,0)*P244+VLOOKUP($Q$1,elemental!$A$3:$L$19,9,0)*Q244)/100</f>
        <v>1.55</v>
      </c>
      <c r="X244">
        <f>(VLOOKUP($A$1,elemental!$A$3:$L$19,10,0)*A244+VLOOKUP($B$1,elemental!$A$3:$L$19,10,0)*B244+VLOOKUP($C$1,elemental!$A$3:$L$19,10,0)*C244+VLOOKUP($D$1,elemental!$A$3:$L$19,10,0)*D244+VLOOKUP($E$1,elemental!$A$3:$L$19,10,0)*E244+VLOOKUP($F$1,elemental!$A$3:$L$19,10,0)*F244+VLOOKUP($G$1,elemental!$A$3:$L$19,10,0)*G244+VLOOKUP($H$1,elemental!$A$3:$L$19,10,0)*H244+VLOOKUP($I$1,elemental!$A$3:$L$19,10,0)*I244+VLOOKUP($J$1,elemental!$A$3:$L$19,10,0)*J244+VLOOKUP($K$1,elemental!$A$3:$L$19,10,0)*K244+VLOOKUP($L$1,elemental!$A$3:$L$19,10,0)*L244+VLOOKUP($M$1,elemental!$A$3:$L$19,10,0)*M244+VLOOKUP($N$1,elemental!$A$3:$L$19,10,0)*N244+VLOOKUP($O$1,elemental!$A$3:$L$19,10,0)*O244+VLOOKUP($P$1,elemental!$A$3:$L$19,10,0)*P244+VLOOKUP($Q$1,elemental!$A$3:$L$19,10,0)*Q244)/100</f>
        <v>2.08</v>
      </c>
      <c r="Y244">
        <v>1477.5419542969548</v>
      </c>
      <c r="Z244">
        <v>5.1825518341482297</v>
      </c>
      <c r="AA244">
        <v>5.1863422062074997</v>
      </c>
      <c r="AB244">
        <v>5.3927392776763696</v>
      </c>
      <c r="AC244">
        <v>98.420166616241303</v>
      </c>
      <c r="AD244" t="s">
        <v>8</v>
      </c>
      <c r="AE244" t="s">
        <v>115</v>
      </c>
    </row>
    <row r="245" spans="1:31">
      <c r="A245">
        <v>0</v>
      </c>
      <c r="B245">
        <v>0</v>
      </c>
      <c r="C245">
        <v>100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3"/>
        <v>0</v>
      </c>
      <c r="R245">
        <f>(VLOOKUP($A$1,elemental!$A$3:$L$19,2,0)*A245+VLOOKUP($B$1,elemental!$A$3:$L$19,2,0)*B245+VLOOKUP($C$1,elemental!$A$3:$L$19,2,0)*C245+VLOOKUP($D$1,elemental!$A$3:$L$19,2,0)*D245+VLOOKUP($E$1,elemental!$A$3:$L$19,2,0)*E245+VLOOKUP($F$1,elemental!$A$3:$L$19,2,0)*F245+VLOOKUP($G$1,elemental!$A$3:$L$19,2,0)*G245+VLOOKUP($H$1,elemental!$A$3:$L$19,2,0)*H245+VLOOKUP($I$1,elemental!$A$3:$L$19,2,0)*I245+VLOOKUP($J$1,elemental!$A$3:$L$19,2,0)*J245+VLOOKUP($K$1,elemental!$A$3:$L$19,2,0)*K245+VLOOKUP($L$1,elemental!$A$3:$L$19,2,0)*L245+VLOOKUP($M$1,elemental!$A$3:$L$19,2,0)*M245+VLOOKUP($N$1,elemental!$A$3:$L$19,2,0)*N245+VLOOKUP($O$1,elemental!$A$3:$L$19,2,0)*O245+VLOOKUP($P$1,elemental!$A$3:$L$19,2,0)*P245+VLOOKUP($Q$1,elemental!$A$3:$L$19,2,0)*Q245)/100</f>
        <v>1.3</v>
      </c>
      <c r="S245">
        <f>(VLOOKUP($A$1,elemental!$A$3:$L$19,4,0)*A245+VLOOKUP($B$1,elemental!$A$3:$L$19,4,0)*B245+VLOOKUP($C$1,elemental!$A$3:$L$19,4,0)*C245+VLOOKUP($D$1,elemental!$A$3:$L$19,4,0)*D245+VLOOKUP($E$1,elemental!$A$3:$L$19,4,0)*E245+VLOOKUP($F$1,elemental!$A$3:$L$19,4,0)*F245+VLOOKUP($G$1,elemental!$A$3:$L$19,4,0)*G245+VLOOKUP($H$1,elemental!$A$3:$L$19,4,0)*H245+VLOOKUP($I$1,elemental!$A$3:$L$19,4,0)*I245+VLOOKUP($J$1,elemental!$A$3:$L$19,4,0)*J245+VLOOKUP($K$1,elemental!$A$3:$L$19,4,0)*K245+VLOOKUP($L$1,elemental!$A$3:$L$19,4,0)*L245+VLOOKUP($M$1,elemental!$A$3:$L$19,4,0)*M245+VLOOKUP($N$1,elemental!$A$3:$L$19,4,0)*N245+VLOOKUP($O$1,elemental!$A$3:$L$19,4,0)*O245+VLOOKUP($P$1,elemental!$A$3:$L$19,4,0)*P245+VLOOKUP($Q$1,elemental!$A$3:$L$19,4,0)*Q245)/100</f>
        <v>0</v>
      </c>
      <c r="T245">
        <f>(VLOOKUP($A$1,elemental!$A$3:$L$19,5,0)*A245+VLOOKUP($B$1,elemental!$A$3:$L$19,5,0)*B245+VLOOKUP($C$1,elemental!$A$3:$L$19,5,0)*C245+VLOOKUP($D$1,elemental!$A$3:$L$19,5,0)*D245+VLOOKUP($E$1,elemental!$A$3:$L$19,5,0)*E245+VLOOKUP($F$1,elemental!$A$3:$L$19,5,0)*F245+VLOOKUP($G$1,elemental!$A$3:$L$19,5,0)*G245+VLOOKUP($H$1,elemental!$A$3:$L$19,5,0)*H245+VLOOKUP($I$1,elemental!$A$3:$L$19,5,0)*I245+VLOOKUP($J$1,elemental!$A$3:$L$19,5,0)*J245+VLOOKUP($K$1,elemental!$A$3:$L$19,5,0)*K245+VLOOKUP($L$1,elemental!$A$3:$L$19,5,0)*L245+VLOOKUP($M$1,elemental!$A$3:$L$19,5,0)*M245+VLOOKUP($N$1,elemental!$A$3:$L$19,5,0)*N245+VLOOKUP($O$1,elemental!$A$3:$L$19,5,0)*O245+VLOOKUP($P$1,elemental!$A$3:$L$19,5,0)*P245+VLOOKUP($Q$1,elemental!$A$3:$L$19,5,0)*Q245)/100</f>
        <v>4</v>
      </c>
      <c r="U245">
        <f>(VLOOKUP($A$1,elemental!$A$3:$L$19,6,0)*A245+VLOOKUP($B$1,elemental!$A$3:$L$19,6,0)*B245+VLOOKUP($C$1,elemental!$A$3:$L$19,6,0)*C245+VLOOKUP($D$1,elemental!$A$3:$L$19,6,0)*D245+VLOOKUP($E$1,elemental!$A$3:$L$19,6,0)*E245+VLOOKUP($F$1,elemental!$A$3:$L$19,6,0)*F245+VLOOKUP($G$1,elemental!$A$3:$L$19,6,0)*G245+VLOOKUP($H$1,elemental!$A$3:$L$19,6,0)*H245+VLOOKUP($I$1,elemental!$A$3:$L$19,6,0)*I245+VLOOKUP($J$1,elemental!$A$3:$L$19,6,0)*J245+VLOOKUP($K$1,elemental!$A$3:$L$19,6,0)*K245+VLOOKUP($L$1,elemental!$A$3:$L$19,6,0)*L245+VLOOKUP($M$1,elemental!$A$3:$L$19,6,0)*M245+VLOOKUP($N$1,elemental!$A$3:$L$19,6,0)*N245+VLOOKUP($O$1,elemental!$A$3:$L$19,6,0)*O245+VLOOKUP($P$1,elemental!$A$3:$L$19,6,0)*P245+VLOOKUP($Q$1,elemental!$A$3:$L$19,6,0)*Q245)/100</f>
        <v>0.77500000000000002</v>
      </c>
      <c r="V245">
        <f>(VLOOKUP($A$1,elemental!$A$3:$L$19,7,0)*A245+VLOOKUP($B$1,elemental!$A$3:$L$19,7,0)*B245+VLOOKUP($C$1,elemental!$A$3:$L$19,7,0)*C245+VLOOKUP($D$1,elemental!$A$3:$L$19,7,0)*D245+VLOOKUP($E$1,elemental!$A$3:$L$19,7,0)*E245+VLOOKUP($F$1,elemental!$A$3:$L$19,7,0)*F245+VLOOKUP($G$1,elemental!$A$3:$L$19,7,0)*G245+VLOOKUP($H$1,elemental!$A$3:$L$19,7,0)*H245+VLOOKUP($I$1,elemental!$A$3:$L$19,7,0)*I245+VLOOKUP($J$1,elemental!$A$3:$L$19,7,0)*J245+VLOOKUP($K$1,elemental!$A$3:$L$19,7,0)*K245+VLOOKUP($L$1,elemental!$A$3:$L$19,7,0)*L245+VLOOKUP($M$1,elemental!$A$3:$L$19,7,0)*M245+VLOOKUP($N$1,elemental!$A$3:$L$19,7,0)*N245+VLOOKUP($O$1,elemental!$A$3:$L$19,7,0)*O245+VLOOKUP($P$1,elemental!$A$3:$L$19,7,0)*P245+VLOOKUP($Q$1,elemental!$A$3:$L$19,7,0)*Q245)/100</f>
        <v>0.83</v>
      </c>
      <c r="W245">
        <f>(VLOOKUP($A$1,elemental!$A$3:$L$19,9,0)*A245+VLOOKUP($B$1,elemental!$A$3:$L$19,9,0)*B245+VLOOKUP($C$1,elemental!$A$3:$L$19,9,0)*C245+VLOOKUP($D$1,elemental!$A$3:$L$19,9,0)*D245+VLOOKUP($E$1,elemental!$A$3:$L$19,9,0)*E245+VLOOKUP($F$1,elemental!$A$3:$L$19,9,0)*F245+VLOOKUP($G$1,elemental!$A$3:$L$19,9,0)*G245+VLOOKUP($H$1,elemental!$A$3:$L$19,9,0)*H245+VLOOKUP($I$1,elemental!$A$3:$L$19,9,0)*I245+VLOOKUP($J$1,elemental!$A$3:$L$19,9,0)*J245+VLOOKUP($K$1,elemental!$A$3:$L$19,9,0)*K245+VLOOKUP($L$1,elemental!$A$3:$L$19,9,0)*L245+VLOOKUP($M$1,elemental!$A$3:$L$19,9,0)*M245+VLOOKUP($N$1,elemental!$A$3:$L$19,9,0)*N245+VLOOKUP($O$1,elemental!$A$3:$L$19,9,0)*O245+VLOOKUP($P$1,elemental!$A$3:$L$19,9,0)*P245+VLOOKUP($Q$1,elemental!$A$3:$L$19,9,0)*Q245)/100</f>
        <v>1.55</v>
      </c>
      <c r="X245">
        <f>(VLOOKUP($A$1,elemental!$A$3:$L$19,10,0)*A245+VLOOKUP($B$1,elemental!$A$3:$L$19,10,0)*B245+VLOOKUP($C$1,elemental!$A$3:$L$19,10,0)*C245+VLOOKUP($D$1,elemental!$A$3:$L$19,10,0)*D245+VLOOKUP($E$1,elemental!$A$3:$L$19,10,0)*E245+VLOOKUP($F$1,elemental!$A$3:$L$19,10,0)*F245+VLOOKUP($G$1,elemental!$A$3:$L$19,10,0)*G245+VLOOKUP($H$1,elemental!$A$3:$L$19,10,0)*H245+VLOOKUP($I$1,elemental!$A$3:$L$19,10,0)*I245+VLOOKUP($J$1,elemental!$A$3:$L$19,10,0)*J245+VLOOKUP($K$1,elemental!$A$3:$L$19,10,0)*K245+VLOOKUP($L$1,elemental!$A$3:$L$19,10,0)*L245+VLOOKUP($M$1,elemental!$A$3:$L$19,10,0)*M245+VLOOKUP($N$1,elemental!$A$3:$L$19,10,0)*N245+VLOOKUP($O$1,elemental!$A$3:$L$19,10,0)*O245+VLOOKUP($P$1,elemental!$A$3:$L$19,10,0)*P245+VLOOKUP($Q$1,elemental!$A$3:$L$19,10,0)*Q245)/100</f>
        <v>2.08</v>
      </c>
      <c r="Y245">
        <v>1532.7497827766076</v>
      </c>
      <c r="Z245">
        <v>5.1852081959435203</v>
      </c>
      <c r="AA245">
        <v>5.1857533483952398</v>
      </c>
      <c r="AB245">
        <v>5.3973766385269197</v>
      </c>
      <c r="AC245">
        <v>98.342429139505398</v>
      </c>
      <c r="AD245" t="s">
        <v>8</v>
      </c>
      <c r="AE245" t="s">
        <v>115</v>
      </c>
    </row>
    <row r="246" spans="1:31">
      <c r="A246">
        <v>0</v>
      </c>
      <c r="B246">
        <v>0</v>
      </c>
      <c r="C246">
        <v>100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0</v>
      </c>
      <c r="R246">
        <f>(VLOOKUP($A$1,elemental!$A$3:$L$19,2,0)*A246+VLOOKUP($B$1,elemental!$A$3:$L$19,2,0)*B246+VLOOKUP($C$1,elemental!$A$3:$L$19,2,0)*C246+VLOOKUP($D$1,elemental!$A$3:$L$19,2,0)*D246+VLOOKUP($E$1,elemental!$A$3:$L$19,2,0)*E246+VLOOKUP($F$1,elemental!$A$3:$L$19,2,0)*F246+VLOOKUP($G$1,elemental!$A$3:$L$19,2,0)*G246+VLOOKUP($H$1,elemental!$A$3:$L$19,2,0)*H246+VLOOKUP($I$1,elemental!$A$3:$L$19,2,0)*I246+VLOOKUP($J$1,elemental!$A$3:$L$19,2,0)*J246+VLOOKUP($K$1,elemental!$A$3:$L$19,2,0)*K246+VLOOKUP($L$1,elemental!$A$3:$L$19,2,0)*L246+VLOOKUP($M$1,elemental!$A$3:$L$19,2,0)*M246+VLOOKUP($N$1,elemental!$A$3:$L$19,2,0)*N246+VLOOKUP($O$1,elemental!$A$3:$L$19,2,0)*O246+VLOOKUP($P$1,elemental!$A$3:$L$19,2,0)*P246+VLOOKUP($Q$1,elemental!$A$3:$L$19,2,0)*Q246)/100</f>
        <v>1.3</v>
      </c>
      <c r="S246">
        <f>(VLOOKUP($A$1,elemental!$A$3:$L$19,4,0)*A246+VLOOKUP($B$1,elemental!$A$3:$L$19,4,0)*B246+VLOOKUP($C$1,elemental!$A$3:$L$19,4,0)*C246+VLOOKUP($D$1,elemental!$A$3:$L$19,4,0)*D246+VLOOKUP($E$1,elemental!$A$3:$L$19,4,0)*E246+VLOOKUP($F$1,elemental!$A$3:$L$19,4,0)*F246+VLOOKUP($G$1,elemental!$A$3:$L$19,4,0)*G246+VLOOKUP($H$1,elemental!$A$3:$L$19,4,0)*H246+VLOOKUP($I$1,elemental!$A$3:$L$19,4,0)*I246+VLOOKUP($J$1,elemental!$A$3:$L$19,4,0)*J246+VLOOKUP($K$1,elemental!$A$3:$L$19,4,0)*K246+VLOOKUP($L$1,elemental!$A$3:$L$19,4,0)*L246+VLOOKUP($M$1,elemental!$A$3:$L$19,4,0)*M246+VLOOKUP($N$1,elemental!$A$3:$L$19,4,0)*N246+VLOOKUP($O$1,elemental!$A$3:$L$19,4,0)*O246+VLOOKUP($P$1,elemental!$A$3:$L$19,4,0)*P246+VLOOKUP($Q$1,elemental!$A$3:$L$19,4,0)*Q246)/100</f>
        <v>0</v>
      </c>
      <c r="T246">
        <f>(VLOOKUP($A$1,elemental!$A$3:$L$19,5,0)*A246+VLOOKUP($B$1,elemental!$A$3:$L$19,5,0)*B246+VLOOKUP($C$1,elemental!$A$3:$L$19,5,0)*C246+VLOOKUP($D$1,elemental!$A$3:$L$19,5,0)*D246+VLOOKUP($E$1,elemental!$A$3:$L$19,5,0)*E246+VLOOKUP($F$1,elemental!$A$3:$L$19,5,0)*F246+VLOOKUP($G$1,elemental!$A$3:$L$19,5,0)*G246+VLOOKUP($H$1,elemental!$A$3:$L$19,5,0)*H246+VLOOKUP($I$1,elemental!$A$3:$L$19,5,0)*I246+VLOOKUP($J$1,elemental!$A$3:$L$19,5,0)*J246+VLOOKUP($K$1,elemental!$A$3:$L$19,5,0)*K246+VLOOKUP($L$1,elemental!$A$3:$L$19,5,0)*L246+VLOOKUP($M$1,elemental!$A$3:$L$19,5,0)*M246+VLOOKUP($N$1,elemental!$A$3:$L$19,5,0)*N246+VLOOKUP($O$1,elemental!$A$3:$L$19,5,0)*O246+VLOOKUP($P$1,elemental!$A$3:$L$19,5,0)*P246+VLOOKUP($Q$1,elemental!$A$3:$L$19,5,0)*Q246)/100</f>
        <v>4</v>
      </c>
      <c r="U246">
        <f>(VLOOKUP($A$1,elemental!$A$3:$L$19,6,0)*A246+VLOOKUP($B$1,elemental!$A$3:$L$19,6,0)*B246+VLOOKUP($C$1,elemental!$A$3:$L$19,6,0)*C246+VLOOKUP($D$1,elemental!$A$3:$L$19,6,0)*D246+VLOOKUP($E$1,elemental!$A$3:$L$19,6,0)*E246+VLOOKUP($F$1,elemental!$A$3:$L$19,6,0)*F246+VLOOKUP($G$1,elemental!$A$3:$L$19,6,0)*G246+VLOOKUP($H$1,elemental!$A$3:$L$19,6,0)*H246+VLOOKUP($I$1,elemental!$A$3:$L$19,6,0)*I246+VLOOKUP($J$1,elemental!$A$3:$L$19,6,0)*J246+VLOOKUP($K$1,elemental!$A$3:$L$19,6,0)*K246+VLOOKUP($L$1,elemental!$A$3:$L$19,6,0)*L246+VLOOKUP($M$1,elemental!$A$3:$L$19,6,0)*M246+VLOOKUP($N$1,elemental!$A$3:$L$19,6,0)*N246+VLOOKUP($O$1,elemental!$A$3:$L$19,6,0)*O246+VLOOKUP($P$1,elemental!$A$3:$L$19,6,0)*P246+VLOOKUP($Q$1,elemental!$A$3:$L$19,6,0)*Q246)/100</f>
        <v>0.77500000000000002</v>
      </c>
      <c r="V246">
        <f>(VLOOKUP($A$1,elemental!$A$3:$L$19,7,0)*A246+VLOOKUP($B$1,elemental!$A$3:$L$19,7,0)*B246+VLOOKUP($C$1,elemental!$A$3:$L$19,7,0)*C246+VLOOKUP($D$1,elemental!$A$3:$L$19,7,0)*D246+VLOOKUP($E$1,elemental!$A$3:$L$19,7,0)*E246+VLOOKUP($F$1,elemental!$A$3:$L$19,7,0)*F246+VLOOKUP($G$1,elemental!$A$3:$L$19,7,0)*G246+VLOOKUP($H$1,elemental!$A$3:$L$19,7,0)*H246+VLOOKUP($I$1,elemental!$A$3:$L$19,7,0)*I246+VLOOKUP($J$1,elemental!$A$3:$L$19,7,0)*J246+VLOOKUP($K$1,elemental!$A$3:$L$19,7,0)*K246+VLOOKUP($L$1,elemental!$A$3:$L$19,7,0)*L246+VLOOKUP($M$1,elemental!$A$3:$L$19,7,0)*M246+VLOOKUP($N$1,elemental!$A$3:$L$19,7,0)*N246+VLOOKUP($O$1,elemental!$A$3:$L$19,7,0)*O246+VLOOKUP($P$1,elemental!$A$3:$L$19,7,0)*P246+VLOOKUP($Q$1,elemental!$A$3:$L$19,7,0)*Q246)/100</f>
        <v>0.83</v>
      </c>
      <c r="W246">
        <f>(VLOOKUP($A$1,elemental!$A$3:$L$19,9,0)*A246+VLOOKUP($B$1,elemental!$A$3:$L$19,9,0)*B246+VLOOKUP($C$1,elemental!$A$3:$L$19,9,0)*C246+VLOOKUP($D$1,elemental!$A$3:$L$19,9,0)*D246+VLOOKUP($E$1,elemental!$A$3:$L$19,9,0)*E246+VLOOKUP($F$1,elemental!$A$3:$L$19,9,0)*F246+VLOOKUP($G$1,elemental!$A$3:$L$19,9,0)*G246+VLOOKUP($H$1,elemental!$A$3:$L$19,9,0)*H246+VLOOKUP($I$1,elemental!$A$3:$L$19,9,0)*I246+VLOOKUP($J$1,elemental!$A$3:$L$19,9,0)*J246+VLOOKUP($K$1,elemental!$A$3:$L$19,9,0)*K246+VLOOKUP($L$1,elemental!$A$3:$L$19,9,0)*L246+VLOOKUP($M$1,elemental!$A$3:$L$19,9,0)*M246+VLOOKUP($N$1,elemental!$A$3:$L$19,9,0)*N246+VLOOKUP($O$1,elemental!$A$3:$L$19,9,0)*O246+VLOOKUP($P$1,elemental!$A$3:$L$19,9,0)*P246+VLOOKUP($Q$1,elemental!$A$3:$L$19,9,0)*Q246)/100</f>
        <v>1.55</v>
      </c>
      <c r="X246">
        <f>(VLOOKUP($A$1,elemental!$A$3:$L$19,10,0)*A246+VLOOKUP($B$1,elemental!$A$3:$L$19,10,0)*B246+VLOOKUP($C$1,elemental!$A$3:$L$19,10,0)*C246+VLOOKUP($D$1,elemental!$A$3:$L$19,10,0)*D246+VLOOKUP($E$1,elemental!$A$3:$L$19,10,0)*E246+VLOOKUP($F$1,elemental!$A$3:$L$19,10,0)*F246+VLOOKUP($G$1,elemental!$A$3:$L$19,10,0)*G246+VLOOKUP($H$1,elemental!$A$3:$L$19,10,0)*H246+VLOOKUP($I$1,elemental!$A$3:$L$19,10,0)*I246+VLOOKUP($J$1,elemental!$A$3:$L$19,10,0)*J246+VLOOKUP($K$1,elemental!$A$3:$L$19,10,0)*K246+VLOOKUP($L$1,elemental!$A$3:$L$19,10,0)*L246+VLOOKUP($M$1,elemental!$A$3:$L$19,10,0)*M246+VLOOKUP($N$1,elemental!$A$3:$L$19,10,0)*N246+VLOOKUP($O$1,elemental!$A$3:$L$19,10,0)*O246+VLOOKUP($P$1,elemental!$A$3:$L$19,10,0)*P246+VLOOKUP($Q$1,elemental!$A$3:$L$19,10,0)*Q246)/100</f>
        <v>2.08</v>
      </c>
      <c r="Y246">
        <v>1589.3409175777001</v>
      </c>
      <c r="Z246">
        <v>5.1905062625972098</v>
      </c>
      <c r="AA246">
        <v>5.1853991003366504</v>
      </c>
      <c r="AB246">
        <v>5.4026879075845997</v>
      </c>
      <c r="AC246">
        <v>98.255118692639897</v>
      </c>
      <c r="AD246" t="s">
        <v>8</v>
      </c>
      <c r="AE246" t="s">
        <v>115</v>
      </c>
    </row>
    <row r="247" spans="1:31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100</v>
      </c>
      <c r="R247">
        <f>(VLOOKUP($A$1,elemental!$A$3:$L$19,2,0)*A247+VLOOKUP($B$1,elemental!$A$3:$L$19,2,0)*B247+VLOOKUP($C$1,elemental!$A$3:$L$19,2,0)*C247+VLOOKUP($D$1,elemental!$A$3:$L$19,2,0)*D247+VLOOKUP($E$1,elemental!$A$3:$L$19,2,0)*E247+VLOOKUP($F$1,elemental!$A$3:$L$19,2,0)*F247+VLOOKUP($G$1,elemental!$A$3:$L$19,2,0)*G247+VLOOKUP($H$1,elemental!$A$3:$L$19,2,0)*H247+VLOOKUP($I$1,elemental!$A$3:$L$19,2,0)*I247+VLOOKUP($J$1,elemental!$A$3:$L$19,2,0)*J247+VLOOKUP($K$1,elemental!$A$3:$L$19,2,0)*K247+VLOOKUP($L$1,elemental!$A$3:$L$19,2,0)*L247+VLOOKUP($M$1,elemental!$A$3:$L$19,2,0)*M247+VLOOKUP($N$1,elemental!$A$3:$L$19,2,0)*N247+VLOOKUP($O$1,elemental!$A$3:$L$19,2,0)*O247+VLOOKUP($P$1,elemental!$A$3:$L$19,2,0)*P247+VLOOKUP($Q$1,elemental!$A$3:$L$19,2,0)*Q247)/100</f>
        <v>1.33</v>
      </c>
      <c r="S247">
        <f>(VLOOKUP($A$1,elemental!$A$3:$L$19,4,0)*A247+VLOOKUP($B$1,elemental!$A$3:$L$19,4,0)*B247+VLOOKUP($C$1,elemental!$A$3:$L$19,4,0)*C247+VLOOKUP($D$1,elemental!$A$3:$L$19,4,0)*D247+VLOOKUP($E$1,elemental!$A$3:$L$19,4,0)*E247+VLOOKUP($F$1,elemental!$A$3:$L$19,4,0)*F247+VLOOKUP($G$1,elemental!$A$3:$L$19,4,0)*G247+VLOOKUP($H$1,elemental!$A$3:$L$19,4,0)*H247+VLOOKUP($I$1,elemental!$A$3:$L$19,4,0)*I247+VLOOKUP($J$1,elemental!$A$3:$L$19,4,0)*J247+VLOOKUP($K$1,elemental!$A$3:$L$19,4,0)*K247+VLOOKUP($L$1,elemental!$A$3:$L$19,4,0)*L247+VLOOKUP($M$1,elemental!$A$3:$L$19,4,0)*M247+VLOOKUP($N$1,elemental!$A$3:$L$19,4,0)*N247+VLOOKUP($O$1,elemental!$A$3:$L$19,4,0)*O247+VLOOKUP($P$1,elemental!$A$3:$L$19,4,0)*P247+VLOOKUP($Q$1,elemental!$A$3:$L$19,4,0)*Q247)/100</f>
        <v>0.42599999999999999</v>
      </c>
      <c r="T247">
        <f>(VLOOKUP($A$1,elemental!$A$3:$L$19,5,0)*A247+VLOOKUP($B$1,elemental!$A$3:$L$19,5,0)*B247+VLOOKUP($C$1,elemental!$A$3:$L$19,5,0)*C247+VLOOKUP($D$1,elemental!$A$3:$L$19,5,0)*D247+VLOOKUP($E$1,elemental!$A$3:$L$19,5,0)*E247+VLOOKUP($F$1,elemental!$A$3:$L$19,5,0)*F247+VLOOKUP($G$1,elemental!$A$3:$L$19,5,0)*G247+VLOOKUP($H$1,elemental!$A$3:$L$19,5,0)*H247+VLOOKUP($I$1,elemental!$A$3:$L$19,5,0)*I247+VLOOKUP($J$1,elemental!$A$3:$L$19,5,0)*J247+VLOOKUP($K$1,elemental!$A$3:$L$19,5,0)*K247+VLOOKUP($L$1,elemental!$A$3:$L$19,5,0)*L247+VLOOKUP($M$1,elemental!$A$3:$L$19,5,0)*M247+VLOOKUP($N$1,elemental!$A$3:$L$19,5,0)*N247+VLOOKUP($O$1,elemental!$A$3:$L$19,5,0)*O247+VLOOKUP($P$1,elemental!$A$3:$L$19,5,0)*P247+VLOOKUP($Q$1,elemental!$A$3:$L$19,5,0)*Q247)/100</f>
        <v>4</v>
      </c>
      <c r="U247">
        <f>(VLOOKUP($A$1,elemental!$A$3:$L$19,6,0)*A247+VLOOKUP($B$1,elemental!$A$3:$L$19,6,0)*B247+VLOOKUP($C$1,elemental!$A$3:$L$19,6,0)*C247+VLOOKUP($D$1,elemental!$A$3:$L$19,6,0)*D247+VLOOKUP($E$1,elemental!$A$3:$L$19,6,0)*E247+VLOOKUP($F$1,elemental!$A$3:$L$19,6,0)*F247+VLOOKUP($G$1,elemental!$A$3:$L$19,6,0)*G247+VLOOKUP($H$1,elemental!$A$3:$L$19,6,0)*H247+VLOOKUP($I$1,elemental!$A$3:$L$19,6,0)*I247+VLOOKUP($J$1,elemental!$A$3:$L$19,6,0)*J247+VLOOKUP($K$1,elemental!$A$3:$L$19,6,0)*K247+VLOOKUP($L$1,elemental!$A$3:$L$19,6,0)*L247+VLOOKUP($M$1,elemental!$A$3:$L$19,6,0)*M247+VLOOKUP($N$1,elemental!$A$3:$L$19,6,0)*N247+VLOOKUP($O$1,elemental!$A$3:$L$19,6,0)*O247+VLOOKUP($P$1,elemental!$A$3:$L$19,6,0)*P247+VLOOKUP($Q$1,elemental!$A$3:$L$19,6,0)*Q247)/100</f>
        <v>0.76</v>
      </c>
      <c r="V247">
        <f>(VLOOKUP($A$1,elemental!$A$3:$L$19,7,0)*A247+VLOOKUP($B$1,elemental!$A$3:$L$19,7,0)*B247+VLOOKUP($C$1,elemental!$A$3:$L$19,7,0)*C247+VLOOKUP($D$1,elemental!$A$3:$L$19,7,0)*D247+VLOOKUP($E$1,elemental!$A$3:$L$19,7,0)*E247+VLOOKUP($F$1,elemental!$A$3:$L$19,7,0)*F247+VLOOKUP($G$1,elemental!$A$3:$L$19,7,0)*G247+VLOOKUP($H$1,elemental!$A$3:$L$19,7,0)*H247+VLOOKUP($I$1,elemental!$A$3:$L$19,7,0)*I247+VLOOKUP($J$1,elemental!$A$3:$L$19,7,0)*J247+VLOOKUP($K$1,elemental!$A$3:$L$19,7,0)*K247+VLOOKUP($L$1,elemental!$A$3:$L$19,7,0)*L247+VLOOKUP($M$1,elemental!$A$3:$L$19,7,0)*M247+VLOOKUP($N$1,elemental!$A$3:$L$19,7,0)*N247+VLOOKUP($O$1,elemental!$A$3:$L$19,7,0)*O247+VLOOKUP($P$1,elemental!$A$3:$L$19,7,0)*P247+VLOOKUP($Q$1,elemental!$A$3:$L$19,7,0)*Q247)/100</f>
        <v>0.84</v>
      </c>
      <c r="W247">
        <f>(VLOOKUP($A$1,elemental!$A$3:$L$19,9,0)*A247+VLOOKUP($B$1,elemental!$A$3:$L$19,9,0)*B247+VLOOKUP($C$1,elemental!$A$3:$L$19,9,0)*C247+VLOOKUP($D$1,elemental!$A$3:$L$19,9,0)*D247+VLOOKUP($E$1,elemental!$A$3:$L$19,9,0)*E247+VLOOKUP($F$1,elemental!$A$3:$L$19,9,0)*F247+VLOOKUP($G$1,elemental!$A$3:$L$19,9,0)*G247+VLOOKUP($H$1,elemental!$A$3:$L$19,9,0)*H247+VLOOKUP($I$1,elemental!$A$3:$L$19,9,0)*I247+VLOOKUP($J$1,elemental!$A$3:$L$19,9,0)*J247+VLOOKUP($K$1,elemental!$A$3:$L$19,9,0)*K247+VLOOKUP($L$1,elemental!$A$3:$L$19,9,0)*L247+VLOOKUP($M$1,elemental!$A$3:$L$19,9,0)*M247+VLOOKUP($N$1,elemental!$A$3:$L$19,9,0)*N247+VLOOKUP($O$1,elemental!$A$3:$L$19,9,0)*O247+VLOOKUP($P$1,elemental!$A$3:$L$19,9,0)*P247+VLOOKUP($Q$1,elemental!$A$3:$L$19,9,0)*Q247)/100</f>
        <v>1.55</v>
      </c>
      <c r="X247">
        <f>(VLOOKUP($A$1,elemental!$A$3:$L$19,10,0)*A247+VLOOKUP($B$1,elemental!$A$3:$L$19,10,0)*B247+VLOOKUP($C$1,elemental!$A$3:$L$19,10,0)*C247+VLOOKUP($D$1,elemental!$A$3:$L$19,10,0)*D247+VLOOKUP($E$1,elemental!$A$3:$L$19,10,0)*E247+VLOOKUP($F$1,elemental!$A$3:$L$19,10,0)*F247+VLOOKUP($G$1,elemental!$A$3:$L$19,10,0)*G247+VLOOKUP($H$1,elemental!$A$3:$L$19,10,0)*H247+VLOOKUP($I$1,elemental!$A$3:$L$19,10,0)*I247+VLOOKUP($J$1,elemental!$A$3:$L$19,10,0)*J247+VLOOKUP($K$1,elemental!$A$3:$L$19,10,0)*K247+VLOOKUP($L$1,elemental!$A$3:$L$19,10,0)*L247+VLOOKUP($M$1,elemental!$A$3:$L$19,10,0)*M247+VLOOKUP($N$1,elemental!$A$3:$L$19,10,0)*N247+VLOOKUP($O$1,elemental!$A$3:$L$19,10,0)*O247+VLOOKUP($P$1,elemental!$A$3:$L$19,10,0)*P247+VLOOKUP($Q$1,elemental!$A$3:$L$19,10,0)*Q247)/100</f>
        <v>2.06</v>
      </c>
      <c r="Y247">
        <v>26.969129875835975</v>
      </c>
      <c r="Z247">
        <v>5.1490724555203302</v>
      </c>
      <c r="AA247">
        <v>5.2028249062606502</v>
      </c>
      <c r="AB247">
        <v>5.3232025088253998</v>
      </c>
      <c r="AC247">
        <v>99.1487925325671</v>
      </c>
      <c r="AD247" t="s">
        <v>8</v>
      </c>
      <c r="AE247" t="s">
        <v>115</v>
      </c>
    </row>
    <row r="248" spans="1:31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100</v>
      </c>
      <c r="R248">
        <f>(VLOOKUP($A$1,elemental!$A$3:$L$19,2,0)*A248+VLOOKUP($B$1,elemental!$A$3:$L$19,2,0)*B248+VLOOKUP($C$1,elemental!$A$3:$L$19,2,0)*C248+VLOOKUP($D$1,elemental!$A$3:$L$19,2,0)*D248+VLOOKUP($E$1,elemental!$A$3:$L$19,2,0)*E248+VLOOKUP($F$1,elemental!$A$3:$L$19,2,0)*F248+VLOOKUP($G$1,elemental!$A$3:$L$19,2,0)*G248+VLOOKUP($H$1,elemental!$A$3:$L$19,2,0)*H248+VLOOKUP($I$1,elemental!$A$3:$L$19,2,0)*I248+VLOOKUP($J$1,elemental!$A$3:$L$19,2,0)*J248+VLOOKUP($K$1,elemental!$A$3:$L$19,2,0)*K248+VLOOKUP($L$1,elemental!$A$3:$L$19,2,0)*L248+VLOOKUP($M$1,elemental!$A$3:$L$19,2,0)*M248+VLOOKUP($N$1,elemental!$A$3:$L$19,2,0)*N248+VLOOKUP($O$1,elemental!$A$3:$L$19,2,0)*O248+VLOOKUP($P$1,elemental!$A$3:$L$19,2,0)*P248+VLOOKUP($Q$1,elemental!$A$3:$L$19,2,0)*Q248)/100</f>
        <v>1.33</v>
      </c>
      <c r="S248">
        <f>(VLOOKUP($A$1,elemental!$A$3:$L$19,4,0)*A248+VLOOKUP($B$1,elemental!$A$3:$L$19,4,0)*B248+VLOOKUP($C$1,elemental!$A$3:$L$19,4,0)*C248+VLOOKUP($D$1,elemental!$A$3:$L$19,4,0)*D248+VLOOKUP($E$1,elemental!$A$3:$L$19,4,0)*E248+VLOOKUP($F$1,elemental!$A$3:$L$19,4,0)*F248+VLOOKUP($G$1,elemental!$A$3:$L$19,4,0)*G248+VLOOKUP($H$1,elemental!$A$3:$L$19,4,0)*H248+VLOOKUP($I$1,elemental!$A$3:$L$19,4,0)*I248+VLOOKUP($J$1,elemental!$A$3:$L$19,4,0)*J248+VLOOKUP($K$1,elemental!$A$3:$L$19,4,0)*K248+VLOOKUP($L$1,elemental!$A$3:$L$19,4,0)*L248+VLOOKUP($M$1,elemental!$A$3:$L$19,4,0)*M248+VLOOKUP($N$1,elemental!$A$3:$L$19,4,0)*N248+VLOOKUP($O$1,elemental!$A$3:$L$19,4,0)*O248+VLOOKUP($P$1,elemental!$A$3:$L$19,4,0)*P248+VLOOKUP($Q$1,elemental!$A$3:$L$19,4,0)*Q248)/100</f>
        <v>0.42599999999999999</v>
      </c>
      <c r="T248">
        <f>(VLOOKUP($A$1,elemental!$A$3:$L$19,5,0)*A248+VLOOKUP($B$1,elemental!$A$3:$L$19,5,0)*B248+VLOOKUP($C$1,elemental!$A$3:$L$19,5,0)*C248+VLOOKUP($D$1,elemental!$A$3:$L$19,5,0)*D248+VLOOKUP($E$1,elemental!$A$3:$L$19,5,0)*E248+VLOOKUP($F$1,elemental!$A$3:$L$19,5,0)*F248+VLOOKUP($G$1,elemental!$A$3:$L$19,5,0)*G248+VLOOKUP($H$1,elemental!$A$3:$L$19,5,0)*H248+VLOOKUP($I$1,elemental!$A$3:$L$19,5,0)*I248+VLOOKUP($J$1,elemental!$A$3:$L$19,5,0)*J248+VLOOKUP($K$1,elemental!$A$3:$L$19,5,0)*K248+VLOOKUP($L$1,elemental!$A$3:$L$19,5,0)*L248+VLOOKUP($M$1,elemental!$A$3:$L$19,5,0)*M248+VLOOKUP($N$1,elemental!$A$3:$L$19,5,0)*N248+VLOOKUP($O$1,elemental!$A$3:$L$19,5,0)*O248+VLOOKUP($P$1,elemental!$A$3:$L$19,5,0)*P248+VLOOKUP($Q$1,elemental!$A$3:$L$19,5,0)*Q248)/100</f>
        <v>4</v>
      </c>
      <c r="U248">
        <f>(VLOOKUP($A$1,elemental!$A$3:$L$19,6,0)*A248+VLOOKUP($B$1,elemental!$A$3:$L$19,6,0)*B248+VLOOKUP($C$1,elemental!$A$3:$L$19,6,0)*C248+VLOOKUP($D$1,elemental!$A$3:$L$19,6,0)*D248+VLOOKUP($E$1,elemental!$A$3:$L$19,6,0)*E248+VLOOKUP($F$1,elemental!$A$3:$L$19,6,0)*F248+VLOOKUP($G$1,elemental!$A$3:$L$19,6,0)*G248+VLOOKUP($H$1,elemental!$A$3:$L$19,6,0)*H248+VLOOKUP($I$1,elemental!$A$3:$L$19,6,0)*I248+VLOOKUP($J$1,elemental!$A$3:$L$19,6,0)*J248+VLOOKUP($K$1,elemental!$A$3:$L$19,6,0)*K248+VLOOKUP($L$1,elemental!$A$3:$L$19,6,0)*L248+VLOOKUP($M$1,elemental!$A$3:$L$19,6,0)*M248+VLOOKUP($N$1,elemental!$A$3:$L$19,6,0)*N248+VLOOKUP($O$1,elemental!$A$3:$L$19,6,0)*O248+VLOOKUP($P$1,elemental!$A$3:$L$19,6,0)*P248+VLOOKUP($Q$1,elemental!$A$3:$L$19,6,0)*Q248)/100</f>
        <v>0.76</v>
      </c>
      <c r="V248">
        <f>(VLOOKUP($A$1,elemental!$A$3:$L$19,7,0)*A248+VLOOKUP($B$1,elemental!$A$3:$L$19,7,0)*B248+VLOOKUP($C$1,elemental!$A$3:$L$19,7,0)*C248+VLOOKUP($D$1,elemental!$A$3:$L$19,7,0)*D248+VLOOKUP($E$1,elemental!$A$3:$L$19,7,0)*E248+VLOOKUP($F$1,elemental!$A$3:$L$19,7,0)*F248+VLOOKUP($G$1,elemental!$A$3:$L$19,7,0)*G248+VLOOKUP($H$1,elemental!$A$3:$L$19,7,0)*H248+VLOOKUP($I$1,elemental!$A$3:$L$19,7,0)*I248+VLOOKUP($J$1,elemental!$A$3:$L$19,7,0)*J248+VLOOKUP($K$1,elemental!$A$3:$L$19,7,0)*K248+VLOOKUP($L$1,elemental!$A$3:$L$19,7,0)*L248+VLOOKUP($M$1,elemental!$A$3:$L$19,7,0)*M248+VLOOKUP($N$1,elemental!$A$3:$L$19,7,0)*N248+VLOOKUP($O$1,elemental!$A$3:$L$19,7,0)*O248+VLOOKUP($P$1,elemental!$A$3:$L$19,7,0)*P248+VLOOKUP($Q$1,elemental!$A$3:$L$19,7,0)*Q248)/100</f>
        <v>0.84</v>
      </c>
      <c r="W248">
        <f>(VLOOKUP($A$1,elemental!$A$3:$L$19,9,0)*A248+VLOOKUP($B$1,elemental!$A$3:$L$19,9,0)*B248+VLOOKUP($C$1,elemental!$A$3:$L$19,9,0)*C248+VLOOKUP($D$1,elemental!$A$3:$L$19,9,0)*D248+VLOOKUP($E$1,elemental!$A$3:$L$19,9,0)*E248+VLOOKUP($F$1,elemental!$A$3:$L$19,9,0)*F248+VLOOKUP($G$1,elemental!$A$3:$L$19,9,0)*G248+VLOOKUP($H$1,elemental!$A$3:$L$19,9,0)*H248+VLOOKUP($I$1,elemental!$A$3:$L$19,9,0)*I248+VLOOKUP($J$1,elemental!$A$3:$L$19,9,0)*J248+VLOOKUP($K$1,elemental!$A$3:$L$19,9,0)*K248+VLOOKUP($L$1,elemental!$A$3:$L$19,9,0)*L248+VLOOKUP($M$1,elemental!$A$3:$L$19,9,0)*M248+VLOOKUP($N$1,elemental!$A$3:$L$19,9,0)*N248+VLOOKUP($O$1,elemental!$A$3:$L$19,9,0)*O248+VLOOKUP($P$1,elemental!$A$3:$L$19,9,0)*P248+VLOOKUP($Q$1,elemental!$A$3:$L$19,9,0)*Q248)/100</f>
        <v>1.55</v>
      </c>
      <c r="X248">
        <f>(VLOOKUP($A$1,elemental!$A$3:$L$19,10,0)*A248+VLOOKUP($B$1,elemental!$A$3:$L$19,10,0)*B248+VLOOKUP($C$1,elemental!$A$3:$L$19,10,0)*C248+VLOOKUP($D$1,elemental!$A$3:$L$19,10,0)*D248+VLOOKUP($E$1,elemental!$A$3:$L$19,10,0)*E248+VLOOKUP($F$1,elemental!$A$3:$L$19,10,0)*F248+VLOOKUP($G$1,elemental!$A$3:$L$19,10,0)*G248+VLOOKUP($H$1,elemental!$A$3:$L$19,10,0)*H248+VLOOKUP($I$1,elemental!$A$3:$L$19,10,0)*I248+VLOOKUP($J$1,elemental!$A$3:$L$19,10,0)*J248+VLOOKUP($K$1,elemental!$A$3:$L$19,10,0)*K248+VLOOKUP($L$1,elemental!$A$3:$L$19,10,0)*L248+VLOOKUP($M$1,elemental!$A$3:$L$19,10,0)*M248+VLOOKUP($N$1,elemental!$A$3:$L$19,10,0)*N248+VLOOKUP($O$1,elemental!$A$3:$L$19,10,0)*O248+VLOOKUP($P$1,elemental!$A$3:$L$19,10,0)*P248+VLOOKUP($Q$1,elemental!$A$3:$L$19,10,0)*Q248)/100</f>
        <v>2.06</v>
      </c>
      <c r="Y248">
        <v>226.02683438837374</v>
      </c>
      <c r="Z248">
        <v>5.1561491999994704</v>
      </c>
      <c r="AA248">
        <v>5.2063907510510097</v>
      </c>
      <c r="AB248">
        <v>5.3337499200064702</v>
      </c>
      <c r="AC248">
        <v>99.107406651703698</v>
      </c>
      <c r="AD248" t="s">
        <v>8</v>
      </c>
      <c r="AE248" t="s">
        <v>115</v>
      </c>
    </row>
    <row r="249" spans="1:31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3"/>
        <v>100</v>
      </c>
      <c r="R249">
        <f>(VLOOKUP($A$1,elemental!$A$3:$L$19,2,0)*A249+VLOOKUP($B$1,elemental!$A$3:$L$19,2,0)*B249+VLOOKUP($C$1,elemental!$A$3:$L$19,2,0)*C249+VLOOKUP($D$1,elemental!$A$3:$L$19,2,0)*D249+VLOOKUP($E$1,elemental!$A$3:$L$19,2,0)*E249+VLOOKUP($F$1,elemental!$A$3:$L$19,2,0)*F249+VLOOKUP($G$1,elemental!$A$3:$L$19,2,0)*G249+VLOOKUP($H$1,elemental!$A$3:$L$19,2,0)*H249+VLOOKUP($I$1,elemental!$A$3:$L$19,2,0)*I249+VLOOKUP($J$1,elemental!$A$3:$L$19,2,0)*J249+VLOOKUP($K$1,elemental!$A$3:$L$19,2,0)*K249+VLOOKUP($L$1,elemental!$A$3:$L$19,2,0)*L249+VLOOKUP($M$1,elemental!$A$3:$L$19,2,0)*M249+VLOOKUP($N$1,elemental!$A$3:$L$19,2,0)*N249+VLOOKUP($O$1,elemental!$A$3:$L$19,2,0)*O249+VLOOKUP($P$1,elemental!$A$3:$L$19,2,0)*P249+VLOOKUP($Q$1,elemental!$A$3:$L$19,2,0)*Q249)/100</f>
        <v>1.33</v>
      </c>
      <c r="S249">
        <f>(VLOOKUP($A$1,elemental!$A$3:$L$19,4,0)*A249+VLOOKUP($B$1,elemental!$A$3:$L$19,4,0)*B249+VLOOKUP($C$1,elemental!$A$3:$L$19,4,0)*C249+VLOOKUP($D$1,elemental!$A$3:$L$19,4,0)*D249+VLOOKUP($E$1,elemental!$A$3:$L$19,4,0)*E249+VLOOKUP($F$1,elemental!$A$3:$L$19,4,0)*F249+VLOOKUP($G$1,elemental!$A$3:$L$19,4,0)*G249+VLOOKUP($H$1,elemental!$A$3:$L$19,4,0)*H249+VLOOKUP($I$1,elemental!$A$3:$L$19,4,0)*I249+VLOOKUP($J$1,elemental!$A$3:$L$19,4,0)*J249+VLOOKUP($K$1,elemental!$A$3:$L$19,4,0)*K249+VLOOKUP($L$1,elemental!$A$3:$L$19,4,0)*L249+VLOOKUP($M$1,elemental!$A$3:$L$19,4,0)*M249+VLOOKUP($N$1,elemental!$A$3:$L$19,4,0)*N249+VLOOKUP($O$1,elemental!$A$3:$L$19,4,0)*O249+VLOOKUP($P$1,elemental!$A$3:$L$19,4,0)*P249+VLOOKUP($Q$1,elemental!$A$3:$L$19,4,0)*Q249)/100</f>
        <v>0.42599999999999999</v>
      </c>
      <c r="T249">
        <f>(VLOOKUP($A$1,elemental!$A$3:$L$19,5,0)*A249+VLOOKUP($B$1,elemental!$A$3:$L$19,5,0)*B249+VLOOKUP($C$1,elemental!$A$3:$L$19,5,0)*C249+VLOOKUP($D$1,elemental!$A$3:$L$19,5,0)*D249+VLOOKUP($E$1,elemental!$A$3:$L$19,5,0)*E249+VLOOKUP($F$1,elemental!$A$3:$L$19,5,0)*F249+VLOOKUP($G$1,elemental!$A$3:$L$19,5,0)*G249+VLOOKUP($H$1,elemental!$A$3:$L$19,5,0)*H249+VLOOKUP($I$1,elemental!$A$3:$L$19,5,0)*I249+VLOOKUP($J$1,elemental!$A$3:$L$19,5,0)*J249+VLOOKUP($K$1,elemental!$A$3:$L$19,5,0)*K249+VLOOKUP($L$1,elemental!$A$3:$L$19,5,0)*L249+VLOOKUP($M$1,elemental!$A$3:$L$19,5,0)*M249+VLOOKUP($N$1,elemental!$A$3:$L$19,5,0)*N249+VLOOKUP($O$1,elemental!$A$3:$L$19,5,0)*O249+VLOOKUP($P$1,elemental!$A$3:$L$19,5,0)*P249+VLOOKUP($Q$1,elemental!$A$3:$L$19,5,0)*Q249)/100</f>
        <v>4</v>
      </c>
      <c r="U249">
        <f>(VLOOKUP($A$1,elemental!$A$3:$L$19,6,0)*A249+VLOOKUP($B$1,elemental!$A$3:$L$19,6,0)*B249+VLOOKUP($C$1,elemental!$A$3:$L$19,6,0)*C249+VLOOKUP($D$1,elemental!$A$3:$L$19,6,0)*D249+VLOOKUP($E$1,elemental!$A$3:$L$19,6,0)*E249+VLOOKUP($F$1,elemental!$A$3:$L$19,6,0)*F249+VLOOKUP($G$1,elemental!$A$3:$L$19,6,0)*G249+VLOOKUP($H$1,elemental!$A$3:$L$19,6,0)*H249+VLOOKUP($I$1,elemental!$A$3:$L$19,6,0)*I249+VLOOKUP($J$1,elemental!$A$3:$L$19,6,0)*J249+VLOOKUP($K$1,elemental!$A$3:$L$19,6,0)*K249+VLOOKUP($L$1,elemental!$A$3:$L$19,6,0)*L249+VLOOKUP($M$1,elemental!$A$3:$L$19,6,0)*M249+VLOOKUP($N$1,elemental!$A$3:$L$19,6,0)*N249+VLOOKUP($O$1,elemental!$A$3:$L$19,6,0)*O249+VLOOKUP($P$1,elemental!$A$3:$L$19,6,0)*P249+VLOOKUP($Q$1,elemental!$A$3:$L$19,6,0)*Q249)/100</f>
        <v>0.76</v>
      </c>
      <c r="V249">
        <f>(VLOOKUP($A$1,elemental!$A$3:$L$19,7,0)*A249+VLOOKUP($B$1,elemental!$A$3:$L$19,7,0)*B249+VLOOKUP($C$1,elemental!$A$3:$L$19,7,0)*C249+VLOOKUP($D$1,elemental!$A$3:$L$19,7,0)*D249+VLOOKUP($E$1,elemental!$A$3:$L$19,7,0)*E249+VLOOKUP($F$1,elemental!$A$3:$L$19,7,0)*F249+VLOOKUP($G$1,elemental!$A$3:$L$19,7,0)*G249+VLOOKUP($H$1,elemental!$A$3:$L$19,7,0)*H249+VLOOKUP($I$1,elemental!$A$3:$L$19,7,0)*I249+VLOOKUP($J$1,elemental!$A$3:$L$19,7,0)*J249+VLOOKUP($K$1,elemental!$A$3:$L$19,7,0)*K249+VLOOKUP($L$1,elemental!$A$3:$L$19,7,0)*L249+VLOOKUP($M$1,elemental!$A$3:$L$19,7,0)*M249+VLOOKUP($N$1,elemental!$A$3:$L$19,7,0)*N249+VLOOKUP($O$1,elemental!$A$3:$L$19,7,0)*O249+VLOOKUP($P$1,elemental!$A$3:$L$19,7,0)*P249+VLOOKUP($Q$1,elemental!$A$3:$L$19,7,0)*Q249)/100</f>
        <v>0.84</v>
      </c>
      <c r="W249">
        <f>(VLOOKUP($A$1,elemental!$A$3:$L$19,9,0)*A249+VLOOKUP($B$1,elemental!$A$3:$L$19,9,0)*B249+VLOOKUP($C$1,elemental!$A$3:$L$19,9,0)*C249+VLOOKUP($D$1,elemental!$A$3:$L$19,9,0)*D249+VLOOKUP($E$1,elemental!$A$3:$L$19,9,0)*E249+VLOOKUP($F$1,elemental!$A$3:$L$19,9,0)*F249+VLOOKUP($G$1,elemental!$A$3:$L$19,9,0)*G249+VLOOKUP($H$1,elemental!$A$3:$L$19,9,0)*H249+VLOOKUP($I$1,elemental!$A$3:$L$19,9,0)*I249+VLOOKUP($J$1,elemental!$A$3:$L$19,9,0)*J249+VLOOKUP($K$1,elemental!$A$3:$L$19,9,0)*K249+VLOOKUP($L$1,elemental!$A$3:$L$19,9,0)*L249+VLOOKUP($M$1,elemental!$A$3:$L$19,9,0)*M249+VLOOKUP($N$1,elemental!$A$3:$L$19,9,0)*N249+VLOOKUP($O$1,elemental!$A$3:$L$19,9,0)*O249+VLOOKUP($P$1,elemental!$A$3:$L$19,9,0)*P249+VLOOKUP($Q$1,elemental!$A$3:$L$19,9,0)*Q249)/100</f>
        <v>1.55</v>
      </c>
      <c r="X249">
        <f>(VLOOKUP($A$1,elemental!$A$3:$L$19,10,0)*A249+VLOOKUP($B$1,elemental!$A$3:$L$19,10,0)*B249+VLOOKUP($C$1,elemental!$A$3:$L$19,10,0)*C249+VLOOKUP($D$1,elemental!$A$3:$L$19,10,0)*D249+VLOOKUP($E$1,elemental!$A$3:$L$19,10,0)*E249+VLOOKUP($F$1,elemental!$A$3:$L$19,10,0)*F249+VLOOKUP($G$1,elemental!$A$3:$L$19,10,0)*G249+VLOOKUP($H$1,elemental!$A$3:$L$19,10,0)*H249+VLOOKUP($I$1,elemental!$A$3:$L$19,10,0)*I249+VLOOKUP($J$1,elemental!$A$3:$L$19,10,0)*J249+VLOOKUP($K$1,elemental!$A$3:$L$19,10,0)*K249+VLOOKUP($L$1,elemental!$A$3:$L$19,10,0)*L249+VLOOKUP($M$1,elemental!$A$3:$L$19,10,0)*M249+VLOOKUP($N$1,elemental!$A$3:$L$19,10,0)*N249+VLOOKUP($O$1,elemental!$A$3:$L$19,10,0)*O249+VLOOKUP($P$1,elemental!$A$3:$L$19,10,0)*P249+VLOOKUP($Q$1,elemental!$A$3:$L$19,10,0)*Q249)/100</f>
        <v>2.06</v>
      </c>
      <c r="Y249">
        <v>271.26846217686824</v>
      </c>
      <c r="Z249">
        <v>5.1572718992878199</v>
      </c>
      <c r="AA249">
        <v>5.20646957242319</v>
      </c>
      <c r="AB249">
        <v>5.33584171796047</v>
      </c>
      <c r="AC249">
        <v>99.095429254666399</v>
      </c>
      <c r="AD249" t="s">
        <v>8</v>
      </c>
      <c r="AE249" t="s">
        <v>115</v>
      </c>
    </row>
    <row r="250" spans="1:31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3"/>
        <v>100</v>
      </c>
      <c r="R250">
        <f>(VLOOKUP($A$1,elemental!$A$3:$L$19,2,0)*A250+VLOOKUP($B$1,elemental!$A$3:$L$19,2,0)*B250+VLOOKUP($C$1,elemental!$A$3:$L$19,2,0)*C250+VLOOKUP($D$1,elemental!$A$3:$L$19,2,0)*D250+VLOOKUP($E$1,elemental!$A$3:$L$19,2,0)*E250+VLOOKUP($F$1,elemental!$A$3:$L$19,2,0)*F250+VLOOKUP($G$1,elemental!$A$3:$L$19,2,0)*G250+VLOOKUP($H$1,elemental!$A$3:$L$19,2,0)*H250+VLOOKUP($I$1,elemental!$A$3:$L$19,2,0)*I250+VLOOKUP($J$1,elemental!$A$3:$L$19,2,0)*J250+VLOOKUP($K$1,elemental!$A$3:$L$19,2,0)*K250+VLOOKUP($L$1,elemental!$A$3:$L$19,2,0)*L250+VLOOKUP($M$1,elemental!$A$3:$L$19,2,0)*M250+VLOOKUP($N$1,elemental!$A$3:$L$19,2,0)*N250+VLOOKUP($O$1,elemental!$A$3:$L$19,2,0)*O250+VLOOKUP($P$1,elemental!$A$3:$L$19,2,0)*P250+VLOOKUP($Q$1,elemental!$A$3:$L$19,2,0)*Q250)/100</f>
        <v>1.33</v>
      </c>
      <c r="S250">
        <f>(VLOOKUP($A$1,elemental!$A$3:$L$19,4,0)*A250+VLOOKUP($B$1,elemental!$A$3:$L$19,4,0)*B250+VLOOKUP($C$1,elemental!$A$3:$L$19,4,0)*C250+VLOOKUP($D$1,elemental!$A$3:$L$19,4,0)*D250+VLOOKUP($E$1,elemental!$A$3:$L$19,4,0)*E250+VLOOKUP($F$1,elemental!$A$3:$L$19,4,0)*F250+VLOOKUP($G$1,elemental!$A$3:$L$19,4,0)*G250+VLOOKUP($H$1,elemental!$A$3:$L$19,4,0)*H250+VLOOKUP($I$1,elemental!$A$3:$L$19,4,0)*I250+VLOOKUP($J$1,elemental!$A$3:$L$19,4,0)*J250+VLOOKUP($K$1,elemental!$A$3:$L$19,4,0)*K250+VLOOKUP($L$1,elemental!$A$3:$L$19,4,0)*L250+VLOOKUP($M$1,elemental!$A$3:$L$19,4,0)*M250+VLOOKUP($N$1,elemental!$A$3:$L$19,4,0)*N250+VLOOKUP($O$1,elemental!$A$3:$L$19,4,0)*O250+VLOOKUP($P$1,elemental!$A$3:$L$19,4,0)*P250+VLOOKUP($Q$1,elemental!$A$3:$L$19,4,0)*Q250)/100</f>
        <v>0.42599999999999999</v>
      </c>
      <c r="T250">
        <f>(VLOOKUP($A$1,elemental!$A$3:$L$19,5,0)*A250+VLOOKUP($B$1,elemental!$A$3:$L$19,5,0)*B250+VLOOKUP($C$1,elemental!$A$3:$L$19,5,0)*C250+VLOOKUP($D$1,elemental!$A$3:$L$19,5,0)*D250+VLOOKUP($E$1,elemental!$A$3:$L$19,5,0)*E250+VLOOKUP($F$1,elemental!$A$3:$L$19,5,0)*F250+VLOOKUP($G$1,elemental!$A$3:$L$19,5,0)*G250+VLOOKUP($H$1,elemental!$A$3:$L$19,5,0)*H250+VLOOKUP($I$1,elemental!$A$3:$L$19,5,0)*I250+VLOOKUP($J$1,elemental!$A$3:$L$19,5,0)*J250+VLOOKUP($K$1,elemental!$A$3:$L$19,5,0)*K250+VLOOKUP($L$1,elemental!$A$3:$L$19,5,0)*L250+VLOOKUP($M$1,elemental!$A$3:$L$19,5,0)*M250+VLOOKUP($N$1,elemental!$A$3:$L$19,5,0)*N250+VLOOKUP($O$1,elemental!$A$3:$L$19,5,0)*O250+VLOOKUP($P$1,elemental!$A$3:$L$19,5,0)*P250+VLOOKUP($Q$1,elemental!$A$3:$L$19,5,0)*Q250)/100</f>
        <v>4</v>
      </c>
      <c r="U250">
        <f>(VLOOKUP($A$1,elemental!$A$3:$L$19,6,0)*A250+VLOOKUP($B$1,elemental!$A$3:$L$19,6,0)*B250+VLOOKUP($C$1,elemental!$A$3:$L$19,6,0)*C250+VLOOKUP($D$1,elemental!$A$3:$L$19,6,0)*D250+VLOOKUP($E$1,elemental!$A$3:$L$19,6,0)*E250+VLOOKUP($F$1,elemental!$A$3:$L$19,6,0)*F250+VLOOKUP($G$1,elemental!$A$3:$L$19,6,0)*G250+VLOOKUP($H$1,elemental!$A$3:$L$19,6,0)*H250+VLOOKUP($I$1,elemental!$A$3:$L$19,6,0)*I250+VLOOKUP($J$1,elemental!$A$3:$L$19,6,0)*J250+VLOOKUP($K$1,elemental!$A$3:$L$19,6,0)*K250+VLOOKUP($L$1,elemental!$A$3:$L$19,6,0)*L250+VLOOKUP($M$1,elemental!$A$3:$L$19,6,0)*M250+VLOOKUP($N$1,elemental!$A$3:$L$19,6,0)*N250+VLOOKUP($O$1,elemental!$A$3:$L$19,6,0)*O250+VLOOKUP($P$1,elemental!$A$3:$L$19,6,0)*P250+VLOOKUP($Q$1,elemental!$A$3:$L$19,6,0)*Q250)/100</f>
        <v>0.76</v>
      </c>
      <c r="V250">
        <f>(VLOOKUP($A$1,elemental!$A$3:$L$19,7,0)*A250+VLOOKUP($B$1,elemental!$A$3:$L$19,7,0)*B250+VLOOKUP($C$1,elemental!$A$3:$L$19,7,0)*C250+VLOOKUP($D$1,elemental!$A$3:$L$19,7,0)*D250+VLOOKUP($E$1,elemental!$A$3:$L$19,7,0)*E250+VLOOKUP($F$1,elemental!$A$3:$L$19,7,0)*F250+VLOOKUP($G$1,elemental!$A$3:$L$19,7,0)*G250+VLOOKUP($H$1,elemental!$A$3:$L$19,7,0)*H250+VLOOKUP($I$1,elemental!$A$3:$L$19,7,0)*I250+VLOOKUP($J$1,elemental!$A$3:$L$19,7,0)*J250+VLOOKUP($K$1,elemental!$A$3:$L$19,7,0)*K250+VLOOKUP($L$1,elemental!$A$3:$L$19,7,0)*L250+VLOOKUP($M$1,elemental!$A$3:$L$19,7,0)*M250+VLOOKUP($N$1,elemental!$A$3:$L$19,7,0)*N250+VLOOKUP($O$1,elemental!$A$3:$L$19,7,0)*O250+VLOOKUP($P$1,elemental!$A$3:$L$19,7,0)*P250+VLOOKUP($Q$1,elemental!$A$3:$L$19,7,0)*Q250)/100</f>
        <v>0.84</v>
      </c>
      <c r="W250">
        <f>(VLOOKUP($A$1,elemental!$A$3:$L$19,9,0)*A250+VLOOKUP($B$1,elemental!$A$3:$L$19,9,0)*B250+VLOOKUP($C$1,elemental!$A$3:$L$19,9,0)*C250+VLOOKUP($D$1,elemental!$A$3:$L$19,9,0)*D250+VLOOKUP($E$1,elemental!$A$3:$L$19,9,0)*E250+VLOOKUP($F$1,elemental!$A$3:$L$19,9,0)*F250+VLOOKUP($G$1,elemental!$A$3:$L$19,9,0)*G250+VLOOKUP($H$1,elemental!$A$3:$L$19,9,0)*H250+VLOOKUP($I$1,elemental!$A$3:$L$19,9,0)*I250+VLOOKUP($J$1,elemental!$A$3:$L$19,9,0)*J250+VLOOKUP($K$1,elemental!$A$3:$L$19,9,0)*K250+VLOOKUP($L$1,elemental!$A$3:$L$19,9,0)*L250+VLOOKUP($M$1,elemental!$A$3:$L$19,9,0)*M250+VLOOKUP($N$1,elemental!$A$3:$L$19,9,0)*N250+VLOOKUP($O$1,elemental!$A$3:$L$19,9,0)*O250+VLOOKUP($P$1,elemental!$A$3:$L$19,9,0)*P250+VLOOKUP($Q$1,elemental!$A$3:$L$19,9,0)*Q250)/100</f>
        <v>1.55</v>
      </c>
      <c r="X250">
        <f>(VLOOKUP($A$1,elemental!$A$3:$L$19,10,0)*A250+VLOOKUP($B$1,elemental!$A$3:$L$19,10,0)*B250+VLOOKUP($C$1,elemental!$A$3:$L$19,10,0)*C250+VLOOKUP($D$1,elemental!$A$3:$L$19,10,0)*D250+VLOOKUP($E$1,elemental!$A$3:$L$19,10,0)*E250+VLOOKUP($F$1,elemental!$A$3:$L$19,10,0)*F250+VLOOKUP($G$1,elemental!$A$3:$L$19,10,0)*G250+VLOOKUP($H$1,elemental!$A$3:$L$19,10,0)*H250+VLOOKUP($I$1,elemental!$A$3:$L$19,10,0)*I250+VLOOKUP($J$1,elemental!$A$3:$L$19,10,0)*J250+VLOOKUP($K$1,elemental!$A$3:$L$19,10,0)*K250+VLOOKUP($L$1,elemental!$A$3:$L$19,10,0)*L250+VLOOKUP($M$1,elemental!$A$3:$L$19,10,0)*M250+VLOOKUP($N$1,elemental!$A$3:$L$19,10,0)*N250+VLOOKUP($O$1,elemental!$A$3:$L$19,10,0)*O250+VLOOKUP($P$1,elemental!$A$3:$L$19,10,0)*P250+VLOOKUP($Q$1,elemental!$A$3:$L$19,10,0)*Q250)/100</f>
        <v>2.06</v>
      </c>
      <c r="Y250">
        <v>318.32359411267726</v>
      </c>
      <c r="Z250">
        <v>5.1586249995102396</v>
      </c>
      <c r="AA250">
        <v>5.2068818688315197</v>
      </c>
      <c r="AB250">
        <v>5.3376465252773002</v>
      </c>
      <c r="AC250">
        <v>99.083118044982896</v>
      </c>
      <c r="AD250" t="s">
        <v>8</v>
      </c>
      <c r="AE250" t="s">
        <v>115</v>
      </c>
    </row>
    <row r="251" spans="1:31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100</v>
      </c>
      <c r="R251">
        <f>(VLOOKUP($A$1,elemental!$A$3:$L$19,2,0)*A251+VLOOKUP($B$1,elemental!$A$3:$L$19,2,0)*B251+VLOOKUP($C$1,elemental!$A$3:$L$19,2,0)*C251+VLOOKUP($D$1,elemental!$A$3:$L$19,2,0)*D251+VLOOKUP($E$1,elemental!$A$3:$L$19,2,0)*E251+VLOOKUP($F$1,elemental!$A$3:$L$19,2,0)*F251+VLOOKUP($G$1,elemental!$A$3:$L$19,2,0)*G251+VLOOKUP($H$1,elemental!$A$3:$L$19,2,0)*H251+VLOOKUP($I$1,elemental!$A$3:$L$19,2,0)*I251+VLOOKUP($J$1,elemental!$A$3:$L$19,2,0)*J251+VLOOKUP($K$1,elemental!$A$3:$L$19,2,0)*K251+VLOOKUP($L$1,elemental!$A$3:$L$19,2,0)*L251+VLOOKUP($M$1,elemental!$A$3:$L$19,2,0)*M251+VLOOKUP($N$1,elemental!$A$3:$L$19,2,0)*N251+VLOOKUP($O$1,elemental!$A$3:$L$19,2,0)*O251+VLOOKUP($P$1,elemental!$A$3:$L$19,2,0)*P251+VLOOKUP($Q$1,elemental!$A$3:$L$19,2,0)*Q251)/100</f>
        <v>1.33</v>
      </c>
      <c r="S251">
        <f>(VLOOKUP($A$1,elemental!$A$3:$L$19,4,0)*A251+VLOOKUP($B$1,elemental!$A$3:$L$19,4,0)*B251+VLOOKUP($C$1,elemental!$A$3:$L$19,4,0)*C251+VLOOKUP($D$1,elemental!$A$3:$L$19,4,0)*D251+VLOOKUP($E$1,elemental!$A$3:$L$19,4,0)*E251+VLOOKUP($F$1,elemental!$A$3:$L$19,4,0)*F251+VLOOKUP($G$1,elemental!$A$3:$L$19,4,0)*G251+VLOOKUP($H$1,elemental!$A$3:$L$19,4,0)*H251+VLOOKUP($I$1,elemental!$A$3:$L$19,4,0)*I251+VLOOKUP($J$1,elemental!$A$3:$L$19,4,0)*J251+VLOOKUP($K$1,elemental!$A$3:$L$19,4,0)*K251+VLOOKUP($L$1,elemental!$A$3:$L$19,4,0)*L251+VLOOKUP($M$1,elemental!$A$3:$L$19,4,0)*M251+VLOOKUP($N$1,elemental!$A$3:$L$19,4,0)*N251+VLOOKUP($O$1,elemental!$A$3:$L$19,4,0)*O251+VLOOKUP($P$1,elemental!$A$3:$L$19,4,0)*P251+VLOOKUP($Q$1,elemental!$A$3:$L$19,4,0)*Q251)/100</f>
        <v>0.42599999999999999</v>
      </c>
      <c r="T251">
        <f>(VLOOKUP($A$1,elemental!$A$3:$L$19,5,0)*A251+VLOOKUP($B$1,elemental!$A$3:$L$19,5,0)*B251+VLOOKUP($C$1,elemental!$A$3:$L$19,5,0)*C251+VLOOKUP($D$1,elemental!$A$3:$L$19,5,0)*D251+VLOOKUP($E$1,elemental!$A$3:$L$19,5,0)*E251+VLOOKUP($F$1,elemental!$A$3:$L$19,5,0)*F251+VLOOKUP($G$1,elemental!$A$3:$L$19,5,0)*G251+VLOOKUP($H$1,elemental!$A$3:$L$19,5,0)*H251+VLOOKUP($I$1,elemental!$A$3:$L$19,5,0)*I251+VLOOKUP($J$1,elemental!$A$3:$L$19,5,0)*J251+VLOOKUP($K$1,elemental!$A$3:$L$19,5,0)*K251+VLOOKUP($L$1,elemental!$A$3:$L$19,5,0)*L251+VLOOKUP($M$1,elemental!$A$3:$L$19,5,0)*M251+VLOOKUP($N$1,elemental!$A$3:$L$19,5,0)*N251+VLOOKUP($O$1,elemental!$A$3:$L$19,5,0)*O251+VLOOKUP($P$1,elemental!$A$3:$L$19,5,0)*P251+VLOOKUP($Q$1,elemental!$A$3:$L$19,5,0)*Q251)/100</f>
        <v>4</v>
      </c>
      <c r="U251">
        <f>(VLOOKUP($A$1,elemental!$A$3:$L$19,6,0)*A251+VLOOKUP($B$1,elemental!$A$3:$L$19,6,0)*B251+VLOOKUP($C$1,elemental!$A$3:$L$19,6,0)*C251+VLOOKUP($D$1,elemental!$A$3:$L$19,6,0)*D251+VLOOKUP($E$1,elemental!$A$3:$L$19,6,0)*E251+VLOOKUP($F$1,elemental!$A$3:$L$19,6,0)*F251+VLOOKUP($G$1,elemental!$A$3:$L$19,6,0)*G251+VLOOKUP($H$1,elemental!$A$3:$L$19,6,0)*H251+VLOOKUP($I$1,elemental!$A$3:$L$19,6,0)*I251+VLOOKUP($J$1,elemental!$A$3:$L$19,6,0)*J251+VLOOKUP($K$1,elemental!$A$3:$L$19,6,0)*K251+VLOOKUP($L$1,elemental!$A$3:$L$19,6,0)*L251+VLOOKUP($M$1,elemental!$A$3:$L$19,6,0)*M251+VLOOKUP($N$1,elemental!$A$3:$L$19,6,0)*N251+VLOOKUP($O$1,elemental!$A$3:$L$19,6,0)*O251+VLOOKUP($P$1,elemental!$A$3:$L$19,6,0)*P251+VLOOKUP($Q$1,elemental!$A$3:$L$19,6,0)*Q251)/100</f>
        <v>0.76</v>
      </c>
      <c r="V251">
        <f>(VLOOKUP($A$1,elemental!$A$3:$L$19,7,0)*A251+VLOOKUP($B$1,elemental!$A$3:$L$19,7,0)*B251+VLOOKUP($C$1,elemental!$A$3:$L$19,7,0)*C251+VLOOKUP($D$1,elemental!$A$3:$L$19,7,0)*D251+VLOOKUP($E$1,elemental!$A$3:$L$19,7,0)*E251+VLOOKUP($F$1,elemental!$A$3:$L$19,7,0)*F251+VLOOKUP($G$1,elemental!$A$3:$L$19,7,0)*G251+VLOOKUP($H$1,elemental!$A$3:$L$19,7,0)*H251+VLOOKUP($I$1,elemental!$A$3:$L$19,7,0)*I251+VLOOKUP($J$1,elemental!$A$3:$L$19,7,0)*J251+VLOOKUP($K$1,elemental!$A$3:$L$19,7,0)*K251+VLOOKUP($L$1,elemental!$A$3:$L$19,7,0)*L251+VLOOKUP($M$1,elemental!$A$3:$L$19,7,0)*M251+VLOOKUP($N$1,elemental!$A$3:$L$19,7,0)*N251+VLOOKUP($O$1,elemental!$A$3:$L$19,7,0)*O251+VLOOKUP($P$1,elemental!$A$3:$L$19,7,0)*P251+VLOOKUP($Q$1,elemental!$A$3:$L$19,7,0)*Q251)/100</f>
        <v>0.84</v>
      </c>
      <c r="W251">
        <f>(VLOOKUP($A$1,elemental!$A$3:$L$19,9,0)*A251+VLOOKUP($B$1,elemental!$A$3:$L$19,9,0)*B251+VLOOKUP($C$1,elemental!$A$3:$L$19,9,0)*C251+VLOOKUP($D$1,elemental!$A$3:$L$19,9,0)*D251+VLOOKUP($E$1,elemental!$A$3:$L$19,9,0)*E251+VLOOKUP($F$1,elemental!$A$3:$L$19,9,0)*F251+VLOOKUP($G$1,elemental!$A$3:$L$19,9,0)*G251+VLOOKUP($H$1,elemental!$A$3:$L$19,9,0)*H251+VLOOKUP($I$1,elemental!$A$3:$L$19,9,0)*I251+VLOOKUP($J$1,elemental!$A$3:$L$19,9,0)*J251+VLOOKUP($K$1,elemental!$A$3:$L$19,9,0)*K251+VLOOKUP($L$1,elemental!$A$3:$L$19,9,0)*L251+VLOOKUP($M$1,elemental!$A$3:$L$19,9,0)*M251+VLOOKUP($N$1,elemental!$A$3:$L$19,9,0)*N251+VLOOKUP($O$1,elemental!$A$3:$L$19,9,0)*O251+VLOOKUP($P$1,elemental!$A$3:$L$19,9,0)*P251+VLOOKUP($Q$1,elemental!$A$3:$L$19,9,0)*Q251)/100</f>
        <v>1.55</v>
      </c>
      <c r="X251">
        <f>(VLOOKUP($A$1,elemental!$A$3:$L$19,10,0)*A251+VLOOKUP($B$1,elemental!$A$3:$L$19,10,0)*B251+VLOOKUP($C$1,elemental!$A$3:$L$19,10,0)*C251+VLOOKUP($D$1,elemental!$A$3:$L$19,10,0)*D251+VLOOKUP($E$1,elemental!$A$3:$L$19,10,0)*E251+VLOOKUP($F$1,elemental!$A$3:$L$19,10,0)*F251+VLOOKUP($G$1,elemental!$A$3:$L$19,10,0)*G251+VLOOKUP($H$1,elemental!$A$3:$L$19,10,0)*H251+VLOOKUP($I$1,elemental!$A$3:$L$19,10,0)*I251+VLOOKUP($J$1,elemental!$A$3:$L$19,10,0)*J251+VLOOKUP($K$1,elemental!$A$3:$L$19,10,0)*K251+VLOOKUP($L$1,elemental!$A$3:$L$19,10,0)*L251+VLOOKUP($M$1,elemental!$A$3:$L$19,10,0)*M251+VLOOKUP($N$1,elemental!$A$3:$L$19,10,0)*N251+VLOOKUP($O$1,elemental!$A$3:$L$19,10,0)*O251+VLOOKUP($P$1,elemental!$A$3:$L$19,10,0)*P251+VLOOKUP($Q$1,elemental!$A$3:$L$19,10,0)*Q251)/100</f>
        <v>2.06</v>
      </c>
      <c r="Y251">
        <v>354.83201929313401</v>
      </c>
      <c r="Z251">
        <v>5.1604999220910797</v>
      </c>
      <c r="AA251">
        <v>5.2083084490510698</v>
      </c>
      <c r="AB251">
        <v>5.3406137535009996</v>
      </c>
      <c r="AC251">
        <v>99.072916830160196</v>
      </c>
      <c r="AD251" t="s">
        <v>8</v>
      </c>
      <c r="AE251" t="s">
        <v>115</v>
      </c>
    </row>
    <row r="252" spans="1:31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100</v>
      </c>
      <c r="R252">
        <f>(VLOOKUP($A$1,elemental!$A$3:$L$19,2,0)*A252+VLOOKUP($B$1,elemental!$A$3:$L$19,2,0)*B252+VLOOKUP($C$1,elemental!$A$3:$L$19,2,0)*C252+VLOOKUP($D$1,elemental!$A$3:$L$19,2,0)*D252+VLOOKUP($E$1,elemental!$A$3:$L$19,2,0)*E252+VLOOKUP($F$1,elemental!$A$3:$L$19,2,0)*F252+VLOOKUP($G$1,elemental!$A$3:$L$19,2,0)*G252+VLOOKUP($H$1,elemental!$A$3:$L$19,2,0)*H252+VLOOKUP($I$1,elemental!$A$3:$L$19,2,0)*I252+VLOOKUP($J$1,elemental!$A$3:$L$19,2,0)*J252+VLOOKUP($K$1,elemental!$A$3:$L$19,2,0)*K252+VLOOKUP($L$1,elemental!$A$3:$L$19,2,0)*L252+VLOOKUP($M$1,elemental!$A$3:$L$19,2,0)*M252+VLOOKUP($N$1,elemental!$A$3:$L$19,2,0)*N252+VLOOKUP($O$1,elemental!$A$3:$L$19,2,0)*O252+VLOOKUP($P$1,elemental!$A$3:$L$19,2,0)*P252+VLOOKUP($Q$1,elemental!$A$3:$L$19,2,0)*Q252)/100</f>
        <v>1.33</v>
      </c>
      <c r="S252">
        <f>(VLOOKUP($A$1,elemental!$A$3:$L$19,4,0)*A252+VLOOKUP($B$1,elemental!$A$3:$L$19,4,0)*B252+VLOOKUP($C$1,elemental!$A$3:$L$19,4,0)*C252+VLOOKUP($D$1,elemental!$A$3:$L$19,4,0)*D252+VLOOKUP($E$1,elemental!$A$3:$L$19,4,0)*E252+VLOOKUP($F$1,elemental!$A$3:$L$19,4,0)*F252+VLOOKUP($G$1,elemental!$A$3:$L$19,4,0)*G252+VLOOKUP($H$1,elemental!$A$3:$L$19,4,0)*H252+VLOOKUP($I$1,elemental!$A$3:$L$19,4,0)*I252+VLOOKUP($J$1,elemental!$A$3:$L$19,4,0)*J252+VLOOKUP($K$1,elemental!$A$3:$L$19,4,0)*K252+VLOOKUP($L$1,elemental!$A$3:$L$19,4,0)*L252+VLOOKUP($M$1,elemental!$A$3:$L$19,4,0)*M252+VLOOKUP($N$1,elemental!$A$3:$L$19,4,0)*N252+VLOOKUP($O$1,elemental!$A$3:$L$19,4,0)*O252+VLOOKUP($P$1,elemental!$A$3:$L$19,4,0)*P252+VLOOKUP($Q$1,elemental!$A$3:$L$19,4,0)*Q252)/100</f>
        <v>0.42599999999999999</v>
      </c>
      <c r="T252">
        <f>(VLOOKUP($A$1,elemental!$A$3:$L$19,5,0)*A252+VLOOKUP($B$1,elemental!$A$3:$L$19,5,0)*B252+VLOOKUP($C$1,elemental!$A$3:$L$19,5,0)*C252+VLOOKUP($D$1,elemental!$A$3:$L$19,5,0)*D252+VLOOKUP($E$1,elemental!$A$3:$L$19,5,0)*E252+VLOOKUP($F$1,elemental!$A$3:$L$19,5,0)*F252+VLOOKUP($G$1,elemental!$A$3:$L$19,5,0)*G252+VLOOKUP($H$1,elemental!$A$3:$L$19,5,0)*H252+VLOOKUP($I$1,elemental!$A$3:$L$19,5,0)*I252+VLOOKUP($J$1,elemental!$A$3:$L$19,5,0)*J252+VLOOKUP($K$1,elemental!$A$3:$L$19,5,0)*K252+VLOOKUP($L$1,elemental!$A$3:$L$19,5,0)*L252+VLOOKUP($M$1,elemental!$A$3:$L$19,5,0)*M252+VLOOKUP($N$1,elemental!$A$3:$L$19,5,0)*N252+VLOOKUP($O$1,elemental!$A$3:$L$19,5,0)*O252+VLOOKUP($P$1,elemental!$A$3:$L$19,5,0)*P252+VLOOKUP($Q$1,elemental!$A$3:$L$19,5,0)*Q252)/100</f>
        <v>4</v>
      </c>
      <c r="U252">
        <f>(VLOOKUP($A$1,elemental!$A$3:$L$19,6,0)*A252+VLOOKUP($B$1,elemental!$A$3:$L$19,6,0)*B252+VLOOKUP($C$1,elemental!$A$3:$L$19,6,0)*C252+VLOOKUP($D$1,elemental!$A$3:$L$19,6,0)*D252+VLOOKUP($E$1,elemental!$A$3:$L$19,6,0)*E252+VLOOKUP($F$1,elemental!$A$3:$L$19,6,0)*F252+VLOOKUP($G$1,elemental!$A$3:$L$19,6,0)*G252+VLOOKUP($H$1,elemental!$A$3:$L$19,6,0)*H252+VLOOKUP($I$1,elemental!$A$3:$L$19,6,0)*I252+VLOOKUP($J$1,elemental!$A$3:$L$19,6,0)*J252+VLOOKUP($K$1,elemental!$A$3:$L$19,6,0)*K252+VLOOKUP($L$1,elemental!$A$3:$L$19,6,0)*L252+VLOOKUP($M$1,elemental!$A$3:$L$19,6,0)*M252+VLOOKUP($N$1,elemental!$A$3:$L$19,6,0)*N252+VLOOKUP($O$1,elemental!$A$3:$L$19,6,0)*O252+VLOOKUP($P$1,elemental!$A$3:$L$19,6,0)*P252+VLOOKUP($Q$1,elemental!$A$3:$L$19,6,0)*Q252)/100</f>
        <v>0.76</v>
      </c>
      <c r="V252">
        <f>(VLOOKUP($A$1,elemental!$A$3:$L$19,7,0)*A252+VLOOKUP($B$1,elemental!$A$3:$L$19,7,0)*B252+VLOOKUP($C$1,elemental!$A$3:$L$19,7,0)*C252+VLOOKUP($D$1,elemental!$A$3:$L$19,7,0)*D252+VLOOKUP($E$1,elemental!$A$3:$L$19,7,0)*E252+VLOOKUP($F$1,elemental!$A$3:$L$19,7,0)*F252+VLOOKUP($G$1,elemental!$A$3:$L$19,7,0)*G252+VLOOKUP($H$1,elemental!$A$3:$L$19,7,0)*H252+VLOOKUP($I$1,elemental!$A$3:$L$19,7,0)*I252+VLOOKUP($J$1,elemental!$A$3:$L$19,7,0)*J252+VLOOKUP($K$1,elemental!$A$3:$L$19,7,0)*K252+VLOOKUP($L$1,elemental!$A$3:$L$19,7,0)*L252+VLOOKUP($M$1,elemental!$A$3:$L$19,7,0)*M252+VLOOKUP($N$1,elemental!$A$3:$L$19,7,0)*N252+VLOOKUP($O$1,elemental!$A$3:$L$19,7,0)*O252+VLOOKUP($P$1,elemental!$A$3:$L$19,7,0)*P252+VLOOKUP($Q$1,elemental!$A$3:$L$19,7,0)*Q252)/100</f>
        <v>0.84</v>
      </c>
      <c r="W252">
        <f>(VLOOKUP($A$1,elemental!$A$3:$L$19,9,0)*A252+VLOOKUP($B$1,elemental!$A$3:$L$19,9,0)*B252+VLOOKUP($C$1,elemental!$A$3:$L$19,9,0)*C252+VLOOKUP($D$1,elemental!$A$3:$L$19,9,0)*D252+VLOOKUP($E$1,elemental!$A$3:$L$19,9,0)*E252+VLOOKUP($F$1,elemental!$A$3:$L$19,9,0)*F252+VLOOKUP($G$1,elemental!$A$3:$L$19,9,0)*G252+VLOOKUP($H$1,elemental!$A$3:$L$19,9,0)*H252+VLOOKUP($I$1,elemental!$A$3:$L$19,9,0)*I252+VLOOKUP($J$1,elemental!$A$3:$L$19,9,0)*J252+VLOOKUP($K$1,elemental!$A$3:$L$19,9,0)*K252+VLOOKUP($L$1,elemental!$A$3:$L$19,9,0)*L252+VLOOKUP($M$1,elemental!$A$3:$L$19,9,0)*M252+VLOOKUP($N$1,elemental!$A$3:$L$19,9,0)*N252+VLOOKUP($O$1,elemental!$A$3:$L$19,9,0)*O252+VLOOKUP($P$1,elemental!$A$3:$L$19,9,0)*P252+VLOOKUP($Q$1,elemental!$A$3:$L$19,9,0)*Q252)/100</f>
        <v>1.55</v>
      </c>
      <c r="X252">
        <f>(VLOOKUP($A$1,elemental!$A$3:$L$19,10,0)*A252+VLOOKUP($B$1,elemental!$A$3:$L$19,10,0)*B252+VLOOKUP($C$1,elemental!$A$3:$L$19,10,0)*C252+VLOOKUP($D$1,elemental!$A$3:$L$19,10,0)*D252+VLOOKUP($E$1,elemental!$A$3:$L$19,10,0)*E252+VLOOKUP($F$1,elemental!$A$3:$L$19,10,0)*F252+VLOOKUP($G$1,elemental!$A$3:$L$19,10,0)*G252+VLOOKUP($H$1,elemental!$A$3:$L$19,10,0)*H252+VLOOKUP($I$1,elemental!$A$3:$L$19,10,0)*I252+VLOOKUP($J$1,elemental!$A$3:$L$19,10,0)*J252+VLOOKUP($K$1,elemental!$A$3:$L$19,10,0)*K252+VLOOKUP($L$1,elemental!$A$3:$L$19,10,0)*L252+VLOOKUP($M$1,elemental!$A$3:$L$19,10,0)*M252+VLOOKUP($N$1,elemental!$A$3:$L$19,10,0)*N252+VLOOKUP($O$1,elemental!$A$3:$L$19,10,0)*O252+VLOOKUP($P$1,elemental!$A$3:$L$19,10,0)*P252+VLOOKUP($Q$1,elemental!$A$3:$L$19,10,0)*Q252)/100</f>
        <v>2.06</v>
      </c>
      <c r="Y252">
        <v>413.88952173276226</v>
      </c>
      <c r="Z252">
        <v>5.1626994581336696</v>
      </c>
      <c r="AA252">
        <v>5.2089544667076702</v>
      </c>
      <c r="AB252">
        <v>5.34351593339027</v>
      </c>
      <c r="AC252">
        <v>99.055268959836994</v>
      </c>
      <c r="AD252" t="s">
        <v>8</v>
      </c>
      <c r="AE252" t="s">
        <v>115</v>
      </c>
    </row>
    <row r="253" spans="1:31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100</v>
      </c>
      <c r="R253">
        <f>(VLOOKUP($A$1,elemental!$A$3:$L$19,2,0)*A253+VLOOKUP($B$1,elemental!$A$3:$L$19,2,0)*B253+VLOOKUP($C$1,elemental!$A$3:$L$19,2,0)*C253+VLOOKUP($D$1,elemental!$A$3:$L$19,2,0)*D253+VLOOKUP($E$1,elemental!$A$3:$L$19,2,0)*E253+VLOOKUP($F$1,elemental!$A$3:$L$19,2,0)*F253+VLOOKUP($G$1,elemental!$A$3:$L$19,2,0)*G253+VLOOKUP($H$1,elemental!$A$3:$L$19,2,0)*H253+VLOOKUP($I$1,elemental!$A$3:$L$19,2,0)*I253+VLOOKUP($J$1,elemental!$A$3:$L$19,2,0)*J253+VLOOKUP($K$1,elemental!$A$3:$L$19,2,0)*K253+VLOOKUP($L$1,elemental!$A$3:$L$19,2,0)*L253+VLOOKUP($M$1,elemental!$A$3:$L$19,2,0)*M253+VLOOKUP($N$1,elemental!$A$3:$L$19,2,0)*N253+VLOOKUP($O$1,elemental!$A$3:$L$19,2,0)*O253+VLOOKUP($P$1,elemental!$A$3:$L$19,2,0)*P253+VLOOKUP($Q$1,elemental!$A$3:$L$19,2,0)*Q253)/100</f>
        <v>1.33</v>
      </c>
      <c r="S253">
        <f>(VLOOKUP($A$1,elemental!$A$3:$L$19,4,0)*A253+VLOOKUP($B$1,elemental!$A$3:$L$19,4,0)*B253+VLOOKUP($C$1,elemental!$A$3:$L$19,4,0)*C253+VLOOKUP($D$1,elemental!$A$3:$L$19,4,0)*D253+VLOOKUP($E$1,elemental!$A$3:$L$19,4,0)*E253+VLOOKUP($F$1,elemental!$A$3:$L$19,4,0)*F253+VLOOKUP($G$1,elemental!$A$3:$L$19,4,0)*G253+VLOOKUP($H$1,elemental!$A$3:$L$19,4,0)*H253+VLOOKUP($I$1,elemental!$A$3:$L$19,4,0)*I253+VLOOKUP($J$1,elemental!$A$3:$L$19,4,0)*J253+VLOOKUP($K$1,elemental!$A$3:$L$19,4,0)*K253+VLOOKUP($L$1,elemental!$A$3:$L$19,4,0)*L253+VLOOKUP($M$1,elemental!$A$3:$L$19,4,0)*M253+VLOOKUP($N$1,elemental!$A$3:$L$19,4,0)*N253+VLOOKUP($O$1,elemental!$A$3:$L$19,4,0)*O253+VLOOKUP($P$1,elemental!$A$3:$L$19,4,0)*P253+VLOOKUP($Q$1,elemental!$A$3:$L$19,4,0)*Q253)/100</f>
        <v>0.42599999999999999</v>
      </c>
      <c r="T253">
        <f>(VLOOKUP($A$1,elemental!$A$3:$L$19,5,0)*A253+VLOOKUP($B$1,elemental!$A$3:$L$19,5,0)*B253+VLOOKUP($C$1,elemental!$A$3:$L$19,5,0)*C253+VLOOKUP($D$1,elemental!$A$3:$L$19,5,0)*D253+VLOOKUP($E$1,elemental!$A$3:$L$19,5,0)*E253+VLOOKUP($F$1,elemental!$A$3:$L$19,5,0)*F253+VLOOKUP($G$1,elemental!$A$3:$L$19,5,0)*G253+VLOOKUP($H$1,elemental!$A$3:$L$19,5,0)*H253+VLOOKUP($I$1,elemental!$A$3:$L$19,5,0)*I253+VLOOKUP($J$1,elemental!$A$3:$L$19,5,0)*J253+VLOOKUP($K$1,elemental!$A$3:$L$19,5,0)*K253+VLOOKUP($L$1,elemental!$A$3:$L$19,5,0)*L253+VLOOKUP($M$1,elemental!$A$3:$L$19,5,0)*M253+VLOOKUP($N$1,elemental!$A$3:$L$19,5,0)*N253+VLOOKUP($O$1,elemental!$A$3:$L$19,5,0)*O253+VLOOKUP($P$1,elemental!$A$3:$L$19,5,0)*P253+VLOOKUP($Q$1,elemental!$A$3:$L$19,5,0)*Q253)/100</f>
        <v>4</v>
      </c>
      <c r="U253">
        <f>(VLOOKUP($A$1,elemental!$A$3:$L$19,6,0)*A253+VLOOKUP($B$1,elemental!$A$3:$L$19,6,0)*B253+VLOOKUP($C$1,elemental!$A$3:$L$19,6,0)*C253+VLOOKUP($D$1,elemental!$A$3:$L$19,6,0)*D253+VLOOKUP($E$1,elemental!$A$3:$L$19,6,0)*E253+VLOOKUP($F$1,elemental!$A$3:$L$19,6,0)*F253+VLOOKUP($G$1,elemental!$A$3:$L$19,6,0)*G253+VLOOKUP($H$1,elemental!$A$3:$L$19,6,0)*H253+VLOOKUP($I$1,elemental!$A$3:$L$19,6,0)*I253+VLOOKUP($J$1,elemental!$A$3:$L$19,6,0)*J253+VLOOKUP($K$1,elemental!$A$3:$L$19,6,0)*K253+VLOOKUP($L$1,elemental!$A$3:$L$19,6,0)*L253+VLOOKUP($M$1,elemental!$A$3:$L$19,6,0)*M253+VLOOKUP($N$1,elemental!$A$3:$L$19,6,0)*N253+VLOOKUP($O$1,elemental!$A$3:$L$19,6,0)*O253+VLOOKUP($P$1,elemental!$A$3:$L$19,6,0)*P253+VLOOKUP($Q$1,elemental!$A$3:$L$19,6,0)*Q253)/100</f>
        <v>0.76</v>
      </c>
      <c r="V253">
        <f>(VLOOKUP($A$1,elemental!$A$3:$L$19,7,0)*A253+VLOOKUP($B$1,elemental!$A$3:$L$19,7,0)*B253+VLOOKUP($C$1,elemental!$A$3:$L$19,7,0)*C253+VLOOKUP($D$1,elemental!$A$3:$L$19,7,0)*D253+VLOOKUP($E$1,elemental!$A$3:$L$19,7,0)*E253+VLOOKUP($F$1,elemental!$A$3:$L$19,7,0)*F253+VLOOKUP($G$1,elemental!$A$3:$L$19,7,0)*G253+VLOOKUP($H$1,elemental!$A$3:$L$19,7,0)*H253+VLOOKUP($I$1,elemental!$A$3:$L$19,7,0)*I253+VLOOKUP($J$1,elemental!$A$3:$L$19,7,0)*J253+VLOOKUP($K$1,elemental!$A$3:$L$19,7,0)*K253+VLOOKUP($L$1,elemental!$A$3:$L$19,7,0)*L253+VLOOKUP($M$1,elemental!$A$3:$L$19,7,0)*M253+VLOOKUP($N$1,elemental!$A$3:$L$19,7,0)*N253+VLOOKUP($O$1,elemental!$A$3:$L$19,7,0)*O253+VLOOKUP($P$1,elemental!$A$3:$L$19,7,0)*P253+VLOOKUP($Q$1,elemental!$A$3:$L$19,7,0)*Q253)/100</f>
        <v>0.84</v>
      </c>
      <c r="W253">
        <f>(VLOOKUP($A$1,elemental!$A$3:$L$19,9,0)*A253+VLOOKUP($B$1,elemental!$A$3:$L$19,9,0)*B253+VLOOKUP($C$1,elemental!$A$3:$L$19,9,0)*C253+VLOOKUP($D$1,elemental!$A$3:$L$19,9,0)*D253+VLOOKUP($E$1,elemental!$A$3:$L$19,9,0)*E253+VLOOKUP($F$1,elemental!$A$3:$L$19,9,0)*F253+VLOOKUP($G$1,elemental!$A$3:$L$19,9,0)*G253+VLOOKUP($H$1,elemental!$A$3:$L$19,9,0)*H253+VLOOKUP($I$1,elemental!$A$3:$L$19,9,0)*I253+VLOOKUP($J$1,elemental!$A$3:$L$19,9,0)*J253+VLOOKUP($K$1,elemental!$A$3:$L$19,9,0)*K253+VLOOKUP($L$1,elemental!$A$3:$L$19,9,0)*L253+VLOOKUP($M$1,elemental!$A$3:$L$19,9,0)*M253+VLOOKUP($N$1,elemental!$A$3:$L$19,9,0)*N253+VLOOKUP($O$1,elemental!$A$3:$L$19,9,0)*O253+VLOOKUP($P$1,elemental!$A$3:$L$19,9,0)*P253+VLOOKUP($Q$1,elemental!$A$3:$L$19,9,0)*Q253)/100</f>
        <v>1.55</v>
      </c>
      <c r="X253">
        <f>(VLOOKUP($A$1,elemental!$A$3:$L$19,10,0)*A253+VLOOKUP($B$1,elemental!$A$3:$L$19,10,0)*B253+VLOOKUP($C$1,elemental!$A$3:$L$19,10,0)*C253+VLOOKUP($D$1,elemental!$A$3:$L$19,10,0)*D253+VLOOKUP($E$1,elemental!$A$3:$L$19,10,0)*E253+VLOOKUP($F$1,elemental!$A$3:$L$19,10,0)*F253+VLOOKUP($G$1,elemental!$A$3:$L$19,10,0)*G253+VLOOKUP($H$1,elemental!$A$3:$L$19,10,0)*H253+VLOOKUP($I$1,elemental!$A$3:$L$19,10,0)*I253+VLOOKUP($J$1,elemental!$A$3:$L$19,10,0)*J253+VLOOKUP($K$1,elemental!$A$3:$L$19,10,0)*K253+VLOOKUP($L$1,elemental!$A$3:$L$19,10,0)*L253+VLOOKUP($M$1,elemental!$A$3:$L$19,10,0)*M253+VLOOKUP($N$1,elemental!$A$3:$L$19,10,0)*N253+VLOOKUP($O$1,elemental!$A$3:$L$19,10,0)*O253+VLOOKUP($P$1,elemental!$A$3:$L$19,10,0)*P253+VLOOKUP($Q$1,elemental!$A$3:$L$19,10,0)*Q253)/100</f>
        <v>2.06</v>
      </c>
      <c r="Y253">
        <v>473.57243983010801</v>
      </c>
      <c r="Z253">
        <v>5.1650438886908097</v>
      </c>
      <c r="AA253">
        <v>5.2099809635007501</v>
      </c>
      <c r="AB253">
        <v>5.3470715980737298</v>
      </c>
      <c r="AC253">
        <v>99.039373243749097</v>
      </c>
      <c r="AD253" t="s">
        <v>8</v>
      </c>
      <c r="AE253" t="s">
        <v>115</v>
      </c>
    </row>
    <row r="254" spans="1:31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100</v>
      </c>
      <c r="R254">
        <f>(VLOOKUP($A$1,elemental!$A$3:$L$19,2,0)*A254+VLOOKUP($B$1,elemental!$A$3:$L$19,2,0)*B254+VLOOKUP($C$1,elemental!$A$3:$L$19,2,0)*C254+VLOOKUP($D$1,elemental!$A$3:$L$19,2,0)*D254+VLOOKUP($E$1,elemental!$A$3:$L$19,2,0)*E254+VLOOKUP($F$1,elemental!$A$3:$L$19,2,0)*F254+VLOOKUP($G$1,elemental!$A$3:$L$19,2,0)*G254+VLOOKUP($H$1,elemental!$A$3:$L$19,2,0)*H254+VLOOKUP($I$1,elemental!$A$3:$L$19,2,0)*I254+VLOOKUP($J$1,elemental!$A$3:$L$19,2,0)*J254+VLOOKUP($K$1,elemental!$A$3:$L$19,2,0)*K254+VLOOKUP($L$1,elemental!$A$3:$L$19,2,0)*L254+VLOOKUP($M$1,elemental!$A$3:$L$19,2,0)*M254+VLOOKUP($N$1,elemental!$A$3:$L$19,2,0)*N254+VLOOKUP($O$1,elemental!$A$3:$L$19,2,0)*O254+VLOOKUP($P$1,elemental!$A$3:$L$19,2,0)*P254+VLOOKUP($Q$1,elemental!$A$3:$L$19,2,0)*Q254)/100</f>
        <v>1.33</v>
      </c>
      <c r="S254">
        <f>(VLOOKUP($A$1,elemental!$A$3:$L$19,4,0)*A254+VLOOKUP($B$1,elemental!$A$3:$L$19,4,0)*B254+VLOOKUP($C$1,elemental!$A$3:$L$19,4,0)*C254+VLOOKUP($D$1,elemental!$A$3:$L$19,4,0)*D254+VLOOKUP($E$1,elemental!$A$3:$L$19,4,0)*E254+VLOOKUP($F$1,elemental!$A$3:$L$19,4,0)*F254+VLOOKUP($G$1,elemental!$A$3:$L$19,4,0)*G254+VLOOKUP($H$1,elemental!$A$3:$L$19,4,0)*H254+VLOOKUP($I$1,elemental!$A$3:$L$19,4,0)*I254+VLOOKUP($J$1,elemental!$A$3:$L$19,4,0)*J254+VLOOKUP($K$1,elemental!$A$3:$L$19,4,0)*K254+VLOOKUP($L$1,elemental!$A$3:$L$19,4,0)*L254+VLOOKUP($M$1,elemental!$A$3:$L$19,4,0)*M254+VLOOKUP($N$1,elemental!$A$3:$L$19,4,0)*N254+VLOOKUP($O$1,elemental!$A$3:$L$19,4,0)*O254+VLOOKUP($P$1,elemental!$A$3:$L$19,4,0)*P254+VLOOKUP($Q$1,elemental!$A$3:$L$19,4,0)*Q254)/100</f>
        <v>0.42599999999999999</v>
      </c>
      <c r="T254">
        <f>(VLOOKUP($A$1,elemental!$A$3:$L$19,5,0)*A254+VLOOKUP($B$1,elemental!$A$3:$L$19,5,0)*B254+VLOOKUP($C$1,elemental!$A$3:$L$19,5,0)*C254+VLOOKUP($D$1,elemental!$A$3:$L$19,5,0)*D254+VLOOKUP($E$1,elemental!$A$3:$L$19,5,0)*E254+VLOOKUP($F$1,elemental!$A$3:$L$19,5,0)*F254+VLOOKUP($G$1,elemental!$A$3:$L$19,5,0)*G254+VLOOKUP($H$1,elemental!$A$3:$L$19,5,0)*H254+VLOOKUP($I$1,elemental!$A$3:$L$19,5,0)*I254+VLOOKUP($J$1,elemental!$A$3:$L$19,5,0)*J254+VLOOKUP($K$1,elemental!$A$3:$L$19,5,0)*K254+VLOOKUP($L$1,elemental!$A$3:$L$19,5,0)*L254+VLOOKUP($M$1,elemental!$A$3:$L$19,5,0)*M254+VLOOKUP($N$1,elemental!$A$3:$L$19,5,0)*N254+VLOOKUP($O$1,elemental!$A$3:$L$19,5,0)*O254+VLOOKUP($P$1,elemental!$A$3:$L$19,5,0)*P254+VLOOKUP($Q$1,elemental!$A$3:$L$19,5,0)*Q254)/100</f>
        <v>4</v>
      </c>
      <c r="U254">
        <f>(VLOOKUP($A$1,elemental!$A$3:$L$19,6,0)*A254+VLOOKUP($B$1,elemental!$A$3:$L$19,6,0)*B254+VLOOKUP($C$1,elemental!$A$3:$L$19,6,0)*C254+VLOOKUP($D$1,elemental!$A$3:$L$19,6,0)*D254+VLOOKUP($E$1,elemental!$A$3:$L$19,6,0)*E254+VLOOKUP($F$1,elemental!$A$3:$L$19,6,0)*F254+VLOOKUP($G$1,elemental!$A$3:$L$19,6,0)*G254+VLOOKUP($H$1,elemental!$A$3:$L$19,6,0)*H254+VLOOKUP($I$1,elemental!$A$3:$L$19,6,0)*I254+VLOOKUP($J$1,elemental!$A$3:$L$19,6,0)*J254+VLOOKUP($K$1,elemental!$A$3:$L$19,6,0)*K254+VLOOKUP($L$1,elemental!$A$3:$L$19,6,0)*L254+VLOOKUP($M$1,elemental!$A$3:$L$19,6,0)*M254+VLOOKUP($N$1,elemental!$A$3:$L$19,6,0)*N254+VLOOKUP($O$1,elemental!$A$3:$L$19,6,0)*O254+VLOOKUP($P$1,elemental!$A$3:$L$19,6,0)*P254+VLOOKUP($Q$1,elemental!$A$3:$L$19,6,0)*Q254)/100</f>
        <v>0.76</v>
      </c>
      <c r="V254">
        <f>(VLOOKUP($A$1,elemental!$A$3:$L$19,7,0)*A254+VLOOKUP($B$1,elemental!$A$3:$L$19,7,0)*B254+VLOOKUP($C$1,elemental!$A$3:$L$19,7,0)*C254+VLOOKUP($D$1,elemental!$A$3:$L$19,7,0)*D254+VLOOKUP($E$1,elemental!$A$3:$L$19,7,0)*E254+VLOOKUP($F$1,elemental!$A$3:$L$19,7,0)*F254+VLOOKUP($G$1,elemental!$A$3:$L$19,7,0)*G254+VLOOKUP($H$1,elemental!$A$3:$L$19,7,0)*H254+VLOOKUP($I$1,elemental!$A$3:$L$19,7,0)*I254+VLOOKUP($J$1,elemental!$A$3:$L$19,7,0)*J254+VLOOKUP($K$1,elemental!$A$3:$L$19,7,0)*K254+VLOOKUP($L$1,elemental!$A$3:$L$19,7,0)*L254+VLOOKUP($M$1,elemental!$A$3:$L$19,7,0)*M254+VLOOKUP($N$1,elemental!$A$3:$L$19,7,0)*N254+VLOOKUP($O$1,elemental!$A$3:$L$19,7,0)*O254+VLOOKUP($P$1,elemental!$A$3:$L$19,7,0)*P254+VLOOKUP($Q$1,elemental!$A$3:$L$19,7,0)*Q254)/100</f>
        <v>0.84</v>
      </c>
      <c r="W254">
        <f>(VLOOKUP($A$1,elemental!$A$3:$L$19,9,0)*A254+VLOOKUP($B$1,elemental!$A$3:$L$19,9,0)*B254+VLOOKUP($C$1,elemental!$A$3:$L$19,9,0)*C254+VLOOKUP($D$1,elemental!$A$3:$L$19,9,0)*D254+VLOOKUP($E$1,elemental!$A$3:$L$19,9,0)*E254+VLOOKUP($F$1,elemental!$A$3:$L$19,9,0)*F254+VLOOKUP($G$1,elemental!$A$3:$L$19,9,0)*G254+VLOOKUP($H$1,elemental!$A$3:$L$19,9,0)*H254+VLOOKUP($I$1,elemental!$A$3:$L$19,9,0)*I254+VLOOKUP($J$1,elemental!$A$3:$L$19,9,0)*J254+VLOOKUP($K$1,elemental!$A$3:$L$19,9,0)*K254+VLOOKUP($L$1,elemental!$A$3:$L$19,9,0)*L254+VLOOKUP($M$1,elemental!$A$3:$L$19,9,0)*M254+VLOOKUP($N$1,elemental!$A$3:$L$19,9,0)*N254+VLOOKUP($O$1,elemental!$A$3:$L$19,9,0)*O254+VLOOKUP($P$1,elemental!$A$3:$L$19,9,0)*P254+VLOOKUP($Q$1,elemental!$A$3:$L$19,9,0)*Q254)/100</f>
        <v>1.55</v>
      </c>
      <c r="X254">
        <f>(VLOOKUP($A$1,elemental!$A$3:$L$19,10,0)*A254+VLOOKUP($B$1,elemental!$A$3:$L$19,10,0)*B254+VLOOKUP($C$1,elemental!$A$3:$L$19,10,0)*C254+VLOOKUP($D$1,elemental!$A$3:$L$19,10,0)*D254+VLOOKUP($E$1,elemental!$A$3:$L$19,10,0)*E254+VLOOKUP($F$1,elemental!$A$3:$L$19,10,0)*F254+VLOOKUP($G$1,elemental!$A$3:$L$19,10,0)*G254+VLOOKUP($H$1,elemental!$A$3:$L$19,10,0)*H254+VLOOKUP($I$1,elemental!$A$3:$L$19,10,0)*I254+VLOOKUP($J$1,elemental!$A$3:$L$19,10,0)*J254+VLOOKUP($K$1,elemental!$A$3:$L$19,10,0)*K254+VLOOKUP($L$1,elemental!$A$3:$L$19,10,0)*L254+VLOOKUP($M$1,elemental!$A$3:$L$19,10,0)*M254+VLOOKUP($N$1,elemental!$A$3:$L$19,10,0)*N254+VLOOKUP($O$1,elemental!$A$3:$L$19,10,0)*O254+VLOOKUP($P$1,elemental!$A$3:$L$19,10,0)*P254+VLOOKUP($Q$1,elemental!$A$3:$L$19,10,0)*Q254)/100</f>
        <v>2.06</v>
      </c>
      <c r="Y254">
        <v>523.22103414477795</v>
      </c>
      <c r="Z254">
        <v>5.16727203051739</v>
      </c>
      <c r="AA254">
        <v>5.2113487019779896</v>
      </c>
      <c r="AB254">
        <v>5.3500396702569004</v>
      </c>
      <c r="AC254">
        <v>99.021226048657098</v>
      </c>
      <c r="AD254" t="s">
        <v>8</v>
      </c>
      <c r="AE254" t="s">
        <v>115</v>
      </c>
    </row>
    <row r="255" spans="1:31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100</v>
      </c>
      <c r="R255">
        <f>(VLOOKUP($A$1,elemental!$A$3:$L$19,2,0)*A255+VLOOKUP($B$1,elemental!$A$3:$L$19,2,0)*B255+VLOOKUP($C$1,elemental!$A$3:$L$19,2,0)*C255+VLOOKUP($D$1,elemental!$A$3:$L$19,2,0)*D255+VLOOKUP($E$1,elemental!$A$3:$L$19,2,0)*E255+VLOOKUP($F$1,elemental!$A$3:$L$19,2,0)*F255+VLOOKUP($G$1,elemental!$A$3:$L$19,2,0)*G255+VLOOKUP($H$1,elemental!$A$3:$L$19,2,0)*H255+VLOOKUP($I$1,elemental!$A$3:$L$19,2,0)*I255+VLOOKUP($J$1,elemental!$A$3:$L$19,2,0)*J255+VLOOKUP($K$1,elemental!$A$3:$L$19,2,0)*K255+VLOOKUP($L$1,elemental!$A$3:$L$19,2,0)*L255+VLOOKUP($M$1,elemental!$A$3:$L$19,2,0)*M255+VLOOKUP($N$1,elemental!$A$3:$L$19,2,0)*N255+VLOOKUP($O$1,elemental!$A$3:$L$19,2,0)*O255+VLOOKUP($P$1,elemental!$A$3:$L$19,2,0)*P255+VLOOKUP($Q$1,elemental!$A$3:$L$19,2,0)*Q255)/100</f>
        <v>1.33</v>
      </c>
      <c r="S255">
        <f>(VLOOKUP($A$1,elemental!$A$3:$L$19,4,0)*A255+VLOOKUP($B$1,elemental!$A$3:$L$19,4,0)*B255+VLOOKUP($C$1,elemental!$A$3:$L$19,4,0)*C255+VLOOKUP($D$1,elemental!$A$3:$L$19,4,0)*D255+VLOOKUP($E$1,elemental!$A$3:$L$19,4,0)*E255+VLOOKUP($F$1,elemental!$A$3:$L$19,4,0)*F255+VLOOKUP($G$1,elemental!$A$3:$L$19,4,0)*G255+VLOOKUP($H$1,elemental!$A$3:$L$19,4,0)*H255+VLOOKUP($I$1,elemental!$A$3:$L$19,4,0)*I255+VLOOKUP($J$1,elemental!$A$3:$L$19,4,0)*J255+VLOOKUP($K$1,elemental!$A$3:$L$19,4,0)*K255+VLOOKUP($L$1,elemental!$A$3:$L$19,4,0)*L255+VLOOKUP($M$1,elemental!$A$3:$L$19,4,0)*M255+VLOOKUP($N$1,elemental!$A$3:$L$19,4,0)*N255+VLOOKUP($O$1,elemental!$A$3:$L$19,4,0)*O255+VLOOKUP($P$1,elemental!$A$3:$L$19,4,0)*P255+VLOOKUP($Q$1,elemental!$A$3:$L$19,4,0)*Q255)/100</f>
        <v>0.42599999999999999</v>
      </c>
      <c r="T255">
        <f>(VLOOKUP($A$1,elemental!$A$3:$L$19,5,0)*A255+VLOOKUP($B$1,elemental!$A$3:$L$19,5,0)*B255+VLOOKUP($C$1,elemental!$A$3:$L$19,5,0)*C255+VLOOKUP($D$1,elemental!$A$3:$L$19,5,0)*D255+VLOOKUP($E$1,elemental!$A$3:$L$19,5,0)*E255+VLOOKUP($F$1,elemental!$A$3:$L$19,5,0)*F255+VLOOKUP($G$1,elemental!$A$3:$L$19,5,0)*G255+VLOOKUP($H$1,elemental!$A$3:$L$19,5,0)*H255+VLOOKUP($I$1,elemental!$A$3:$L$19,5,0)*I255+VLOOKUP($J$1,elemental!$A$3:$L$19,5,0)*J255+VLOOKUP($K$1,elemental!$A$3:$L$19,5,0)*K255+VLOOKUP($L$1,elemental!$A$3:$L$19,5,0)*L255+VLOOKUP($M$1,elemental!$A$3:$L$19,5,0)*M255+VLOOKUP($N$1,elemental!$A$3:$L$19,5,0)*N255+VLOOKUP($O$1,elemental!$A$3:$L$19,5,0)*O255+VLOOKUP($P$1,elemental!$A$3:$L$19,5,0)*P255+VLOOKUP($Q$1,elemental!$A$3:$L$19,5,0)*Q255)/100</f>
        <v>4</v>
      </c>
      <c r="U255">
        <f>(VLOOKUP($A$1,elemental!$A$3:$L$19,6,0)*A255+VLOOKUP($B$1,elemental!$A$3:$L$19,6,0)*B255+VLOOKUP($C$1,elemental!$A$3:$L$19,6,0)*C255+VLOOKUP($D$1,elemental!$A$3:$L$19,6,0)*D255+VLOOKUP($E$1,elemental!$A$3:$L$19,6,0)*E255+VLOOKUP($F$1,elemental!$A$3:$L$19,6,0)*F255+VLOOKUP($G$1,elemental!$A$3:$L$19,6,0)*G255+VLOOKUP($H$1,elemental!$A$3:$L$19,6,0)*H255+VLOOKUP($I$1,elemental!$A$3:$L$19,6,0)*I255+VLOOKUP($J$1,elemental!$A$3:$L$19,6,0)*J255+VLOOKUP($K$1,elemental!$A$3:$L$19,6,0)*K255+VLOOKUP($L$1,elemental!$A$3:$L$19,6,0)*L255+VLOOKUP($M$1,elemental!$A$3:$L$19,6,0)*M255+VLOOKUP($N$1,elemental!$A$3:$L$19,6,0)*N255+VLOOKUP($O$1,elemental!$A$3:$L$19,6,0)*O255+VLOOKUP($P$1,elemental!$A$3:$L$19,6,0)*P255+VLOOKUP($Q$1,elemental!$A$3:$L$19,6,0)*Q255)/100</f>
        <v>0.76</v>
      </c>
      <c r="V255">
        <f>(VLOOKUP($A$1,elemental!$A$3:$L$19,7,0)*A255+VLOOKUP($B$1,elemental!$A$3:$L$19,7,0)*B255+VLOOKUP($C$1,elemental!$A$3:$L$19,7,0)*C255+VLOOKUP($D$1,elemental!$A$3:$L$19,7,0)*D255+VLOOKUP($E$1,elemental!$A$3:$L$19,7,0)*E255+VLOOKUP($F$1,elemental!$A$3:$L$19,7,0)*F255+VLOOKUP($G$1,elemental!$A$3:$L$19,7,0)*G255+VLOOKUP($H$1,elemental!$A$3:$L$19,7,0)*H255+VLOOKUP($I$1,elemental!$A$3:$L$19,7,0)*I255+VLOOKUP($J$1,elemental!$A$3:$L$19,7,0)*J255+VLOOKUP($K$1,elemental!$A$3:$L$19,7,0)*K255+VLOOKUP($L$1,elemental!$A$3:$L$19,7,0)*L255+VLOOKUP($M$1,elemental!$A$3:$L$19,7,0)*M255+VLOOKUP($N$1,elemental!$A$3:$L$19,7,0)*N255+VLOOKUP($O$1,elemental!$A$3:$L$19,7,0)*O255+VLOOKUP($P$1,elemental!$A$3:$L$19,7,0)*P255+VLOOKUP($Q$1,elemental!$A$3:$L$19,7,0)*Q255)/100</f>
        <v>0.84</v>
      </c>
      <c r="W255">
        <f>(VLOOKUP($A$1,elemental!$A$3:$L$19,9,0)*A255+VLOOKUP($B$1,elemental!$A$3:$L$19,9,0)*B255+VLOOKUP($C$1,elemental!$A$3:$L$19,9,0)*C255+VLOOKUP($D$1,elemental!$A$3:$L$19,9,0)*D255+VLOOKUP($E$1,elemental!$A$3:$L$19,9,0)*E255+VLOOKUP($F$1,elemental!$A$3:$L$19,9,0)*F255+VLOOKUP($G$1,elemental!$A$3:$L$19,9,0)*G255+VLOOKUP($H$1,elemental!$A$3:$L$19,9,0)*H255+VLOOKUP($I$1,elemental!$A$3:$L$19,9,0)*I255+VLOOKUP($J$1,elemental!$A$3:$L$19,9,0)*J255+VLOOKUP($K$1,elemental!$A$3:$L$19,9,0)*K255+VLOOKUP($L$1,elemental!$A$3:$L$19,9,0)*L255+VLOOKUP($M$1,elemental!$A$3:$L$19,9,0)*M255+VLOOKUP($N$1,elemental!$A$3:$L$19,9,0)*N255+VLOOKUP($O$1,elemental!$A$3:$L$19,9,0)*O255+VLOOKUP($P$1,elemental!$A$3:$L$19,9,0)*P255+VLOOKUP($Q$1,elemental!$A$3:$L$19,9,0)*Q255)/100</f>
        <v>1.55</v>
      </c>
      <c r="X255">
        <f>(VLOOKUP($A$1,elemental!$A$3:$L$19,10,0)*A255+VLOOKUP($B$1,elemental!$A$3:$L$19,10,0)*B255+VLOOKUP($C$1,elemental!$A$3:$L$19,10,0)*C255+VLOOKUP($D$1,elemental!$A$3:$L$19,10,0)*D255+VLOOKUP($E$1,elemental!$A$3:$L$19,10,0)*E255+VLOOKUP($F$1,elemental!$A$3:$L$19,10,0)*F255+VLOOKUP($G$1,elemental!$A$3:$L$19,10,0)*G255+VLOOKUP($H$1,elemental!$A$3:$L$19,10,0)*H255+VLOOKUP($I$1,elemental!$A$3:$L$19,10,0)*I255+VLOOKUP($J$1,elemental!$A$3:$L$19,10,0)*J255+VLOOKUP($K$1,elemental!$A$3:$L$19,10,0)*K255+VLOOKUP($L$1,elemental!$A$3:$L$19,10,0)*L255+VLOOKUP($M$1,elemental!$A$3:$L$19,10,0)*M255+VLOOKUP($N$1,elemental!$A$3:$L$19,10,0)*N255+VLOOKUP($O$1,elemental!$A$3:$L$19,10,0)*O255+VLOOKUP($P$1,elemental!$A$3:$L$19,10,0)*P255+VLOOKUP($Q$1,elemental!$A$3:$L$19,10,0)*Q255)/100</f>
        <v>2.06</v>
      </c>
      <c r="Y255">
        <v>559.57124375518652</v>
      </c>
      <c r="Z255">
        <v>5.1684473551202998</v>
      </c>
      <c r="AA255">
        <v>5.2117536359504602</v>
      </c>
      <c r="AB255">
        <v>5.3516413609608096</v>
      </c>
      <c r="AC255">
        <v>99.0110444070706</v>
      </c>
      <c r="AD255" t="s">
        <v>8</v>
      </c>
      <c r="AE255" t="s">
        <v>115</v>
      </c>
    </row>
    <row r="256" spans="1:31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100</v>
      </c>
      <c r="R256">
        <f>(VLOOKUP($A$1,elemental!$A$3:$L$19,2,0)*A256+VLOOKUP($B$1,elemental!$A$3:$L$19,2,0)*B256+VLOOKUP($C$1,elemental!$A$3:$L$19,2,0)*C256+VLOOKUP($D$1,elemental!$A$3:$L$19,2,0)*D256+VLOOKUP($E$1,elemental!$A$3:$L$19,2,0)*E256+VLOOKUP($F$1,elemental!$A$3:$L$19,2,0)*F256+VLOOKUP($G$1,elemental!$A$3:$L$19,2,0)*G256+VLOOKUP($H$1,elemental!$A$3:$L$19,2,0)*H256+VLOOKUP($I$1,elemental!$A$3:$L$19,2,0)*I256+VLOOKUP($J$1,elemental!$A$3:$L$19,2,0)*J256+VLOOKUP($K$1,elemental!$A$3:$L$19,2,0)*K256+VLOOKUP($L$1,elemental!$A$3:$L$19,2,0)*L256+VLOOKUP($M$1,elemental!$A$3:$L$19,2,0)*M256+VLOOKUP($N$1,elemental!$A$3:$L$19,2,0)*N256+VLOOKUP($O$1,elemental!$A$3:$L$19,2,0)*O256+VLOOKUP($P$1,elemental!$A$3:$L$19,2,0)*P256+VLOOKUP($Q$1,elemental!$A$3:$L$19,2,0)*Q256)/100</f>
        <v>1.33</v>
      </c>
      <c r="S256">
        <f>(VLOOKUP($A$1,elemental!$A$3:$L$19,4,0)*A256+VLOOKUP($B$1,elemental!$A$3:$L$19,4,0)*B256+VLOOKUP($C$1,elemental!$A$3:$L$19,4,0)*C256+VLOOKUP($D$1,elemental!$A$3:$L$19,4,0)*D256+VLOOKUP($E$1,elemental!$A$3:$L$19,4,0)*E256+VLOOKUP($F$1,elemental!$A$3:$L$19,4,0)*F256+VLOOKUP($G$1,elemental!$A$3:$L$19,4,0)*G256+VLOOKUP($H$1,elemental!$A$3:$L$19,4,0)*H256+VLOOKUP($I$1,elemental!$A$3:$L$19,4,0)*I256+VLOOKUP($J$1,elemental!$A$3:$L$19,4,0)*J256+VLOOKUP($K$1,elemental!$A$3:$L$19,4,0)*K256+VLOOKUP($L$1,elemental!$A$3:$L$19,4,0)*L256+VLOOKUP($M$1,elemental!$A$3:$L$19,4,0)*M256+VLOOKUP($N$1,elemental!$A$3:$L$19,4,0)*N256+VLOOKUP($O$1,elemental!$A$3:$L$19,4,0)*O256+VLOOKUP($P$1,elemental!$A$3:$L$19,4,0)*P256+VLOOKUP($Q$1,elemental!$A$3:$L$19,4,0)*Q256)/100</f>
        <v>0.42599999999999999</v>
      </c>
      <c r="T256">
        <f>(VLOOKUP($A$1,elemental!$A$3:$L$19,5,0)*A256+VLOOKUP($B$1,elemental!$A$3:$L$19,5,0)*B256+VLOOKUP($C$1,elemental!$A$3:$L$19,5,0)*C256+VLOOKUP($D$1,elemental!$A$3:$L$19,5,0)*D256+VLOOKUP($E$1,elemental!$A$3:$L$19,5,0)*E256+VLOOKUP($F$1,elemental!$A$3:$L$19,5,0)*F256+VLOOKUP($G$1,elemental!$A$3:$L$19,5,0)*G256+VLOOKUP($H$1,elemental!$A$3:$L$19,5,0)*H256+VLOOKUP($I$1,elemental!$A$3:$L$19,5,0)*I256+VLOOKUP($J$1,elemental!$A$3:$L$19,5,0)*J256+VLOOKUP($K$1,elemental!$A$3:$L$19,5,0)*K256+VLOOKUP($L$1,elemental!$A$3:$L$19,5,0)*L256+VLOOKUP($M$1,elemental!$A$3:$L$19,5,0)*M256+VLOOKUP($N$1,elemental!$A$3:$L$19,5,0)*N256+VLOOKUP($O$1,elemental!$A$3:$L$19,5,0)*O256+VLOOKUP($P$1,elemental!$A$3:$L$19,5,0)*P256+VLOOKUP($Q$1,elemental!$A$3:$L$19,5,0)*Q256)/100</f>
        <v>4</v>
      </c>
      <c r="U256">
        <f>(VLOOKUP($A$1,elemental!$A$3:$L$19,6,0)*A256+VLOOKUP($B$1,elemental!$A$3:$L$19,6,0)*B256+VLOOKUP($C$1,elemental!$A$3:$L$19,6,0)*C256+VLOOKUP($D$1,elemental!$A$3:$L$19,6,0)*D256+VLOOKUP($E$1,elemental!$A$3:$L$19,6,0)*E256+VLOOKUP($F$1,elemental!$A$3:$L$19,6,0)*F256+VLOOKUP($G$1,elemental!$A$3:$L$19,6,0)*G256+VLOOKUP($H$1,elemental!$A$3:$L$19,6,0)*H256+VLOOKUP($I$1,elemental!$A$3:$L$19,6,0)*I256+VLOOKUP($J$1,elemental!$A$3:$L$19,6,0)*J256+VLOOKUP($K$1,elemental!$A$3:$L$19,6,0)*K256+VLOOKUP($L$1,elemental!$A$3:$L$19,6,0)*L256+VLOOKUP($M$1,elemental!$A$3:$L$19,6,0)*M256+VLOOKUP($N$1,elemental!$A$3:$L$19,6,0)*N256+VLOOKUP($O$1,elemental!$A$3:$L$19,6,0)*O256+VLOOKUP($P$1,elemental!$A$3:$L$19,6,0)*P256+VLOOKUP($Q$1,elemental!$A$3:$L$19,6,0)*Q256)/100</f>
        <v>0.76</v>
      </c>
      <c r="V256">
        <f>(VLOOKUP($A$1,elemental!$A$3:$L$19,7,0)*A256+VLOOKUP($B$1,elemental!$A$3:$L$19,7,0)*B256+VLOOKUP($C$1,elemental!$A$3:$L$19,7,0)*C256+VLOOKUP($D$1,elemental!$A$3:$L$19,7,0)*D256+VLOOKUP($E$1,elemental!$A$3:$L$19,7,0)*E256+VLOOKUP($F$1,elemental!$A$3:$L$19,7,0)*F256+VLOOKUP($G$1,elemental!$A$3:$L$19,7,0)*G256+VLOOKUP($H$1,elemental!$A$3:$L$19,7,0)*H256+VLOOKUP($I$1,elemental!$A$3:$L$19,7,0)*I256+VLOOKUP($J$1,elemental!$A$3:$L$19,7,0)*J256+VLOOKUP($K$1,elemental!$A$3:$L$19,7,0)*K256+VLOOKUP($L$1,elemental!$A$3:$L$19,7,0)*L256+VLOOKUP($M$1,elemental!$A$3:$L$19,7,0)*M256+VLOOKUP($N$1,elemental!$A$3:$L$19,7,0)*N256+VLOOKUP($O$1,elemental!$A$3:$L$19,7,0)*O256+VLOOKUP($P$1,elemental!$A$3:$L$19,7,0)*P256+VLOOKUP($Q$1,elemental!$A$3:$L$19,7,0)*Q256)/100</f>
        <v>0.84</v>
      </c>
      <c r="W256">
        <f>(VLOOKUP($A$1,elemental!$A$3:$L$19,9,0)*A256+VLOOKUP($B$1,elemental!$A$3:$L$19,9,0)*B256+VLOOKUP($C$1,elemental!$A$3:$L$19,9,0)*C256+VLOOKUP($D$1,elemental!$A$3:$L$19,9,0)*D256+VLOOKUP($E$1,elemental!$A$3:$L$19,9,0)*E256+VLOOKUP($F$1,elemental!$A$3:$L$19,9,0)*F256+VLOOKUP($G$1,elemental!$A$3:$L$19,9,0)*G256+VLOOKUP($H$1,elemental!$A$3:$L$19,9,0)*H256+VLOOKUP($I$1,elemental!$A$3:$L$19,9,0)*I256+VLOOKUP($J$1,elemental!$A$3:$L$19,9,0)*J256+VLOOKUP($K$1,elemental!$A$3:$L$19,9,0)*K256+VLOOKUP($L$1,elemental!$A$3:$L$19,9,0)*L256+VLOOKUP($M$1,elemental!$A$3:$L$19,9,0)*M256+VLOOKUP($N$1,elemental!$A$3:$L$19,9,0)*N256+VLOOKUP($O$1,elemental!$A$3:$L$19,9,0)*O256+VLOOKUP($P$1,elemental!$A$3:$L$19,9,0)*P256+VLOOKUP($Q$1,elemental!$A$3:$L$19,9,0)*Q256)/100</f>
        <v>1.55</v>
      </c>
      <c r="X256">
        <f>(VLOOKUP($A$1,elemental!$A$3:$L$19,10,0)*A256+VLOOKUP($B$1,elemental!$A$3:$L$19,10,0)*B256+VLOOKUP($C$1,elemental!$A$3:$L$19,10,0)*C256+VLOOKUP($D$1,elemental!$A$3:$L$19,10,0)*D256+VLOOKUP($E$1,elemental!$A$3:$L$19,10,0)*E256+VLOOKUP($F$1,elemental!$A$3:$L$19,10,0)*F256+VLOOKUP($G$1,elemental!$A$3:$L$19,10,0)*G256+VLOOKUP($H$1,elemental!$A$3:$L$19,10,0)*H256+VLOOKUP($I$1,elemental!$A$3:$L$19,10,0)*I256+VLOOKUP($J$1,elemental!$A$3:$L$19,10,0)*J256+VLOOKUP($K$1,elemental!$A$3:$L$19,10,0)*K256+VLOOKUP($L$1,elemental!$A$3:$L$19,10,0)*L256+VLOOKUP($M$1,elemental!$A$3:$L$19,10,0)*M256+VLOOKUP($N$1,elemental!$A$3:$L$19,10,0)*N256+VLOOKUP($O$1,elemental!$A$3:$L$19,10,0)*O256+VLOOKUP($P$1,elemental!$A$3:$L$19,10,0)*P256+VLOOKUP($Q$1,elemental!$A$3:$L$19,10,0)*Q256)/100</f>
        <v>2.06</v>
      </c>
      <c r="Y256">
        <v>620.10407682543769</v>
      </c>
      <c r="Z256">
        <v>5.1712750718472398</v>
      </c>
      <c r="AA256">
        <v>5.21252441802263</v>
      </c>
      <c r="AB256">
        <v>5.3554957765869</v>
      </c>
      <c r="AC256">
        <v>98.9910257685506</v>
      </c>
      <c r="AD256" t="s">
        <v>8</v>
      </c>
      <c r="AE256" t="s">
        <v>115</v>
      </c>
    </row>
    <row r="257" spans="1:31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100</v>
      </c>
      <c r="R257">
        <f>(VLOOKUP($A$1,elemental!$A$3:$L$19,2,0)*A257+VLOOKUP($B$1,elemental!$A$3:$L$19,2,0)*B257+VLOOKUP($C$1,elemental!$A$3:$L$19,2,0)*C257+VLOOKUP($D$1,elemental!$A$3:$L$19,2,0)*D257+VLOOKUP($E$1,elemental!$A$3:$L$19,2,0)*E257+VLOOKUP($F$1,elemental!$A$3:$L$19,2,0)*F257+VLOOKUP($G$1,elemental!$A$3:$L$19,2,0)*G257+VLOOKUP($H$1,elemental!$A$3:$L$19,2,0)*H257+VLOOKUP($I$1,elemental!$A$3:$L$19,2,0)*I257+VLOOKUP($J$1,elemental!$A$3:$L$19,2,0)*J257+VLOOKUP($K$1,elemental!$A$3:$L$19,2,0)*K257+VLOOKUP($L$1,elemental!$A$3:$L$19,2,0)*L257+VLOOKUP($M$1,elemental!$A$3:$L$19,2,0)*M257+VLOOKUP($N$1,elemental!$A$3:$L$19,2,0)*N257+VLOOKUP($O$1,elemental!$A$3:$L$19,2,0)*O257+VLOOKUP($P$1,elemental!$A$3:$L$19,2,0)*P257+VLOOKUP($Q$1,elemental!$A$3:$L$19,2,0)*Q257)/100</f>
        <v>1.33</v>
      </c>
      <c r="S257">
        <f>(VLOOKUP($A$1,elemental!$A$3:$L$19,4,0)*A257+VLOOKUP($B$1,elemental!$A$3:$L$19,4,0)*B257+VLOOKUP($C$1,elemental!$A$3:$L$19,4,0)*C257+VLOOKUP($D$1,elemental!$A$3:$L$19,4,0)*D257+VLOOKUP($E$1,elemental!$A$3:$L$19,4,0)*E257+VLOOKUP($F$1,elemental!$A$3:$L$19,4,0)*F257+VLOOKUP($G$1,elemental!$A$3:$L$19,4,0)*G257+VLOOKUP($H$1,elemental!$A$3:$L$19,4,0)*H257+VLOOKUP($I$1,elemental!$A$3:$L$19,4,0)*I257+VLOOKUP($J$1,elemental!$A$3:$L$19,4,0)*J257+VLOOKUP($K$1,elemental!$A$3:$L$19,4,0)*K257+VLOOKUP($L$1,elemental!$A$3:$L$19,4,0)*L257+VLOOKUP($M$1,elemental!$A$3:$L$19,4,0)*M257+VLOOKUP($N$1,elemental!$A$3:$L$19,4,0)*N257+VLOOKUP($O$1,elemental!$A$3:$L$19,4,0)*O257+VLOOKUP($P$1,elemental!$A$3:$L$19,4,0)*P257+VLOOKUP($Q$1,elemental!$A$3:$L$19,4,0)*Q257)/100</f>
        <v>0.42599999999999999</v>
      </c>
      <c r="T257">
        <f>(VLOOKUP($A$1,elemental!$A$3:$L$19,5,0)*A257+VLOOKUP($B$1,elemental!$A$3:$L$19,5,0)*B257+VLOOKUP($C$1,elemental!$A$3:$L$19,5,0)*C257+VLOOKUP($D$1,elemental!$A$3:$L$19,5,0)*D257+VLOOKUP($E$1,elemental!$A$3:$L$19,5,0)*E257+VLOOKUP($F$1,elemental!$A$3:$L$19,5,0)*F257+VLOOKUP($G$1,elemental!$A$3:$L$19,5,0)*G257+VLOOKUP($H$1,elemental!$A$3:$L$19,5,0)*H257+VLOOKUP($I$1,elemental!$A$3:$L$19,5,0)*I257+VLOOKUP($J$1,elemental!$A$3:$L$19,5,0)*J257+VLOOKUP($K$1,elemental!$A$3:$L$19,5,0)*K257+VLOOKUP($L$1,elemental!$A$3:$L$19,5,0)*L257+VLOOKUP($M$1,elemental!$A$3:$L$19,5,0)*M257+VLOOKUP($N$1,elemental!$A$3:$L$19,5,0)*N257+VLOOKUP($O$1,elemental!$A$3:$L$19,5,0)*O257+VLOOKUP($P$1,elemental!$A$3:$L$19,5,0)*P257+VLOOKUP($Q$1,elemental!$A$3:$L$19,5,0)*Q257)/100</f>
        <v>4</v>
      </c>
      <c r="U257">
        <f>(VLOOKUP($A$1,elemental!$A$3:$L$19,6,0)*A257+VLOOKUP($B$1,elemental!$A$3:$L$19,6,0)*B257+VLOOKUP($C$1,elemental!$A$3:$L$19,6,0)*C257+VLOOKUP($D$1,elemental!$A$3:$L$19,6,0)*D257+VLOOKUP($E$1,elemental!$A$3:$L$19,6,0)*E257+VLOOKUP($F$1,elemental!$A$3:$L$19,6,0)*F257+VLOOKUP($G$1,elemental!$A$3:$L$19,6,0)*G257+VLOOKUP($H$1,elemental!$A$3:$L$19,6,0)*H257+VLOOKUP($I$1,elemental!$A$3:$L$19,6,0)*I257+VLOOKUP($J$1,elemental!$A$3:$L$19,6,0)*J257+VLOOKUP($K$1,elemental!$A$3:$L$19,6,0)*K257+VLOOKUP($L$1,elemental!$A$3:$L$19,6,0)*L257+VLOOKUP($M$1,elemental!$A$3:$L$19,6,0)*M257+VLOOKUP($N$1,elemental!$A$3:$L$19,6,0)*N257+VLOOKUP($O$1,elemental!$A$3:$L$19,6,0)*O257+VLOOKUP($P$1,elemental!$A$3:$L$19,6,0)*P257+VLOOKUP($Q$1,elemental!$A$3:$L$19,6,0)*Q257)/100</f>
        <v>0.76</v>
      </c>
      <c r="V257">
        <f>(VLOOKUP($A$1,elemental!$A$3:$L$19,7,0)*A257+VLOOKUP($B$1,elemental!$A$3:$L$19,7,0)*B257+VLOOKUP($C$1,elemental!$A$3:$L$19,7,0)*C257+VLOOKUP($D$1,elemental!$A$3:$L$19,7,0)*D257+VLOOKUP($E$1,elemental!$A$3:$L$19,7,0)*E257+VLOOKUP($F$1,elemental!$A$3:$L$19,7,0)*F257+VLOOKUP($G$1,elemental!$A$3:$L$19,7,0)*G257+VLOOKUP($H$1,elemental!$A$3:$L$19,7,0)*H257+VLOOKUP($I$1,elemental!$A$3:$L$19,7,0)*I257+VLOOKUP($J$1,elemental!$A$3:$L$19,7,0)*J257+VLOOKUP($K$1,elemental!$A$3:$L$19,7,0)*K257+VLOOKUP($L$1,elemental!$A$3:$L$19,7,0)*L257+VLOOKUP($M$1,elemental!$A$3:$L$19,7,0)*M257+VLOOKUP($N$1,elemental!$A$3:$L$19,7,0)*N257+VLOOKUP($O$1,elemental!$A$3:$L$19,7,0)*O257+VLOOKUP($P$1,elemental!$A$3:$L$19,7,0)*P257+VLOOKUP($Q$1,elemental!$A$3:$L$19,7,0)*Q257)/100</f>
        <v>0.84</v>
      </c>
      <c r="W257">
        <f>(VLOOKUP($A$1,elemental!$A$3:$L$19,9,0)*A257+VLOOKUP($B$1,elemental!$A$3:$L$19,9,0)*B257+VLOOKUP($C$1,elemental!$A$3:$L$19,9,0)*C257+VLOOKUP($D$1,elemental!$A$3:$L$19,9,0)*D257+VLOOKUP($E$1,elemental!$A$3:$L$19,9,0)*E257+VLOOKUP($F$1,elemental!$A$3:$L$19,9,0)*F257+VLOOKUP($G$1,elemental!$A$3:$L$19,9,0)*G257+VLOOKUP($H$1,elemental!$A$3:$L$19,9,0)*H257+VLOOKUP($I$1,elemental!$A$3:$L$19,9,0)*I257+VLOOKUP($J$1,elemental!$A$3:$L$19,9,0)*J257+VLOOKUP($K$1,elemental!$A$3:$L$19,9,0)*K257+VLOOKUP($L$1,elemental!$A$3:$L$19,9,0)*L257+VLOOKUP($M$1,elemental!$A$3:$L$19,9,0)*M257+VLOOKUP($N$1,elemental!$A$3:$L$19,9,0)*N257+VLOOKUP($O$1,elemental!$A$3:$L$19,9,0)*O257+VLOOKUP($P$1,elemental!$A$3:$L$19,9,0)*P257+VLOOKUP($Q$1,elemental!$A$3:$L$19,9,0)*Q257)/100</f>
        <v>1.55</v>
      </c>
      <c r="X257">
        <f>(VLOOKUP($A$1,elemental!$A$3:$L$19,10,0)*A257+VLOOKUP($B$1,elemental!$A$3:$L$19,10,0)*B257+VLOOKUP($C$1,elemental!$A$3:$L$19,10,0)*C257+VLOOKUP($D$1,elemental!$A$3:$L$19,10,0)*D257+VLOOKUP($E$1,elemental!$A$3:$L$19,10,0)*E257+VLOOKUP($F$1,elemental!$A$3:$L$19,10,0)*F257+VLOOKUP($G$1,elemental!$A$3:$L$19,10,0)*G257+VLOOKUP($H$1,elemental!$A$3:$L$19,10,0)*H257+VLOOKUP($I$1,elemental!$A$3:$L$19,10,0)*I257+VLOOKUP($J$1,elemental!$A$3:$L$19,10,0)*J257+VLOOKUP($K$1,elemental!$A$3:$L$19,10,0)*K257+VLOOKUP($L$1,elemental!$A$3:$L$19,10,0)*L257+VLOOKUP($M$1,elemental!$A$3:$L$19,10,0)*M257+VLOOKUP($N$1,elemental!$A$3:$L$19,10,0)*N257+VLOOKUP($O$1,elemental!$A$3:$L$19,10,0)*O257+VLOOKUP($P$1,elemental!$A$3:$L$19,10,0)*P257+VLOOKUP($Q$1,elemental!$A$3:$L$19,10,0)*Q257)/100</f>
        <v>2.06</v>
      </c>
      <c r="Y257">
        <v>665.25696705265818</v>
      </c>
      <c r="Z257">
        <v>5.1724910936191897</v>
      </c>
      <c r="AA257">
        <v>5.2136070930885703</v>
      </c>
      <c r="AB257">
        <v>5.3575749934372601</v>
      </c>
      <c r="AC257">
        <v>98.975934940830797</v>
      </c>
      <c r="AD257" t="s">
        <v>8</v>
      </c>
      <c r="AE257" t="s">
        <v>115</v>
      </c>
    </row>
    <row r="258" spans="1:31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ref="Q258:Q321" si="4">100-SUM(A258:P258)</f>
        <v>100</v>
      </c>
      <c r="R258">
        <f>(VLOOKUP($A$1,elemental!$A$3:$L$19,2,0)*A258+VLOOKUP($B$1,elemental!$A$3:$L$19,2,0)*B258+VLOOKUP($C$1,elemental!$A$3:$L$19,2,0)*C258+VLOOKUP($D$1,elemental!$A$3:$L$19,2,0)*D258+VLOOKUP($E$1,elemental!$A$3:$L$19,2,0)*E258+VLOOKUP($F$1,elemental!$A$3:$L$19,2,0)*F258+VLOOKUP($G$1,elemental!$A$3:$L$19,2,0)*G258+VLOOKUP($H$1,elemental!$A$3:$L$19,2,0)*H258+VLOOKUP($I$1,elemental!$A$3:$L$19,2,0)*I258+VLOOKUP($J$1,elemental!$A$3:$L$19,2,0)*J258+VLOOKUP($K$1,elemental!$A$3:$L$19,2,0)*K258+VLOOKUP($L$1,elemental!$A$3:$L$19,2,0)*L258+VLOOKUP($M$1,elemental!$A$3:$L$19,2,0)*M258+VLOOKUP($N$1,elemental!$A$3:$L$19,2,0)*N258+VLOOKUP($O$1,elemental!$A$3:$L$19,2,0)*O258+VLOOKUP($P$1,elemental!$A$3:$L$19,2,0)*P258+VLOOKUP($Q$1,elemental!$A$3:$L$19,2,0)*Q258)/100</f>
        <v>1.33</v>
      </c>
      <c r="S258">
        <f>(VLOOKUP($A$1,elemental!$A$3:$L$19,4,0)*A258+VLOOKUP($B$1,elemental!$A$3:$L$19,4,0)*B258+VLOOKUP($C$1,elemental!$A$3:$L$19,4,0)*C258+VLOOKUP($D$1,elemental!$A$3:$L$19,4,0)*D258+VLOOKUP($E$1,elemental!$A$3:$L$19,4,0)*E258+VLOOKUP($F$1,elemental!$A$3:$L$19,4,0)*F258+VLOOKUP($G$1,elemental!$A$3:$L$19,4,0)*G258+VLOOKUP($H$1,elemental!$A$3:$L$19,4,0)*H258+VLOOKUP($I$1,elemental!$A$3:$L$19,4,0)*I258+VLOOKUP($J$1,elemental!$A$3:$L$19,4,0)*J258+VLOOKUP($K$1,elemental!$A$3:$L$19,4,0)*K258+VLOOKUP($L$1,elemental!$A$3:$L$19,4,0)*L258+VLOOKUP($M$1,elemental!$A$3:$L$19,4,0)*M258+VLOOKUP($N$1,elemental!$A$3:$L$19,4,0)*N258+VLOOKUP($O$1,elemental!$A$3:$L$19,4,0)*O258+VLOOKUP($P$1,elemental!$A$3:$L$19,4,0)*P258+VLOOKUP($Q$1,elemental!$A$3:$L$19,4,0)*Q258)/100</f>
        <v>0.42599999999999999</v>
      </c>
      <c r="T258">
        <f>(VLOOKUP($A$1,elemental!$A$3:$L$19,5,0)*A258+VLOOKUP($B$1,elemental!$A$3:$L$19,5,0)*B258+VLOOKUP($C$1,elemental!$A$3:$L$19,5,0)*C258+VLOOKUP($D$1,elemental!$A$3:$L$19,5,0)*D258+VLOOKUP($E$1,elemental!$A$3:$L$19,5,0)*E258+VLOOKUP($F$1,elemental!$A$3:$L$19,5,0)*F258+VLOOKUP($G$1,elemental!$A$3:$L$19,5,0)*G258+VLOOKUP($H$1,elemental!$A$3:$L$19,5,0)*H258+VLOOKUP($I$1,elemental!$A$3:$L$19,5,0)*I258+VLOOKUP($J$1,elemental!$A$3:$L$19,5,0)*J258+VLOOKUP($K$1,elemental!$A$3:$L$19,5,0)*K258+VLOOKUP($L$1,elemental!$A$3:$L$19,5,0)*L258+VLOOKUP($M$1,elemental!$A$3:$L$19,5,0)*M258+VLOOKUP($N$1,elemental!$A$3:$L$19,5,0)*N258+VLOOKUP($O$1,elemental!$A$3:$L$19,5,0)*O258+VLOOKUP($P$1,elemental!$A$3:$L$19,5,0)*P258+VLOOKUP($Q$1,elemental!$A$3:$L$19,5,0)*Q258)/100</f>
        <v>4</v>
      </c>
      <c r="U258">
        <f>(VLOOKUP($A$1,elemental!$A$3:$L$19,6,0)*A258+VLOOKUP($B$1,elemental!$A$3:$L$19,6,0)*B258+VLOOKUP($C$1,elemental!$A$3:$L$19,6,0)*C258+VLOOKUP($D$1,elemental!$A$3:$L$19,6,0)*D258+VLOOKUP($E$1,elemental!$A$3:$L$19,6,0)*E258+VLOOKUP($F$1,elemental!$A$3:$L$19,6,0)*F258+VLOOKUP($G$1,elemental!$A$3:$L$19,6,0)*G258+VLOOKUP($H$1,elemental!$A$3:$L$19,6,0)*H258+VLOOKUP($I$1,elemental!$A$3:$L$19,6,0)*I258+VLOOKUP($J$1,elemental!$A$3:$L$19,6,0)*J258+VLOOKUP($K$1,elemental!$A$3:$L$19,6,0)*K258+VLOOKUP($L$1,elemental!$A$3:$L$19,6,0)*L258+VLOOKUP($M$1,elemental!$A$3:$L$19,6,0)*M258+VLOOKUP($N$1,elemental!$A$3:$L$19,6,0)*N258+VLOOKUP($O$1,elemental!$A$3:$L$19,6,0)*O258+VLOOKUP($P$1,elemental!$A$3:$L$19,6,0)*P258+VLOOKUP($Q$1,elemental!$A$3:$L$19,6,0)*Q258)/100</f>
        <v>0.76</v>
      </c>
      <c r="V258">
        <f>(VLOOKUP($A$1,elemental!$A$3:$L$19,7,0)*A258+VLOOKUP($B$1,elemental!$A$3:$L$19,7,0)*B258+VLOOKUP($C$1,elemental!$A$3:$L$19,7,0)*C258+VLOOKUP($D$1,elemental!$A$3:$L$19,7,0)*D258+VLOOKUP($E$1,elemental!$A$3:$L$19,7,0)*E258+VLOOKUP($F$1,elemental!$A$3:$L$19,7,0)*F258+VLOOKUP($G$1,elemental!$A$3:$L$19,7,0)*G258+VLOOKUP($H$1,elemental!$A$3:$L$19,7,0)*H258+VLOOKUP($I$1,elemental!$A$3:$L$19,7,0)*I258+VLOOKUP($J$1,elemental!$A$3:$L$19,7,0)*J258+VLOOKUP($K$1,elemental!$A$3:$L$19,7,0)*K258+VLOOKUP($L$1,elemental!$A$3:$L$19,7,0)*L258+VLOOKUP($M$1,elemental!$A$3:$L$19,7,0)*M258+VLOOKUP($N$1,elemental!$A$3:$L$19,7,0)*N258+VLOOKUP($O$1,elemental!$A$3:$L$19,7,0)*O258+VLOOKUP($P$1,elemental!$A$3:$L$19,7,0)*P258+VLOOKUP($Q$1,elemental!$A$3:$L$19,7,0)*Q258)/100</f>
        <v>0.84</v>
      </c>
      <c r="W258">
        <f>(VLOOKUP($A$1,elemental!$A$3:$L$19,9,0)*A258+VLOOKUP($B$1,elemental!$A$3:$L$19,9,0)*B258+VLOOKUP($C$1,elemental!$A$3:$L$19,9,0)*C258+VLOOKUP($D$1,elemental!$A$3:$L$19,9,0)*D258+VLOOKUP($E$1,elemental!$A$3:$L$19,9,0)*E258+VLOOKUP($F$1,elemental!$A$3:$L$19,9,0)*F258+VLOOKUP($G$1,elemental!$A$3:$L$19,9,0)*G258+VLOOKUP($H$1,elemental!$A$3:$L$19,9,0)*H258+VLOOKUP($I$1,elemental!$A$3:$L$19,9,0)*I258+VLOOKUP($J$1,elemental!$A$3:$L$19,9,0)*J258+VLOOKUP($K$1,elemental!$A$3:$L$19,9,0)*K258+VLOOKUP($L$1,elemental!$A$3:$L$19,9,0)*L258+VLOOKUP($M$1,elemental!$A$3:$L$19,9,0)*M258+VLOOKUP($N$1,elemental!$A$3:$L$19,9,0)*N258+VLOOKUP($O$1,elemental!$A$3:$L$19,9,0)*O258+VLOOKUP($P$1,elemental!$A$3:$L$19,9,0)*P258+VLOOKUP($Q$1,elemental!$A$3:$L$19,9,0)*Q258)/100</f>
        <v>1.55</v>
      </c>
      <c r="X258">
        <f>(VLOOKUP($A$1,elemental!$A$3:$L$19,10,0)*A258+VLOOKUP($B$1,elemental!$A$3:$L$19,10,0)*B258+VLOOKUP($C$1,elemental!$A$3:$L$19,10,0)*C258+VLOOKUP($D$1,elemental!$A$3:$L$19,10,0)*D258+VLOOKUP($E$1,elemental!$A$3:$L$19,10,0)*E258+VLOOKUP($F$1,elemental!$A$3:$L$19,10,0)*F258+VLOOKUP($G$1,elemental!$A$3:$L$19,10,0)*G258+VLOOKUP($H$1,elemental!$A$3:$L$19,10,0)*H258+VLOOKUP($I$1,elemental!$A$3:$L$19,10,0)*I258+VLOOKUP($J$1,elemental!$A$3:$L$19,10,0)*J258+VLOOKUP($K$1,elemental!$A$3:$L$19,10,0)*K258+VLOOKUP($L$1,elemental!$A$3:$L$19,10,0)*L258+VLOOKUP($M$1,elemental!$A$3:$L$19,10,0)*M258+VLOOKUP($N$1,elemental!$A$3:$L$19,10,0)*N258+VLOOKUP($O$1,elemental!$A$3:$L$19,10,0)*O258+VLOOKUP($P$1,elemental!$A$3:$L$19,10,0)*P258+VLOOKUP($Q$1,elemental!$A$3:$L$19,10,0)*Q258)/100</f>
        <v>2.06</v>
      </c>
      <c r="Y258">
        <v>716.8369920749858</v>
      </c>
      <c r="Z258">
        <v>5.1747530648946602</v>
      </c>
      <c r="AA258">
        <v>5.2144697973379204</v>
      </c>
      <c r="AB258">
        <v>5.3608119244547696</v>
      </c>
      <c r="AC258">
        <v>98.956928323665693</v>
      </c>
      <c r="AD258" t="s">
        <v>8</v>
      </c>
      <c r="AE258" t="s">
        <v>115</v>
      </c>
    </row>
    <row r="259" spans="1:31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100</v>
      </c>
      <c r="R259">
        <f>(VLOOKUP($A$1,elemental!$A$3:$L$19,2,0)*A259+VLOOKUP($B$1,elemental!$A$3:$L$19,2,0)*B259+VLOOKUP($C$1,elemental!$A$3:$L$19,2,0)*C259+VLOOKUP($D$1,elemental!$A$3:$L$19,2,0)*D259+VLOOKUP($E$1,elemental!$A$3:$L$19,2,0)*E259+VLOOKUP($F$1,elemental!$A$3:$L$19,2,0)*F259+VLOOKUP($G$1,elemental!$A$3:$L$19,2,0)*G259+VLOOKUP($H$1,elemental!$A$3:$L$19,2,0)*H259+VLOOKUP($I$1,elemental!$A$3:$L$19,2,0)*I259+VLOOKUP($J$1,elemental!$A$3:$L$19,2,0)*J259+VLOOKUP($K$1,elemental!$A$3:$L$19,2,0)*K259+VLOOKUP($L$1,elemental!$A$3:$L$19,2,0)*L259+VLOOKUP($M$1,elemental!$A$3:$L$19,2,0)*M259+VLOOKUP($N$1,elemental!$A$3:$L$19,2,0)*N259+VLOOKUP($O$1,elemental!$A$3:$L$19,2,0)*O259+VLOOKUP($P$1,elemental!$A$3:$L$19,2,0)*P259+VLOOKUP($Q$1,elemental!$A$3:$L$19,2,0)*Q259)/100</f>
        <v>1.33</v>
      </c>
      <c r="S259">
        <f>(VLOOKUP($A$1,elemental!$A$3:$L$19,4,0)*A259+VLOOKUP($B$1,elemental!$A$3:$L$19,4,0)*B259+VLOOKUP($C$1,elemental!$A$3:$L$19,4,0)*C259+VLOOKUP($D$1,elemental!$A$3:$L$19,4,0)*D259+VLOOKUP($E$1,elemental!$A$3:$L$19,4,0)*E259+VLOOKUP($F$1,elemental!$A$3:$L$19,4,0)*F259+VLOOKUP($G$1,elemental!$A$3:$L$19,4,0)*G259+VLOOKUP($H$1,elemental!$A$3:$L$19,4,0)*H259+VLOOKUP($I$1,elemental!$A$3:$L$19,4,0)*I259+VLOOKUP($J$1,elemental!$A$3:$L$19,4,0)*J259+VLOOKUP($K$1,elemental!$A$3:$L$19,4,0)*K259+VLOOKUP($L$1,elemental!$A$3:$L$19,4,0)*L259+VLOOKUP($M$1,elemental!$A$3:$L$19,4,0)*M259+VLOOKUP($N$1,elemental!$A$3:$L$19,4,0)*N259+VLOOKUP($O$1,elemental!$A$3:$L$19,4,0)*O259+VLOOKUP($P$1,elemental!$A$3:$L$19,4,0)*P259+VLOOKUP($Q$1,elemental!$A$3:$L$19,4,0)*Q259)/100</f>
        <v>0.42599999999999999</v>
      </c>
      <c r="T259">
        <f>(VLOOKUP($A$1,elemental!$A$3:$L$19,5,0)*A259+VLOOKUP($B$1,elemental!$A$3:$L$19,5,0)*B259+VLOOKUP($C$1,elemental!$A$3:$L$19,5,0)*C259+VLOOKUP($D$1,elemental!$A$3:$L$19,5,0)*D259+VLOOKUP($E$1,elemental!$A$3:$L$19,5,0)*E259+VLOOKUP($F$1,elemental!$A$3:$L$19,5,0)*F259+VLOOKUP($G$1,elemental!$A$3:$L$19,5,0)*G259+VLOOKUP($H$1,elemental!$A$3:$L$19,5,0)*H259+VLOOKUP($I$1,elemental!$A$3:$L$19,5,0)*I259+VLOOKUP($J$1,elemental!$A$3:$L$19,5,0)*J259+VLOOKUP($K$1,elemental!$A$3:$L$19,5,0)*K259+VLOOKUP($L$1,elemental!$A$3:$L$19,5,0)*L259+VLOOKUP($M$1,elemental!$A$3:$L$19,5,0)*M259+VLOOKUP($N$1,elemental!$A$3:$L$19,5,0)*N259+VLOOKUP($O$1,elemental!$A$3:$L$19,5,0)*O259+VLOOKUP($P$1,elemental!$A$3:$L$19,5,0)*P259+VLOOKUP($Q$1,elemental!$A$3:$L$19,5,0)*Q259)/100</f>
        <v>4</v>
      </c>
      <c r="U259">
        <f>(VLOOKUP($A$1,elemental!$A$3:$L$19,6,0)*A259+VLOOKUP($B$1,elemental!$A$3:$L$19,6,0)*B259+VLOOKUP($C$1,elemental!$A$3:$L$19,6,0)*C259+VLOOKUP($D$1,elemental!$A$3:$L$19,6,0)*D259+VLOOKUP($E$1,elemental!$A$3:$L$19,6,0)*E259+VLOOKUP($F$1,elemental!$A$3:$L$19,6,0)*F259+VLOOKUP($G$1,elemental!$A$3:$L$19,6,0)*G259+VLOOKUP($H$1,elemental!$A$3:$L$19,6,0)*H259+VLOOKUP($I$1,elemental!$A$3:$L$19,6,0)*I259+VLOOKUP($J$1,elemental!$A$3:$L$19,6,0)*J259+VLOOKUP($K$1,elemental!$A$3:$L$19,6,0)*K259+VLOOKUP($L$1,elemental!$A$3:$L$19,6,0)*L259+VLOOKUP($M$1,elemental!$A$3:$L$19,6,0)*M259+VLOOKUP($N$1,elemental!$A$3:$L$19,6,0)*N259+VLOOKUP($O$1,elemental!$A$3:$L$19,6,0)*O259+VLOOKUP($P$1,elemental!$A$3:$L$19,6,0)*P259+VLOOKUP($Q$1,elemental!$A$3:$L$19,6,0)*Q259)/100</f>
        <v>0.76</v>
      </c>
      <c r="V259">
        <f>(VLOOKUP($A$1,elemental!$A$3:$L$19,7,0)*A259+VLOOKUP($B$1,elemental!$A$3:$L$19,7,0)*B259+VLOOKUP($C$1,elemental!$A$3:$L$19,7,0)*C259+VLOOKUP($D$1,elemental!$A$3:$L$19,7,0)*D259+VLOOKUP($E$1,elemental!$A$3:$L$19,7,0)*E259+VLOOKUP($F$1,elemental!$A$3:$L$19,7,0)*F259+VLOOKUP($G$1,elemental!$A$3:$L$19,7,0)*G259+VLOOKUP($H$1,elemental!$A$3:$L$19,7,0)*H259+VLOOKUP($I$1,elemental!$A$3:$L$19,7,0)*I259+VLOOKUP($J$1,elemental!$A$3:$L$19,7,0)*J259+VLOOKUP($K$1,elemental!$A$3:$L$19,7,0)*K259+VLOOKUP($L$1,elemental!$A$3:$L$19,7,0)*L259+VLOOKUP($M$1,elemental!$A$3:$L$19,7,0)*M259+VLOOKUP($N$1,elemental!$A$3:$L$19,7,0)*N259+VLOOKUP($O$1,elemental!$A$3:$L$19,7,0)*O259+VLOOKUP($P$1,elemental!$A$3:$L$19,7,0)*P259+VLOOKUP($Q$1,elemental!$A$3:$L$19,7,0)*Q259)/100</f>
        <v>0.84</v>
      </c>
      <c r="W259">
        <f>(VLOOKUP($A$1,elemental!$A$3:$L$19,9,0)*A259+VLOOKUP($B$1,elemental!$A$3:$L$19,9,0)*B259+VLOOKUP($C$1,elemental!$A$3:$L$19,9,0)*C259+VLOOKUP($D$1,elemental!$A$3:$L$19,9,0)*D259+VLOOKUP($E$1,elemental!$A$3:$L$19,9,0)*E259+VLOOKUP($F$1,elemental!$A$3:$L$19,9,0)*F259+VLOOKUP($G$1,elemental!$A$3:$L$19,9,0)*G259+VLOOKUP($H$1,elemental!$A$3:$L$19,9,0)*H259+VLOOKUP($I$1,elemental!$A$3:$L$19,9,0)*I259+VLOOKUP($J$1,elemental!$A$3:$L$19,9,0)*J259+VLOOKUP($K$1,elemental!$A$3:$L$19,9,0)*K259+VLOOKUP($L$1,elemental!$A$3:$L$19,9,0)*L259+VLOOKUP($M$1,elemental!$A$3:$L$19,9,0)*M259+VLOOKUP($N$1,elemental!$A$3:$L$19,9,0)*N259+VLOOKUP($O$1,elemental!$A$3:$L$19,9,0)*O259+VLOOKUP($P$1,elemental!$A$3:$L$19,9,0)*P259+VLOOKUP($Q$1,elemental!$A$3:$L$19,9,0)*Q259)/100</f>
        <v>1.55</v>
      </c>
      <c r="X259">
        <f>(VLOOKUP($A$1,elemental!$A$3:$L$19,10,0)*A259+VLOOKUP($B$1,elemental!$A$3:$L$19,10,0)*B259+VLOOKUP($C$1,elemental!$A$3:$L$19,10,0)*C259+VLOOKUP($D$1,elemental!$A$3:$L$19,10,0)*D259+VLOOKUP($E$1,elemental!$A$3:$L$19,10,0)*E259+VLOOKUP($F$1,elemental!$A$3:$L$19,10,0)*F259+VLOOKUP($G$1,elemental!$A$3:$L$19,10,0)*G259+VLOOKUP($H$1,elemental!$A$3:$L$19,10,0)*H259+VLOOKUP($I$1,elemental!$A$3:$L$19,10,0)*I259+VLOOKUP($J$1,elemental!$A$3:$L$19,10,0)*J259+VLOOKUP($K$1,elemental!$A$3:$L$19,10,0)*K259+VLOOKUP($L$1,elemental!$A$3:$L$19,10,0)*L259+VLOOKUP($M$1,elemental!$A$3:$L$19,10,0)*M259+VLOOKUP($N$1,elemental!$A$3:$L$19,10,0)*N259+VLOOKUP($O$1,elemental!$A$3:$L$19,10,0)*O259+VLOOKUP($P$1,elemental!$A$3:$L$19,10,0)*P259+VLOOKUP($Q$1,elemental!$A$3:$L$19,10,0)*Q259)/100</f>
        <v>2.06</v>
      </c>
      <c r="Y259">
        <v>762.43920243073956</v>
      </c>
      <c r="Z259">
        <v>5.1768476923338103</v>
      </c>
      <c r="AA259">
        <v>5.2151667745996102</v>
      </c>
      <c r="AB259">
        <v>5.3633448911145898</v>
      </c>
      <c r="AC259">
        <v>98.939749262005506</v>
      </c>
      <c r="AD259" t="s">
        <v>8</v>
      </c>
      <c r="AE259" t="s">
        <v>115</v>
      </c>
    </row>
    <row r="260" spans="1:31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100</v>
      </c>
      <c r="R260">
        <f>(VLOOKUP($A$1,elemental!$A$3:$L$19,2,0)*A260+VLOOKUP($B$1,elemental!$A$3:$L$19,2,0)*B260+VLOOKUP($C$1,elemental!$A$3:$L$19,2,0)*C260+VLOOKUP($D$1,elemental!$A$3:$L$19,2,0)*D260+VLOOKUP($E$1,elemental!$A$3:$L$19,2,0)*E260+VLOOKUP($F$1,elemental!$A$3:$L$19,2,0)*F260+VLOOKUP($G$1,elemental!$A$3:$L$19,2,0)*G260+VLOOKUP($H$1,elemental!$A$3:$L$19,2,0)*H260+VLOOKUP($I$1,elemental!$A$3:$L$19,2,0)*I260+VLOOKUP($J$1,elemental!$A$3:$L$19,2,0)*J260+VLOOKUP($K$1,elemental!$A$3:$L$19,2,0)*K260+VLOOKUP($L$1,elemental!$A$3:$L$19,2,0)*L260+VLOOKUP($M$1,elemental!$A$3:$L$19,2,0)*M260+VLOOKUP($N$1,elemental!$A$3:$L$19,2,0)*N260+VLOOKUP($O$1,elemental!$A$3:$L$19,2,0)*O260+VLOOKUP($P$1,elemental!$A$3:$L$19,2,0)*P260+VLOOKUP($Q$1,elemental!$A$3:$L$19,2,0)*Q260)/100</f>
        <v>1.33</v>
      </c>
      <c r="S260">
        <f>(VLOOKUP($A$1,elemental!$A$3:$L$19,4,0)*A260+VLOOKUP($B$1,elemental!$A$3:$L$19,4,0)*B260+VLOOKUP($C$1,elemental!$A$3:$L$19,4,0)*C260+VLOOKUP($D$1,elemental!$A$3:$L$19,4,0)*D260+VLOOKUP($E$1,elemental!$A$3:$L$19,4,0)*E260+VLOOKUP($F$1,elemental!$A$3:$L$19,4,0)*F260+VLOOKUP($G$1,elemental!$A$3:$L$19,4,0)*G260+VLOOKUP($H$1,elemental!$A$3:$L$19,4,0)*H260+VLOOKUP($I$1,elemental!$A$3:$L$19,4,0)*I260+VLOOKUP($J$1,elemental!$A$3:$L$19,4,0)*J260+VLOOKUP($K$1,elemental!$A$3:$L$19,4,0)*K260+VLOOKUP($L$1,elemental!$A$3:$L$19,4,0)*L260+VLOOKUP($M$1,elemental!$A$3:$L$19,4,0)*M260+VLOOKUP($N$1,elemental!$A$3:$L$19,4,0)*N260+VLOOKUP($O$1,elemental!$A$3:$L$19,4,0)*O260+VLOOKUP($P$1,elemental!$A$3:$L$19,4,0)*P260+VLOOKUP($Q$1,elemental!$A$3:$L$19,4,0)*Q260)/100</f>
        <v>0.42599999999999999</v>
      </c>
      <c r="T260">
        <f>(VLOOKUP($A$1,elemental!$A$3:$L$19,5,0)*A260+VLOOKUP($B$1,elemental!$A$3:$L$19,5,0)*B260+VLOOKUP($C$1,elemental!$A$3:$L$19,5,0)*C260+VLOOKUP($D$1,elemental!$A$3:$L$19,5,0)*D260+VLOOKUP($E$1,elemental!$A$3:$L$19,5,0)*E260+VLOOKUP($F$1,elemental!$A$3:$L$19,5,0)*F260+VLOOKUP($G$1,elemental!$A$3:$L$19,5,0)*G260+VLOOKUP($H$1,elemental!$A$3:$L$19,5,0)*H260+VLOOKUP($I$1,elemental!$A$3:$L$19,5,0)*I260+VLOOKUP($J$1,elemental!$A$3:$L$19,5,0)*J260+VLOOKUP($K$1,elemental!$A$3:$L$19,5,0)*K260+VLOOKUP($L$1,elemental!$A$3:$L$19,5,0)*L260+VLOOKUP($M$1,elemental!$A$3:$L$19,5,0)*M260+VLOOKUP($N$1,elemental!$A$3:$L$19,5,0)*N260+VLOOKUP($O$1,elemental!$A$3:$L$19,5,0)*O260+VLOOKUP($P$1,elemental!$A$3:$L$19,5,0)*P260+VLOOKUP($Q$1,elemental!$A$3:$L$19,5,0)*Q260)/100</f>
        <v>4</v>
      </c>
      <c r="U260">
        <f>(VLOOKUP($A$1,elemental!$A$3:$L$19,6,0)*A260+VLOOKUP($B$1,elemental!$A$3:$L$19,6,0)*B260+VLOOKUP($C$1,elemental!$A$3:$L$19,6,0)*C260+VLOOKUP($D$1,elemental!$A$3:$L$19,6,0)*D260+VLOOKUP($E$1,elemental!$A$3:$L$19,6,0)*E260+VLOOKUP($F$1,elemental!$A$3:$L$19,6,0)*F260+VLOOKUP($G$1,elemental!$A$3:$L$19,6,0)*G260+VLOOKUP($H$1,elemental!$A$3:$L$19,6,0)*H260+VLOOKUP($I$1,elemental!$A$3:$L$19,6,0)*I260+VLOOKUP($J$1,elemental!$A$3:$L$19,6,0)*J260+VLOOKUP($K$1,elemental!$A$3:$L$19,6,0)*K260+VLOOKUP($L$1,elemental!$A$3:$L$19,6,0)*L260+VLOOKUP($M$1,elemental!$A$3:$L$19,6,0)*M260+VLOOKUP($N$1,elemental!$A$3:$L$19,6,0)*N260+VLOOKUP($O$1,elemental!$A$3:$L$19,6,0)*O260+VLOOKUP($P$1,elemental!$A$3:$L$19,6,0)*P260+VLOOKUP($Q$1,elemental!$A$3:$L$19,6,0)*Q260)/100</f>
        <v>0.76</v>
      </c>
      <c r="V260">
        <f>(VLOOKUP($A$1,elemental!$A$3:$L$19,7,0)*A260+VLOOKUP($B$1,elemental!$A$3:$L$19,7,0)*B260+VLOOKUP($C$1,elemental!$A$3:$L$19,7,0)*C260+VLOOKUP($D$1,elemental!$A$3:$L$19,7,0)*D260+VLOOKUP($E$1,elemental!$A$3:$L$19,7,0)*E260+VLOOKUP($F$1,elemental!$A$3:$L$19,7,0)*F260+VLOOKUP($G$1,elemental!$A$3:$L$19,7,0)*G260+VLOOKUP($H$1,elemental!$A$3:$L$19,7,0)*H260+VLOOKUP($I$1,elemental!$A$3:$L$19,7,0)*I260+VLOOKUP($J$1,elemental!$A$3:$L$19,7,0)*J260+VLOOKUP($K$1,elemental!$A$3:$L$19,7,0)*K260+VLOOKUP($L$1,elemental!$A$3:$L$19,7,0)*L260+VLOOKUP($M$1,elemental!$A$3:$L$19,7,0)*M260+VLOOKUP($N$1,elemental!$A$3:$L$19,7,0)*N260+VLOOKUP($O$1,elemental!$A$3:$L$19,7,0)*O260+VLOOKUP($P$1,elemental!$A$3:$L$19,7,0)*P260+VLOOKUP($Q$1,elemental!$A$3:$L$19,7,0)*Q260)/100</f>
        <v>0.84</v>
      </c>
      <c r="W260">
        <f>(VLOOKUP($A$1,elemental!$A$3:$L$19,9,0)*A260+VLOOKUP($B$1,elemental!$A$3:$L$19,9,0)*B260+VLOOKUP($C$1,elemental!$A$3:$L$19,9,0)*C260+VLOOKUP($D$1,elemental!$A$3:$L$19,9,0)*D260+VLOOKUP($E$1,elemental!$A$3:$L$19,9,0)*E260+VLOOKUP($F$1,elemental!$A$3:$L$19,9,0)*F260+VLOOKUP($G$1,elemental!$A$3:$L$19,9,0)*G260+VLOOKUP($H$1,elemental!$A$3:$L$19,9,0)*H260+VLOOKUP($I$1,elemental!$A$3:$L$19,9,0)*I260+VLOOKUP($J$1,elemental!$A$3:$L$19,9,0)*J260+VLOOKUP($K$1,elemental!$A$3:$L$19,9,0)*K260+VLOOKUP($L$1,elemental!$A$3:$L$19,9,0)*L260+VLOOKUP($M$1,elemental!$A$3:$L$19,9,0)*M260+VLOOKUP($N$1,elemental!$A$3:$L$19,9,0)*N260+VLOOKUP($O$1,elemental!$A$3:$L$19,9,0)*O260+VLOOKUP($P$1,elemental!$A$3:$L$19,9,0)*P260+VLOOKUP($Q$1,elemental!$A$3:$L$19,9,0)*Q260)/100</f>
        <v>1.55</v>
      </c>
      <c r="X260">
        <f>(VLOOKUP($A$1,elemental!$A$3:$L$19,10,0)*A260+VLOOKUP($B$1,elemental!$A$3:$L$19,10,0)*B260+VLOOKUP($C$1,elemental!$A$3:$L$19,10,0)*C260+VLOOKUP($D$1,elemental!$A$3:$L$19,10,0)*D260+VLOOKUP($E$1,elemental!$A$3:$L$19,10,0)*E260+VLOOKUP($F$1,elemental!$A$3:$L$19,10,0)*F260+VLOOKUP($G$1,elemental!$A$3:$L$19,10,0)*G260+VLOOKUP($H$1,elemental!$A$3:$L$19,10,0)*H260+VLOOKUP($I$1,elemental!$A$3:$L$19,10,0)*I260+VLOOKUP($J$1,elemental!$A$3:$L$19,10,0)*J260+VLOOKUP($K$1,elemental!$A$3:$L$19,10,0)*K260+VLOOKUP($L$1,elemental!$A$3:$L$19,10,0)*L260+VLOOKUP($M$1,elemental!$A$3:$L$19,10,0)*M260+VLOOKUP($N$1,elemental!$A$3:$L$19,10,0)*N260+VLOOKUP($O$1,elemental!$A$3:$L$19,10,0)*O260+VLOOKUP($P$1,elemental!$A$3:$L$19,10,0)*P260+VLOOKUP($Q$1,elemental!$A$3:$L$19,10,0)*Q260)/100</f>
        <v>2.06</v>
      </c>
      <c r="Y260">
        <v>803.87026041153081</v>
      </c>
      <c r="Z260">
        <v>5.1792968851732404</v>
      </c>
      <c r="AA260">
        <v>5.2159207265283696</v>
      </c>
      <c r="AB260">
        <v>5.3667942644971101</v>
      </c>
      <c r="AC260">
        <v>98.925759230152195</v>
      </c>
      <c r="AD260" t="s">
        <v>8</v>
      </c>
      <c r="AE260" t="s">
        <v>115</v>
      </c>
    </row>
    <row r="261" spans="1:31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100</v>
      </c>
      <c r="R261">
        <f>(VLOOKUP($A$1,elemental!$A$3:$L$19,2,0)*A261+VLOOKUP($B$1,elemental!$A$3:$L$19,2,0)*B261+VLOOKUP($C$1,elemental!$A$3:$L$19,2,0)*C261+VLOOKUP($D$1,elemental!$A$3:$L$19,2,0)*D261+VLOOKUP($E$1,elemental!$A$3:$L$19,2,0)*E261+VLOOKUP($F$1,elemental!$A$3:$L$19,2,0)*F261+VLOOKUP($G$1,elemental!$A$3:$L$19,2,0)*G261+VLOOKUP($H$1,elemental!$A$3:$L$19,2,0)*H261+VLOOKUP($I$1,elemental!$A$3:$L$19,2,0)*I261+VLOOKUP($J$1,elemental!$A$3:$L$19,2,0)*J261+VLOOKUP($K$1,elemental!$A$3:$L$19,2,0)*K261+VLOOKUP($L$1,elemental!$A$3:$L$19,2,0)*L261+VLOOKUP($M$1,elemental!$A$3:$L$19,2,0)*M261+VLOOKUP($N$1,elemental!$A$3:$L$19,2,0)*N261+VLOOKUP($O$1,elemental!$A$3:$L$19,2,0)*O261+VLOOKUP($P$1,elemental!$A$3:$L$19,2,0)*P261+VLOOKUP($Q$1,elemental!$A$3:$L$19,2,0)*Q261)/100</f>
        <v>1.33</v>
      </c>
      <c r="S261">
        <f>(VLOOKUP($A$1,elemental!$A$3:$L$19,4,0)*A261+VLOOKUP($B$1,elemental!$A$3:$L$19,4,0)*B261+VLOOKUP($C$1,elemental!$A$3:$L$19,4,0)*C261+VLOOKUP($D$1,elemental!$A$3:$L$19,4,0)*D261+VLOOKUP($E$1,elemental!$A$3:$L$19,4,0)*E261+VLOOKUP($F$1,elemental!$A$3:$L$19,4,0)*F261+VLOOKUP($G$1,elemental!$A$3:$L$19,4,0)*G261+VLOOKUP($H$1,elemental!$A$3:$L$19,4,0)*H261+VLOOKUP($I$1,elemental!$A$3:$L$19,4,0)*I261+VLOOKUP($J$1,elemental!$A$3:$L$19,4,0)*J261+VLOOKUP($K$1,elemental!$A$3:$L$19,4,0)*K261+VLOOKUP($L$1,elemental!$A$3:$L$19,4,0)*L261+VLOOKUP($M$1,elemental!$A$3:$L$19,4,0)*M261+VLOOKUP($N$1,elemental!$A$3:$L$19,4,0)*N261+VLOOKUP($O$1,elemental!$A$3:$L$19,4,0)*O261+VLOOKUP($P$1,elemental!$A$3:$L$19,4,0)*P261+VLOOKUP($Q$1,elemental!$A$3:$L$19,4,0)*Q261)/100</f>
        <v>0.42599999999999999</v>
      </c>
      <c r="T261">
        <f>(VLOOKUP($A$1,elemental!$A$3:$L$19,5,0)*A261+VLOOKUP($B$1,elemental!$A$3:$L$19,5,0)*B261+VLOOKUP($C$1,elemental!$A$3:$L$19,5,0)*C261+VLOOKUP($D$1,elemental!$A$3:$L$19,5,0)*D261+VLOOKUP($E$1,elemental!$A$3:$L$19,5,0)*E261+VLOOKUP($F$1,elemental!$A$3:$L$19,5,0)*F261+VLOOKUP($G$1,elemental!$A$3:$L$19,5,0)*G261+VLOOKUP($H$1,elemental!$A$3:$L$19,5,0)*H261+VLOOKUP($I$1,elemental!$A$3:$L$19,5,0)*I261+VLOOKUP($J$1,elemental!$A$3:$L$19,5,0)*J261+VLOOKUP($K$1,elemental!$A$3:$L$19,5,0)*K261+VLOOKUP($L$1,elemental!$A$3:$L$19,5,0)*L261+VLOOKUP($M$1,elemental!$A$3:$L$19,5,0)*M261+VLOOKUP($N$1,elemental!$A$3:$L$19,5,0)*N261+VLOOKUP($O$1,elemental!$A$3:$L$19,5,0)*O261+VLOOKUP($P$1,elemental!$A$3:$L$19,5,0)*P261+VLOOKUP($Q$1,elemental!$A$3:$L$19,5,0)*Q261)/100</f>
        <v>4</v>
      </c>
      <c r="U261">
        <f>(VLOOKUP($A$1,elemental!$A$3:$L$19,6,0)*A261+VLOOKUP($B$1,elemental!$A$3:$L$19,6,0)*B261+VLOOKUP($C$1,elemental!$A$3:$L$19,6,0)*C261+VLOOKUP($D$1,elemental!$A$3:$L$19,6,0)*D261+VLOOKUP($E$1,elemental!$A$3:$L$19,6,0)*E261+VLOOKUP($F$1,elemental!$A$3:$L$19,6,0)*F261+VLOOKUP($G$1,elemental!$A$3:$L$19,6,0)*G261+VLOOKUP($H$1,elemental!$A$3:$L$19,6,0)*H261+VLOOKUP($I$1,elemental!$A$3:$L$19,6,0)*I261+VLOOKUP($J$1,elemental!$A$3:$L$19,6,0)*J261+VLOOKUP($K$1,elemental!$A$3:$L$19,6,0)*K261+VLOOKUP($L$1,elemental!$A$3:$L$19,6,0)*L261+VLOOKUP($M$1,elemental!$A$3:$L$19,6,0)*M261+VLOOKUP($N$1,elemental!$A$3:$L$19,6,0)*N261+VLOOKUP($O$1,elemental!$A$3:$L$19,6,0)*O261+VLOOKUP($P$1,elemental!$A$3:$L$19,6,0)*P261+VLOOKUP($Q$1,elemental!$A$3:$L$19,6,0)*Q261)/100</f>
        <v>0.76</v>
      </c>
      <c r="V261">
        <f>(VLOOKUP($A$1,elemental!$A$3:$L$19,7,0)*A261+VLOOKUP($B$1,elemental!$A$3:$L$19,7,0)*B261+VLOOKUP($C$1,elemental!$A$3:$L$19,7,0)*C261+VLOOKUP($D$1,elemental!$A$3:$L$19,7,0)*D261+VLOOKUP($E$1,elemental!$A$3:$L$19,7,0)*E261+VLOOKUP($F$1,elemental!$A$3:$L$19,7,0)*F261+VLOOKUP($G$1,elemental!$A$3:$L$19,7,0)*G261+VLOOKUP($H$1,elemental!$A$3:$L$19,7,0)*H261+VLOOKUP($I$1,elemental!$A$3:$L$19,7,0)*I261+VLOOKUP($J$1,elemental!$A$3:$L$19,7,0)*J261+VLOOKUP($K$1,elemental!$A$3:$L$19,7,0)*K261+VLOOKUP($L$1,elemental!$A$3:$L$19,7,0)*L261+VLOOKUP($M$1,elemental!$A$3:$L$19,7,0)*M261+VLOOKUP($N$1,elemental!$A$3:$L$19,7,0)*N261+VLOOKUP($O$1,elemental!$A$3:$L$19,7,0)*O261+VLOOKUP($P$1,elemental!$A$3:$L$19,7,0)*P261+VLOOKUP($Q$1,elemental!$A$3:$L$19,7,0)*Q261)/100</f>
        <v>0.84</v>
      </c>
      <c r="W261">
        <f>(VLOOKUP($A$1,elemental!$A$3:$L$19,9,0)*A261+VLOOKUP($B$1,elemental!$A$3:$L$19,9,0)*B261+VLOOKUP($C$1,elemental!$A$3:$L$19,9,0)*C261+VLOOKUP($D$1,elemental!$A$3:$L$19,9,0)*D261+VLOOKUP($E$1,elemental!$A$3:$L$19,9,0)*E261+VLOOKUP($F$1,elemental!$A$3:$L$19,9,0)*F261+VLOOKUP($G$1,elemental!$A$3:$L$19,9,0)*G261+VLOOKUP($H$1,elemental!$A$3:$L$19,9,0)*H261+VLOOKUP($I$1,elemental!$A$3:$L$19,9,0)*I261+VLOOKUP($J$1,elemental!$A$3:$L$19,9,0)*J261+VLOOKUP($K$1,elemental!$A$3:$L$19,9,0)*K261+VLOOKUP($L$1,elemental!$A$3:$L$19,9,0)*L261+VLOOKUP($M$1,elemental!$A$3:$L$19,9,0)*M261+VLOOKUP($N$1,elemental!$A$3:$L$19,9,0)*N261+VLOOKUP($O$1,elemental!$A$3:$L$19,9,0)*O261+VLOOKUP($P$1,elemental!$A$3:$L$19,9,0)*P261+VLOOKUP($Q$1,elemental!$A$3:$L$19,9,0)*Q261)/100</f>
        <v>1.55</v>
      </c>
      <c r="X261">
        <f>(VLOOKUP($A$1,elemental!$A$3:$L$19,10,0)*A261+VLOOKUP($B$1,elemental!$A$3:$L$19,10,0)*B261+VLOOKUP($C$1,elemental!$A$3:$L$19,10,0)*C261+VLOOKUP($D$1,elemental!$A$3:$L$19,10,0)*D261+VLOOKUP($E$1,elemental!$A$3:$L$19,10,0)*E261+VLOOKUP($F$1,elemental!$A$3:$L$19,10,0)*F261+VLOOKUP($G$1,elemental!$A$3:$L$19,10,0)*G261+VLOOKUP($H$1,elemental!$A$3:$L$19,10,0)*H261+VLOOKUP($I$1,elemental!$A$3:$L$19,10,0)*I261+VLOOKUP($J$1,elemental!$A$3:$L$19,10,0)*J261+VLOOKUP($K$1,elemental!$A$3:$L$19,10,0)*K261+VLOOKUP($L$1,elemental!$A$3:$L$19,10,0)*L261+VLOOKUP($M$1,elemental!$A$3:$L$19,10,0)*M261+VLOOKUP($N$1,elemental!$A$3:$L$19,10,0)*N261+VLOOKUP($O$1,elemental!$A$3:$L$19,10,0)*O261+VLOOKUP($P$1,elemental!$A$3:$L$19,10,0)*P261+VLOOKUP($Q$1,elemental!$A$3:$L$19,10,0)*Q261)/100</f>
        <v>2.06</v>
      </c>
      <c r="Y261">
        <v>843.75762802883582</v>
      </c>
      <c r="Z261">
        <v>5.1809692705467603</v>
      </c>
      <c r="AA261">
        <v>5.2162800903912796</v>
      </c>
      <c r="AB261">
        <v>5.3688863511740799</v>
      </c>
      <c r="AC261">
        <v>98.903344389384799</v>
      </c>
      <c r="AD261" t="s">
        <v>8</v>
      </c>
      <c r="AE261" t="s">
        <v>115</v>
      </c>
    </row>
    <row r="262" spans="1:31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100</v>
      </c>
      <c r="R262">
        <f>(VLOOKUP($A$1,elemental!$A$3:$L$19,2,0)*A262+VLOOKUP($B$1,elemental!$A$3:$L$19,2,0)*B262+VLOOKUP($C$1,elemental!$A$3:$L$19,2,0)*C262+VLOOKUP($D$1,elemental!$A$3:$L$19,2,0)*D262+VLOOKUP($E$1,elemental!$A$3:$L$19,2,0)*E262+VLOOKUP($F$1,elemental!$A$3:$L$19,2,0)*F262+VLOOKUP($G$1,elemental!$A$3:$L$19,2,0)*G262+VLOOKUP($H$1,elemental!$A$3:$L$19,2,0)*H262+VLOOKUP($I$1,elemental!$A$3:$L$19,2,0)*I262+VLOOKUP($J$1,elemental!$A$3:$L$19,2,0)*J262+VLOOKUP($K$1,elemental!$A$3:$L$19,2,0)*K262+VLOOKUP($L$1,elemental!$A$3:$L$19,2,0)*L262+VLOOKUP($M$1,elemental!$A$3:$L$19,2,0)*M262+VLOOKUP($N$1,elemental!$A$3:$L$19,2,0)*N262+VLOOKUP($O$1,elemental!$A$3:$L$19,2,0)*O262+VLOOKUP($P$1,elemental!$A$3:$L$19,2,0)*P262+VLOOKUP($Q$1,elemental!$A$3:$L$19,2,0)*Q262)/100</f>
        <v>1.33</v>
      </c>
      <c r="S262">
        <f>(VLOOKUP($A$1,elemental!$A$3:$L$19,4,0)*A262+VLOOKUP($B$1,elemental!$A$3:$L$19,4,0)*B262+VLOOKUP($C$1,elemental!$A$3:$L$19,4,0)*C262+VLOOKUP($D$1,elemental!$A$3:$L$19,4,0)*D262+VLOOKUP($E$1,elemental!$A$3:$L$19,4,0)*E262+VLOOKUP($F$1,elemental!$A$3:$L$19,4,0)*F262+VLOOKUP($G$1,elemental!$A$3:$L$19,4,0)*G262+VLOOKUP($H$1,elemental!$A$3:$L$19,4,0)*H262+VLOOKUP($I$1,elemental!$A$3:$L$19,4,0)*I262+VLOOKUP($J$1,elemental!$A$3:$L$19,4,0)*J262+VLOOKUP($K$1,elemental!$A$3:$L$19,4,0)*K262+VLOOKUP($L$1,elemental!$A$3:$L$19,4,0)*L262+VLOOKUP($M$1,elemental!$A$3:$L$19,4,0)*M262+VLOOKUP($N$1,elemental!$A$3:$L$19,4,0)*N262+VLOOKUP($O$1,elemental!$A$3:$L$19,4,0)*O262+VLOOKUP($P$1,elemental!$A$3:$L$19,4,0)*P262+VLOOKUP($Q$1,elemental!$A$3:$L$19,4,0)*Q262)/100</f>
        <v>0.42599999999999999</v>
      </c>
      <c r="T262">
        <f>(VLOOKUP($A$1,elemental!$A$3:$L$19,5,0)*A262+VLOOKUP($B$1,elemental!$A$3:$L$19,5,0)*B262+VLOOKUP($C$1,elemental!$A$3:$L$19,5,0)*C262+VLOOKUP($D$1,elemental!$A$3:$L$19,5,0)*D262+VLOOKUP($E$1,elemental!$A$3:$L$19,5,0)*E262+VLOOKUP($F$1,elemental!$A$3:$L$19,5,0)*F262+VLOOKUP($G$1,elemental!$A$3:$L$19,5,0)*G262+VLOOKUP($H$1,elemental!$A$3:$L$19,5,0)*H262+VLOOKUP($I$1,elemental!$A$3:$L$19,5,0)*I262+VLOOKUP($J$1,elemental!$A$3:$L$19,5,0)*J262+VLOOKUP($K$1,elemental!$A$3:$L$19,5,0)*K262+VLOOKUP($L$1,elemental!$A$3:$L$19,5,0)*L262+VLOOKUP($M$1,elemental!$A$3:$L$19,5,0)*M262+VLOOKUP($N$1,elemental!$A$3:$L$19,5,0)*N262+VLOOKUP($O$1,elemental!$A$3:$L$19,5,0)*O262+VLOOKUP($P$1,elemental!$A$3:$L$19,5,0)*P262+VLOOKUP($Q$1,elemental!$A$3:$L$19,5,0)*Q262)/100</f>
        <v>4</v>
      </c>
      <c r="U262">
        <f>(VLOOKUP($A$1,elemental!$A$3:$L$19,6,0)*A262+VLOOKUP($B$1,elemental!$A$3:$L$19,6,0)*B262+VLOOKUP($C$1,elemental!$A$3:$L$19,6,0)*C262+VLOOKUP($D$1,elemental!$A$3:$L$19,6,0)*D262+VLOOKUP($E$1,elemental!$A$3:$L$19,6,0)*E262+VLOOKUP($F$1,elemental!$A$3:$L$19,6,0)*F262+VLOOKUP($G$1,elemental!$A$3:$L$19,6,0)*G262+VLOOKUP($H$1,elemental!$A$3:$L$19,6,0)*H262+VLOOKUP($I$1,elemental!$A$3:$L$19,6,0)*I262+VLOOKUP($J$1,elemental!$A$3:$L$19,6,0)*J262+VLOOKUP($K$1,elemental!$A$3:$L$19,6,0)*K262+VLOOKUP($L$1,elemental!$A$3:$L$19,6,0)*L262+VLOOKUP($M$1,elemental!$A$3:$L$19,6,0)*M262+VLOOKUP($N$1,elemental!$A$3:$L$19,6,0)*N262+VLOOKUP($O$1,elemental!$A$3:$L$19,6,0)*O262+VLOOKUP($P$1,elemental!$A$3:$L$19,6,0)*P262+VLOOKUP($Q$1,elemental!$A$3:$L$19,6,0)*Q262)/100</f>
        <v>0.76</v>
      </c>
      <c r="V262">
        <f>(VLOOKUP($A$1,elemental!$A$3:$L$19,7,0)*A262+VLOOKUP($B$1,elemental!$A$3:$L$19,7,0)*B262+VLOOKUP($C$1,elemental!$A$3:$L$19,7,0)*C262+VLOOKUP($D$1,elemental!$A$3:$L$19,7,0)*D262+VLOOKUP($E$1,elemental!$A$3:$L$19,7,0)*E262+VLOOKUP($F$1,elemental!$A$3:$L$19,7,0)*F262+VLOOKUP($G$1,elemental!$A$3:$L$19,7,0)*G262+VLOOKUP($H$1,elemental!$A$3:$L$19,7,0)*H262+VLOOKUP($I$1,elemental!$A$3:$L$19,7,0)*I262+VLOOKUP($J$1,elemental!$A$3:$L$19,7,0)*J262+VLOOKUP($K$1,elemental!$A$3:$L$19,7,0)*K262+VLOOKUP($L$1,elemental!$A$3:$L$19,7,0)*L262+VLOOKUP($M$1,elemental!$A$3:$L$19,7,0)*M262+VLOOKUP($N$1,elemental!$A$3:$L$19,7,0)*N262+VLOOKUP($O$1,elemental!$A$3:$L$19,7,0)*O262+VLOOKUP($P$1,elemental!$A$3:$L$19,7,0)*P262+VLOOKUP($Q$1,elemental!$A$3:$L$19,7,0)*Q262)/100</f>
        <v>0.84</v>
      </c>
      <c r="W262">
        <f>(VLOOKUP($A$1,elemental!$A$3:$L$19,9,0)*A262+VLOOKUP($B$1,elemental!$A$3:$L$19,9,0)*B262+VLOOKUP($C$1,elemental!$A$3:$L$19,9,0)*C262+VLOOKUP($D$1,elemental!$A$3:$L$19,9,0)*D262+VLOOKUP($E$1,elemental!$A$3:$L$19,9,0)*E262+VLOOKUP($F$1,elemental!$A$3:$L$19,9,0)*F262+VLOOKUP($G$1,elemental!$A$3:$L$19,9,0)*G262+VLOOKUP($H$1,elemental!$A$3:$L$19,9,0)*H262+VLOOKUP($I$1,elemental!$A$3:$L$19,9,0)*I262+VLOOKUP($J$1,elemental!$A$3:$L$19,9,0)*J262+VLOOKUP($K$1,elemental!$A$3:$L$19,9,0)*K262+VLOOKUP($L$1,elemental!$A$3:$L$19,9,0)*L262+VLOOKUP($M$1,elemental!$A$3:$L$19,9,0)*M262+VLOOKUP($N$1,elemental!$A$3:$L$19,9,0)*N262+VLOOKUP($O$1,elemental!$A$3:$L$19,9,0)*O262+VLOOKUP($P$1,elemental!$A$3:$L$19,9,0)*P262+VLOOKUP($Q$1,elemental!$A$3:$L$19,9,0)*Q262)/100</f>
        <v>1.55</v>
      </c>
      <c r="X262">
        <f>(VLOOKUP($A$1,elemental!$A$3:$L$19,10,0)*A262+VLOOKUP($B$1,elemental!$A$3:$L$19,10,0)*B262+VLOOKUP($C$1,elemental!$A$3:$L$19,10,0)*C262+VLOOKUP($D$1,elemental!$A$3:$L$19,10,0)*D262+VLOOKUP($E$1,elemental!$A$3:$L$19,10,0)*E262+VLOOKUP($F$1,elemental!$A$3:$L$19,10,0)*F262+VLOOKUP($G$1,elemental!$A$3:$L$19,10,0)*G262+VLOOKUP($H$1,elemental!$A$3:$L$19,10,0)*H262+VLOOKUP($I$1,elemental!$A$3:$L$19,10,0)*I262+VLOOKUP($J$1,elemental!$A$3:$L$19,10,0)*J262+VLOOKUP($K$1,elemental!$A$3:$L$19,10,0)*K262+VLOOKUP($L$1,elemental!$A$3:$L$19,10,0)*L262+VLOOKUP($M$1,elemental!$A$3:$L$19,10,0)*M262+VLOOKUP($N$1,elemental!$A$3:$L$19,10,0)*N262+VLOOKUP($O$1,elemental!$A$3:$L$19,10,0)*O262+VLOOKUP($P$1,elemental!$A$3:$L$19,10,0)*P262+VLOOKUP($Q$1,elemental!$A$3:$L$19,10,0)*Q262)/100</f>
        <v>2.06</v>
      </c>
      <c r="Y262">
        <v>886.06450668011882</v>
      </c>
      <c r="Z262">
        <v>5.1830837538773702</v>
      </c>
      <c r="AA262">
        <v>5.2155896987631598</v>
      </c>
      <c r="AB262">
        <v>5.3725792830090899</v>
      </c>
      <c r="AC262">
        <v>98.872797576885006</v>
      </c>
      <c r="AD262" t="s">
        <v>8</v>
      </c>
      <c r="AE262" t="s">
        <v>115</v>
      </c>
    </row>
    <row r="263" spans="1:31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100</v>
      </c>
      <c r="R263">
        <f>(VLOOKUP($A$1,elemental!$A$3:$L$19,2,0)*A263+VLOOKUP($B$1,elemental!$A$3:$L$19,2,0)*B263+VLOOKUP($C$1,elemental!$A$3:$L$19,2,0)*C263+VLOOKUP($D$1,elemental!$A$3:$L$19,2,0)*D263+VLOOKUP($E$1,elemental!$A$3:$L$19,2,0)*E263+VLOOKUP($F$1,elemental!$A$3:$L$19,2,0)*F263+VLOOKUP($G$1,elemental!$A$3:$L$19,2,0)*G263+VLOOKUP($H$1,elemental!$A$3:$L$19,2,0)*H263+VLOOKUP($I$1,elemental!$A$3:$L$19,2,0)*I263+VLOOKUP($J$1,elemental!$A$3:$L$19,2,0)*J263+VLOOKUP($K$1,elemental!$A$3:$L$19,2,0)*K263+VLOOKUP($L$1,elemental!$A$3:$L$19,2,0)*L263+VLOOKUP($M$1,elemental!$A$3:$L$19,2,0)*M263+VLOOKUP($N$1,elemental!$A$3:$L$19,2,0)*N263+VLOOKUP($O$1,elemental!$A$3:$L$19,2,0)*O263+VLOOKUP($P$1,elemental!$A$3:$L$19,2,0)*P263+VLOOKUP($Q$1,elemental!$A$3:$L$19,2,0)*Q263)/100</f>
        <v>1.33</v>
      </c>
      <c r="S263">
        <f>(VLOOKUP($A$1,elemental!$A$3:$L$19,4,0)*A263+VLOOKUP($B$1,elemental!$A$3:$L$19,4,0)*B263+VLOOKUP($C$1,elemental!$A$3:$L$19,4,0)*C263+VLOOKUP($D$1,elemental!$A$3:$L$19,4,0)*D263+VLOOKUP($E$1,elemental!$A$3:$L$19,4,0)*E263+VLOOKUP($F$1,elemental!$A$3:$L$19,4,0)*F263+VLOOKUP($G$1,elemental!$A$3:$L$19,4,0)*G263+VLOOKUP($H$1,elemental!$A$3:$L$19,4,0)*H263+VLOOKUP($I$1,elemental!$A$3:$L$19,4,0)*I263+VLOOKUP($J$1,elemental!$A$3:$L$19,4,0)*J263+VLOOKUP($K$1,elemental!$A$3:$L$19,4,0)*K263+VLOOKUP($L$1,elemental!$A$3:$L$19,4,0)*L263+VLOOKUP($M$1,elemental!$A$3:$L$19,4,0)*M263+VLOOKUP($N$1,elemental!$A$3:$L$19,4,0)*N263+VLOOKUP($O$1,elemental!$A$3:$L$19,4,0)*O263+VLOOKUP($P$1,elemental!$A$3:$L$19,4,0)*P263+VLOOKUP($Q$1,elemental!$A$3:$L$19,4,0)*Q263)/100</f>
        <v>0.42599999999999999</v>
      </c>
      <c r="T263">
        <f>(VLOOKUP($A$1,elemental!$A$3:$L$19,5,0)*A263+VLOOKUP($B$1,elemental!$A$3:$L$19,5,0)*B263+VLOOKUP($C$1,elemental!$A$3:$L$19,5,0)*C263+VLOOKUP($D$1,elemental!$A$3:$L$19,5,0)*D263+VLOOKUP($E$1,elemental!$A$3:$L$19,5,0)*E263+VLOOKUP($F$1,elemental!$A$3:$L$19,5,0)*F263+VLOOKUP($G$1,elemental!$A$3:$L$19,5,0)*G263+VLOOKUP($H$1,elemental!$A$3:$L$19,5,0)*H263+VLOOKUP($I$1,elemental!$A$3:$L$19,5,0)*I263+VLOOKUP($J$1,elemental!$A$3:$L$19,5,0)*J263+VLOOKUP($K$1,elemental!$A$3:$L$19,5,0)*K263+VLOOKUP($L$1,elemental!$A$3:$L$19,5,0)*L263+VLOOKUP($M$1,elemental!$A$3:$L$19,5,0)*M263+VLOOKUP($N$1,elemental!$A$3:$L$19,5,0)*N263+VLOOKUP($O$1,elemental!$A$3:$L$19,5,0)*O263+VLOOKUP($P$1,elemental!$A$3:$L$19,5,0)*P263+VLOOKUP($Q$1,elemental!$A$3:$L$19,5,0)*Q263)/100</f>
        <v>4</v>
      </c>
      <c r="U263">
        <f>(VLOOKUP($A$1,elemental!$A$3:$L$19,6,0)*A263+VLOOKUP($B$1,elemental!$A$3:$L$19,6,0)*B263+VLOOKUP($C$1,elemental!$A$3:$L$19,6,0)*C263+VLOOKUP($D$1,elemental!$A$3:$L$19,6,0)*D263+VLOOKUP($E$1,elemental!$A$3:$L$19,6,0)*E263+VLOOKUP($F$1,elemental!$A$3:$L$19,6,0)*F263+VLOOKUP($G$1,elemental!$A$3:$L$19,6,0)*G263+VLOOKUP($H$1,elemental!$A$3:$L$19,6,0)*H263+VLOOKUP($I$1,elemental!$A$3:$L$19,6,0)*I263+VLOOKUP($J$1,elemental!$A$3:$L$19,6,0)*J263+VLOOKUP($K$1,elemental!$A$3:$L$19,6,0)*K263+VLOOKUP($L$1,elemental!$A$3:$L$19,6,0)*L263+VLOOKUP($M$1,elemental!$A$3:$L$19,6,0)*M263+VLOOKUP($N$1,elemental!$A$3:$L$19,6,0)*N263+VLOOKUP($O$1,elemental!$A$3:$L$19,6,0)*O263+VLOOKUP($P$1,elemental!$A$3:$L$19,6,0)*P263+VLOOKUP($Q$1,elemental!$A$3:$L$19,6,0)*Q263)/100</f>
        <v>0.76</v>
      </c>
      <c r="V263">
        <f>(VLOOKUP($A$1,elemental!$A$3:$L$19,7,0)*A263+VLOOKUP($B$1,elemental!$A$3:$L$19,7,0)*B263+VLOOKUP($C$1,elemental!$A$3:$L$19,7,0)*C263+VLOOKUP($D$1,elemental!$A$3:$L$19,7,0)*D263+VLOOKUP($E$1,elemental!$A$3:$L$19,7,0)*E263+VLOOKUP($F$1,elemental!$A$3:$L$19,7,0)*F263+VLOOKUP($G$1,elemental!$A$3:$L$19,7,0)*G263+VLOOKUP($H$1,elemental!$A$3:$L$19,7,0)*H263+VLOOKUP($I$1,elemental!$A$3:$L$19,7,0)*I263+VLOOKUP($J$1,elemental!$A$3:$L$19,7,0)*J263+VLOOKUP($K$1,elemental!$A$3:$L$19,7,0)*K263+VLOOKUP($L$1,elemental!$A$3:$L$19,7,0)*L263+VLOOKUP($M$1,elemental!$A$3:$L$19,7,0)*M263+VLOOKUP($N$1,elemental!$A$3:$L$19,7,0)*N263+VLOOKUP($O$1,elemental!$A$3:$L$19,7,0)*O263+VLOOKUP($P$1,elemental!$A$3:$L$19,7,0)*P263+VLOOKUP($Q$1,elemental!$A$3:$L$19,7,0)*Q263)/100</f>
        <v>0.84</v>
      </c>
      <c r="W263">
        <f>(VLOOKUP($A$1,elemental!$A$3:$L$19,9,0)*A263+VLOOKUP($B$1,elemental!$A$3:$L$19,9,0)*B263+VLOOKUP($C$1,elemental!$A$3:$L$19,9,0)*C263+VLOOKUP($D$1,elemental!$A$3:$L$19,9,0)*D263+VLOOKUP($E$1,elemental!$A$3:$L$19,9,0)*E263+VLOOKUP($F$1,elemental!$A$3:$L$19,9,0)*F263+VLOOKUP($G$1,elemental!$A$3:$L$19,9,0)*G263+VLOOKUP($H$1,elemental!$A$3:$L$19,9,0)*H263+VLOOKUP($I$1,elemental!$A$3:$L$19,9,0)*I263+VLOOKUP($J$1,elemental!$A$3:$L$19,9,0)*J263+VLOOKUP($K$1,elemental!$A$3:$L$19,9,0)*K263+VLOOKUP($L$1,elemental!$A$3:$L$19,9,0)*L263+VLOOKUP($M$1,elemental!$A$3:$L$19,9,0)*M263+VLOOKUP($N$1,elemental!$A$3:$L$19,9,0)*N263+VLOOKUP($O$1,elemental!$A$3:$L$19,9,0)*O263+VLOOKUP($P$1,elemental!$A$3:$L$19,9,0)*P263+VLOOKUP($Q$1,elemental!$A$3:$L$19,9,0)*Q263)/100</f>
        <v>1.55</v>
      </c>
      <c r="X263">
        <f>(VLOOKUP($A$1,elemental!$A$3:$L$19,10,0)*A263+VLOOKUP($B$1,elemental!$A$3:$L$19,10,0)*B263+VLOOKUP($C$1,elemental!$A$3:$L$19,10,0)*C263+VLOOKUP($D$1,elemental!$A$3:$L$19,10,0)*D263+VLOOKUP($E$1,elemental!$A$3:$L$19,10,0)*E263+VLOOKUP($F$1,elemental!$A$3:$L$19,10,0)*F263+VLOOKUP($G$1,elemental!$A$3:$L$19,10,0)*G263+VLOOKUP($H$1,elemental!$A$3:$L$19,10,0)*H263+VLOOKUP($I$1,elemental!$A$3:$L$19,10,0)*I263+VLOOKUP($J$1,elemental!$A$3:$L$19,10,0)*J263+VLOOKUP($K$1,elemental!$A$3:$L$19,10,0)*K263+VLOOKUP($L$1,elemental!$A$3:$L$19,10,0)*L263+VLOOKUP($M$1,elemental!$A$3:$L$19,10,0)*M263+VLOOKUP($N$1,elemental!$A$3:$L$19,10,0)*N263+VLOOKUP($O$1,elemental!$A$3:$L$19,10,0)*O263+VLOOKUP($P$1,elemental!$A$3:$L$19,10,0)*P263+VLOOKUP($Q$1,elemental!$A$3:$L$19,10,0)*Q263)/100</f>
        <v>2.06</v>
      </c>
      <c r="Y263">
        <v>928.37138533140183</v>
      </c>
      <c r="Z263">
        <v>5.1851289986888203</v>
      </c>
      <c r="AA263">
        <v>5.2154091644114997</v>
      </c>
      <c r="AB263">
        <v>5.3753301117766297</v>
      </c>
      <c r="AC263">
        <v>98.842541212928595</v>
      </c>
      <c r="AD263" t="s">
        <v>8</v>
      </c>
      <c r="AE263" t="s">
        <v>115</v>
      </c>
    </row>
    <row r="264" spans="1:31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100</v>
      </c>
      <c r="R264">
        <f>(VLOOKUP($A$1,elemental!$A$3:$L$19,2,0)*A264+VLOOKUP($B$1,elemental!$A$3:$L$19,2,0)*B264+VLOOKUP($C$1,elemental!$A$3:$L$19,2,0)*C264+VLOOKUP($D$1,elemental!$A$3:$L$19,2,0)*D264+VLOOKUP($E$1,elemental!$A$3:$L$19,2,0)*E264+VLOOKUP($F$1,elemental!$A$3:$L$19,2,0)*F264+VLOOKUP($G$1,elemental!$A$3:$L$19,2,0)*G264+VLOOKUP($H$1,elemental!$A$3:$L$19,2,0)*H264+VLOOKUP($I$1,elemental!$A$3:$L$19,2,0)*I264+VLOOKUP($J$1,elemental!$A$3:$L$19,2,0)*J264+VLOOKUP($K$1,elemental!$A$3:$L$19,2,0)*K264+VLOOKUP($L$1,elemental!$A$3:$L$19,2,0)*L264+VLOOKUP($M$1,elemental!$A$3:$L$19,2,0)*M264+VLOOKUP($N$1,elemental!$A$3:$L$19,2,0)*N264+VLOOKUP($O$1,elemental!$A$3:$L$19,2,0)*O264+VLOOKUP($P$1,elemental!$A$3:$L$19,2,0)*P264+VLOOKUP($Q$1,elemental!$A$3:$L$19,2,0)*Q264)/100</f>
        <v>1.33</v>
      </c>
      <c r="S264">
        <f>(VLOOKUP($A$1,elemental!$A$3:$L$19,4,0)*A264+VLOOKUP($B$1,elemental!$A$3:$L$19,4,0)*B264+VLOOKUP($C$1,elemental!$A$3:$L$19,4,0)*C264+VLOOKUP($D$1,elemental!$A$3:$L$19,4,0)*D264+VLOOKUP($E$1,elemental!$A$3:$L$19,4,0)*E264+VLOOKUP($F$1,elemental!$A$3:$L$19,4,0)*F264+VLOOKUP($G$1,elemental!$A$3:$L$19,4,0)*G264+VLOOKUP($H$1,elemental!$A$3:$L$19,4,0)*H264+VLOOKUP($I$1,elemental!$A$3:$L$19,4,0)*I264+VLOOKUP($J$1,elemental!$A$3:$L$19,4,0)*J264+VLOOKUP($K$1,elemental!$A$3:$L$19,4,0)*K264+VLOOKUP($L$1,elemental!$A$3:$L$19,4,0)*L264+VLOOKUP($M$1,elemental!$A$3:$L$19,4,0)*M264+VLOOKUP($N$1,elemental!$A$3:$L$19,4,0)*N264+VLOOKUP($O$1,elemental!$A$3:$L$19,4,0)*O264+VLOOKUP($P$1,elemental!$A$3:$L$19,4,0)*P264+VLOOKUP($Q$1,elemental!$A$3:$L$19,4,0)*Q264)/100</f>
        <v>0.42599999999999999</v>
      </c>
      <c r="T264">
        <f>(VLOOKUP($A$1,elemental!$A$3:$L$19,5,0)*A264+VLOOKUP($B$1,elemental!$A$3:$L$19,5,0)*B264+VLOOKUP($C$1,elemental!$A$3:$L$19,5,0)*C264+VLOOKUP($D$1,elemental!$A$3:$L$19,5,0)*D264+VLOOKUP($E$1,elemental!$A$3:$L$19,5,0)*E264+VLOOKUP($F$1,elemental!$A$3:$L$19,5,0)*F264+VLOOKUP($G$1,elemental!$A$3:$L$19,5,0)*G264+VLOOKUP($H$1,elemental!$A$3:$L$19,5,0)*H264+VLOOKUP($I$1,elemental!$A$3:$L$19,5,0)*I264+VLOOKUP($J$1,elemental!$A$3:$L$19,5,0)*J264+VLOOKUP($K$1,elemental!$A$3:$L$19,5,0)*K264+VLOOKUP($L$1,elemental!$A$3:$L$19,5,0)*L264+VLOOKUP($M$1,elemental!$A$3:$L$19,5,0)*M264+VLOOKUP($N$1,elemental!$A$3:$L$19,5,0)*N264+VLOOKUP($O$1,elemental!$A$3:$L$19,5,0)*O264+VLOOKUP($P$1,elemental!$A$3:$L$19,5,0)*P264+VLOOKUP($Q$1,elemental!$A$3:$L$19,5,0)*Q264)/100</f>
        <v>4</v>
      </c>
      <c r="U264">
        <f>(VLOOKUP($A$1,elemental!$A$3:$L$19,6,0)*A264+VLOOKUP($B$1,elemental!$A$3:$L$19,6,0)*B264+VLOOKUP($C$1,elemental!$A$3:$L$19,6,0)*C264+VLOOKUP($D$1,elemental!$A$3:$L$19,6,0)*D264+VLOOKUP($E$1,elemental!$A$3:$L$19,6,0)*E264+VLOOKUP($F$1,elemental!$A$3:$L$19,6,0)*F264+VLOOKUP($G$1,elemental!$A$3:$L$19,6,0)*G264+VLOOKUP($H$1,elemental!$A$3:$L$19,6,0)*H264+VLOOKUP($I$1,elemental!$A$3:$L$19,6,0)*I264+VLOOKUP($J$1,elemental!$A$3:$L$19,6,0)*J264+VLOOKUP($K$1,elemental!$A$3:$L$19,6,0)*K264+VLOOKUP($L$1,elemental!$A$3:$L$19,6,0)*L264+VLOOKUP($M$1,elemental!$A$3:$L$19,6,0)*M264+VLOOKUP($N$1,elemental!$A$3:$L$19,6,0)*N264+VLOOKUP($O$1,elemental!$A$3:$L$19,6,0)*O264+VLOOKUP($P$1,elemental!$A$3:$L$19,6,0)*P264+VLOOKUP($Q$1,elemental!$A$3:$L$19,6,0)*Q264)/100</f>
        <v>0.76</v>
      </c>
      <c r="V264">
        <f>(VLOOKUP($A$1,elemental!$A$3:$L$19,7,0)*A264+VLOOKUP($B$1,elemental!$A$3:$L$19,7,0)*B264+VLOOKUP($C$1,elemental!$A$3:$L$19,7,0)*C264+VLOOKUP($D$1,elemental!$A$3:$L$19,7,0)*D264+VLOOKUP($E$1,elemental!$A$3:$L$19,7,0)*E264+VLOOKUP($F$1,elemental!$A$3:$L$19,7,0)*F264+VLOOKUP($G$1,elemental!$A$3:$L$19,7,0)*G264+VLOOKUP($H$1,elemental!$A$3:$L$19,7,0)*H264+VLOOKUP($I$1,elemental!$A$3:$L$19,7,0)*I264+VLOOKUP($J$1,elemental!$A$3:$L$19,7,0)*J264+VLOOKUP($K$1,elemental!$A$3:$L$19,7,0)*K264+VLOOKUP($L$1,elemental!$A$3:$L$19,7,0)*L264+VLOOKUP($M$1,elemental!$A$3:$L$19,7,0)*M264+VLOOKUP($N$1,elemental!$A$3:$L$19,7,0)*N264+VLOOKUP($O$1,elemental!$A$3:$L$19,7,0)*O264+VLOOKUP($P$1,elemental!$A$3:$L$19,7,0)*P264+VLOOKUP($Q$1,elemental!$A$3:$L$19,7,0)*Q264)/100</f>
        <v>0.84</v>
      </c>
      <c r="W264">
        <f>(VLOOKUP($A$1,elemental!$A$3:$L$19,9,0)*A264+VLOOKUP($B$1,elemental!$A$3:$L$19,9,0)*B264+VLOOKUP($C$1,elemental!$A$3:$L$19,9,0)*C264+VLOOKUP($D$1,elemental!$A$3:$L$19,9,0)*D264+VLOOKUP($E$1,elemental!$A$3:$L$19,9,0)*E264+VLOOKUP($F$1,elemental!$A$3:$L$19,9,0)*F264+VLOOKUP($G$1,elemental!$A$3:$L$19,9,0)*G264+VLOOKUP($H$1,elemental!$A$3:$L$19,9,0)*H264+VLOOKUP($I$1,elemental!$A$3:$L$19,9,0)*I264+VLOOKUP($J$1,elemental!$A$3:$L$19,9,0)*J264+VLOOKUP($K$1,elemental!$A$3:$L$19,9,0)*K264+VLOOKUP($L$1,elemental!$A$3:$L$19,9,0)*L264+VLOOKUP($M$1,elemental!$A$3:$L$19,9,0)*M264+VLOOKUP($N$1,elemental!$A$3:$L$19,9,0)*N264+VLOOKUP($O$1,elemental!$A$3:$L$19,9,0)*O264+VLOOKUP($P$1,elemental!$A$3:$L$19,9,0)*P264+VLOOKUP($Q$1,elemental!$A$3:$L$19,9,0)*Q264)/100</f>
        <v>1.55</v>
      </c>
      <c r="X264">
        <f>(VLOOKUP($A$1,elemental!$A$3:$L$19,10,0)*A264+VLOOKUP($B$1,elemental!$A$3:$L$19,10,0)*B264+VLOOKUP($C$1,elemental!$A$3:$L$19,10,0)*C264+VLOOKUP($D$1,elemental!$A$3:$L$19,10,0)*D264+VLOOKUP($E$1,elemental!$A$3:$L$19,10,0)*E264+VLOOKUP($F$1,elemental!$A$3:$L$19,10,0)*F264+VLOOKUP($G$1,elemental!$A$3:$L$19,10,0)*G264+VLOOKUP($H$1,elemental!$A$3:$L$19,10,0)*H264+VLOOKUP($I$1,elemental!$A$3:$L$19,10,0)*I264+VLOOKUP($J$1,elemental!$A$3:$L$19,10,0)*J264+VLOOKUP($K$1,elemental!$A$3:$L$19,10,0)*K264+VLOOKUP($L$1,elemental!$A$3:$L$19,10,0)*L264+VLOOKUP($M$1,elemental!$A$3:$L$19,10,0)*M264+VLOOKUP($N$1,elemental!$A$3:$L$19,10,0)*N264+VLOOKUP($O$1,elemental!$A$3:$L$19,10,0)*O264+VLOOKUP($P$1,elemental!$A$3:$L$19,10,0)*P264+VLOOKUP($Q$1,elemental!$A$3:$L$19,10,0)*Q264)/100</f>
        <v>2.06</v>
      </c>
      <c r="Y264">
        <v>970.67826398268471</v>
      </c>
      <c r="Z264">
        <v>5.1868728167143496</v>
      </c>
      <c r="AA264">
        <v>5.2156210458290202</v>
      </c>
      <c r="AB264">
        <v>5.3786257333006002</v>
      </c>
      <c r="AC264">
        <v>98.8107945602803</v>
      </c>
      <c r="AD264" t="s">
        <v>8</v>
      </c>
      <c r="AE264" t="s">
        <v>115</v>
      </c>
    </row>
    <row r="265" spans="1:31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100</v>
      </c>
      <c r="R265">
        <f>(VLOOKUP($A$1,elemental!$A$3:$L$19,2,0)*A265+VLOOKUP($B$1,elemental!$A$3:$L$19,2,0)*B265+VLOOKUP($C$1,elemental!$A$3:$L$19,2,0)*C265+VLOOKUP($D$1,elemental!$A$3:$L$19,2,0)*D265+VLOOKUP($E$1,elemental!$A$3:$L$19,2,0)*E265+VLOOKUP($F$1,elemental!$A$3:$L$19,2,0)*F265+VLOOKUP($G$1,elemental!$A$3:$L$19,2,0)*G265+VLOOKUP($H$1,elemental!$A$3:$L$19,2,0)*H265+VLOOKUP($I$1,elemental!$A$3:$L$19,2,0)*I265+VLOOKUP($J$1,elemental!$A$3:$L$19,2,0)*J265+VLOOKUP($K$1,elemental!$A$3:$L$19,2,0)*K265+VLOOKUP($L$1,elemental!$A$3:$L$19,2,0)*L265+VLOOKUP($M$1,elemental!$A$3:$L$19,2,0)*M265+VLOOKUP($N$1,elemental!$A$3:$L$19,2,0)*N265+VLOOKUP($O$1,elemental!$A$3:$L$19,2,0)*O265+VLOOKUP($P$1,elemental!$A$3:$L$19,2,0)*P265+VLOOKUP($Q$1,elemental!$A$3:$L$19,2,0)*Q265)/100</f>
        <v>1.33</v>
      </c>
      <c r="S265">
        <f>(VLOOKUP($A$1,elemental!$A$3:$L$19,4,0)*A265+VLOOKUP($B$1,elemental!$A$3:$L$19,4,0)*B265+VLOOKUP($C$1,elemental!$A$3:$L$19,4,0)*C265+VLOOKUP($D$1,elemental!$A$3:$L$19,4,0)*D265+VLOOKUP($E$1,elemental!$A$3:$L$19,4,0)*E265+VLOOKUP($F$1,elemental!$A$3:$L$19,4,0)*F265+VLOOKUP($G$1,elemental!$A$3:$L$19,4,0)*G265+VLOOKUP($H$1,elemental!$A$3:$L$19,4,0)*H265+VLOOKUP($I$1,elemental!$A$3:$L$19,4,0)*I265+VLOOKUP($J$1,elemental!$A$3:$L$19,4,0)*J265+VLOOKUP($K$1,elemental!$A$3:$L$19,4,0)*K265+VLOOKUP($L$1,elemental!$A$3:$L$19,4,0)*L265+VLOOKUP($M$1,elemental!$A$3:$L$19,4,0)*M265+VLOOKUP($N$1,elemental!$A$3:$L$19,4,0)*N265+VLOOKUP($O$1,elemental!$A$3:$L$19,4,0)*O265+VLOOKUP($P$1,elemental!$A$3:$L$19,4,0)*P265+VLOOKUP($Q$1,elemental!$A$3:$L$19,4,0)*Q265)/100</f>
        <v>0.42599999999999999</v>
      </c>
      <c r="T265">
        <f>(VLOOKUP($A$1,elemental!$A$3:$L$19,5,0)*A265+VLOOKUP($B$1,elemental!$A$3:$L$19,5,0)*B265+VLOOKUP($C$1,elemental!$A$3:$L$19,5,0)*C265+VLOOKUP($D$1,elemental!$A$3:$L$19,5,0)*D265+VLOOKUP($E$1,elemental!$A$3:$L$19,5,0)*E265+VLOOKUP($F$1,elemental!$A$3:$L$19,5,0)*F265+VLOOKUP($G$1,elemental!$A$3:$L$19,5,0)*G265+VLOOKUP($H$1,elemental!$A$3:$L$19,5,0)*H265+VLOOKUP($I$1,elemental!$A$3:$L$19,5,0)*I265+VLOOKUP($J$1,elemental!$A$3:$L$19,5,0)*J265+VLOOKUP($K$1,elemental!$A$3:$L$19,5,0)*K265+VLOOKUP($L$1,elemental!$A$3:$L$19,5,0)*L265+VLOOKUP($M$1,elemental!$A$3:$L$19,5,0)*M265+VLOOKUP($N$1,elemental!$A$3:$L$19,5,0)*N265+VLOOKUP($O$1,elemental!$A$3:$L$19,5,0)*O265+VLOOKUP($P$1,elemental!$A$3:$L$19,5,0)*P265+VLOOKUP($Q$1,elemental!$A$3:$L$19,5,0)*Q265)/100</f>
        <v>4</v>
      </c>
      <c r="U265">
        <f>(VLOOKUP($A$1,elemental!$A$3:$L$19,6,0)*A265+VLOOKUP($B$1,elemental!$A$3:$L$19,6,0)*B265+VLOOKUP($C$1,elemental!$A$3:$L$19,6,0)*C265+VLOOKUP($D$1,elemental!$A$3:$L$19,6,0)*D265+VLOOKUP($E$1,elemental!$A$3:$L$19,6,0)*E265+VLOOKUP($F$1,elemental!$A$3:$L$19,6,0)*F265+VLOOKUP($G$1,elemental!$A$3:$L$19,6,0)*G265+VLOOKUP($H$1,elemental!$A$3:$L$19,6,0)*H265+VLOOKUP($I$1,elemental!$A$3:$L$19,6,0)*I265+VLOOKUP($J$1,elemental!$A$3:$L$19,6,0)*J265+VLOOKUP($K$1,elemental!$A$3:$L$19,6,0)*K265+VLOOKUP($L$1,elemental!$A$3:$L$19,6,0)*L265+VLOOKUP($M$1,elemental!$A$3:$L$19,6,0)*M265+VLOOKUP($N$1,elemental!$A$3:$L$19,6,0)*N265+VLOOKUP($O$1,elemental!$A$3:$L$19,6,0)*O265+VLOOKUP($P$1,elemental!$A$3:$L$19,6,0)*P265+VLOOKUP($Q$1,elemental!$A$3:$L$19,6,0)*Q265)/100</f>
        <v>0.76</v>
      </c>
      <c r="V265">
        <f>(VLOOKUP($A$1,elemental!$A$3:$L$19,7,0)*A265+VLOOKUP($B$1,elemental!$A$3:$L$19,7,0)*B265+VLOOKUP($C$1,elemental!$A$3:$L$19,7,0)*C265+VLOOKUP($D$1,elemental!$A$3:$L$19,7,0)*D265+VLOOKUP($E$1,elemental!$A$3:$L$19,7,0)*E265+VLOOKUP($F$1,elemental!$A$3:$L$19,7,0)*F265+VLOOKUP($G$1,elemental!$A$3:$L$19,7,0)*G265+VLOOKUP($H$1,elemental!$A$3:$L$19,7,0)*H265+VLOOKUP($I$1,elemental!$A$3:$L$19,7,0)*I265+VLOOKUP($J$1,elemental!$A$3:$L$19,7,0)*J265+VLOOKUP($K$1,elemental!$A$3:$L$19,7,0)*K265+VLOOKUP($L$1,elemental!$A$3:$L$19,7,0)*L265+VLOOKUP($M$1,elemental!$A$3:$L$19,7,0)*M265+VLOOKUP($N$1,elemental!$A$3:$L$19,7,0)*N265+VLOOKUP($O$1,elemental!$A$3:$L$19,7,0)*O265+VLOOKUP($P$1,elemental!$A$3:$L$19,7,0)*P265+VLOOKUP($Q$1,elemental!$A$3:$L$19,7,0)*Q265)/100</f>
        <v>0.84</v>
      </c>
      <c r="W265">
        <f>(VLOOKUP($A$1,elemental!$A$3:$L$19,9,0)*A265+VLOOKUP($B$1,elemental!$A$3:$L$19,9,0)*B265+VLOOKUP($C$1,elemental!$A$3:$L$19,9,0)*C265+VLOOKUP($D$1,elemental!$A$3:$L$19,9,0)*D265+VLOOKUP($E$1,elemental!$A$3:$L$19,9,0)*E265+VLOOKUP($F$1,elemental!$A$3:$L$19,9,0)*F265+VLOOKUP($G$1,elemental!$A$3:$L$19,9,0)*G265+VLOOKUP($H$1,elemental!$A$3:$L$19,9,0)*H265+VLOOKUP($I$1,elemental!$A$3:$L$19,9,0)*I265+VLOOKUP($J$1,elemental!$A$3:$L$19,9,0)*J265+VLOOKUP($K$1,elemental!$A$3:$L$19,9,0)*K265+VLOOKUP($L$1,elemental!$A$3:$L$19,9,0)*L265+VLOOKUP($M$1,elemental!$A$3:$L$19,9,0)*M265+VLOOKUP($N$1,elemental!$A$3:$L$19,9,0)*N265+VLOOKUP($O$1,elemental!$A$3:$L$19,9,0)*O265+VLOOKUP($P$1,elemental!$A$3:$L$19,9,0)*P265+VLOOKUP($Q$1,elemental!$A$3:$L$19,9,0)*Q265)/100</f>
        <v>1.55</v>
      </c>
      <c r="X265">
        <f>(VLOOKUP($A$1,elemental!$A$3:$L$19,10,0)*A265+VLOOKUP($B$1,elemental!$A$3:$L$19,10,0)*B265+VLOOKUP($C$1,elemental!$A$3:$L$19,10,0)*C265+VLOOKUP($D$1,elemental!$A$3:$L$19,10,0)*D265+VLOOKUP($E$1,elemental!$A$3:$L$19,10,0)*E265+VLOOKUP($F$1,elemental!$A$3:$L$19,10,0)*F265+VLOOKUP($G$1,elemental!$A$3:$L$19,10,0)*G265+VLOOKUP($H$1,elemental!$A$3:$L$19,10,0)*H265+VLOOKUP($I$1,elemental!$A$3:$L$19,10,0)*I265+VLOOKUP($J$1,elemental!$A$3:$L$19,10,0)*J265+VLOOKUP($K$1,elemental!$A$3:$L$19,10,0)*K265+VLOOKUP($L$1,elemental!$A$3:$L$19,10,0)*L265+VLOOKUP($M$1,elemental!$A$3:$L$19,10,0)*M265+VLOOKUP($N$1,elemental!$A$3:$L$19,10,0)*N265+VLOOKUP($O$1,elemental!$A$3:$L$19,10,0)*O265+VLOOKUP($P$1,elemental!$A$3:$L$19,10,0)*P265+VLOOKUP($Q$1,elemental!$A$3:$L$19,10,0)*Q265)/100</f>
        <v>2.06</v>
      </c>
      <c r="Y265">
        <v>1012.9851426339626</v>
      </c>
      <c r="Z265">
        <v>5.1892782915576303</v>
      </c>
      <c r="AA265">
        <v>5.2159494888361699</v>
      </c>
      <c r="AB265">
        <v>5.3818805211466803</v>
      </c>
      <c r="AC265">
        <v>98.779919126419799</v>
      </c>
      <c r="AD265" t="s">
        <v>8</v>
      </c>
      <c r="AE265" t="s">
        <v>115</v>
      </c>
    </row>
    <row r="266" spans="1:31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100</v>
      </c>
      <c r="R266">
        <f>(VLOOKUP($A$1,elemental!$A$3:$L$19,2,0)*A266+VLOOKUP($B$1,elemental!$A$3:$L$19,2,0)*B266+VLOOKUP($C$1,elemental!$A$3:$L$19,2,0)*C266+VLOOKUP($D$1,elemental!$A$3:$L$19,2,0)*D266+VLOOKUP($E$1,elemental!$A$3:$L$19,2,0)*E266+VLOOKUP($F$1,elemental!$A$3:$L$19,2,0)*F266+VLOOKUP($G$1,elemental!$A$3:$L$19,2,0)*G266+VLOOKUP($H$1,elemental!$A$3:$L$19,2,0)*H266+VLOOKUP($I$1,elemental!$A$3:$L$19,2,0)*I266+VLOOKUP($J$1,elemental!$A$3:$L$19,2,0)*J266+VLOOKUP($K$1,elemental!$A$3:$L$19,2,0)*K266+VLOOKUP($L$1,elemental!$A$3:$L$19,2,0)*L266+VLOOKUP($M$1,elemental!$A$3:$L$19,2,0)*M266+VLOOKUP($N$1,elemental!$A$3:$L$19,2,0)*N266+VLOOKUP($O$1,elemental!$A$3:$L$19,2,0)*O266+VLOOKUP($P$1,elemental!$A$3:$L$19,2,0)*P266+VLOOKUP($Q$1,elemental!$A$3:$L$19,2,0)*Q266)/100</f>
        <v>1.33</v>
      </c>
      <c r="S266">
        <f>(VLOOKUP($A$1,elemental!$A$3:$L$19,4,0)*A266+VLOOKUP($B$1,elemental!$A$3:$L$19,4,0)*B266+VLOOKUP($C$1,elemental!$A$3:$L$19,4,0)*C266+VLOOKUP($D$1,elemental!$A$3:$L$19,4,0)*D266+VLOOKUP($E$1,elemental!$A$3:$L$19,4,0)*E266+VLOOKUP($F$1,elemental!$A$3:$L$19,4,0)*F266+VLOOKUP($G$1,elemental!$A$3:$L$19,4,0)*G266+VLOOKUP($H$1,elemental!$A$3:$L$19,4,0)*H266+VLOOKUP($I$1,elemental!$A$3:$L$19,4,0)*I266+VLOOKUP($J$1,elemental!$A$3:$L$19,4,0)*J266+VLOOKUP($K$1,elemental!$A$3:$L$19,4,0)*K266+VLOOKUP($L$1,elemental!$A$3:$L$19,4,0)*L266+VLOOKUP($M$1,elemental!$A$3:$L$19,4,0)*M266+VLOOKUP($N$1,elemental!$A$3:$L$19,4,0)*N266+VLOOKUP($O$1,elemental!$A$3:$L$19,4,0)*O266+VLOOKUP($P$1,elemental!$A$3:$L$19,4,0)*P266+VLOOKUP($Q$1,elemental!$A$3:$L$19,4,0)*Q266)/100</f>
        <v>0.42599999999999999</v>
      </c>
      <c r="T266">
        <f>(VLOOKUP($A$1,elemental!$A$3:$L$19,5,0)*A266+VLOOKUP($B$1,elemental!$A$3:$L$19,5,0)*B266+VLOOKUP($C$1,elemental!$A$3:$L$19,5,0)*C266+VLOOKUP($D$1,elemental!$A$3:$L$19,5,0)*D266+VLOOKUP($E$1,elemental!$A$3:$L$19,5,0)*E266+VLOOKUP($F$1,elemental!$A$3:$L$19,5,0)*F266+VLOOKUP($G$1,elemental!$A$3:$L$19,5,0)*G266+VLOOKUP($H$1,elemental!$A$3:$L$19,5,0)*H266+VLOOKUP($I$1,elemental!$A$3:$L$19,5,0)*I266+VLOOKUP($J$1,elemental!$A$3:$L$19,5,0)*J266+VLOOKUP($K$1,elemental!$A$3:$L$19,5,0)*K266+VLOOKUP($L$1,elemental!$A$3:$L$19,5,0)*L266+VLOOKUP($M$1,elemental!$A$3:$L$19,5,0)*M266+VLOOKUP($N$1,elemental!$A$3:$L$19,5,0)*N266+VLOOKUP($O$1,elemental!$A$3:$L$19,5,0)*O266+VLOOKUP($P$1,elemental!$A$3:$L$19,5,0)*P266+VLOOKUP($Q$1,elemental!$A$3:$L$19,5,0)*Q266)/100</f>
        <v>4</v>
      </c>
      <c r="U266">
        <f>(VLOOKUP($A$1,elemental!$A$3:$L$19,6,0)*A266+VLOOKUP($B$1,elemental!$A$3:$L$19,6,0)*B266+VLOOKUP($C$1,elemental!$A$3:$L$19,6,0)*C266+VLOOKUP($D$1,elemental!$A$3:$L$19,6,0)*D266+VLOOKUP($E$1,elemental!$A$3:$L$19,6,0)*E266+VLOOKUP($F$1,elemental!$A$3:$L$19,6,0)*F266+VLOOKUP($G$1,elemental!$A$3:$L$19,6,0)*G266+VLOOKUP($H$1,elemental!$A$3:$L$19,6,0)*H266+VLOOKUP($I$1,elemental!$A$3:$L$19,6,0)*I266+VLOOKUP($J$1,elemental!$A$3:$L$19,6,0)*J266+VLOOKUP($K$1,elemental!$A$3:$L$19,6,0)*K266+VLOOKUP($L$1,elemental!$A$3:$L$19,6,0)*L266+VLOOKUP($M$1,elemental!$A$3:$L$19,6,0)*M266+VLOOKUP($N$1,elemental!$A$3:$L$19,6,0)*N266+VLOOKUP($O$1,elemental!$A$3:$L$19,6,0)*O266+VLOOKUP($P$1,elemental!$A$3:$L$19,6,0)*P266+VLOOKUP($Q$1,elemental!$A$3:$L$19,6,0)*Q266)/100</f>
        <v>0.76</v>
      </c>
      <c r="V266">
        <f>(VLOOKUP($A$1,elemental!$A$3:$L$19,7,0)*A266+VLOOKUP($B$1,elemental!$A$3:$L$19,7,0)*B266+VLOOKUP($C$1,elemental!$A$3:$L$19,7,0)*C266+VLOOKUP($D$1,elemental!$A$3:$L$19,7,0)*D266+VLOOKUP($E$1,elemental!$A$3:$L$19,7,0)*E266+VLOOKUP($F$1,elemental!$A$3:$L$19,7,0)*F266+VLOOKUP($G$1,elemental!$A$3:$L$19,7,0)*G266+VLOOKUP($H$1,elemental!$A$3:$L$19,7,0)*H266+VLOOKUP($I$1,elemental!$A$3:$L$19,7,0)*I266+VLOOKUP($J$1,elemental!$A$3:$L$19,7,0)*J266+VLOOKUP($K$1,elemental!$A$3:$L$19,7,0)*K266+VLOOKUP($L$1,elemental!$A$3:$L$19,7,0)*L266+VLOOKUP($M$1,elemental!$A$3:$L$19,7,0)*M266+VLOOKUP($N$1,elemental!$A$3:$L$19,7,0)*N266+VLOOKUP($O$1,elemental!$A$3:$L$19,7,0)*O266+VLOOKUP($P$1,elemental!$A$3:$L$19,7,0)*P266+VLOOKUP($Q$1,elemental!$A$3:$L$19,7,0)*Q266)/100</f>
        <v>0.84</v>
      </c>
      <c r="W266">
        <f>(VLOOKUP($A$1,elemental!$A$3:$L$19,9,0)*A266+VLOOKUP($B$1,elemental!$A$3:$L$19,9,0)*B266+VLOOKUP($C$1,elemental!$A$3:$L$19,9,0)*C266+VLOOKUP($D$1,elemental!$A$3:$L$19,9,0)*D266+VLOOKUP($E$1,elemental!$A$3:$L$19,9,0)*E266+VLOOKUP($F$1,elemental!$A$3:$L$19,9,0)*F266+VLOOKUP($G$1,elemental!$A$3:$L$19,9,0)*G266+VLOOKUP($H$1,elemental!$A$3:$L$19,9,0)*H266+VLOOKUP($I$1,elemental!$A$3:$L$19,9,0)*I266+VLOOKUP($J$1,elemental!$A$3:$L$19,9,0)*J266+VLOOKUP($K$1,elemental!$A$3:$L$19,9,0)*K266+VLOOKUP($L$1,elemental!$A$3:$L$19,9,0)*L266+VLOOKUP($M$1,elemental!$A$3:$L$19,9,0)*M266+VLOOKUP($N$1,elemental!$A$3:$L$19,9,0)*N266+VLOOKUP($O$1,elemental!$A$3:$L$19,9,0)*O266+VLOOKUP($P$1,elemental!$A$3:$L$19,9,0)*P266+VLOOKUP($Q$1,elemental!$A$3:$L$19,9,0)*Q266)/100</f>
        <v>1.55</v>
      </c>
      <c r="X266">
        <f>(VLOOKUP($A$1,elemental!$A$3:$L$19,10,0)*A266+VLOOKUP($B$1,elemental!$A$3:$L$19,10,0)*B266+VLOOKUP($C$1,elemental!$A$3:$L$19,10,0)*C266+VLOOKUP($D$1,elemental!$A$3:$L$19,10,0)*D266+VLOOKUP($E$1,elemental!$A$3:$L$19,10,0)*E266+VLOOKUP($F$1,elemental!$A$3:$L$19,10,0)*F266+VLOOKUP($G$1,elemental!$A$3:$L$19,10,0)*G266+VLOOKUP($H$1,elemental!$A$3:$L$19,10,0)*H266+VLOOKUP($I$1,elemental!$A$3:$L$19,10,0)*I266+VLOOKUP($J$1,elemental!$A$3:$L$19,10,0)*J266+VLOOKUP($K$1,elemental!$A$3:$L$19,10,0)*K266+VLOOKUP($L$1,elemental!$A$3:$L$19,10,0)*L266+VLOOKUP($M$1,elemental!$A$3:$L$19,10,0)*M266+VLOOKUP($N$1,elemental!$A$3:$L$19,10,0)*N266+VLOOKUP($O$1,elemental!$A$3:$L$19,10,0)*O266+VLOOKUP($P$1,elemental!$A$3:$L$19,10,0)*P266+VLOOKUP($Q$1,elemental!$A$3:$L$19,10,0)*Q266)/100</f>
        <v>2.06</v>
      </c>
      <c r="Y266">
        <v>1055.292021285245</v>
      </c>
      <c r="Z266">
        <v>5.1907694219851699</v>
      </c>
      <c r="AA266">
        <v>5.21623731814483</v>
      </c>
      <c r="AB266">
        <v>5.3852129754730296</v>
      </c>
      <c r="AC266">
        <v>98.7448776687893</v>
      </c>
      <c r="AD266" t="s">
        <v>8</v>
      </c>
      <c r="AE266" t="s">
        <v>115</v>
      </c>
    </row>
    <row r="267" spans="1:31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100</v>
      </c>
      <c r="R267">
        <f>(VLOOKUP($A$1,elemental!$A$3:$L$19,2,0)*A267+VLOOKUP($B$1,elemental!$A$3:$L$19,2,0)*B267+VLOOKUP($C$1,elemental!$A$3:$L$19,2,0)*C267+VLOOKUP($D$1,elemental!$A$3:$L$19,2,0)*D267+VLOOKUP($E$1,elemental!$A$3:$L$19,2,0)*E267+VLOOKUP($F$1,elemental!$A$3:$L$19,2,0)*F267+VLOOKUP($G$1,elemental!$A$3:$L$19,2,0)*G267+VLOOKUP($H$1,elemental!$A$3:$L$19,2,0)*H267+VLOOKUP($I$1,elemental!$A$3:$L$19,2,0)*I267+VLOOKUP($J$1,elemental!$A$3:$L$19,2,0)*J267+VLOOKUP($K$1,elemental!$A$3:$L$19,2,0)*K267+VLOOKUP($L$1,elemental!$A$3:$L$19,2,0)*L267+VLOOKUP($M$1,elemental!$A$3:$L$19,2,0)*M267+VLOOKUP($N$1,elemental!$A$3:$L$19,2,0)*N267+VLOOKUP($O$1,elemental!$A$3:$L$19,2,0)*O267+VLOOKUP($P$1,elemental!$A$3:$L$19,2,0)*P267+VLOOKUP($Q$1,elemental!$A$3:$L$19,2,0)*Q267)/100</f>
        <v>1.33</v>
      </c>
      <c r="S267">
        <f>(VLOOKUP($A$1,elemental!$A$3:$L$19,4,0)*A267+VLOOKUP($B$1,elemental!$A$3:$L$19,4,0)*B267+VLOOKUP($C$1,elemental!$A$3:$L$19,4,0)*C267+VLOOKUP($D$1,elemental!$A$3:$L$19,4,0)*D267+VLOOKUP($E$1,elemental!$A$3:$L$19,4,0)*E267+VLOOKUP($F$1,elemental!$A$3:$L$19,4,0)*F267+VLOOKUP($G$1,elemental!$A$3:$L$19,4,0)*G267+VLOOKUP($H$1,elemental!$A$3:$L$19,4,0)*H267+VLOOKUP($I$1,elemental!$A$3:$L$19,4,0)*I267+VLOOKUP($J$1,elemental!$A$3:$L$19,4,0)*J267+VLOOKUP($K$1,elemental!$A$3:$L$19,4,0)*K267+VLOOKUP($L$1,elemental!$A$3:$L$19,4,0)*L267+VLOOKUP($M$1,elemental!$A$3:$L$19,4,0)*M267+VLOOKUP($N$1,elemental!$A$3:$L$19,4,0)*N267+VLOOKUP($O$1,elemental!$A$3:$L$19,4,0)*O267+VLOOKUP($P$1,elemental!$A$3:$L$19,4,0)*P267+VLOOKUP($Q$1,elemental!$A$3:$L$19,4,0)*Q267)/100</f>
        <v>0.42599999999999999</v>
      </c>
      <c r="T267">
        <f>(VLOOKUP($A$1,elemental!$A$3:$L$19,5,0)*A267+VLOOKUP($B$1,elemental!$A$3:$L$19,5,0)*B267+VLOOKUP($C$1,elemental!$A$3:$L$19,5,0)*C267+VLOOKUP($D$1,elemental!$A$3:$L$19,5,0)*D267+VLOOKUP($E$1,elemental!$A$3:$L$19,5,0)*E267+VLOOKUP($F$1,elemental!$A$3:$L$19,5,0)*F267+VLOOKUP($G$1,elemental!$A$3:$L$19,5,0)*G267+VLOOKUP($H$1,elemental!$A$3:$L$19,5,0)*H267+VLOOKUP($I$1,elemental!$A$3:$L$19,5,0)*I267+VLOOKUP($J$1,elemental!$A$3:$L$19,5,0)*J267+VLOOKUP($K$1,elemental!$A$3:$L$19,5,0)*K267+VLOOKUP($L$1,elemental!$A$3:$L$19,5,0)*L267+VLOOKUP($M$1,elemental!$A$3:$L$19,5,0)*M267+VLOOKUP($N$1,elemental!$A$3:$L$19,5,0)*N267+VLOOKUP($O$1,elemental!$A$3:$L$19,5,0)*O267+VLOOKUP($P$1,elemental!$A$3:$L$19,5,0)*P267+VLOOKUP($Q$1,elemental!$A$3:$L$19,5,0)*Q267)/100</f>
        <v>4</v>
      </c>
      <c r="U267">
        <f>(VLOOKUP($A$1,elemental!$A$3:$L$19,6,0)*A267+VLOOKUP($B$1,elemental!$A$3:$L$19,6,0)*B267+VLOOKUP($C$1,elemental!$A$3:$L$19,6,0)*C267+VLOOKUP($D$1,elemental!$A$3:$L$19,6,0)*D267+VLOOKUP($E$1,elemental!$A$3:$L$19,6,0)*E267+VLOOKUP($F$1,elemental!$A$3:$L$19,6,0)*F267+VLOOKUP($G$1,elemental!$A$3:$L$19,6,0)*G267+VLOOKUP($H$1,elemental!$A$3:$L$19,6,0)*H267+VLOOKUP($I$1,elemental!$A$3:$L$19,6,0)*I267+VLOOKUP($J$1,elemental!$A$3:$L$19,6,0)*J267+VLOOKUP($K$1,elemental!$A$3:$L$19,6,0)*K267+VLOOKUP($L$1,elemental!$A$3:$L$19,6,0)*L267+VLOOKUP($M$1,elemental!$A$3:$L$19,6,0)*M267+VLOOKUP($N$1,elemental!$A$3:$L$19,6,0)*N267+VLOOKUP($O$1,elemental!$A$3:$L$19,6,0)*O267+VLOOKUP($P$1,elemental!$A$3:$L$19,6,0)*P267+VLOOKUP($Q$1,elemental!$A$3:$L$19,6,0)*Q267)/100</f>
        <v>0.76</v>
      </c>
      <c r="V267">
        <f>(VLOOKUP($A$1,elemental!$A$3:$L$19,7,0)*A267+VLOOKUP($B$1,elemental!$A$3:$L$19,7,0)*B267+VLOOKUP($C$1,elemental!$A$3:$L$19,7,0)*C267+VLOOKUP($D$1,elemental!$A$3:$L$19,7,0)*D267+VLOOKUP($E$1,elemental!$A$3:$L$19,7,0)*E267+VLOOKUP($F$1,elemental!$A$3:$L$19,7,0)*F267+VLOOKUP($G$1,elemental!$A$3:$L$19,7,0)*G267+VLOOKUP($H$1,elemental!$A$3:$L$19,7,0)*H267+VLOOKUP($I$1,elemental!$A$3:$L$19,7,0)*I267+VLOOKUP($J$1,elemental!$A$3:$L$19,7,0)*J267+VLOOKUP($K$1,elemental!$A$3:$L$19,7,0)*K267+VLOOKUP($L$1,elemental!$A$3:$L$19,7,0)*L267+VLOOKUP($M$1,elemental!$A$3:$L$19,7,0)*M267+VLOOKUP($N$1,elemental!$A$3:$L$19,7,0)*N267+VLOOKUP($O$1,elemental!$A$3:$L$19,7,0)*O267+VLOOKUP($P$1,elemental!$A$3:$L$19,7,0)*P267+VLOOKUP($Q$1,elemental!$A$3:$L$19,7,0)*Q267)/100</f>
        <v>0.84</v>
      </c>
      <c r="W267">
        <f>(VLOOKUP($A$1,elemental!$A$3:$L$19,9,0)*A267+VLOOKUP($B$1,elemental!$A$3:$L$19,9,0)*B267+VLOOKUP($C$1,elemental!$A$3:$L$19,9,0)*C267+VLOOKUP($D$1,elemental!$A$3:$L$19,9,0)*D267+VLOOKUP($E$1,elemental!$A$3:$L$19,9,0)*E267+VLOOKUP($F$1,elemental!$A$3:$L$19,9,0)*F267+VLOOKUP($G$1,elemental!$A$3:$L$19,9,0)*G267+VLOOKUP($H$1,elemental!$A$3:$L$19,9,0)*H267+VLOOKUP($I$1,elemental!$A$3:$L$19,9,0)*I267+VLOOKUP($J$1,elemental!$A$3:$L$19,9,0)*J267+VLOOKUP($K$1,elemental!$A$3:$L$19,9,0)*K267+VLOOKUP($L$1,elemental!$A$3:$L$19,9,0)*L267+VLOOKUP($M$1,elemental!$A$3:$L$19,9,0)*M267+VLOOKUP($N$1,elemental!$A$3:$L$19,9,0)*N267+VLOOKUP($O$1,elemental!$A$3:$L$19,9,0)*O267+VLOOKUP($P$1,elemental!$A$3:$L$19,9,0)*P267+VLOOKUP($Q$1,elemental!$A$3:$L$19,9,0)*Q267)/100</f>
        <v>1.55</v>
      </c>
      <c r="X267">
        <f>(VLOOKUP($A$1,elemental!$A$3:$L$19,10,0)*A267+VLOOKUP($B$1,elemental!$A$3:$L$19,10,0)*B267+VLOOKUP($C$1,elemental!$A$3:$L$19,10,0)*C267+VLOOKUP($D$1,elemental!$A$3:$L$19,10,0)*D267+VLOOKUP($E$1,elemental!$A$3:$L$19,10,0)*E267+VLOOKUP($F$1,elemental!$A$3:$L$19,10,0)*F267+VLOOKUP($G$1,elemental!$A$3:$L$19,10,0)*G267+VLOOKUP($H$1,elemental!$A$3:$L$19,10,0)*H267+VLOOKUP($I$1,elemental!$A$3:$L$19,10,0)*I267+VLOOKUP($J$1,elemental!$A$3:$L$19,10,0)*J267+VLOOKUP($K$1,elemental!$A$3:$L$19,10,0)*K267+VLOOKUP($L$1,elemental!$A$3:$L$19,10,0)*L267+VLOOKUP($M$1,elemental!$A$3:$L$19,10,0)*M267+VLOOKUP($N$1,elemental!$A$3:$L$19,10,0)*N267+VLOOKUP($O$1,elemental!$A$3:$L$19,10,0)*O267+VLOOKUP($P$1,elemental!$A$3:$L$19,10,0)*P267+VLOOKUP($Q$1,elemental!$A$3:$L$19,10,0)*Q267)/100</f>
        <v>2.06</v>
      </c>
      <c r="Y267">
        <v>1097.5988999365325</v>
      </c>
      <c r="Z267">
        <v>5.1919715544634402</v>
      </c>
      <c r="AA267">
        <v>5.2161873415727298</v>
      </c>
      <c r="AB267">
        <v>5.3882355750523399</v>
      </c>
      <c r="AC267">
        <v>98.701426841247795</v>
      </c>
      <c r="AD267" t="s">
        <v>8</v>
      </c>
      <c r="AE267" t="s">
        <v>115</v>
      </c>
    </row>
    <row r="268" spans="1:31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100</v>
      </c>
      <c r="R268">
        <f>(VLOOKUP($A$1,elemental!$A$3:$L$19,2,0)*A268+VLOOKUP($B$1,elemental!$A$3:$L$19,2,0)*B268+VLOOKUP($C$1,elemental!$A$3:$L$19,2,0)*C268+VLOOKUP($D$1,elemental!$A$3:$L$19,2,0)*D268+VLOOKUP($E$1,elemental!$A$3:$L$19,2,0)*E268+VLOOKUP($F$1,elemental!$A$3:$L$19,2,0)*F268+VLOOKUP($G$1,elemental!$A$3:$L$19,2,0)*G268+VLOOKUP($H$1,elemental!$A$3:$L$19,2,0)*H268+VLOOKUP($I$1,elemental!$A$3:$L$19,2,0)*I268+VLOOKUP($J$1,elemental!$A$3:$L$19,2,0)*J268+VLOOKUP($K$1,elemental!$A$3:$L$19,2,0)*K268+VLOOKUP($L$1,elemental!$A$3:$L$19,2,0)*L268+VLOOKUP($M$1,elemental!$A$3:$L$19,2,0)*M268+VLOOKUP($N$1,elemental!$A$3:$L$19,2,0)*N268+VLOOKUP($O$1,elemental!$A$3:$L$19,2,0)*O268+VLOOKUP($P$1,elemental!$A$3:$L$19,2,0)*P268+VLOOKUP($Q$1,elemental!$A$3:$L$19,2,0)*Q268)/100</f>
        <v>1.33</v>
      </c>
      <c r="S268">
        <f>(VLOOKUP($A$1,elemental!$A$3:$L$19,4,0)*A268+VLOOKUP($B$1,elemental!$A$3:$L$19,4,0)*B268+VLOOKUP($C$1,elemental!$A$3:$L$19,4,0)*C268+VLOOKUP($D$1,elemental!$A$3:$L$19,4,0)*D268+VLOOKUP($E$1,elemental!$A$3:$L$19,4,0)*E268+VLOOKUP($F$1,elemental!$A$3:$L$19,4,0)*F268+VLOOKUP($G$1,elemental!$A$3:$L$19,4,0)*G268+VLOOKUP($H$1,elemental!$A$3:$L$19,4,0)*H268+VLOOKUP($I$1,elemental!$A$3:$L$19,4,0)*I268+VLOOKUP($J$1,elemental!$A$3:$L$19,4,0)*J268+VLOOKUP($K$1,elemental!$A$3:$L$19,4,0)*K268+VLOOKUP($L$1,elemental!$A$3:$L$19,4,0)*L268+VLOOKUP($M$1,elemental!$A$3:$L$19,4,0)*M268+VLOOKUP($N$1,elemental!$A$3:$L$19,4,0)*N268+VLOOKUP($O$1,elemental!$A$3:$L$19,4,0)*O268+VLOOKUP($P$1,elemental!$A$3:$L$19,4,0)*P268+VLOOKUP($Q$1,elemental!$A$3:$L$19,4,0)*Q268)/100</f>
        <v>0.42599999999999999</v>
      </c>
      <c r="T268">
        <f>(VLOOKUP($A$1,elemental!$A$3:$L$19,5,0)*A268+VLOOKUP($B$1,elemental!$A$3:$L$19,5,0)*B268+VLOOKUP($C$1,elemental!$A$3:$L$19,5,0)*C268+VLOOKUP($D$1,elemental!$A$3:$L$19,5,0)*D268+VLOOKUP($E$1,elemental!$A$3:$L$19,5,0)*E268+VLOOKUP($F$1,elemental!$A$3:$L$19,5,0)*F268+VLOOKUP($G$1,elemental!$A$3:$L$19,5,0)*G268+VLOOKUP($H$1,elemental!$A$3:$L$19,5,0)*H268+VLOOKUP($I$1,elemental!$A$3:$L$19,5,0)*I268+VLOOKUP($J$1,elemental!$A$3:$L$19,5,0)*J268+VLOOKUP($K$1,elemental!$A$3:$L$19,5,0)*K268+VLOOKUP($L$1,elemental!$A$3:$L$19,5,0)*L268+VLOOKUP($M$1,elemental!$A$3:$L$19,5,0)*M268+VLOOKUP($N$1,elemental!$A$3:$L$19,5,0)*N268+VLOOKUP($O$1,elemental!$A$3:$L$19,5,0)*O268+VLOOKUP($P$1,elemental!$A$3:$L$19,5,0)*P268+VLOOKUP($Q$1,elemental!$A$3:$L$19,5,0)*Q268)/100</f>
        <v>4</v>
      </c>
      <c r="U268">
        <f>(VLOOKUP($A$1,elemental!$A$3:$L$19,6,0)*A268+VLOOKUP($B$1,elemental!$A$3:$L$19,6,0)*B268+VLOOKUP($C$1,elemental!$A$3:$L$19,6,0)*C268+VLOOKUP($D$1,elemental!$A$3:$L$19,6,0)*D268+VLOOKUP($E$1,elemental!$A$3:$L$19,6,0)*E268+VLOOKUP($F$1,elemental!$A$3:$L$19,6,0)*F268+VLOOKUP($G$1,elemental!$A$3:$L$19,6,0)*G268+VLOOKUP($H$1,elemental!$A$3:$L$19,6,0)*H268+VLOOKUP($I$1,elemental!$A$3:$L$19,6,0)*I268+VLOOKUP($J$1,elemental!$A$3:$L$19,6,0)*J268+VLOOKUP($K$1,elemental!$A$3:$L$19,6,0)*K268+VLOOKUP($L$1,elemental!$A$3:$L$19,6,0)*L268+VLOOKUP($M$1,elemental!$A$3:$L$19,6,0)*M268+VLOOKUP($N$1,elemental!$A$3:$L$19,6,0)*N268+VLOOKUP($O$1,elemental!$A$3:$L$19,6,0)*O268+VLOOKUP($P$1,elemental!$A$3:$L$19,6,0)*P268+VLOOKUP($Q$1,elemental!$A$3:$L$19,6,0)*Q268)/100</f>
        <v>0.76</v>
      </c>
      <c r="V268">
        <f>(VLOOKUP($A$1,elemental!$A$3:$L$19,7,0)*A268+VLOOKUP($B$1,elemental!$A$3:$L$19,7,0)*B268+VLOOKUP($C$1,elemental!$A$3:$L$19,7,0)*C268+VLOOKUP($D$1,elemental!$A$3:$L$19,7,0)*D268+VLOOKUP($E$1,elemental!$A$3:$L$19,7,0)*E268+VLOOKUP($F$1,elemental!$A$3:$L$19,7,0)*F268+VLOOKUP($G$1,elemental!$A$3:$L$19,7,0)*G268+VLOOKUP($H$1,elemental!$A$3:$L$19,7,0)*H268+VLOOKUP($I$1,elemental!$A$3:$L$19,7,0)*I268+VLOOKUP($J$1,elemental!$A$3:$L$19,7,0)*J268+VLOOKUP($K$1,elemental!$A$3:$L$19,7,0)*K268+VLOOKUP($L$1,elemental!$A$3:$L$19,7,0)*L268+VLOOKUP($M$1,elemental!$A$3:$L$19,7,0)*M268+VLOOKUP($N$1,elemental!$A$3:$L$19,7,0)*N268+VLOOKUP($O$1,elemental!$A$3:$L$19,7,0)*O268+VLOOKUP($P$1,elemental!$A$3:$L$19,7,0)*P268+VLOOKUP($Q$1,elemental!$A$3:$L$19,7,0)*Q268)/100</f>
        <v>0.84</v>
      </c>
      <c r="W268">
        <f>(VLOOKUP($A$1,elemental!$A$3:$L$19,9,0)*A268+VLOOKUP($B$1,elemental!$A$3:$L$19,9,0)*B268+VLOOKUP($C$1,elemental!$A$3:$L$19,9,0)*C268+VLOOKUP($D$1,elemental!$A$3:$L$19,9,0)*D268+VLOOKUP($E$1,elemental!$A$3:$L$19,9,0)*E268+VLOOKUP($F$1,elemental!$A$3:$L$19,9,0)*F268+VLOOKUP($G$1,elemental!$A$3:$L$19,9,0)*G268+VLOOKUP($H$1,elemental!$A$3:$L$19,9,0)*H268+VLOOKUP($I$1,elemental!$A$3:$L$19,9,0)*I268+VLOOKUP($J$1,elemental!$A$3:$L$19,9,0)*J268+VLOOKUP($K$1,elemental!$A$3:$L$19,9,0)*K268+VLOOKUP($L$1,elemental!$A$3:$L$19,9,0)*L268+VLOOKUP($M$1,elemental!$A$3:$L$19,9,0)*M268+VLOOKUP($N$1,elemental!$A$3:$L$19,9,0)*N268+VLOOKUP($O$1,elemental!$A$3:$L$19,9,0)*O268+VLOOKUP($P$1,elemental!$A$3:$L$19,9,0)*P268+VLOOKUP($Q$1,elemental!$A$3:$L$19,9,0)*Q268)/100</f>
        <v>1.55</v>
      </c>
      <c r="X268">
        <f>(VLOOKUP($A$1,elemental!$A$3:$L$19,10,0)*A268+VLOOKUP($B$1,elemental!$A$3:$L$19,10,0)*B268+VLOOKUP($C$1,elemental!$A$3:$L$19,10,0)*C268+VLOOKUP($D$1,elemental!$A$3:$L$19,10,0)*D268+VLOOKUP($E$1,elemental!$A$3:$L$19,10,0)*E268+VLOOKUP($F$1,elemental!$A$3:$L$19,10,0)*F268+VLOOKUP($G$1,elemental!$A$3:$L$19,10,0)*G268+VLOOKUP($H$1,elemental!$A$3:$L$19,10,0)*H268+VLOOKUP($I$1,elemental!$A$3:$L$19,10,0)*I268+VLOOKUP($J$1,elemental!$A$3:$L$19,10,0)*J268+VLOOKUP($K$1,elemental!$A$3:$L$19,10,0)*K268+VLOOKUP($L$1,elemental!$A$3:$L$19,10,0)*L268+VLOOKUP($M$1,elemental!$A$3:$L$19,10,0)*M268+VLOOKUP($N$1,elemental!$A$3:$L$19,10,0)*N268+VLOOKUP($O$1,elemental!$A$3:$L$19,10,0)*O268+VLOOKUP($P$1,elemental!$A$3:$L$19,10,0)*P268+VLOOKUP($Q$1,elemental!$A$3:$L$19,10,0)*Q268)/100</f>
        <v>2.06</v>
      </c>
      <c r="Y268">
        <v>1139.9057785878126</v>
      </c>
      <c r="Z268">
        <v>5.1941333058696602</v>
      </c>
      <c r="AA268">
        <v>5.2161316455359801</v>
      </c>
      <c r="AB268">
        <v>5.3917230461188499</v>
      </c>
      <c r="AC268">
        <v>98.663082693365695</v>
      </c>
      <c r="AD268" t="s">
        <v>8</v>
      </c>
      <c r="AE268" t="s">
        <v>115</v>
      </c>
    </row>
    <row r="269" spans="1:31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100</v>
      </c>
      <c r="R269">
        <f>(VLOOKUP($A$1,elemental!$A$3:$L$19,2,0)*A269+VLOOKUP($B$1,elemental!$A$3:$L$19,2,0)*B269+VLOOKUP($C$1,elemental!$A$3:$L$19,2,0)*C269+VLOOKUP($D$1,elemental!$A$3:$L$19,2,0)*D269+VLOOKUP($E$1,elemental!$A$3:$L$19,2,0)*E269+VLOOKUP($F$1,elemental!$A$3:$L$19,2,0)*F269+VLOOKUP($G$1,elemental!$A$3:$L$19,2,0)*G269+VLOOKUP($H$1,elemental!$A$3:$L$19,2,0)*H269+VLOOKUP($I$1,elemental!$A$3:$L$19,2,0)*I269+VLOOKUP($J$1,elemental!$A$3:$L$19,2,0)*J269+VLOOKUP($K$1,elemental!$A$3:$L$19,2,0)*K269+VLOOKUP($L$1,elemental!$A$3:$L$19,2,0)*L269+VLOOKUP($M$1,elemental!$A$3:$L$19,2,0)*M269+VLOOKUP($N$1,elemental!$A$3:$L$19,2,0)*N269+VLOOKUP($O$1,elemental!$A$3:$L$19,2,0)*O269+VLOOKUP($P$1,elemental!$A$3:$L$19,2,0)*P269+VLOOKUP($Q$1,elemental!$A$3:$L$19,2,0)*Q269)/100</f>
        <v>1.33</v>
      </c>
      <c r="S269">
        <f>(VLOOKUP($A$1,elemental!$A$3:$L$19,4,0)*A269+VLOOKUP($B$1,elemental!$A$3:$L$19,4,0)*B269+VLOOKUP($C$1,elemental!$A$3:$L$19,4,0)*C269+VLOOKUP($D$1,elemental!$A$3:$L$19,4,0)*D269+VLOOKUP($E$1,elemental!$A$3:$L$19,4,0)*E269+VLOOKUP($F$1,elemental!$A$3:$L$19,4,0)*F269+VLOOKUP($G$1,elemental!$A$3:$L$19,4,0)*G269+VLOOKUP($H$1,elemental!$A$3:$L$19,4,0)*H269+VLOOKUP($I$1,elemental!$A$3:$L$19,4,0)*I269+VLOOKUP($J$1,elemental!$A$3:$L$19,4,0)*J269+VLOOKUP($K$1,elemental!$A$3:$L$19,4,0)*K269+VLOOKUP($L$1,elemental!$A$3:$L$19,4,0)*L269+VLOOKUP($M$1,elemental!$A$3:$L$19,4,0)*M269+VLOOKUP($N$1,elemental!$A$3:$L$19,4,0)*N269+VLOOKUP($O$1,elemental!$A$3:$L$19,4,0)*O269+VLOOKUP($P$1,elemental!$A$3:$L$19,4,0)*P269+VLOOKUP($Q$1,elemental!$A$3:$L$19,4,0)*Q269)/100</f>
        <v>0.42599999999999999</v>
      </c>
      <c r="T269">
        <f>(VLOOKUP($A$1,elemental!$A$3:$L$19,5,0)*A269+VLOOKUP($B$1,elemental!$A$3:$L$19,5,0)*B269+VLOOKUP($C$1,elemental!$A$3:$L$19,5,0)*C269+VLOOKUP($D$1,elemental!$A$3:$L$19,5,0)*D269+VLOOKUP($E$1,elemental!$A$3:$L$19,5,0)*E269+VLOOKUP($F$1,elemental!$A$3:$L$19,5,0)*F269+VLOOKUP($G$1,elemental!$A$3:$L$19,5,0)*G269+VLOOKUP($H$1,elemental!$A$3:$L$19,5,0)*H269+VLOOKUP($I$1,elemental!$A$3:$L$19,5,0)*I269+VLOOKUP($J$1,elemental!$A$3:$L$19,5,0)*J269+VLOOKUP($K$1,elemental!$A$3:$L$19,5,0)*K269+VLOOKUP($L$1,elemental!$A$3:$L$19,5,0)*L269+VLOOKUP($M$1,elemental!$A$3:$L$19,5,0)*M269+VLOOKUP($N$1,elemental!$A$3:$L$19,5,0)*N269+VLOOKUP($O$1,elemental!$A$3:$L$19,5,0)*O269+VLOOKUP($P$1,elemental!$A$3:$L$19,5,0)*P269+VLOOKUP($Q$1,elemental!$A$3:$L$19,5,0)*Q269)/100</f>
        <v>4</v>
      </c>
      <c r="U269">
        <f>(VLOOKUP($A$1,elemental!$A$3:$L$19,6,0)*A269+VLOOKUP($B$1,elemental!$A$3:$L$19,6,0)*B269+VLOOKUP($C$1,elemental!$A$3:$L$19,6,0)*C269+VLOOKUP($D$1,elemental!$A$3:$L$19,6,0)*D269+VLOOKUP($E$1,elemental!$A$3:$L$19,6,0)*E269+VLOOKUP($F$1,elemental!$A$3:$L$19,6,0)*F269+VLOOKUP($G$1,elemental!$A$3:$L$19,6,0)*G269+VLOOKUP($H$1,elemental!$A$3:$L$19,6,0)*H269+VLOOKUP($I$1,elemental!$A$3:$L$19,6,0)*I269+VLOOKUP($J$1,elemental!$A$3:$L$19,6,0)*J269+VLOOKUP($K$1,elemental!$A$3:$L$19,6,0)*K269+VLOOKUP($L$1,elemental!$A$3:$L$19,6,0)*L269+VLOOKUP($M$1,elemental!$A$3:$L$19,6,0)*M269+VLOOKUP($N$1,elemental!$A$3:$L$19,6,0)*N269+VLOOKUP($O$1,elemental!$A$3:$L$19,6,0)*O269+VLOOKUP($P$1,elemental!$A$3:$L$19,6,0)*P269+VLOOKUP($Q$1,elemental!$A$3:$L$19,6,0)*Q269)/100</f>
        <v>0.76</v>
      </c>
      <c r="V269">
        <f>(VLOOKUP($A$1,elemental!$A$3:$L$19,7,0)*A269+VLOOKUP($B$1,elemental!$A$3:$L$19,7,0)*B269+VLOOKUP($C$1,elemental!$A$3:$L$19,7,0)*C269+VLOOKUP($D$1,elemental!$A$3:$L$19,7,0)*D269+VLOOKUP($E$1,elemental!$A$3:$L$19,7,0)*E269+VLOOKUP($F$1,elemental!$A$3:$L$19,7,0)*F269+VLOOKUP($G$1,elemental!$A$3:$L$19,7,0)*G269+VLOOKUP($H$1,elemental!$A$3:$L$19,7,0)*H269+VLOOKUP($I$1,elemental!$A$3:$L$19,7,0)*I269+VLOOKUP($J$1,elemental!$A$3:$L$19,7,0)*J269+VLOOKUP($K$1,elemental!$A$3:$L$19,7,0)*K269+VLOOKUP($L$1,elemental!$A$3:$L$19,7,0)*L269+VLOOKUP($M$1,elemental!$A$3:$L$19,7,0)*M269+VLOOKUP($N$1,elemental!$A$3:$L$19,7,0)*N269+VLOOKUP($O$1,elemental!$A$3:$L$19,7,0)*O269+VLOOKUP($P$1,elemental!$A$3:$L$19,7,0)*P269+VLOOKUP($Q$1,elemental!$A$3:$L$19,7,0)*Q269)/100</f>
        <v>0.84</v>
      </c>
      <c r="W269">
        <f>(VLOOKUP($A$1,elemental!$A$3:$L$19,9,0)*A269+VLOOKUP($B$1,elemental!$A$3:$L$19,9,0)*B269+VLOOKUP($C$1,elemental!$A$3:$L$19,9,0)*C269+VLOOKUP($D$1,elemental!$A$3:$L$19,9,0)*D269+VLOOKUP($E$1,elemental!$A$3:$L$19,9,0)*E269+VLOOKUP($F$1,elemental!$A$3:$L$19,9,0)*F269+VLOOKUP($G$1,elemental!$A$3:$L$19,9,0)*G269+VLOOKUP($H$1,elemental!$A$3:$L$19,9,0)*H269+VLOOKUP($I$1,elemental!$A$3:$L$19,9,0)*I269+VLOOKUP($J$1,elemental!$A$3:$L$19,9,0)*J269+VLOOKUP($K$1,elemental!$A$3:$L$19,9,0)*K269+VLOOKUP($L$1,elemental!$A$3:$L$19,9,0)*L269+VLOOKUP($M$1,elemental!$A$3:$L$19,9,0)*M269+VLOOKUP($N$1,elemental!$A$3:$L$19,9,0)*N269+VLOOKUP($O$1,elemental!$A$3:$L$19,9,0)*O269+VLOOKUP($P$1,elemental!$A$3:$L$19,9,0)*P269+VLOOKUP($Q$1,elemental!$A$3:$L$19,9,0)*Q269)/100</f>
        <v>1.55</v>
      </c>
      <c r="X269">
        <f>(VLOOKUP($A$1,elemental!$A$3:$L$19,10,0)*A269+VLOOKUP($B$1,elemental!$A$3:$L$19,10,0)*B269+VLOOKUP($C$1,elemental!$A$3:$L$19,10,0)*C269+VLOOKUP($D$1,elemental!$A$3:$L$19,10,0)*D269+VLOOKUP($E$1,elemental!$A$3:$L$19,10,0)*E269+VLOOKUP($F$1,elemental!$A$3:$L$19,10,0)*F269+VLOOKUP($G$1,elemental!$A$3:$L$19,10,0)*G269+VLOOKUP($H$1,elemental!$A$3:$L$19,10,0)*H269+VLOOKUP($I$1,elemental!$A$3:$L$19,10,0)*I269+VLOOKUP($J$1,elemental!$A$3:$L$19,10,0)*J269+VLOOKUP($K$1,elemental!$A$3:$L$19,10,0)*K269+VLOOKUP($L$1,elemental!$A$3:$L$19,10,0)*L269+VLOOKUP($M$1,elemental!$A$3:$L$19,10,0)*M269+VLOOKUP($N$1,elemental!$A$3:$L$19,10,0)*N269+VLOOKUP($O$1,elemental!$A$3:$L$19,10,0)*O269+VLOOKUP($P$1,elemental!$A$3:$L$19,10,0)*P269+VLOOKUP($Q$1,elemental!$A$3:$L$19,10,0)*Q269)/100</f>
        <v>2.06</v>
      </c>
      <c r="Y269">
        <v>1182.2126572390926</v>
      </c>
      <c r="Z269">
        <v>5.1956842294504604</v>
      </c>
      <c r="AA269">
        <v>5.2161752702026298</v>
      </c>
      <c r="AB269">
        <v>5.3947631340612103</v>
      </c>
      <c r="AC269">
        <v>98.6244638541272</v>
      </c>
      <c r="AD269" t="s">
        <v>8</v>
      </c>
      <c r="AE269" t="s">
        <v>115</v>
      </c>
    </row>
    <row r="270" spans="1:31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100</v>
      </c>
      <c r="R270">
        <f>(VLOOKUP($A$1,elemental!$A$3:$L$19,2,0)*A270+VLOOKUP($B$1,elemental!$A$3:$L$19,2,0)*B270+VLOOKUP($C$1,elemental!$A$3:$L$19,2,0)*C270+VLOOKUP($D$1,elemental!$A$3:$L$19,2,0)*D270+VLOOKUP($E$1,elemental!$A$3:$L$19,2,0)*E270+VLOOKUP($F$1,elemental!$A$3:$L$19,2,0)*F270+VLOOKUP($G$1,elemental!$A$3:$L$19,2,0)*G270+VLOOKUP($H$1,elemental!$A$3:$L$19,2,0)*H270+VLOOKUP($I$1,elemental!$A$3:$L$19,2,0)*I270+VLOOKUP($J$1,elemental!$A$3:$L$19,2,0)*J270+VLOOKUP($K$1,elemental!$A$3:$L$19,2,0)*K270+VLOOKUP($L$1,elemental!$A$3:$L$19,2,0)*L270+VLOOKUP($M$1,elemental!$A$3:$L$19,2,0)*M270+VLOOKUP($N$1,elemental!$A$3:$L$19,2,0)*N270+VLOOKUP($O$1,elemental!$A$3:$L$19,2,0)*O270+VLOOKUP($P$1,elemental!$A$3:$L$19,2,0)*P270+VLOOKUP($Q$1,elemental!$A$3:$L$19,2,0)*Q270)/100</f>
        <v>1.33</v>
      </c>
      <c r="S270">
        <f>(VLOOKUP($A$1,elemental!$A$3:$L$19,4,0)*A270+VLOOKUP($B$1,elemental!$A$3:$L$19,4,0)*B270+VLOOKUP($C$1,elemental!$A$3:$L$19,4,0)*C270+VLOOKUP($D$1,elemental!$A$3:$L$19,4,0)*D270+VLOOKUP($E$1,elemental!$A$3:$L$19,4,0)*E270+VLOOKUP($F$1,elemental!$A$3:$L$19,4,0)*F270+VLOOKUP($G$1,elemental!$A$3:$L$19,4,0)*G270+VLOOKUP($H$1,elemental!$A$3:$L$19,4,0)*H270+VLOOKUP($I$1,elemental!$A$3:$L$19,4,0)*I270+VLOOKUP($J$1,elemental!$A$3:$L$19,4,0)*J270+VLOOKUP($K$1,elemental!$A$3:$L$19,4,0)*K270+VLOOKUP($L$1,elemental!$A$3:$L$19,4,0)*L270+VLOOKUP($M$1,elemental!$A$3:$L$19,4,0)*M270+VLOOKUP($N$1,elemental!$A$3:$L$19,4,0)*N270+VLOOKUP($O$1,elemental!$A$3:$L$19,4,0)*O270+VLOOKUP($P$1,elemental!$A$3:$L$19,4,0)*P270+VLOOKUP($Q$1,elemental!$A$3:$L$19,4,0)*Q270)/100</f>
        <v>0.42599999999999999</v>
      </c>
      <c r="T270">
        <f>(VLOOKUP($A$1,elemental!$A$3:$L$19,5,0)*A270+VLOOKUP($B$1,elemental!$A$3:$L$19,5,0)*B270+VLOOKUP($C$1,elemental!$A$3:$L$19,5,0)*C270+VLOOKUP($D$1,elemental!$A$3:$L$19,5,0)*D270+VLOOKUP($E$1,elemental!$A$3:$L$19,5,0)*E270+VLOOKUP($F$1,elemental!$A$3:$L$19,5,0)*F270+VLOOKUP($G$1,elemental!$A$3:$L$19,5,0)*G270+VLOOKUP($H$1,elemental!$A$3:$L$19,5,0)*H270+VLOOKUP($I$1,elemental!$A$3:$L$19,5,0)*I270+VLOOKUP($J$1,elemental!$A$3:$L$19,5,0)*J270+VLOOKUP($K$1,elemental!$A$3:$L$19,5,0)*K270+VLOOKUP($L$1,elemental!$A$3:$L$19,5,0)*L270+VLOOKUP($M$1,elemental!$A$3:$L$19,5,0)*M270+VLOOKUP($N$1,elemental!$A$3:$L$19,5,0)*N270+VLOOKUP($O$1,elemental!$A$3:$L$19,5,0)*O270+VLOOKUP($P$1,elemental!$A$3:$L$19,5,0)*P270+VLOOKUP($Q$1,elemental!$A$3:$L$19,5,0)*Q270)/100</f>
        <v>4</v>
      </c>
      <c r="U270">
        <f>(VLOOKUP($A$1,elemental!$A$3:$L$19,6,0)*A270+VLOOKUP($B$1,elemental!$A$3:$L$19,6,0)*B270+VLOOKUP($C$1,elemental!$A$3:$L$19,6,0)*C270+VLOOKUP($D$1,elemental!$A$3:$L$19,6,0)*D270+VLOOKUP($E$1,elemental!$A$3:$L$19,6,0)*E270+VLOOKUP($F$1,elemental!$A$3:$L$19,6,0)*F270+VLOOKUP($G$1,elemental!$A$3:$L$19,6,0)*G270+VLOOKUP($H$1,elemental!$A$3:$L$19,6,0)*H270+VLOOKUP($I$1,elemental!$A$3:$L$19,6,0)*I270+VLOOKUP($J$1,elemental!$A$3:$L$19,6,0)*J270+VLOOKUP($K$1,elemental!$A$3:$L$19,6,0)*K270+VLOOKUP($L$1,elemental!$A$3:$L$19,6,0)*L270+VLOOKUP($M$1,elemental!$A$3:$L$19,6,0)*M270+VLOOKUP($N$1,elemental!$A$3:$L$19,6,0)*N270+VLOOKUP($O$1,elemental!$A$3:$L$19,6,0)*O270+VLOOKUP($P$1,elemental!$A$3:$L$19,6,0)*P270+VLOOKUP($Q$1,elemental!$A$3:$L$19,6,0)*Q270)/100</f>
        <v>0.76</v>
      </c>
      <c r="V270">
        <f>(VLOOKUP($A$1,elemental!$A$3:$L$19,7,0)*A270+VLOOKUP($B$1,elemental!$A$3:$L$19,7,0)*B270+VLOOKUP($C$1,elemental!$A$3:$L$19,7,0)*C270+VLOOKUP($D$1,elemental!$A$3:$L$19,7,0)*D270+VLOOKUP($E$1,elemental!$A$3:$L$19,7,0)*E270+VLOOKUP($F$1,elemental!$A$3:$L$19,7,0)*F270+VLOOKUP($G$1,elemental!$A$3:$L$19,7,0)*G270+VLOOKUP($H$1,elemental!$A$3:$L$19,7,0)*H270+VLOOKUP($I$1,elemental!$A$3:$L$19,7,0)*I270+VLOOKUP($J$1,elemental!$A$3:$L$19,7,0)*J270+VLOOKUP($K$1,elemental!$A$3:$L$19,7,0)*K270+VLOOKUP($L$1,elemental!$A$3:$L$19,7,0)*L270+VLOOKUP($M$1,elemental!$A$3:$L$19,7,0)*M270+VLOOKUP($N$1,elemental!$A$3:$L$19,7,0)*N270+VLOOKUP($O$1,elemental!$A$3:$L$19,7,0)*O270+VLOOKUP($P$1,elemental!$A$3:$L$19,7,0)*P270+VLOOKUP($Q$1,elemental!$A$3:$L$19,7,0)*Q270)/100</f>
        <v>0.84</v>
      </c>
      <c r="W270">
        <f>(VLOOKUP($A$1,elemental!$A$3:$L$19,9,0)*A270+VLOOKUP($B$1,elemental!$A$3:$L$19,9,0)*B270+VLOOKUP($C$1,elemental!$A$3:$L$19,9,0)*C270+VLOOKUP($D$1,elemental!$A$3:$L$19,9,0)*D270+VLOOKUP($E$1,elemental!$A$3:$L$19,9,0)*E270+VLOOKUP($F$1,elemental!$A$3:$L$19,9,0)*F270+VLOOKUP($G$1,elemental!$A$3:$L$19,9,0)*G270+VLOOKUP($H$1,elemental!$A$3:$L$19,9,0)*H270+VLOOKUP($I$1,elemental!$A$3:$L$19,9,0)*I270+VLOOKUP($J$1,elemental!$A$3:$L$19,9,0)*J270+VLOOKUP($K$1,elemental!$A$3:$L$19,9,0)*K270+VLOOKUP($L$1,elemental!$A$3:$L$19,9,0)*L270+VLOOKUP($M$1,elemental!$A$3:$L$19,9,0)*M270+VLOOKUP($N$1,elemental!$A$3:$L$19,9,0)*N270+VLOOKUP($O$1,elemental!$A$3:$L$19,9,0)*O270+VLOOKUP($P$1,elemental!$A$3:$L$19,9,0)*P270+VLOOKUP($Q$1,elemental!$A$3:$L$19,9,0)*Q270)/100</f>
        <v>1.55</v>
      </c>
      <c r="X270">
        <f>(VLOOKUP($A$1,elemental!$A$3:$L$19,10,0)*A270+VLOOKUP($B$1,elemental!$A$3:$L$19,10,0)*B270+VLOOKUP($C$1,elemental!$A$3:$L$19,10,0)*C270+VLOOKUP($D$1,elemental!$A$3:$L$19,10,0)*D270+VLOOKUP($E$1,elemental!$A$3:$L$19,10,0)*E270+VLOOKUP($F$1,elemental!$A$3:$L$19,10,0)*F270+VLOOKUP($G$1,elemental!$A$3:$L$19,10,0)*G270+VLOOKUP($H$1,elemental!$A$3:$L$19,10,0)*H270+VLOOKUP($I$1,elemental!$A$3:$L$19,10,0)*I270+VLOOKUP($J$1,elemental!$A$3:$L$19,10,0)*J270+VLOOKUP($K$1,elemental!$A$3:$L$19,10,0)*K270+VLOOKUP($L$1,elemental!$A$3:$L$19,10,0)*L270+VLOOKUP($M$1,elemental!$A$3:$L$19,10,0)*M270+VLOOKUP($N$1,elemental!$A$3:$L$19,10,0)*N270+VLOOKUP($O$1,elemental!$A$3:$L$19,10,0)*O270+VLOOKUP($P$1,elemental!$A$3:$L$19,10,0)*P270+VLOOKUP($Q$1,elemental!$A$3:$L$19,10,0)*Q270)/100</f>
        <v>2.06</v>
      </c>
      <c r="Y270">
        <v>25</v>
      </c>
      <c r="Z270">
        <v>5.1489000000000003</v>
      </c>
      <c r="AA270">
        <v>5.2118000000000002</v>
      </c>
      <c r="AB270">
        <v>5.3147000000000002</v>
      </c>
      <c r="AC270">
        <v>99.203000000000003</v>
      </c>
      <c r="AD270" t="s">
        <v>116</v>
      </c>
    </row>
    <row r="271" spans="1:31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98</v>
      </c>
      <c r="R271">
        <f>(VLOOKUP($A$1,elemental!$A$3:$L$19,2,0)*A271+VLOOKUP($B$1,elemental!$A$3:$L$19,2,0)*B271+VLOOKUP($C$1,elemental!$A$3:$L$19,2,0)*C271+VLOOKUP($D$1,elemental!$A$3:$L$19,2,0)*D271+VLOOKUP($E$1,elemental!$A$3:$L$19,2,0)*E271+VLOOKUP($F$1,elemental!$A$3:$L$19,2,0)*F271+VLOOKUP($G$1,elemental!$A$3:$L$19,2,0)*G271+VLOOKUP($H$1,elemental!$A$3:$L$19,2,0)*H271+VLOOKUP($I$1,elemental!$A$3:$L$19,2,0)*I271+VLOOKUP($J$1,elemental!$A$3:$L$19,2,0)*J271+VLOOKUP($K$1,elemental!$A$3:$L$19,2,0)*K271+VLOOKUP($L$1,elemental!$A$3:$L$19,2,0)*L271+VLOOKUP($M$1,elemental!$A$3:$L$19,2,0)*M271+VLOOKUP($N$1,elemental!$A$3:$L$19,2,0)*N271+VLOOKUP($O$1,elemental!$A$3:$L$19,2,0)*O271+VLOOKUP($P$1,elemental!$A$3:$L$19,2,0)*P271+VLOOKUP($Q$1,elemental!$A$3:$L$19,2,0)*Q271)/100</f>
        <v>1.3306</v>
      </c>
      <c r="S271">
        <f>(VLOOKUP($A$1,elemental!$A$3:$L$19,4,0)*A271+VLOOKUP($B$1,elemental!$A$3:$L$19,4,0)*B271+VLOOKUP($C$1,elemental!$A$3:$L$19,4,0)*C271+VLOOKUP($D$1,elemental!$A$3:$L$19,4,0)*D271+VLOOKUP($E$1,elemental!$A$3:$L$19,4,0)*E271+VLOOKUP($F$1,elemental!$A$3:$L$19,4,0)*F271+VLOOKUP($G$1,elemental!$A$3:$L$19,4,0)*G271+VLOOKUP($H$1,elemental!$A$3:$L$19,4,0)*H271+VLOOKUP($I$1,elemental!$A$3:$L$19,4,0)*I271+VLOOKUP($J$1,elemental!$A$3:$L$19,4,0)*J271+VLOOKUP($K$1,elemental!$A$3:$L$19,4,0)*K271+VLOOKUP($L$1,elemental!$A$3:$L$19,4,0)*L271+VLOOKUP($M$1,elemental!$A$3:$L$19,4,0)*M271+VLOOKUP($N$1,elemental!$A$3:$L$19,4,0)*N271+VLOOKUP($O$1,elemental!$A$3:$L$19,4,0)*O271+VLOOKUP($P$1,elemental!$A$3:$L$19,4,0)*P271+VLOOKUP($Q$1,elemental!$A$3:$L$19,4,0)*Q271)/100</f>
        <v>0.42123999999999995</v>
      </c>
      <c r="T271">
        <f>(VLOOKUP($A$1,elemental!$A$3:$L$19,5,0)*A271+VLOOKUP($B$1,elemental!$A$3:$L$19,5,0)*B271+VLOOKUP($C$1,elemental!$A$3:$L$19,5,0)*C271+VLOOKUP($D$1,elemental!$A$3:$L$19,5,0)*D271+VLOOKUP($E$1,elemental!$A$3:$L$19,5,0)*E271+VLOOKUP($F$1,elemental!$A$3:$L$19,5,0)*F271+VLOOKUP($G$1,elemental!$A$3:$L$19,5,0)*G271+VLOOKUP($H$1,elemental!$A$3:$L$19,5,0)*H271+VLOOKUP($I$1,elemental!$A$3:$L$19,5,0)*I271+VLOOKUP($J$1,elemental!$A$3:$L$19,5,0)*J271+VLOOKUP($K$1,elemental!$A$3:$L$19,5,0)*K271+VLOOKUP($L$1,elemental!$A$3:$L$19,5,0)*L271+VLOOKUP($M$1,elemental!$A$3:$L$19,5,0)*M271+VLOOKUP($N$1,elemental!$A$3:$L$19,5,0)*N271+VLOOKUP($O$1,elemental!$A$3:$L$19,5,0)*O271+VLOOKUP($P$1,elemental!$A$3:$L$19,5,0)*P271+VLOOKUP($Q$1,elemental!$A$3:$L$19,5,0)*Q271)/100</f>
        <v>3.98</v>
      </c>
      <c r="U271">
        <f>(VLOOKUP($A$1,elemental!$A$3:$L$19,6,0)*A271+VLOOKUP($B$1,elemental!$A$3:$L$19,6,0)*B271+VLOOKUP($C$1,elemental!$A$3:$L$19,6,0)*C271+VLOOKUP($D$1,elemental!$A$3:$L$19,6,0)*D271+VLOOKUP($E$1,elemental!$A$3:$L$19,6,0)*E271+VLOOKUP($F$1,elemental!$A$3:$L$19,6,0)*F271+VLOOKUP($G$1,elemental!$A$3:$L$19,6,0)*G271+VLOOKUP($H$1,elemental!$A$3:$L$19,6,0)*H271+VLOOKUP($I$1,elemental!$A$3:$L$19,6,0)*I271+VLOOKUP($J$1,elemental!$A$3:$L$19,6,0)*J271+VLOOKUP($K$1,elemental!$A$3:$L$19,6,0)*K271+VLOOKUP($L$1,elemental!$A$3:$L$19,6,0)*L271+VLOOKUP($M$1,elemental!$A$3:$L$19,6,0)*M271+VLOOKUP($N$1,elemental!$A$3:$L$19,6,0)*N271+VLOOKUP($O$1,elemental!$A$3:$L$19,6,0)*O271+VLOOKUP($P$1,elemental!$A$3:$L$19,6,0)*P271+VLOOKUP($Q$1,elemental!$A$3:$L$19,6,0)*Q271)/100</f>
        <v>0.7582000000000001</v>
      </c>
      <c r="V271">
        <f>(VLOOKUP($A$1,elemental!$A$3:$L$19,7,0)*A271+VLOOKUP($B$1,elemental!$A$3:$L$19,7,0)*B271+VLOOKUP($C$1,elemental!$A$3:$L$19,7,0)*C271+VLOOKUP($D$1,elemental!$A$3:$L$19,7,0)*D271+VLOOKUP($E$1,elemental!$A$3:$L$19,7,0)*E271+VLOOKUP($F$1,elemental!$A$3:$L$19,7,0)*F271+VLOOKUP($G$1,elemental!$A$3:$L$19,7,0)*G271+VLOOKUP($H$1,elemental!$A$3:$L$19,7,0)*H271+VLOOKUP($I$1,elemental!$A$3:$L$19,7,0)*I271+VLOOKUP($J$1,elemental!$A$3:$L$19,7,0)*J271+VLOOKUP($K$1,elemental!$A$3:$L$19,7,0)*K271+VLOOKUP($L$1,elemental!$A$3:$L$19,7,0)*L271+VLOOKUP($M$1,elemental!$A$3:$L$19,7,0)*M271+VLOOKUP($N$1,elemental!$A$3:$L$19,7,0)*N271+VLOOKUP($O$1,elemental!$A$3:$L$19,7,0)*O271+VLOOKUP($P$1,elemental!$A$3:$L$19,7,0)*P271+VLOOKUP($Q$1,elemental!$A$3:$L$19,7,0)*Q271)/100</f>
        <v>0.8405999999999999</v>
      </c>
      <c r="W271">
        <f>(VLOOKUP($A$1,elemental!$A$3:$L$19,9,0)*A271+VLOOKUP($B$1,elemental!$A$3:$L$19,9,0)*B271+VLOOKUP($C$1,elemental!$A$3:$L$19,9,0)*C271+VLOOKUP($D$1,elemental!$A$3:$L$19,9,0)*D271+VLOOKUP($E$1,elemental!$A$3:$L$19,9,0)*E271+VLOOKUP($F$1,elemental!$A$3:$L$19,9,0)*F271+VLOOKUP($G$1,elemental!$A$3:$L$19,9,0)*G271+VLOOKUP($H$1,elemental!$A$3:$L$19,9,0)*H271+VLOOKUP($I$1,elemental!$A$3:$L$19,9,0)*I271+VLOOKUP($J$1,elemental!$A$3:$L$19,9,0)*J271+VLOOKUP($K$1,elemental!$A$3:$L$19,9,0)*K271+VLOOKUP($L$1,elemental!$A$3:$L$19,9,0)*L271+VLOOKUP($M$1,elemental!$A$3:$L$19,9,0)*M271+VLOOKUP($N$1,elemental!$A$3:$L$19,9,0)*N271+VLOOKUP($O$1,elemental!$A$3:$L$19,9,0)*O271+VLOOKUP($P$1,elemental!$A$3:$L$19,9,0)*P271+VLOOKUP($Q$1,elemental!$A$3:$L$19,9,0)*Q271)/100</f>
        <v>1.5509999999999999</v>
      </c>
      <c r="X271">
        <f>(VLOOKUP($A$1,elemental!$A$3:$L$19,10,0)*A271+VLOOKUP($B$1,elemental!$A$3:$L$19,10,0)*B271+VLOOKUP($C$1,elemental!$A$3:$L$19,10,0)*C271+VLOOKUP($D$1,elemental!$A$3:$L$19,10,0)*D271+VLOOKUP($E$1,elemental!$A$3:$L$19,10,0)*E271+VLOOKUP($F$1,elemental!$A$3:$L$19,10,0)*F271+VLOOKUP($G$1,elemental!$A$3:$L$19,10,0)*G271+VLOOKUP($H$1,elemental!$A$3:$L$19,10,0)*H271+VLOOKUP($I$1,elemental!$A$3:$L$19,10,0)*I271+VLOOKUP($J$1,elemental!$A$3:$L$19,10,0)*J271+VLOOKUP($K$1,elemental!$A$3:$L$19,10,0)*K271+VLOOKUP($L$1,elemental!$A$3:$L$19,10,0)*L271+VLOOKUP($M$1,elemental!$A$3:$L$19,10,0)*M271+VLOOKUP($N$1,elemental!$A$3:$L$19,10,0)*N271+VLOOKUP($O$1,elemental!$A$3:$L$19,10,0)*O271+VLOOKUP($P$1,elemental!$A$3:$L$19,10,0)*P271+VLOOKUP($Q$1,elemental!$A$3:$L$19,10,0)*Q271)/100</f>
        <v>2.0556000000000001</v>
      </c>
      <c r="Y271">
        <v>25</v>
      </c>
      <c r="Z271">
        <v>5.1520999999999999</v>
      </c>
      <c r="AA271">
        <v>5.2069999999999999</v>
      </c>
      <c r="AB271">
        <v>5.3158000000000003</v>
      </c>
      <c r="AC271">
        <v>99.206999999999994</v>
      </c>
      <c r="AD271" t="s">
        <v>116</v>
      </c>
    </row>
    <row r="272" spans="1:31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96</v>
      </c>
      <c r="R272">
        <f>(VLOOKUP($A$1,elemental!$A$3:$L$19,2,0)*A272+VLOOKUP($B$1,elemental!$A$3:$L$19,2,0)*B272+VLOOKUP($C$1,elemental!$A$3:$L$19,2,0)*C272+VLOOKUP($D$1,elemental!$A$3:$L$19,2,0)*D272+VLOOKUP($E$1,elemental!$A$3:$L$19,2,0)*E272+VLOOKUP($F$1,elemental!$A$3:$L$19,2,0)*F272+VLOOKUP($G$1,elemental!$A$3:$L$19,2,0)*G272+VLOOKUP($H$1,elemental!$A$3:$L$19,2,0)*H272+VLOOKUP($I$1,elemental!$A$3:$L$19,2,0)*I272+VLOOKUP($J$1,elemental!$A$3:$L$19,2,0)*J272+VLOOKUP($K$1,elemental!$A$3:$L$19,2,0)*K272+VLOOKUP($L$1,elemental!$A$3:$L$19,2,0)*L272+VLOOKUP($M$1,elemental!$A$3:$L$19,2,0)*M272+VLOOKUP($N$1,elemental!$A$3:$L$19,2,0)*N272+VLOOKUP($O$1,elemental!$A$3:$L$19,2,0)*O272+VLOOKUP($P$1,elemental!$A$3:$L$19,2,0)*P272+VLOOKUP($Q$1,elemental!$A$3:$L$19,2,0)*Q272)/100</f>
        <v>1.3311999999999999</v>
      </c>
      <c r="S272">
        <f>(VLOOKUP($A$1,elemental!$A$3:$L$19,4,0)*A272+VLOOKUP($B$1,elemental!$A$3:$L$19,4,0)*B272+VLOOKUP($C$1,elemental!$A$3:$L$19,4,0)*C272+VLOOKUP($D$1,elemental!$A$3:$L$19,4,0)*D272+VLOOKUP($E$1,elemental!$A$3:$L$19,4,0)*E272+VLOOKUP($F$1,elemental!$A$3:$L$19,4,0)*F272+VLOOKUP($G$1,elemental!$A$3:$L$19,4,0)*G272+VLOOKUP($H$1,elemental!$A$3:$L$19,4,0)*H272+VLOOKUP($I$1,elemental!$A$3:$L$19,4,0)*I272+VLOOKUP($J$1,elemental!$A$3:$L$19,4,0)*J272+VLOOKUP($K$1,elemental!$A$3:$L$19,4,0)*K272+VLOOKUP($L$1,elemental!$A$3:$L$19,4,0)*L272+VLOOKUP($M$1,elemental!$A$3:$L$19,4,0)*M272+VLOOKUP($N$1,elemental!$A$3:$L$19,4,0)*N272+VLOOKUP($O$1,elemental!$A$3:$L$19,4,0)*O272+VLOOKUP($P$1,elemental!$A$3:$L$19,4,0)*P272+VLOOKUP($Q$1,elemental!$A$3:$L$19,4,0)*Q272)/100</f>
        <v>0.41648000000000002</v>
      </c>
      <c r="T272">
        <f>(VLOOKUP($A$1,elemental!$A$3:$L$19,5,0)*A272+VLOOKUP($B$1,elemental!$A$3:$L$19,5,0)*B272+VLOOKUP($C$1,elemental!$A$3:$L$19,5,0)*C272+VLOOKUP($D$1,elemental!$A$3:$L$19,5,0)*D272+VLOOKUP($E$1,elemental!$A$3:$L$19,5,0)*E272+VLOOKUP($F$1,elemental!$A$3:$L$19,5,0)*F272+VLOOKUP($G$1,elemental!$A$3:$L$19,5,0)*G272+VLOOKUP($H$1,elemental!$A$3:$L$19,5,0)*H272+VLOOKUP($I$1,elemental!$A$3:$L$19,5,0)*I272+VLOOKUP($J$1,elemental!$A$3:$L$19,5,0)*J272+VLOOKUP($K$1,elemental!$A$3:$L$19,5,0)*K272+VLOOKUP($L$1,elemental!$A$3:$L$19,5,0)*L272+VLOOKUP($M$1,elemental!$A$3:$L$19,5,0)*M272+VLOOKUP($N$1,elemental!$A$3:$L$19,5,0)*N272+VLOOKUP($O$1,elemental!$A$3:$L$19,5,0)*O272+VLOOKUP($P$1,elemental!$A$3:$L$19,5,0)*P272+VLOOKUP($Q$1,elemental!$A$3:$L$19,5,0)*Q272)/100</f>
        <v>3.96</v>
      </c>
      <c r="U272">
        <f>(VLOOKUP($A$1,elemental!$A$3:$L$19,6,0)*A272+VLOOKUP($B$1,elemental!$A$3:$L$19,6,0)*B272+VLOOKUP($C$1,elemental!$A$3:$L$19,6,0)*C272+VLOOKUP($D$1,elemental!$A$3:$L$19,6,0)*D272+VLOOKUP($E$1,elemental!$A$3:$L$19,6,0)*E272+VLOOKUP($F$1,elemental!$A$3:$L$19,6,0)*F272+VLOOKUP($G$1,elemental!$A$3:$L$19,6,0)*G272+VLOOKUP($H$1,elemental!$A$3:$L$19,6,0)*H272+VLOOKUP($I$1,elemental!$A$3:$L$19,6,0)*I272+VLOOKUP($J$1,elemental!$A$3:$L$19,6,0)*J272+VLOOKUP($K$1,elemental!$A$3:$L$19,6,0)*K272+VLOOKUP($L$1,elemental!$A$3:$L$19,6,0)*L272+VLOOKUP($M$1,elemental!$A$3:$L$19,6,0)*M272+VLOOKUP($N$1,elemental!$A$3:$L$19,6,0)*N272+VLOOKUP($O$1,elemental!$A$3:$L$19,6,0)*O272+VLOOKUP($P$1,elemental!$A$3:$L$19,6,0)*P272+VLOOKUP($Q$1,elemental!$A$3:$L$19,6,0)*Q272)/100</f>
        <v>0.75640000000000018</v>
      </c>
      <c r="V272">
        <f>(VLOOKUP($A$1,elemental!$A$3:$L$19,7,0)*A272+VLOOKUP($B$1,elemental!$A$3:$L$19,7,0)*B272+VLOOKUP($C$1,elemental!$A$3:$L$19,7,0)*C272+VLOOKUP($D$1,elemental!$A$3:$L$19,7,0)*D272+VLOOKUP($E$1,elemental!$A$3:$L$19,7,0)*E272+VLOOKUP($F$1,elemental!$A$3:$L$19,7,0)*F272+VLOOKUP($G$1,elemental!$A$3:$L$19,7,0)*G272+VLOOKUP($H$1,elemental!$A$3:$L$19,7,0)*H272+VLOOKUP($I$1,elemental!$A$3:$L$19,7,0)*I272+VLOOKUP($J$1,elemental!$A$3:$L$19,7,0)*J272+VLOOKUP($K$1,elemental!$A$3:$L$19,7,0)*K272+VLOOKUP($L$1,elemental!$A$3:$L$19,7,0)*L272+VLOOKUP($M$1,elemental!$A$3:$L$19,7,0)*M272+VLOOKUP($N$1,elemental!$A$3:$L$19,7,0)*N272+VLOOKUP($O$1,elemental!$A$3:$L$19,7,0)*O272+VLOOKUP($P$1,elemental!$A$3:$L$19,7,0)*P272+VLOOKUP($Q$1,elemental!$A$3:$L$19,7,0)*Q272)/100</f>
        <v>0.84120000000000006</v>
      </c>
      <c r="W272">
        <f>(VLOOKUP($A$1,elemental!$A$3:$L$19,9,0)*A272+VLOOKUP($B$1,elemental!$A$3:$L$19,9,0)*B272+VLOOKUP($C$1,elemental!$A$3:$L$19,9,0)*C272+VLOOKUP($D$1,elemental!$A$3:$L$19,9,0)*D272+VLOOKUP($E$1,elemental!$A$3:$L$19,9,0)*E272+VLOOKUP($F$1,elemental!$A$3:$L$19,9,0)*F272+VLOOKUP($G$1,elemental!$A$3:$L$19,9,0)*G272+VLOOKUP($H$1,elemental!$A$3:$L$19,9,0)*H272+VLOOKUP($I$1,elemental!$A$3:$L$19,9,0)*I272+VLOOKUP($J$1,elemental!$A$3:$L$19,9,0)*J272+VLOOKUP($K$1,elemental!$A$3:$L$19,9,0)*K272+VLOOKUP($L$1,elemental!$A$3:$L$19,9,0)*L272+VLOOKUP($M$1,elemental!$A$3:$L$19,9,0)*M272+VLOOKUP($N$1,elemental!$A$3:$L$19,9,0)*N272+VLOOKUP($O$1,elemental!$A$3:$L$19,9,0)*O272+VLOOKUP($P$1,elemental!$A$3:$L$19,9,0)*P272+VLOOKUP($Q$1,elemental!$A$3:$L$19,9,0)*Q272)/100</f>
        <v>1.5520000000000003</v>
      </c>
      <c r="X272">
        <f>(VLOOKUP($A$1,elemental!$A$3:$L$19,10,0)*A272+VLOOKUP($B$1,elemental!$A$3:$L$19,10,0)*B272+VLOOKUP($C$1,elemental!$A$3:$L$19,10,0)*C272+VLOOKUP($D$1,elemental!$A$3:$L$19,10,0)*D272+VLOOKUP($E$1,elemental!$A$3:$L$19,10,0)*E272+VLOOKUP($F$1,elemental!$A$3:$L$19,10,0)*F272+VLOOKUP($G$1,elemental!$A$3:$L$19,10,0)*G272+VLOOKUP($H$1,elemental!$A$3:$L$19,10,0)*H272+VLOOKUP($I$1,elemental!$A$3:$L$19,10,0)*I272+VLOOKUP($J$1,elemental!$A$3:$L$19,10,0)*J272+VLOOKUP($K$1,elemental!$A$3:$L$19,10,0)*K272+VLOOKUP($L$1,elemental!$A$3:$L$19,10,0)*L272+VLOOKUP($M$1,elemental!$A$3:$L$19,10,0)*M272+VLOOKUP($N$1,elemental!$A$3:$L$19,10,0)*N272+VLOOKUP($O$1,elemental!$A$3:$L$19,10,0)*O272+VLOOKUP($P$1,elemental!$A$3:$L$19,10,0)*P272+VLOOKUP($Q$1,elemental!$A$3:$L$19,10,0)*Q272)/100</f>
        <v>2.0512000000000001</v>
      </c>
      <c r="Y272">
        <v>25</v>
      </c>
      <c r="Z272">
        <v>5.1554000000000002</v>
      </c>
      <c r="AA272">
        <v>5.2035999999999998</v>
      </c>
      <c r="AB272">
        <v>5.3144</v>
      </c>
      <c r="AC272">
        <v>99.108000000000004</v>
      </c>
      <c r="AD272" t="s">
        <v>116</v>
      </c>
      <c r="AE272" t="s">
        <v>153</v>
      </c>
    </row>
    <row r="273" spans="1:31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94</v>
      </c>
      <c r="R273">
        <f>(VLOOKUP($A$1,elemental!$A$3:$L$19,2,0)*A273+VLOOKUP($B$1,elemental!$A$3:$L$19,2,0)*B273+VLOOKUP($C$1,elemental!$A$3:$L$19,2,0)*C273+VLOOKUP($D$1,elemental!$A$3:$L$19,2,0)*D273+VLOOKUP($E$1,elemental!$A$3:$L$19,2,0)*E273+VLOOKUP($F$1,elemental!$A$3:$L$19,2,0)*F273+VLOOKUP($G$1,elemental!$A$3:$L$19,2,0)*G273+VLOOKUP($H$1,elemental!$A$3:$L$19,2,0)*H273+VLOOKUP($I$1,elemental!$A$3:$L$19,2,0)*I273+VLOOKUP($J$1,elemental!$A$3:$L$19,2,0)*J273+VLOOKUP($K$1,elemental!$A$3:$L$19,2,0)*K273+VLOOKUP($L$1,elemental!$A$3:$L$19,2,0)*L273+VLOOKUP($M$1,elemental!$A$3:$L$19,2,0)*M273+VLOOKUP($N$1,elemental!$A$3:$L$19,2,0)*N273+VLOOKUP($O$1,elemental!$A$3:$L$19,2,0)*O273+VLOOKUP($P$1,elemental!$A$3:$L$19,2,0)*P273+VLOOKUP($Q$1,elemental!$A$3:$L$19,2,0)*Q273)/100</f>
        <v>1.3318000000000001</v>
      </c>
      <c r="S273">
        <f>(VLOOKUP($A$1,elemental!$A$3:$L$19,4,0)*A273+VLOOKUP($B$1,elemental!$A$3:$L$19,4,0)*B273+VLOOKUP($C$1,elemental!$A$3:$L$19,4,0)*C273+VLOOKUP($D$1,elemental!$A$3:$L$19,4,0)*D273+VLOOKUP($E$1,elemental!$A$3:$L$19,4,0)*E273+VLOOKUP($F$1,elemental!$A$3:$L$19,4,0)*F273+VLOOKUP($G$1,elemental!$A$3:$L$19,4,0)*G273+VLOOKUP($H$1,elemental!$A$3:$L$19,4,0)*H273+VLOOKUP($I$1,elemental!$A$3:$L$19,4,0)*I273+VLOOKUP($J$1,elemental!$A$3:$L$19,4,0)*J273+VLOOKUP($K$1,elemental!$A$3:$L$19,4,0)*K273+VLOOKUP($L$1,elemental!$A$3:$L$19,4,0)*L273+VLOOKUP($M$1,elemental!$A$3:$L$19,4,0)*M273+VLOOKUP($N$1,elemental!$A$3:$L$19,4,0)*N273+VLOOKUP($O$1,elemental!$A$3:$L$19,4,0)*O273+VLOOKUP($P$1,elemental!$A$3:$L$19,4,0)*P273+VLOOKUP($Q$1,elemental!$A$3:$L$19,4,0)*Q273)/100</f>
        <v>0.41171999999999997</v>
      </c>
      <c r="T273">
        <f>(VLOOKUP($A$1,elemental!$A$3:$L$19,5,0)*A273+VLOOKUP($B$1,elemental!$A$3:$L$19,5,0)*B273+VLOOKUP($C$1,elemental!$A$3:$L$19,5,0)*C273+VLOOKUP($D$1,elemental!$A$3:$L$19,5,0)*D273+VLOOKUP($E$1,elemental!$A$3:$L$19,5,0)*E273+VLOOKUP($F$1,elemental!$A$3:$L$19,5,0)*F273+VLOOKUP($G$1,elemental!$A$3:$L$19,5,0)*G273+VLOOKUP($H$1,elemental!$A$3:$L$19,5,0)*H273+VLOOKUP($I$1,elemental!$A$3:$L$19,5,0)*I273+VLOOKUP($J$1,elemental!$A$3:$L$19,5,0)*J273+VLOOKUP($K$1,elemental!$A$3:$L$19,5,0)*K273+VLOOKUP($L$1,elemental!$A$3:$L$19,5,0)*L273+VLOOKUP($M$1,elemental!$A$3:$L$19,5,0)*M273+VLOOKUP($N$1,elemental!$A$3:$L$19,5,0)*N273+VLOOKUP($O$1,elemental!$A$3:$L$19,5,0)*O273+VLOOKUP($P$1,elemental!$A$3:$L$19,5,0)*P273+VLOOKUP($Q$1,elemental!$A$3:$L$19,5,0)*Q273)/100</f>
        <v>3.94</v>
      </c>
      <c r="U273">
        <f>(VLOOKUP($A$1,elemental!$A$3:$L$19,6,0)*A273+VLOOKUP($B$1,elemental!$A$3:$L$19,6,0)*B273+VLOOKUP($C$1,elemental!$A$3:$L$19,6,0)*C273+VLOOKUP($D$1,elemental!$A$3:$L$19,6,0)*D273+VLOOKUP($E$1,elemental!$A$3:$L$19,6,0)*E273+VLOOKUP($F$1,elemental!$A$3:$L$19,6,0)*F273+VLOOKUP($G$1,elemental!$A$3:$L$19,6,0)*G273+VLOOKUP($H$1,elemental!$A$3:$L$19,6,0)*H273+VLOOKUP($I$1,elemental!$A$3:$L$19,6,0)*I273+VLOOKUP($J$1,elemental!$A$3:$L$19,6,0)*J273+VLOOKUP($K$1,elemental!$A$3:$L$19,6,0)*K273+VLOOKUP($L$1,elemental!$A$3:$L$19,6,0)*L273+VLOOKUP($M$1,elemental!$A$3:$L$19,6,0)*M273+VLOOKUP($N$1,elemental!$A$3:$L$19,6,0)*N273+VLOOKUP($O$1,elemental!$A$3:$L$19,6,0)*O273+VLOOKUP($P$1,elemental!$A$3:$L$19,6,0)*P273+VLOOKUP($Q$1,elemental!$A$3:$L$19,6,0)*Q273)/100</f>
        <v>0.75459999999999994</v>
      </c>
      <c r="V273">
        <f>(VLOOKUP($A$1,elemental!$A$3:$L$19,7,0)*A273+VLOOKUP($B$1,elemental!$A$3:$L$19,7,0)*B273+VLOOKUP($C$1,elemental!$A$3:$L$19,7,0)*C273+VLOOKUP($D$1,elemental!$A$3:$L$19,7,0)*D273+VLOOKUP($E$1,elemental!$A$3:$L$19,7,0)*E273+VLOOKUP($F$1,elemental!$A$3:$L$19,7,0)*F273+VLOOKUP($G$1,elemental!$A$3:$L$19,7,0)*G273+VLOOKUP($H$1,elemental!$A$3:$L$19,7,0)*H273+VLOOKUP($I$1,elemental!$A$3:$L$19,7,0)*I273+VLOOKUP($J$1,elemental!$A$3:$L$19,7,0)*J273+VLOOKUP($K$1,elemental!$A$3:$L$19,7,0)*K273+VLOOKUP($L$1,elemental!$A$3:$L$19,7,0)*L273+VLOOKUP($M$1,elemental!$A$3:$L$19,7,0)*M273+VLOOKUP($N$1,elemental!$A$3:$L$19,7,0)*N273+VLOOKUP($O$1,elemental!$A$3:$L$19,7,0)*O273+VLOOKUP($P$1,elemental!$A$3:$L$19,7,0)*P273+VLOOKUP($Q$1,elemental!$A$3:$L$19,7,0)*Q273)/100</f>
        <v>0.84179999999999988</v>
      </c>
      <c r="W273">
        <f>(VLOOKUP($A$1,elemental!$A$3:$L$19,9,0)*A273+VLOOKUP($B$1,elemental!$A$3:$L$19,9,0)*B273+VLOOKUP($C$1,elemental!$A$3:$L$19,9,0)*C273+VLOOKUP($D$1,elemental!$A$3:$L$19,9,0)*D273+VLOOKUP($E$1,elemental!$A$3:$L$19,9,0)*E273+VLOOKUP($F$1,elemental!$A$3:$L$19,9,0)*F273+VLOOKUP($G$1,elemental!$A$3:$L$19,9,0)*G273+VLOOKUP($H$1,elemental!$A$3:$L$19,9,0)*H273+VLOOKUP($I$1,elemental!$A$3:$L$19,9,0)*I273+VLOOKUP($J$1,elemental!$A$3:$L$19,9,0)*J273+VLOOKUP($K$1,elemental!$A$3:$L$19,9,0)*K273+VLOOKUP($L$1,elemental!$A$3:$L$19,9,0)*L273+VLOOKUP($M$1,elemental!$A$3:$L$19,9,0)*M273+VLOOKUP($N$1,elemental!$A$3:$L$19,9,0)*N273+VLOOKUP($O$1,elemental!$A$3:$L$19,9,0)*O273+VLOOKUP($P$1,elemental!$A$3:$L$19,9,0)*P273+VLOOKUP($Q$1,elemental!$A$3:$L$19,9,0)*Q273)/100</f>
        <v>1.5530000000000002</v>
      </c>
      <c r="X273">
        <f>(VLOOKUP($A$1,elemental!$A$3:$L$19,10,0)*A273+VLOOKUP($B$1,elemental!$A$3:$L$19,10,0)*B273+VLOOKUP($C$1,elemental!$A$3:$L$19,10,0)*C273+VLOOKUP($D$1,elemental!$A$3:$L$19,10,0)*D273+VLOOKUP($E$1,elemental!$A$3:$L$19,10,0)*E273+VLOOKUP($F$1,elemental!$A$3:$L$19,10,0)*F273+VLOOKUP($G$1,elemental!$A$3:$L$19,10,0)*G273+VLOOKUP($H$1,elemental!$A$3:$L$19,10,0)*H273+VLOOKUP($I$1,elemental!$A$3:$L$19,10,0)*I273+VLOOKUP($J$1,elemental!$A$3:$L$19,10,0)*J273+VLOOKUP($K$1,elemental!$A$3:$L$19,10,0)*K273+VLOOKUP($L$1,elemental!$A$3:$L$19,10,0)*L273+VLOOKUP($M$1,elemental!$A$3:$L$19,10,0)*M273+VLOOKUP($N$1,elemental!$A$3:$L$19,10,0)*N273+VLOOKUP($O$1,elemental!$A$3:$L$19,10,0)*O273+VLOOKUP($P$1,elemental!$A$3:$L$19,10,0)*P273+VLOOKUP($Q$1,elemental!$A$3:$L$19,10,0)*Q273)/100</f>
        <v>2.0468000000000002</v>
      </c>
      <c r="Y273">
        <v>25</v>
      </c>
      <c r="Z273">
        <v>5.1628999999999996</v>
      </c>
      <c r="AA273">
        <v>5.194</v>
      </c>
      <c r="AB273">
        <v>5.3095999999999997</v>
      </c>
      <c r="AC273">
        <v>98.823999999999998</v>
      </c>
      <c r="AD273" t="s">
        <v>116</v>
      </c>
      <c r="AE273" t="s">
        <v>154</v>
      </c>
    </row>
    <row r="274" spans="1:31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100</v>
      </c>
      <c r="R274">
        <f>(VLOOKUP($A$1,elemental!$A$3:$L$19,2,0)*A274+VLOOKUP($B$1,elemental!$A$3:$L$19,2,0)*B274+VLOOKUP($C$1,elemental!$A$3:$L$19,2,0)*C274+VLOOKUP($D$1,elemental!$A$3:$L$19,2,0)*D274+VLOOKUP($E$1,elemental!$A$3:$L$19,2,0)*E274+VLOOKUP($F$1,elemental!$A$3:$L$19,2,0)*F274+VLOOKUP($G$1,elemental!$A$3:$L$19,2,0)*G274+VLOOKUP($H$1,elemental!$A$3:$L$19,2,0)*H274+VLOOKUP($I$1,elemental!$A$3:$L$19,2,0)*I274+VLOOKUP($J$1,elemental!$A$3:$L$19,2,0)*J274+VLOOKUP($K$1,elemental!$A$3:$L$19,2,0)*K274+VLOOKUP($L$1,elemental!$A$3:$L$19,2,0)*L274+VLOOKUP($M$1,elemental!$A$3:$L$19,2,0)*M274+VLOOKUP($N$1,elemental!$A$3:$L$19,2,0)*N274+VLOOKUP($O$1,elemental!$A$3:$L$19,2,0)*O274+VLOOKUP($P$1,elemental!$A$3:$L$19,2,0)*P274+VLOOKUP($Q$1,elemental!$A$3:$L$19,2,0)*Q274)/100</f>
        <v>1.33</v>
      </c>
      <c r="S274">
        <f>(VLOOKUP($A$1,elemental!$A$3:$L$19,4,0)*A274+VLOOKUP($B$1,elemental!$A$3:$L$19,4,0)*B274+VLOOKUP($C$1,elemental!$A$3:$L$19,4,0)*C274+VLOOKUP($D$1,elemental!$A$3:$L$19,4,0)*D274+VLOOKUP($E$1,elemental!$A$3:$L$19,4,0)*E274+VLOOKUP($F$1,elemental!$A$3:$L$19,4,0)*F274+VLOOKUP($G$1,elemental!$A$3:$L$19,4,0)*G274+VLOOKUP($H$1,elemental!$A$3:$L$19,4,0)*H274+VLOOKUP($I$1,elemental!$A$3:$L$19,4,0)*I274+VLOOKUP($J$1,elemental!$A$3:$L$19,4,0)*J274+VLOOKUP($K$1,elemental!$A$3:$L$19,4,0)*K274+VLOOKUP($L$1,elemental!$A$3:$L$19,4,0)*L274+VLOOKUP($M$1,elemental!$A$3:$L$19,4,0)*M274+VLOOKUP($N$1,elemental!$A$3:$L$19,4,0)*N274+VLOOKUP($O$1,elemental!$A$3:$L$19,4,0)*O274+VLOOKUP($P$1,elemental!$A$3:$L$19,4,0)*P274+VLOOKUP($Q$1,elemental!$A$3:$L$19,4,0)*Q274)/100</f>
        <v>0.42599999999999999</v>
      </c>
      <c r="T274">
        <f>(VLOOKUP($A$1,elemental!$A$3:$L$19,5,0)*A274+VLOOKUP($B$1,elemental!$A$3:$L$19,5,0)*B274+VLOOKUP($C$1,elemental!$A$3:$L$19,5,0)*C274+VLOOKUP($D$1,elemental!$A$3:$L$19,5,0)*D274+VLOOKUP($E$1,elemental!$A$3:$L$19,5,0)*E274+VLOOKUP($F$1,elemental!$A$3:$L$19,5,0)*F274+VLOOKUP($G$1,elemental!$A$3:$L$19,5,0)*G274+VLOOKUP($H$1,elemental!$A$3:$L$19,5,0)*H274+VLOOKUP($I$1,elemental!$A$3:$L$19,5,0)*I274+VLOOKUP($J$1,elemental!$A$3:$L$19,5,0)*J274+VLOOKUP($K$1,elemental!$A$3:$L$19,5,0)*K274+VLOOKUP($L$1,elemental!$A$3:$L$19,5,0)*L274+VLOOKUP($M$1,elemental!$A$3:$L$19,5,0)*M274+VLOOKUP($N$1,elemental!$A$3:$L$19,5,0)*N274+VLOOKUP($O$1,elemental!$A$3:$L$19,5,0)*O274+VLOOKUP($P$1,elemental!$A$3:$L$19,5,0)*P274+VLOOKUP($Q$1,elemental!$A$3:$L$19,5,0)*Q274)/100</f>
        <v>4</v>
      </c>
      <c r="U274">
        <f>(VLOOKUP($A$1,elemental!$A$3:$L$19,6,0)*A274+VLOOKUP($B$1,elemental!$A$3:$L$19,6,0)*B274+VLOOKUP($C$1,elemental!$A$3:$L$19,6,0)*C274+VLOOKUP($D$1,elemental!$A$3:$L$19,6,0)*D274+VLOOKUP($E$1,elemental!$A$3:$L$19,6,0)*E274+VLOOKUP($F$1,elemental!$A$3:$L$19,6,0)*F274+VLOOKUP($G$1,elemental!$A$3:$L$19,6,0)*G274+VLOOKUP($H$1,elemental!$A$3:$L$19,6,0)*H274+VLOOKUP($I$1,elemental!$A$3:$L$19,6,0)*I274+VLOOKUP($J$1,elemental!$A$3:$L$19,6,0)*J274+VLOOKUP($K$1,elemental!$A$3:$L$19,6,0)*K274+VLOOKUP($L$1,elemental!$A$3:$L$19,6,0)*L274+VLOOKUP($M$1,elemental!$A$3:$L$19,6,0)*M274+VLOOKUP($N$1,elemental!$A$3:$L$19,6,0)*N274+VLOOKUP($O$1,elemental!$A$3:$L$19,6,0)*O274+VLOOKUP($P$1,elemental!$A$3:$L$19,6,0)*P274+VLOOKUP($Q$1,elemental!$A$3:$L$19,6,0)*Q274)/100</f>
        <v>0.76</v>
      </c>
      <c r="V274">
        <f>(VLOOKUP($A$1,elemental!$A$3:$L$19,7,0)*A274+VLOOKUP($B$1,elemental!$A$3:$L$19,7,0)*B274+VLOOKUP($C$1,elemental!$A$3:$L$19,7,0)*C274+VLOOKUP($D$1,elemental!$A$3:$L$19,7,0)*D274+VLOOKUP($E$1,elemental!$A$3:$L$19,7,0)*E274+VLOOKUP($F$1,elemental!$A$3:$L$19,7,0)*F274+VLOOKUP($G$1,elemental!$A$3:$L$19,7,0)*G274+VLOOKUP($H$1,elemental!$A$3:$L$19,7,0)*H274+VLOOKUP($I$1,elemental!$A$3:$L$19,7,0)*I274+VLOOKUP($J$1,elemental!$A$3:$L$19,7,0)*J274+VLOOKUP($K$1,elemental!$A$3:$L$19,7,0)*K274+VLOOKUP($L$1,elemental!$A$3:$L$19,7,0)*L274+VLOOKUP($M$1,elemental!$A$3:$L$19,7,0)*M274+VLOOKUP($N$1,elemental!$A$3:$L$19,7,0)*N274+VLOOKUP($O$1,elemental!$A$3:$L$19,7,0)*O274+VLOOKUP($P$1,elemental!$A$3:$L$19,7,0)*P274+VLOOKUP($Q$1,elemental!$A$3:$L$19,7,0)*Q274)/100</f>
        <v>0.84</v>
      </c>
      <c r="W274">
        <f>(VLOOKUP($A$1,elemental!$A$3:$L$19,9,0)*A274+VLOOKUP($B$1,elemental!$A$3:$L$19,9,0)*B274+VLOOKUP($C$1,elemental!$A$3:$L$19,9,0)*C274+VLOOKUP($D$1,elemental!$A$3:$L$19,9,0)*D274+VLOOKUP($E$1,elemental!$A$3:$L$19,9,0)*E274+VLOOKUP($F$1,elemental!$A$3:$L$19,9,0)*F274+VLOOKUP($G$1,elemental!$A$3:$L$19,9,0)*G274+VLOOKUP($H$1,elemental!$A$3:$L$19,9,0)*H274+VLOOKUP($I$1,elemental!$A$3:$L$19,9,0)*I274+VLOOKUP($J$1,elemental!$A$3:$L$19,9,0)*J274+VLOOKUP($K$1,elemental!$A$3:$L$19,9,0)*K274+VLOOKUP($L$1,elemental!$A$3:$L$19,9,0)*L274+VLOOKUP($M$1,elemental!$A$3:$L$19,9,0)*M274+VLOOKUP($N$1,elemental!$A$3:$L$19,9,0)*N274+VLOOKUP($O$1,elemental!$A$3:$L$19,9,0)*O274+VLOOKUP($P$1,elemental!$A$3:$L$19,9,0)*P274+VLOOKUP($Q$1,elemental!$A$3:$L$19,9,0)*Q274)/100</f>
        <v>1.55</v>
      </c>
      <c r="X274">
        <f>(VLOOKUP($A$1,elemental!$A$3:$L$19,10,0)*A274+VLOOKUP($B$1,elemental!$A$3:$L$19,10,0)*B274+VLOOKUP($C$1,elemental!$A$3:$L$19,10,0)*C274+VLOOKUP($D$1,elemental!$A$3:$L$19,10,0)*D274+VLOOKUP($E$1,elemental!$A$3:$L$19,10,0)*E274+VLOOKUP($F$1,elemental!$A$3:$L$19,10,0)*F274+VLOOKUP($G$1,elemental!$A$3:$L$19,10,0)*G274+VLOOKUP($H$1,elemental!$A$3:$L$19,10,0)*H274+VLOOKUP($I$1,elemental!$A$3:$L$19,10,0)*I274+VLOOKUP($J$1,elemental!$A$3:$L$19,10,0)*J274+VLOOKUP($K$1,elemental!$A$3:$L$19,10,0)*K274+VLOOKUP($L$1,elemental!$A$3:$L$19,10,0)*L274+VLOOKUP($M$1,elemental!$A$3:$L$19,10,0)*M274+VLOOKUP($N$1,elemental!$A$3:$L$19,10,0)*N274+VLOOKUP($O$1,elemental!$A$3:$L$19,10,0)*O274+VLOOKUP($P$1,elemental!$A$3:$L$19,10,0)*P274+VLOOKUP($Q$1,elemental!$A$3:$L$19,10,0)*Q274)/100</f>
        <v>2.06</v>
      </c>
      <c r="Y274">
        <v>25</v>
      </c>
      <c r="Z274">
        <v>5.1462000000000003</v>
      </c>
      <c r="AA274">
        <v>5.2042000000000002</v>
      </c>
      <c r="AB274">
        <v>5.3120000000000003</v>
      </c>
      <c r="AC274">
        <v>99.242999999999995</v>
      </c>
      <c r="AD274" t="s">
        <v>19</v>
      </c>
    </row>
    <row r="275" spans="1:31">
      <c r="A275">
        <v>0</v>
      </c>
      <c r="B275">
        <v>0</v>
      </c>
      <c r="C275">
        <v>0</v>
      </c>
      <c r="D275">
        <v>3.36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96.64</v>
      </c>
      <c r="R275">
        <f>(VLOOKUP($A$1,elemental!$A$3:$L$19,2,0)*A275+VLOOKUP($B$1,elemental!$A$3:$L$19,2,0)*B275+VLOOKUP($C$1,elemental!$A$3:$L$19,2,0)*C275+VLOOKUP($D$1,elemental!$A$3:$L$19,2,0)*D275+VLOOKUP($E$1,elemental!$A$3:$L$19,2,0)*E275+VLOOKUP($F$1,elemental!$A$3:$L$19,2,0)*F275+VLOOKUP($G$1,elemental!$A$3:$L$19,2,0)*G275+VLOOKUP($H$1,elemental!$A$3:$L$19,2,0)*H275+VLOOKUP($I$1,elemental!$A$3:$L$19,2,0)*I275+VLOOKUP($J$1,elemental!$A$3:$L$19,2,0)*J275+VLOOKUP($K$1,elemental!$A$3:$L$19,2,0)*K275+VLOOKUP($L$1,elemental!$A$3:$L$19,2,0)*L275+VLOOKUP($M$1,elemental!$A$3:$L$19,2,0)*M275+VLOOKUP($N$1,elemental!$A$3:$L$19,2,0)*N275+VLOOKUP($O$1,elemental!$A$3:$L$19,2,0)*O275+VLOOKUP($P$1,elemental!$A$3:$L$19,2,0)*P275+VLOOKUP($Q$1,elemental!$A$3:$L$19,2,0)*Q275)/100</f>
        <v>1.3511680000000001</v>
      </c>
      <c r="S275">
        <f>(VLOOKUP($A$1,elemental!$A$3:$L$19,4,0)*A275+VLOOKUP($B$1,elemental!$A$3:$L$19,4,0)*B275+VLOOKUP($C$1,elemental!$A$3:$L$19,4,0)*C275+VLOOKUP($D$1,elemental!$A$3:$L$19,4,0)*D275+VLOOKUP($E$1,elemental!$A$3:$L$19,4,0)*E275+VLOOKUP($F$1,elemental!$A$3:$L$19,4,0)*F275+VLOOKUP($G$1,elemental!$A$3:$L$19,4,0)*G275+VLOOKUP($H$1,elemental!$A$3:$L$19,4,0)*H275+VLOOKUP($I$1,elemental!$A$3:$L$19,4,0)*I275+VLOOKUP($J$1,elemental!$A$3:$L$19,4,0)*J275+VLOOKUP($K$1,elemental!$A$3:$L$19,4,0)*K275+VLOOKUP($L$1,elemental!$A$3:$L$19,4,0)*L275+VLOOKUP($M$1,elemental!$A$3:$L$19,4,0)*M275+VLOOKUP($N$1,elemental!$A$3:$L$19,4,0)*N275+VLOOKUP($O$1,elemental!$A$3:$L$19,4,0)*O275+VLOOKUP($P$1,elemental!$A$3:$L$19,4,0)*P275+VLOOKUP($Q$1,elemental!$A$3:$L$19,4,0)*Q275)/100</f>
        <v>0.45200639999999992</v>
      </c>
      <c r="T275">
        <f>(VLOOKUP($A$1,elemental!$A$3:$L$19,5,0)*A275+VLOOKUP($B$1,elemental!$A$3:$L$19,5,0)*B275+VLOOKUP($C$1,elemental!$A$3:$L$19,5,0)*C275+VLOOKUP($D$1,elemental!$A$3:$L$19,5,0)*D275+VLOOKUP($E$1,elemental!$A$3:$L$19,5,0)*E275+VLOOKUP($F$1,elemental!$A$3:$L$19,5,0)*F275+VLOOKUP($G$1,elemental!$A$3:$L$19,5,0)*G275+VLOOKUP($H$1,elemental!$A$3:$L$19,5,0)*H275+VLOOKUP($I$1,elemental!$A$3:$L$19,5,0)*I275+VLOOKUP($J$1,elemental!$A$3:$L$19,5,0)*J275+VLOOKUP($K$1,elemental!$A$3:$L$19,5,0)*K275+VLOOKUP($L$1,elemental!$A$3:$L$19,5,0)*L275+VLOOKUP($M$1,elemental!$A$3:$L$19,5,0)*M275+VLOOKUP($N$1,elemental!$A$3:$L$19,5,0)*N275+VLOOKUP($O$1,elemental!$A$3:$L$19,5,0)*O275+VLOOKUP($P$1,elemental!$A$3:$L$19,5,0)*P275+VLOOKUP($Q$1,elemental!$A$3:$L$19,5,0)*Q275)/100</f>
        <v>4</v>
      </c>
      <c r="U275">
        <f>(VLOOKUP($A$1,elemental!$A$3:$L$19,6,0)*A275+VLOOKUP($B$1,elemental!$A$3:$L$19,6,0)*B275+VLOOKUP($C$1,elemental!$A$3:$L$19,6,0)*C275+VLOOKUP($D$1,elemental!$A$3:$L$19,6,0)*D275+VLOOKUP($E$1,elemental!$A$3:$L$19,6,0)*E275+VLOOKUP($F$1,elemental!$A$3:$L$19,6,0)*F275+VLOOKUP($G$1,elemental!$A$3:$L$19,6,0)*G275+VLOOKUP($H$1,elemental!$A$3:$L$19,6,0)*H275+VLOOKUP($I$1,elemental!$A$3:$L$19,6,0)*I275+VLOOKUP($J$1,elemental!$A$3:$L$19,6,0)*J275+VLOOKUP($K$1,elemental!$A$3:$L$19,6,0)*K275+VLOOKUP($L$1,elemental!$A$3:$L$19,6,0)*L275+VLOOKUP($M$1,elemental!$A$3:$L$19,6,0)*M275+VLOOKUP($N$1,elemental!$A$3:$L$19,6,0)*N275+VLOOKUP($O$1,elemental!$A$3:$L$19,6,0)*O275+VLOOKUP($P$1,elemental!$A$3:$L$19,6,0)*P275+VLOOKUP($Q$1,elemental!$A$3:$L$19,6,0)*Q275)/100</f>
        <v>0.796288</v>
      </c>
      <c r="V275">
        <f>(VLOOKUP($A$1,elemental!$A$3:$L$19,7,0)*A275+VLOOKUP($B$1,elemental!$A$3:$L$19,7,0)*B275+VLOOKUP($C$1,elemental!$A$3:$L$19,7,0)*C275+VLOOKUP($D$1,elemental!$A$3:$L$19,7,0)*D275+VLOOKUP($E$1,elemental!$A$3:$L$19,7,0)*E275+VLOOKUP($F$1,elemental!$A$3:$L$19,7,0)*F275+VLOOKUP($G$1,elemental!$A$3:$L$19,7,0)*G275+VLOOKUP($H$1,elemental!$A$3:$L$19,7,0)*H275+VLOOKUP($I$1,elemental!$A$3:$L$19,7,0)*I275+VLOOKUP($J$1,elemental!$A$3:$L$19,7,0)*J275+VLOOKUP($K$1,elemental!$A$3:$L$19,7,0)*K275+VLOOKUP($L$1,elemental!$A$3:$L$19,7,0)*L275+VLOOKUP($M$1,elemental!$A$3:$L$19,7,0)*M275+VLOOKUP($N$1,elemental!$A$3:$L$19,7,0)*N275+VLOOKUP($O$1,elemental!$A$3:$L$19,7,0)*O275+VLOOKUP($P$1,elemental!$A$3:$L$19,7,0)*P275+VLOOKUP($Q$1,elemental!$A$3:$L$19,7,0)*Q275)/100</f>
        <v>0.83899199999999996</v>
      </c>
      <c r="W275">
        <f>(VLOOKUP($A$1,elemental!$A$3:$L$19,9,0)*A275+VLOOKUP($B$1,elemental!$A$3:$L$19,9,0)*B275+VLOOKUP($C$1,elemental!$A$3:$L$19,9,0)*C275+VLOOKUP($D$1,elemental!$A$3:$L$19,9,0)*D275+VLOOKUP($E$1,elemental!$A$3:$L$19,9,0)*E275+VLOOKUP($F$1,elemental!$A$3:$L$19,9,0)*F275+VLOOKUP($G$1,elemental!$A$3:$L$19,9,0)*G275+VLOOKUP($H$1,elemental!$A$3:$L$19,9,0)*H275+VLOOKUP($I$1,elemental!$A$3:$L$19,9,0)*I275+VLOOKUP($J$1,elemental!$A$3:$L$19,9,0)*J275+VLOOKUP($K$1,elemental!$A$3:$L$19,9,0)*K275+VLOOKUP($L$1,elemental!$A$3:$L$19,9,0)*L275+VLOOKUP($M$1,elemental!$A$3:$L$19,9,0)*M275+VLOOKUP($N$1,elemental!$A$3:$L$19,9,0)*N275+VLOOKUP($O$1,elemental!$A$3:$L$19,9,0)*O275+VLOOKUP($P$1,elemental!$A$3:$L$19,9,0)*P275+VLOOKUP($Q$1,elemental!$A$3:$L$19,9,0)*Q275)/100</f>
        <v>1.5466399999999998</v>
      </c>
      <c r="X275">
        <f>(VLOOKUP($A$1,elemental!$A$3:$L$19,10,0)*A275+VLOOKUP($B$1,elemental!$A$3:$L$19,10,0)*B275+VLOOKUP($C$1,elemental!$A$3:$L$19,10,0)*C275+VLOOKUP($D$1,elemental!$A$3:$L$19,10,0)*D275+VLOOKUP($E$1,elemental!$A$3:$L$19,10,0)*E275+VLOOKUP($F$1,elemental!$A$3:$L$19,10,0)*F275+VLOOKUP($G$1,elemental!$A$3:$L$19,10,0)*G275+VLOOKUP($H$1,elemental!$A$3:$L$19,10,0)*H275+VLOOKUP($I$1,elemental!$A$3:$L$19,10,0)*I275+VLOOKUP($J$1,elemental!$A$3:$L$19,10,0)*J275+VLOOKUP($K$1,elemental!$A$3:$L$19,10,0)*K275+VLOOKUP($L$1,elemental!$A$3:$L$19,10,0)*L275+VLOOKUP($M$1,elemental!$A$3:$L$19,10,0)*M275+VLOOKUP($N$1,elemental!$A$3:$L$19,10,0)*N275+VLOOKUP($O$1,elemental!$A$3:$L$19,10,0)*O275+VLOOKUP($P$1,elemental!$A$3:$L$19,10,0)*P275+VLOOKUP($Q$1,elemental!$A$3:$L$19,10,0)*Q275)/100</f>
        <v>2.039504</v>
      </c>
      <c r="Y275">
        <v>25</v>
      </c>
      <c r="Z275">
        <v>5.1416000000000004</v>
      </c>
      <c r="AA275">
        <v>5.1902999999999997</v>
      </c>
      <c r="AB275">
        <v>5.3207000000000004</v>
      </c>
      <c r="AC275">
        <v>99.108000000000004</v>
      </c>
      <c r="AD275" t="s">
        <v>19</v>
      </c>
    </row>
    <row r="276" spans="1:31">
      <c r="A276">
        <v>0</v>
      </c>
      <c r="B276">
        <v>0</v>
      </c>
      <c r="C276">
        <v>0</v>
      </c>
      <c r="D276">
        <v>6.78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93.22</v>
      </c>
      <c r="R276">
        <f>(VLOOKUP($A$1,elemental!$A$3:$L$19,2,0)*A276+VLOOKUP($B$1,elemental!$A$3:$L$19,2,0)*B276+VLOOKUP($C$1,elemental!$A$3:$L$19,2,0)*C276+VLOOKUP($D$1,elemental!$A$3:$L$19,2,0)*D276+VLOOKUP($E$1,elemental!$A$3:$L$19,2,0)*E276+VLOOKUP($F$1,elemental!$A$3:$L$19,2,0)*F276+VLOOKUP($G$1,elemental!$A$3:$L$19,2,0)*G276+VLOOKUP($H$1,elemental!$A$3:$L$19,2,0)*H276+VLOOKUP($I$1,elemental!$A$3:$L$19,2,0)*I276+VLOOKUP($J$1,elemental!$A$3:$L$19,2,0)*J276+VLOOKUP($K$1,elemental!$A$3:$L$19,2,0)*K276+VLOOKUP($L$1,elemental!$A$3:$L$19,2,0)*L276+VLOOKUP($M$1,elemental!$A$3:$L$19,2,0)*M276+VLOOKUP($N$1,elemental!$A$3:$L$19,2,0)*N276+VLOOKUP($O$1,elemental!$A$3:$L$19,2,0)*O276+VLOOKUP($P$1,elemental!$A$3:$L$19,2,0)*P276+VLOOKUP($Q$1,elemental!$A$3:$L$19,2,0)*Q276)/100</f>
        <v>1.372714</v>
      </c>
      <c r="S276">
        <f>(VLOOKUP($A$1,elemental!$A$3:$L$19,4,0)*A276+VLOOKUP($B$1,elemental!$A$3:$L$19,4,0)*B276+VLOOKUP($C$1,elemental!$A$3:$L$19,4,0)*C276+VLOOKUP($D$1,elemental!$A$3:$L$19,4,0)*D276+VLOOKUP($E$1,elemental!$A$3:$L$19,4,0)*E276+VLOOKUP($F$1,elemental!$A$3:$L$19,4,0)*F276+VLOOKUP($G$1,elemental!$A$3:$L$19,4,0)*G276+VLOOKUP($H$1,elemental!$A$3:$L$19,4,0)*H276+VLOOKUP($I$1,elemental!$A$3:$L$19,4,0)*I276+VLOOKUP($J$1,elemental!$A$3:$L$19,4,0)*J276+VLOOKUP($K$1,elemental!$A$3:$L$19,4,0)*K276+VLOOKUP($L$1,elemental!$A$3:$L$19,4,0)*L276+VLOOKUP($M$1,elemental!$A$3:$L$19,4,0)*M276+VLOOKUP($N$1,elemental!$A$3:$L$19,4,0)*N276+VLOOKUP($O$1,elemental!$A$3:$L$19,4,0)*O276+VLOOKUP($P$1,elemental!$A$3:$L$19,4,0)*P276+VLOOKUP($Q$1,elemental!$A$3:$L$19,4,0)*Q276)/100</f>
        <v>0.47847719999999994</v>
      </c>
      <c r="T276">
        <f>(VLOOKUP($A$1,elemental!$A$3:$L$19,5,0)*A276+VLOOKUP($B$1,elemental!$A$3:$L$19,5,0)*B276+VLOOKUP($C$1,elemental!$A$3:$L$19,5,0)*C276+VLOOKUP($D$1,elemental!$A$3:$L$19,5,0)*D276+VLOOKUP($E$1,elemental!$A$3:$L$19,5,0)*E276+VLOOKUP($F$1,elemental!$A$3:$L$19,5,0)*F276+VLOOKUP($G$1,elemental!$A$3:$L$19,5,0)*G276+VLOOKUP($H$1,elemental!$A$3:$L$19,5,0)*H276+VLOOKUP($I$1,elemental!$A$3:$L$19,5,0)*I276+VLOOKUP($J$1,elemental!$A$3:$L$19,5,0)*J276+VLOOKUP($K$1,elemental!$A$3:$L$19,5,0)*K276+VLOOKUP($L$1,elemental!$A$3:$L$19,5,0)*L276+VLOOKUP($M$1,elemental!$A$3:$L$19,5,0)*M276+VLOOKUP($N$1,elemental!$A$3:$L$19,5,0)*N276+VLOOKUP($O$1,elemental!$A$3:$L$19,5,0)*O276+VLOOKUP($P$1,elemental!$A$3:$L$19,5,0)*P276+VLOOKUP($Q$1,elemental!$A$3:$L$19,5,0)*Q276)/100</f>
        <v>4</v>
      </c>
      <c r="U276">
        <f>(VLOOKUP($A$1,elemental!$A$3:$L$19,6,0)*A276+VLOOKUP($B$1,elemental!$A$3:$L$19,6,0)*B276+VLOOKUP($C$1,elemental!$A$3:$L$19,6,0)*C276+VLOOKUP($D$1,elemental!$A$3:$L$19,6,0)*D276+VLOOKUP($E$1,elemental!$A$3:$L$19,6,0)*E276+VLOOKUP($F$1,elemental!$A$3:$L$19,6,0)*F276+VLOOKUP($G$1,elemental!$A$3:$L$19,6,0)*G276+VLOOKUP($H$1,elemental!$A$3:$L$19,6,0)*H276+VLOOKUP($I$1,elemental!$A$3:$L$19,6,0)*I276+VLOOKUP($J$1,elemental!$A$3:$L$19,6,0)*J276+VLOOKUP($K$1,elemental!$A$3:$L$19,6,0)*K276+VLOOKUP($L$1,elemental!$A$3:$L$19,6,0)*L276+VLOOKUP($M$1,elemental!$A$3:$L$19,6,0)*M276+VLOOKUP($N$1,elemental!$A$3:$L$19,6,0)*N276+VLOOKUP($O$1,elemental!$A$3:$L$19,6,0)*O276+VLOOKUP($P$1,elemental!$A$3:$L$19,6,0)*P276+VLOOKUP($Q$1,elemental!$A$3:$L$19,6,0)*Q276)/100</f>
        <v>0.83322399999999996</v>
      </c>
      <c r="V276">
        <f>(VLOOKUP($A$1,elemental!$A$3:$L$19,7,0)*A276+VLOOKUP($B$1,elemental!$A$3:$L$19,7,0)*B276+VLOOKUP($C$1,elemental!$A$3:$L$19,7,0)*C276+VLOOKUP($D$1,elemental!$A$3:$L$19,7,0)*D276+VLOOKUP($E$1,elemental!$A$3:$L$19,7,0)*E276+VLOOKUP($F$1,elemental!$A$3:$L$19,7,0)*F276+VLOOKUP($G$1,elemental!$A$3:$L$19,7,0)*G276+VLOOKUP($H$1,elemental!$A$3:$L$19,7,0)*H276+VLOOKUP($I$1,elemental!$A$3:$L$19,7,0)*I276+VLOOKUP($J$1,elemental!$A$3:$L$19,7,0)*J276+VLOOKUP($K$1,elemental!$A$3:$L$19,7,0)*K276+VLOOKUP($L$1,elemental!$A$3:$L$19,7,0)*L276+VLOOKUP($M$1,elemental!$A$3:$L$19,7,0)*M276+VLOOKUP($N$1,elemental!$A$3:$L$19,7,0)*N276+VLOOKUP($O$1,elemental!$A$3:$L$19,7,0)*O276+VLOOKUP($P$1,elemental!$A$3:$L$19,7,0)*P276+VLOOKUP($Q$1,elemental!$A$3:$L$19,7,0)*Q276)/100</f>
        <v>0.83796599999999999</v>
      </c>
      <c r="W276">
        <f>(VLOOKUP($A$1,elemental!$A$3:$L$19,9,0)*A276+VLOOKUP($B$1,elemental!$A$3:$L$19,9,0)*B276+VLOOKUP($C$1,elemental!$A$3:$L$19,9,0)*C276+VLOOKUP($D$1,elemental!$A$3:$L$19,9,0)*D276+VLOOKUP($E$1,elemental!$A$3:$L$19,9,0)*E276+VLOOKUP($F$1,elemental!$A$3:$L$19,9,0)*F276+VLOOKUP($G$1,elemental!$A$3:$L$19,9,0)*G276+VLOOKUP($H$1,elemental!$A$3:$L$19,9,0)*H276+VLOOKUP($I$1,elemental!$A$3:$L$19,9,0)*I276+VLOOKUP($J$1,elemental!$A$3:$L$19,9,0)*J276+VLOOKUP($K$1,elemental!$A$3:$L$19,9,0)*K276+VLOOKUP($L$1,elemental!$A$3:$L$19,9,0)*L276+VLOOKUP($M$1,elemental!$A$3:$L$19,9,0)*M276+VLOOKUP($N$1,elemental!$A$3:$L$19,9,0)*N276+VLOOKUP($O$1,elemental!$A$3:$L$19,9,0)*O276+VLOOKUP($P$1,elemental!$A$3:$L$19,9,0)*P276+VLOOKUP($Q$1,elemental!$A$3:$L$19,9,0)*Q276)/100</f>
        <v>1.54322</v>
      </c>
      <c r="X276">
        <f>(VLOOKUP($A$1,elemental!$A$3:$L$19,10,0)*A276+VLOOKUP($B$1,elemental!$A$3:$L$19,10,0)*B276+VLOOKUP($C$1,elemental!$A$3:$L$19,10,0)*C276+VLOOKUP($D$1,elemental!$A$3:$L$19,10,0)*D276+VLOOKUP($E$1,elemental!$A$3:$L$19,10,0)*E276+VLOOKUP($F$1,elemental!$A$3:$L$19,10,0)*F276+VLOOKUP($G$1,elemental!$A$3:$L$19,10,0)*G276+VLOOKUP($H$1,elemental!$A$3:$L$19,10,0)*H276+VLOOKUP($I$1,elemental!$A$3:$L$19,10,0)*I276+VLOOKUP($J$1,elemental!$A$3:$L$19,10,0)*J276+VLOOKUP($K$1,elemental!$A$3:$L$19,10,0)*K276+VLOOKUP($L$1,elemental!$A$3:$L$19,10,0)*L276+VLOOKUP($M$1,elemental!$A$3:$L$19,10,0)*M276+VLOOKUP($N$1,elemental!$A$3:$L$19,10,0)*N276+VLOOKUP($O$1,elemental!$A$3:$L$19,10,0)*O276+VLOOKUP($P$1,elemental!$A$3:$L$19,10,0)*P276+VLOOKUP($Q$1,elemental!$A$3:$L$19,10,0)*Q276)/100</f>
        <v>2.0186419999999998</v>
      </c>
      <c r="Y276">
        <v>25</v>
      </c>
      <c r="Z276">
        <v>5.1422999999999996</v>
      </c>
      <c r="AA276">
        <v>5.1817000000000002</v>
      </c>
      <c r="AB276">
        <v>5.3295000000000003</v>
      </c>
      <c r="AC276">
        <v>98.924999999999997</v>
      </c>
      <c r="AD276" t="s">
        <v>19</v>
      </c>
    </row>
    <row r="277" spans="1:31">
      <c r="A277">
        <v>0</v>
      </c>
      <c r="B277">
        <v>0</v>
      </c>
      <c r="C277">
        <v>0</v>
      </c>
      <c r="D277">
        <v>10.77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89.23</v>
      </c>
      <c r="R277">
        <f>(VLOOKUP($A$1,elemental!$A$3:$L$19,2,0)*A277+VLOOKUP($B$1,elemental!$A$3:$L$19,2,0)*B277+VLOOKUP($C$1,elemental!$A$3:$L$19,2,0)*C277+VLOOKUP($D$1,elemental!$A$3:$L$19,2,0)*D277+VLOOKUP($E$1,elemental!$A$3:$L$19,2,0)*E277+VLOOKUP($F$1,elemental!$A$3:$L$19,2,0)*F277+VLOOKUP($G$1,elemental!$A$3:$L$19,2,0)*G277+VLOOKUP($H$1,elemental!$A$3:$L$19,2,0)*H277+VLOOKUP($I$1,elemental!$A$3:$L$19,2,0)*I277+VLOOKUP($J$1,elemental!$A$3:$L$19,2,0)*J277+VLOOKUP($K$1,elemental!$A$3:$L$19,2,0)*K277+VLOOKUP($L$1,elemental!$A$3:$L$19,2,0)*L277+VLOOKUP($M$1,elemental!$A$3:$L$19,2,0)*M277+VLOOKUP($N$1,elemental!$A$3:$L$19,2,0)*N277+VLOOKUP($O$1,elemental!$A$3:$L$19,2,0)*O277+VLOOKUP($P$1,elemental!$A$3:$L$19,2,0)*P277+VLOOKUP($Q$1,elemental!$A$3:$L$19,2,0)*Q277)/100</f>
        <v>1.397851</v>
      </c>
      <c r="S277">
        <f>(VLOOKUP($A$1,elemental!$A$3:$L$19,4,0)*A277+VLOOKUP($B$1,elemental!$A$3:$L$19,4,0)*B277+VLOOKUP($C$1,elemental!$A$3:$L$19,4,0)*C277+VLOOKUP($D$1,elemental!$A$3:$L$19,4,0)*D277+VLOOKUP($E$1,elemental!$A$3:$L$19,4,0)*E277+VLOOKUP($F$1,elemental!$A$3:$L$19,4,0)*F277+VLOOKUP($G$1,elemental!$A$3:$L$19,4,0)*G277+VLOOKUP($H$1,elemental!$A$3:$L$19,4,0)*H277+VLOOKUP($I$1,elemental!$A$3:$L$19,4,0)*I277+VLOOKUP($J$1,elemental!$A$3:$L$19,4,0)*J277+VLOOKUP($K$1,elemental!$A$3:$L$19,4,0)*K277+VLOOKUP($L$1,elemental!$A$3:$L$19,4,0)*L277+VLOOKUP($M$1,elemental!$A$3:$L$19,4,0)*M277+VLOOKUP($N$1,elemental!$A$3:$L$19,4,0)*N277+VLOOKUP($O$1,elemental!$A$3:$L$19,4,0)*O277+VLOOKUP($P$1,elemental!$A$3:$L$19,4,0)*P277+VLOOKUP($Q$1,elemental!$A$3:$L$19,4,0)*Q277)/100</f>
        <v>0.50935980000000003</v>
      </c>
      <c r="T277">
        <f>(VLOOKUP($A$1,elemental!$A$3:$L$19,5,0)*A277+VLOOKUP($B$1,elemental!$A$3:$L$19,5,0)*B277+VLOOKUP($C$1,elemental!$A$3:$L$19,5,0)*C277+VLOOKUP($D$1,elemental!$A$3:$L$19,5,0)*D277+VLOOKUP($E$1,elemental!$A$3:$L$19,5,0)*E277+VLOOKUP($F$1,elemental!$A$3:$L$19,5,0)*F277+VLOOKUP($G$1,elemental!$A$3:$L$19,5,0)*G277+VLOOKUP($H$1,elemental!$A$3:$L$19,5,0)*H277+VLOOKUP($I$1,elemental!$A$3:$L$19,5,0)*I277+VLOOKUP($J$1,elemental!$A$3:$L$19,5,0)*J277+VLOOKUP($K$1,elemental!$A$3:$L$19,5,0)*K277+VLOOKUP($L$1,elemental!$A$3:$L$19,5,0)*L277+VLOOKUP($M$1,elemental!$A$3:$L$19,5,0)*M277+VLOOKUP($N$1,elemental!$A$3:$L$19,5,0)*N277+VLOOKUP($O$1,elemental!$A$3:$L$19,5,0)*O277+VLOOKUP($P$1,elemental!$A$3:$L$19,5,0)*P277+VLOOKUP($Q$1,elemental!$A$3:$L$19,5,0)*Q277)/100</f>
        <v>4</v>
      </c>
      <c r="U277">
        <f>(VLOOKUP($A$1,elemental!$A$3:$L$19,6,0)*A277+VLOOKUP($B$1,elemental!$A$3:$L$19,6,0)*B277+VLOOKUP($C$1,elemental!$A$3:$L$19,6,0)*C277+VLOOKUP($D$1,elemental!$A$3:$L$19,6,0)*D277+VLOOKUP($E$1,elemental!$A$3:$L$19,6,0)*E277+VLOOKUP($F$1,elemental!$A$3:$L$19,6,0)*F277+VLOOKUP($G$1,elemental!$A$3:$L$19,6,0)*G277+VLOOKUP($H$1,elemental!$A$3:$L$19,6,0)*H277+VLOOKUP($I$1,elemental!$A$3:$L$19,6,0)*I277+VLOOKUP($J$1,elemental!$A$3:$L$19,6,0)*J277+VLOOKUP($K$1,elemental!$A$3:$L$19,6,0)*K277+VLOOKUP($L$1,elemental!$A$3:$L$19,6,0)*L277+VLOOKUP($M$1,elemental!$A$3:$L$19,6,0)*M277+VLOOKUP($N$1,elemental!$A$3:$L$19,6,0)*N277+VLOOKUP($O$1,elemental!$A$3:$L$19,6,0)*O277+VLOOKUP($P$1,elemental!$A$3:$L$19,6,0)*P277+VLOOKUP($Q$1,elemental!$A$3:$L$19,6,0)*Q277)/100</f>
        <v>0.87631600000000009</v>
      </c>
      <c r="V277">
        <f>(VLOOKUP($A$1,elemental!$A$3:$L$19,7,0)*A277+VLOOKUP($B$1,elemental!$A$3:$L$19,7,0)*B277+VLOOKUP($C$1,elemental!$A$3:$L$19,7,0)*C277+VLOOKUP($D$1,elemental!$A$3:$L$19,7,0)*D277+VLOOKUP($E$1,elemental!$A$3:$L$19,7,0)*E277+VLOOKUP($F$1,elemental!$A$3:$L$19,7,0)*F277+VLOOKUP($G$1,elemental!$A$3:$L$19,7,0)*G277+VLOOKUP($H$1,elemental!$A$3:$L$19,7,0)*H277+VLOOKUP($I$1,elemental!$A$3:$L$19,7,0)*I277+VLOOKUP($J$1,elemental!$A$3:$L$19,7,0)*J277+VLOOKUP($K$1,elemental!$A$3:$L$19,7,0)*K277+VLOOKUP($L$1,elemental!$A$3:$L$19,7,0)*L277+VLOOKUP($M$1,elemental!$A$3:$L$19,7,0)*M277+VLOOKUP($N$1,elemental!$A$3:$L$19,7,0)*N277+VLOOKUP($O$1,elemental!$A$3:$L$19,7,0)*O277+VLOOKUP($P$1,elemental!$A$3:$L$19,7,0)*P277+VLOOKUP($Q$1,elemental!$A$3:$L$19,7,0)*Q277)/100</f>
        <v>0.83676899999999987</v>
      </c>
      <c r="W277">
        <f>(VLOOKUP($A$1,elemental!$A$3:$L$19,9,0)*A277+VLOOKUP($B$1,elemental!$A$3:$L$19,9,0)*B277+VLOOKUP($C$1,elemental!$A$3:$L$19,9,0)*C277+VLOOKUP($D$1,elemental!$A$3:$L$19,9,0)*D277+VLOOKUP($E$1,elemental!$A$3:$L$19,9,0)*E277+VLOOKUP($F$1,elemental!$A$3:$L$19,9,0)*F277+VLOOKUP($G$1,elemental!$A$3:$L$19,9,0)*G277+VLOOKUP($H$1,elemental!$A$3:$L$19,9,0)*H277+VLOOKUP($I$1,elemental!$A$3:$L$19,9,0)*I277+VLOOKUP($J$1,elemental!$A$3:$L$19,9,0)*J277+VLOOKUP($K$1,elemental!$A$3:$L$19,9,0)*K277+VLOOKUP($L$1,elemental!$A$3:$L$19,9,0)*L277+VLOOKUP($M$1,elemental!$A$3:$L$19,9,0)*M277+VLOOKUP($N$1,elemental!$A$3:$L$19,9,0)*N277+VLOOKUP($O$1,elemental!$A$3:$L$19,9,0)*O277+VLOOKUP($P$1,elemental!$A$3:$L$19,9,0)*P277+VLOOKUP($Q$1,elemental!$A$3:$L$19,9,0)*Q277)/100</f>
        <v>1.5392300000000001</v>
      </c>
      <c r="X277">
        <f>(VLOOKUP($A$1,elemental!$A$3:$L$19,10,0)*A277+VLOOKUP($B$1,elemental!$A$3:$L$19,10,0)*B277+VLOOKUP($C$1,elemental!$A$3:$L$19,10,0)*C277+VLOOKUP($D$1,elemental!$A$3:$L$19,10,0)*D277+VLOOKUP($E$1,elemental!$A$3:$L$19,10,0)*E277+VLOOKUP($F$1,elemental!$A$3:$L$19,10,0)*F277+VLOOKUP($G$1,elemental!$A$3:$L$19,10,0)*G277+VLOOKUP($H$1,elemental!$A$3:$L$19,10,0)*H277+VLOOKUP($I$1,elemental!$A$3:$L$19,10,0)*I277+VLOOKUP($J$1,elemental!$A$3:$L$19,10,0)*J277+VLOOKUP($K$1,elemental!$A$3:$L$19,10,0)*K277+VLOOKUP($L$1,elemental!$A$3:$L$19,10,0)*L277+VLOOKUP($M$1,elemental!$A$3:$L$19,10,0)*M277+VLOOKUP($N$1,elemental!$A$3:$L$19,10,0)*N277+VLOOKUP($O$1,elemental!$A$3:$L$19,10,0)*O277+VLOOKUP($P$1,elemental!$A$3:$L$19,10,0)*P277+VLOOKUP($Q$1,elemental!$A$3:$L$19,10,0)*Q277)/100</f>
        <v>1.9943030000000002</v>
      </c>
      <c r="Y277">
        <v>25</v>
      </c>
      <c r="Z277">
        <v>5.1454000000000004</v>
      </c>
      <c r="AA277">
        <v>5.1653000000000002</v>
      </c>
      <c r="AB277">
        <v>5.3407999999999998</v>
      </c>
      <c r="AC277">
        <v>98.736999999999995</v>
      </c>
      <c r="AD277" t="s">
        <v>19</v>
      </c>
    </row>
    <row r="278" spans="1:31">
      <c r="A278">
        <v>0</v>
      </c>
      <c r="B278">
        <v>0</v>
      </c>
      <c r="C278">
        <v>0</v>
      </c>
      <c r="D278">
        <v>13.8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86.2</v>
      </c>
      <c r="R278">
        <f>(VLOOKUP($A$1,elemental!$A$3:$L$19,2,0)*A278+VLOOKUP($B$1,elemental!$A$3:$L$19,2,0)*B278+VLOOKUP($C$1,elemental!$A$3:$L$19,2,0)*C278+VLOOKUP($D$1,elemental!$A$3:$L$19,2,0)*D278+VLOOKUP($E$1,elemental!$A$3:$L$19,2,0)*E278+VLOOKUP($F$1,elemental!$A$3:$L$19,2,0)*F278+VLOOKUP($G$1,elemental!$A$3:$L$19,2,0)*G278+VLOOKUP($H$1,elemental!$A$3:$L$19,2,0)*H278+VLOOKUP($I$1,elemental!$A$3:$L$19,2,0)*I278+VLOOKUP($J$1,elemental!$A$3:$L$19,2,0)*J278+VLOOKUP($K$1,elemental!$A$3:$L$19,2,0)*K278+VLOOKUP($L$1,elemental!$A$3:$L$19,2,0)*L278+VLOOKUP($M$1,elemental!$A$3:$L$19,2,0)*M278+VLOOKUP($N$1,elemental!$A$3:$L$19,2,0)*N278+VLOOKUP($O$1,elemental!$A$3:$L$19,2,0)*O278+VLOOKUP($P$1,elemental!$A$3:$L$19,2,0)*P278+VLOOKUP($Q$1,elemental!$A$3:$L$19,2,0)*Q278)/100</f>
        <v>1.4169400000000001</v>
      </c>
      <c r="S278">
        <f>(VLOOKUP($A$1,elemental!$A$3:$L$19,4,0)*A278+VLOOKUP($B$1,elemental!$A$3:$L$19,4,0)*B278+VLOOKUP($C$1,elemental!$A$3:$L$19,4,0)*C278+VLOOKUP($D$1,elemental!$A$3:$L$19,4,0)*D278+VLOOKUP($E$1,elemental!$A$3:$L$19,4,0)*E278+VLOOKUP($F$1,elemental!$A$3:$L$19,4,0)*F278+VLOOKUP($G$1,elemental!$A$3:$L$19,4,0)*G278+VLOOKUP($H$1,elemental!$A$3:$L$19,4,0)*H278+VLOOKUP($I$1,elemental!$A$3:$L$19,4,0)*I278+VLOOKUP($J$1,elemental!$A$3:$L$19,4,0)*J278+VLOOKUP($K$1,elemental!$A$3:$L$19,4,0)*K278+VLOOKUP($L$1,elemental!$A$3:$L$19,4,0)*L278+VLOOKUP($M$1,elemental!$A$3:$L$19,4,0)*M278+VLOOKUP($N$1,elemental!$A$3:$L$19,4,0)*N278+VLOOKUP($O$1,elemental!$A$3:$L$19,4,0)*O278+VLOOKUP($P$1,elemental!$A$3:$L$19,4,0)*P278+VLOOKUP($Q$1,elemental!$A$3:$L$19,4,0)*Q278)/100</f>
        <v>0.53281199999999995</v>
      </c>
      <c r="T278">
        <f>(VLOOKUP($A$1,elemental!$A$3:$L$19,5,0)*A278+VLOOKUP($B$1,elemental!$A$3:$L$19,5,0)*B278+VLOOKUP($C$1,elemental!$A$3:$L$19,5,0)*C278+VLOOKUP($D$1,elemental!$A$3:$L$19,5,0)*D278+VLOOKUP($E$1,elemental!$A$3:$L$19,5,0)*E278+VLOOKUP($F$1,elemental!$A$3:$L$19,5,0)*F278+VLOOKUP($G$1,elemental!$A$3:$L$19,5,0)*G278+VLOOKUP($H$1,elemental!$A$3:$L$19,5,0)*H278+VLOOKUP($I$1,elemental!$A$3:$L$19,5,0)*I278+VLOOKUP($J$1,elemental!$A$3:$L$19,5,0)*J278+VLOOKUP($K$1,elemental!$A$3:$L$19,5,0)*K278+VLOOKUP($L$1,elemental!$A$3:$L$19,5,0)*L278+VLOOKUP($M$1,elemental!$A$3:$L$19,5,0)*M278+VLOOKUP($N$1,elemental!$A$3:$L$19,5,0)*N278+VLOOKUP($O$1,elemental!$A$3:$L$19,5,0)*O278+VLOOKUP($P$1,elemental!$A$3:$L$19,5,0)*P278+VLOOKUP($Q$1,elemental!$A$3:$L$19,5,0)*Q278)/100</f>
        <v>4</v>
      </c>
      <c r="U278">
        <f>(VLOOKUP($A$1,elemental!$A$3:$L$19,6,0)*A278+VLOOKUP($B$1,elemental!$A$3:$L$19,6,0)*B278+VLOOKUP($C$1,elemental!$A$3:$L$19,6,0)*C278+VLOOKUP($D$1,elemental!$A$3:$L$19,6,0)*D278+VLOOKUP($E$1,elemental!$A$3:$L$19,6,0)*E278+VLOOKUP($F$1,elemental!$A$3:$L$19,6,0)*F278+VLOOKUP($G$1,elemental!$A$3:$L$19,6,0)*G278+VLOOKUP($H$1,elemental!$A$3:$L$19,6,0)*H278+VLOOKUP($I$1,elemental!$A$3:$L$19,6,0)*I278+VLOOKUP($J$1,elemental!$A$3:$L$19,6,0)*J278+VLOOKUP($K$1,elemental!$A$3:$L$19,6,0)*K278+VLOOKUP($L$1,elemental!$A$3:$L$19,6,0)*L278+VLOOKUP($M$1,elemental!$A$3:$L$19,6,0)*M278+VLOOKUP($N$1,elemental!$A$3:$L$19,6,0)*N278+VLOOKUP($O$1,elemental!$A$3:$L$19,6,0)*O278+VLOOKUP($P$1,elemental!$A$3:$L$19,6,0)*P278+VLOOKUP($Q$1,elemental!$A$3:$L$19,6,0)*Q278)/100</f>
        <v>0.90903999999999996</v>
      </c>
      <c r="V278">
        <f>(VLOOKUP($A$1,elemental!$A$3:$L$19,7,0)*A278+VLOOKUP($B$1,elemental!$A$3:$L$19,7,0)*B278+VLOOKUP($C$1,elemental!$A$3:$L$19,7,0)*C278+VLOOKUP($D$1,elemental!$A$3:$L$19,7,0)*D278+VLOOKUP($E$1,elemental!$A$3:$L$19,7,0)*E278+VLOOKUP($F$1,elemental!$A$3:$L$19,7,0)*F278+VLOOKUP($G$1,elemental!$A$3:$L$19,7,0)*G278+VLOOKUP($H$1,elemental!$A$3:$L$19,7,0)*H278+VLOOKUP($I$1,elemental!$A$3:$L$19,7,0)*I278+VLOOKUP($J$1,elemental!$A$3:$L$19,7,0)*J278+VLOOKUP($K$1,elemental!$A$3:$L$19,7,0)*K278+VLOOKUP($L$1,elemental!$A$3:$L$19,7,0)*L278+VLOOKUP($M$1,elemental!$A$3:$L$19,7,0)*M278+VLOOKUP($N$1,elemental!$A$3:$L$19,7,0)*N278+VLOOKUP($O$1,elemental!$A$3:$L$19,7,0)*O278+VLOOKUP($P$1,elemental!$A$3:$L$19,7,0)*P278+VLOOKUP($Q$1,elemental!$A$3:$L$19,7,0)*Q278)/100</f>
        <v>0.83585999999999994</v>
      </c>
      <c r="W278">
        <f>(VLOOKUP($A$1,elemental!$A$3:$L$19,9,0)*A278+VLOOKUP($B$1,elemental!$A$3:$L$19,9,0)*B278+VLOOKUP($C$1,elemental!$A$3:$L$19,9,0)*C278+VLOOKUP($D$1,elemental!$A$3:$L$19,9,0)*D278+VLOOKUP($E$1,elemental!$A$3:$L$19,9,0)*E278+VLOOKUP($F$1,elemental!$A$3:$L$19,9,0)*F278+VLOOKUP($G$1,elemental!$A$3:$L$19,9,0)*G278+VLOOKUP($H$1,elemental!$A$3:$L$19,9,0)*H278+VLOOKUP($I$1,elemental!$A$3:$L$19,9,0)*I278+VLOOKUP($J$1,elemental!$A$3:$L$19,9,0)*J278+VLOOKUP($K$1,elemental!$A$3:$L$19,9,0)*K278+VLOOKUP($L$1,elemental!$A$3:$L$19,9,0)*L278+VLOOKUP($M$1,elemental!$A$3:$L$19,9,0)*M278+VLOOKUP($N$1,elemental!$A$3:$L$19,9,0)*N278+VLOOKUP($O$1,elemental!$A$3:$L$19,9,0)*O278+VLOOKUP($P$1,elemental!$A$3:$L$19,9,0)*P278+VLOOKUP($Q$1,elemental!$A$3:$L$19,9,0)*Q278)/100</f>
        <v>1.5362</v>
      </c>
      <c r="X278">
        <f>(VLOOKUP($A$1,elemental!$A$3:$L$19,10,0)*A278+VLOOKUP($B$1,elemental!$A$3:$L$19,10,0)*B278+VLOOKUP($C$1,elemental!$A$3:$L$19,10,0)*C278+VLOOKUP($D$1,elemental!$A$3:$L$19,10,0)*D278+VLOOKUP($E$1,elemental!$A$3:$L$19,10,0)*E278+VLOOKUP($F$1,elemental!$A$3:$L$19,10,0)*F278+VLOOKUP($G$1,elemental!$A$3:$L$19,10,0)*G278+VLOOKUP($H$1,elemental!$A$3:$L$19,10,0)*H278+VLOOKUP($I$1,elemental!$A$3:$L$19,10,0)*I278+VLOOKUP($J$1,elemental!$A$3:$L$19,10,0)*J278+VLOOKUP($K$1,elemental!$A$3:$L$19,10,0)*K278+VLOOKUP($L$1,elemental!$A$3:$L$19,10,0)*L278+VLOOKUP($M$1,elemental!$A$3:$L$19,10,0)*M278+VLOOKUP($N$1,elemental!$A$3:$L$19,10,0)*N278+VLOOKUP($O$1,elemental!$A$3:$L$19,10,0)*O278+VLOOKUP($P$1,elemental!$A$3:$L$19,10,0)*P278+VLOOKUP($Q$1,elemental!$A$3:$L$19,10,0)*Q278)/100</f>
        <v>1.9758199999999999</v>
      </c>
      <c r="Y278">
        <v>25</v>
      </c>
      <c r="Z278">
        <v>5.1368</v>
      </c>
      <c r="AA278">
        <v>5.1516000000000002</v>
      </c>
      <c r="AB278">
        <v>5.3452999999999999</v>
      </c>
      <c r="AC278">
        <v>98.468999999999994</v>
      </c>
      <c r="AD27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4.4"/>
  <cols>
    <col min="1" max="1" width="5.77734375" customWidth="1"/>
    <col min="2" max="2" width="15.77734375" customWidth="1"/>
    <col min="3" max="3" width="17.6640625" customWidth="1"/>
    <col min="4" max="4" width="13.109375" customWidth="1"/>
    <col min="5" max="5" width="9.44140625" customWidth="1"/>
    <col min="6" max="6" width="15.88671875" customWidth="1"/>
    <col min="7" max="7" width="13.77734375" customWidth="1"/>
    <col min="8" max="8" width="22" customWidth="1"/>
    <col min="9" max="9" width="13.88671875" customWidth="1"/>
    <col min="10" max="10" width="14.109375" customWidth="1"/>
    <col min="11" max="11" width="15.77734375" customWidth="1"/>
    <col min="12" max="12" width="16.5546875" customWidth="1"/>
  </cols>
  <sheetData>
    <row r="1" spans="1:12">
      <c r="A1" t="s">
        <v>0</v>
      </c>
      <c r="B1" t="s">
        <v>29</v>
      </c>
      <c r="C1" t="s">
        <v>31</v>
      </c>
      <c r="D1" t="s">
        <v>23</v>
      </c>
      <c r="F1" t="s">
        <v>26</v>
      </c>
      <c r="G1" t="s">
        <v>27</v>
      </c>
      <c r="H1" t="s">
        <v>38</v>
      </c>
      <c r="I1" t="s">
        <v>29</v>
      </c>
      <c r="J1" t="s">
        <v>29</v>
      </c>
      <c r="K1" t="s">
        <v>25</v>
      </c>
      <c r="L1" t="s">
        <v>25</v>
      </c>
    </row>
    <row r="2" spans="1:12" ht="28.8">
      <c r="B2" s="4" t="s">
        <v>28</v>
      </c>
      <c r="C2" s="4" t="s">
        <v>30</v>
      </c>
      <c r="D2" s="4" t="s">
        <v>24</v>
      </c>
      <c r="E2" s="4" t="s">
        <v>3</v>
      </c>
      <c r="F2" s="4" t="s">
        <v>32</v>
      </c>
      <c r="G2" s="4" t="s">
        <v>33</v>
      </c>
      <c r="H2" s="4" t="s">
        <v>39</v>
      </c>
      <c r="I2" s="4" t="s">
        <v>34</v>
      </c>
      <c r="J2" s="4" t="s">
        <v>35</v>
      </c>
      <c r="K2" s="4" t="s">
        <v>36</v>
      </c>
      <c r="L2" s="4" t="s">
        <v>37</v>
      </c>
    </row>
    <row r="3" spans="1:12">
      <c r="A3" s="2" t="s">
        <v>5</v>
      </c>
      <c r="B3">
        <v>1.1200000000000001</v>
      </c>
      <c r="C3">
        <v>1.1000000000000001</v>
      </c>
      <c r="D3">
        <v>0.5</v>
      </c>
      <c r="E3">
        <v>4</v>
      </c>
      <c r="F3">
        <v>0.70250000000000001</v>
      </c>
      <c r="G3">
        <v>0.97</v>
      </c>
      <c r="H3">
        <v>0.77800000000000002</v>
      </c>
      <c r="I3">
        <v>1.85</v>
      </c>
      <c r="J3">
        <v>1.58</v>
      </c>
      <c r="K3">
        <v>534.39</v>
      </c>
      <c r="L3">
        <v>3560.9</v>
      </c>
    </row>
    <row r="4" spans="1:12">
      <c r="A4" s="2" t="s">
        <v>6</v>
      </c>
      <c r="B4">
        <v>1.54</v>
      </c>
      <c r="C4">
        <v>1.86</v>
      </c>
      <c r="D4">
        <v>7.9000000000000001E-2</v>
      </c>
      <c r="E4">
        <v>4</v>
      </c>
      <c r="F4">
        <v>0.79</v>
      </c>
      <c r="G4">
        <v>0.74</v>
      </c>
      <c r="H4">
        <v>0.46400000000000002</v>
      </c>
      <c r="I4">
        <v>1.4</v>
      </c>
      <c r="J4">
        <v>1.76</v>
      </c>
      <c r="K4">
        <v>658.81</v>
      </c>
      <c r="L4">
        <v>4174.6499999999996</v>
      </c>
    </row>
    <row r="5" spans="1:12">
      <c r="A5" s="2" t="s">
        <v>9</v>
      </c>
      <c r="B5">
        <v>1.3</v>
      </c>
      <c r="C5">
        <v>1.73</v>
      </c>
      <c r="D5">
        <v>0</v>
      </c>
      <c r="E5">
        <v>4</v>
      </c>
      <c r="F5">
        <v>0.77500000000000002</v>
      </c>
      <c r="G5">
        <v>0.83</v>
      </c>
      <c r="H5">
        <v>0.61</v>
      </c>
      <c r="I5">
        <v>1.55</v>
      </c>
      <c r="J5">
        <v>2.08</v>
      </c>
      <c r="K5">
        <v>658.52</v>
      </c>
      <c r="L5">
        <v>3220</v>
      </c>
    </row>
    <row r="6" spans="1:12">
      <c r="A6" s="2" t="s">
        <v>17</v>
      </c>
      <c r="B6">
        <v>1.96</v>
      </c>
      <c r="C6">
        <v>1.88</v>
      </c>
      <c r="D6">
        <v>1.2</v>
      </c>
      <c r="E6">
        <v>4</v>
      </c>
      <c r="F6">
        <v>1.84</v>
      </c>
      <c r="G6">
        <v>0.81</v>
      </c>
      <c r="H6">
        <v>0.45800000000000002</v>
      </c>
      <c r="I6">
        <v>1.45</v>
      </c>
      <c r="J6">
        <v>1.45</v>
      </c>
      <c r="K6">
        <v>708.58</v>
      </c>
      <c r="L6">
        <v>3931</v>
      </c>
    </row>
    <row r="7" spans="1:12">
      <c r="A7" s="2" t="s">
        <v>42</v>
      </c>
      <c r="B7">
        <v>2.0099999999999998</v>
      </c>
      <c r="C7">
        <v>1.99</v>
      </c>
      <c r="D7">
        <v>1.2</v>
      </c>
      <c r="E7">
        <v>4</v>
      </c>
      <c r="F7">
        <v>1.92</v>
      </c>
      <c r="G7">
        <v>0.39</v>
      </c>
      <c r="H7">
        <v>0.26</v>
      </c>
      <c r="I7">
        <v>1.25</v>
      </c>
      <c r="J7">
        <v>1.25</v>
      </c>
      <c r="K7">
        <v>762.18</v>
      </c>
      <c r="L7">
        <v>4410.8999999999996</v>
      </c>
    </row>
    <row r="8" spans="1:12">
      <c r="A8" s="2" t="s">
        <v>4</v>
      </c>
      <c r="B8">
        <v>1.22</v>
      </c>
      <c r="C8">
        <v>1.41</v>
      </c>
      <c r="D8">
        <v>0.307</v>
      </c>
      <c r="E8">
        <v>3</v>
      </c>
      <c r="F8">
        <v>0.66</v>
      </c>
      <c r="G8">
        <v>1.0189999999999999</v>
      </c>
      <c r="H8">
        <v>0.64</v>
      </c>
      <c r="I8">
        <v>1.8</v>
      </c>
      <c r="J8">
        <v>2.12</v>
      </c>
      <c r="K8">
        <v>599.87</v>
      </c>
      <c r="L8">
        <v>1980.3</v>
      </c>
    </row>
    <row r="9" spans="1:12">
      <c r="A9" s="2" t="s">
        <v>10</v>
      </c>
      <c r="B9">
        <v>1.36</v>
      </c>
      <c r="C9">
        <v>1.5</v>
      </c>
      <c r="D9">
        <v>0.188</v>
      </c>
      <c r="E9">
        <v>3</v>
      </c>
      <c r="F9">
        <v>0.67</v>
      </c>
      <c r="G9">
        <v>0.87</v>
      </c>
      <c r="H9">
        <v>0.49299999999999999</v>
      </c>
      <c r="I9">
        <v>1.6</v>
      </c>
      <c r="J9">
        <v>1.84</v>
      </c>
      <c r="K9">
        <v>633.09</v>
      </c>
      <c r="L9">
        <v>2388.67</v>
      </c>
    </row>
    <row r="10" spans="1:12">
      <c r="A10" s="2" t="s">
        <v>11</v>
      </c>
      <c r="B10">
        <v>1.1000000000000001</v>
      </c>
      <c r="C10">
        <v>1.1000000000000001</v>
      </c>
      <c r="D10">
        <v>0.5</v>
      </c>
      <c r="E10">
        <v>3</v>
      </c>
      <c r="F10">
        <v>0.64500000000000002</v>
      </c>
      <c r="G10">
        <v>0.98499999999999999</v>
      </c>
      <c r="H10">
        <v>0.64200000000000002</v>
      </c>
      <c r="I10">
        <v>1.75</v>
      </c>
      <c r="J10">
        <v>2.2200000000000002</v>
      </c>
      <c r="K10">
        <v>603.42999999999995</v>
      </c>
      <c r="L10">
        <v>2417.1999999999998</v>
      </c>
    </row>
    <row r="11" spans="1:12">
      <c r="A11" s="2" t="s">
        <v>12</v>
      </c>
      <c r="B11">
        <v>1.24</v>
      </c>
      <c r="C11">
        <v>1.2</v>
      </c>
      <c r="D11">
        <v>0.5</v>
      </c>
      <c r="E11">
        <v>3</v>
      </c>
      <c r="F11">
        <v>0.68</v>
      </c>
      <c r="G11">
        <v>1.004</v>
      </c>
      <c r="H11">
        <v>0.66400000000000003</v>
      </c>
      <c r="I11">
        <v>1.75</v>
      </c>
      <c r="J11">
        <v>2.2599999999999998</v>
      </c>
      <c r="K11">
        <v>589.29999999999995</v>
      </c>
      <c r="L11">
        <v>2190</v>
      </c>
    </row>
    <row r="12" spans="1:12">
      <c r="A12" s="2" t="s">
        <v>13</v>
      </c>
      <c r="B12">
        <v>1.17</v>
      </c>
      <c r="C12">
        <v>1.2</v>
      </c>
      <c r="D12">
        <v>0.5</v>
      </c>
      <c r="E12">
        <v>3</v>
      </c>
      <c r="F12">
        <v>0.6925</v>
      </c>
      <c r="G12">
        <v>1.079</v>
      </c>
      <c r="H12">
        <v>0.73699999999999999</v>
      </c>
      <c r="I12">
        <v>1.85</v>
      </c>
      <c r="J12">
        <v>2.38</v>
      </c>
      <c r="K12">
        <v>544.54</v>
      </c>
      <c r="L12">
        <v>2270</v>
      </c>
    </row>
    <row r="13" spans="1:12">
      <c r="A13" s="2" t="s">
        <v>14</v>
      </c>
      <c r="B13">
        <v>1.1399999999999999</v>
      </c>
      <c r="C13">
        <v>1.2</v>
      </c>
      <c r="D13">
        <v>0.5</v>
      </c>
      <c r="E13">
        <v>3</v>
      </c>
      <c r="F13">
        <v>0.69750000000000001</v>
      </c>
      <c r="G13">
        <v>1.109</v>
      </c>
      <c r="H13">
        <v>0.76700000000000002</v>
      </c>
      <c r="I13">
        <v>1.85</v>
      </c>
      <c r="J13">
        <v>2.06</v>
      </c>
      <c r="K13">
        <v>533.08000000000004</v>
      </c>
      <c r="L13">
        <v>2130</v>
      </c>
    </row>
    <row r="14" spans="1:12">
      <c r="A14" s="2" t="s">
        <v>15</v>
      </c>
      <c r="B14">
        <v>1.2</v>
      </c>
      <c r="C14">
        <v>1.1000000000000001</v>
      </c>
      <c r="D14">
        <v>0.5</v>
      </c>
      <c r="E14">
        <v>3</v>
      </c>
      <c r="F14">
        <v>0.69</v>
      </c>
      <c r="G14">
        <v>1.0529999999999999</v>
      </c>
      <c r="H14">
        <v>0.71</v>
      </c>
      <c r="I14">
        <v>1.8</v>
      </c>
      <c r="J14">
        <v>2.33</v>
      </c>
      <c r="K14">
        <v>593.37</v>
      </c>
      <c r="L14">
        <v>1980</v>
      </c>
    </row>
    <row r="15" spans="1:12">
      <c r="A15" s="2" t="s">
        <v>16</v>
      </c>
      <c r="B15">
        <v>1.1000000000000001</v>
      </c>
      <c r="C15">
        <v>1.35</v>
      </c>
      <c r="D15">
        <v>0.5</v>
      </c>
      <c r="E15">
        <v>3</v>
      </c>
      <c r="F15">
        <v>0.70499999999999996</v>
      </c>
      <c r="G15">
        <v>1.1599999999999999</v>
      </c>
      <c r="H15">
        <v>0.81899999999999995</v>
      </c>
      <c r="I15">
        <v>1.95</v>
      </c>
      <c r="J15">
        <v>1.95</v>
      </c>
      <c r="K15">
        <v>538.09</v>
      </c>
      <c r="L15">
        <v>1850.33</v>
      </c>
    </row>
    <row r="16" spans="1:12">
      <c r="A16" s="2" t="s">
        <v>43</v>
      </c>
      <c r="B16">
        <v>1.78</v>
      </c>
      <c r="C16">
        <v>1.63</v>
      </c>
      <c r="D16">
        <v>0.3</v>
      </c>
      <c r="E16">
        <v>3</v>
      </c>
      <c r="F16">
        <v>1.6</v>
      </c>
      <c r="G16">
        <v>0.92</v>
      </c>
      <c r="H16">
        <v>0.48099999999999998</v>
      </c>
      <c r="I16">
        <v>1.55</v>
      </c>
      <c r="J16">
        <v>1.56</v>
      </c>
      <c r="K16">
        <v>558.29999999999995</v>
      </c>
      <c r="L16">
        <v>5350</v>
      </c>
    </row>
    <row r="17" spans="1:12">
      <c r="A17" s="2" t="s">
        <v>44</v>
      </c>
      <c r="B17">
        <v>1.6</v>
      </c>
      <c r="C17">
        <v>2.0299999999999998</v>
      </c>
      <c r="D17">
        <v>0.89300000000000002</v>
      </c>
      <c r="E17">
        <v>5</v>
      </c>
      <c r="F17">
        <v>0.82</v>
      </c>
      <c r="G17">
        <v>0.74</v>
      </c>
      <c r="H17">
        <v>0.55000000000000004</v>
      </c>
      <c r="I17">
        <v>1.45</v>
      </c>
      <c r="J17">
        <v>1.98</v>
      </c>
      <c r="K17">
        <v>652.13</v>
      </c>
      <c r="L17">
        <v>3629</v>
      </c>
    </row>
    <row r="18" spans="1:12">
      <c r="A18" s="2" t="s">
        <v>18</v>
      </c>
      <c r="B18">
        <v>1.5</v>
      </c>
      <c r="C18">
        <v>1.94</v>
      </c>
      <c r="D18">
        <v>0.32200000000000001</v>
      </c>
      <c r="E18">
        <v>5</v>
      </c>
      <c r="F18">
        <v>0.83</v>
      </c>
      <c r="G18">
        <v>0.74</v>
      </c>
      <c r="H18">
        <v>0.58899999999999997</v>
      </c>
      <c r="I18">
        <v>1.45</v>
      </c>
      <c r="J18">
        <v>2</v>
      </c>
      <c r="K18">
        <v>728.42</v>
      </c>
      <c r="L18">
        <v>4657.5</v>
      </c>
    </row>
    <row r="19" spans="1:12">
      <c r="A19" s="2" t="s">
        <v>7</v>
      </c>
      <c r="B19">
        <v>1.33</v>
      </c>
      <c r="C19">
        <v>1.7</v>
      </c>
      <c r="D19">
        <v>0.42599999999999999</v>
      </c>
      <c r="E19">
        <v>4</v>
      </c>
      <c r="F19">
        <v>0.76</v>
      </c>
      <c r="G19">
        <v>0.84</v>
      </c>
      <c r="H19">
        <v>0.60299999999999998</v>
      </c>
      <c r="I19">
        <v>1.55</v>
      </c>
      <c r="J19">
        <v>2.06</v>
      </c>
      <c r="K19">
        <v>640.1</v>
      </c>
      <c r="L19">
        <v>3320.87</v>
      </c>
    </row>
    <row r="21" spans="1:12">
      <c r="G21" t="s">
        <v>45</v>
      </c>
      <c r="H21" t="s">
        <v>41</v>
      </c>
      <c r="L21" t="s">
        <v>40</v>
      </c>
    </row>
    <row r="25" spans="1:12">
      <c r="A25" s="2"/>
    </row>
    <row r="26" spans="1:12">
      <c r="A26" s="2"/>
    </row>
    <row r="27" spans="1:12">
      <c r="A27" s="2"/>
    </row>
    <row r="28" spans="1:12">
      <c r="A28" s="2"/>
    </row>
    <row r="29" spans="1:12">
      <c r="A29" s="2"/>
    </row>
    <row r="30" spans="1:12">
      <c r="A30" s="2"/>
    </row>
    <row r="31" spans="1:12">
      <c r="A31" s="2"/>
    </row>
    <row r="32" spans="1:1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tetragonal</vt:lpstr>
      <vt:lpstr>monoclinic</vt:lpstr>
      <vt:lpstr>elemental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Pang</dc:creator>
  <cp:lastModifiedBy>Edward Pang</cp:lastModifiedBy>
  <dcterms:created xsi:type="dcterms:W3CDTF">2019-03-01T06:10:06Z</dcterms:created>
  <dcterms:modified xsi:type="dcterms:W3CDTF">2020-01-27T20:30:51Z</dcterms:modified>
</cp:coreProperties>
</file>