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skoda/Dropbox (MIT)/classes/3.321/project/ML/data/"/>
    </mc:Choice>
  </mc:AlternateContent>
  <xr:revisionPtr revIDLastSave="0" documentId="13_ncr:1_{5F3BD058-053A-1642-8E61-0E9A52DB6416}" xr6:coauthVersionLast="36" xr6:coauthVersionMax="36" xr10:uidLastSave="{00000000-0000-0000-0000-000000000000}"/>
  <bookViews>
    <workbookView xWindow="0" yWindow="0" windowWidth="28800" windowHeight="18000" xr2:uid="{6DDA2E39-34A6-0B43-8B5F-C6F06A4DD88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7" i="1"/>
  <c r="E13" i="1"/>
  <c r="E12" i="1"/>
  <c r="E11" i="1"/>
  <c r="E10" i="1"/>
  <c r="E9" i="1"/>
  <c r="E8" i="1"/>
  <c r="E6" i="1"/>
  <c r="E2" i="1"/>
  <c r="E3" i="1"/>
  <c r="E5" i="1"/>
</calcChain>
</file>

<file path=xl/sharedStrings.xml><?xml version="1.0" encoding="utf-8"?>
<sst xmlns="http://schemas.openxmlformats.org/spreadsheetml/2006/main" count="42" uniqueCount="42">
  <si>
    <t>element</t>
  </si>
  <si>
    <t>Ce</t>
  </si>
  <si>
    <t>Ti</t>
  </si>
  <si>
    <t>Hf</t>
  </si>
  <si>
    <t>Y</t>
  </si>
  <si>
    <t>Gd</t>
  </si>
  <si>
    <t>La</t>
  </si>
  <si>
    <t>Nb</t>
  </si>
  <si>
    <t>Zr</t>
  </si>
  <si>
    <t>Ca</t>
  </si>
  <si>
    <t>Al</t>
  </si>
  <si>
    <t>Cr</t>
  </si>
  <si>
    <t>Ni</t>
  </si>
  <si>
    <t>solubility</t>
  </si>
  <si>
    <t>label</t>
  </si>
  <si>
    <t>Al$^{3+}$</t>
  </si>
  <si>
    <t>Ca$^{2+}$</t>
  </si>
  <si>
    <t>Ce$^{4+}$</t>
  </si>
  <si>
    <t>Ti$^{4+}$</t>
  </si>
  <si>
    <t>Y$^{3+}$</t>
  </si>
  <si>
    <t>Zr$^{4+}$</t>
  </si>
  <si>
    <t>Hf$^{4+}$</t>
  </si>
  <si>
    <t>Gd$^{3+}$</t>
  </si>
  <si>
    <t>La$^{3+}$</t>
  </si>
  <si>
    <t>Nb$^{5+}$</t>
  </si>
  <si>
    <t>Ni$^{2+}$</t>
  </si>
  <si>
    <t>oxide solubility</t>
  </si>
  <si>
    <t>oxide</t>
  </si>
  <si>
    <t>num_cation</t>
  </si>
  <si>
    <t>Al2O3</t>
  </si>
  <si>
    <t>CaO</t>
  </si>
  <si>
    <t>Cr2O3</t>
  </si>
  <si>
    <t>Gd2O3</t>
  </si>
  <si>
    <t>La2O3</t>
  </si>
  <si>
    <t>Nb2O5</t>
  </si>
  <si>
    <t>NiO</t>
  </si>
  <si>
    <t>TiO2</t>
  </si>
  <si>
    <t>Y2O3</t>
  </si>
  <si>
    <t>ZrO2</t>
  </si>
  <si>
    <t>HfO2</t>
  </si>
  <si>
    <t>Cr$^{3+}$</t>
  </si>
  <si>
    <t>CeO2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</si>
</sst>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7F1B2-8135-7E4B-8360-4A415CB22037}">
  <dimension ref="A1:F19"/>
  <sheetViews>
    <sheetView tabSelected="1" zoomScale="189" workbookViewId="0">
      <selection activeCell="C7" sqref="C7"/>
    </sheetView>
  </sheetViews>
  <sheetFormatPr baseColWidth="10" defaultRowHeight="16" x14ac:dyDescent="0.2"/>
  <cols>
    <col min="1" max="2" width="10.83203125" style="2"/>
    <col min="4" max="4" width="14.6640625" customWidth="1"/>
    <col min="11" max="11" width="11.33203125" bestFit="1" customWidth="1"/>
  </cols>
  <sheetData>
    <row r="1" spans="1:6" x14ac:dyDescent="0.2">
      <c r="A1" s="2" t="s">
        <v>0</v>
      </c>
      <c r="B1" s="2" t="s">
        <v>27</v>
      </c>
      <c r="C1" t="s">
        <v>28</v>
      </c>
      <c r="D1" t="s">
        <v>26</v>
      </c>
      <c r="E1" t="s">
        <v>13</v>
      </c>
      <c r="F1" t="s">
        <v>14</v>
      </c>
    </row>
    <row r="2" spans="1:6" x14ac:dyDescent="0.2">
      <c r="A2" s="3" t="s">
        <v>10</v>
      </c>
      <c r="B2" s="3" t="s">
        <v>29</v>
      </c>
      <c r="C2" s="1">
        <v>2</v>
      </c>
      <c r="D2">
        <v>3.1</v>
      </c>
      <c r="E2">
        <f>IF(C2=1, D2, 100 * C2*(D2) / (100 + C2 * (D2)))</f>
        <v>5.8380414312617699</v>
      </c>
      <c r="F2" t="s">
        <v>15</v>
      </c>
    </row>
    <row r="3" spans="1:6" x14ac:dyDescent="0.2">
      <c r="A3" s="3" t="s">
        <v>9</v>
      </c>
      <c r="B3" s="3" t="s">
        <v>30</v>
      </c>
      <c r="C3" s="1">
        <v>1</v>
      </c>
      <c r="D3">
        <v>5</v>
      </c>
      <c r="E3">
        <f>IF(C3=1, D3, 100 * C3*(D3) / (100 + C3 * (D3)))</f>
        <v>5</v>
      </c>
      <c r="F3" t="s">
        <v>16</v>
      </c>
    </row>
    <row r="4" spans="1:6" x14ac:dyDescent="0.2">
      <c r="A4" s="3" t="s">
        <v>1</v>
      </c>
      <c r="B4" s="3" t="s">
        <v>41</v>
      </c>
      <c r="C4" s="1">
        <v>1</v>
      </c>
      <c r="D4">
        <v>15</v>
      </c>
      <c r="E4">
        <f>IF(C4=1, D4, 100 * C4*(D4) / (100 + C4 * (D4)))</f>
        <v>15</v>
      </c>
      <c r="F4" t="s">
        <v>17</v>
      </c>
    </row>
    <row r="5" spans="1:6" x14ac:dyDescent="0.2">
      <c r="A5" s="3" t="s">
        <v>11</v>
      </c>
      <c r="B5" s="3" t="s">
        <v>31</v>
      </c>
      <c r="C5" s="1">
        <v>2</v>
      </c>
      <c r="D5">
        <v>5.4</v>
      </c>
      <c r="E5">
        <f>IF(C5=1, D5, 100 * C5*(D5) / (100 + C5 * (D5)))</f>
        <v>9.7472924187725631</v>
      </c>
      <c r="F5" t="s">
        <v>40</v>
      </c>
    </row>
    <row r="6" spans="1:6" x14ac:dyDescent="0.2">
      <c r="A6" s="3" t="s">
        <v>5</v>
      </c>
      <c r="B6" s="3" t="s">
        <v>32</v>
      </c>
      <c r="C6" s="1">
        <v>2</v>
      </c>
      <c r="D6">
        <v>1.3</v>
      </c>
      <c r="E6">
        <f>IF(C6=1, D6, 100 * C6*(D6) / (100 + C6 * (D6)))</f>
        <v>2.53411306042885</v>
      </c>
      <c r="F6" t="s">
        <v>22</v>
      </c>
    </row>
    <row r="7" spans="1:6" x14ac:dyDescent="0.2">
      <c r="A7" s="3" t="s">
        <v>3</v>
      </c>
      <c r="B7" s="3" t="s">
        <v>39</v>
      </c>
      <c r="C7" s="1">
        <v>1</v>
      </c>
      <c r="D7">
        <v>100</v>
      </c>
      <c r="E7">
        <f>IF(C7=1, D7, 100 * C7*(D7) / (100 + C7 * (D7)))</f>
        <v>100</v>
      </c>
      <c r="F7" t="s">
        <v>21</v>
      </c>
    </row>
    <row r="8" spans="1:6" x14ac:dyDescent="0.2">
      <c r="A8" s="3" t="s">
        <v>6</v>
      </c>
      <c r="B8" s="3" t="s">
        <v>33</v>
      </c>
      <c r="C8" s="1">
        <v>2</v>
      </c>
      <c r="D8">
        <v>0.3</v>
      </c>
      <c r="E8">
        <f>IF(C8=1, D8, 100 * C8*(D8) / (100 + C8 * (D8)))</f>
        <v>0.59642147117296229</v>
      </c>
      <c r="F8" t="s">
        <v>23</v>
      </c>
    </row>
    <row r="9" spans="1:6" x14ac:dyDescent="0.2">
      <c r="A9" s="3" t="s">
        <v>7</v>
      </c>
      <c r="B9" s="3" t="s">
        <v>34</v>
      </c>
      <c r="C9" s="1">
        <v>2</v>
      </c>
      <c r="D9">
        <v>0</v>
      </c>
      <c r="E9">
        <f>IF(C9=1, D9, 100 * C9*(D9) / (100 + C9 * (D9)))</f>
        <v>0</v>
      </c>
      <c r="F9" t="s">
        <v>24</v>
      </c>
    </row>
    <row r="10" spans="1:6" x14ac:dyDescent="0.2">
      <c r="A10" s="3" t="s">
        <v>12</v>
      </c>
      <c r="B10" s="3" t="s">
        <v>35</v>
      </c>
      <c r="C10" s="1">
        <v>1</v>
      </c>
      <c r="D10">
        <v>3.3</v>
      </c>
      <c r="E10">
        <f>IF(C10=1, D10, 100 * C10*(D10) / (100 + C10 * (D10)))</f>
        <v>3.3</v>
      </c>
      <c r="F10" t="s">
        <v>25</v>
      </c>
    </row>
    <row r="11" spans="1:6" x14ac:dyDescent="0.2">
      <c r="A11" s="3" t="s">
        <v>2</v>
      </c>
      <c r="B11" s="3" t="s">
        <v>36</v>
      </c>
      <c r="C11" s="1">
        <v>1</v>
      </c>
      <c r="D11">
        <v>18</v>
      </c>
      <c r="E11">
        <f>IF(C11=1, D11, 100 * C11*(D11) / (100 + C11 * (D11)))</f>
        <v>18</v>
      </c>
      <c r="F11" t="s">
        <v>18</v>
      </c>
    </row>
    <row r="12" spans="1:6" x14ac:dyDescent="0.2">
      <c r="A12" s="3" t="s">
        <v>4</v>
      </c>
      <c r="B12" s="3" t="s">
        <v>37</v>
      </c>
      <c r="C12" s="1">
        <v>2</v>
      </c>
      <c r="D12">
        <v>1.5</v>
      </c>
      <c r="E12">
        <f>IF(C12=1, D12, 100 * C12*(D12) / (100 + C12 * (D12)))</f>
        <v>2.912621359223301</v>
      </c>
      <c r="F12" t="s">
        <v>19</v>
      </c>
    </row>
    <row r="13" spans="1:6" x14ac:dyDescent="0.2">
      <c r="A13" s="3" t="s">
        <v>8</v>
      </c>
      <c r="B13" s="3" t="s">
        <v>38</v>
      </c>
      <c r="C13" s="1">
        <v>1</v>
      </c>
      <c r="D13">
        <v>100</v>
      </c>
      <c r="E13">
        <f>IF(C13=1, D13, 100 * C13*(D13) / (100 + C13 * (D13)))</f>
        <v>100</v>
      </c>
      <c r="F13" t="s">
        <v>20</v>
      </c>
    </row>
    <row r="14" spans="1:6" x14ac:dyDescent="0.2">
      <c r="A14" s="3"/>
      <c r="B14" s="3"/>
      <c r="C14" s="1"/>
    </row>
    <row r="15" spans="1:6" x14ac:dyDescent="0.2">
      <c r="A15" s="3"/>
      <c r="B15" s="3"/>
      <c r="C15" s="1"/>
    </row>
    <row r="16" spans="1:6" x14ac:dyDescent="0.2">
      <c r="A16" s="3"/>
      <c r="B16" s="3"/>
      <c r="C16" s="1"/>
    </row>
    <row r="17" spans="1:3" x14ac:dyDescent="0.2">
      <c r="A17" s="3"/>
      <c r="B17" s="3"/>
      <c r="C17" s="1"/>
    </row>
    <row r="18" spans="1:3" x14ac:dyDescent="0.2">
      <c r="A18" s="3"/>
      <c r="B18" s="3"/>
      <c r="C18" s="1"/>
    </row>
    <row r="19" spans="1:3" x14ac:dyDescent="0.2">
      <c r="A19" s="3"/>
      <c r="B19" s="3"/>
      <c r="C19" s="1"/>
    </row>
  </sheetData>
  <sortState ref="A2:F1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Schwalbe-Koda</dc:creator>
  <cp:lastModifiedBy>Daniel Schwalbe-Koda</cp:lastModifiedBy>
  <dcterms:created xsi:type="dcterms:W3CDTF">2020-05-04T13:14:34Z</dcterms:created>
  <dcterms:modified xsi:type="dcterms:W3CDTF">2020-05-04T13:35:30Z</dcterms:modified>
</cp:coreProperties>
</file>