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ksaiwing/Dropbox/@Master Courses/Fundamentals of Data Science/Use case 1/"/>
    </mc:Choice>
  </mc:AlternateContent>
  <bookViews>
    <workbookView xWindow="260" yWindow="460" windowWidth="24960" windowHeight="13780" tabRatio="500"/>
  </bookViews>
  <sheets>
    <sheet name="States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</calcChain>
</file>

<file path=xl/sharedStrings.xml><?xml version="1.0" encoding="utf-8"?>
<sst xmlns="http://schemas.openxmlformats.org/spreadsheetml/2006/main" count="169" uniqueCount="120">
  <si>
    <t>Fips</t>
  </si>
  <si>
    <t>State_Name</t>
  </si>
  <si>
    <t>ST</t>
  </si>
  <si>
    <t>Win</t>
  </si>
  <si>
    <t>POP2016</t>
  </si>
  <si>
    <t>Prop_white</t>
  </si>
  <si>
    <t>Prop_black</t>
  </si>
  <si>
    <t>Prop_Latino</t>
  </si>
  <si>
    <t>Prop_High_Edu</t>
  </si>
  <si>
    <t>Median_Income</t>
  </si>
  <si>
    <t>median_age</t>
  </si>
  <si>
    <t>republican_vote_proportion</t>
  </si>
  <si>
    <t>democrats_vote_proportion</t>
  </si>
  <si>
    <t>Alabama</t>
  </si>
  <si>
    <t>AL</t>
  </si>
  <si>
    <t>Trump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</si>
  <si>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</si>
  <si>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</si>
  <si>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</si>
  <si>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</si>
  <si>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</si>
  <si>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</si>
  <si>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</si>
  <si>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</si>
  <si>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Clinton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</si>
  <si>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</si>
  <si>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</si>
  <si>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</si>
  <si>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</si>
  <si>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</si>
  <si>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</si>
  <si>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</si>
  <si>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</si>
  <si>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</si>
  <si>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</si>
  <si>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</si>
  <si>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</si>
  <si>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</si>
  <si>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</si>
  <si>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</si>
  <si>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</si>
  <si>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</si>
  <si>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</si>
  <si>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</si>
  <si>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</si>
  <si>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</si>
  <si>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</si>
  <si>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</si>
  <si>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</si>
  <si>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</si>
  <si>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</si>
  <si>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</si>
  <si>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</si>
  <si>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</si>
  <si>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</si>
  <si>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</si>
  <si>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</si>
  <si>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</si>
  <si>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</si>
  <si>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</si>
  <si>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</si>
  <si>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</si>
  <si>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</si>
  <si>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</si>
  <si>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</si>
  <si>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</si>
  <si>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</si>
  <si>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</si>
  <si>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</si>
  <si>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</si>
  <si>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</si>
  <si>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</si>
  <si>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</si>
  <si>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</si>
  <si>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</si>
  <si>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</si>
  <si>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</si>
  <si>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</si>
  <si>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</si>
  <si>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</si>
  <si>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</si>
  <si>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</si>
  <si>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</si>
  <si>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</si>
  <si>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</si>
  <si>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</si>
  <si>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</si>
  <si>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</si>
  <si>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</si>
  <si>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</si>
  <si>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</si>
  <si>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</si>
  <si>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</si>
  <si>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</si>
  <si>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</si>
  <si>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</si>
  <si>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</si>
  <si>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</si>
  <si>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</si>
  <si>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</si>
  <si>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</si>
  <si>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</si>
  <si>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</si>
  <si>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</si>
  <si>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</si>
  <si>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</si>
  <si>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</si>
  <si>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</si>
  <si>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</si>
  <si>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</si>
  <si>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</si>
  <si>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</si>
  <si>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</si>
  <si>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</si>
  <si>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</si>
  <si>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</si>
  <si>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</si>
  <si>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Votes</t>
  </si>
  <si>
    <t>avg_sentiment_clinton</t>
  </si>
  <si>
    <t>avg_sentiment_trump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</si>
</sst>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_frame_manip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_frame_manip2"/>
      <sheetName val="Hillary_pivot"/>
      <sheetName val="Hillary"/>
      <sheetName val="Trump_pivot"/>
      <sheetName val="Trump"/>
    </sheetNames>
    <sheetDataSet>
      <sheetData sheetId="0"/>
      <sheetData sheetId="1">
        <row r="2">
          <cell r="E2" t="str">
            <v>States</v>
          </cell>
        </row>
        <row r="3">
          <cell r="E3" t="str">
            <v>Row Labels</v>
          </cell>
          <cell r="F3" t="str">
            <v>Average of sentiment_state</v>
          </cell>
        </row>
        <row r="4">
          <cell r="E4" t="str">
            <v>AK</v>
          </cell>
          <cell r="F4">
            <v>-9.5402999999999946E-2</v>
          </cell>
        </row>
        <row r="5">
          <cell r="E5" t="str">
            <v>AL</v>
          </cell>
          <cell r="F5">
            <v>-4.0800969305331031E-2</v>
          </cell>
        </row>
        <row r="6">
          <cell r="E6" t="str">
            <v>AR</v>
          </cell>
          <cell r="F6">
            <v>-7.7000950118765163E-2</v>
          </cell>
        </row>
        <row r="7">
          <cell r="E7" t="str">
            <v>AZ</v>
          </cell>
          <cell r="F7">
            <v>-7.8852811059907407E-2</v>
          </cell>
        </row>
        <row r="8">
          <cell r="E8" t="str">
            <v>CA</v>
          </cell>
          <cell r="F8">
            <v>-4.8321144024515345E-2</v>
          </cell>
        </row>
        <row r="9">
          <cell r="E9" t="str">
            <v>CO</v>
          </cell>
          <cell r="F9">
            <v>-4.383077922077934E-2</v>
          </cell>
        </row>
        <row r="10">
          <cell r="E10" t="str">
            <v>CT</v>
          </cell>
          <cell r="F10">
            <v>-4.3880890052356632E-2</v>
          </cell>
        </row>
        <row r="11">
          <cell r="E11" t="str">
            <v>DC</v>
          </cell>
          <cell r="F11">
            <v>0.15598674157303249</v>
          </cell>
        </row>
        <row r="12">
          <cell r="E12" t="str">
            <v>DE</v>
          </cell>
          <cell r="F12">
            <v>-0.10760327868852489</v>
          </cell>
        </row>
        <row r="13">
          <cell r="E13" t="str">
            <v>FL</v>
          </cell>
          <cell r="F13">
            <v>-8.0454691812329698E-2</v>
          </cell>
        </row>
        <row r="14">
          <cell r="E14" t="str">
            <v>GA</v>
          </cell>
          <cell r="F14">
            <v>-5.5528242677823546E-2</v>
          </cell>
        </row>
        <row r="15">
          <cell r="E15" t="str">
            <v>HI</v>
          </cell>
          <cell r="F15">
            <v>-3.2818803418803368E-2</v>
          </cell>
        </row>
        <row r="16">
          <cell r="E16" t="str">
            <v>IA</v>
          </cell>
          <cell r="F16">
            <v>-6.4596874999999665E-2</v>
          </cell>
        </row>
        <row r="17">
          <cell r="E17" t="str">
            <v>ID</v>
          </cell>
          <cell r="F17">
            <v>-0.1376401709401712</v>
          </cell>
        </row>
        <row r="18">
          <cell r="E18" t="str">
            <v>IL</v>
          </cell>
          <cell r="F18">
            <v>-9.3470540172490249E-2</v>
          </cell>
        </row>
        <row r="19">
          <cell r="E19" t="str">
            <v>IN</v>
          </cell>
          <cell r="F19">
            <v>-5.6572923408845337E-2</v>
          </cell>
        </row>
        <row r="20">
          <cell r="E20" t="str">
            <v>KS</v>
          </cell>
          <cell r="F20">
            <v>7.8449392712550154E-3</v>
          </cell>
        </row>
        <row r="21">
          <cell r="E21" t="str">
            <v>KY</v>
          </cell>
          <cell r="F21">
            <v>-1.7260465116278924E-3</v>
          </cell>
        </row>
        <row r="22">
          <cell r="E22" t="str">
            <v>LA</v>
          </cell>
          <cell r="F22">
            <v>-8.3536378737541397E-2</v>
          </cell>
        </row>
        <row r="23">
          <cell r="E23" t="str">
            <v>MA</v>
          </cell>
          <cell r="F23">
            <v>-4.511319574734364E-3</v>
          </cell>
        </row>
        <row r="24">
          <cell r="E24" t="str">
            <v>MD</v>
          </cell>
          <cell r="F24">
            <v>-7.373150684931451E-2</v>
          </cell>
        </row>
        <row r="25">
          <cell r="E25" t="str">
            <v>ME</v>
          </cell>
          <cell r="F25">
            <v>-7.8790243902439133E-2</v>
          </cell>
        </row>
        <row r="26">
          <cell r="E26" t="str">
            <v>MI</v>
          </cell>
          <cell r="F26">
            <v>-6.8260462670872352E-2</v>
          </cell>
        </row>
        <row r="27">
          <cell r="E27" t="str">
            <v>MN</v>
          </cell>
          <cell r="F27">
            <v>-2.9134971098265808E-2</v>
          </cell>
        </row>
        <row r="28">
          <cell r="E28" t="str">
            <v>MO</v>
          </cell>
          <cell r="F28">
            <v>-8.0527280477408369E-2</v>
          </cell>
        </row>
        <row r="29">
          <cell r="E29" t="str">
            <v>MS</v>
          </cell>
          <cell r="F29">
            <v>5.5272027972028258E-2</v>
          </cell>
        </row>
        <row r="30">
          <cell r="E30" t="str">
            <v>MT</v>
          </cell>
          <cell r="F30">
            <v>-4.8929850746268738E-2</v>
          </cell>
        </row>
        <row r="31">
          <cell r="E31" t="str">
            <v>NC</v>
          </cell>
          <cell r="F31">
            <v>-2.5127993254637975E-2</v>
          </cell>
        </row>
        <row r="32">
          <cell r="E32" t="str">
            <v>ND</v>
          </cell>
          <cell r="F32">
            <v>-3.9836666666666701E-2</v>
          </cell>
        </row>
        <row r="33">
          <cell r="E33" t="str">
            <v>NE</v>
          </cell>
          <cell r="F33">
            <v>-4.7866406249999896E-2</v>
          </cell>
        </row>
        <row r="34">
          <cell r="E34" t="str">
            <v>NH</v>
          </cell>
          <cell r="F34">
            <v>9.3866310160428457E-2</v>
          </cell>
        </row>
        <row r="35">
          <cell r="E35" t="str">
            <v>NJ</v>
          </cell>
          <cell r="F35">
            <v>-5.4842335115864664E-2</v>
          </cell>
        </row>
        <row r="36">
          <cell r="E36" t="str">
            <v>NM</v>
          </cell>
          <cell r="F36">
            <v>-1.8854999999999972E-2</v>
          </cell>
        </row>
        <row r="37">
          <cell r="E37" t="str">
            <v>NV</v>
          </cell>
          <cell r="F37">
            <v>-2.6161873638344012E-2</v>
          </cell>
        </row>
        <row r="38">
          <cell r="E38" t="str">
            <v>NY</v>
          </cell>
          <cell r="F38">
            <v>-3.525752725994153E-2</v>
          </cell>
        </row>
        <row r="39">
          <cell r="E39" t="str">
            <v>OH</v>
          </cell>
          <cell r="F39">
            <v>-1.3201640378549293E-2</v>
          </cell>
        </row>
        <row r="40">
          <cell r="E40" t="str">
            <v>OK</v>
          </cell>
          <cell r="F40">
            <v>-3.2944406779660818E-2</v>
          </cell>
        </row>
        <row r="41">
          <cell r="E41" t="str">
            <v>OR</v>
          </cell>
          <cell r="F41">
            <v>-8.1375142857142285E-2</v>
          </cell>
        </row>
        <row r="42">
          <cell r="E42" t="str">
            <v>PA</v>
          </cell>
          <cell r="F42">
            <v>3.0887212643678033E-3</v>
          </cell>
        </row>
        <row r="43">
          <cell r="E43" t="str">
            <v>PR</v>
          </cell>
          <cell r="F43">
            <v>-7.1762162162162177E-2</v>
          </cell>
        </row>
        <row r="44">
          <cell r="E44" t="str">
            <v>RI</v>
          </cell>
          <cell r="F44">
            <v>-0.14772605633802779</v>
          </cell>
        </row>
        <row r="45">
          <cell r="E45" t="str">
            <v>SC</v>
          </cell>
          <cell r="F45">
            <v>-6.0471249999999581E-2</v>
          </cell>
        </row>
        <row r="46">
          <cell r="E46" t="str">
            <v>SD</v>
          </cell>
          <cell r="F46">
            <v>-0.18215882352941201</v>
          </cell>
        </row>
        <row r="47">
          <cell r="E47" t="str">
            <v>TN</v>
          </cell>
          <cell r="F47">
            <v>-6.9443436960275703E-2</v>
          </cell>
        </row>
        <row r="48">
          <cell r="E48" t="str">
            <v>TX</v>
          </cell>
          <cell r="F48">
            <v>-5.739474103585783E-2</v>
          </cell>
        </row>
        <row r="49">
          <cell r="E49" t="str">
            <v>UT</v>
          </cell>
          <cell r="F49">
            <v>-0.16948562500000006</v>
          </cell>
        </row>
        <row r="50">
          <cell r="E50" t="str">
            <v>VA</v>
          </cell>
          <cell r="F50">
            <v>-9.6569805194804001E-2</v>
          </cell>
        </row>
        <row r="51">
          <cell r="E51" t="str">
            <v>VT</v>
          </cell>
          <cell r="F51">
            <v>-6.3662500000000163E-2</v>
          </cell>
        </row>
        <row r="52">
          <cell r="E52" t="str">
            <v>WA</v>
          </cell>
          <cell r="F52">
            <v>-2.7655321188877712E-2</v>
          </cell>
        </row>
        <row r="53">
          <cell r="E53" t="str">
            <v>WI</v>
          </cell>
          <cell r="F53">
            <v>-7.4521538461539095E-3</v>
          </cell>
        </row>
        <row r="54">
          <cell r="E54" t="str">
            <v>WV</v>
          </cell>
          <cell r="F54">
            <v>5.9502654867256595E-2</v>
          </cell>
        </row>
        <row r="55">
          <cell r="E55" t="str">
            <v>WY</v>
          </cell>
          <cell r="F55">
            <v>-0.25769999999999998</v>
          </cell>
        </row>
        <row r="56">
          <cell r="E56" t="str">
            <v>(blank)</v>
          </cell>
        </row>
        <row r="57">
          <cell r="E57" t="str">
            <v>Grand Total</v>
          </cell>
          <cell r="F57">
            <v>-4.9924428673369062E-2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workbookViewId="0">
      <selection activeCell="D17" sqref="D17"/>
    </sheetView>
  </sheetViews>
  <sheetFormatPr baseColWidth="10" defaultRowHeight="16" x14ac:dyDescent="0.2"/>
  <cols>
    <col min="1" max="1" width="12" bestFit="1" customWidth="1"/>
    <col min="2" max="2" width="17.1640625" bestFit="1" customWidth="1"/>
    <col min="3" max="3" width="8.1640625" customWidth="1"/>
    <col min="4" max="4" width="14.1640625" customWidth="1"/>
    <col min="5" max="12" width="10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117</v>
      </c>
      <c r="M1" t="s">
        <v>11</v>
      </c>
      <c r="N1" t="s">
        <v>12</v>
      </c>
      <c r="O1" t="s">
        <v>118</v>
      </c>
      <c r="P1" t="s">
        <v>119</v>
      </c>
    </row>
    <row r="2" spans="1:16" x14ac:dyDescent="0.2">
      <c r="A2">
        <v>1000</v>
      </c>
      <c r="B2" t="s">
        <v>13</v>
      </c>
      <c r="C2" t="s">
        <v>14</v>
      </c>
      <c r="D2" t="s">
        <v>15</v>
      </c>
      <c r="E2">
        <v>4863300</v>
      </c>
      <c r="F2">
        <v>69.349999999999994</v>
      </c>
      <c r="G2">
        <v>26.8</v>
      </c>
      <c r="H2">
        <v>4.1900000000000004</v>
      </c>
      <c r="I2">
        <v>23.1</v>
      </c>
      <c r="J2">
        <v>44758</v>
      </c>
      <c r="K2">
        <v>38.9</v>
      </c>
      <c r="L2">
        <v>2078165</v>
      </c>
      <c r="M2">
        <v>0.62888413576400337</v>
      </c>
      <c r="N2">
        <v>0.3455375295031915</v>
      </c>
      <c r="O2">
        <f>VLOOKUP(C2,[1]Hillary_pivot!$E:$F,2,0)</f>
        <v>-4.0800969305331031E-2</v>
      </c>
    </row>
    <row r="3" spans="1:16" x14ac:dyDescent="0.2">
      <c r="A3">
        <v>2000</v>
      </c>
      <c r="B3" t="s">
        <v>16</v>
      </c>
      <c r="C3" t="s">
        <v>17</v>
      </c>
      <c r="D3" t="s">
        <v>15</v>
      </c>
      <c r="E3">
        <v>741894</v>
      </c>
      <c r="F3">
        <v>66.099999999999994</v>
      </c>
      <c r="G3">
        <v>3.76</v>
      </c>
      <c r="H3">
        <v>6.96</v>
      </c>
      <c r="I3">
        <v>27.7</v>
      </c>
      <c r="J3">
        <v>74444</v>
      </c>
      <c r="K3">
        <v>33.9</v>
      </c>
      <c r="L3">
        <v>318608</v>
      </c>
      <c r="M3">
        <v>0.51300000000000001</v>
      </c>
      <c r="N3">
        <v>0.36599999999999999</v>
      </c>
      <c r="O3">
        <f>VLOOKUP(C3,[1]Hillary_pivot!$E:$F,2,0)</f>
        <v>-9.5402999999999946E-2</v>
      </c>
    </row>
    <row r="4" spans="1:16" x14ac:dyDescent="0.2">
      <c r="A4">
        <v>4000</v>
      </c>
      <c r="B4" t="s">
        <v>18</v>
      </c>
      <c r="C4" t="s">
        <v>19</v>
      </c>
      <c r="D4" t="s">
        <v>15</v>
      </c>
      <c r="E4">
        <v>6931071</v>
      </c>
      <c r="F4">
        <v>83.29</v>
      </c>
      <c r="G4">
        <v>4.9000000000000004</v>
      </c>
      <c r="H4">
        <v>30.94</v>
      </c>
      <c r="I4">
        <v>27.1</v>
      </c>
      <c r="J4">
        <v>51340</v>
      </c>
      <c r="K4">
        <v>37.6</v>
      </c>
      <c r="L4">
        <v>2062810</v>
      </c>
      <c r="M4">
        <v>0.49503056510294208</v>
      </c>
      <c r="N4">
        <v>0.45387117572631508</v>
      </c>
      <c r="O4">
        <f>VLOOKUP(C4,[1]Hillary_pivot!$E:$F,2,0)</f>
        <v>-7.8852811059907407E-2</v>
      </c>
    </row>
    <row r="5" spans="1:16" x14ac:dyDescent="0.2">
      <c r="A5">
        <v>5000</v>
      </c>
      <c r="B5" t="s">
        <v>20</v>
      </c>
      <c r="C5" t="s">
        <v>21</v>
      </c>
      <c r="D5" t="s">
        <v>15</v>
      </c>
      <c r="E5">
        <v>2988248</v>
      </c>
      <c r="F5">
        <v>79.44</v>
      </c>
      <c r="G5">
        <v>15.68</v>
      </c>
      <c r="H5">
        <v>7.31</v>
      </c>
      <c r="I5">
        <v>20.6</v>
      </c>
      <c r="J5">
        <v>42336</v>
      </c>
      <c r="K5">
        <v>38</v>
      </c>
      <c r="L5">
        <v>1121684</v>
      </c>
      <c r="M5">
        <v>0.60436272604405517</v>
      </c>
      <c r="N5">
        <v>0.33764322215525944</v>
      </c>
      <c r="O5">
        <f>VLOOKUP(C5,[1]Hillary_pivot!$E:$F,2,0)</f>
        <v>-7.7000950118765163E-2</v>
      </c>
    </row>
    <row r="6" spans="1:16" x14ac:dyDescent="0.2">
      <c r="A6">
        <v>6000</v>
      </c>
      <c r="B6" t="s">
        <v>22</v>
      </c>
      <c r="C6" t="s">
        <v>23</v>
      </c>
      <c r="D6" t="s">
        <v>24</v>
      </c>
      <c r="E6">
        <v>39250017</v>
      </c>
      <c r="F6">
        <v>72.709999999999994</v>
      </c>
      <c r="G6">
        <v>6.49</v>
      </c>
      <c r="H6">
        <v>38.93</v>
      </c>
      <c r="I6">
        <v>31</v>
      </c>
      <c r="J6">
        <v>63783</v>
      </c>
      <c r="K6">
        <v>36.4</v>
      </c>
      <c r="L6">
        <v>11954317</v>
      </c>
      <c r="M6">
        <v>0.3275978878592562</v>
      </c>
      <c r="N6">
        <v>0.61588545794795302</v>
      </c>
      <c r="O6">
        <f>VLOOKUP(C6,[1]Hillary_pivot!$E:$F,2,0)</f>
        <v>-4.8321144024515345E-2</v>
      </c>
    </row>
    <row r="7" spans="1:16" x14ac:dyDescent="0.2">
      <c r="A7">
        <v>8000</v>
      </c>
      <c r="B7" t="s">
        <v>25</v>
      </c>
      <c r="C7" t="s">
        <v>26</v>
      </c>
      <c r="D7" t="s">
        <v>24</v>
      </c>
      <c r="E7">
        <v>5540545</v>
      </c>
      <c r="F7">
        <v>87.47</v>
      </c>
      <c r="G7">
        <v>4.49</v>
      </c>
      <c r="H7">
        <v>21.32</v>
      </c>
      <c r="I7">
        <v>37.5</v>
      </c>
      <c r="J7">
        <v>62520</v>
      </c>
      <c r="K7">
        <v>36.6</v>
      </c>
      <c r="L7">
        <v>2564185</v>
      </c>
      <c r="M7">
        <v>0.44359318847899037</v>
      </c>
      <c r="N7">
        <v>0.47274631120609473</v>
      </c>
      <c r="O7">
        <f>VLOOKUP(C7,[1]Hillary_pivot!$E:$F,2,0)</f>
        <v>-4.383077922077934E-2</v>
      </c>
    </row>
    <row r="8" spans="1:16" x14ac:dyDescent="0.2">
      <c r="A8">
        <v>9000</v>
      </c>
      <c r="B8" t="s">
        <v>27</v>
      </c>
      <c r="C8" t="s">
        <v>28</v>
      </c>
      <c r="D8" t="s">
        <v>24</v>
      </c>
      <c r="E8">
        <v>3576452</v>
      </c>
      <c r="F8">
        <v>80.59</v>
      </c>
      <c r="G8">
        <v>11.77</v>
      </c>
      <c r="H8">
        <v>15.72</v>
      </c>
      <c r="I8">
        <v>37</v>
      </c>
      <c r="J8">
        <v>71755</v>
      </c>
      <c r="K8">
        <v>40.700000000000003</v>
      </c>
      <c r="L8">
        <v>1623542</v>
      </c>
      <c r="M8">
        <v>0.41160992447377398</v>
      </c>
      <c r="N8">
        <v>0.54475461675768166</v>
      </c>
      <c r="O8">
        <f>VLOOKUP(C8,[1]Hillary_pivot!$E:$F,2,0)</f>
        <v>-4.3880890052356632E-2</v>
      </c>
    </row>
    <row r="9" spans="1:16" x14ac:dyDescent="0.2">
      <c r="A9">
        <v>10000</v>
      </c>
      <c r="B9" t="s">
        <v>29</v>
      </c>
      <c r="C9" t="s">
        <v>30</v>
      </c>
      <c r="D9" t="s">
        <v>24</v>
      </c>
      <c r="E9">
        <v>952065</v>
      </c>
      <c r="F9">
        <v>70.14</v>
      </c>
      <c r="G9">
        <v>22.57</v>
      </c>
      <c r="H9">
        <v>9.15</v>
      </c>
      <c r="I9">
        <v>29.4</v>
      </c>
      <c r="J9">
        <v>61017</v>
      </c>
      <c r="K9">
        <v>40.200000000000003</v>
      </c>
      <c r="L9">
        <v>441535</v>
      </c>
      <c r="M9">
        <v>0.419226108915488</v>
      </c>
      <c r="N9">
        <v>0.53355000169861955</v>
      </c>
      <c r="O9">
        <f>VLOOKUP(C9,[1]Hillary_pivot!$E:$F,2,0)</f>
        <v>-0.10760327868852489</v>
      </c>
    </row>
    <row r="10" spans="1:16" x14ac:dyDescent="0.2">
      <c r="A10">
        <v>11000</v>
      </c>
      <c r="B10" t="s">
        <v>31</v>
      </c>
      <c r="C10" t="s">
        <v>32</v>
      </c>
      <c r="D10" t="s">
        <v>24</v>
      </c>
      <c r="E10">
        <v>681170</v>
      </c>
      <c r="F10">
        <v>44.6</v>
      </c>
      <c r="G10">
        <v>47.74</v>
      </c>
      <c r="H10">
        <v>10.93</v>
      </c>
      <c r="I10">
        <v>53.4</v>
      </c>
      <c r="J10">
        <v>72935</v>
      </c>
      <c r="K10">
        <v>33.9</v>
      </c>
      <c r="L10">
        <v>280272</v>
      </c>
      <c r="M10">
        <v>4.1220671347833533E-2</v>
      </c>
      <c r="N10">
        <v>0.92846591882171603</v>
      </c>
      <c r="O10">
        <f>VLOOKUP(C10,[1]Hillary_pivot!$E:$F,2,0)</f>
        <v>0.15598674157303249</v>
      </c>
    </row>
    <row r="11" spans="1:16" x14ac:dyDescent="0.2">
      <c r="A11">
        <v>12000</v>
      </c>
      <c r="B11" t="s">
        <v>33</v>
      </c>
      <c r="C11" t="s">
        <v>34</v>
      </c>
      <c r="D11" t="s">
        <v>15</v>
      </c>
      <c r="E11">
        <v>20612439</v>
      </c>
      <c r="F11">
        <v>77.61</v>
      </c>
      <c r="G11">
        <v>16.84</v>
      </c>
      <c r="H11">
        <v>24.87</v>
      </c>
      <c r="I11">
        <v>26.8</v>
      </c>
      <c r="J11">
        <v>48900</v>
      </c>
      <c r="K11">
        <v>42.1</v>
      </c>
      <c r="L11">
        <v>9386750</v>
      </c>
      <c r="M11">
        <v>0.4906399978693371</v>
      </c>
      <c r="N11">
        <v>0.47788052307774254</v>
      </c>
      <c r="O11">
        <f>VLOOKUP(C11,[1]Hillary_pivot!$E:$F,2,0)</f>
        <v>-8.0454691812329698E-2</v>
      </c>
    </row>
    <row r="12" spans="1:16" x14ac:dyDescent="0.2">
      <c r="A12">
        <v>13000</v>
      </c>
      <c r="B12" t="s">
        <v>35</v>
      </c>
      <c r="C12" t="s">
        <v>36</v>
      </c>
      <c r="D12" t="s">
        <v>15</v>
      </c>
      <c r="E12">
        <v>10310371</v>
      </c>
      <c r="F12">
        <v>61.21</v>
      </c>
      <c r="G12">
        <v>32.020000000000003</v>
      </c>
      <c r="H12">
        <v>9.43</v>
      </c>
      <c r="I12">
        <v>28.3</v>
      </c>
      <c r="J12">
        <v>51037</v>
      </c>
      <c r="K12">
        <v>36.5</v>
      </c>
      <c r="L12">
        <v>4029564</v>
      </c>
      <c r="M12">
        <v>0.51336149518905771</v>
      </c>
      <c r="N12">
        <v>0.45595503632651074</v>
      </c>
      <c r="O12">
        <f>VLOOKUP(C12,[1]Hillary_pivot!$E:$F,2,0)</f>
        <v>-5.5528242677823546E-2</v>
      </c>
    </row>
    <row r="13" spans="1:16" x14ac:dyDescent="0.2">
      <c r="A13">
        <v>15000</v>
      </c>
      <c r="B13" t="s">
        <v>37</v>
      </c>
      <c r="C13" t="s">
        <v>38</v>
      </c>
      <c r="D13" t="s">
        <v>24</v>
      </c>
      <c r="E13">
        <v>1428557</v>
      </c>
      <c r="F13">
        <v>25.83</v>
      </c>
      <c r="G13">
        <v>2.1800000000000002</v>
      </c>
      <c r="H13">
        <v>10.37</v>
      </c>
      <c r="I13">
        <v>30.5</v>
      </c>
      <c r="J13">
        <v>71977</v>
      </c>
      <c r="K13">
        <v>38.6</v>
      </c>
      <c r="L13">
        <v>428825</v>
      </c>
      <c r="M13">
        <v>0.30039060222701569</v>
      </c>
      <c r="N13">
        <v>0.62222818165918503</v>
      </c>
      <c r="O13">
        <f>VLOOKUP(C13,[1]Hillary_pivot!$E:$F,2,0)</f>
        <v>-3.2818803418803368E-2</v>
      </c>
    </row>
    <row r="14" spans="1:16" x14ac:dyDescent="0.2">
      <c r="A14">
        <v>16000</v>
      </c>
      <c r="B14" t="s">
        <v>39</v>
      </c>
      <c r="C14" t="s">
        <v>40</v>
      </c>
      <c r="D14" t="s">
        <v>15</v>
      </c>
      <c r="E14">
        <v>1683140</v>
      </c>
      <c r="F14">
        <v>93.34</v>
      </c>
      <c r="G14">
        <v>0.84</v>
      </c>
      <c r="H14">
        <v>12.34</v>
      </c>
      <c r="I14">
        <v>25.4</v>
      </c>
      <c r="J14">
        <v>49174</v>
      </c>
      <c r="K14">
        <v>36.200000000000003</v>
      </c>
      <c r="L14">
        <v>688235</v>
      </c>
      <c r="M14">
        <v>0.59165691951150412</v>
      </c>
      <c r="N14">
        <v>0.27559917760648617</v>
      </c>
      <c r="O14">
        <f>VLOOKUP(C14,[1]Hillary_pivot!$E:$F,2,0)</f>
        <v>-0.1376401709401712</v>
      </c>
    </row>
    <row r="15" spans="1:16" x14ac:dyDescent="0.2">
      <c r="A15">
        <v>17000</v>
      </c>
      <c r="B15" t="s">
        <v>41</v>
      </c>
      <c r="C15" t="s">
        <v>42</v>
      </c>
      <c r="D15" t="s">
        <v>24</v>
      </c>
      <c r="E15">
        <v>12801539</v>
      </c>
      <c r="F15">
        <v>77.22</v>
      </c>
      <c r="G15">
        <v>14.67</v>
      </c>
      <c r="H15">
        <v>17.04</v>
      </c>
      <c r="I15">
        <v>31.9</v>
      </c>
      <c r="J15">
        <v>59196</v>
      </c>
      <c r="K15">
        <v>37.799999999999997</v>
      </c>
      <c r="L15">
        <v>5374280</v>
      </c>
      <c r="M15">
        <v>0.39413260939139755</v>
      </c>
      <c r="N15">
        <v>0.55402733017259986</v>
      </c>
      <c r="O15">
        <f>VLOOKUP(C15,[1]Hillary_pivot!$E:$F,2,0)</f>
        <v>-9.3470540172490249E-2</v>
      </c>
    </row>
    <row r="16" spans="1:16" x14ac:dyDescent="0.2">
      <c r="A16">
        <v>18000</v>
      </c>
      <c r="B16" t="s">
        <v>43</v>
      </c>
      <c r="C16" t="s">
        <v>44</v>
      </c>
      <c r="D16" t="s">
        <v>15</v>
      </c>
      <c r="E16">
        <v>6633053</v>
      </c>
      <c r="F16">
        <v>85.61</v>
      </c>
      <c r="G16">
        <v>9.67</v>
      </c>
      <c r="H16">
        <v>6.78</v>
      </c>
      <c r="I16">
        <v>23.6</v>
      </c>
      <c r="J16">
        <v>50433</v>
      </c>
      <c r="K16">
        <v>37.6</v>
      </c>
      <c r="L16">
        <v>2722029</v>
      </c>
      <c r="M16">
        <v>0.5717132330331528</v>
      </c>
      <c r="N16">
        <v>0.37911168470284484</v>
      </c>
      <c r="O16">
        <f>VLOOKUP(C16,[1]Hillary_pivot!$E:$F,2,0)</f>
        <v>-5.6572923408845337E-2</v>
      </c>
    </row>
    <row r="17" spans="1:15" x14ac:dyDescent="0.2">
      <c r="A17">
        <v>19000</v>
      </c>
      <c r="B17" t="s">
        <v>45</v>
      </c>
      <c r="C17" t="s">
        <v>46</v>
      </c>
      <c r="D17" t="s">
        <v>15</v>
      </c>
      <c r="E17">
        <v>3134693</v>
      </c>
      <c r="F17">
        <v>91.39</v>
      </c>
      <c r="G17">
        <v>3.66</v>
      </c>
      <c r="H17">
        <v>5.83</v>
      </c>
      <c r="I17">
        <v>26.4</v>
      </c>
      <c r="J17">
        <v>54570</v>
      </c>
      <c r="K17">
        <v>38</v>
      </c>
      <c r="L17">
        <v>1542880</v>
      </c>
      <c r="M17">
        <v>0.51781279166234573</v>
      </c>
      <c r="N17">
        <v>0.42180208441356426</v>
      </c>
      <c r="O17">
        <f>VLOOKUP(C17,[1]Hillary_pivot!$E:$F,2,0)</f>
        <v>-6.4596874999999665E-2</v>
      </c>
    </row>
    <row r="18" spans="1:15" x14ac:dyDescent="0.2">
      <c r="A18">
        <v>20000</v>
      </c>
      <c r="B18" t="s">
        <v>47</v>
      </c>
      <c r="C18" t="s">
        <v>48</v>
      </c>
      <c r="D18" t="s">
        <v>15</v>
      </c>
      <c r="E18">
        <v>2907289</v>
      </c>
      <c r="F18">
        <v>86.63</v>
      </c>
      <c r="G18">
        <v>6.18</v>
      </c>
      <c r="H18">
        <v>11.64</v>
      </c>
      <c r="I18">
        <v>30.7</v>
      </c>
      <c r="J18">
        <v>53571</v>
      </c>
      <c r="K18">
        <v>36.5</v>
      </c>
      <c r="L18">
        <v>1147143</v>
      </c>
      <c r="M18">
        <v>0.57186331608177887</v>
      </c>
      <c r="N18">
        <v>0.36158351661475507</v>
      </c>
      <c r="O18">
        <f>VLOOKUP(C18,[1]Hillary_pivot!$E:$F,2,0)</f>
        <v>7.8449392712550154E-3</v>
      </c>
    </row>
    <row r="19" spans="1:15" x14ac:dyDescent="0.2">
      <c r="A19">
        <v>21000</v>
      </c>
      <c r="B19" t="s">
        <v>49</v>
      </c>
      <c r="C19" t="s">
        <v>50</v>
      </c>
      <c r="D19" t="s">
        <v>15</v>
      </c>
      <c r="E19">
        <v>4436974</v>
      </c>
      <c r="F19">
        <v>87.97</v>
      </c>
      <c r="G19">
        <v>8.2799999999999994</v>
      </c>
      <c r="H19">
        <v>3.51</v>
      </c>
      <c r="I19">
        <v>21.8</v>
      </c>
      <c r="J19">
        <v>44811</v>
      </c>
      <c r="K19">
        <v>38.700000000000003</v>
      </c>
      <c r="L19">
        <v>1923346</v>
      </c>
      <c r="M19">
        <v>0.62544232810945088</v>
      </c>
      <c r="N19">
        <v>0.32694793344515233</v>
      </c>
      <c r="O19">
        <f>VLOOKUP(C19,[1]Hillary_pivot!$E:$F,2,0)</f>
        <v>-1.7260465116278924E-3</v>
      </c>
    </row>
    <row r="20" spans="1:15" x14ac:dyDescent="0.2">
      <c r="A20">
        <v>22000</v>
      </c>
      <c r="B20" t="s">
        <v>51</v>
      </c>
      <c r="C20" t="s">
        <v>52</v>
      </c>
      <c r="D20" t="s">
        <v>15</v>
      </c>
      <c r="E20">
        <v>4681666</v>
      </c>
      <c r="F20">
        <v>63.15</v>
      </c>
      <c r="G20">
        <v>32.57</v>
      </c>
      <c r="H20">
        <v>5.04</v>
      </c>
      <c r="I20">
        <v>22.1</v>
      </c>
      <c r="J20">
        <v>45652</v>
      </c>
      <c r="K20">
        <v>36.6</v>
      </c>
      <c r="L20">
        <v>2027731</v>
      </c>
      <c r="M20">
        <v>0.58094688102120051</v>
      </c>
      <c r="N20">
        <v>0.38443708756240347</v>
      </c>
      <c r="O20">
        <f>VLOOKUP(C20,[1]Hillary_pivot!$E:$F,2,0)</f>
        <v>-8.3536378737541397E-2</v>
      </c>
    </row>
    <row r="21" spans="1:15" x14ac:dyDescent="0.2">
      <c r="A21">
        <v>23000</v>
      </c>
      <c r="B21" t="s">
        <v>53</v>
      </c>
      <c r="C21" t="s">
        <v>54</v>
      </c>
      <c r="D21" t="s">
        <v>24</v>
      </c>
      <c r="E21">
        <v>1331479</v>
      </c>
      <c r="F21">
        <v>94.79</v>
      </c>
      <c r="G21">
        <v>1.5</v>
      </c>
      <c r="H21">
        <v>1.58</v>
      </c>
      <c r="I21">
        <v>28.4</v>
      </c>
      <c r="J21">
        <v>50826</v>
      </c>
      <c r="K21">
        <v>44.6</v>
      </c>
      <c r="L21">
        <v>741550</v>
      </c>
      <c r="M21">
        <v>0.45153799474074574</v>
      </c>
      <c r="N21">
        <v>0.47855572786730499</v>
      </c>
      <c r="O21">
        <f>VLOOKUP(C21,[1]Hillary_pivot!$E:$F,2,0)</f>
        <v>-7.8790243902439133E-2</v>
      </c>
    </row>
    <row r="22" spans="1:15" x14ac:dyDescent="0.2">
      <c r="A22">
        <v>24000</v>
      </c>
      <c r="B22" t="s">
        <v>55</v>
      </c>
      <c r="C22" t="s">
        <v>56</v>
      </c>
      <c r="D22" t="s">
        <v>24</v>
      </c>
      <c r="E22">
        <v>6016447</v>
      </c>
      <c r="F22">
        <v>59.29</v>
      </c>
      <c r="G22">
        <v>30.68</v>
      </c>
      <c r="H22">
        <v>9.75</v>
      </c>
      <c r="I22">
        <v>37.299999999999997</v>
      </c>
      <c r="J22">
        <v>76067</v>
      </c>
      <c r="K22">
        <v>38.5</v>
      </c>
      <c r="L22">
        <v>2474543</v>
      </c>
      <c r="M22">
        <v>0.35305347290388567</v>
      </c>
      <c r="N22">
        <v>0.60534450199491385</v>
      </c>
      <c r="O22">
        <f>VLOOKUP(C22,[1]Hillary_pivot!$E:$F,2,0)</f>
        <v>-7.373150684931451E-2</v>
      </c>
    </row>
    <row r="23" spans="1:15" x14ac:dyDescent="0.2">
      <c r="A23">
        <v>25000</v>
      </c>
      <c r="B23" t="s">
        <v>57</v>
      </c>
      <c r="C23" t="s">
        <v>58</v>
      </c>
      <c r="D23" t="s">
        <v>24</v>
      </c>
      <c r="E23">
        <v>6811779</v>
      </c>
      <c r="F23">
        <v>81.78</v>
      </c>
      <c r="G23">
        <v>8.6199999999999992</v>
      </c>
      <c r="H23">
        <v>11.46</v>
      </c>
      <c r="I23">
        <v>40</v>
      </c>
      <c r="J23">
        <v>70954</v>
      </c>
      <c r="K23">
        <v>39.4</v>
      </c>
      <c r="L23">
        <v>3231531</v>
      </c>
      <c r="M23">
        <v>0.33515661771463745</v>
      </c>
      <c r="N23">
        <v>0.60799911868399215</v>
      </c>
      <c r="O23">
        <f>VLOOKUP(C23,[1]Hillary_pivot!$E:$F,2,0)</f>
        <v>-4.511319574734364E-3</v>
      </c>
    </row>
    <row r="24" spans="1:15" x14ac:dyDescent="0.2">
      <c r="A24">
        <v>26000</v>
      </c>
      <c r="B24" t="s">
        <v>59</v>
      </c>
      <c r="C24" t="s">
        <v>60</v>
      </c>
      <c r="D24" t="s">
        <v>15</v>
      </c>
      <c r="E24">
        <v>9928300</v>
      </c>
      <c r="F24">
        <v>79.599999999999994</v>
      </c>
      <c r="G24">
        <v>14.16</v>
      </c>
      <c r="H24">
        <v>4.96</v>
      </c>
      <c r="I24">
        <v>26.4</v>
      </c>
      <c r="J24">
        <v>50803</v>
      </c>
      <c r="K24">
        <v>39.700000000000003</v>
      </c>
      <c r="L24">
        <v>4790917</v>
      </c>
      <c r="M24">
        <v>0.47585984061088932</v>
      </c>
      <c r="N24">
        <v>0.47343608749640204</v>
      </c>
      <c r="O24">
        <f>VLOOKUP(C24,[1]Hillary_pivot!$E:$F,2,0)</f>
        <v>-6.8260462670872352E-2</v>
      </c>
    </row>
    <row r="25" spans="1:15" x14ac:dyDescent="0.2">
      <c r="A25">
        <v>27000</v>
      </c>
      <c r="B25" t="s">
        <v>61</v>
      </c>
      <c r="C25" t="s">
        <v>62</v>
      </c>
      <c r="D25" t="s">
        <v>24</v>
      </c>
      <c r="E25">
        <v>5519952</v>
      </c>
      <c r="F25">
        <v>84.99</v>
      </c>
      <c r="G25">
        <v>6.24</v>
      </c>
      <c r="H25">
        <v>5.24</v>
      </c>
      <c r="I25">
        <v>33.200000000000003</v>
      </c>
      <c r="J25">
        <v>63217</v>
      </c>
      <c r="K25">
        <v>37.9</v>
      </c>
      <c r="L25">
        <v>2916404</v>
      </c>
      <c r="M25">
        <v>0.4536034788047198</v>
      </c>
      <c r="N25">
        <v>0.468616830864311</v>
      </c>
      <c r="O25">
        <f>VLOOKUP(C25,[1]Hillary_pivot!$E:$F,2,0)</f>
        <v>-2.9134971098265808E-2</v>
      </c>
    </row>
    <row r="26" spans="1:15" x14ac:dyDescent="0.2">
      <c r="A26">
        <v>28000</v>
      </c>
      <c r="B26" t="s">
        <v>63</v>
      </c>
      <c r="C26" t="s">
        <v>64</v>
      </c>
      <c r="D26" t="s">
        <v>15</v>
      </c>
      <c r="E26">
        <v>2988726</v>
      </c>
      <c r="F26">
        <v>59.32</v>
      </c>
      <c r="G26">
        <v>37.71</v>
      </c>
      <c r="H26">
        <v>3.06</v>
      </c>
      <c r="I26">
        <v>20.399999999999999</v>
      </c>
      <c r="J26">
        <v>40528</v>
      </c>
      <c r="K26">
        <v>37.1</v>
      </c>
      <c r="L26">
        <v>1162987</v>
      </c>
      <c r="M26">
        <v>0.58337453471105005</v>
      </c>
      <c r="N26">
        <v>0.39725379561422441</v>
      </c>
      <c r="O26">
        <f>VLOOKUP(C26,[1]Hillary_pivot!$E:$F,2,0)</f>
        <v>5.5272027972028258E-2</v>
      </c>
    </row>
    <row r="27" spans="1:15" x14ac:dyDescent="0.2">
      <c r="A27">
        <v>29000</v>
      </c>
      <c r="B27" t="s">
        <v>65</v>
      </c>
      <c r="C27" t="s">
        <v>66</v>
      </c>
      <c r="D27" t="s">
        <v>15</v>
      </c>
      <c r="E27">
        <v>6093000</v>
      </c>
      <c r="F27">
        <v>83.24</v>
      </c>
      <c r="G27">
        <v>11.83</v>
      </c>
      <c r="H27">
        <v>4.1100000000000003</v>
      </c>
      <c r="I27">
        <v>26.7</v>
      </c>
      <c r="J27">
        <v>49593</v>
      </c>
      <c r="K27">
        <v>38.4</v>
      </c>
      <c r="L27">
        <v>2775098</v>
      </c>
      <c r="M27">
        <v>0.57142234256231672</v>
      </c>
      <c r="N27">
        <v>0.38012675588393635</v>
      </c>
      <c r="O27">
        <f>VLOOKUP(C27,[1]Hillary_pivot!$E:$F,2,0)</f>
        <v>-8.0527280477408369E-2</v>
      </c>
    </row>
    <row r="28" spans="1:15" x14ac:dyDescent="0.2">
      <c r="A28">
        <v>30000</v>
      </c>
      <c r="B28" t="s">
        <v>67</v>
      </c>
      <c r="C28" t="s">
        <v>68</v>
      </c>
      <c r="D28" t="s">
        <v>15</v>
      </c>
      <c r="E28">
        <v>1042520</v>
      </c>
      <c r="F28">
        <v>89.19</v>
      </c>
      <c r="G28">
        <v>0.57999999999999996</v>
      </c>
      <c r="H28">
        <v>3.63</v>
      </c>
      <c r="I28">
        <v>29.1</v>
      </c>
      <c r="J28">
        <v>48380</v>
      </c>
      <c r="K28">
        <v>39.799999999999997</v>
      </c>
      <c r="L28">
        <v>485109</v>
      </c>
      <c r="M28">
        <v>0.56506888142664846</v>
      </c>
      <c r="N28">
        <v>0.35975626096403074</v>
      </c>
      <c r="O28">
        <f>VLOOKUP(C28,[1]Hillary_pivot!$E:$F,2,0)</f>
        <v>-4.8929850746268738E-2</v>
      </c>
    </row>
    <row r="29" spans="1:15" x14ac:dyDescent="0.2">
      <c r="A29">
        <v>31000</v>
      </c>
      <c r="B29" t="s">
        <v>69</v>
      </c>
      <c r="C29" t="s">
        <v>70</v>
      </c>
      <c r="D29" t="s">
        <v>15</v>
      </c>
      <c r="E29">
        <v>1907116</v>
      </c>
      <c r="F29">
        <v>88.88</v>
      </c>
      <c r="G29">
        <v>4.96</v>
      </c>
      <c r="H29">
        <v>10.66</v>
      </c>
      <c r="I29">
        <v>29</v>
      </c>
      <c r="J29">
        <v>54384</v>
      </c>
      <c r="K29">
        <v>36.299999999999997</v>
      </c>
      <c r="L29">
        <v>805638</v>
      </c>
      <c r="M29">
        <v>0.60302393879136784</v>
      </c>
      <c r="N29">
        <v>0.33992686541598088</v>
      </c>
      <c r="O29">
        <f>VLOOKUP(C29,[1]Hillary_pivot!$E:$F,2,0)</f>
        <v>-4.7866406249999896E-2</v>
      </c>
    </row>
    <row r="30" spans="1:15" x14ac:dyDescent="0.2">
      <c r="A30">
        <v>32000</v>
      </c>
      <c r="B30" t="s">
        <v>71</v>
      </c>
      <c r="C30" t="s">
        <v>72</v>
      </c>
      <c r="D30" t="s">
        <v>24</v>
      </c>
      <c r="E30">
        <v>2940058</v>
      </c>
      <c r="F30">
        <v>75.14</v>
      </c>
      <c r="G30">
        <v>9.57</v>
      </c>
      <c r="H30">
        <v>28.46</v>
      </c>
      <c r="I30">
        <v>22.5</v>
      </c>
      <c r="J30">
        <v>53094</v>
      </c>
      <c r="K30">
        <v>37.799999999999997</v>
      </c>
      <c r="L30">
        <v>1122990</v>
      </c>
      <c r="M30">
        <v>0.45531928156083312</v>
      </c>
      <c r="N30">
        <v>0.47885822669836775</v>
      </c>
      <c r="O30">
        <f>VLOOKUP(C30,[1]Hillary_pivot!$E:$F,2,0)</f>
        <v>-2.6161873638344012E-2</v>
      </c>
    </row>
    <row r="31" spans="1:15" x14ac:dyDescent="0.2">
      <c r="A31">
        <v>33000</v>
      </c>
      <c r="B31" t="s">
        <v>73</v>
      </c>
      <c r="C31" t="s">
        <v>74</v>
      </c>
      <c r="D31" t="s">
        <v>24</v>
      </c>
      <c r="E31">
        <v>1334795</v>
      </c>
      <c r="F31">
        <v>93.79</v>
      </c>
      <c r="G31">
        <v>1.52</v>
      </c>
      <c r="H31">
        <v>3.53</v>
      </c>
      <c r="I31">
        <v>34.4</v>
      </c>
      <c r="J31">
        <v>68485</v>
      </c>
      <c r="K31">
        <v>43</v>
      </c>
      <c r="L31">
        <v>732229</v>
      </c>
      <c r="M31">
        <v>0.47224160747525706</v>
      </c>
      <c r="N31">
        <v>0.4759726806777661</v>
      </c>
      <c r="O31">
        <f>VLOOKUP(C31,[1]Hillary_pivot!$E:$F,2,0)</f>
        <v>9.3866310160428457E-2</v>
      </c>
    </row>
    <row r="32" spans="1:15" x14ac:dyDescent="0.2">
      <c r="A32">
        <v>34000</v>
      </c>
      <c r="B32" t="s">
        <v>75</v>
      </c>
      <c r="C32" t="s">
        <v>76</v>
      </c>
      <c r="D32" t="s">
        <v>24</v>
      </c>
      <c r="E32">
        <v>8944469</v>
      </c>
      <c r="F32">
        <v>72.38</v>
      </c>
      <c r="G32">
        <v>14.96</v>
      </c>
      <c r="H32">
        <v>19.98</v>
      </c>
      <c r="I32">
        <v>36.4</v>
      </c>
      <c r="J32">
        <v>73702</v>
      </c>
      <c r="K32">
        <v>39.700000000000003</v>
      </c>
      <c r="L32">
        <v>3674893</v>
      </c>
      <c r="M32">
        <v>0.41783883231430141</v>
      </c>
      <c r="N32">
        <v>0.550153705155497</v>
      </c>
      <c r="O32">
        <f>VLOOKUP(C32,[1]Hillary_pivot!$E:$F,2,0)</f>
        <v>-5.4842335115864664E-2</v>
      </c>
    </row>
    <row r="33" spans="1:15" x14ac:dyDescent="0.2">
      <c r="A33">
        <v>35000</v>
      </c>
      <c r="B33" t="s">
        <v>77</v>
      </c>
      <c r="C33" t="s">
        <v>78</v>
      </c>
      <c r="D33" t="s">
        <v>24</v>
      </c>
      <c r="E33">
        <v>2081015</v>
      </c>
      <c r="F33">
        <v>82.57</v>
      </c>
      <c r="G33">
        <v>2.5099999999999998</v>
      </c>
      <c r="H33">
        <v>48.53</v>
      </c>
      <c r="I33">
        <v>26.1</v>
      </c>
      <c r="J33">
        <v>45674</v>
      </c>
      <c r="K33">
        <v>37.6</v>
      </c>
      <c r="L33">
        <v>788841</v>
      </c>
      <c r="M33">
        <v>0.40042923732412489</v>
      </c>
      <c r="N33">
        <v>0.48263718544041195</v>
      </c>
      <c r="O33">
        <f>VLOOKUP(C33,[1]Hillary_pivot!$E:$F,2,0)</f>
        <v>-1.8854999999999972E-2</v>
      </c>
    </row>
    <row r="34" spans="1:15" x14ac:dyDescent="0.2">
      <c r="A34">
        <v>36000</v>
      </c>
      <c r="B34" t="s">
        <v>79</v>
      </c>
      <c r="C34" t="s">
        <v>80</v>
      </c>
      <c r="D34" t="s">
        <v>24</v>
      </c>
      <c r="E34">
        <v>19745289</v>
      </c>
      <c r="F34">
        <v>69.88</v>
      </c>
      <c r="G34">
        <v>17.670000000000002</v>
      </c>
      <c r="H34">
        <v>18.98</v>
      </c>
      <c r="I34">
        <v>33.700000000000003</v>
      </c>
      <c r="J34">
        <v>60741</v>
      </c>
      <c r="K34">
        <v>38.5</v>
      </c>
      <c r="L34">
        <v>7046175</v>
      </c>
      <c r="M34">
        <v>0.37475225920446198</v>
      </c>
      <c r="N34">
        <v>0.58810262305435224</v>
      </c>
      <c r="O34">
        <f>VLOOKUP(C34,[1]Hillary_pivot!$E:$F,2,0)</f>
        <v>-3.525752725994153E-2</v>
      </c>
    </row>
    <row r="35" spans="1:15" x14ac:dyDescent="0.2">
      <c r="A35">
        <v>37000</v>
      </c>
      <c r="B35" t="s">
        <v>81</v>
      </c>
      <c r="C35" t="s">
        <v>82</v>
      </c>
      <c r="D35" t="s">
        <v>15</v>
      </c>
      <c r="E35">
        <v>10146788</v>
      </c>
      <c r="F35">
        <v>71.02</v>
      </c>
      <c r="G35">
        <v>22.2</v>
      </c>
      <c r="H35">
        <v>9.19</v>
      </c>
      <c r="I35">
        <v>27.8</v>
      </c>
      <c r="J35">
        <v>48256</v>
      </c>
      <c r="K35">
        <v>38.700000000000003</v>
      </c>
      <c r="L35">
        <v>4629471</v>
      </c>
      <c r="M35">
        <v>0.50537156405127071</v>
      </c>
      <c r="N35">
        <v>0.46702398610986007</v>
      </c>
      <c r="O35">
        <f>VLOOKUP(C35,[1]Hillary_pivot!$E:$F,2,0)</f>
        <v>-2.5127993254637975E-2</v>
      </c>
    </row>
    <row r="36" spans="1:15" x14ac:dyDescent="0.2">
      <c r="A36">
        <v>38000</v>
      </c>
      <c r="B36" t="s">
        <v>83</v>
      </c>
      <c r="C36" t="s">
        <v>84</v>
      </c>
      <c r="D36" t="s">
        <v>15</v>
      </c>
      <c r="E36">
        <v>757952</v>
      </c>
      <c r="F36">
        <v>87.87</v>
      </c>
      <c r="G36">
        <v>2.95</v>
      </c>
      <c r="H36">
        <v>3.63</v>
      </c>
      <c r="I36">
        <v>27.3</v>
      </c>
      <c r="J36">
        <v>59114</v>
      </c>
      <c r="K36">
        <v>34.799999999999997</v>
      </c>
      <c r="L36">
        <v>336968</v>
      </c>
      <c r="M36">
        <v>0.64140511858692817</v>
      </c>
      <c r="N36">
        <v>0.2775515775978728</v>
      </c>
      <c r="O36">
        <f>VLOOKUP(C36,[1]Hillary_pivot!$E:$F,2,0)</f>
        <v>-3.9836666666666701E-2</v>
      </c>
    </row>
    <row r="37" spans="1:15" x14ac:dyDescent="0.2">
      <c r="A37">
        <v>39000</v>
      </c>
      <c r="B37" t="s">
        <v>85</v>
      </c>
      <c r="C37" t="s">
        <v>86</v>
      </c>
      <c r="D37" t="s">
        <v>15</v>
      </c>
      <c r="E37">
        <v>11614373</v>
      </c>
      <c r="F37">
        <v>82.45</v>
      </c>
      <c r="G37">
        <v>12.8</v>
      </c>
      <c r="H37">
        <v>3.66</v>
      </c>
      <c r="I37">
        <v>25.6</v>
      </c>
      <c r="J37">
        <v>50674</v>
      </c>
      <c r="K37">
        <v>39.299999999999997</v>
      </c>
      <c r="L37">
        <v>5325395</v>
      </c>
      <c r="M37">
        <v>0.52052176411327233</v>
      </c>
      <c r="N37">
        <v>0.43508528475352531</v>
      </c>
      <c r="O37">
        <f>VLOOKUP(C37,[1]Hillary_pivot!$E:$F,2,0)</f>
        <v>-1.3201640378549293E-2</v>
      </c>
    </row>
    <row r="38" spans="1:15" x14ac:dyDescent="0.2">
      <c r="A38">
        <v>40000</v>
      </c>
      <c r="B38" t="s">
        <v>87</v>
      </c>
      <c r="C38" t="s">
        <v>88</v>
      </c>
      <c r="D38" t="s">
        <v>15</v>
      </c>
      <c r="E38">
        <v>3923561</v>
      </c>
      <c r="F38">
        <v>74.56</v>
      </c>
      <c r="G38">
        <v>7.76</v>
      </c>
      <c r="H38">
        <v>10.3</v>
      </c>
      <c r="I38">
        <v>23.8</v>
      </c>
      <c r="J38">
        <v>48038</v>
      </c>
      <c r="K38">
        <v>36.4</v>
      </c>
      <c r="L38">
        <v>1451056</v>
      </c>
      <c r="M38">
        <v>0.65327182410603035</v>
      </c>
      <c r="N38">
        <v>0.28929827656548057</v>
      </c>
      <c r="O38">
        <f>VLOOKUP(C38,[1]Hillary_pivot!$E:$F,2,0)</f>
        <v>-3.2944406779660818E-2</v>
      </c>
    </row>
    <row r="39" spans="1:15" x14ac:dyDescent="0.2">
      <c r="A39">
        <v>41000</v>
      </c>
      <c r="B39" t="s">
        <v>89</v>
      </c>
      <c r="C39" t="s">
        <v>90</v>
      </c>
      <c r="D39" t="s">
        <v>24</v>
      </c>
      <c r="E39">
        <v>4093465</v>
      </c>
      <c r="F39">
        <v>87.41</v>
      </c>
      <c r="G39">
        <v>2.11</v>
      </c>
      <c r="H39">
        <v>12.77</v>
      </c>
      <c r="I39">
        <v>30.1</v>
      </c>
      <c r="J39">
        <v>53270</v>
      </c>
      <c r="K39">
        <v>39.299999999999997</v>
      </c>
      <c r="L39">
        <v>1808575</v>
      </c>
      <c r="M39">
        <v>0.41054753051435522</v>
      </c>
      <c r="N39">
        <v>0.51677757350400177</v>
      </c>
      <c r="O39">
        <f>VLOOKUP(C39,[1]Hillary_pivot!$E:$F,2,0)</f>
        <v>-8.1375142857142285E-2</v>
      </c>
    </row>
    <row r="40" spans="1:15" x14ac:dyDescent="0.2">
      <c r="A40">
        <v>42000</v>
      </c>
      <c r="B40" t="s">
        <v>91</v>
      </c>
      <c r="C40" t="s">
        <v>92</v>
      </c>
      <c r="D40" t="s">
        <v>15</v>
      </c>
      <c r="E40">
        <v>12784227</v>
      </c>
      <c r="F40">
        <v>82.38</v>
      </c>
      <c r="G40">
        <v>11.77</v>
      </c>
      <c r="H40">
        <v>7.05</v>
      </c>
      <c r="I40">
        <v>28.1</v>
      </c>
      <c r="J40">
        <v>54895</v>
      </c>
      <c r="K40">
        <v>40.700000000000003</v>
      </c>
      <c r="L40">
        <v>5970107</v>
      </c>
      <c r="M40">
        <v>0.48792107076137831</v>
      </c>
      <c r="N40">
        <v>0.47649145986830721</v>
      </c>
      <c r="O40">
        <f>VLOOKUP(C40,[1]Hillary_pivot!$E:$F,2,0)</f>
        <v>3.0887212643678033E-3</v>
      </c>
    </row>
    <row r="41" spans="1:15" x14ac:dyDescent="0.2">
      <c r="A41">
        <v>44000</v>
      </c>
      <c r="B41" t="s">
        <v>93</v>
      </c>
      <c r="C41" t="s">
        <v>94</v>
      </c>
      <c r="D41" t="s">
        <v>24</v>
      </c>
      <c r="E41">
        <v>1056426</v>
      </c>
      <c r="F41">
        <v>84.44</v>
      </c>
      <c r="G41">
        <v>8.08</v>
      </c>
      <c r="H41">
        <v>14.89</v>
      </c>
      <c r="I41">
        <v>31.4</v>
      </c>
      <c r="J41">
        <v>58387</v>
      </c>
      <c r="K41">
        <v>40</v>
      </c>
      <c r="L41">
        <v>450787</v>
      </c>
      <c r="M41">
        <v>0.39801724539527539</v>
      </c>
      <c r="N41">
        <v>0.55436824930621331</v>
      </c>
      <c r="O41">
        <f>VLOOKUP(C41,[1]Hillary_pivot!$E:$F,2,0)</f>
        <v>-0.14772605633802779</v>
      </c>
    </row>
    <row r="42" spans="1:15" x14ac:dyDescent="0.2">
      <c r="A42">
        <v>45000</v>
      </c>
      <c r="B42" t="s">
        <v>95</v>
      </c>
      <c r="C42" t="s">
        <v>96</v>
      </c>
      <c r="D42" t="s">
        <v>15</v>
      </c>
      <c r="E42">
        <v>4961119</v>
      </c>
      <c r="F42">
        <v>68.47</v>
      </c>
      <c r="G42">
        <v>27.47</v>
      </c>
      <c r="H42">
        <v>5.53</v>
      </c>
      <c r="I42">
        <v>25.3</v>
      </c>
      <c r="J42">
        <v>46898</v>
      </c>
      <c r="K42">
        <v>39.200000000000003</v>
      </c>
      <c r="L42">
        <v>2084444</v>
      </c>
      <c r="M42">
        <v>0.54864078862276944</v>
      </c>
      <c r="N42">
        <v>0.40752785874794428</v>
      </c>
      <c r="O42">
        <f>VLOOKUP(C42,[1]Hillary_pivot!$E:$F,2,0)</f>
        <v>-6.0471249999999581E-2</v>
      </c>
    </row>
    <row r="43" spans="1:15" x14ac:dyDescent="0.2">
      <c r="A43">
        <v>46000</v>
      </c>
      <c r="B43" t="s">
        <v>97</v>
      </c>
      <c r="C43" t="s">
        <v>98</v>
      </c>
      <c r="D43" t="s">
        <v>15</v>
      </c>
      <c r="E43">
        <v>865454</v>
      </c>
      <c r="F43">
        <v>85.17</v>
      </c>
      <c r="G43">
        <v>2</v>
      </c>
      <c r="H43">
        <v>3.72</v>
      </c>
      <c r="I43">
        <v>26.7</v>
      </c>
      <c r="J43">
        <v>52078</v>
      </c>
      <c r="K43">
        <v>37</v>
      </c>
      <c r="L43">
        <v>367151</v>
      </c>
      <c r="M43">
        <v>0.61952711554646456</v>
      </c>
      <c r="N43">
        <v>0.31305375717347905</v>
      </c>
      <c r="O43">
        <f>VLOOKUP(C43,[1]Hillary_pivot!$E:$F,2,0)</f>
        <v>-0.18215882352941201</v>
      </c>
    </row>
    <row r="44" spans="1:15" x14ac:dyDescent="0.2">
      <c r="A44">
        <v>47000</v>
      </c>
      <c r="B44" t="s">
        <v>99</v>
      </c>
      <c r="C44" t="s">
        <v>100</v>
      </c>
      <c r="D44" t="s">
        <v>15</v>
      </c>
      <c r="E44">
        <v>6651194</v>
      </c>
      <c r="F44">
        <v>78.69</v>
      </c>
      <c r="G44">
        <v>17.100000000000001</v>
      </c>
      <c r="H44">
        <v>5.24</v>
      </c>
      <c r="I44">
        <v>24.4</v>
      </c>
      <c r="J44">
        <v>46574</v>
      </c>
      <c r="K44">
        <v>38.700000000000003</v>
      </c>
      <c r="L44">
        <v>2484691</v>
      </c>
      <c r="M44">
        <v>0.61070048549296474</v>
      </c>
      <c r="N44">
        <v>0.34898102017514454</v>
      </c>
      <c r="O44">
        <f>VLOOKUP(C44,[1]Hillary_pivot!$E:$F,2,0)</f>
        <v>-6.9443436960275703E-2</v>
      </c>
    </row>
    <row r="45" spans="1:15" x14ac:dyDescent="0.2">
      <c r="A45">
        <v>48000</v>
      </c>
      <c r="B45" t="s">
        <v>101</v>
      </c>
      <c r="C45" t="s">
        <v>102</v>
      </c>
      <c r="D45" t="s">
        <v>15</v>
      </c>
      <c r="E45">
        <v>27862596</v>
      </c>
      <c r="F45">
        <v>79.45</v>
      </c>
      <c r="G45">
        <v>12.62</v>
      </c>
      <c r="H45">
        <v>39.049999999999997</v>
      </c>
      <c r="I45">
        <v>27.1</v>
      </c>
      <c r="J45">
        <v>54727</v>
      </c>
      <c r="K45">
        <v>34.5</v>
      </c>
      <c r="L45">
        <v>8903237</v>
      </c>
      <c r="M45">
        <v>0.52583009977157746</v>
      </c>
      <c r="N45">
        <v>0.43442806251254462</v>
      </c>
      <c r="O45">
        <f>VLOOKUP(C45,[1]Hillary_pivot!$E:$F,2,0)</f>
        <v>-5.739474103585783E-2</v>
      </c>
    </row>
    <row r="46" spans="1:15" x14ac:dyDescent="0.2">
      <c r="A46">
        <v>49000</v>
      </c>
      <c r="B46" t="s">
        <v>103</v>
      </c>
      <c r="C46" t="s">
        <v>104</v>
      </c>
      <c r="D46" t="s">
        <v>15</v>
      </c>
      <c r="E46">
        <v>3051217</v>
      </c>
      <c r="F46">
        <v>91.05</v>
      </c>
      <c r="G46">
        <v>1.36</v>
      </c>
      <c r="H46">
        <v>13.78</v>
      </c>
      <c r="I46">
        <v>30.6</v>
      </c>
      <c r="J46">
        <v>62518</v>
      </c>
      <c r="K46">
        <v>30.8</v>
      </c>
      <c r="L46">
        <v>984957</v>
      </c>
      <c r="M46">
        <v>0.45899059552853577</v>
      </c>
      <c r="N46">
        <v>0.27837560421419411</v>
      </c>
      <c r="O46">
        <f>VLOOKUP(C46,[1]Hillary_pivot!$E:$F,2,0)</f>
        <v>-0.16948562500000006</v>
      </c>
    </row>
    <row r="47" spans="1:15" x14ac:dyDescent="0.2">
      <c r="A47">
        <v>50000</v>
      </c>
      <c r="B47" t="s">
        <v>105</v>
      </c>
      <c r="C47" t="s">
        <v>106</v>
      </c>
      <c r="D47" t="s">
        <v>24</v>
      </c>
      <c r="E47">
        <v>624594</v>
      </c>
      <c r="F47">
        <v>94.6</v>
      </c>
      <c r="G47">
        <v>1.3</v>
      </c>
      <c r="H47">
        <v>1.87</v>
      </c>
      <c r="I47">
        <v>35.200000000000003</v>
      </c>
      <c r="J47">
        <v>56104</v>
      </c>
      <c r="K47">
        <v>42.7</v>
      </c>
      <c r="L47">
        <v>291413</v>
      </c>
      <c r="M47">
        <v>0.32617968313012802</v>
      </c>
      <c r="N47">
        <v>0.61143119901994758</v>
      </c>
      <c r="O47">
        <f>VLOOKUP(C47,[1]Hillary_pivot!$E:$F,2,0)</f>
        <v>-6.3662500000000163E-2</v>
      </c>
    </row>
    <row r="48" spans="1:15" x14ac:dyDescent="0.2">
      <c r="A48">
        <v>51000</v>
      </c>
      <c r="B48" t="s">
        <v>107</v>
      </c>
      <c r="C48" t="s">
        <v>108</v>
      </c>
      <c r="D48" t="s">
        <v>24</v>
      </c>
      <c r="E48">
        <v>8411808</v>
      </c>
      <c r="F48">
        <v>70.040000000000006</v>
      </c>
      <c r="G48">
        <v>19.79</v>
      </c>
      <c r="H48">
        <v>9.11</v>
      </c>
      <c r="I48">
        <v>35.799999999999997</v>
      </c>
      <c r="J48">
        <v>66149</v>
      </c>
      <c r="K48">
        <v>38.1</v>
      </c>
      <c r="L48">
        <v>3844787</v>
      </c>
      <c r="M48">
        <v>0.45026057360264693</v>
      </c>
      <c r="N48">
        <v>0.49855687714299907</v>
      </c>
      <c r="O48">
        <f>VLOOKUP(C48,[1]Hillary_pivot!$E:$F,2,0)</f>
        <v>-9.6569805194804001E-2</v>
      </c>
    </row>
    <row r="49" spans="1:15" x14ac:dyDescent="0.2">
      <c r="A49">
        <v>53000</v>
      </c>
      <c r="B49" t="s">
        <v>109</v>
      </c>
      <c r="C49" t="s">
        <v>110</v>
      </c>
      <c r="D49" t="s">
        <v>24</v>
      </c>
      <c r="E49">
        <v>7288000</v>
      </c>
      <c r="F49">
        <v>80</v>
      </c>
      <c r="G49">
        <v>4.1399999999999997</v>
      </c>
      <c r="H49">
        <v>12.45</v>
      </c>
      <c r="I49">
        <v>32.299999999999997</v>
      </c>
      <c r="J49">
        <v>62848</v>
      </c>
      <c r="K49">
        <v>37.700000000000003</v>
      </c>
      <c r="L49">
        <v>2957942</v>
      </c>
      <c r="M49">
        <v>0.38172486140701878</v>
      </c>
      <c r="N49">
        <v>0.54447450288071908</v>
      </c>
      <c r="O49">
        <f>VLOOKUP(C49,[1]Hillary_pivot!$E:$F,2,0)</f>
        <v>-2.7655321188877712E-2</v>
      </c>
    </row>
    <row r="50" spans="1:15" x14ac:dyDescent="0.2">
      <c r="A50">
        <v>54000</v>
      </c>
      <c r="B50" t="s">
        <v>111</v>
      </c>
      <c r="C50" t="s">
        <v>112</v>
      </c>
      <c r="D50" t="s">
        <v>15</v>
      </c>
      <c r="E50">
        <v>1831102</v>
      </c>
      <c r="F50">
        <v>93.59</v>
      </c>
      <c r="G50">
        <v>3.6</v>
      </c>
      <c r="H50">
        <v>1.55</v>
      </c>
      <c r="I50">
        <v>18.7</v>
      </c>
      <c r="J50">
        <v>42644</v>
      </c>
      <c r="K50">
        <v>42.2</v>
      </c>
      <c r="L50">
        <v>708226</v>
      </c>
      <c r="M50">
        <v>0.68650120159384154</v>
      </c>
      <c r="N50">
        <v>0.26468528407598707</v>
      </c>
      <c r="O50">
        <f>VLOOKUP(C50,[1]Hillary_pivot!$E:$F,2,0)</f>
        <v>5.9502654867256595E-2</v>
      </c>
    </row>
    <row r="51" spans="1:15" x14ac:dyDescent="0.2">
      <c r="A51">
        <v>55000</v>
      </c>
      <c r="B51" t="s">
        <v>113</v>
      </c>
      <c r="C51" t="s">
        <v>114</v>
      </c>
      <c r="D51" t="s">
        <v>15</v>
      </c>
      <c r="E51">
        <v>5778708</v>
      </c>
      <c r="F51">
        <v>87.51</v>
      </c>
      <c r="G51">
        <v>6.61</v>
      </c>
      <c r="H51">
        <v>6.71</v>
      </c>
      <c r="I51">
        <v>27.4</v>
      </c>
      <c r="J51">
        <v>54610</v>
      </c>
      <c r="K51">
        <v>39.299999999999997</v>
      </c>
      <c r="L51">
        <v>2937326</v>
      </c>
      <c r="M51">
        <v>0.47788158345379439</v>
      </c>
      <c r="N51">
        <v>0.47009524989735563</v>
      </c>
      <c r="O51">
        <f>VLOOKUP(C51,[1]Hillary_pivot!$E:$F,2,0)</f>
        <v>-7.4521538461539095E-3</v>
      </c>
    </row>
    <row r="52" spans="1:15" x14ac:dyDescent="0.2">
      <c r="A52">
        <v>56000</v>
      </c>
      <c r="B52" t="s">
        <v>115</v>
      </c>
      <c r="C52" t="s">
        <v>116</v>
      </c>
      <c r="D52" t="s">
        <v>15</v>
      </c>
      <c r="E52">
        <v>585501</v>
      </c>
      <c r="F52">
        <v>92.81</v>
      </c>
      <c r="G52">
        <v>1.32</v>
      </c>
      <c r="H52">
        <v>9.98</v>
      </c>
      <c r="I52">
        <v>25.1</v>
      </c>
      <c r="J52">
        <v>59143</v>
      </c>
      <c r="K52">
        <v>37.1</v>
      </c>
      <c r="L52">
        <v>248742</v>
      </c>
      <c r="M52">
        <v>0.70051700155180874</v>
      </c>
      <c r="N52">
        <v>0.22492783687515577</v>
      </c>
      <c r="O52">
        <f>VLOOKUP(C52,[1]Hillary_pivot!$E:$F,2,0)</f>
        <v>-0.25769999999999998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2018-10-03T11:15:44Z</dcterms:created>
  <dcterms:modified xsi:type="dcterms:W3CDTF">2018-10-03T15:45:12Z</dcterms:modified>
</cp:coreProperties>
</file>