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smel\OneDrive\Desktop\Bootcamp\"/>
    </mc:Choice>
  </mc:AlternateContent>
  <bookViews>
    <workbookView xWindow="0" yWindow="0" windowWidth="17256" windowHeight="6456" tabRatio="615" firstSheet="3" activeTab="3"/>
  </bookViews>
  <sheets>
    <sheet name="Category Statstics" sheetId="3" r:id="rId1"/>
    <sheet name="Theater Statistics" sheetId="4" r:id="rId2"/>
    <sheet name="Date Statistics" sheetId="6" r:id="rId3"/>
    <sheet name="Theater Outcomes by Launch Date" sheetId="10" r:id="rId4"/>
    <sheet name="Outcomes Based on Goals" sheetId="11" r:id="rId5"/>
    <sheet name="Kickstarter" sheetId="1" r:id="rId6"/>
    <sheet name="Edinburgh Research" sheetId="7" r:id="rId7"/>
  </sheets>
  <definedNames>
    <definedName name="_xlnm._FilterDatabase" localSheetId="5" hidden="1">Kickstarter!$D$1:$D$4115</definedName>
  </definedNames>
  <calcPr calcId="162913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1" l="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2" i="11"/>
  <c r="C3" i="11"/>
  <c r="C4" i="11"/>
  <c r="C5" i="11"/>
  <c r="C6" i="11"/>
  <c r="C7" i="11"/>
  <c r="C8" i="11"/>
  <c r="C9" i="11"/>
  <c r="C12" i="11"/>
  <c r="C11" i="11"/>
  <c r="C10" i="11"/>
  <c r="C13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3" i="11"/>
  <c r="G3" i="11"/>
  <c r="E4" i="11"/>
  <c r="E5" i="11"/>
  <c r="E6" i="11"/>
  <c r="G6" i="11"/>
  <c r="E7" i="11"/>
  <c r="F7" i="11"/>
  <c r="E8" i="11"/>
  <c r="F8" i="11"/>
  <c r="E11" i="11"/>
  <c r="G11" i="11"/>
  <c r="E13" i="11"/>
  <c r="F13" i="11"/>
  <c r="E10" i="11"/>
  <c r="G13" i="11"/>
  <c r="H13" i="11"/>
  <c r="G7" i="11"/>
  <c r="H6" i="11"/>
  <c r="G5" i="11"/>
  <c r="H5" i="11"/>
  <c r="G4" i="11"/>
  <c r="H4" i="11"/>
  <c r="H3" i="11"/>
  <c r="E9" i="11"/>
  <c r="F6" i="11"/>
  <c r="F5" i="11"/>
  <c r="F4" i="11"/>
  <c r="E12" i="11"/>
  <c r="F12" i="11"/>
  <c r="F3" i="11"/>
  <c r="G2" i="11"/>
  <c r="H2" i="11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1"/>
  <c r="H11" i="11"/>
  <c r="H8" i="11"/>
  <c r="G8" i="11"/>
  <c r="H7" i="11"/>
  <c r="H10" i="11"/>
  <c r="G10" i="11"/>
  <c r="F10" i="11"/>
  <c r="G9" i="11"/>
  <c r="H9" i="11"/>
  <c r="F9" i="11"/>
  <c r="G12" i="11"/>
  <c r="H12" i="11"/>
</calcChain>
</file>

<file path=xl/sharedStrings.xml><?xml version="1.0" encoding="utf-8"?>
<sst xmlns="http://schemas.openxmlformats.org/spreadsheetml/2006/main" count="33700" uniqueCount="8404">
  <si>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</si>
  <si>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</si>
  <si>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</si>
  <si>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</si>
  <si>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</si>
  <si>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</si>
  <si>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</si>
  <si>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</si>
  <si>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</si>
  <si>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</si>
  <si>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</si>
  <si>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</si>
  <si>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</si>
  <si>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</si>
  <si>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</si>
  <si>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</si>
  <si>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</si>
  <si>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</si>
  <si>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</si>
  <si>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</si>
  <si>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</si>
  <si>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</si>
  <si>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</si>
  <si>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</si>
  <si>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</si>
  <si>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</si>
  <si>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</si>
  <si>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</si>
  <si>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</si>
  <si>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</si>
  <si>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</si>
  <si>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</si>
  <si>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</si>
  <si>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</si>
  <si>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</si>
  <si>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</si>
  <si>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</si>
  <si>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</si>
  <si>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</si>
  <si>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</si>
  <si>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</si>
  <si>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</si>
  <si>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</si>
  <si>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</si>
  <si>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</si>
  <si>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</si>
  <si>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</si>
  <si>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</si>
  <si>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</si>
  <si>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</si>
  <si>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</si>
  <si>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</si>
  <si>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</si>
  <si>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</si>
  <si>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</si>
  <si>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</si>
  <si>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</si>
  <si>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</si>
  <si>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</si>
  <si>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</si>
  <si>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</si>
  <si>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</si>
  <si>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</si>
  <si>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</si>
  <si>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</si>
  <si>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</si>
  <si>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</si>
  <si>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</si>
  <si>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</si>
  <si>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</si>
  <si>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</si>
  <si>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</si>
  <si>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</si>
  <si>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</si>
  <si>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</si>
  <si>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</si>
  <si>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</si>
  <si>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</si>
  <si>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</si>
  <si>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</si>
  <si>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</si>
  <si>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</si>
  <si>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</si>
  <si>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</si>
  <si>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</si>
  <si>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</si>
  <si>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</si>
  <si>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</si>
  <si>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</si>
  <si>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</si>
  <si>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</si>
  <si>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</si>
  <si>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</si>
  <si>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</si>
  <si>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</si>
  <si>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</si>
  <si>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</si>
  <si>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</si>
  <si>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</si>
  <si>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</si>
  <si>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</si>
  <si>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</si>
  <si>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</si>
  <si>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</si>
  <si>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</si>
  <si>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</si>
  <si>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</si>
  <si>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</si>
  <si>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</si>
  <si>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</si>
  <si>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</si>
  <si>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</si>
  <si>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</si>
  <si>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</si>
  <si>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</si>
  <si>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</si>
  <si>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</si>
  <si>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</si>
  <si>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</si>
  <si>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</si>
  <si>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</si>
  <si>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</si>
  <si>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</si>
  <si>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</si>
  <si>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</si>
  <si>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</si>
  <si>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</si>
  <si>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</si>
  <si>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</si>
  <si>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</si>
  <si>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</si>
  <si>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</si>
  <si>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</si>
  <si>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</si>
  <si>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</si>
  <si>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</si>
  <si>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</si>
  <si>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</si>
  <si>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</si>
  <si>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</si>
  <si>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</si>
  <si>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</si>
  <si>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</si>
  <si>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</si>
  <si>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</si>
  <si>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</si>
  <si>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</si>
  <si>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</si>
  <si>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</si>
  <si>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</si>
  <si>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</si>
  <si>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</si>
  <si>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</si>
  <si>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</si>
  <si>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</si>
  <si>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</si>
  <si>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</si>
  <si>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</si>
  <si>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</si>
  <si>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</si>
  <si>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</si>
  <si>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</si>
  <si>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</si>
  <si>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</si>
  <si>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</si>
  <si>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</si>
  <si>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</si>
  <si>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</si>
  <si>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</si>
  <si>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</si>
  <si>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</si>
  <si>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</si>
  <si>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</si>
  <si>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</si>
  <si>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</si>
  <si>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</si>
  <si>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</si>
  <si>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</si>
  <si>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</si>
  <si>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</si>
  <si>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</si>
  <si>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</si>
  <si>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</si>
  <si>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</si>
  <si>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</si>
  <si>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</si>
  <si>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</si>
  <si>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</si>
  <si>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</si>
  <si>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</si>
  <si>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</si>
  <si>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</si>
  <si>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</si>
  <si>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</si>
  <si>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</si>
  <si>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</si>
  <si>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</si>
  <si>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</si>
  <si>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</si>
  <si>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</si>
  <si>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</si>
  <si>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</si>
  <si>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</si>
  <si>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</si>
  <si>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</si>
  <si>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</si>
  <si>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</si>
  <si>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</si>
  <si>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</si>
  <si>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</si>
  <si>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</si>
  <si>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</si>
  <si>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</si>
  <si>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</si>
  <si>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</si>
  <si>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</si>
  <si>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</si>
  <si>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</si>
  <si>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</si>
  <si>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</si>
  <si>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</si>
  <si>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</si>
  <si>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</si>
  <si>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</si>
  <si>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</si>
  <si>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</si>
  <si>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</si>
  <si>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</si>
  <si>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</si>
  <si>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</si>
  <si>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</si>
  <si>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</si>
  <si>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</si>
  <si>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</si>
  <si>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</si>
  <si>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</si>
  <si>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</si>
  <si>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</si>
  <si>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</si>
  <si>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</si>
  <si>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</si>
  <si>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</si>
  <si>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</si>
  <si>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</si>
  <si>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</si>
  <si>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</si>
  <si>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</si>
  <si>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</si>
  <si>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</si>
  <si>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</si>
  <si>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</si>
  <si>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</si>
  <si>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</si>
  <si>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</si>
  <si>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</si>
  <si>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</si>
  <si>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</si>
  <si>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</si>
  <si>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</si>
  <si>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</si>
  <si>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</si>
  <si>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</si>
  <si>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</si>
  <si>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</si>
  <si>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</si>
  <si>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</si>
  <si>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</si>
  <si>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</si>
  <si>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</si>
  <si>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</si>
  <si>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</si>
  <si>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</si>
  <si>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</si>
  <si>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</si>
  <si>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</si>
  <si>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</si>
  <si>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</si>
  <si>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</si>
  <si>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</si>
  <si>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</si>
  <si>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</si>
  <si>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</si>
  <si>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</si>
  <si>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</si>
  <si>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</si>
  <si>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</si>
  <si>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</si>
  <si>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</si>
  <si>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</si>
  <si>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</si>
  <si>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</si>
  <si>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</si>
  <si>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</si>
  <si>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</si>
  <si>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</si>
  <si>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</si>
  <si>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</si>
  <si>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</si>
  <si>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</si>
  <si>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</si>
  <si>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</si>
  <si>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</si>
  <si>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</si>
  <si>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</si>
  <si>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</si>
  <si>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</si>
  <si>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</si>
  <si>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</si>
  <si>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</si>
  <si>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</si>
  <si>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</si>
  <si>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</si>
  <si>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</si>
  <si>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</si>
  <si>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</si>
  <si>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</si>
  <si>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</si>
  <si>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</si>
  <si>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</si>
  <si>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</si>
  <si>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</si>
  <si>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</si>
  <si>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</si>
  <si>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</si>
  <si>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</si>
  <si>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</si>
  <si>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</si>
  <si>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</si>
  <si>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</si>
  <si>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</si>
  <si>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</si>
  <si>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</si>
  <si>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</si>
  <si>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</si>
  <si>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</si>
  <si>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</si>
  <si>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</si>
  <si>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</si>
  <si>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</si>
  <si>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</si>
  <si>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</si>
  <si>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</si>
  <si>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</si>
  <si>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</si>
  <si>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</si>
  <si>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</si>
  <si>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</si>
  <si>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</si>
  <si>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</si>
  <si>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</si>
  <si>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</si>
  <si>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</si>
  <si>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</si>
  <si>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</si>
  <si>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</si>
  <si>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</si>
  <si>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</si>
  <si>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</si>
  <si>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</si>
  <si>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</si>
  <si>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</si>
  <si>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</si>
  <si>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</si>
  <si>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</si>
  <si>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</si>
  <si>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</si>
  <si>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</si>
  <si>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</si>
  <si>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</si>
  <si>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</si>
  <si>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</si>
  <si>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</si>
  <si>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</si>
  <si>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</si>
  <si>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</si>
  <si>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</si>
  <si>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</si>
  <si>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</si>
  <si>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</si>
  <si>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</si>
  <si>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</si>
  <si>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</si>
  <si>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</si>
  <si>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</si>
  <si>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</si>
  <si>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</si>
  <si>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</si>
  <si>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</si>
  <si>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</si>
  <si>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</si>
  <si>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</si>
  <si>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</si>
  <si>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</si>
  <si>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</si>
  <si>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</si>
  <si>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</si>
  <si>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</si>
  <si>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</si>
  <si>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</si>
  <si>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</si>
  <si>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</si>
  <si>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</si>
  <si>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</si>
  <si>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</si>
  <si>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</si>
  <si>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</si>
  <si>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</si>
  <si>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</si>
  <si>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</si>
  <si>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</si>
  <si>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</si>
  <si>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</si>
  <si>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</si>
  <si>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</si>
  <si>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</si>
  <si>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</si>
  <si>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</si>
  <si>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</si>
  <si>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</si>
  <si>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</si>
  <si>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</si>
  <si>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</si>
  <si>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</si>
  <si>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</si>
  <si>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</si>
  <si>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</si>
  <si>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</si>
  <si>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</si>
  <si>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</si>
  <si>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</si>
  <si>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</si>
  <si>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</si>
  <si>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</si>
  <si>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</si>
  <si>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</si>
  <si>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</si>
  <si>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</si>
  <si>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</si>
  <si>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</si>
  <si>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</si>
  <si>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</si>
  <si>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</si>
  <si>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</si>
  <si>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</si>
  <si>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</si>
  <si>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</si>
  <si>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</si>
  <si>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</si>
  <si>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</si>
  <si>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</si>
  <si>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</si>
  <si>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</si>
  <si>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</si>
  <si>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</si>
  <si>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</si>
  <si>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</si>
  <si>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</si>
  <si>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</si>
  <si>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</si>
  <si>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</si>
  <si>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</si>
  <si>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</si>
  <si>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</si>
  <si>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</si>
  <si>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</si>
  <si>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</si>
  <si>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</si>
  <si>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</si>
  <si>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</si>
  <si>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</si>
  <si>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</si>
  <si>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</si>
  <si>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</si>
  <si>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</si>
  <si>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</si>
  <si>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</si>
  <si>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</si>
  <si>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</si>
  <si>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</si>
  <si>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</si>
  <si>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</si>
  <si>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</si>
  <si>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</si>
  <si>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</si>
  <si>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</si>
  <si>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</si>
  <si>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</si>
  <si>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</si>
  <si>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</si>
  <si>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</si>
  <si>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</si>
  <si>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</si>
  <si>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</si>
  <si>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</si>
  <si>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</si>
  <si>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</si>
  <si>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</si>
  <si>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</si>
  <si>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</si>
  <si>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</si>
  <si>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</si>
  <si>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</si>
  <si>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</si>
  <si>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</si>
  <si>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</si>
  <si>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</si>
  <si>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</si>
  <si>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</si>
  <si>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</si>
  <si>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</si>
  <si>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</si>
  <si>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</si>
  <si>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</si>
  <si>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</si>
  <si>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</si>
  <si>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</si>
  <si>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</si>
  <si>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</si>
  <si>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</si>
  <si>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</si>
  <si>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</si>
  <si>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</si>
  <si>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</si>
  <si>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</si>
  <si>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</si>
  <si>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</si>
  <si>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</si>
  <si>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</si>
  <si>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</si>
  <si>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</si>
  <si>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</si>
  <si>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</si>
  <si>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</si>
  <si>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</si>
  <si>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</si>
  <si>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</si>
  <si>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</si>
  <si>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</si>
  <si>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</si>
  <si>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</si>
  <si>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</si>
  <si>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</si>
  <si>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</si>
  <si>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</si>
  <si>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</si>
  <si>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</si>
  <si>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</si>
  <si>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</si>
  <si>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</si>
  <si>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</si>
  <si>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</si>
  <si>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</si>
  <si>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</si>
  <si>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</si>
  <si>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</si>
  <si>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</si>
  <si>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</si>
  <si>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</si>
  <si>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</si>
  <si>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</si>
  <si>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</si>
  <si>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</si>
  <si>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</si>
  <si>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</si>
  <si>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</si>
  <si>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</si>
  <si>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</si>
  <si>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</si>
  <si>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</si>
  <si>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</si>
  <si>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</si>
  <si>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</si>
  <si>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</si>
  <si>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</si>
  <si>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</si>
  <si>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</si>
  <si>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</si>
  <si>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</si>
  <si>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</si>
  <si>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</si>
  <si>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</si>
  <si>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</si>
  <si>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</si>
  <si>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</si>
  <si>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</si>
  <si>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</si>
  <si>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</si>
  <si>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</si>
  <si>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</si>
  <si>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</si>
  <si>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</si>
  <si>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</si>
  <si>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</si>
  <si>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</si>
  <si>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</si>
  <si>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</si>
  <si>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</si>
  <si>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</si>
  <si>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</si>
  <si>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</si>
  <si>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</si>
  <si>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</si>
  <si>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</si>
  <si>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</si>
  <si>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</si>
  <si>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</si>
  <si>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</si>
  <si>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</si>
  <si>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</si>
  <si>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</si>
  <si>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</si>
  <si>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</si>
  <si>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</si>
  <si>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</si>
  <si>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</si>
  <si>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</si>
  <si>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</si>
  <si>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</si>
  <si>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</si>
  <si>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</si>
  <si>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</si>
  <si>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</si>
  <si>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</si>
  <si>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</si>
  <si>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</si>
  <si>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</si>
  <si>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</si>
  <si>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</si>
  <si>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</si>
  <si>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</si>
  <si>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</si>
  <si>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</si>
  <si>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</si>
  <si>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</si>
  <si>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</si>
  <si>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</si>
  <si>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</si>
  <si>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</si>
  <si>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</si>
  <si>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</si>
  <si>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</si>
  <si>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</si>
  <si>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</si>
  <si>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</si>
  <si>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</si>
  <si>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</si>
  <si>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</si>
  <si>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</si>
  <si>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</si>
  <si>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</si>
  <si>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</si>
  <si>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</si>
  <si>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</si>
  <si>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</si>
  <si>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</si>
  <si>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</si>
  <si>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</si>
  <si>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</si>
  <si>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</si>
  <si>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</si>
  <si>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</si>
  <si>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</si>
  <si>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</si>
  <si>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</si>
  <si>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</si>
  <si>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</si>
  <si>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</si>
  <si>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</si>
  <si>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</si>
  <si>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</si>
  <si>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</si>
  <si>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</si>
  <si>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</si>
  <si>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</si>
  <si>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</si>
  <si>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</si>
  <si>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</si>
  <si>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</si>
  <si>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</si>
  <si>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</si>
  <si>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</si>
  <si>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</si>
  <si>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</si>
  <si>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</si>
  <si>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</si>
  <si>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</si>
  <si>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</si>
  <si>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</si>
  <si>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</si>
  <si>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</si>
  <si>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</si>
  <si>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</si>
  <si>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</si>
  <si>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</si>
  <si>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</si>
  <si>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</si>
  <si>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</si>
  <si>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</si>
  <si>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</si>
  <si>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</si>
  <si>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</si>
  <si>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</si>
  <si>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</si>
  <si>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</si>
  <si>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</si>
  <si>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</si>
  <si>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</si>
  <si>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</si>
  <si>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</si>
  <si>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</si>
  <si>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</si>
  <si>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</si>
  <si>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</si>
  <si>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</si>
  <si>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</si>
  <si>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</si>
  <si>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</si>
  <si>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</si>
  <si>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</si>
  <si>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</si>
  <si>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</si>
  <si>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</si>
  <si>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</si>
  <si>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</si>
  <si>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</si>
  <si>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</si>
  <si>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</si>
  <si>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</si>
  <si>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</si>
  <si>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</si>
  <si>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</si>
  <si>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</si>
  <si>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</si>
  <si>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</si>
  <si>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</si>
  <si>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</si>
  <si>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</si>
  <si>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</si>
  <si>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</si>
  <si>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</si>
  <si>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</si>
  <si>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</si>
  <si>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</si>
  <si>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</si>
  <si>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</si>
  <si>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</si>
  <si>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</si>
  <si>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</si>
  <si>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</si>
  <si>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</si>
  <si>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</si>
  <si>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</si>
  <si>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</si>
  <si>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</si>
  <si>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</si>
  <si>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</si>
  <si>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</si>
  <si>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</si>
  <si>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</si>
  <si>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</si>
  <si>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</si>
  <si>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</si>
  <si>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</si>
  <si>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</si>
  <si>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</si>
  <si>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</si>
  <si>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</si>
  <si>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</si>
  <si>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</si>
  <si>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</si>
  <si>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</si>
  <si>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</si>
  <si>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</si>
  <si>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</si>
  <si>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</si>
  <si>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</si>
  <si>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</si>
  <si>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</si>
  <si>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</si>
  <si>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</si>
  <si>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</si>
  <si>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</si>
  <si>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</si>
  <si>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</si>
  <si>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</si>
  <si>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</si>
  <si>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</si>
  <si>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</si>
  <si>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</si>
  <si>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</si>
  <si>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</si>
  <si>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</si>
  <si>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</si>
  <si>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</si>
  <si>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</si>
  <si>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</si>
  <si>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</si>
  <si>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</si>
  <si>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</si>
  <si>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</si>
  <si>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</si>
  <si>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</si>
  <si>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</si>
  <si>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</si>
  <si>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</si>
  <si>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</si>
  <si>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</si>
  <si>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</si>
  <si>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</si>
  <si>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</si>
  <si>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</si>
  <si>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</si>
  <si>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</si>
  <si>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</si>
  <si>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</si>
  <si>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</si>
  <si>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</si>
  <si>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</si>
  <si>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</si>
  <si>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</si>
  <si>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</si>
  <si>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</si>
  <si>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</si>
  <si>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</si>
  <si>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</si>
  <si>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</si>
  <si>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</si>
  <si>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</si>
  <si>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</si>
  <si>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</si>
  <si>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</si>
  <si>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</si>
  <si>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</si>
  <si>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</si>
  <si>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</si>
  <si>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</si>
  <si>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</si>
  <si>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</si>
  <si>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</si>
  <si>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</si>
  <si>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</si>
  <si>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</si>
  <si>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</si>
  <si>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</si>
  <si>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</si>
  <si>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</si>
  <si>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</si>
  <si>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</si>
  <si>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</si>
  <si>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</si>
  <si>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</si>
  <si>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</si>
  <si>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</si>
  <si>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</si>
  <si>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</si>
  <si>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</si>
  <si>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</si>
  <si>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</si>
  <si>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</si>
  <si>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</si>
  <si>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</si>
  <si>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</si>
  <si>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</si>
  <si>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</si>
  <si>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</si>
  <si>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</si>
  <si>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</si>
  <si>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</si>
  <si>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</si>
  <si>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</si>
  <si>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</si>
  <si>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</si>
  <si>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</si>
  <si>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</si>
  <si>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</si>
  <si>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</si>
  <si>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</si>
  <si>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</si>
  <si>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</si>
  <si>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</si>
  <si>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</si>
  <si>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</si>
  <si>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</si>
  <si>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</si>
  <si>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</si>
  <si>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</si>
  <si>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</si>
  <si>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</si>
  <si>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</si>
  <si>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</si>
  <si>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</si>
  <si>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</si>
  <si>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</si>
  <si>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</si>
  <si>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</si>
  <si>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</si>
  <si>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</si>
  <si>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</si>
  <si>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</si>
  <si>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</si>
  <si>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</si>
  <si>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</si>
  <si>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</si>
  <si>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</si>
  <si>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</si>
  <si>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</si>
  <si>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</si>
  <si>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</si>
  <si>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</si>
  <si>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</si>
  <si>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</si>
  <si>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</si>
  <si>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</si>
  <si>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</si>
  <si>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</si>
  <si>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</si>
  <si>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</si>
  <si>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</si>
  <si>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</si>
  <si>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</si>
  <si>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</si>
  <si>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</si>
  <si>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</si>
  <si>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</si>
  <si>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</si>
  <si>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</si>
  <si>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</si>
  <si>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</si>
  <si>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</si>
  <si>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</si>
  <si>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</si>
  <si>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</si>
  <si>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</si>
  <si>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</si>
  <si>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</si>
  <si>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</si>
  <si>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</si>
  <si>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</si>
  <si>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</si>
  <si>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</si>
  <si>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</si>
  <si>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</si>
  <si>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</si>
  <si>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</si>
  <si>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</si>
  <si>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</si>
  <si>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</si>
  <si>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</si>
  <si>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</si>
  <si>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</si>
  <si>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</si>
  <si>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</si>
  <si>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</si>
  <si>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</si>
  <si>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</si>
  <si>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</si>
  <si>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</si>
  <si>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</si>
  <si>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</si>
  <si>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</si>
  <si>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</si>
  <si>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</si>
  <si>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</si>
  <si>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</si>
  <si>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</si>
  <si>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</si>
  <si>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</si>
  <si>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</si>
  <si>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</si>
  <si>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</si>
  <si>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</si>
  <si>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</si>
  <si>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</si>
  <si>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</si>
  <si>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</si>
  <si>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</si>
  <si>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</si>
  <si>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</si>
  <si>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</si>
  <si>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</si>
  <si>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</si>
  <si>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</si>
  <si>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</si>
  <si>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</si>
  <si>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</si>
  <si>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</si>
  <si>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</si>
  <si>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</si>
  <si>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</si>
  <si>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</si>
  <si>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</si>
  <si>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</si>
  <si>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</si>
  <si>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</si>
  <si>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</si>
  <si>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</si>
  <si>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</si>
  <si>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</si>
  <si>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</si>
  <si>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</si>
  <si>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</si>
  <si>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</si>
  <si>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</si>
  <si>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</si>
  <si>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</si>
  <si>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</si>
  <si>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</si>
  <si>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</si>
  <si>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</si>
  <si>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</si>
  <si>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</si>
  <si>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</si>
  <si>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</si>
  <si>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</si>
  <si>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</si>
  <si>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</si>
  <si>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</si>
  <si>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</si>
  <si>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</si>
  <si>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</si>
  <si>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</si>
  <si>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</si>
  <si>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</si>
  <si>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</si>
  <si>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</si>
  <si>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</si>
  <si>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</si>
  <si>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</si>
  <si>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</si>
  <si>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</si>
  <si>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</si>
  <si>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</si>
  <si>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</si>
  <si>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</si>
  <si>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</si>
  <si>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</si>
  <si>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</si>
  <si>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</si>
  <si>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</si>
  <si>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</si>
  <si>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</si>
  <si>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</si>
  <si>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</si>
  <si>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</si>
  <si>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</si>
  <si>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</si>
  <si>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</si>
  <si>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</si>
  <si>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</si>
  <si>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</si>
  <si>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</si>
  <si>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</si>
  <si>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</si>
  <si>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</si>
  <si>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</si>
  <si>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</si>
  <si>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</si>
  <si>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</si>
  <si>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</si>
  <si>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</si>
  <si>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</si>
  <si>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</si>
  <si>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</si>
  <si>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</si>
  <si>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</si>
  <si>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</si>
  <si>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</si>
  <si>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</si>
  <si>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</si>
  <si>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</si>
  <si>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</si>
  <si>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</si>
  <si>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</si>
  <si>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</si>
  <si>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</si>
  <si>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</si>
  <si>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</si>
  <si>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</si>
  <si>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</si>
  <si>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</si>
  <si>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</si>
  <si>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</si>
  <si>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</si>
  <si>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</si>
  <si>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</si>
  <si>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</si>
  <si>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</si>
  <si>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</si>
  <si>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</si>
  <si>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</si>
  <si>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</si>
  <si>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</si>
  <si>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</si>
  <si>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</si>
  <si>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</si>
  <si>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</si>
  <si>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</si>
  <si>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</si>
  <si>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</si>
  <si>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</si>
  <si>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</si>
  <si>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</si>
  <si>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</si>
  <si>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</si>
  <si>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</si>
  <si>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</si>
  <si>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</si>
  <si>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</si>
  <si>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</si>
  <si>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</si>
  <si>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</si>
  <si>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</si>
  <si>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</si>
  <si>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</si>
  <si>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</si>
  <si>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</si>
  <si>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</si>
  <si>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</si>
  <si>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</si>
  <si>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</si>
  <si>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</si>
  <si>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</si>
  <si>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</si>
  <si>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</si>
  <si>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</si>
  <si>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</si>
  <si>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</si>
  <si>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</si>
  <si>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</si>
  <si>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</si>
  <si>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</si>
  <si>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</si>
  <si>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</si>
  <si>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</si>
  <si>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</si>
  <si>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</si>
  <si>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</si>
  <si>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</si>
  <si>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</si>
  <si>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</si>
  <si>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</si>
  <si>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</si>
  <si>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</si>
  <si>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</si>
  <si>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</si>
  <si>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</si>
  <si>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</si>
  <si>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</si>
  <si>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</si>
  <si>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</si>
  <si>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</si>
  <si>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</si>
  <si>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</si>
  <si>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</si>
  <si>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</si>
  <si>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</si>
  <si>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</si>
  <si>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</si>
  <si>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</si>
  <si>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</si>
  <si>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</si>
  <si>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</si>
  <si>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</si>
  <si>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</si>
  <si>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</si>
  <si>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</si>
  <si>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</si>
  <si>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</si>
  <si>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</si>
  <si>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</si>
  <si>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</si>
  <si>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</si>
  <si>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</si>
  <si>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</si>
  <si>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</si>
  <si>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</si>
  <si>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</si>
  <si>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</si>
  <si>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</si>
  <si>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</si>
  <si>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</si>
  <si>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</si>
  <si>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</si>
  <si>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</si>
  <si>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</si>
  <si>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</si>
  <si>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</si>
  <si>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</si>
  <si>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</si>
  <si>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</si>
  <si>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</si>
  <si>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</si>
  <si>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</si>
  <si>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</si>
  <si>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</si>
  <si>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</si>
  <si>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</si>
  <si>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</si>
  <si>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</si>
  <si>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</si>
  <si>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</si>
  <si>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</si>
  <si>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</si>
  <si>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</si>
  <si>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</si>
  <si>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</si>
  <si>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</si>
  <si>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</si>
  <si>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</si>
  <si>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</si>
  <si>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</si>
  <si>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</si>
  <si>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</si>
  <si>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</si>
  <si>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</si>
  <si>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</si>
  <si>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</si>
  <si>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</si>
  <si>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</si>
  <si>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</si>
  <si>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</si>
  <si>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</si>
  <si>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</si>
  <si>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</si>
  <si>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</si>
  <si>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</si>
  <si>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</si>
  <si>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</si>
  <si>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</si>
  <si>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</si>
  <si>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</si>
  <si>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</si>
  <si>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</si>
  <si>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</si>
  <si>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</si>
  <si>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</si>
  <si>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</si>
  <si>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</si>
  <si>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</si>
  <si>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</si>
  <si>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</si>
  <si>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</si>
  <si>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</si>
  <si>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</si>
  <si>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</si>
  <si>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</si>
  <si>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</si>
  <si>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</si>
  <si>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</si>
  <si>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</si>
  <si>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</si>
  <si>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</si>
  <si>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</si>
  <si>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</si>
  <si>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</si>
  <si>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</si>
  <si>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</si>
  <si>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</si>
  <si>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</si>
  <si>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</si>
  <si>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</si>
  <si>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</si>
  <si>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</si>
  <si>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</si>
  <si>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</si>
  <si>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</si>
  <si>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</si>
  <si>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</si>
  <si>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</si>
  <si>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</si>
  <si>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</si>
  <si>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</si>
  <si>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</si>
  <si>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</si>
  <si>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</si>
  <si>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</si>
  <si>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</si>
  <si>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</si>
  <si>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</si>
  <si>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</si>
  <si>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</si>
  <si>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</si>
  <si>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</si>
  <si>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</si>
  <si>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</si>
  <si>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</si>
  <si>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</si>
  <si>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</si>
  <si>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</si>
  <si>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</si>
  <si>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</si>
  <si>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</si>
  <si>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</si>
  <si>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</si>
  <si>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</si>
  <si>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</si>
  <si>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</si>
  <si>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</si>
  <si>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</si>
  <si>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</si>
  <si>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</si>
  <si>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</si>
  <si>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</si>
  <si>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</si>
  <si>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</si>
  <si>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</si>
  <si>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</si>
  <si>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</si>
  <si>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</si>
  <si>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</si>
  <si>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</si>
  <si>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</si>
  <si>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</si>
  <si>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</si>
  <si>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</si>
  <si>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</si>
  <si>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</si>
  <si>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</si>
  <si>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</si>
  <si>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</si>
  <si>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</si>
  <si>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</si>
  <si>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</si>
  <si>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</si>
  <si>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</si>
  <si>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</si>
  <si>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</si>
  <si>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</si>
  <si>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</si>
  <si>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</si>
  <si>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</si>
  <si>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</si>
  <si>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</si>
  <si>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</si>
  <si>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</si>
  <si>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</si>
  <si>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</si>
  <si>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</si>
  <si>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</si>
  <si>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</si>
  <si>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</si>
  <si>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</si>
  <si>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</si>
  <si>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</si>
  <si>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</si>
  <si>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</si>
  <si>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</si>
  <si>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</si>
  <si>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</si>
  <si>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</si>
  <si>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</si>
  <si>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</si>
  <si>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</si>
  <si>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</si>
  <si>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</si>
  <si>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</si>
  <si>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</si>
  <si>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</si>
  <si>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</si>
  <si>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</si>
  <si>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</si>
  <si>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</si>
  <si>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</si>
  <si>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</si>
  <si>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</si>
  <si>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</si>
  <si>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</si>
  <si>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</si>
  <si>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</si>
  <si>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</si>
  <si>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</si>
  <si>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</si>
  <si>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</si>
  <si>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</si>
  <si>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</si>
  <si>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</si>
  <si>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</si>
  <si>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</si>
  <si>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</si>
  <si>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</si>
  <si>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</si>
  <si>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</si>
  <si>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</si>
  <si>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</si>
  <si>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</si>
  <si>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</si>
  <si>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</si>
  <si>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</si>
  <si>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</si>
  <si>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</si>
  <si>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</si>
  <si>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</si>
  <si>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</si>
  <si>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</si>
  <si>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</si>
  <si>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</si>
  <si>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</si>
  <si>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</si>
  <si>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</si>
  <si>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</si>
  <si>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</si>
  <si>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</si>
  <si>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</si>
  <si>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</si>
  <si>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</si>
  <si>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</si>
  <si>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</si>
  <si>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</si>
  <si>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</si>
  <si>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</si>
  <si>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</si>
  <si>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</si>
  <si>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</si>
  <si>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</si>
  <si>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</si>
  <si>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</si>
  <si>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</si>
  <si>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</si>
  <si>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</si>
  <si>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</si>
  <si>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</si>
  <si>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</si>
  <si>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</si>
  <si>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</si>
  <si>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</si>
  <si>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</si>
  <si>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</si>
  <si>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</si>
  <si>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</si>
  <si>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</si>
  <si>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</si>
  <si>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</si>
  <si>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</si>
  <si>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</si>
  <si>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</si>
  <si>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</si>
  <si>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</si>
  <si>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</si>
  <si>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</si>
  <si>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</si>
  <si>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</si>
  <si>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</si>
  <si>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</si>
  <si>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</si>
  <si>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</si>
  <si>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</si>
  <si>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</si>
  <si>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</si>
  <si>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</si>
  <si>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</si>
  <si>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</si>
  <si>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</si>
  <si>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</si>
  <si>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</si>
  <si>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</si>
  <si>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</si>
  <si>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</si>
  <si>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</si>
  <si>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</si>
  <si>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</si>
  <si>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</si>
  <si>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</si>
  <si>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</si>
  <si>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</si>
  <si>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</si>
  <si>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</si>
  <si>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</si>
  <si>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</si>
  <si>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</si>
  <si>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</si>
  <si>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</si>
  <si>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</si>
  <si>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</si>
  <si>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</si>
  <si>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</si>
  <si>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</si>
  <si>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</si>
  <si>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</si>
  <si>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</si>
  <si>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</si>
  <si>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</si>
  <si>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</si>
  <si>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</si>
  <si>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</si>
  <si>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</si>
  <si>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</si>
  <si>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</si>
  <si>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</si>
  <si>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</si>
  <si>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</si>
  <si>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</si>
  <si>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</si>
  <si>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</si>
  <si>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</si>
  <si>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</si>
  <si>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</si>
  <si>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</si>
  <si>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</si>
  <si>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</si>
  <si>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</si>
  <si>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</si>
  <si>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</si>
  <si>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</si>
  <si>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</si>
  <si>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</si>
  <si>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</si>
  <si>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</si>
  <si>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</si>
  <si>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</si>
  <si>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</si>
  <si>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</si>
  <si>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</si>
  <si>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</si>
  <si>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</si>
  <si>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</si>
  <si>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</si>
  <si>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</si>
  <si>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</si>
  <si>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</si>
  <si>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</si>
  <si>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</si>
  <si>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</si>
  <si>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</si>
  <si>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</si>
  <si>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</si>
  <si>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</si>
  <si>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</si>
  <si>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</si>
  <si>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</si>
  <si>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</si>
  <si>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</si>
  <si>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</si>
  <si>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</si>
  <si>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</si>
  <si>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</si>
  <si>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</si>
  <si>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</si>
  <si>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</si>
  <si>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</si>
  <si>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</si>
  <si>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</si>
  <si>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</si>
  <si>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</si>
  <si>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</si>
  <si>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</si>
  <si>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</si>
  <si>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</si>
  <si>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</si>
  <si>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</si>
  <si>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</si>
  <si>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</si>
  <si>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</si>
  <si>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</si>
  <si>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</si>
  <si>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</si>
  <si>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</si>
  <si>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</si>
  <si>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</si>
  <si>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</si>
  <si>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</si>
  <si>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</si>
  <si>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</si>
  <si>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</si>
  <si>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</si>
  <si>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</si>
  <si>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</si>
  <si>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</si>
  <si>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</si>
  <si>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</si>
  <si>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</si>
  <si>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</si>
  <si>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</si>
  <si>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</si>
  <si>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</si>
  <si>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</si>
  <si>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</si>
  <si>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</si>
  <si>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</si>
  <si>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</si>
  <si>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</si>
  <si>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</si>
  <si>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</si>
  <si>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</si>
  <si>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</si>
  <si>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</si>
  <si>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</si>
  <si>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</si>
  <si>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</si>
  <si>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</si>
  <si>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</si>
  <si>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</si>
  <si>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</si>
  <si>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</si>
  <si>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</si>
  <si>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</si>
  <si>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</si>
  <si>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</si>
  <si>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</si>
  <si>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</si>
  <si>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</si>
  <si>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</si>
  <si>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</si>
  <si>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</si>
  <si>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</si>
  <si>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</si>
  <si>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</si>
  <si>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</si>
  <si>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</si>
  <si>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</si>
  <si>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</si>
  <si>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</si>
  <si>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</si>
  <si>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</si>
  <si>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</si>
  <si>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</si>
  <si>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</si>
  <si>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</si>
  <si>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</si>
  <si>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</si>
  <si>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</si>
  <si>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</si>
  <si>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</si>
  <si>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</si>
  <si>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</si>
  <si>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</si>
  <si>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</si>
  <si>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</si>
  <si>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</si>
  <si>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</si>
  <si>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</si>
  <si>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</si>
  <si>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</si>
  <si>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</si>
  <si>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</si>
  <si>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</si>
  <si>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</si>
  <si>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</si>
  <si>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</si>
  <si>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</si>
  <si>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</si>
  <si>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</si>
  <si>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</si>
  <si>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</si>
  <si>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</si>
  <si>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</si>
  <si>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</si>
  <si>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</si>
  <si>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</si>
  <si>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</si>
  <si>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</si>
  <si>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</si>
  <si>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</si>
  <si>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</si>
  <si>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</si>
  <si>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</si>
  <si>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</si>
  <si>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</si>
  <si>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</si>
  <si>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</si>
  <si>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</si>
  <si>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</si>
  <si>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</si>
  <si>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</si>
  <si>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</si>
  <si>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</si>
  <si>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</si>
  <si>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</si>
  <si>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</si>
  <si>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</si>
  <si>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</si>
  <si>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</si>
  <si>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</si>
  <si>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</si>
  <si>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</si>
  <si>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</si>
  <si>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</si>
  <si>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</si>
  <si>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</si>
  <si>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</si>
  <si>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</si>
  <si>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</si>
  <si>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</si>
  <si>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</si>
  <si>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</si>
  <si>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</si>
  <si>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</si>
  <si>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</si>
  <si>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</si>
  <si>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</si>
  <si>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</si>
  <si>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</si>
  <si>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</si>
  <si>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</si>
  <si>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</si>
  <si>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</si>
  <si>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</si>
  <si>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</si>
  <si>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</si>
  <si>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</si>
  <si>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</si>
  <si>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</si>
  <si>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</si>
  <si>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</si>
  <si>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</si>
  <si>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</si>
  <si>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</si>
  <si>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</si>
  <si>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</si>
  <si>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</si>
  <si>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</si>
  <si>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</si>
  <si>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</si>
  <si>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</si>
  <si>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</si>
  <si>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</si>
  <si>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</si>
  <si>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</si>
  <si>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</si>
  <si>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</si>
  <si>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</si>
  <si>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</si>
  <si>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</si>
  <si>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</si>
  <si>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</si>
  <si>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</si>
  <si>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</si>
  <si>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</si>
  <si>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</si>
  <si>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</si>
  <si>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</si>
  <si>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</si>
  <si>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</si>
  <si>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</si>
  <si>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</si>
  <si>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</si>
  <si>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</si>
  <si>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</si>
  <si>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</si>
  <si>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</si>
  <si>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</si>
  <si>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</si>
  <si>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</si>
  <si>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</si>
  <si>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</si>
  <si>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</si>
  <si>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</si>
  <si>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</si>
  <si>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</si>
  <si>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</si>
  <si>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</si>
  <si>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</si>
  <si>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</si>
  <si>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</si>
  <si>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</si>
  <si>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</si>
  <si>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</si>
  <si>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</si>
  <si>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</si>
  <si>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</si>
  <si>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</si>
  <si>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</si>
  <si>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</si>
  <si>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</si>
  <si>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</si>
  <si>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</si>
  <si>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</si>
  <si>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</si>
  <si>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</si>
  <si>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</si>
  <si>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</si>
  <si>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</si>
  <si>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</si>
  <si>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</si>
  <si>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</si>
  <si>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</si>
  <si>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</si>
  <si>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</si>
  <si>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</si>
  <si>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</si>
  <si>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</si>
  <si>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</si>
  <si>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</si>
  <si>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</si>
  <si>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</si>
  <si>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</si>
  <si>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</si>
  <si>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</si>
  <si>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</si>
  <si>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</si>
  <si>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</si>
  <si>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</si>
  <si>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</si>
  <si>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</si>
  <si>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</si>
  <si>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</si>
  <si>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</si>
  <si>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</si>
  <si>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</si>
  <si>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</si>
  <si>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</si>
  <si>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</si>
  <si>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</si>
  <si>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</si>
  <si>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</si>
  <si>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</si>
  <si>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</si>
  <si>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</si>
  <si>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</si>
  <si>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</si>
  <si>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</si>
  <si>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</si>
  <si>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</si>
  <si>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</si>
  <si>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</si>
  <si>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</si>
  <si>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</si>
  <si>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</si>
  <si>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</si>
  <si>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</si>
  <si>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</si>
  <si>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</si>
  <si>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</si>
  <si>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</si>
  <si>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</si>
  <si>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</si>
  <si>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</si>
  <si>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</si>
  <si>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</si>
  <si>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</si>
  <si>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</si>
  <si>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</si>
  <si>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</si>
  <si>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</si>
  <si>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</si>
  <si>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</si>
  <si>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</si>
  <si>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</si>
  <si>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</si>
  <si>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</si>
  <si>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</si>
  <si>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</si>
  <si>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</si>
  <si>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</si>
  <si>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</si>
  <si>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</si>
  <si>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</si>
  <si>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</si>
  <si>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</si>
  <si>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</si>
  <si>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</si>
  <si>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</si>
  <si>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</si>
  <si>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</si>
  <si>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</si>
  <si>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</si>
  <si>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</si>
  <si>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</si>
  <si>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</si>
  <si>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</si>
  <si>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</si>
  <si>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</si>
  <si>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</si>
  <si>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</si>
  <si>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</si>
  <si>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</si>
  <si>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</si>
  <si>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</si>
  <si>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</si>
  <si>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</si>
  <si>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</si>
  <si>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</si>
  <si>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</si>
  <si>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</si>
  <si>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</si>
  <si>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</si>
  <si>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</si>
  <si>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</si>
  <si>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</si>
  <si>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</si>
  <si>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</si>
  <si>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</si>
  <si>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</si>
  <si>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</si>
  <si>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</si>
  <si>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</si>
  <si>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</si>
  <si>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</si>
  <si>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</si>
  <si>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</si>
  <si>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</si>
  <si>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</si>
  <si>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</si>
  <si>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</si>
  <si>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</si>
  <si>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</si>
  <si>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</si>
  <si>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</si>
  <si>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</si>
  <si>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</si>
  <si>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</si>
  <si>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</si>
  <si>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</si>
  <si>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</si>
  <si>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</si>
  <si>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</si>
  <si>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</si>
  <si>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</si>
  <si>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</si>
  <si>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</si>
  <si>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</si>
  <si>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</si>
  <si>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</si>
  <si>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</si>
  <si>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</si>
  <si>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</si>
  <si>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</si>
  <si>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</si>
  <si>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</si>
  <si>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</si>
  <si>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</si>
  <si>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</si>
  <si>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</si>
  <si>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</si>
  <si>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</si>
  <si>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</si>
  <si>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</si>
  <si>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</si>
  <si>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</si>
  <si>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</si>
  <si>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</si>
  <si>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</si>
  <si>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</si>
  <si>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</si>
  <si>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</si>
  <si>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</si>
  <si>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</si>
  <si>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</si>
  <si>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</si>
  <si>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</si>
  <si>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</si>
  <si>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</si>
  <si>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</si>
  <si>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</si>
  <si>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</si>
  <si>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</si>
  <si>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</si>
  <si>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</si>
  <si>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</si>
  <si>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</si>
  <si>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</si>
  <si>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</si>
  <si>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</si>
  <si>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</si>
  <si>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</si>
  <si>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</si>
  <si>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</si>
  <si>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</si>
  <si>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</si>
  <si>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</si>
  <si>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</si>
  <si>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</si>
  <si>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</si>
  <si>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</si>
  <si>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</si>
  <si>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</si>
  <si>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</si>
  <si>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</si>
  <si>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</si>
  <si>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</si>
  <si>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</si>
  <si>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</si>
  <si>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</si>
  <si>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</si>
  <si>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</si>
  <si>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</si>
  <si>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</si>
  <si>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</si>
  <si>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</si>
  <si>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</si>
  <si>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</si>
  <si>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</si>
  <si>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</si>
  <si>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</si>
  <si>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</si>
  <si>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</si>
  <si>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</si>
  <si>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</si>
  <si>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</si>
  <si>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</si>
  <si>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</si>
  <si>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</si>
  <si>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</si>
  <si>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</si>
  <si>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</si>
  <si>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</si>
  <si>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</si>
  <si>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</si>
  <si>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</si>
  <si>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</si>
  <si>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</si>
  <si>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</si>
  <si>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</si>
  <si>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</si>
  <si>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</si>
  <si>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</si>
  <si>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</si>
  <si>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</si>
  <si>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</si>
  <si>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</si>
  <si>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</si>
  <si>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</si>
  <si>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</si>
  <si>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</si>
  <si>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</si>
  <si>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</si>
  <si>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</si>
  <si>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</si>
  <si>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</si>
  <si>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</si>
  <si>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</si>
  <si>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</si>
  <si>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</si>
  <si>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</si>
  <si>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</si>
  <si>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</si>
  <si>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</si>
  <si>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</si>
  <si>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</si>
  <si>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</si>
  <si>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</si>
  <si>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</si>
  <si>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</si>
  <si>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</si>
  <si>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</si>
  <si>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</si>
  <si>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</si>
  <si>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</si>
  <si>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</si>
  <si>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</si>
  <si>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</si>
  <si>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</si>
  <si>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</si>
  <si>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</si>
  <si>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</si>
  <si>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</si>
  <si>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</si>
  <si>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</si>
  <si>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</si>
  <si>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</si>
  <si>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</si>
  <si>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</si>
  <si>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</si>
  <si>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</si>
  <si>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</si>
  <si>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</si>
  <si>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</si>
  <si>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</si>
  <si>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</si>
  <si>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</si>
  <si>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</si>
  <si>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</si>
  <si>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</si>
  <si>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</si>
  <si>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</si>
  <si>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</si>
  <si>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</si>
  <si>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</si>
  <si>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</si>
  <si>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</si>
  <si>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</si>
  <si>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</si>
  <si>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</si>
  <si>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</si>
  <si>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</si>
  <si>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</si>
  <si>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</si>
  <si>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</si>
  <si>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</si>
  <si>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</si>
  <si>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</si>
  <si>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</si>
  <si>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</si>
  <si>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</si>
  <si>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</si>
  <si>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</si>
  <si>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</si>
  <si>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</si>
  <si>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</si>
  <si>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</si>
  <si>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</si>
  <si>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</si>
  <si>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</si>
  <si>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</si>
  <si>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</si>
  <si>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</si>
  <si>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</si>
  <si>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</si>
  <si>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</si>
  <si>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</si>
  <si>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</si>
  <si>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</si>
  <si>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</si>
  <si>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</si>
  <si>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</si>
  <si>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</si>
  <si>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</si>
  <si>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</si>
  <si>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</si>
  <si>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</si>
  <si>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</si>
  <si>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</si>
  <si>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</si>
  <si>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</si>
  <si>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</si>
  <si>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</si>
  <si>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</si>
  <si>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</si>
  <si>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</si>
  <si>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</si>
  <si>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</si>
  <si>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</si>
  <si>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</si>
  <si>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</si>
  <si>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</si>
  <si>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</si>
  <si>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</si>
  <si>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</si>
  <si>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</si>
  <si>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</si>
  <si>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</si>
  <si>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</si>
  <si>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</si>
  <si>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</si>
  <si>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</si>
  <si>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</si>
  <si>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</si>
  <si>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</si>
  <si>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</si>
  <si>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</si>
  <si>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</si>
  <si>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</si>
  <si>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</si>
  <si>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</si>
  <si>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</si>
  <si>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</si>
  <si>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</si>
  <si>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</si>
  <si>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</si>
  <si>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</si>
  <si>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</si>
  <si>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</si>
  <si>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</si>
  <si>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</si>
  <si>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</si>
  <si>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</si>
  <si>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</si>
  <si>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</si>
  <si>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</si>
  <si>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</si>
  <si>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</si>
  <si>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</si>
  <si>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</si>
  <si>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</si>
  <si>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</si>
  <si>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</si>
  <si>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</si>
  <si>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</si>
  <si>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</si>
  <si>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</si>
  <si>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</si>
  <si>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</si>
  <si>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</si>
  <si>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</si>
  <si>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</si>
  <si>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</si>
  <si>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</si>
  <si>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</si>
  <si>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</si>
  <si>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</si>
  <si>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</si>
  <si>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</si>
  <si>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</si>
  <si>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</si>
  <si>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</si>
  <si>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</si>
  <si>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</si>
  <si>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</si>
  <si>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</si>
  <si>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</si>
  <si>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</si>
  <si>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</si>
  <si>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</si>
  <si>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</si>
  <si>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</si>
  <si>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</si>
  <si>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</si>
  <si>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</si>
  <si>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</si>
  <si>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</si>
  <si>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</si>
  <si>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</si>
  <si>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</si>
  <si>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</si>
  <si>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</si>
  <si>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</si>
  <si>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</si>
  <si>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</si>
  <si>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</si>
  <si>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</si>
  <si>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</si>
  <si>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</si>
  <si>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</si>
  <si>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</si>
  <si>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</si>
  <si>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</si>
  <si>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</si>
  <si>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</si>
  <si>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</si>
  <si>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</si>
  <si>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</si>
  <si>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</si>
  <si>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</si>
  <si>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</si>
  <si>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</si>
  <si>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</si>
  <si>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</si>
  <si>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</si>
  <si>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</si>
  <si>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</si>
  <si>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</si>
  <si>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</si>
  <si>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</si>
  <si>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</si>
  <si>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</si>
  <si>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</si>
  <si>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</si>
  <si>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</si>
  <si>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</si>
  <si>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</si>
  <si>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</si>
  <si>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</si>
  <si>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</si>
  <si>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</si>
  <si>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</si>
  <si>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</si>
  <si>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</si>
  <si>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</si>
  <si>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</si>
  <si>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</si>
  <si>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</si>
  <si>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</si>
  <si>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</si>
  <si>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</si>
  <si>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</si>
  <si>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</si>
  <si>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</si>
  <si>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</si>
  <si>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</si>
  <si>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</si>
  <si>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</si>
  <si>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</si>
  <si>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</si>
  <si>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</si>
  <si>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</si>
  <si>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</si>
  <si>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</si>
  <si>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</si>
  <si>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</si>
  <si>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</si>
  <si>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</si>
  <si>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</si>
  <si>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</si>
  <si>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</si>
  <si>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</si>
  <si>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</si>
  <si>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</si>
  <si>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</si>
  <si>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</si>
  <si>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</si>
  <si>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</si>
  <si>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</si>
  <si>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</si>
  <si>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</si>
  <si>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</si>
  <si>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</si>
  <si>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</si>
  <si>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</si>
  <si>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</si>
  <si>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</si>
  <si>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</si>
  <si>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</si>
  <si>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</si>
  <si>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</si>
  <si>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</si>
  <si>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</si>
  <si>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</si>
  <si>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</si>
  <si>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</si>
  <si>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</si>
  <si>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</si>
  <si>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</si>
  <si>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</si>
  <si>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</si>
  <si>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</si>
  <si>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</si>
  <si>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</si>
  <si>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</si>
  <si>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</si>
  <si>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</si>
  <si>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</si>
  <si>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</si>
  <si>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</si>
  <si>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</si>
  <si>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</si>
  <si>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</si>
  <si>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</si>
  <si>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</si>
  <si>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</si>
  <si>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</si>
  <si>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</si>
  <si>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</si>
  <si>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</si>
  <si>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</si>
  <si>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</si>
  <si>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</si>
  <si>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</si>
  <si>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</si>
  <si>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</si>
  <si>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</si>
  <si>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</si>
  <si>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</si>
  <si>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</si>
  <si>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</si>
  <si>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</si>
  <si>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</si>
  <si>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</si>
  <si>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</si>
  <si>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</si>
  <si>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</si>
  <si>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</si>
  <si>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</si>
  <si>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</si>
  <si>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</si>
  <si>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</si>
  <si>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</si>
  <si>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</si>
  <si>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</si>
  <si>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</si>
  <si>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</si>
  <si>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</si>
  <si>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</si>
  <si>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</si>
  <si>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</si>
  <si>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</si>
  <si>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</si>
  <si>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</si>
  <si>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</si>
  <si>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</si>
  <si>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</si>
  <si>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</si>
  <si>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</si>
  <si>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</si>
  <si>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</si>
  <si>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</si>
  <si>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</si>
  <si>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</si>
  <si>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</si>
  <si>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</si>
  <si>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</si>
  <si>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</si>
  <si>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</si>
  <si>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</si>
  <si>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</si>
  <si>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</si>
  <si>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</si>
  <si>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</si>
  <si>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</si>
  <si>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</si>
  <si>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</si>
  <si>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</si>
  <si>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</si>
  <si>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</si>
  <si>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</si>
  <si>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</si>
  <si>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</si>
  <si>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</si>
  <si>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</si>
  <si>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</si>
  <si>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</si>
  <si>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</si>
  <si>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</si>
  <si>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</si>
  <si>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</si>
  <si>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</si>
  <si>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</si>
  <si>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</si>
  <si>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</si>
  <si>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</si>
  <si>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</si>
  <si>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</si>
  <si>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</si>
  <si>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</si>
  <si>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</si>
  <si>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</si>
  <si>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</si>
  <si>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</si>
  <si>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</si>
  <si>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</si>
  <si>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</si>
  <si>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</si>
  <si>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</si>
  <si>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</si>
  <si>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</si>
  <si>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</si>
  <si>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</si>
  <si>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</si>
  <si>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</si>
  <si>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</si>
  <si>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</si>
  <si>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</si>
  <si>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</si>
  <si>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</si>
  <si>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</si>
  <si>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</si>
  <si>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</si>
  <si>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</si>
  <si>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</si>
  <si>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</si>
  <si>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</si>
  <si>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</si>
  <si>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</si>
  <si>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</si>
  <si>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</si>
  <si>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</si>
  <si>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</si>
  <si>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</si>
  <si>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</si>
  <si>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</si>
  <si>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</si>
  <si>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</si>
  <si>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</si>
  <si>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</si>
  <si>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</si>
  <si>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</si>
  <si>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</si>
  <si>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</si>
  <si>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</si>
  <si>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</si>
  <si>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</si>
  <si>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</si>
  <si>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</si>
  <si>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</si>
  <si>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</si>
  <si>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</si>
  <si>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</si>
  <si>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</si>
  <si>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</si>
  <si>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</si>
  <si>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</si>
  <si>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</si>
  <si>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</si>
  <si>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</si>
  <si>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</si>
  <si>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</si>
  <si>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</si>
  <si>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</si>
  <si>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</si>
  <si>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</si>
  <si>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</si>
  <si>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</si>
  <si>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</si>
  <si>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</si>
  <si>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</si>
  <si>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</si>
  <si>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</si>
  <si>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</si>
  <si>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</si>
  <si>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</si>
  <si>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</si>
  <si>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</si>
  <si>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</si>
  <si>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</si>
  <si>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</si>
  <si>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</si>
  <si>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</si>
  <si>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</si>
  <si>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</si>
  <si>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</si>
  <si>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</si>
  <si>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</si>
  <si>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</si>
  <si>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</si>
  <si>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</si>
  <si>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</si>
  <si>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</si>
  <si>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</si>
  <si>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</si>
  <si>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</si>
  <si>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</si>
  <si>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</si>
  <si>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</si>
  <si>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</si>
  <si>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</si>
  <si>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</si>
  <si>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</si>
  <si>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</si>
  <si>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</si>
  <si>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</si>
  <si>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</si>
  <si>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</si>
  <si>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</si>
  <si>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</si>
  <si>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</si>
  <si>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</si>
  <si>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</si>
  <si>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</si>
  <si>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</si>
  <si>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</si>
  <si>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</si>
  <si>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</si>
  <si>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</si>
  <si>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</si>
  <si>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</si>
  <si>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</si>
  <si>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</si>
  <si>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</si>
  <si>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</si>
  <si>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</si>
  <si>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</si>
  <si>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</si>
  <si>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</si>
  <si>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</si>
  <si>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</si>
  <si>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</si>
  <si>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</si>
  <si>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</si>
  <si>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</si>
  <si>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</si>
  <si>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</si>
  <si>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</si>
  <si>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</si>
  <si>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</si>
  <si>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</si>
  <si>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</si>
  <si>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</si>
  <si>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</si>
  <si>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</si>
  <si>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</si>
  <si>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</si>
  <si>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</si>
  <si>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</si>
  <si>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</si>
  <si>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</si>
  <si>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</si>
  <si>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</si>
  <si>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</si>
  <si>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</si>
  <si>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</si>
  <si>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</si>
  <si>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</si>
  <si>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</si>
  <si>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</si>
  <si>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</si>
  <si>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</si>
  <si>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</si>
  <si>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</si>
  <si>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</si>
  <si>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</si>
  <si>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</si>
  <si>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</si>
  <si>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</si>
  <si>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</si>
  <si>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</si>
  <si>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</si>
  <si>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</si>
  <si>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</si>
  <si>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</si>
  <si>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</si>
  <si>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</si>
  <si>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</si>
  <si>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</si>
  <si>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</si>
  <si>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</si>
  <si>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</si>
  <si>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</si>
  <si>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</si>
  <si>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</si>
  <si>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</si>
  <si>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</si>
  <si>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</si>
  <si>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</si>
  <si>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</si>
  <si>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</si>
  <si>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</si>
  <si>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</si>
  <si>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</si>
  <si>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</si>
  <si>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</si>
  <si>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</si>
  <si>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</si>
  <si>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</si>
  <si>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</si>
  <si>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</si>
  <si>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</si>
  <si>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</si>
  <si>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</si>
  <si>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</si>
  <si>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</si>
  <si>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</si>
  <si>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</si>
  <si>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</si>
  <si>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</si>
  <si>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</si>
  <si>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</si>
  <si>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</si>
  <si>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</si>
  <si>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</si>
  <si>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</si>
  <si>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</si>
  <si>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</si>
  <si>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</si>
  <si>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</si>
  <si>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</si>
  <si>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</si>
  <si>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</si>
  <si>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</si>
  <si>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</si>
  <si>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</si>
  <si>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</si>
  <si>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</si>
  <si>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</si>
  <si>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</si>
  <si>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</si>
  <si>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</si>
  <si>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</si>
  <si>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</si>
  <si>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</si>
  <si>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</si>
  <si>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</si>
  <si>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</si>
  <si>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</si>
  <si>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</si>
  <si>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</si>
  <si>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</si>
  <si>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</si>
  <si>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</si>
  <si>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</si>
  <si>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</si>
  <si>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</si>
  <si>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</si>
  <si>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</si>
  <si>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</si>
  <si>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</si>
  <si>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</si>
  <si>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</si>
  <si>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</si>
  <si>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</si>
  <si>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</si>
  <si>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</si>
  <si>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</si>
  <si>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</si>
  <si>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</si>
  <si>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</si>
  <si>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</si>
  <si>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</si>
  <si>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</si>
  <si>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</si>
  <si>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</si>
  <si>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</si>
  <si>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</si>
  <si>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</si>
  <si>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</si>
  <si>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</si>
  <si>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</si>
  <si>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</si>
  <si>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</si>
  <si>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</si>
  <si>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</si>
  <si>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</si>
  <si>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</si>
  <si>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</si>
  <si>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</si>
  <si>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</si>
  <si>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</si>
  <si>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</si>
  <si>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</si>
  <si>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</si>
  <si>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</si>
  <si>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</si>
  <si>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</si>
  <si>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</si>
  <si>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</si>
  <si>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</si>
  <si>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</si>
  <si>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</si>
  <si>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</si>
  <si>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</si>
  <si>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</si>
  <si>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</si>
  <si>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</si>
  <si>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</si>
  <si>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</si>
  <si>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</si>
  <si>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</si>
  <si>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</si>
  <si>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</si>
  <si>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</si>
  <si>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</si>
  <si>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</si>
  <si>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</si>
  <si>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</si>
  <si>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</si>
  <si>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</si>
  <si>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</si>
  <si>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</si>
  <si>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</si>
  <si>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</si>
  <si>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</si>
  <si>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</si>
  <si>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</si>
  <si>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</si>
  <si>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</si>
  <si>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</si>
  <si>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</si>
  <si>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</si>
  <si>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</si>
  <si>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</si>
  <si>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</si>
  <si>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</si>
  <si>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</si>
  <si>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</si>
  <si>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</si>
  <si>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</si>
  <si>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</si>
  <si>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</si>
  <si>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</si>
  <si>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</si>
  <si>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</si>
  <si>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</si>
  <si>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</si>
  <si>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</si>
  <si>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</si>
  <si>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</si>
  <si>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</si>
  <si>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</si>
  <si>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</si>
  <si>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</si>
  <si>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</si>
  <si>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</si>
  <si>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</si>
  <si>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</si>
  <si>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</si>
  <si>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</si>
  <si>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</si>
  <si>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</si>
  <si>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</si>
  <si>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</si>
  <si>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</si>
  <si>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</si>
  <si>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</si>
  <si>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</si>
  <si>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</si>
  <si>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</si>
  <si>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</si>
  <si>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</si>
  <si>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</si>
  <si>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</si>
  <si>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</si>
  <si>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</si>
  <si>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</si>
  <si>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</si>
  <si>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</si>
  <si>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</si>
  <si>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</si>
  <si>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</si>
  <si>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</si>
  <si>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</si>
  <si>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</si>
  <si>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</si>
  <si>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</si>
  <si>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</si>
  <si>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</si>
  <si>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</si>
  <si>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</si>
  <si>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</si>
  <si>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</si>
  <si>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</si>
  <si>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</si>
  <si>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</si>
  <si>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</si>
  <si>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</si>
  <si>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</si>
  <si>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</si>
  <si>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</si>
  <si>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</si>
  <si>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</si>
  <si>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</si>
  <si>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</si>
  <si>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</si>
  <si>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</si>
  <si>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</si>
  <si>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</si>
  <si>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</si>
  <si>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</si>
  <si>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</si>
  <si>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</si>
  <si>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</si>
  <si>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</si>
  <si>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</si>
  <si>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</si>
  <si>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</si>
  <si>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</si>
  <si>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</si>
  <si>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</si>
  <si>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</si>
  <si>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</si>
  <si>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</si>
  <si>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</si>
  <si>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</si>
  <si>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</si>
  <si>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</si>
  <si>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</si>
  <si>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</si>
  <si>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</si>
  <si>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</si>
  <si>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</si>
  <si>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</si>
  <si>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</si>
  <si>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</si>
  <si>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</si>
  <si>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</si>
  <si>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</si>
  <si>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</si>
  <si>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</si>
  <si>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</si>
  <si>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</si>
  <si>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</si>
  <si>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</si>
  <si>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</si>
  <si>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</si>
  <si>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</si>
  <si>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</si>
  <si>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</si>
  <si>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</si>
  <si>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</si>
  <si>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</si>
  <si>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</si>
  <si>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</si>
  <si>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</si>
  <si>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</si>
  <si>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</si>
  <si>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</si>
  <si>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</si>
  <si>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</si>
  <si>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</si>
  <si>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</si>
  <si>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</si>
  <si>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</si>
  <si>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</si>
  <si>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</si>
  <si>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</si>
  <si>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</si>
  <si>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</si>
  <si>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</si>
  <si>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</si>
  <si>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</si>
  <si>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</si>
  <si>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</si>
  <si>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</si>
  <si>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</si>
  <si>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</si>
  <si>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</si>
  <si>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</si>
  <si>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</si>
  <si>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</si>
  <si>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</si>
  <si>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</si>
  <si>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</si>
  <si>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</si>
  <si>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</si>
  <si>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</si>
  <si>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</si>
  <si>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</si>
  <si>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</si>
  <si>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</si>
  <si>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</si>
  <si>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</si>
  <si>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</si>
  <si>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</si>
  <si>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</si>
  <si>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</si>
  <si>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</si>
  <si>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</si>
  <si>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</si>
  <si>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</si>
  <si>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</si>
  <si>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</si>
  <si>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</si>
  <si>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</si>
  <si>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</si>
  <si>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</si>
  <si>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</si>
  <si>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</si>
  <si>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</si>
  <si>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</si>
  <si>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</si>
  <si>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</si>
  <si>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</si>
  <si>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</si>
  <si>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</si>
  <si>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</si>
  <si>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</si>
  <si>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</si>
  <si>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</si>
  <si>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</si>
  <si>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</si>
  <si>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</si>
  <si>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</si>
  <si>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</si>
  <si>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</si>
  <si>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</si>
  <si>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</si>
  <si>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</si>
  <si>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</si>
  <si>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</si>
  <si>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</si>
  <si>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</si>
  <si>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</si>
  <si>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</si>
  <si>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</si>
  <si>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</si>
  <si>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</si>
  <si>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</si>
  <si>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</si>
  <si>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</si>
  <si>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</si>
  <si>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</si>
  <si>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</si>
  <si>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</si>
  <si>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</si>
  <si>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</si>
  <si>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</si>
  <si>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</si>
  <si>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</si>
  <si>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</si>
  <si>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</si>
  <si>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</si>
  <si>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</si>
  <si>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</si>
  <si>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</si>
  <si>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</si>
  <si>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</si>
  <si>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</si>
  <si>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</si>
  <si>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</si>
  <si>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</si>
  <si>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</si>
  <si>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</si>
  <si>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</si>
  <si>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</si>
  <si>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</si>
  <si>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</si>
  <si>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</si>
  <si>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</si>
  <si>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</si>
  <si>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</si>
  <si>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</si>
  <si>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</si>
  <si>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</si>
  <si>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</si>
  <si>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</si>
  <si>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</si>
  <si>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</si>
  <si>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</si>
  <si>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</si>
  <si>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</si>
  <si>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</si>
  <si>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</si>
  <si>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</si>
  <si>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</si>
  <si>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</si>
  <si>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</si>
  <si>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</si>
  <si>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</si>
  <si>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</si>
  <si>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</si>
  <si>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</si>
  <si>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</si>
  <si>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</si>
  <si>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</si>
  <si>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</si>
  <si>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</si>
  <si>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</si>
  <si>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</si>
  <si>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</si>
  <si>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</si>
  <si>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</si>
  <si>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</si>
  <si>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</si>
  <si>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</si>
  <si>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</si>
  <si>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</si>
  <si>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</si>
  <si>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</si>
  <si>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</si>
  <si>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</si>
  <si>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</si>
  <si>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</si>
  <si>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</si>
  <si>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</si>
  <si>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</si>
  <si>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</si>
  <si>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</si>
  <si>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</si>
  <si>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</si>
  <si>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</si>
  <si>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</si>
  <si>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</si>
  <si>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</si>
  <si>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</si>
  <si>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</si>
  <si>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</si>
  <si>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</si>
  <si>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</si>
  <si>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</si>
  <si>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</si>
  <si>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</si>
  <si>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</si>
  <si>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</si>
  <si>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</si>
  <si>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</si>
  <si>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</si>
  <si>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</si>
  <si>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</si>
  <si>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</si>
  <si>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</si>
  <si>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</si>
  <si>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</si>
  <si>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</si>
  <si>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</si>
  <si>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</si>
  <si>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</si>
  <si>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</si>
  <si>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</si>
  <si>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</si>
  <si>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</si>
  <si>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</si>
  <si>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</si>
  <si>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</si>
  <si>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</si>
  <si>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</si>
  <si>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</si>
  <si>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</si>
  <si>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</si>
  <si>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</si>
  <si>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</si>
  <si>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</si>
  <si>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</si>
  <si>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</si>
  <si>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</si>
  <si>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</si>
  <si>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</si>
  <si>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</si>
  <si>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</si>
  <si>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</si>
  <si>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</si>
  <si>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</si>
  <si>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</si>
  <si>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</si>
  <si>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</si>
  <si>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</si>
  <si>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</si>
  <si>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</si>
  <si>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</si>
  <si>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</si>
  <si>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</si>
  <si>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</si>
  <si>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</si>
  <si>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</si>
  <si>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</si>
  <si>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</si>
  <si>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</si>
  <si>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</si>
  <si>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</si>
  <si>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</si>
  <si>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</si>
  <si>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</si>
  <si>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</si>
  <si>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</si>
  <si>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</si>
  <si>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</si>
  <si>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</si>
  <si>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</si>
  <si>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</si>
  <si>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</si>
  <si>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</si>
  <si>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</si>
  <si>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</si>
  <si>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</si>
  <si>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</si>
  <si>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</si>
  <si>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</si>
  <si>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</si>
  <si>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</si>
  <si>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</si>
  <si>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</si>
  <si>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</si>
  <si>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</si>
  <si>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</si>
  <si>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</si>
  <si>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</si>
  <si>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</si>
  <si>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</si>
  <si>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</si>
  <si>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</si>
  <si>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</si>
  <si>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</si>
  <si>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</si>
  <si>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</si>
  <si>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</si>
  <si>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</si>
  <si>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</si>
  <si>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</si>
  <si>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</si>
  <si>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</si>
  <si>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</si>
  <si>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</si>
  <si>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</si>
  <si>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</si>
  <si>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</si>
  <si>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</si>
  <si>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</si>
  <si>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</si>
  <si>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</si>
  <si>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</si>
  <si>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</si>
  <si>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</si>
  <si>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</si>
  <si>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</si>
  <si>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</si>
  <si>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</si>
  <si>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</si>
  <si>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</si>
  <si>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</si>
  <si>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</si>
  <si>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</si>
  <si>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</si>
  <si>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</si>
  <si>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</si>
  <si>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</si>
  <si>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</si>
  <si>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</si>
  <si>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</si>
  <si>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</si>
  <si>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</si>
  <si>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</si>
  <si>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</si>
  <si>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</si>
  <si>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</si>
  <si>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</si>
  <si>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</si>
  <si>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</si>
  <si>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</si>
  <si>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</si>
  <si>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</si>
  <si>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</si>
  <si>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</si>
  <si>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</si>
  <si>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</si>
  <si>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</si>
  <si>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</si>
  <si>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</si>
  <si>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</si>
  <si>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</si>
  <si>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</si>
  <si>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</si>
  <si>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</si>
  <si>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</si>
  <si>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</si>
  <si>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</si>
  <si>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</si>
  <si>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</si>
  <si>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</si>
  <si>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</si>
  <si>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</si>
  <si>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</si>
  <si>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</si>
  <si>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</si>
  <si>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</si>
  <si>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</si>
  <si>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</si>
  <si>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</si>
  <si>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</si>
  <si>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</si>
  <si>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</si>
  <si>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</si>
  <si>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</si>
  <si>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</si>
  <si>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</si>
  <si>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</si>
  <si>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</si>
  <si>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</si>
  <si>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</si>
  <si>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</si>
  <si>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</si>
  <si>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</si>
  <si>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</si>
  <si>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</si>
  <si>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</si>
  <si>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</si>
  <si>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</si>
  <si>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</si>
  <si>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</si>
  <si>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</si>
  <si>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</si>
  <si>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</si>
  <si>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</si>
  <si>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</si>
  <si>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</si>
  <si>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</si>
  <si>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</si>
  <si>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</si>
  <si>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</si>
  <si>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</si>
  <si>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</si>
  <si>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</si>
  <si>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</si>
  <si>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</si>
  <si>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</si>
  <si>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</si>
  <si>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</si>
  <si>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</si>
  <si>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</si>
  <si>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</si>
  <si>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</si>
  <si>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</si>
  <si>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</si>
  <si>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</si>
  <si>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</si>
  <si>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</si>
  <si>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</si>
  <si>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</si>
  <si>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</si>
  <si>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</si>
  <si>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</si>
  <si>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</si>
  <si>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</si>
  <si>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</si>
  <si>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</si>
  <si>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</si>
  <si>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</si>
  <si>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</si>
  <si>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</si>
  <si>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</si>
  <si>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</si>
  <si>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</si>
  <si>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</si>
  <si>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</si>
  <si>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</si>
  <si>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</si>
  <si>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</si>
  <si>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</si>
  <si>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</si>
  <si>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</si>
  <si>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</si>
  <si>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</si>
  <si>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</si>
  <si>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</si>
  <si>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</si>
  <si>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</si>
  <si>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</si>
  <si>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</si>
  <si>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</si>
  <si>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</si>
  <si>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</si>
  <si>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</si>
  <si>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</si>
  <si>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</si>
  <si>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</si>
  <si>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</si>
  <si>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</si>
  <si>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</si>
  <si>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</si>
  <si>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</si>
  <si>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</si>
  <si>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</si>
  <si>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</si>
  <si>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</si>
  <si>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</si>
  <si>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</si>
  <si>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</si>
  <si>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</si>
  <si>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</si>
  <si>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</si>
  <si>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</si>
  <si>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</si>
  <si>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</si>
  <si>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</si>
  <si>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</si>
  <si>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</si>
  <si>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</si>
  <si>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</si>
  <si>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</si>
  <si>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</si>
  <si>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</si>
  <si>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</si>
  <si>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</si>
  <si>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</si>
  <si>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</si>
  <si>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</si>
  <si>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</si>
  <si>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</si>
  <si>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</si>
  <si>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</si>
  <si>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</si>
  <si>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</si>
  <si>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</si>
  <si>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</si>
  <si>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</si>
  <si>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</si>
  <si>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</si>
  <si>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</si>
  <si>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</si>
  <si>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</si>
  <si>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</si>
  <si>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</si>
  <si>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</si>
  <si>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</si>
  <si>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</si>
  <si>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</si>
  <si>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</si>
  <si>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</si>
  <si>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</si>
  <si>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</si>
  <si>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</si>
  <si>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</si>
  <si>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</si>
  <si>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</si>
  <si>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</si>
  <si>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</si>
  <si>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</si>
  <si>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</si>
  <si>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</si>
  <si>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</si>
  <si>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</si>
  <si>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</si>
  <si>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</si>
  <si>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</si>
  <si>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</si>
  <si>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</si>
  <si>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</si>
  <si>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</si>
  <si>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</si>
  <si>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</si>
  <si>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</si>
  <si>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</si>
  <si>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</si>
  <si>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</si>
  <si>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</si>
  <si>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</si>
  <si>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</si>
  <si>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</si>
  <si>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</si>
  <si>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</si>
  <si>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</si>
  <si>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</si>
  <si>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</si>
  <si>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</si>
  <si>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</si>
  <si>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</si>
  <si>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</si>
  <si>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</si>
  <si>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</si>
  <si>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</si>
  <si>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</si>
  <si>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</si>
  <si>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</si>
  <si>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</si>
  <si>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</si>
  <si>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</si>
  <si>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</si>
  <si>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</si>
  <si>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</si>
  <si>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</si>
  <si>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</si>
  <si>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</si>
  <si>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</si>
  <si>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</si>
  <si>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</si>
  <si>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</si>
  <si>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</si>
  <si>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</si>
  <si>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</si>
  <si>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</si>
  <si>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</si>
  <si>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</si>
  <si>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</si>
  <si>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</si>
  <si>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</si>
  <si>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</si>
  <si>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</si>
  <si>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</si>
  <si>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</si>
  <si>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</si>
  <si>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</si>
  <si>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</si>
  <si>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</si>
  <si>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</si>
  <si>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</si>
  <si>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</si>
  <si>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</si>
  <si>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</si>
  <si>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</si>
  <si>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</si>
  <si>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</si>
  <si>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</si>
  <si>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</si>
  <si>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</si>
  <si>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</si>
  <si>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</si>
  <si>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</si>
  <si>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</si>
  <si>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</si>
  <si>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</si>
  <si>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</si>
  <si>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</si>
  <si>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</si>
  <si>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</si>
  <si>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</si>
  <si>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</si>
  <si>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</si>
  <si>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</si>
  <si>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</si>
  <si>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</si>
  <si>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</si>
  <si>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</si>
  <si>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</si>
  <si>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</si>
  <si>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</si>
  <si>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</si>
  <si>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</si>
  <si>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</si>
  <si>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</si>
  <si>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</si>
  <si>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</si>
  <si>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</si>
  <si>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</si>
  <si>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</si>
  <si>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</si>
  <si>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</si>
  <si>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</si>
  <si>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</si>
  <si>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</si>
  <si>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</si>
  <si>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</si>
  <si>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</si>
  <si>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</si>
  <si>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</si>
  <si>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</si>
  <si>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</si>
  <si>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</si>
  <si>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</si>
  <si>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</si>
  <si>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</si>
  <si>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</si>
  <si>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</si>
  <si>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</si>
  <si>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</si>
  <si>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</si>
  <si>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</si>
  <si>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</si>
  <si>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</si>
  <si>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</si>
  <si>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</si>
  <si>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</si>
  <si>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</si>
  <si>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</si>
  <si>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</si>
  <si>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</si>
  <si>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</si>
  <si>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</si>
  <si>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</si>
  <si>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</si>
  <si>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</si>
  <si>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</si>
  <si>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</si>
  <si>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</si>
  <si>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</si>
  <si>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</si>
  <si>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</si>
  <si>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</si>
  <si>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</si>
  <si>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</si>
  <si>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</si>
  <si>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</si>
  <si>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</si>
  <si>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</si>
  <si>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</si>
  <si>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</si>
  <si>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</si>
  <si>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</si>
  <si>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</si>
  <si>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</si>
  <si>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</si>
  <si>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</si>
  <si>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</si>
  <si>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</si>
  <si>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</si>
  <si>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</si>
  <si>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</si>
  <si>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</si>
  <si>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</si>
  <si>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</si>
  <si>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</si>
  <si>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</si>
  <si>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</si>
  <si>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</si>
  <si>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</si>
  <si>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</si>
  <si>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</si>
  <si>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</si>
  <si>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</si>
  <si>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</si>
  <si>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</si>
  <si>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</si>
  <si>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</si>
  <si>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</si>
  <si>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</si>
  <si>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</si>
  <si>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</si>
  <si>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</si>
  <si>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</si>
  <si>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</si>
  <si>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</si>
  <si>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</si>
  <si>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</si>
  <si>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</si>
  <si>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</si>
  <si>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</si>
  <si>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</si>
  <si>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</si>
  <si>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</si>
  <si>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</si>
  <si>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</si>
  <si>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</si>
  <si>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</si>
  <si>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</si>
  <si>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</si>
  <si>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</si>
  <si>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</si>
  <si>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</si>
  <si>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</si>
  <si>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</si>
  <si>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</si>
  <si>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</si>
  <si>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</si>
  <si>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</si>
  <si>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</si>
  <si>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</si>
  <si>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</si>
  <si>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</si>
  <si>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</si>
  <si>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</si>
  <si>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</si>
  <si>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</si>
  <si>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</si>
  <si>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</si>
  <si>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</si>
  <si>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</si>
  <si>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</si>
  <si>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</si>
  <si>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</si>
  <si>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</si>
  <si>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</si>
  <si>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</si>
  <si>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</si>
  <si>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</si>
  <si>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</si>
  <si>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</si>
  <si>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</si>
  <si>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</si>
  <si>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</si>
  <si>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</si>
  <si>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</si>
  <si>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</si>
  <si>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</si>
  <si>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</si>
  <si>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</si>
  <si>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</si>
  <si>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</si>
  <si>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</si>
  <si>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</si>
  <si>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</si>
  <si>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</si>
  <si>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</si>
  <si>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</si>
  <si>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</si>
  <si>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</si>
  <si>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</si>
  <si>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</si>
  <si>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</si>
  <si>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</si>
  <si>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</si>
  <si>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</si>
  <si>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</si>
  <si>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</si>
  <si>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</si>
  <si>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</si>
  <si>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</si>
  <si>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</si>
  <si>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</si>
  <si>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</si>
  <si>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</si>
  <si>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</si>
  <si>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</si>
  <si>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</si>
  <si>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</si>
  <si>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</si>
  <si>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</si>
  <si>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</si>
  <si>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</si>
  <si>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</si>
  <si>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</si>
  <si>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</si>
  <si>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</si>
  <si>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</si>
  <si>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</si>
  <si>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</si>
  <si>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</si>
  <si>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</si>
  <si>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</si>
  <si>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</si>
  <si>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</si>
  <si>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</si>
  <si>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</si>
  <si>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</si>
  <si>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</si>
  <si>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</si>
  <si>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</si>
  <si>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</si>
  <si>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</si>
  <si>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</si>
  <si>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</si>
  <si>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</si>
  <si>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</si>
  <si>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</si>
  <si>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</si>
  <si>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</si>
  <si>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</si>
  <si>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</si>
  <si>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</si>
  <si>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</si>
  <si>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</si>
  <si>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</si>
  <si>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</si>
  <si>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</si>
  <si>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</si>
  <si>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</si>
  <si>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</si>
  <si>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</si>
  <si>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</si>
  <si>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</si>
  <si>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</si>
  <si>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</si>
  <si>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</si>
  <si>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</si>
  <si>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</si>
  <si>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</si>
  <si>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</si>
  <si>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</si>
  <si>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</si>
  <si>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</si>
  <si>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</si>
  <si>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</si>
  <si>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</si>
  <si>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</si>
  <si>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</si>
  <si>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</si>
  <si>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</si>
  <si>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</si>
  <si>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</si>
  <si>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</si>
  <si>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</si>
  <si>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</si>
  <si>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</si>
  <si>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</si>
  <si>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</si>
  <si>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</si>
  <si>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</si>
  <si>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</si>
  <si>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</si>
  <si>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</si>
  <si>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</si>
  <si>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</si>
  <si>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</si>
  <si>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</si>
  <si>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</si>
  <si>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</si>
  <si>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</si>
  <si>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</si>
  <si>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</si>
  <si>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</si>
  <si>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</si>
  <si>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</si>
  <si>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</si>
  <si>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</si>
  <si>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</si>
  <si>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</si>
  <si>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</si>
  <si>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</si>
  <si>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</si>
  <si>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</si>
  <si>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</si>
  <si>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</si>
  <si>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</si>
  <si>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</si>
  <si>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</si>
  <si>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</si>
  <si>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</si>
  <si>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</si>
  <si>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</si>
  <si>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</si>
  <si>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</si>
  <si>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</si>
  <si>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</si>
  <si>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</si>
  <si>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</si>
  <si>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</si>
  <si>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</si>
  <si>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</si>
  <si>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</si>
  <si>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</si>
  <si>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</si>
  <si>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</si>
  <si>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</si>
  <si>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</si>
  <si>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</si>
  <si>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</si>
  <si>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</si>
  <si>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</si>
  <si>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</si>
  <si>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</si>
  <si>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</si>
  <si>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</si>
  <si>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</si>
  <si>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</si>
  <si>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</si>
  <si>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</si>
  <si>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</si>
  <si>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</si>
  <si>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</si>
  <si>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</si>
  <si>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</si>
  <si>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</si>
  <si>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</si>
  <si>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</si>
  <si>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</si>
  <si>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</si>
  <si>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</si>
  <si>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</si>
  <si>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</si>
  <si>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</si>
  <si>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</si>
  <si>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</si>
  <si>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</si>
  <si>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</si>
  <si>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</si>
  <si>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</si>
  <si>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</si>
  <si>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</si>
  <si>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</si>
  <si>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</si>
  <si>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</si>
  <si>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</si>
  <si>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</si>
  <si>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</si>
  <si>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</si>
  <si>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</si>
  <si>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</si>
  <si>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</si>
  <si>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</si>
  <si>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</si>
  <si>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</si>
  <si>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</si>
  <si>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</si>
  <si>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</si>
  <si>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</si>
  <si>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</si>
  <si>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</si>
  <si>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</si>
  <si>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</si>
  <si>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</si>
  <si>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</si>
  <si>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</si>
  <si>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</si>
  <si>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</si>
  <si>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</si>
  <si>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</si>
  <si>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</si>
  <si>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</si>
  <si>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</si>
  <si>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</si>
  <si>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</si>
  <si>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</si>
  <si>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</si>
  <si>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</si>
  <si>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</si>
  <si>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</si>
  <si>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</si>
  <si>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</si>
  <si>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</si>
  <si>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</si>
  <si>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</si>
  <si>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</si>
  <si>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</si>
  <si>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</si>
  <si>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</si>
  <si>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</si>
  <si>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</si>
  <si>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</si>
  <si>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</si>
  <si>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</si>
  <si>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</si>
  <si>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</si>
  <si>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</si>
  <si>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</si>
  <si>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</si>
  <si>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</si>
  <si>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</si>
  <si>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</si>
  <si>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</si>
  <si>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</si>
  <si>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</si>
  <si>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</si>
  <si>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</si>
  <si>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</si>
  <si>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</si>
  <si>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</si>
  <si>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</si>
  <si>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</si>
  <si>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</si>
  <si>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</si>
  <si>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</si>
  <si>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</si>
  <si>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</si>
  <si>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</si>
  <si>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</si>
  <si>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</si>
  <si>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</si>
  <si>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</si>
  <si>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</si>
  <si>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</si>
  <si>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</si>
  <si>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</si>
  <si>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</si>
  <si>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</si>
  <si>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</si>
  <si>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</si>
  <si>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</si>
  <si>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</si>
  <si>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</si>
  <si>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</si>
  <si>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</si>
  <si>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</si>
  <si>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</si>
  <si>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</si>
  <si>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</si>
  <si>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</si>
  <si>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</si>
  <si>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</si>
  <si>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</si>
  <si>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</si>
  <si>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</si>
  <si>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</si>
  <si>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</si>
  <si>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</si>
  <si>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</si>
  <si>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</si>
  <si>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</si>
  <si>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</si>
  <si>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</si>
  <si>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</si>
  <si>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</si>
  <si>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</si>
  <si>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</si>
  <si>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</si>
  <si>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</si>
  <si>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</si>
  <si>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</si>
  <si>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</si>
  <si>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</si>
  <si>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</si>
  <si>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</si>
  <si>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</si>
  <si>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</si>
  <si>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</si>
  <si>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</si>
  <si>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</si>
  <si>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</si>
  <si>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</si>
  <si>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</si>
  <si>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</si>
  <si>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</si>
  <si>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</si>
  <si>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</si>
  <si>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</si>
  <si>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</si>
  <si>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</si>
  <si>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</si>
  <si>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</si>
  <si>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</si>
  <si>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</si>
  <si>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</si>
  <si>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</si>
  <si>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</si>
  <si>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</si>
  <si>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</si>
  <si>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</si>
  <si>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</si>
  <si>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</si>
  <si>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</si>
  <si>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</si>
  <si>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</si>
  <si>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</si>
  <si>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</si>
  <si>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</si>
  <si>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</si>
  <si>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</si>
  <si>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</si>
  <si>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</si>
  <si>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</si>
  <si>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</si>
  <si>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</si>
  <si>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</si>
  <si>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</si>
  <si>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</si>
  <si>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</si>
  <si>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</si>
  <si>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</si>
  <si>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</si>
  <si>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</si>
  <si>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</si>
  <si>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</si>
  <si>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</si>
  <si>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</si>
  <si>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</si>
  <si>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</si>
  <si>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</si>
  <si>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</si>
  <si>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</si>
  <si>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</si>
  <si>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</si>
  <si>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</si>
  <si>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</si>
  <si>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</si>
  <si>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</si>
  <si>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</si>
  <si>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</si>
  <si>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</si>
  <si>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</si>
  <si>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</si>
  <si>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</si>
  <si>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</si>
  <si>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</si>
  <si>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</si>
  <si>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</si>
  <si>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</si>
  <si>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</si>
  <si>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</si>
  <si>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</si>
  <si>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</si>
  <si>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</si>
  <si>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</si>
  <si>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</si>
  <si>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</si>
  <si>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</si>
  <si>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</si>
  <si>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</si>
  <si>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</si>
  <si>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</si>
  <si>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</si>
  <si>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</si>
  <si>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</si>
  <si>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</si>
  <si>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</si>
  <si>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</si>
  <si>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</si>
  <si>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</si>
  <si>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</si>
  <si>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</si>
  <si>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</si>
  <si>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</si>
  <si>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</si>
  <si>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</si>
  <si>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</si>
  <si>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</si>
  <si>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</si>
  <si>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</si>
  <si>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</si>
  <si>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</si>
  <si>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</si>
  <si>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</si>
  <si>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</si>
  <si>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</si>
  <si>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</si>
  <si>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</si>
  <si>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</si>
  <si>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</si>
  <si>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</si>
  <si>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</si>
  <si>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</si>
  <si>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</si>
  <si>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</si>
  <si>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</si>
  <si>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</si>
  <si>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</si>
  <si>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</si>
  <si>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</si>
  <si>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</si>
  <si>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</si>
  <si>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</si>
  <si>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</si>
  <si>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</si>
  <si>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</si>
  <si>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</si>
  <si>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</si>
  <si>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</si>
  <si>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</si>
  <si>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</si>
  <si>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</si>
  <si>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</si>
  <si>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</si>
  <si>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</si>
  <si>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</si>
  <si>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</si>
  <si>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</si>
  <si>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</si>
  <si>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</si>
  <si>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</si>
  <si>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</si>
  <si>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</si>
  <si>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</si>
  <si>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</si>
  <si>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</si>
  <si>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</si>
  <si>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</si>
  <si>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</si>
  <si>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</si>
  <si>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</si>
  <si>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</si>
  <si>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</si>
  <si>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</si>
  <si>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</si>
  <si>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</si>
  <si>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</si>
  <si>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</si>
  <si>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</si>
  <si>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</si>
  <si>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</si>
  <si>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</si>
  <si>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</si>
  <si>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</si>
  <si>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</si>
  <si>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</si>
  <si>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</si>
  <si>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</si>
  <si>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</si>
  <si>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</si>
  <si>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</si>
  <si>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</si>
  <si>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</si>
  <si>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</si>
  <si>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</si>
  <si>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</si>
  <si>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</si>
  <si>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</si>
  <si>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</si>
  <si>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</si>
  <si>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</si>
  <si>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</si>
  <si>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</si>
  <si>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</si>
  <si>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</si>
  <si>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</si>
  <si>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</si>
  <si>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</si>
  <si>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</si>
  <si>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</si>
  <si>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</si>
  <si>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</si>
  <si>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</si>
  <si>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</si>
  <si>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</si>
  <si>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</si>
  <si>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</si>
  <si>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</si>
  <si>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</si>
  <si>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</si>
  <si>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</si>
  <si>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</si>
  <si>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</si>
  <si>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</si>
  <si>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</si>
  <si>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</si>
  <si>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</si>
  <si>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</si>
  <si>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</si>
  <si>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</si>
  <si>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</si>
  <si>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</si>
  <si>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</si>
  <si>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</si>
  <si>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</si>
  <si>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</si>
  <si>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</si>
  <si>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</si>
  <si>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</si>
  <si>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</si>
  <si>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</si>
  <si>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</si>
  <si>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</si>
  <si>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</si>
  <si>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</si>
  <si>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</si>
  <si>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</si>
  <si>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</si>
  <si>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</si>
  <si>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</si>
  <si>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</si>
  <si>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</si>
  <si>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</si>
  <si>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</si>
  <si>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</si>
  <si>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</si>
  <si>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</si>
  <si>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</si>
  <si>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</si>
  <si>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</si>
  <si>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</si>
  <si>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</si>
  <si>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</si>
  <si>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</si>
  <si>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</si>
  <si>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</si>
  <si>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</si>
  <si>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</si>
  <si>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</si>
  <si>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</si>
  <si>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</si>
  <si>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</si>
  <si>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</si>
  <si>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</si>
  <si>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</si>
  <si>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</si>
  <si>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</si>
  <si>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</si>
  <si>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</si>
  <si>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</si>
  <si>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</si>
  <si>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</si>
  <si>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</si>
  <si>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</si>
  <si>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</si>
  <si>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</si>
  <si>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</si>
  <si>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</si>
  <si>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</si>
  <si>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</si>
  <si>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</si>
  <si>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</si>
  <si>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</si>
  <si>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</si>
  <si>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</si>
  <si>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</si>
  <si>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</si>
  <si>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</si>
  <si>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</si>
  <si>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</si>
  <si>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</si>
  <si>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</si>
  <si>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</si>
  <si>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</si>
  <si>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</si>
  <si>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</si>
  <si>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</si>
  <si>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</si>
  <si>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</si>
  <si>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</si>
  <si>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</si>
  <si>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</si>
  <si>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</si>
  <si>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</si>
  <si>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</si>
  <si>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</si>
  <si>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</si>
  <si>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</si>
  <si>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</si>
  <si>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</si>
  <si>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</si>
  <si>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</si>
  <si>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</si>
  <si>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</si>
  <si>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</si>
  <si>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</si>
  <si>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</si>
  <si>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</si>
  <si>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</si>
  <si>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</si>
  <si>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</si>
  <si>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</si>
  <si>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</si>
  <si>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</si>
  <si>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</si>
  <si>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</si>
  <si>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</si>
  <si>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</si>
  <si>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</si>
  <si>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</si>
  <si>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</si>
  <si>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</si>
  <si>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</si>
  <si>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</si>
  <si>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</si>
  <si>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</si>
  <si>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</si>
  <si>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</si>
  <si>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</si>
  <si>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</si>
  <si>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</si>
  <si>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</si>
  <si>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</si>
  <si>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</si>
  <si>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</si>
  <si>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</si>
  <si>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</si>
  <si>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</si>
  <si>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</si>
  <si>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</si>
  <si>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</si>
  <si>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</si>
  <si>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</si>
  <si>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</si>
  <si>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</si>
  <si>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</si>
  <si>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</si>
  <si>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</si>
  <si>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</si>
  <si>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</si>
  <si>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</si>
  <si>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</si>
  <si>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</si>
  <si>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</si>
  <si>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</si>
  <si>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</si>
  <si>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</si>
  <si>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</si>
  <si>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</si>
  <si>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</si>
  <si>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</si>
  <si>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</si>
  <si>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</si>
  <si>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</si>
  <si>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</si>
  <si>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</si>
  <si>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</si>
  <si>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</si>
  <si>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</si>
  <si>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</si>
  <si>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</si>
  <si>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</si>
  <si>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</si>
  <si>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</si>
  <si>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</si>
  <si>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</si>
  <si>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</si>
  <si>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</si>
  <si>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</si>
  <si>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</si>
  <si>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</si>
  <si>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</si>
  <si>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</si>
  <si>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</si>
  <si>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</si>
  <si>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</si>
  <si>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</si>
  <si>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</si>
  <si>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</si>
  <si>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</si>
  <si>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</si>
  <si>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</si>
  <si>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</si>
  <si>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</si>
  <si>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</si>
  <si>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</si>
  <si>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</si>
  <si>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</si>
  <si>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</si>
  <si>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</si>
  <si>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</si>
  <si>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</si>
  <si>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</si>
  <si>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</si>
  <si>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</si>
  <si>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</si>
  <si>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</si>
  <si>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</si>
  <si>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</si>
  <si>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</si>
  <si>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</si>
  <si>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</si>
  <si>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</si>
  <si>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</si>
  <si>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</si>
  <si>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</si>
  <si>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</si>
  <si>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</si>
  <si>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</si>
  <si>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</si>
  <si>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</si>
  <si>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</si>
  <si>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</si>
  <si>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</si>
  <si>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</si>
  <si>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</si>
  <si>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</si>
  <si>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</si>
  <si>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</si>
  <si>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</si>
  <si>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</si>
  <si>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</si>
  <si>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</si>
  <si>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</si>
  <si>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</si>
  <si>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</si>
  <si>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</si>
  <si>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</si>
  <si>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</si>
  <si>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</si>
  <si>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</si>
  <si>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</si>
  <si>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</si>
  <si>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</si>
  <si>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</si>
  <si>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</si>
  <si>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</si>
  <si>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</si>
  <si>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</si>
  <si>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</si>
  <si>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</si>
  <si>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</si>
  <si>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</si>
  <si>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</si>
  <si>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</si>
  <si>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</si>
  <si>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</si>
  <si>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</si>
  <si>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</si>
  <si>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</si>
  <si>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</si>
  <si>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</si>
  <si>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</si>
  <si>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</si>
  <si>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</si>
  <si>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</si>
  <si>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</si>
  <si>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</si>
  <si>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</si>
  <si>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</si>
  <si>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</si>
  <si>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</si>
  <si>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</si>
  <si>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</si>
  <si>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</si>
  <si>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</si>
  <si>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</si>
  <si>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</si>
  <si>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</si>
  <si>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</si>
  <si>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</si>
  <si>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</si>
  <si>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</si>
  <si>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</si>
  <si>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</si>
  <si>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</si>
  <si>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</si>
  <si>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</si>
  <si>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</si>
  <si>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</si>
  <si>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</si>
  <si>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</si>
  <si>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</si>
  <si>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</si>
  <si>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</si>
  <si>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</si>
  <si>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</si>
  <si>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</si>
  <si>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</si>
  <si>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</si>
  <si>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</si>
  <si>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</si>
  <si>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</si>
  <si>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</si>
  <si>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</si>
  <si>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</si>
  <si>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</si>
  <si>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</si>
  <si>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</si>
  <si>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</si>
  <si>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</si>
  <si>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</si>
  <si>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</si>
  <si>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</si>
  <si>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</si>
  <si>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</si>
  <si>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</si>
  <si>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</si>
  <si>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</si>
  <si>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</si>
  <si>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</si>
  <si>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</si>
  <si>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</si>
  <si>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</si>
  <si>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</si>
  <si>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</si>
  <si>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</si>
  <si>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</si>
  <si>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</si>
  <si>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</si>
  <si>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</si>
  <si>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</si>
  <si>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</si>
  <si>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</si>
  <si>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</si>
  <si>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</si>
  <si>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</si>
  <si>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</si>
  <si>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</si>
  <si>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</si>
  <si>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</si>
  <si>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</si>
  <si>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</si>
  <si>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</si>
  <si>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</si>
  <si>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</si>
  <si>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</si>
  <si>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</si>
  <si>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</si>
  <si>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</si>
  <si>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</si>
  <si>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</si>
  <si>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</si>
  <si>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</si>
  <si>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</si>
  <si>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</si>
  <si>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</si>
  <si>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</si>
  <si>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</si>
  <si>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</si>
  <si>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</si>
  <si>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</si>
  <si>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</si>
  <si>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</si>
  <si>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</si>
  <si>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</si>
  <si>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</si>
  <si>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</si>
  <si>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</si>
  <si>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</si>
  <si>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</si>
  <si>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</si>
  <si>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</si>
  <si>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</si>
  <si>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</si>
  <si>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</si>
  <si>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</si>
  <si>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</si>
  <si>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</si>
  <si>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</si>
  <si>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</si>
  <si>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</si>
  <si>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</si>
  <si>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</si>
  <si>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</si>
  <si>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</si>
  <si>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</si>
  <si>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</si>
  <si>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</si>
  <si>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</si>
  <si>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</si>
  <si>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</si>
  <si>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</si>
  <si>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</si>
  <si>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</si>
  <si>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</si>
  <si>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</si>
  <si>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</si>
  <si>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</si>
  <si>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</si>
  <si>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</si>
  <si>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</si>
  <si>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</si>
  <si>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</si>
  <si>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</si>
  <si>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</si>
  <si>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</si>
  <si>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</si>
  <si>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</si>
  <si>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</si>
  <si>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</si>
  <si>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</si>
  <si>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</si>
  <si>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</si>
  <si>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</si>
  <si>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</si>
  <si>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</si>
  <si>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</si>
  <si>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</si>
  <si>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</si>
  <si>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</si>
  <si>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</si>
  <si>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</si>
  <si>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</si>
  <si>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</si>
  <si>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</si>
  <si>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</si>
  <si>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</si>
  <si>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</si>
  <si>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</si>
  <si>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</si>
  <si>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</si>
  <si>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</si>
  <si>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</si>
  <si>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</si>
  <si>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</si>
  <si>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</si>
  <si>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</si>
  <si>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</si>
  <si>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</si>
  <si>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</si>
  <si>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</si>
  <si>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</si>
  <si>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</si>
  <si>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</si>
  <si>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</si>
  <si>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</si>
  <si>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</si>
  <si>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</si>
  <si>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</si>
  <si>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</si>
  <si>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</si>
  <si>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</si>
  <si>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</si>
  <si>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</si>
  <si>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</si>
  <si>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</si>
  <si>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</si>
  <si>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</si>
  <si>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</si>
  <si>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</si>
  <si>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</si>
  <si>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</si>
  <si>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</si>
  <si>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</si>
  <si>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</si>
  <si>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</si>
  <si>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</si>
  <si>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</si>
  <si>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</si>
  <si>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</si>
  <si>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</si>
  <si>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</si>
  <si>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</si>
  <si>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</si>
  <si>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</si>
  <si>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</si>
  <si>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</si>
  <si>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</si>
  <si>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</si>
  <si>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</si>
  <si>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</si>
  <si>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</si>
  <si>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</si>
  <si>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</si>
  <si>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</si>
  <si>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</si>
  <si>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</si>
  <si>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</si>
  <si>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</si>
  <si>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</si>
  <si>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</si>
  <si>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</si>
  <si>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</si>
  <si>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</si>
  <si>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</si>
  <si>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</si>
  <si>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</si>
  <si>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</si>
  <si>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</si>
  <si>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</si>
  <si>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</si>
  <si>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</si>
  <si>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</si>
  <si>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</si>
  <si>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</si>
  <si>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</si>
  <si>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</si>
  <si>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</si>
  <si>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</si>
  <si>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</si>
  <si>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</si>
  <si>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</si>
  <si>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</si>
  <si>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</si>
  <si>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</si>
  <si>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</si>
  <si>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</si>
  <si>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</si>
  <si>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</si>
  <si>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</si>
  <si>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</si>
  <si>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</si>
  <si>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</si>
  <si>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</si>
  <si>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</si>
  <si>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</si>
  <si>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</si>
  <si>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</si>
  <si>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</si>
  <si>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</si>
  <si>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</si>
  <si>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</si>
  <si>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</si>
  <si>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</si>
  <si>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</si>
  <si>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</si>
  <si>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</si>
  <si>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</si>
  <si>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</si>
  <si>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</si>
  <si>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</si>
  <si>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</si>
  <si>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</si>
  <si>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</si>
  <si>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</si>
  <si>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</si>
  <si>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</si>
  <si>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</si>
  <si>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</si>
  <si>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</si>
  <si>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</si>
  <si>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</si>
  <si>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</si>
  <si>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</si>
  <si>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</si>
  <si>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</si>
  <si>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</si>
  <si>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</si>
  <si>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</si>
  <si>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</si>
  <si>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</si>
  <si>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</si>
  <si>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</si>
  <si>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</si>
  <si>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</si>
  <si>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</si>
  <si>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</si>
  <si>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</si>
  <si>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</si>
  <si>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</si>
  <si>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</si>
  <si>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</si>
  <si>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</si>
  <si>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</si>
  <si>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</si>
  <si>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</si>
  <si>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</si>
  <si>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</si>
  <si>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</si>
  <si>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</si>
  <si>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</si>
  <si>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</si>
  <si>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</si>
  <si>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</si>
  <si>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</si>
  <si>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</si>
  <si>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</si>
  <si>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</si>
  <si>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</si>
  <si>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</si>
  <si>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</si>
  <si>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</si>
  <si>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</si>
  <si>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</si>
  <si>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</si>
  <si>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</si>
  <si>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</si>
  <si>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</si>
  <si>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</si>
  <si>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</si>
  <si>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</si>
  <si>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</si>
  <si>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</si>
  <si>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</si>
  <si>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</si>
  <si>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</si>
  <si>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</si>
  <si>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</si>
  <si>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</si>
  <si>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</si>
  <si>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</si>
  <si>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</si>
  <si>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</si>
  <si>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</si>
  <si>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</si>
  <si>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</si>
  <si>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</si>
  <si>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</si>
  <si>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</si>
  <si>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</si>
  <si>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</si>
  <si>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</si>
  <si>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</si>
  <si>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</si>
  <si>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</si>
  <si>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</si>
  <si>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</si>
  <si>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</si>
  <si>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</si>
  <si>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</si>
  <si>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</si>
  <si>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</si>
  <si>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</si>
  <si>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</si>
  <si>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</si>
  <si>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</si>
  <si>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</si>
  <si>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</si>
  <si>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</si>
  <si>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</si>
  <si>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</si>
  <si>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</si>
  <si>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</si>
  <si>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</si>
  <si>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</si>
  <si>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</si>
  <si>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</si>
  <si>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</si>
  <si>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</si>
  <si>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</si>
  <si>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</si>
  <si>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</si>
  <si>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</si>
  <si>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</si>
  <si>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</si>
  <si>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</si>
  <si>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</si>
  <si>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</si>
  <si>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</si>
  <si>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</si>
  <si>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</si>
  <si>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</si>
  <si>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</si>
  <si>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</si>
  <si>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</si>
  <si>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</si>
  <si>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</si>
  <si>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</si>
  <si>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</si>
  <si>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</si>
  <si>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</si>
  <si>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</si>
  <si>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</si>
  <si>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</si>
  <si>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</si>
  <si>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</si>
  <si>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</si>
  <si>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</si>
  <si>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</si>
  <si>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</si>
  <si>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</si>
  <si>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</si>
  <si>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</si>
  <si>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</si>
  <si>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</si>
  <si>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</si>
  <si>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</si>
  <si>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</si>
  <si>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</si>
  <si>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</si>
  <si>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</si>
  <si>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</si>
  <si>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</si>
  <si>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</si>
  <si>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</si>
  <si>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</si>
  <si>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</si>
  <si>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</si>
  <si>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</si>
  <si>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</si>
  <si>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</si>
  <si>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</si>
  <si>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</si>
  <si>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</si>
  <si>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</si>
  <si>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</si>
  <si>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</si>
  <si>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</si>
  <si>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</si>
  <si>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</si>
  <si>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</si>
  <si>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</si>
  <si>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</si>
  <si>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</si>
  <si>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</si>
  <si>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</si>
  <si>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</si>
  <si>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</si>
  <si>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</si>
  <si>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</si>
  <si>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</si>
  <si>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</si>
  <si>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</si>
  <si>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</si>
  <si>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</si>
  <si>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</si>
  <si>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</si>
  <si>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</si>
  <si>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</si>
  <si>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</si>
  <si>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</si>
  <si>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</si>
  <si>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</si>
  <si>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</si>
  <si>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</si>
  <si>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</si>
  <si>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</si>
  <si>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</si>
  <si>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</si>
  <si>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</si>
  <si>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</si>
  <si>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</si>
  <si>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</si>
  <si>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</si>
  <si>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</si>
  <si>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</si>
  <si>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</si>
  <si>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</si>
  <si>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</si>
  <si>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</si>
  <si>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</si>
  <si>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</si>
  <si>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</si>
  <si>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</si>
  <si>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</si>
  <si>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</si>
  <si>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</si>
  <si>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</si>
  <si>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</si>
  <si>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</si>
  <si>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</si>
  <si>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</si>
  <si>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</si>
  <si>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</si>
  <si>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</si>
  <si>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</si>
  <si>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</si>
  <si>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</si>
  <si>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</si>
  <si>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</si>
  <si>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</si>
  <si>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</si>
  <si>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</si>
  <si>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</si>
  <si>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</si>
  <si>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</si>
  <si>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</si>
  <si>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</si>
  <si>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</si>
  <si>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</si>
  <si>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</si>
  <si>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</si>
  <si>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</si>
  <si>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</si>
  <si>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</si>
  <si>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</si>
  <si>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</si>
  <si>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</si>
  <si>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</si>
  <si>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</si>
  <si>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</si>
  <si>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</si>
  <si>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</si>
  <si>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</si>
  <si>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</si>
  <si>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</si>
  <si>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</si>
  <si>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</si>
  <si>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</si>
  <si>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</si>
  <si>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</si>
  <si>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</si>
  <si>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</si>
  <si>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</si>
  <si>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</si>
  <si>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</si>
  <si>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</si>
  <si>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</si>
  <si>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</si>
  <si>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</si>
  <si>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</si>
  <si>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</si>
  <si>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</si>
  <si>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</si>
  <si>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</si>
  <si>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</si>
  <si>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</si>
  <si>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</si>
  <si>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</si>
  <si>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</si>
  <si>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</si>
  <si>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</si>
  <si>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</si>
  <si>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</si>
  <si>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</si>
  <si>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</si>
  <si>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</si>
  <si>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</si>
  <si>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</si>
  <si>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</si>
  <si>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</si>
  <si>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</si>
  <si>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</si>
  <si>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</si>
  <si>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</si>
  <si>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</si>
  <si>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</si>
  <si>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</si>
  <si>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</si>
  <si>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</si>
  <si>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</si>
  <si>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</si>
  <si>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</si>
  <si>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</si>
  <si>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</si>
  <si>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</si>
  <si>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</si>
  <si>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</si>
  <si>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</si>
  <si>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</si>
  <si>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</si>
  <si>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</si>
  <si>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</si>
  <si>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</si>
  <si>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</si>
  <si>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</si>
  <si>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</si>
  <si>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</si>
  <si>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</si>
  <si>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</si>
  <si>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</si>
  <si>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</si>
  <si>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</si>
  <si>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</si>
  <si>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</si>
  <si>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</si>
  <si>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</si>
  <si>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</si>
  <si>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</si>
  <si>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</si>
  <si>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</si>
  <si>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</si>
  <si>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</si>
  <si>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</si>
  <si>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</si>
  <si>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</si>
  <si>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</si>
  <si>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</si>
  <si>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</si>
  <si>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</si>
  <si>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</si>
  <si>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</si>
  <si>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</si>
  <si>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</si>
  <si>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</si>
  <si>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</si>
  <si>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</si>
  <si>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</si>
  <si>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</si>
  <si>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</si>
  <si>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</si>
  <si>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</si>
  <si>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</si>
  <si>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</si>
  <si>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</si>
  <si>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</si>
  <si>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</si>
  <si>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</si>
  <si>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</si>
  <si>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</si>
  <si>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</si>
  <si>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</si>
  <si>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</si>
  <si>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</si>
  <si>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</si>
  <si>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</si>
  <si>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</si>
  <si>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</si>
  <si>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</si>
  <si>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</si>
  <si>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</si>
  <si>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</si>
  <si>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</si>
  <si>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</si>
  <si>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</si>
  <si>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</si>
  <si>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</si>
  <si>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</si>
  <si>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</si>
  <si>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</si>
  <si>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</si>
  <si>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</si>
  <si>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</si>
  <si>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</si>
  <si>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</si>
  <si>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</si>
  <si>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</si>
  <si>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</si>
  <si>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</si>
  <si>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</si>
  <si>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</si>
  <si>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</si>
  <si>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</si>
  <si>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</si>
  <si>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</si>
  <si>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</si>
  <si>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</si>
  <si>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</si>
  <si>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</si>
  <si>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</si>
  <si>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</si>
  <si>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</si>
  <si>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</si>
  <si>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</si>
  <si>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</si>
  <si>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</si>
  <si>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</si>
  <si>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</si>
  <si>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</si>
  <si>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</si>
  <si>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</si>
  <si>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</si>
  <si>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</si>
  <si>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</si>
  <si>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</si>
  <si>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</si>
  <si>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</si>
  <si>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</si>
  <si>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</si>
  <si>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</si>
  <si>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</si>
  <si>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</si>
  <si>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</si>
  <si>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</si>
  <si>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</si>
  <si>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</si>
  <si>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</si>
  <si>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</si>
  <si>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</si>
  <si>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</si>
  <si>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</si>
  <si>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</si>
  <si>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</si>
  <si>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</si>
  <si>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</si>
  <si>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</si>
  <si>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</si>
  <si>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</si>
  <si>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</si>
  <si>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</si>
  <si>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</si>
  <si>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</si>
  <si>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</si>
  <si>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</si>
  <si>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</si>
  <si>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</si>
  <si>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</si>
  <si>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</si>
  <si>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</si>
  <si>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</si>
  <si>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</si>
  <si>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</si>
  <si>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</si>
  <si>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</si>
  <si>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</si>
  <si>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</si>
  <si>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</si>
  <si>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</si>
  <si>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</si>
  <si>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</si>
  <si>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</si>
  <si>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</si>
  <si>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</si>
  <si>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</si>
  <si>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</si>
  <si>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</si>
  <si>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</si>
  <si>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</si>
  <si>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</si>
  <si>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</si>
  <si>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</si>
  <si>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</si>
  <si>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</si>
  <si>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</si>
  <si>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</si>
  <si>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</si>
  <si>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</si>
  <si>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</si>
  <si>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</si>
  <si>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</si>
  <si>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</si>
  <si>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</si>
  <si>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</si>
  <si>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</si>
  <si>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</si>
  <si>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</si>
  <si>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</si>
  <si>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</si>
  <si>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</si>
  <si>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</si>
  <si>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</si>
  <si>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</si>
  <si>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</si>
  <si>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</si>
  <si>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</si>
  <si>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</si>
  <si>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</si>
  <si>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</si>
  <si>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</si>
  <si>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</si>
  <si>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</si>
  <si>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</si>
  <si>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</si>
  <si>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</si>
  <si>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</si>
  <si>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</si>
  <si>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</si>
  <si>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</si>
  <si>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</si>
  <si>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</si>
  <si>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</si>
  <si>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</si>
  <si>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</si>
  <si>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</si>
  <si>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</si>
  <si>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</si>
  <si>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</si>
  <si>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</si>
  <si>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</si>
  <si>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</si>
  <si>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</si>
  <si>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</si>
  <si>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</si>
  <si>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</si>
  <si>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</si>
  <si>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</si>
  <si>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</si>
  <si>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</si>
  <si>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</si>
  <si>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</si>
  <si>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</si>
  <si>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</si>
  <si>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</si>
  <si>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</si>
  <si>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</si>
  <si>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</si>
  <si>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</si>
  <si>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</si>
  <si>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</si>
  <si>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</si>
  <si>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</si>
  <si>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</si>
  <si>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</si>
  <si>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</si>
  <si>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</si>
  <si>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</si>
  <si>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</si>
  <si>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</si>
  <si>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</si>
  <si>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</si>
  <si>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</si>
  <si>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</si>
  <si>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</si>
  <si>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</si>
  <si>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</si>
  <si>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</si>
  <si>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</si>
  <si>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</si>
  <si>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</si>
  <si>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</si>
  <si>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</si>
  <si>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</si>
  <si>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</si>
  <si>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</si>
  <si>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</si>
  <si>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</si>
  <si>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</si>
  <si>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</si>
  <si>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</si>
  <si>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</si>
  <si>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</si>
  <si>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</si>
  <si>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</si>
  <si>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</si>
  <si>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</si>
  <si>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</si>
  <si>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</si>
  <si>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</si>
  <si>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</si>
  <si>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</si>
  <si>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</si>
  <si>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</si>
  <si>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</si>
  <si>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</si>
  <si>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</si>
  <si>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</si>
  <si>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</si>
  <si>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</si>
  <si>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</si>
  <si>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</si>
  <si>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</si>
  <si>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</si>
  <si>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</si>
  <si>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</si>
  <si>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</si>
  <si>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</si>
  <si>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</si>
  <si>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</si>
  <si>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</si>
  <si>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</si>
  <si>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</si>
  <si>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</si>
  <si>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</si>
  <si>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</si>
  <si>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</si>
  <si>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</si>
  <si>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</si>
  <si>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</si>
  <si>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</si>
  <si>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</si>
  <si>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</si>
  <si>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</si>
  <si>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</si>
  <si>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</si>
  <si>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</si>
  <si>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</si>
  <si>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</si>
  <si>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</si>
  <si>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</si>
  <si>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</si>
  <si>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</si>
  <si>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</si>
  <si>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</si>
  <si>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</si>
  <si>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</si>
  <si>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</si>
  <si>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</si>
  <si>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</si>
  <si>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</si>
  <si>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</si>
  <si>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</si>
  <si>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</si>
  <si>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</si>
  <si>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</si>
  <si>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</si>
  <si>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</si>
  <si>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</si>
  <si>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</si>
  <si>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</si>
  <si>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</si>
  <si>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</si>
  <si>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</si>
  <si>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</si>
  <si>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</si>
  <si>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</si>
  <si>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</si>
  <si>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</si>
  <si>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</si>
  <si>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</si>
  <si>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</si>
  <si>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</si>
  <si>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</si>
  <si>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</si>
  <si>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</si>
  <si>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</si>
  <si>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</si>
  <si>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</si>
  <si>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</si>
  <si>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</si>
  <si>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</si>
  <si>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</si>
  <si>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</si>
  <si>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</si>
  <si>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</si>
  <si>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</si>
  <si>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</si>
  <si>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</si>
  <si>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</si>
  <si>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</si>
  <si>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</si>
  <si>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</si>
  <si>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</si>
  <si>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</si>
  <si>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</si>
  <si>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</si>
  <si>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</si>
  <si>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</si>
  <si>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</si>
  <si>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</si>
  <si>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</si>
  <si>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</si>
  <si>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</si>
  <si>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</si>
  <si>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</si>
  <si>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</si>
  <si>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</si>
  <si>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</si>
  <si>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</si>
  <si>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</si>
  <si>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</si>
  <si>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</si>
  <si>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</si>
  <si>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</si>
  <si>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</si>
  <si>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</si>
  <si>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</si>
  <si>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</si>
  <si>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</si>
  <si>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</si>
  <si>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</si>
  <si>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</si>
  <si>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</si>
  <si>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</si>
  <si>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</si>
  <si>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</si>
  <si>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</si>
  <si>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</si>
  <si>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</si>
  <si>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</si>
  <si>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</si>
  <si>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</si>
  <si>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</si>
  <si>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</si>
  <si>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</si>
  <si>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</si>
  <si>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</si>
  <si>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</si>
  <si>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</si>
  <si>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</si>
  <si>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</si>
  <si>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</si>
  <si>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</si>
  <si>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</si>
  <si>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</si>
  <si>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</si>
  <si>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</si>
  <si>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</si>
  <si>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</si>
  <si>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</si>
  <si>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</si>
  <si>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</si>
  <si>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</si>
  <si>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</si>
  <si>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</si>
  <si>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</si>
  <si>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</si>
  <si>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</si>
  <si>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</si>
  <si>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</si>
  <si>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</si>
  <si>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</si>
  <si>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</si>
  <si>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</si>
  <si>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</si>
  <si>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</si>
  <si>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</si>
  <si>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</si>
  <si>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</si>
  <si>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</si>
  <si>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</si>
  <si>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</si>
  <si>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</si>
  <si>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</si>
  <si>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</si>
  <si>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</si>
  <si>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</si>
  <si>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</si>
  <si>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</si>
  <si>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</si>
  <si>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</si>
  <si>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</si>
  <si>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</si>
  <si>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</si>
  <si>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</si>
  <si>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</si>
  <si>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</si>
  <si>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</si>
  <si>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</si>
  <si>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</si>
  <si>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</si>
  <si>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</si>
  <si>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</si>
  <si>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</si>
  <si>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</si>
  <si>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</si>
  <si>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</si>
  <si>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</si>
  <si>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</si>
  <si>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</si>
  <si>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</si>
  <si>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</si>
  <si>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</si>
  <si>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</si>
  <si>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</si>
  <si>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</si>
  <si>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</si>
  <si>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</si>
  <si>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</si>
  <si>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</si>
  <si>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</si>
  <si>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</si>
  <si>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</si>
  <si>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</si>
  <si>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</si>
  <si>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</si>
  <si>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</si>
  <si>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</si>
  <si>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</si>
  <si>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</si>
  <si>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</si>
  <si>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</si>
  <si>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</si>
  <si>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</si>
  <si>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</si>
  <si>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</si>
  <si>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</si>
  <si>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</si>
  <si>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</si>
  <si>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</si>
  <si>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</si>
  <si>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</si>
  <si>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</si>
  <si>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</si>
  <si>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</si>
  <si>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</si>
  <si>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</si>
  <si>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</si>
  <si>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</si>
  <si>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</si>
  <si>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</si>
  <si>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</si>
  <si>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</si>
  <si>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</si>
  <si>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</si>
  <si>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</si>
  <si>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</si>
  <si>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</si>
  <si>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</si>
  <si>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</si>
  <si>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</si>
  <si>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</si>
  <si>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</si>
  <si>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</si>
  <si>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</si>
  <si>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</si>
  <si>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</si>
  <si>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</si>
  <si>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</si>
  <si>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</si>
  <si>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</si>
  <si>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</si>
  <si>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</si>
  <si>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</si>
  <si>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</si>
  <si>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</si>
  <si>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</si>
  <si>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</si>
  <si>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</si>
  <si>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</si>
  <si>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</si>
  <si>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</si>
  <si>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</si>
  <si>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</si>
  <si>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</si>
  <si>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</si>
  <si>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</si>
  <si>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</si>
  <si>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</si>
  <si>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</si>
  <si>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</si>
  <si>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</si>
  <si>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</si>
  <si>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</si>
  <si>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</si>
  <si>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</si>
  <si>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</si>
  <si>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</si>
  <si>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</si>
  <si>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</si>
  <si>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</si>
  <si>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</si>
  <si>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</si>
  <si>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</si>
  <si>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</si>
  <si>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</si>
  <si>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</si>
  <si>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</si>
  <si>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</si>
  <si>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</si>
  <si>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</si>
  <si>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</si>
  <si>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</si>
  <si>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</si>
  <si>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</si>
  <si>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</si>
  <si>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</si>
  <si>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</si>
  <si>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</si>
  <si>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</si>
  <si>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</si>
  <si>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</si>
  <si>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</si>
  <si>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</si>
  <si>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</si>
  <si>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</si>
  <si>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</si>
  <si>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</si>
  <si>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</si>
  <si>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</si>
  <si>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</si>
  <si>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</si>
  <si>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</si>
  <si>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</si>
  <si>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</si>
  <si>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</si>
  <si>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</si>
  <si>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</si>
  <si>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</si>
  <si>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</si>
  <si>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</si>
  <si>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</si>
  <si>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</si>
  <si>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</si>
  <si>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</si>
  <si>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</si>
  <si>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</si>
  <si>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</si>
  <si>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</si>
  <si>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</si>
  <si>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</si>
  <si>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</si>
  <si>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</si>
  <si>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</si>
  <si>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</si>
  <si>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</si>
  <si>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</si>
  <si>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</si>
  <si>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</si>
  <si>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</si>
  <si>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</si>
  <si>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</si>
  <si>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</si>
  <si>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</si>
  <si>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</si>
  <si>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</si>
  <si>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</si>
  <si>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</si>
  <si>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</si>
  <si>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</si>
  <si>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</si>
  <si>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</si>
  <si>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</si>
  <si>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</si>
  <si>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</si>
  <si>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</si>
  <si>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</si>
  <si>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</si>
  <si>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</si>
  <si>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</si>
  <si>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</si>
  <si>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</si>
  <si>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</si>
  <si>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</si>
  <si>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</si>
  <si>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</si>
  <si>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</si>
  <si>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</si>
  <si>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</si>
  <si>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</si>
  <si>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</si>
  <si>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</si>
  <si>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</si>
  <si>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</si>
  <si>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</si>
  <si>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</si>
  <si>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</si>
  <si>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</si>
  <si>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</si>
  <si>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</si>
  <si>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</si>
  <si>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</si>
  <si>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</si>
  <si>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</si>
  <si>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</si>
  <si>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</si>
  <si>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</si>
  <si>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</si>
  <si>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</si>
  <si>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</si>
  <si>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</si>
  <si>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</si>
  <si>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</si>
  <si>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</si>
  <si>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</si>
  <si>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</si>
  <si>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</si>
  <si>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</si>
  <si>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</si>
  <si>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</si>
  <si>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</si>
  <si>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</si>
  <si>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</si>
  <si>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</si>
  <si>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</si>
  <si>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</si>
  <si>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</si>
  <si>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</si>
  <si>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</si>
  <si>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</si>
  <si>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</si>
  <si>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</si>
  <si>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</si>
  <si>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</si>
  <si>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</si>
  <si>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</si>
  <si>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</si>
  <si>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</si>
  <si>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</si>
  <si>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</si>
  <si>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</si>
  <si>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</si>
  <si>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</si>
  <si>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</si>
  <si>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</si>
  <si>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</si>
  <si>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</si>
  <si>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</si>
  <si>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</si>
  <si>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</si>
  <si>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</si>
  <si>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</si>
  <si>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</si>
  <si>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</si>
  <si>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</si>
  <si>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</si>
  <si>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</si>
  <si>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</si>
  <si>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</si>
  <si>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</si>
  <si>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</si>
  <si>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</si>
  <si>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</si>
  <si>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</si>
  <si>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</si>
  <si>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</si>
  <si>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</si>
  <si>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</si>
  <si>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</si>
  <si>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</si>
  <si>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</si>
  <si>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</si>
  <si>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</si>
  <si>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</si>
  <si>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</si>
  <si>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</si>
  <si>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</si>
  <si>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</si>
  <si>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</si>
  <si>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</si>
  <si>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</si>
  <si>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</si>
  <si>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</si>
  <si>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</si>
  <si>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</si>
  <si>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</si>
  <si>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</si>
  <si>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</si>
  <si>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</si>
  <si>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</si>
  <si>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</si>
  <si>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</si>
  <si>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</si>
  <si>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</si>
  <si>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</si>
  <si>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</si>
  <si>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</si>
  <si>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</si>
  <si>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</si>
  <si>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</si>
  <si>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</si>
  <si>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</si>
  <si>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</si>
  <si>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</si>
  <si>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</si>
  <si>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</si>
  <si>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</si>
  <si>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</si>
  <si>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</si>
  <si>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</si>
  <si>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</si>
  <si>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</si>
  <si>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</si>
  <si>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</si>
  <si>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</si>
  <si>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</si>
  <si>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</si>
  <si>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</si>
  <si>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</si>
  <si>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</si>
  <si>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</si>
  <si>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</si>
  <si>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</si>
  <si>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</si>
  <si>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</si>
  <si>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</si>
  <si>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</si>
  <si>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</si>
  <si>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</si>
  <si>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</si>
  <si>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</si>
  <si>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</si>
  <si>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</si>
  <si>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</si>
  <si>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</si>
  <si>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</si>
  <si>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</si>
  <si>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</si>
  <si>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</si>
  <si>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</si>
  <si>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</si>
  <si>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</si>
  <si>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</si>
  <si>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</si>
  <si>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</si>
  <si>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</si>
  <si>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</si>
  <si>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</si>
  <si>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</si>
  <si>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</si>
  <si>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</si>
  <si>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</si>
  <si>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</si>
  <si>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</si>
  <si>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</si>
  <si>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</si>
  <si>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</si>
  <si>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</si>
  <si>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</si>
  <si>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</si>
  <si>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</si>
  <si>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</si>
  <si>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</si>
  <si>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</si>
  <si>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</si>
  <si>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</si>
  <si>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</si>
  <si>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</si>
  <si>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</si>
  <si>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</si>
  <si>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</si>
  <si>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</si>
  <si>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</si>
  <si>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</si>
  <si>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</si>
  <si>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</si>
  <si>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</si>
  <si>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</si>
  <si>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</si>
  <si>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</si>
  <si>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</si>
  <si>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</si>
  <si>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</si>
  <si>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</si>
  <si>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</si>
  <si>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</si>
  <si>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</si>
  <si>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</si>
  <si>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</si>
  <si>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</si>
  <si>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</si>
  <si>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</si>
  <si>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</si>
  <si>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</si>
  <si>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</si>
  <si>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</si>
  <si>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</si>
  <si>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</si>
  <si>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</si>
  <si>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</si>
  <si>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</si>
  <si>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</si>
  <si>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</si>
  <si>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</si>
  <si>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</si>
  <si>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</si>
  <si>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</si>
  <si>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</si>
  <si>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</si>
  <si>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</si>
  <si>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</si>
  <si>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</si>
  <si>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</si>
  <si>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</si>
  <si>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</si>
  <si>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</si>
  <si>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</si>
  <si>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</si>
  <si>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</si>
  <si>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</si>
  <si>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</si>
  <si>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</si>
  <si>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</si>
  <si>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</si>
  <si>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</si>
  <si>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</si>
  <si>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</si>
  <si>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</si>
  <si>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</si>
  <si>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</si>
  <si>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</si>
  <si>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</si>
  <si>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</si>
  <si>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</si>
  <si>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</si>
  <si>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</si>
  <si>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</si>
  <si>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</si>
  <si>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</si>
  <si>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</si>
  <si>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</si>
  <si>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</si>
  <si>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</si>
  <si>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</si>
  <si>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</si>
  <si>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</si>
  <si>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</si>
  <si>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</si>
  <si>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</si>
  <si>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</si>
  <si>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</si>
  <si>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</si>
  <si>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</si>
  <si>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</si>
  <si>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</si>
  <si>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</si>
  <si>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</si>
  <si>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</si>
  <si>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</si>
  <si>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</si>
  <si>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</si>
  <si>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</si>
  <si>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</si>
  <si>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</si>
  <si>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</si>
  <si>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</si>
  <si>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</si>
  <si>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</si>
  <si>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</si>
  <si>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</si>
  <si>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</si>
  <si>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</si>
  <si>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</si>
  <si>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</si>
  <si>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</si>
  <si>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</si>
  <si>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</si>
  <si>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</si>
  <si>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</si>
  <si>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</si>
  <si>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</si>
  <si>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</si>
  <si>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</si>
  <si>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</si>
  <si>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</si>
  <si>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</si>
  <si>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</si>
  <si>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</si>
  <si>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</si>
  <si>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</si>
  <si>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</si>
  <si>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</si>
  <si>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</si>
  <si>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</si>
  <si>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</si>
  <si>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</si>
  <si>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</si>
  <si>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</si>
  <si>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</si>
  <si>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</si>
  <si>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</si>
  <si>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</si>
  <si>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</si>
  <si>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</si>
  <si>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</si>
  <si>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</si>
  <si>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</si>
  <si>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</si>
  <si>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</si>
  <si>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</si>
  <si>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</si>
  <si>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</si>
  <si>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</si>
  <si>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</si>
  <si>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</si>
  <si>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</si>
  <si>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</si>
  <si>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</si>
  <si>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</si>
  <si>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</si>
  <si>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</si>
  <si>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</si>
  <si>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</si>
  <si>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</si>
  <si>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</si>
  <si>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</si>
  <si>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</si>
  <si>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</si>
  <si>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</si>
  <si>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</si>
  <si>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</si>
  <si>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</si>
  <si>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</si>
  <si>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</si>
  <si>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</si>
  <si>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</si>
  <si>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</si>
  <si>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</si>
  <si>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</si>
  <si>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</si>
  <si>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</si>
  <si>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</si>
  <si>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</si>
  <si>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</si>
  <si>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</si>
  <si>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</si>
  <si>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</si>
  <si>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</si>
  <si>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</si>
  <si>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</si>
  <si>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</si>
  <si>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</si>
  <si>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</si>
  <si>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</si>
  <si>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</si>
  <si>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</si>
  <si>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</si>
  <si>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</si>
  <si>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</si>
  <si>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</si>
  <si>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</si>
  <si>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</si>
  <si>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</si>
  <si>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</si>
  <si>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</si>
  <si>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</si>
  <si>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</si>
  <si>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</si>
  <si>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</si>
  <si>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</si>
  <si>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</si>
  <si>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</si>
  <si>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</si>
  <si>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</si>
  <si>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</si>
  <si>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</si>
  <si>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</si>
  <si>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</si>
  <si>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</si>
  <si>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</si>
  <si>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</si>
  <si>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</si>
  <si>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</si>
  <si>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</si>
  <si>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</si>
  <si>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</si>
  <si>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</si>
  <si>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</si>
  <si>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</si>
  <si>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</si>
  <si>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</si>
  <si>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</si>
  <si>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</si>
  <si>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</si>
  <si>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</si>
  <si>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</si>
  <si>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</si>
  <si>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</si>
  <si>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</si>
  <si>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</si>
  <si>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</si>
  <si>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</si>
  <si>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</si>
  <si>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</si>
  <si>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</si>
  <si>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</si>
  <si>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</si>
  <si>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</si>
  <si>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</si>
  <si>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</si>
  <si>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</si>
  <si>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</si>
  <si>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</si>
  <si>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</si>
  <si>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</si>
  <si>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</si>
  <si>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</si>
  <si>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</si>
  <si>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</si>
  <si>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</si>
  <si>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</si>
  <si>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</si>
  <si>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</si>
  <si>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</si>
  <si>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</si>
  <si>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</si>
  <si>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</si>
  <si>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</si>
  <si>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</si>
  <si>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</si>
  <si>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</si>
  <si>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</si>
  <si>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</si>
  <si>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</si>
  <si>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</si>
  <si>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</si>
  <si>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</si>
  <si>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</si>
  <si>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</si>
  <si>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</si>
  <si>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</si>
  <si>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</si>
  <si>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</si>
  <si>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</si>
  <si>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</si>
  <si>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</si>
  <si>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</si>
  <si>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</si>
  <si>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</si>
  <si>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</si>
  <si>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</si>
  <si>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</si>
  <si>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</si>
  <si>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</si>
  <si>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</si>
  <si>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</si>
  <si>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</si>
  <si>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</si>
  <si>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</si>
  <si>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</si>
  <si>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</si>
  <si>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</si>
  <si>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</si>
  <si>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</si>
  <si>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</si>
  <si>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</si>
  <si>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</si>
  <si>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</si>
  <si>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</si>
  <si>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</si>
  <si>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</si>
  <si>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</si>
  <si>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</si>
  <si>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</si>
  <si>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</si>
  <si>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</si>
  <si>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</si>
  <si>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</si>
  <si>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</si>
  <si>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</si>
  <si>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</si>
  <si>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</si>
  <si>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</si>
  <si>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</si>
  <si>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</si>
  <si>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</si>
  <si>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</si>
  <si>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</si>
  <si>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</si>
  <si>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</si>
  <si>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</si>
  <si>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</si>
  <si>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</si>
  <si>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</si>
  <si>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</si>
  <si>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</si>
  <si>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</si>
  <si>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</si>
  <si>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</si>
  <si>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</si>
  <si>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</si>
  <si>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</si>
  <si>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</si>
  <si>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</si>
  <si>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</si>
  <si>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</si>
  <si>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</si>
  <si>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</si>
  <si>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</si>
  <si>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</si>
  <si>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</si>
  <si>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</si>
  <si>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</si>
  <si>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</si>
  <si>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</si>
  <si>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</si>
  <si>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</si>
  <si>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</si>
  <si>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</si>
  <si>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</si>
  <si>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</si>
  <si>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</si>
  <si>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</si>
  <si>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</si>
  <si>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</si>
  <si>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</si>
  <si>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</si>
  <si>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</si>
  <si>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</si>
  <si>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</si>
  <si>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</si>
  <si>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</si>
  <si>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</si>
  <si>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</si>
  <si>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</si>
  <si>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</si>
  <si>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</si>
  <si>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</si>
  <si>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</si>
  <si>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</si>
  <si>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</si>
  <si>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</si>
  <si>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</si>
  <si>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</si>
  <si>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</si>
  <si>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</si>
  <si>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</si>
  <si>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</si>
  <si>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</si>
  <si>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</si>
  <si>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</si>
  <si>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</si>
  <si>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</si>
  <si>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</si>
  <si>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</si>
  <si>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</si>
  <si>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</si>
  <si>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</si>
  <si>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</si>
  <si>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</si>
  <si>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</si>
  <si>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</si>
  <si>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</si>
  <si>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</si>
  <si>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</si>
  <si>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</si>
  <si>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</si>
  <si>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</si>
  <si>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</si>
  <si>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</si>
  <si>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</si>
  <si>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</si>
  <si>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</si>
  <si>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</si>
  <si>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</si>
  <si>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</si>
  <si>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</si>
  <si>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</si>
  <si>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</si>
  <si>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</si>
  <si>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</si>
  <si>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</si>
  <si>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</si>
  <si>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</si>
  <si>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</si>
  <si>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</si>
  <si>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</si>
  <si>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</si>
  <si>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</si>
  <si>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</si>
  <si>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</si>
  <si>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</si>
  <si>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</si>
  <si>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</si>
  <si>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</si>
  <si>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</si>
  <si>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</si>
  <si>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</si>
  <si>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</si>
  <si>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</si>
  <si>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</si>
  <si>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</si>
  <si>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</si>
  <si>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</si>
  <si>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</si>
  <si>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</si>
  <si>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</si>
  <si>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</si>
  <si>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</si>
  <si>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</si>
  <si>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</si>
  <si>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</si>
  <si>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</si>
  <si>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</si>
  <si>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</si>
  <si>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</si>
  <si>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</si>
  <si>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</si>
  <si>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</si>
  <si>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</si>
  <si>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</si>
  <si>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</si>
  <si>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</si>
  <si>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</si>
  <si>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</si>
  <si>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</si>
  <si>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</si>
  <si>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</si>
  <si>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</si>
  <si>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</si>
  <si>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</si>
  <si>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</si>
  <si>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</si>
  <si>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</si>
  <si>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</si>
  <si>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</si>
  <si>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</si>
  <si>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</si>
  <si>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</si>
  <si>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</si>
  <si>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</si>
  <si>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</si>
  <si>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</si>
  <si>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</si>
  <si>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</si>
  <si>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</si>
  <si>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</si>
  <si>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</si>
  <si>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</si>
  <si>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</si>
  <si>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</si>
  <si>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</si>
  <si>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</si>
  <si>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</si>
  <si>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</si>
  <si>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</si>
  <si>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</si>
  <si>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</si>
  <si>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</si>
  <si>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</si>
  <si>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</si>
  <si>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</si>
  <si>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</si>
  <si>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</si>
  <si>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</si>
  <si>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</si>
  <si>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</si>
  <si>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</si>
  <si>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</si>
  <si>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</si>
  <si>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</si>
  <si>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</si>
  <si>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</si>
  <si>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</si>
  <si>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</si>
  <si>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</si>
  <si>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</si>
  <si>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</si>
  <si>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</si>
  <si>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</si>
  <si>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</si>
  <si>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</si>
  <si>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</si>
  <si>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</si>
  <si>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</si>
  <si>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</si>
  <si>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</si>
  <si>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</si>
  <si>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</si>
  <si>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</si>
  <si>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</si>
  <si>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</si>
  <si>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</si>
  <si>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</si>
  <si>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</si>
  <si>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</si>
  <si>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</si>
  <si>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</si>
  <si>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</si>
  <si>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</si>
  <si>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</si>
  <si>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</si>
  <si>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</si>
  <si>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</si>
  <si>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</si>
  <si>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</si>
  <si>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</si>
  <si>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</si>
  <si>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</si>
  <si>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</si>
  <si>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</si>
  <si>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</si>
  <si>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</si>
  <si>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</si>
  <si>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</si>
  <si>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</si>
  <si>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</si>
  <si>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</si>
  <si>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</si>
  <si>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</si>
  <si>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</si>
  <si>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</si>
  <si>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</si>
  <si>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</si>
  <si>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</si>
  <si>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</si>
  <si>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</si>
  <si>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</si>
  <si>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</si>
  <si>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</si>
  <si>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</si>
  <si>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</si>
  <si>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</si>
  <si>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</si>
  <si>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</si>
  <si>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</si>
  <si>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</si>
  <si>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</si>
  <si>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</si>
  <si>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</si>
  <si>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</si>
  <si>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</si>
  <si>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</si>
  <si>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</si>
  <si>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</si>
  <si>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</si>
  <si>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</si>
  <si>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</si>
  <si>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</si>
  <si>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</si>
  <si>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</si>
  <si>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</si>
  <si>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</si>
  <si>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</si>
  <si>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</si>
  <si>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</si>
  <si>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</si>
  <si>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</si>
  <si>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</si>
  <si>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</si>
  <si>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</si>
  <si>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</si>
  <si>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</si>
  <si>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</si>
  <si>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</si>
  <si>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</si>
  <si>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</si>
  <si>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</si>
  <si>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</si>
  <si>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</si>
  <si>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</si>
  <si>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</si>
  <si>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</si>
  <si>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</si>
  <si>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</si>
  <si>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</si>
  <si>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</si>
  <si>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</si>
  <si>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</si>
  <si>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</si>
  <si>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</si>
  <si>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</si>
  <si>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</si>
  <si>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</si>
  <si>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</si>
  <si>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</si>
  <si>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</si>
  <si>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</si>
  <si>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</si>
  <si>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</si>
  <si>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</si>
  <si>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</si>
  <si>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</si>
  <si>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</si>
  <si>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</si>
  <si>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</si>
  <si>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</si>
  <si>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</si>
  <si>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</si>
  <si>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</si>
  <si>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</si>
  <si>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</si>
  <si>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</si>
  <si>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</si>
  <si>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</si>
  <si>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</si>
  <si>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</si>
  <si>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</si>
  <si>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</si>
  <si>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</si>
  <si>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</si>
  <si>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</si>
  <si>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</si>
  <si>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</si>
  <si>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</si>
  <si>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</si>
  <si>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</si>
  <si>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</si>
  <si>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</si>
  <si>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</si>
  <si>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</si>
  <si>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</si>
  <si>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</si>
  <si>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</si>
  <si>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</si>
  <si>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</si>
  <si>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</si>
  <si>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</si>
  <si>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</si>
  <si>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</si>
  <si>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</si>
  <si>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</si>
  <si>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</si>
  <si>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</si>
  <si>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</si>
  <si>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</si>
  <si>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</si>
  <si>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</si>
  <si>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</si>
  <si>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</si>
  <si>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</si>
  <si>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</si>
  <si>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</si>
  <si>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</si>
  <si>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</si>
  <si>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</si>
  <si>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</si>
  <si>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</si>
  <si>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</si>
  <si>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</si>
  <si>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</si>
  <si>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</si>
  <si>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</si>
  <si>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</si>
  <si>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</si>
  <si>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</si>
  <si>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</si>
  <si>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</si>
  <si>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</si>
  <si>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</si>
  <si>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</si>
  <si>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</si>
  <si>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</si>
  <si>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</si>
  <si>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</si>
  <si>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</si>
  <si>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</si>
  <si>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</si>
  <si>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</si>
  <si>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</si>
  <si>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</si>
  <si>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</si>
  <si>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</si>
  <si>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</si>
  <si>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</si>
  <si>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</si>
  <si>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</si>
  <si>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</si>
  <si>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</si>
  <si>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</si>
  <si>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</si>
  <si>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</si>
  <si>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</si>
  <si>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</si>
  <si>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</si>
  <si>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</si>
  <si>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</si>
  <si>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</si>
  <si>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</si>
  <si>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</si>
  <si>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</si>
  <si>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</si>
  <si>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</si>
  <si>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</si>
  <si>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</si>
  <si>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</si>
  <si>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</si>
  <si>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</si>
  <si>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</si>
  <si>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</si>
  <si>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</si>
  <si>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</si>
  <si>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</si>
  <si>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</si>
  <si>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</si>
  <si>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</si>
  <si>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</si>
  <si>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</si>
  <si>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</si>
  <si>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</si>
  <si>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</si>
  <si>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</si>
  <si>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</si>
  <si>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</si>
  <si>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</si>
  <si>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</si>
  <si>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</si>
  <si>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</si>
  <si>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</si>
  <si>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</si>
  <si>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</si>
  <si>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</si>
  <si>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</si>
  <si>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</si>
  <si>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</si>
  <si>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</si>
  <si>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</si>
  <si>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</si>
  <si>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</si>
  <si>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</si>
  <si>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</si>
  <si>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</si>
  <si>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</si>
  <si>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</si>
  <si>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</si>
  <si>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</si>
  <si>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</si>
  <si>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</si>
  <si>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</si>
  <si>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</si>
  <si>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</si>
  <si>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</si>
  <si>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</si>
  <si>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</si>
  <si>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</si>
  <si>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</si>
  <si>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</si>
  <si>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</si>
  <si>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</si>
  <si>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</si>
  <si>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</si>
  <si>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</si>
  <si>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</si>
  <si>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</si>
  <si>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</si>
  <si>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</si>
  <si>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</si>
  <si>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</si>
  <si>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</si>
  <si>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</si>
  <si>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</si>
  <si>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</si>
  <si>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</si>
  <si>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</si>
  <si>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</si>
  <si>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</si>
  <si>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</si>
  <si>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</si>
  <si>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</si>
  <si>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</si>
  <si>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</si>
  <si>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</si>
  <si>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</si>
  <si>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</si>
  <si>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</si>
  <si>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</si>
  <si>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</si>
  <si>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</si>
  <si>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</si>
  <si>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</si>
  <si>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</si>
  <si>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</si>
  <si>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</si>
  <si>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</si>
  <si>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</si>
  <si>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</si>
  <si>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</si>
  <si>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</si>
  <si>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</si>
  <si>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</si>
  <si>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</si>
  <si>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</si>
  <si>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</si>
  <si>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</si>
  <si>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</si>
  <si>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</si>
  <si>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</si>
  <si>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</si>
  <si>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</si>
  <si>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</si>
  <si>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</si>
  <si>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</si>
  <si>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</si>
  <si>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</si>
  <si>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</si>
  <si>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</si>
  <si>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</si>
  <si>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</si>
  <si>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</si>
  <si>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</si>
  <si>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</si>
  <si>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</si>
  <si>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</si>
  <si>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</si>
  <si>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</si>
  <si>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</si>
  <si>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</si>
  <si>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</si>
  <si>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</si>
  <si>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</si>
  <si>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</si>
  <si>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</si>
  <si>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</si>
  <si>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</si>
  <si>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</si>
  <si>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</si>
  <si>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</si>
  <si>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</si>
  <si>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</si>
  <si>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</si>
  <si>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</si>
  <si>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</si>
  <si>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</si>
  <si>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</si>
  <si>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</si>
  <si>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</si>
  <si>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</si>
  <si>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</si>
  <si>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</si>
  <si>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</si>
  <si>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</si>
  <si>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</si>
  <si>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</si>
  <si>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</si>
  <si>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</si>
  <si>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</si>
  <si>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</si>
  <si>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</si>
  <si>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</si>
  <si>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</si>
  <si>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</si>
  <si>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</si>
  <si>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</si>
  <si>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</si>
  <si>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</si>
  <si>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</si>
  <si>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</si>
  <si>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</si>
  <si>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</si>
  <si>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</si>
  <si>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</si>
  <si>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</si>
  <si>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</si>
  <si>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</si>
  <si>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</si>
  <si>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</si>
  <si>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</si>
  <si>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</si>
  <si>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</si>
  <si>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</si>
  <si>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</si>
  <si>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</si>
  <si>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</si>
  <si>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</si>
  <si>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</si>
  <si>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</si>
  <si>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</si>
  <si>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</si>
  <si>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</si>
  <si>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</si>
  <si>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</si>
  <si>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</si>
  <si>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</si>
  <si>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</si>
  <si>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</si>
  <si>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</si>
  <si>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</si>
  <si>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</si>
  <si>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</si>
  <si>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</si>
  <si>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</si>
  <si>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</si>
  <si>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</si>
  <si>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</si>
  <si>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</si>
  <si>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</si>
  <si>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</si>
  <si>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</si>
  <si>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</si>
  <si>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</si>
  <si>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</si>
  <si>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</si>
  <si>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</si>
  <si>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</si>
  <si>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</si>
  <si>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</si>
  <si>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</si>
  <si>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</si>
  <si>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</si>
  <si>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</si>
  <si>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</si>
  <si>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</si>
  <si>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</si>
  <si>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</si>
  <si>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</si>
  <si>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</si>
  <si>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</si>
  <si>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</si>
  <si>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</si>
  <si>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</si>
  <si>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</si>
  <si>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</si>
  <si>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</si>
  <si>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</si>
  <si>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</si>
  <si>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</si>
  <si>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</si>
  <si>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</si>
  <si>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</si>
  <si>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</si>
  <si>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</si>
  <si>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</si>
  <si>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</si>
  <si>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</si>
  <si>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</si>
  <si>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</si>
  <si>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</si>
  <si>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</si>
  <si>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</si>
  <si>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</si>
  <si>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</si>
  <si>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</si>
  <si>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</si>
  <si>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</si>
  <si>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</si>
  <si>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</si>
  <si>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</si>
  <si>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</si>
  <si>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</si>
  <si>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</si>
  <si>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</si>
  <si>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</si>
  <si>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</si>
  <si>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</si>
  <si>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</si>
  <si>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</si>
  <si>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</si>
  <si>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</si>
  <si>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</si>
  <si>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</si>
  <si>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</si>
  <si>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</si>
  <si>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</si>
  <si>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</si>
  <si>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</si>
  <si>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</si>
  <si>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</si>
  <si>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</si>
  <si>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</si>
  <si>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</si>
  <si>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</si>
  <si>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</si>
  <si>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</si>
  <si>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</si>
  <si>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</si>
  <si>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</si>
  <si>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</si>
  <si>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</si>
  <si>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</si>
  <si>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</si>
  <si>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</si>
  <si>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</si>
  <si>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</si>
  <si>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</si>
  <si>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</si>
  <si>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</si>
  <si>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</si>
  <si>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</si>
  <si>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</si>
  <si>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</si>
  <si>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</si>
  <si>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</si>
  <si>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</si>
  <si>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</si>
  <si>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</si>
  <si>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</si>
  <si>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</si>
  <si>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</si>
  <si>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</si>
  <si>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</si>
  <si>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</si>
  <si>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</si>
  <si>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</si>
  <si>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</si>
  <si>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</si>
  <si>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</si>
  <si>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</si>
  <si>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</si>
  <si>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</si>
  <si>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</si>
  <si>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</si>
  <si>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</si>
  <si>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</si>
  <si>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</si>
  <si>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</si>
  <si>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</si>
  <si>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</si>
  <si>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</si>
  <si>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</si>
  <si>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</si>
  <si>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</si>
  <si>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</si>
  <si>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</si>
  <si>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</si>
  <si>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</si>
  <si>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</si>
  <si>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</si>
  <si>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</si>
  <si>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</si>
  <si>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</si>
  <si>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</si>
  <si>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</si>
  <si>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</si>
  <si>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</si>
  <si>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</si>
  <si>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</si>
  <si>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</si>
  <si>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</si>
  <si>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</si>
  <si>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</si>
  <si>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</si>
  <si>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</si>
  <si>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</si>
  <si>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</si>
  <si>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</si>
  <si>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</si>
  <si>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</si>
  <si>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</si>
  <si>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</si>
  <si>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</si>
  <si>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</si>
  <si>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</si>
  <si>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</si>
  <si>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</si>
  <si>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</si>
  <si>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</si>
  <si>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</si>
  <si>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</si>
  <si>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</si>
  <si>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</si>
  <si>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</si>
  <si>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</si>
  <si>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</si>
  <si>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</si>
  <si>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</si>
  <si>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</si>
  <si>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</si>
  <si>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</si>
  <si>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</si>
  <si>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</si>
  <si>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</si>
  <si>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</si>
  <si>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</si>
  <si>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</si>
  <si>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</si>
  <si>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</si>
  <si>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</si>
  <si>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</si>
  <si>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</si>
  <si>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</si>
  <si>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</si>
  <si>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</si>
  <si>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</si>
  <si>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</si>
  <si>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</si>
  <si>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</si>
  <si>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</si>
  <si>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</si>
  <si>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</si>
  <si>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</si>
  <si>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</si>
  <si>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</si>
  <si>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</si>
  <si>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</si>
  <si>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</si>
  <si>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</si>
  <si>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</si>
  <si>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</si>
  <si>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</si>
  <si>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</si>
  <si>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</si>
  <si>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</si>
  <si>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</si>
  <si>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</si>
  <si>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</si>
  <si>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</si>
  <si>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</si>
  <si>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</si>
  <si>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</si>
  <si>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</si>
  <si>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</si>
  <si>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</si>
  <si>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</si>
  <si>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</si>
  <si>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</si>
  <si>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</si>
  <si>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</si>
  <si>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</si>
  <si>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</si>
  <si>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</si>
  <si>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</si>
  <si>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</si>
  <si>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</si>
  <si>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</si>
  <si>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</si>
  <si>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</si>
  <si>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</si>
  <si>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</si>
  <si>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</si>
  <si>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</si>
  <si>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</si>
  <si>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</si>
  <si>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</si>
  <si>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</si>
  <si>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</si>
  <si>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</si>
  <si>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</si>
  <si>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</si>
  <si>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</si>
  <si>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</si>
  <si>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</si>
  <si>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</si>
  <si>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</si>
  <si>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</si>
  <si>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</si>
  <si>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</si>
  <si>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</si>
  <si>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</si>
  <si>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</si>
  <si>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</si>
  <si>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</si>
  <si>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</si>
  <si>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</si>
  <si>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</si>
  <si>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</si>
  <si>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</si>
  <si>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</si>
  <si>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</si>
  <si>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</si>
  <si>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</si>
  <si>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</si>
  <si>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</si>
  <si>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</si>
  <si>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</si>
  <si>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</si>
  <si>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</si>
  <si>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</si>
  <si>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</si>
  <si>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</si>
  <si>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</si>
  <si>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</si>
  <si>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</si>
  <si>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</si>
  <si>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</si>
  <si>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</si>
  <si>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</si>
  <si>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</si>
  <si>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</si>
  <si>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</si>
  <si>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</si>
  <si>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</si>
  <si>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</si>
  <si>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</si>
  <si>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</si>
  <si>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</si>
  <si>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</si>
  <si>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</si>
  <si>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</si>
  <si>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</si>
  <si>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</si>
  <si>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</si>
  <si>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</si>
  <si>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</si>
  <si>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</si>
  <si>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</si>
  <si>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</si>
  <si>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</si>
  <si>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</si>
  <si>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</si>
  <si>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</si>
  <si>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</si>
  <si>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</si>
  <si>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</si>
  <si>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</si>
  <si>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</si>
  <si>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</si>
  <si>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</si>
  <si>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</si>
  <si>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</si>
  <si>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</si>
  <si>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</si>
  <si>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</si>
  <si>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</si>
  <si>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</si>
  <si>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</si>
  <si>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</si>
  <si>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</si>
  <si>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</si>
  <si>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</si>
  <si>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</si>
  <si>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</si>
  <si>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</si>
  <si>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</si>
  <si>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</si>
  <si>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</si>
  <si>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</si>
  <si>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</si>
  <si>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</si>
  <si>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</si>
  <si>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</si>
  <si>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</si>
  <si>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</si>
  <si>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</si>
  <si>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</si>
  <si>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</si>
  <si>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</si>
  <si>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</si>
  <si>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</si>
  <si>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</si>
  <si>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</si>
  <si>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</si>
  <si>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</si>
  <si>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</si>
  <si>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</si>
  <si>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</si>
  <si>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</si>
  <si>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</si>
  <si>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</si>
  <si>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</si>
  <si>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</si>
  <si>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</si>
  <si>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</si>
  <si>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</si>
  <si>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</si>
  <si>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</si>
  <si>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</si>
  <si>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</si>
  <si>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</si>
  <si>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</si>
  <si>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</si>
  <si>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</si>
  <si>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</si>
  <si>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</si>
  <si>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</si>
  <si>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</si>
  <si>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</si>
  <si>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</si>
  <si>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</si>
  <si>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</si>
  <si>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</si>
  <si>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</si>
  <si>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</si>
  <si>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</si>
  <si>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</si>
  <si>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</si>
  <si>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</si>
  <si>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</si>
  <si>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</si>
  <si>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</si>
  <si>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</si>
  <si>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</si>
  <si>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</si>
  <si>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</si>
  <si>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</si>
  <si>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</si>
  <si>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</si>
  <si>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</si>
  <si>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</si>
  <si>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</si>
  <si>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</si>
  <si>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</si>
  <si>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</si>
  <si>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</si>
  <si>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</si>
  <si>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</si>
  <si>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</si>
  <si>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</si>
  <si>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</si>
  <si>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</si>
  <si>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</si>
  <si>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</si>
  <si>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</si>
  <si>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</si>
  <si>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</si>
  <si>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</si>
  <si>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</si>
  <si>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</si>
  <si>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</si>
  <si>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</si>
  <si>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</si>
  <si>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</si>
  <si>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</si>
  <si>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</si>
  <si>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</si>
  <si>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</si>
  <si>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</si>
  <si>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</si>
  <si>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</si>
  <si>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</si>
  <si>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</si>
  <si>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</si>
  <si>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</si>
  <si>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</si>
  <si>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</si>
  <si>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</si>
  <si>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</si>
  <si>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</si>
  <si>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</si>
  <si>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</si>
  <si>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</si>
  <si>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</si>
  <si>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</si>
  <si>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</si>
  <si>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</si>
  <si>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</si>
  <si>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</si>
  <si>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</si>
  <si>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</si>
  <si>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</si>
  <si>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</si>
  <si>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</si>
  <si>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</si>
  <si>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</si>
  <si>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</si>
  <si>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</si>
  <si>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</si>
  <si>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</si>
  <si>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</si>
  <si>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</si>
  <si>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</si>
  <si>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</si>
  <si>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</si>
  <si>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</si>
  <si>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</si>
  <si>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</si>
  <si>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</si>
  <si>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</si>
  <si>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</si>
  <si>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</si>
  <si>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</si>
  <si>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</si>
  <si>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</si>
  <si>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</si>
  <si>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</si>
  <si>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</si>
  <si>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</si>
  <si>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</si>
  <si>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</si>
  <si>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</si>
  <si>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</si>
  <si>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</si>
  <si>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</si>
  <si>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</si>
  <si>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</si>
  <si>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</si>
  <si>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</si>
  <si>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</si>
  <si>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</si>
  <si>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</si>
  <si>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</si>
  <si>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</si>
  <si>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</si>
  <si>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</si>
  <si>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</si>
  <si>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</si>
  <si>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</si>
  <si>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</si>
  <si>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</si>
  <si>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</si>
  <si>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</si>
  <si>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</si>
  <si>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</si>
  <si>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</si>
  <si>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</si>
  <si>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</si>
  <si>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</si>
  <si>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</si>
  <si>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</si>
  <si>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</si>
  <si>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</si>
  <si>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</si>
  <si>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</si>
  <si>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</si>
  <si>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</si>
  <si>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</si>
  <si>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</si>
  <si>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</si>
  <si>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</si>
  <si>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</si>
  <si>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</si>
  <si>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</si>
  <si>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</si>
  <si>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</si>
  <si>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</si>
  <si>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</si>
  <si>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</si>
  <si>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</si>
  <si>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</si>
  <si>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</si>
  <si>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</si>
  <si>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</si>
  <si>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</si>
  <si>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</si>
  <si>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</si>
  <si>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</si>
  <si>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</si>
  <si>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</si>
  <si>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</si>
  <si>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</si>
  <si>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</si>
  <si>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</si>
  <si>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</si>
  <si>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</si>
  <si>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</si>
  <si>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</si>
  <si>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</si>
  <si>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</si>
  <si>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</si>
  <si>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</si>
  <si>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</si>
  <si>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</si>
  <si>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</si>
  <si>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</si>
  <si>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</si>
  <si>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</si>
  <si>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</si>
  <si>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</si>
  <si>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</si>
  <si>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</si>
  <si>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</si>
  <si>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</si>
  <si>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</si>
  <si>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</si>
  <si>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</si>
  <si>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</si>
  <si>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</si>
  <si>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</si>
  <si>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</si>
  <si>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</si>
  <si>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</si>
  <si>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</si>
  <si>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</si>
  <si>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</si>
  <si>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</si>
  <si>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</si>
  <si>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</si>
  <si>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</si>
  <si>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</si>
  <si>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</si>
  <si>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</si>
  <si>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</si>
  <si>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</si>
  <si>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</si>
  <si>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</si>
  <si>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</si>
  <si>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</si>
  <si>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</si>
  <si>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</si>
  <si>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</si>
  <si>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</si>
  <si>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</si>
  <si>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</si>
  <si>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</si>
  <si>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</si>
  <si>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</si>
  <si>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</si>
  <si>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</si>
  <si>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</si>
  <si>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</si>
  <si>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</si>
  <si>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</si>
  <si>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</si>
  <si>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</si>
  <si>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</si>
  <si>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</si>
  <si>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</si>
  <si>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</si>
  <si>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</si>
  <si>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</si>
  <si>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</si>
  <si>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</si>
  <si>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</si>
  <si>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</si>
  <si>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</si>
  <si>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</si>
  <si>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</si>
  <si>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</si>
  <si>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</si>
  <si>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</si>
  <si>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</si>
  <si>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</si>
  <si>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</si>
  <si>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</si>
  <si>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</si>
  <si>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</si>
  <si>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</si>
  <si>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</si>
  <si>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</si>
  <si>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</si>
  <si>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</si>
  <si>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</si>
  <si>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</si>
  <si>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</si>
  <si>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</si>
  <si>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</si>
  <si>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</si>
  <si>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</si>
  <si>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</si>
  <si>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</si>
  <si>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</si>
  <si>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</si>
  <si>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</si>
  <si>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</si>
  <si>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</si>
  <si>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</si>
  <si>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</si>
  <si>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</si>
  <si>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</si>
  <si>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</si>
  <si>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</si>
  <si>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</si>
  <si>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</si>
  <si>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</si>
  <si>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</si>
  <si>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</si>
  <si>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</si>
  <si>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</si>
  <si>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</si>
  <si>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</si>
  <si>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</si>
  <si>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</si>
  <si>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</si>
  <si>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</si>
  <si>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</si>
  <si>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</si>
  <si>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</si>
  <si>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</si>
  <si>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</si>
  <si>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</si>
  <si>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</si>
  <si>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</si>
  <si>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</si>
  <si>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</si>
  <si>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</si>
  <si>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</si>
  <si>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</si>
  <si>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</si>
  <si>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</si>
  <si>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</si>
  <si>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</si>
  <si>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</si>
  <si>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</si>
  <si>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</si>
  <si>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</si>
  <si>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</si>
  <si>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</si>
  <si>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</si>
  <si>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</si>
  <si>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</si>
  <si>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</si>
  <si>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</si>
  <si>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</si>
  <si>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</si>
  <si>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</si>
  <si>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</si>
  <si>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</si>
  <si>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</si>
  <si>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</si>
  <si>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</si>
  <si>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</si>
  <si>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</si>
  <si>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</si>
  <si>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</si>
  <si>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</si>
  <si>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</si>
  <si>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</si>
  <si>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</si>
  <si>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</si>
  <si>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</si>
  <si>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</si>
  <si>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</si>
  <si>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</si>
  <si>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</si>
  <si>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</si>
  <si>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</si>
  <si>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</si>
  <si>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</si>
  <si>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</si>
  <si>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</si>
  <si>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</si>
  <si>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</si>
  <si>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</si>
  <si>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</si>
  <si>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</si>
  <si>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</si>
  <si>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</si>
  <si>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</si>
  <si>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</si>
  <si>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</si>
  <si>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</si>
  <si>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</si>
  <si>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</si>
  <si>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</si>
  <si>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</si>
  <si>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</si>
  <si>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</si>
  <si>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</si>
  <si>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</si>
  <si>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</si>
  <si>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</si>
  <si>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</si>
  <si>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</si>
  <si>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</si>
  <si>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</si>
  <si>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</si>
  <si>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</si>
  <si>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</si>
  <si>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</si>
  <si>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</si>
  <si>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</si>
  <si>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</si>
  <si>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</si>
  <si>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</si>
  <si>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</si>
  <si>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</si>
  <si>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</si>
  <si>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</si>
  <si>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</si>
  <si>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</si>
  <si>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</si>
  <si>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</si>
  <si>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</si>
  <si>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</si>
  <si>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</si>
  <si>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</si>
  <si>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</si>
  <si>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</si>
  <si>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</si>
  <si>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</si>
  <si>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</si>
  <si>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</si>
  <si>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</si>
  <si>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</si>
  <si>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</si>
  <si>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</si>
  <si>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</si>
  <si>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</si>
  <si>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</si>
  <si>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</si>
  <si>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</si>
  <si>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</si>
  <si>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</si>
  <si>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</si>
  <si>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</si>
  <si>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</si>
  <si>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</si>
  <si>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</si>
  <si>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</si>
  <si>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</si>
  <si>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</si>
  <si>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</si>
  <si>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</si>
  <si>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</si>
  <si>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</si>
  <si>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</si>
  <si>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</si>
  <si>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</si>
  <si>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</si>
  <si>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</si>
  <si>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</si>
  <si>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</si>
  <si>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</si>
  <si>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</si>
  <si>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</si>
  <si>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</si>
  <si>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</si>
  <si>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</si>
  <si>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</si>
  <si>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</si>
  <si>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</si>
  <si>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</si>
  <si>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</si>
  <si>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</si>
  <si>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</si>
  <si>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</si>
  <si>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</si>
  <si>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</si>
  <si>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</si>
  <si>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</si>
  <si>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</si>
  <si>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</si>
  <si>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</si>
  <si>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</si>
  <si>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</si>
  <si>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</si>
  <si>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</si>
  <si>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</si>
  <si>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</si>
  <si>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</si>
  <si>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</si>
  <si>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</si>
  <si>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</si>
  <si>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</si>
  <si>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</si>
  <si>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</si>
  <si>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</si>
  <si>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</si>
  <si>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</si>
  <si>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</si>
  <si>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</si>
  <si>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</si>
  <si>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</si>
  <si>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</si>
  <si>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</si>
  <si>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</si>
  <si>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</si>
  <si>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</si>
  <si>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</si>
  <si>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</si>
  <si>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</si>
  <si>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</si>
  <si>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</si>
  <si>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</si>
  <si>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</si>
  <si>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</si>
  <si>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</si>
  <si>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</si>
  <si>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</si>
  <si>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</si>
  <si>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</si>
  <si>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</si>
  <si>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</si>
  <si>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</si>
  <si>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</si>
  <si>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</si>
  <si>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</si>
  <si>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</si>
  <si>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</si>
  <si>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</si>
  <si>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</si>
  <si>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</si>
  <si>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</si>
  <si>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</si>
  <si>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</si>
  <si>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</si>
  <si>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</si>
  <si>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</si>
  <si>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</si>
  <si>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</si>
  <si>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</si>
  <si>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</si>
  <si>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</si>
  <si>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</si>
  <si>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</si>
  <si>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</si>
  <si>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</si>
  <si>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</si>
  <si>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</si>
  <si>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</si>
  <si>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</si>
  <si>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</si>
  <si>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</si>
  <si>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</si>
  <si>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</si>
  <si>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</si>
  <si>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</si>
  <si>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</si>
  <si>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</si>
  <si>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</si>
  <si>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</si>
  <si>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</si>
  <si>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</si>
  <si>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</si>
  <si>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</si>
  <si>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</si>
  <si>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</si>
  <si>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</si>
  <si>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</si>
  <si>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</si>
  <si>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</si>
  <si>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</si>
  <si>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</si>
  <si>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</si>
  <si>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</si>
  <si>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</si>
  <si>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</si>
  <si>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</si>
  <si>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</si>
  <si>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</si>
  <si>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</si>
  <si>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</si>
  <si>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</si>
  <si>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</si>
  <si>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</si>
  <si>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</si>
  <si>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</si>
  <si>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</si>
  <si>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</si>
  <si>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</si>
  <si>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</si>
  <si>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</si>
  <si>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</si>
  <si>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</si>
  <si>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</si>
  <si>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</si>
  <si>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</si>
  <si>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</si>
  <si>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</si>
  <si>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</si>
  <si>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</si>
  <si>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</si>
  <si>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</si>
  <si>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</si>
  <si>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</si>
  <si>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</si>
  <si>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</si>
  <si>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</si>
  <si>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</si>
  <si>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</si>
  <si>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</si>
  <si>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</si>
  <si>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</si>
  <si>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</si>
  <si>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</si>
  <si>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</si>
  <si>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</si>
  <si>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</si>
  <si>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</si>
  <si>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</si>
  <si>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</si>
  <si>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</si>
  <si>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</si>
  <si>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</si>
  <si>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</si>
  <si>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</si>
  <si>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</si>
  <si>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</si>
  <si>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</si>
  <si>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</si>
  <si>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</si>
  <si>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</si>
  <si>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</si>
  <si>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</si>
  <si>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</si>
  <si>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</si>
  <si>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</si>
  <si>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</si>
  <si>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</si>
  <si>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</si>
  <si>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</si>
  <si>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</si>
  <si>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</si>
  <si>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</si>
  <si>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</si>
  <si>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</si>
  <si>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</si>
  <si>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</si>
  <si>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</si>
  <si>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</si>
  <si>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</si>
  <si>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</si>
  <si>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</si>
  <si>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</si>
  <si>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</si>
  <si>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</si>
  <si>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</si>
  <si>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</si>
  <si>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</si>
  <si>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</si>
  <si>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</si>
  <si>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</si>
  <si>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</si>
  <si>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</si>
  <si>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</si>
  <si>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</si>
  <si>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</si>
  <si>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</si>
  <si>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</si>
  <si>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</si>
  <si>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</si>
  <si>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</si>
  <si>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</si>
  <si>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</si>
  <si>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</si>
  <si>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</si>
  <si>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</si>
  <si>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</si>
  <si>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</si>
  <si>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</si>
  <si>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</si>
  <si>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</si>
  <si>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</si>
  <si>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</si>
  <si>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</si>
  <si>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</si>
  <si>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</si>
  <si>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</si>
  <si>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</si>
  <si>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</si>
  <si>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</si>
  <si>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</si>
  <si>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</si>
  <si>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</si>
  <si>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</si>
  <si>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</si>
  <si>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</si>
  <si>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</si>
  <si>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</si>
  <si>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</si>
  <si>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</si>
  <si>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</si>
  <si>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</si>
  <si>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</si>
  <si>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</si>
  <si>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</si>
  <si>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</si>
  <si>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</si>
  <si>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</si>
  <si>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</si>
  <si>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</si>
  <si>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</si>
  <si>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</si>
  <si>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</si>
  <si>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</si>
  <si>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</si>
  <si>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</si>
  <si>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</si>
  <si>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</si>
  <si>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</si>
  <si>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</si>
  <si>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</si>
  <si>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</si>
  <si>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</si>
  <si>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</si>
  <si>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</si>
  <si>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</si>
  <si>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</si>
  <si>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</si>
  <si>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</si>
  <si>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</si>
  <si>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</si>
  <si>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</si>
  <si>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</si>
  <si>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</si>
  <si>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</si>
  <si>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</si>
  <si>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</si>
  <si>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</si>
  <si>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</si>
  <si>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</si>
  <si>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</si>
  <si>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</si>
  <si>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</si>
  <si>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</si>
  <si>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</si>
  <si>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</si>
  <si>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</si>
  <si>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</si>
  <si>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</si>
  <si>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</si>
  <si>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</si>
  <si>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</si>
  <si>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</si>
  <si>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</si>
  <si>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</si>
  <si>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</si>
  <si>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</si>
  <si>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</si>
  <si>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</si>
  <si>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</si>
  <si>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</si>
  <si>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</si>
  <si>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</si>
  <si>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</si>
  <si>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</si>
  <si>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</si>
  <si>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</si>
  <si>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</si>
  <si>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</si>
  <si>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</si>
  <si>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</si>
  <si>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</si>
  <si>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</si>
  <si>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</si>
  <si>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</si>
  <si>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</si>
  <si>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</si>
  <si>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</si>
  <si>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</si>
  <si>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</si>
  <si>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</si>
  <si>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</si>
  <si>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</si>
  <si>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</si>
  <si>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</si>
  <si>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</si>
  <si>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</si>
  <si>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</si>
  <si>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</si>
  <si>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</si>
  <si>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</si>
  <si>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</si>
  <si>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</si>
  <si>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</si>
  <si>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</si>
  <si>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</si>
  <si>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</si>
  <si>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</si>
  <si>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</si>
  <si>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</si>
  <si>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</si>
  <si>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</si>
  <si>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</si>
  <si>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</si>
  <si>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</si>
  <si>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</si>
  <si>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</si>
  <si>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</si>
  <si>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</si>
  <si>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</si>
  <si>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</si>
  <si>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</si>
  <si>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</si>
  <si>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</si>
  <si>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</si>
  <si>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</si>
  <si>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</si>
  <si>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</si>
  <si>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</si>
  <si>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</si>
  <si>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</si>
  <si>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</si>
  <si>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</si>
  <si>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</si>
  <si>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</si>
  <si>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</si>
  <si>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</si>
  <si>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</si>
  <si>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</si>
  <si>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</si>
  <si>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</si>
  <si>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</si>
  <si>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</si>
  <si>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</si>
  <si>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</si>
  <si>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</si>
  <si>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</si>
  <si>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</si>
  <si>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</si>
  <si>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</si>
  <si>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</si>
  <si>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</si>
  <si>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</si>
  <si>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</si>
  <si>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</si>
  <si>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</si>
  <si>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</si>
  <si>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</si>
  <si>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</si>
  <si>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</si>
  <si>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</si>
  <si>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</si>
  <si>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</si>
  <si>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</si>
  <si>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</si>
  <si>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</si>
  <si>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</si>
  <si>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</si>
  <si>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</si>
  <si>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</si>
  <si>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</si>
  <si>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</si>
  <si>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</si>
  <si>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</si>
  <si>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</si>
  <si>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</si>
  <si>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</si>
  <si>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</si>
  <si>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</si>
  <si>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</si>
  <si>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</si>
  <si>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</si>
  <si>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</si>
  <si>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</si>
  <si>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</si>
  <si>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</si>
  <si>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</si>
  <si>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</si>
  <si>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</si>
  <si>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</si>
  <si>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</si>
  <si>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</si>
  <si>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</si>
  <si>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</si>
  <si>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</si>
  <si>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</si>
  <si>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</si>
  <si>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</si>
  <si>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</si>
  <si>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</si>
  <si>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</si>
  <si>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</si>
  <si>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</si>
  <si>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</si>
  <si>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</si>
  <si>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</si>
  <si>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</si>
  <si>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</si>
  <si>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</si>
  <si>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</si>
  <si>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</si>
  <si>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</si>
  <si>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</si>
  <si>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</si>
  <si>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</si>
  <si>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</si>
  <si>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</si>
  <si>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</si>
  <si>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</si>
  <si>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</si>
  <si>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</si>
  <si>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</si>
  <si>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</si>
  <si>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</si>
  <si>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</si>
  <si>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</si>
  <si>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</si>
  <si>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</si>
  <si>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</si>
  <si>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</si>
  <si>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</si>
  <si>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</si>
  <si>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</si>
  <si>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</si>
  <si>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</si>
  <si>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</si>
  <si>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</si>
  <si>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</si>
  <si>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</si>
  <si>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</si>
  <si>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</si>
  <si>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</si>
  <si>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</si>
  <si>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</si>
  <si>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</si>
  <si>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</si>
  <si>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</si>
  <si>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</si>
  <si>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</si>
  <si>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</si>
  <si>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</si>
  <si>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</si>
  <si>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</si>
  <si>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</si>
  <si>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</si>
  <si>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</si>
  <si>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</si>
  <si>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</si>
  <si>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</si>
  <si>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</si>
  <si>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</si>
  <si>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</si>
  <si>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</si>
  <si>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</si>
  <si>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</si>
  <si>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</si>
  <si>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</si>
  <si>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</si>
  <si>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</si>
  <si>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</si>
  <si>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</si>
  <si>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</si>
  <si>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</si>
  <si>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</si>
  <si>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</si>
  <si>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</si>
  <si>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</si>
  <si>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</si>
  <si>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</si>
  <si>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</si>
  <si>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</si>
  <si>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</si>
  <si>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</si>
  <si>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</si>
  <si>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</si>
  <si>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</si>
  <si>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</si>
  <si>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</si>
  <si>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</si>
  <si>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</si>
  <si>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</si>
  <si>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</si>
  <si>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</si>
  <si>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</si>
  <si>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</si>
  <si>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</si>
  <si>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</si>
  <si>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</si>
  <si>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</si>
  <si>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</si>
  <si>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</si>
  <si>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</si>
  <si>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</si>
  <si>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</si>
  <si>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</si>
  <si>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</si>
  <si>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</si>
  <si>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</si>
  <si>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</si>
  <si>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</si>
  <si>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</si>
  <si>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</si>
  <si>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</si>
  <si>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</si>
  <si>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</si>
  <si>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</si>
  <si>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</si>
  <si>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</si>
  <si>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</si>
  <si>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</si>
  <si>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</si>
  <si>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</si>
  <si>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</si>
  <si>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</si>
  <si>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</si>
  <si>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</si>
  <si>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</si>
  <si>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</si>
  <si>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</si>
  <si>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</si>
  <si>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</si>
  <si>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</si>
  <si>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</si>
  <si>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</si>
  <si>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</si>
  <si>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</si>
  <si>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</si>
  <si>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</si>
  <si>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</si>
  <si>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</si>
  <si>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</si>
  <si>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</si>
  <si>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</si>
  <si>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</si>
  <si>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</si>
  <si>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</si>
  <si>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</si>
  <si>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</si>
  <si>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</si>
  <si>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</si>
  <si>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</si>
  <si>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</si>
  <si>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</si>
  <si>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</si>
  <si>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</si>
  <si>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</si>
  <si>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</si>
  <si>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</si>
  <si>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</si>
  <si>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</si>
  <si>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</si>
  <si>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</si>
  <si>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</si>
  <si>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</si>
  <si>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</si>
  <si>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</si>
  <si>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</si>
  <si>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</si>
  <si>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</si>
  <si>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</si>
  <si>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</si>
  <si>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</si>
  <si>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</si>
  <si>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</si>
  <si>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</si>
  <si>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</si>
  <si>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</si>
  <si>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</si>
  <si>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</si>
  <si>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</si>
  <si>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</si>
  <si>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</si>
  <si>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</si>
  <si>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</si>
  <si>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</si>
  <si>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</si>
  <si>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</si>
  <si>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</si>
  <si>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</si>
  <si>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</si>
  <si>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</si>
  <si>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</si>
  <si>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</si>
  <si>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</si>
  <si>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</si>
  <si>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</si>
  <si>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</si>
  <si>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</si>
  <si>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</si>
  <si>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</si>
  <si>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</si>
  <si>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</si>
  <si>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</si>
  <si>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</si>
  <si>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</si>
  <si>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</si>
  <si>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</si>
  <si>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</si>
  <si>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</si>
  <si>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</si>
  <si>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</si>
  <si>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</si>
  <si>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</si>
  <si>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</si>
  <si>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</si>
  <si>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</si>
  <si>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</si>
  <si>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</si>
  <si>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</si>
  <si>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</si>
  <si>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</si>
  <si>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</si>
  <si>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</si>
  <si>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</si>
  <si>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</si>
  <si>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</si>
  <si>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</si>
  <si>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</si>
  <si>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</si>
  <si>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</si>
  <si>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</si>
  <si>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</si>
  <si>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</si>
  <si>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</si>
  <si>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</si>
  <si>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</si>
  <si>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</si>
  <si>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</si>
  <si>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</si>
  <si>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</si>
  <si>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</si>
  <si>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</si>
  <si>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</si>
  <si>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</si>
  <si>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</si>
  <si>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</si>
  <si>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</si>
  <si>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</si>
  <si>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</si>
  <si>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</si>
  <si>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</si>
  <si>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</si>
  <si>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</si>
  <si>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</si>
  <si>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</si>
  <si>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</si>
  <si>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</si>
  <si>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</si>
  <si>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</si>
  <si>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</si>
  <si>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</si>
  <si>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</si>
  <si>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</si>
  <si>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</si>
  <si>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</si>
  <si>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</si>
  <si>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</si>
  <si>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</si>
  <si>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</si>
  <si>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</si>
  <si>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</si>
  <si>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</si>
  <si>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</si>
  <si>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</si>
  <si>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</si>
  <si>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</si>
  <si>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</si>
  <si>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</si>
  <si>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</si>
  <si>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</si>
  <si>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</si>
  <si>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</si>
  <si>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</si>
  <si>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</si>
  <si>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</si>
  <si>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</si>
  <si>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</si>
  <si>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</si>
  <si>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</si>
  <si>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</si>
  <si>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</si>
  <si>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</si>
  <si>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</si>
  <si>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</si>
  <si>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</si>
  <si>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</si>
  <si>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</si>
  <si>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</si>
  <si>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</si>
  <si>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</si>
  <si>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</si>
  <si>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</si>
  <si>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</si>
  <si>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</si>
  <si>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</si>
  <si>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</si>
  <si>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</si>
  <si>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</si>
  <si>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</si>
  <si>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</si>
  <si>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</si>
  <si>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</si>
  <si>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</si>
  <si>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</si>
  <si>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</si>
  <si>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</si>
  <si>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</si>
  <si>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</si>
  <si>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</si>
  <si>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</si>
  <si>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</si>
  <si>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</si>
  <si>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</si>
  <si>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</si>
  <si>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</si>
  <si>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</si>
  <si>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</si>
  <si>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</si>
  <si>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</si>
  <si>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</si>
  <si>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</si>
  <si>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</si>
  <si>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</si>
  <si>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</si>
  <si>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</si>
  <si>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</si>
  <si>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</si>
  <si>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</si>
  <si>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</si>
  <si>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</si>
  <si>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</si>
  <si>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</si>
  <si>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</si>
  <si>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</si>
  <si>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</si>
  <si>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</si>
  <si>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</si>
  <si>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</si>
  <si>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</si>
  <si>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</si>
  <si>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</si>
  <si>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</si>
  <si>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</si>
  <si>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</si>
  <si>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</si>
  <si>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</si>
  <si>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</si>
  <si>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</si>
  <si>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</si>
  <si>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</si>
  <si>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</si>
  <si>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</si>
  <si>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</si>
  <si>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</si>
  <si>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</si>
  <si>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</si>
  <si>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</si>
  <si>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</si>
  <si>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</si>
  <si>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</si>
  <si>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</si>
  <si>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</si>
  <si>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</si>
  <si>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</si>
  <si>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</si>
  <si>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</si>
  <si>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</si>
  <si>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</si>
  <si>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</si>
  <si>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</si>
  <si>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</si>
  <si>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</si>
  <si>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</si>
  <si>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</si>
  <si>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</si>
  <si>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</si>
  <si>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</si>
  <si>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</si>
  <si>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</si>
  <si>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</si>
  <si>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</si>
  <si>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</si>
  <si>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</si>
  <si>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</si>
  <si>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</si>
  <si>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</si>
  <si>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</si>
  <si>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</si>
  <si>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</si>
  <si>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</si>
  <si>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</si>
  <si>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</si>
  <si>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</si>
  <si>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</si>
  <si>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</si>
  <si>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</si>
  <si>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</si>
  <si>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</si>
  <si>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</si>
  <si>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</si>
  <si>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</si>
  <si>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</si>
  <si>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</si>
  <si>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</si>
  <si>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</si>
  <si>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</si>
  <si>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</si>
  <si>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</si>
  <si>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</si>
  <si>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</si>
  <si>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</si>
  <si>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</si>
  <si>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</si>
  <si>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</si>
  <si>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</si>
  <si>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</si>
  <si>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</si>
  <si>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</si>
  <si>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</si>
  <si>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</si>
  <si>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</si>
  <si>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</si>
  <si>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</si>
  <si>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</si>
  <si>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</si>
  <si>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</si>
  <si>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>Category</t>
  </si>
  <si>
    <t>Date Created Conversions</t>
  </si>
  <si>
    <t>Date Ended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</si>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</sst>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 wrapText="1" indent="2"/>
    </xf>
    <xf numFmtId="0" fontId="1" fillId="0" borderId="0" xfId="0" applyFont="1"/>
    <xf numFmtId="0" fontId="5" fillId="0" borderId="0" xfId="0" applyFont="1"/>
    <xf numFmtId="0" fontId="0" fillId="0" borderId="0" xfId="0" applyAlignment="1"/>
    <xf numFmtId="0" fontId="5" fillId="0" borderId="0" xfId="0" applyFont="1" applyAlignment="1">
      <alignment horizontal="left" wrapText="1"/>
    </xf>
    <xf numFmtId="0" fontId="5" fillId="0" borderId="0" xfId="0" applyFont="1" applyAlignme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2-43F6-A93F-40AD9611307E}"/>
            </c:ext>
          </c:extLst>
        </c:ser>
        <c:ser>
          <c:idx val="1"/>
          <c:order val="1"/>
          <c:tx>
            <c:strRef>
              <c:f>'Category Statstics'!$C$3:$C$4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92-43F6-A93F-40AD9611307E}"/>
            </c:ext>
          </c:extLst>
        </c:ser>
        <c:ser>
          <c:idx val="2"/>
          <c:order val="2"/>
          <c:tx>
            <c:strRef>
              <c:f>'Category Statstics'!$D$3:$D$4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2-43F6-A93F-40AD9611307E}"/>
            </c:ext>
          </c:extLst>
        </c:ser>
        <c:ser>
          <c:idx val="3"/>
          <c:order val="3"/>
          <c:tx>
            <c:strRef>
              <c:f>'Category Statstics'!$E$3:$E$4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2-43F6-A93F-40AD9611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2426127"/>
        <c:axId val="2042430287"/>
      </c:barChart>
      <c:catAx>
        <c:axId val="204242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30287"/>
        <c:crosses val="autoZero"/>
        <c:auto val="1"/>
        <c:lblAlgn val="ctr"/>
        <c:lblOffset val="100"/>
        <c:noMultiLvlLbl val="0"/>
      </c:catAx>
      <c:valAx>
        <c:axId val="20424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2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'Theater Statistics'!$A$6:$A$673</c:f>
              <c:multiLvlStrCache>
                <c:ptCount val="666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"Fortune's Child" by Mark Scharf</c:v>
                  </c:pt>
                  <c:pt idx="4">
                    <c:v>"God's Pinatas" A Drama for the stage, with comic relief.</c:v>
                  </c:pt>
                  <c:pt idx="5">
                    <c:v>"Holmes for the Holidays" Larceny &amp; Mystery For Christmas</c:v>
                  </c:pt>
                  <c:pt idx="6">
                    <c:v>"I Will Speak For Myself"</c:v>
                  </c:pt>
                  <c:pt idx="7">
                    <c:v>"If They Come Back"</c:v>
                  </c:pt>
                  <c:pt idx="8">
                    <c:v>"I'm Alright"...an Enso Theatre Education production.</c:v>
                  </c:pt>
                  <c:pt idx="9">
                    <c:v>"Loving Alanis" Rocky Mountain Regional Premier</c:v>
                  </c:pt>
                  <c:pt idx="10">
                    <c:v>"Lucy &amp; Vincente" A New Play about Lucille Ball</c:v>
                  </c:pt>
                  <c:pt idx="11">
                    <c:v>"Miracle on 34th Street" - We believe. Do you believe in us?</c:v>
                  </c:pt>
                  <c:pt idx="12">
                    <c:v>"Mukha-Tsokotukha" SoloSchool Youth Play</c:v>
                  </c:pt>
                  <c:pt idx="13">
                    <c:v>"Next Stop" - Adjusting to dating in NYC</c:v>
                  </c:pt>
                  <c:pt idx="14">
                    <c:v>"She Has a Name" on tour</c:v>
                  </c:pt>
                  <c:pt idx="15">
                    <c:v>"SHERLOCK HOLMES AND THE SCARLET AVENGER"</c:v>
                  </c:pt>
                  <c:pt idx="16">
                    <c:v>"Skip To My Lou," a NEW play by Steve Romagnoli</c:v>
                  </c:pt>
                  <c:pt idx="17">
                    <c:v>"So Amazing" produced at the Kraine Theater NYC</c:v>
                  </c:pt>
                  <c:pt idx="18">
                    <c:v>"The Annual Neighborhood Garage Tour"</c:v>
                  </c:pt>
                  <c:pt idx="19">
                    <c:v>"The Colored Museum" by George C. Wolfe</c:v>
                  </c:pt>
                  <c:pt idx="20">
                    <c:v>"The Holiday Bug" 2014 Puppet Show</c:v>
                  </c:pt>
                  <c:pt idx="21">
                    <c:v>"The Next Event"</c:v>
                  </c:pt>
                  <c:pt idx="22">
                    <c:v>"The Norwegians" Midwestern Tour</c:v>
                  </c:pt>
                  <c:pt idx="23">
                    <c:v>"The Red Herring" World Premiere</c:v>
                  </c:pt>
                  <c:pt idx="24">
                    <c:v>"The Rounds" by Justin Moriarty, presented by EggSalad</c:v>
                  </c:pt>
                  <c:pt idx="25">
                    <c:v>"The Santaland Diaries" by David Sedaris in Los Angeles 2014</c:v>
                  </c:pt>
                  <c:pt idx="26">
                    <c:v>"The Secret" Goes to NYC International Fringe Festival</c:v>
                  </c:pt>
                  <c:pt idx="27">
                    <c:v>"The Star on My Heart" Original Play Project on Holocaust</c:v>
                  </c:pt>
                  <c:pt idx="28">
                    <c:v>"THIS THING OF OURS"</c:v>
                  </c:pt>
                  <c:pt idx="29">
                    <c:v>"Trouble at the Gate" play</c:v>
                  </c:pt>
                  <c:pt idx="30">
                    <c:v>"Unexpectedly Expecting" - A One-Woman Show</c:v>
                  </c:pt>
                  <c:pt idx="31">
                    <c:v>"Vanya and Sonia and Masha and Spike" by Christopher Durang</c:v>
                  </c:pt>
                  <c:pt idx="32">
                    <c:v>#CLOUD$ - a modern adaptation of Aristophanes' Clouds</c:v>
                  </c:pt>
                  <c:pt idx="33">
                    <c:v>1001 Nights: Help bring this fascinating new play to the US</c:v>
                  </c:pt>
                  <c:pt idx="34">
                    <c:v>2014 UASPA Theatre Showcase</c:v>
                  </c:pt>
                  <c:pt idx="35">
                    <c:v>2015 Philadelphia Premier: Bonhoeffer's Cost</c:v>
                  </c:pt>
                  <c:pt idx="36">
                    <c:v>2016 Next Stage Residents Class Presents: When She Had Wings</c:v>
                  </c:pt>
                  <c:pt idx="37">
                    <c:v>3 Days In Savannah</c:v>
                  </c:pt>
                  <c:pt idx="38">
                    <c:v>3 Days In Savannah Part II</c:v>
                  </c:pt>
                  <c:pt idx="39">
                    <c:v>4th Wall Theatre Project</c:v>
                  </c:pt>
                  <c:pt idx="40">
                    <c:v>64 Squares</c:v>
                  </c:pt>
                  <c:pt idx="41">
                    <c:v>A Bad Plan</c:v>
                  </c:pt>
                  <c:pt idx="42">
                    <c:v>A Bite of a Snake Play</c:v>
                  </c:pt>
                  <c:pt idx="43">
                    <c:v>A CRY FOR HELP</c:v>
                  </c:pt>
                  <c:pt idx="44">
                    <c:v>A Facelift for the Facade--Spring Garden Mill, Newtown, PA</c:v>
                  </c:pt>
                  <c:pt idx="45">
                    <c:v>a feminine ending, brought to you by the East End Theatre Co</c:v>
                  </c:pt>
                  <c:pt idx="46">
                    <c:v>A Few Brave Men: The Chosen Few</c:v>
                  </c:pt>
                  <c:pt idx="47">
                    <c:v>A Gentleman, A Lady and A Thug</c:v>
                  </c:pt>
                  <c:pt idx="48">
                    <c:v>A Hand of Talons</c:v>
                  </c:pt>
                  <c:pt idx="49">
                    <c:v>A Hard Rain - New York Debut</c:v>
                  </c:pt>
                  <c:pt idx="50">
                    <c:v>A Kansas City Fringe Festival premiere: "The Art is a Lie"</c:v>
                  </c:pt>
                  <c:pt idx="51">
                    <c:v>A KC Fringe World Premiere: DESPERATE ACTS</c:v>
                  </c:pt>
                  <c:pt idx="52">
                    <c:v>A Krumpus Story - World Premiere</c:v>
                  </c:pt>
                  <c:pt idx="53">
                    <c:v>A Midsummer Night's Dream</c:v>
                  </c:pt>
                  <c:pt idx="54">
                    <c:v>A Midsummer's Night's Dream</c:v>
                  </c:pt>
                  <c:pt idx="55">
                    <c:v>A Philosophical Protest! One Act Play, One Act Cabaret.</c:v>
                  </c:pt>
                  <c:pt idx="56">
                    <c:v>A Race Redux</c:v>
                  </c:pt>
                  <c:pt idx="57">
                    <c:v>A Season of Love and Music (Spring 2014)</c:v>
                  </c:pt>
                  <c:pt idx="58">
                    <c:v>A Thought in Three Parts</c:v>
                  </c:pt>
                  <c:pt idx="59">
                    <c:v>A Time Pirate's Love</c:v>
                  </c:pt>
                  <c:pt idx="60">
                    <c:v>â€œDamselflyâ€ Gracing the stage</c:v>
                  </c:pt>
                  <c:pt idx="61">
                    <c:v>ACT Underground Theatre, TLDC</c:v>
                  </c:pt>
                  <c:pt idx="62">
                    <c:v>Actors &amp; Musicians who are Blind or Autistic</c:v>
                  </c:pt>
                  <c:pt idx="63">
                    <c:v>AdA (Author directing Author)</c:v>
                  </c:pt>
                  <c:pt idx="64">
                    <c:v>Adopt a School for Shared Shakes Artists in the Schools</c:v>
                  </c:pt>
                  <c:pt idx="65">
                    <c:v>AENY's Production of An Invisible Piece of this World</c:v>
                  </c:pt>
                  <c:pt idx="66">
                    <c:v>AFTER LIFE: Minnesota Fringe Festival 2014</c:v>
                  </c:pt>
                  <c:pt idx="67">
                    <c:v>Age of Valor: Heritage - The Audio Drama</c:v>
                  </c:pt>
                  <c:pt idx="68">
                    <c:v>Ain't She Brave FringeNYC 2014 Project</c:v>
                  </c:pt>
                  <c:pt idx="69">
                    <c:v>Akvavit Theatre presents NOTHING OF ME by Arne Lygre</c:v>
                  </c:pt>
                  <c:pt idx="70">
                    <c:v>Alexandra Petri's "The Scrum"  - Field Trip Theatre</c:v>
                  </c:pt>
                  <c:pt idx="71">
                    <c:v>Alice In Wonderland (Polish) ALICJA W KRAINIE CZARÃ“W</c:v>
                  </c:pt>
                  <c:pt idx="72">
                    <c:v>All the Best, Jack</c:v>
                  </c:pt>
                  <c:pt idx="73">
                    <c:v>Alzheimer's:The Musical World Premiere Tickets &amp; FUNdrasier!</c:v>
                  </c:pt>
                  <c:pt idx="74">
                    <c:v>America is at the Mall: A Play in Three Acts</c:v>
                  </c:pt>
                  <c:pt idx="75">
                    <c:v>America is at the Mall: A Post 9/11 Happily  Never After</c:v>
                  </c:pt>
                  <c:pt idx="76">
                    <c:v>American Pride</c:v>
                  </c:pt>
                  <c:pt idx="77">
                    <c:v>An Evening of Original One Acts</c:v>
                  </c:pt>
                  <c:pt idx="78">
                    <c:v>An Evening of Radio</c:v>
                  </c:pt>
                  <c:pt idx="79">
                    <c:v>An Evening With Durang</c:v>
                  </c:pt>
                  <c:pt idx="80">
                    <c:v>An Evening with Sarah Pettyfer</c:v>
                  </c:pt>
                  <c:pt idx="81">
                    <c:v>An Original Theater Play Entitled "The Art of Love"</c:v>
                  </c:pt>
                  <c:pt idx="82">
                    <c:v>AnaiÌˆs Nin Goes to Hell</c:v>
                  </c:pt>
                  <c:pt idx="83">
                    <c:v>Anansi the Spider - An African Folktale</c:v>
                  </c:pt>
                  <c:pt idx="84">
                    <c:v>And That's How The Story Goes</c:v>
                  </c:pt>
                  <c:pt idx="85">
                    <c:v>Angels in Houston</c:v>
                  </c:pt>
                  <c:pt idx="86">
                    <c:v>Annabel Lost</c:v>
                  </c:pt>
                  <c:pt idx="87">
                    <c:v>Arlington's 1st Dinner Theatre</c:v>
                  </c:pt>
                  <c:pt idx="88">
                    <c:v>'ART'</c:v>
                  </c:pt>
                  <c:pt idx="89">
                    <c:v>Artists' tickets to VARIATIONS ON FAMILY</c:v>
                  </c:pt>
                  <c:pt idx="90">
                    <c:v>ARTS to HEARTS - The Holidate (An Original Stage Play)</c:v>
                  </c:pt>
                  <c:pt idx="91">
                    <c:v>As the Naked Lead the Blind (Play)</c:v>
                  </c:pt>
                  <c:pt idx="92">
                    <c:v>As You Like It in The Enchanted Forest Wildlife Sanctuary</c:v>
                  </c:pt>
                  <c:pt idx="93">
                    <c:v>Assimilation - A history lesson you will never forget</c:v>
                  </c:pt>
                  <c:pt idx="94">
                    <c:v>Attraction</c:v>
                  </c:pt>
                  <c:pt idx="95">
                    <c:v>AU Theatre Wing (Pygmalion Sound and Lighting Fees)</c:v>
                  </c:pt>
                  <c:pt idx="96">
                    <c:v>Avarimor Series (Audio Plays)</c:v>
                  </c:pt>
                  <c:pt idx="97">
                    <c:v>Backdrops for Maplewood Barn Theatre Summer 2017 Production</c:v>
                  </c:pt>
                  <c:pt idx="98">
                    <c:v>Balm in Gilead at Columbia</c:v>
                  </c:pt>
                  <c:pt idx="99">
                    <c:v>Bare Bones Shakespeare 2015-16 Season</c:v>
                  </c:pt>
                  <c:pt idx="100">
                    <c:v>Be A Buddy Not A Bully (Anti-Bullying Stage Play TOUR)</c:v>
                  </c:pt>
                  <c:pt idx="101">
                    <c:v>BEASTS OF BAVERLY GROVE</c:v>
                  </c:pt>
                  <c:pt idx="102">
                    <c:v>Becoming UNZIPPED</c:v>
                  </c:pt>
                  <c:pt idx="103">
                    <c:v>Before The Lights Go Up</c:v>
                  </c:pt>
                  <c:pt idx="104">
                    <c:v>BEIRUT, LADY OF LEBANON</c:v>
                  </c:pt>
                  <c:pt idx="105">
                    <c:v>BELIEF on the Isle of Skye</c:v>
                  </c:pt>
                  <c:pt idx="106">
                    <c:v>Benghazi Bergen-Belsen</c:v>
                  </c:pt>
                  <c:pt idx="107">
                    <c:v>Better Than Ever Productions presents Geezer Game</c:v>
                  </c:pt>
                  <c:pt idx="108">
                    <c:v>Better Than Shakespeare Presents: Much Ado About Something</c:v>
                  </c:pt>
                  <c:pt idx="109">
                    <c:v>Black America from Prophets to Pimps</c:v>
                  </c:pt>
                  <c:pt idx="110">
                    <c:v>Blazed Donuts: An Orginial One Act</c:v>
                  </c:pt>
                  <c:pt idx="111">
                    <c:v>Bluebirds by Joe Brondo</c:v>
                  </c:pt>
                  <c:pt idx="112">
                    <c:v>boom- a play by Peter Sinn Nachtrieb</c:v>
                  </c:pt>
                  <c:pt idx="113">
                    <c:v>Brava Theater and Cultural Odyssey present â€œBIRTHRIGHT?â€</c:v>
                  </c:pt>
                  <c:pt idx="114">
                    <c:v>Bring "SONNY" To Toronto This Summer!</c:v>
                  </c:pt>
                  <c:pt idx="115">
                    <c:v>Bring Bigger, Badder BRIEF HISTORY Back To The Stage!</c:v>
                  </c:pt>
                  <c:pt idx="116">
                    <c:v>Bring Love's Labour's Lost to Minnesota</c:v>
                  </c:pt>
                  <c:pt idx="117">
                    <c:v>Bring Matt Fotis's Nights on the Couch to NYC!</c:v>
                  </c:pt>
                  <c:pt idx="118">
                    <c:v>Bring Oedipus Revenant to Life!</c:v>
                  </c:pt>
                  <c:pt idx="119">
                    <c:v>Bring the iconic story of Leontyne Price to the stage.</c:v>
                  </c:pt>
                  <c:pt idx="120">
                    <c:v>Bringing First Love/Worst Love To Life</c:v>
                  </c:pt>
                  <c:pt idx="121">
                    <c:v>Bringing more Art to the Community</c:v>
                  </c:pt>
                  <c:pt idx="122">
                    <c:v>Broken Alley â€”Â Year 3</c:v>
                  </c:pt>
                  <c:pt idx="123">
                    <c:v>Brooklyn Quartet, directed by reg e gaines. Spring of 2016</c:v>
                  </c:pt>
                  <c:pt idx="124">
                    <c:v>Burners</c:v>
                  </c:pt>
                  <c:pt idx="125">
                    <c:v>Burqa&amp;Rifle: A Drama: Two Women, Two Cultues, Two Histories</c:v>
                  </c:pt>
                  <c:pt idx="126">
                    <c:v>By Morning</c:v>
                  </c:pt>
                  <c:pt idx="127">
                    <c:v>Camp Curtain Call: Star Wars (A Parody)</c:v>
                  </c:pt>
                  <c:pt idx="128">
                    <c:v>Campo Maldito</c:v>
                  </c:pt>
                  <c:pt idx="129">
                    <c:v>Carpe Diem Theater Troupe</c:v>
                  </c:pt>
                  <c:pt idx="130">
                    <c:v>Casablanca - The Gin Joint Cut (The Play)</c:v>
                  </c:pt>
                  <c:pt idx="131">
                    <c:v>Cassiopeia</c:v>
                  </c:pt>
                  <c:pt idx="132">
                    <c:v>Catapult OYL to the next levelâ€”in Edinburgh!</c:v>
                  </c:pt>
                  <c:pt idx="133">
                    <c:v>CAYCE</c:v>
                  </c:pt>
                  <c:pt idx="134">
                    <c:v>Celebrating 20 years of The 24 Hour Plays around the world!</c:v>
                  </c:pt>
                  <c:pt idx="135">
                    <c:v>Central Coast Theatre Community Website - Plays &amp; Auditions</c:v>
                  </c:pt>
                  <c:pt idx="136">
                    <c:v>CHARM by Philip Dawkins</c:v>
                  </c:pt>
                  <c:pt idx="137">
                    <c:v>Chimera Ensemble Productions Fund</c:v>
                  </c:pt>
                  <c:pt idx="138">
                    <c:v>Chokehold</c:v>
                  </c:pt>
                  <c:pt idx="139">
                    <c:v>Church Folk Can Be Dangerous People</c:v>
                  </c:pt>
                  <c:pt idx="140">
                    <c:v>Cielito Lindo (Pretty Little One)</c:v>
                  </c:pt>
                  <c:pt idx="141">
                    <c:v>Cinderella</c:v>
                  </c:pt>
                  <c:pt idx="142">
                    <c:v>Cirque Inspired Alice's Adventures in Wonderland</c:v>
                  </c:pt>
                  <c:pt idx="143">
                    <c:v>Citrus Heights Theatre In The Heights</c:v>
                  </c:pt>
                  <c:pt idx="144">
                    <c:v>COLLABORATION: WARHOL &amp; BASQUIAT</c:v>
                  </c:pt>
                  <c:pt idx="145">
                    <c:v>COLOR ME</c:v>
                  </c:pt>
                  <c:pt idx="146">
                    <c:v>Colt Coeur's 6th Season</c:v>
                  </c:pt>
                  <c:pt idx="147">
                    <c:v>Comedy Of Errors: Antioch Community High School</c:v>
                  </c:pt>
                  <c:pt idx="148">
                    <c:v>Coming Home</c:v>
                  </c:pt>
                  <c:pt idx="149">
                    <c:v>COMPASS PLAYERS</c:v>
                  </c:pt>
                  <c:pt idx="150">
                    <c:v>COMPASS PLAYERS presents SYLVIA by A. R. Gurney</c:v>
                  </c:pt>
                  <c:pt idx="151">
                    <c:v>CONVERSATIONS WITH AN AVERAGE JOE</c:v>
                  </c:pt>
                  <c:pt idx="152">
                    <c:v>CORIOLANUS | THE NORMAL HEART @ The Lab Theater</c:v>
                  </c:pt>
                  <c:pt idx="153">
                    <c:v>Corners Grove</c:v>
                  </c:pt>
                  <c:pt idx="154">
                    <c:v>Cortez</c:v>
                  </c:pt>
                  <c:pt idx="155">
                    <c:v>Cosmicomics</c:v>
                  </c:pt>
                  <c:pt idx="156">
                    <c:v>CST's As You Like It goes to Canada!</c:v>
                  </c:pt>
                  <c:pt idx="157">
                    <c:v>Cubs: an Original Work</c:v>
                  </c:pt>
                  <c:pt idx="158">
                    <c:v>Dandelion Theatre: 'Body Awareness' by Annie Baker</c:v>
                  </c:pt>
                  <c:pt idx="159">
                    <c:v>Darryl Reuben Hall's THE DINNER Nat'l Premiere in NY Fest!</c:v>
                  </c:pt>
                  <c:pt idx="160">
                    <c:v>dasGROUP Theatre: Savage in Limbo</c:v>
                  </c:pt>
                  <c:pt idx="161">
                    <c:v>David Facer, Paradox Magic</c:v>
                  </c:pt>
                  <c:pt idx="162">
                    <c:v>De Lewe: A Youth Movement(Traveling Show)</c:v>
                  </c:pt>
                  <c:pt idx="163">
                    <c:v>death (and straight boys)</c:v>
                  </c:pt>
                  <c:pt idx="164">
                    <c:v>Defendant Maurice Chevalier</c:v>
                  </c:pt>
                  <c:pt idx="165">
                    <c:v>Defiant Entertainment presents: The Park Bench</c:v>
                  </c:pt>
                  <c:pt idx="166">
                    <c:v>Destiny is Judd Nelson: a new play at FringeNYC</c:v>
                  </c:pt>
                  <c:pt idx="167">
                    <c:v>Devastated No Matter What</c:v>
                  </c:pt>
                  <c:pt idx="168">
                    <c:v>DIANA's "Late: A Cowboy Song" by Sarah Ruhl</c:v>
                  </c:pt>
                  <c:pt idx="169">
                    <c:v>Dickhead</c:v>
                  </c:pt>
                  <c:pt idx="170">
                    <c:v>Divine Connection Performing Arts Leadership Program</c:v>
                  </c:pt>
                  <c:pt idx="171">
                    <c:v>Dog sees God by Bert V. Royal @ FSU</c:v>
                  </c:pt>
                  <c:pt idx="172">
                    <c:v>DOG SEES GOD: Confessions of a Teenage Blockhead</c:v>
                  </c:pt>
                  <c:pt idx="173">
                    <c:v>Down the Mississippi</c:v>
                  </c:pt>
                  <c:pt idx="174">
                    <c:v>DR. Mecurio's Mythical Marvels &amp; Beastiry</c:v>
                  </c:pt>
                  <c:pt idx="175">
                    <c:v>Edward Albee's The Goat, or Who is Sylvia?</c:v>
                  </c:pt>
                  <c:pt idx="176">
                    <c:v>EgoPo's Hairy Ape Tours to the Provincetown Festival</c:v>
                  </c:pt>
                  <c:pt idx="177">
                    <c:v>El Campanario: A place to "rest" in times of war...</c:v>
                  </c:pt>
                  <c:pt idx="178">
                    <c:v>Elevation Twelfth Night</c:v>
                  </c:pt>
                  <c:pt idx="179">
                    <c:v>EMPATHITRAX, a new play by Ana Nogueira</c:v>
                  </c:pt>
                  <c:pt idx="180">
                    <c:v>End Breast Cancer</c:v>
                  </c:pt>
                  <c:pt idx="181">
                    <c:v>Enso Theatre Ensemble's "Pride &amp; Prejudice"</c:v>
                  </c:pt>
                  <c:pt idx="182">
                    <c:v>Epic Proportions</c:v>
                  </c:pt>
                  <c:pt idx="183">
                    <c:v>Equality Theatre</c:v>
                  </c:pt>
                  <c:pt idx="184">
                    <c:v>Equus at Frenetic Theatre</c:v>
                  </c:pt>
                  <c:pt idx="185">
                    <c:v>EUPHORIA! A New Play by John Corigliano</c:v>
                  </c:pt>
                  <c:pt idx="186">
                    <c:v>EverScape</c:v>
                  </c:pt>
                  <c:pt idx="187">
                    <c:v>Expedition (to NYC)</c:v>
                  </c:pt>
                  <c:pt idx="188">
                    <c:v>Eyes Closed - The First In-Dream Theater Experience</c:v>
                  </c:pt>
                  <c:pt idx="189">
                    <c:v>Eyes Shut. Door Open - A New Play by Cassie M. Seinuk</c:v>
                  </c:pt>
                  <c:pt idx="190">
                    <c:v>Face Off Theatre Company Inaugural Season 2015-2016</c:v>
                  </c:pt>
                  <c:pt idx="191">
                    <c:v>Fair Play</c:v>
                  </c:pt>
                  <c:pt idx="192">
                    <c:v>Familiar Strangers â€” A Staged Reading</c:v>
                  </c:pt>
                  <c:pt idx="193">
                    <c:v>Fat Pig, The Play!</c:v>
                  </c:pt>
                  <c:pt idx="194">
                    <c:v>FEED</c:v>
                  </c:pt>
                  <c:pt idx="195">
                    <c:v>Fefu and Her Friends</c:v>
                  </c:pt>
                  <c:pt idx="196">
                    <c:v>Fever - a workshop production</c:v>
                  </c:pt>
                  <c:pt idx="197">
                    <c:v>FHE High School Presents: Snow Queen and Once On This Island</c:v>
                  </c:pt>
                  <c:pt idx="198">
                    <c:v>First Day Off in a Long Time by Brian Finkelstein</c:v>
                  </c:pt>
                  <c:pt idx="199">
                    <c:v>Folk-Tales: What Stories Do Your Folks Tell?</c:v>
                  </c:pt>
                  <c:pt idx="200">
                    <c:v>Foolish Mortals present Shakespeare's Twelfth Night</c:v>
                  </c:pt>
                  <c:pt idx="201">
                    <c:v>For Colored Girl Play Production</c:v>
                  </c:pt>
                  <c:pt idx="202">
                    <c:v>Forgive &amp; Forget</c:v>
                  </c:pt>
                  <c:pt idx="203">
                    <c:v>Forsaken Angels-A New Play</c:v>
                  </c:pt>
                  <c:pt idx="204">
                    <c:v>Free Jujube Brown NYC Performance</c:v>
                  </c:pt>
                  <c:pt idx="205">
                    <c:v>Freedom Train</c:v>
                  </c:pt>
                  <c:pt idx="206">
                    <c:v>FRESH PRODUCE'd LA presents: Friends in Transient Places</c:v>
                  </c:pt>
                  <c:pt idx="207">
                    <c:v>FRINGE 2015 by YER Productions</c:v>
                  </c:pt>
                  <c:pt idx="208">
                    <c:v>Fringe Fest: Take Comfort in Falling Forever</c:v>
                  </c:pt>
                  <c:pt idx="209">
                    <c:v>From Providence to Cuba: A Historic Theater Adventure</c:v>
                  </c:pt>
                  <c:pt idx="210">
                    <c:v>From the Pulpit to the Runway</c:v>
                  </c:pt>
                  <c:pt idx="211">
                    <c:v>Fury Theatre is Producing Oleanna</c:v>
                  </c:pt>
                  <c:pt idx="212">
                    <c:v>Galaxy Express - The Play</c:v>
                  </c:pt>
                  <c:pt idx="213">
                    <c:v>Galli Theater Fresh Start Fundraiser</c:v>
                  </c:pt>
                  <c:pt idx="214">
                    <c:v>GCU Follow Your Dreams Production</c:v>
                  </c:pt>
                  <c:pt idx="215">
                    <c:v>Generations (Senior Project)</c:v>
                  </c:pt>
                  <c:pt idx="216">
                    <c:v>Georgia - the full cast production</c:v>
                  </c:pt>
                  <c:pt idx="217">
                    <c:v>Get "Walken in His Shoes" to Capital Fringe Festival in DC!</c:v>
                  </c:pt>
                  <c:pt idx="218">
                    <c:v>Get Your Life Back</c:v>
                  </c:pt>
                  <c:pt idx="219">
                    <c:v>Get. That. Snitch. - The World's Most Dangerous Play</c:v>
                  </c:pt>
                  <c:pt idx="220">
                    <c:v>GettingTeensSaved.org Play in Richmond, California 2016</c:v>
                  </c:pt>
                  <c:pt idx="221">
                    <c:v>Ghost Pirate Cruise on the Hudson Sept. 3rd</c:v>
                  </c:pt>
                  <c:pt idx="222">
                    <c:v>Gifts of War</c:v>
                  </c:pt>
                  <c:pt idx="223">
                    <c:v>Girls, Ladies and Women - A Gospel Drama</c:v>
                  </c:pt>
                  <c:pt idx="224">
                    <c:v>Glenn Herman's EXPRESSIONS: The UnKnown</c:v>
                  </c:pt>
                  <c:pt idx="225">
                    <c:v>God is a Woman (The Untitled Mitchell Buckley Project)</c:v>
                  </c:pt>
                  <c:pt idx="226">
                    <c:v>Going To Market</c:v>
                  </c:pt>
                  <c:pt idx="227">
                    <c:v>Goldfish Memory Productions</c:v>
                  </c:pt>
                  <c:pt idx="228">
                    <c:v>Good Bread Alley</c:v>
                  </c:pt>
                  <c:pt idx="229">
                    <c:v>Good Men Wanted at ANT Fest</c:v>
                  </c:pt>
                  <c:pt idx="230">
                    <c:v>Good People at The Hudson Guild Theatre</c:v>
                  </c:pt>
                  <c:pt idx="231">
                    <c:v>Good People by David Lindsay-Abaire at Waterfront Playhouse</c:v>
                  </c:pt>
                  <c:pt idx="232">
                    <c:v>Gore Vidal's THE BEST MAN, by Seat of the Pants Productions</c:v>
                  </c:pt>
                  <c:pt idx="233">
                    <c:v>Gorilla Theater Productions Presents: Phase 3</c:v>
                  </c:pt>
                  <c:pt idx="234">
                    <c:v>Grammar Land Performances</c:v>
                  </c:pt>
                  <c:pt idx="235">
                    <c:v>Grassroots Shakespeare Company â€¢ Arizona</c:v>
                  </c:pt>
                  <c:pt idx="236">
                    <c:v>Green Light Productions produces theatre created by women</c:v>
                  </c:pt>
                  <c:pt idx="237">
                    <c:v>Greensboro: A Requiem presented by ATC's Youth Ensemble</c:v>
                  </c:pt>
                  <c:pt idx="238">
                    <c:v>Gruesome Playground Injuries</c:v>
                  </c:pt>
                  <c:pt idx="239">
                    <c:v>Gruoch, or Lady Macbeth</c:v>
                  </c:pt>
                  <c:pt idx="240">
                    <c:v>Gypsy Stage Presents "The Importance of Being Earnest"</c:v>
                  </c:pt>
                  <c:pt idx="241">
                    <c:v>Haberdasher Theatre Inc. : Richard Greenbergâ€™s, The Maderati</c:v>
                  </c:pt>
                  <c:pt idx="242">
                    <c:v>Halfway, Nebraska</c:v>
                  </c:pt>
                  <c:pt idx="243">
                    <c:v>Harriet Tubman Woman Of Faith</c:v>
                  </c:pt>
                  <c:pt idx="244">
                    <c:v>Hear Me Roar: A Season of Powerful Women</c:v>
                  </c:pt>
                  <c:pt idx="245">
                    <c:v>HEDDA</c:v>
                  </c:pt>
                  <c:pt idx="246">
                    <c:v>Help bring Boys of a Certain Age back to NYC!</c:v>
                  </c:pt>
                  <c:pt idx="247">
                    <c:v>Help fund Black Enough!</c:v>
                  </c:pt>
                  <c:pt idx="248">
                    <c:v>Help keep girls in school in Burkina Faso</c:v>
                  </c:pt>
                  <c:pt idx="249">
                    <c:v>Help Save High School Theater</c:v>
                  </c:pt>
                  <c:pt idx="250">
                    <c:v>Help Shakespeare Troupe accept invite to perform in UK!</c:v>
                  </c:pt>
                  <c:pt idx="251">
                    <c:v>Help us get "Old Friends" to the El Portal!!!</c:v>
                  </c:pt>
                  <c:pt idx="252">
                    <c:v>Henry VI: The War of the Roses</c:v>
                  </c:pt>
                  <c:pt idx="253">
                    <c:v>Hi, Are You Single? by Ryan J. Haddad</c:v>
                  </c:pt>
                  <c:pt idx="254">
                    <c:v>HIS NAME IS ARTHUR HOLMBERG</c:v>
                  </c:pt>
                  <c:pt idx="255">
                    <c:v>Holocene</c:v>
                  </c:pt>
                  <c:pt idx="256">
                    <c:v>Home (The Place Where My Stuff Resides)</c:v>
                  </c:pt>
                  <c:pt idx="257">
                    <c:v>Honest Accomplice Theatre 2015-16 Season</c:v>
                  </c:pt>
                  <c:pt idx="258">
                    <c:v>Honorable Men - Poor Yorick's Players 2016 Season</c:v>
                  </c:pt>
                  <c:pt idx="259">
                    <c:v>How Could You Do This To Me (The Stage Play)</c:v>
                  </c:pt>
                  <c:pt idx="260">
                    <c:v>How You Kiss Me... at FringeNYC 2015</c:v>
                  </c:pt>
                  <c:pt idx="261">
                    <c:v>Howard's End 3.0</c:v>
                  </c:pt>
                  <c:pt idx="262">
                    <c:v>HUB Theatre Group presents John Logan's RED</c:v>
                  </c:pt>
                  <c:pt idx="263">
                    <c:v>Human, Kind Theater Project</c:v>
                  </c:pt>
                  <c:pt idx="264">
                    <c:v>Hurricane Katrina 10th Anniversary: Brothers from the Bottom</c:v>
                  </c:pt>
                  <c:pt idx="265">
                    <c:v>I Can Ski Forever 3</c:v>
                  </c:pt>
                  <c:pt idx="266">
                    <c:v>I Died... I Came Back, ... Whatever</c:v>
                  </c:pt>
                  <c:pt idx="267">
                    <c:v>I Do Wonder</c:v>
                  </c:pt>
                  <c:pt idx="268">
                    <c:v>I support Molding Heartz</c:v>
                  </c:pt>
                  <c:pt idx="269">
                    <c:v>Images: Remembrances of the Holocaust-The Eva Schloss Story</c:v>
                  </c:pt>
                  <c:pt idx="270">
                    <c:v>Imaginary Theater Company Presents the Premiere of The Boat</c:v>
                  </c:pt>
                  <c:pt idx="271">
                    <c:v>Improv Patrol "The Gift of Your Story is Our Script"</c:v>
                  </c:pt>
                  <c:pt idx="272">
                    <c:v>In the Hours Before the Bars Open, a play by Nate HarpÃ©l</c:v>
                  </c:pt>
                  <c:pt idx="273">
                    <c:v>In The Time of New York</c:v>
                  </c:pt>
                  <c:pt idx="274">
                    <c:v>INDEPENDENCE NYC</c:v>
                  </c:pt>
                  <c:pt idx="275">
                    <c:v>Invincible Diamonds: A Survivor's Guide</c:v>
                  </c:pt>
                  <c:pt idx="276">
                    <c:v>Israel LÃ³pez @ Ojai Playwrights Conference</c:v>
                  </c:pt>
                  <c:pt idx="277">
                    <c:v>IT'S JUST MY LIFE</c:v>
                  </c:pt>
                  <c:pt idx="278">
                    <c:v>J. Lee Vocque's BASED ON ACTUAL EVENTS</c:v>
                  </c:pt>
                  <c:pt idx="279">
                    <c:v>Joe West's THEATER OF DEATH</c:v>
                  </c:pt>
                  <c:pt idx="280">
                    <c:v>JoLee Productions</c:v>
                  </c:pt>
                  <c:pt idx="281">
                    <c:v>Kafka on the Shore</c:v>
                  </c:pt>
                  <c:pt idx="282">
                    <c:v>Kapow-i GoGo at The PIT</c:v>
                  </c:pt>
                  <c:pt idx="283">
                    <c:v>Keep the Art of Marionettes Alive With PUPPETWORKS!</c:v>
                  </c:pt>
                  <c:pt idx="284">
                    <c:v>KICK It's Not How High. It's How Strong! Written &amp; Performed</c:v>
                  </c:pt>
                  <c:pt idx="285">
                    <c:v>King Kirby, a play by Crystal Skillman and Fred Van Lente</c:v>
                  </c:pt>
                  <c:pt idx="286">
                    <c:v>King Lear</c:v>
                  </c:pt>
                  <c:pt idx="287">
                    <c:v>King Sisyphus</c:v>
                  </c:pt>
                  <c:pt idx="288">
                    <c:v>Know Thy Law</c:v>
                  </c:pt>
                  <c:pt idx="289">
                    <c:v>Kylie for President</c:v>
                  </c:pt>
                  <c:pt idx="290">
                    <c:v>L.U.N.A. Theatre Company produces "Steel Magnolias"</c:v>
                  </c:pt>
                  <c:pt idx="291">
                    <c:v>Lakotas and the American Theatre</c:v>
                  </c:pt>
                  <c:pt idx="292">
                    <c:v>laughter in the hood</c:v>
                  </c:pt>
                  <c:pt idx="293">
                    <c:v>Laughter is Sacred Space 2.0</c:v>
                  </c:pt>
                  <c:pt idx="294">
                    <c:v>Lead Players Theatre Company</c:v>
                  </c:pt>
                  <c:pt idx="295">
                    <c:v>Leah in Vegas at The New York International Fringe Festival</c:v>
                  </c:pt>
                  <c:pt idx="296">
                    <c:v>Lemming Theatrical's Smell of the Kill</c:v>
                  </c:pt>
                  <c:pt idx="297">
                    <c:v>'LETTERS FROM WAR' Losing loved ones to Alzheimer's Disease</c:v>
                  </c:pt>
                  <c:pt idx="298">
                    <c:v>Liberty Falls, 54321</c:v>
                  </c:pt>
                  <c:pt idx="299">
                    <c:v>LIBERTY! EQUALITY! AND FIREWORKS!... A Civil Rights Play</c:v>
                  </c:pt>
                  <c:pt idx="300">
                    <c:v>Life is simple</c:v>
                  </c:pt>
                  <c:pt idx="301">
                    <c:v>Lincoln High School presents: Little Shop of Horrors</c:v>
                  </c:pt>
                  <c:pt idx="302">
                    <c:v>Literacy for Brooklyn Kids</c:v>
                  </c:pt>
                  <c:pt idx="303">
                    <c:v>Little Nell's - a play</c:v>
                  </c:pt>
                  <c:pt idx="304">
                    <c:v>Live at the Speakeasy with Ryan Anderson</c:v>
                  </c:pt>
                  <c:pt idx="305">
                    <c:v>Loading Dock Theatre Presents: The Dudleys! A Family Game</c:v>
                  </c:pt>
                  <c:pt idx="306">
                    <c:v>Local Jewell Production's Inaugural Season (2014-2015)</c:v>
                  </c:pt>
                  <c:pt idx="307">
                    <c:v>Lord of the Flies - Syracuse University</c:v>
                  </c:pt>
                  <c:pt idx="308">
                    <c:v>Loud Arts</c:v>
                  </c:pt>
                  <c:pt idx="309">
                    <c:v>Love Letters</c:v>
                  </c:pt>
                  <c:pt idx="310">
                    <c:v>Love Letters To My Children, directed by Charles J. Ouda</c:v>
                  </c:pt>
                  <c:pt idx="311">
                    <c:v>LOVENESS, the play @FringeNYC 2014</c:v>
                  </c:pt>
                  <c:pt idx="312">
                    <c:v>Macbeth</c:v>
                  </c:pt>
                  <c:pt idx="313">
                    <c:v>Macbeth For President 2016</c:v>
                  </c:pt>
                  <c:pt idx="314">
                    <c:v>Macbeth in the Basement</c:v>
                  </c:pt>
                  <c:pt idx="315">
                    <c:v>Madame X</c:v>
                  </c:pt>
                  <c:pt idx="316">
                    <c:v>MADE-UP: A Sitcom Theater Special</c:v>
                  </c:pt>
                  <c:pt idx="317">
                    <c:v>Maggie LumiÃ¨re and The Ghost Train: an exciting new play!</c:v>
                  </c:pt>
                  <c:pt idx="318">
                    <c:v>Making the Move--Edinburgh Fringe 2014</c:v>
                  </c:pt>
                  <c:pt idx="319">
                    <c:v>MAMA BA-B: The Stage Play</c:v>
                  </c:pt>
                  <c:pt idx="320">
                    <c:v>Mama Threw Me So High &amp; He Who Speaks</c:v>
                  </c:pt>
                  <c:pt idx="321">
                    <c:v>MamaÃ­ Kickstarts its 2015 Season: Chekhov, Williams &amp; more!</c:v>
                  </c:pt>
                  <c:pt idx="322">
                    <c:v>MAMA'Z BA-B: The StagePlay</c:v>
                  </c:pt>
                  <c:pt idx="323">
                    <c:v>Marcus Rashad's "The Domino Effect Stage Play"</c:v>
                  </c:pt>
                  <c:pt idx="324">
                    <c:v>Marilyn Madness &amp; Me</c:v>
                  </c:pt>
                  <c:pt idx="325">
                    <c:v>Mark Twain is Hell for the Company - Original Play</c:v>
                  </c:pt>
                  <c:pt idx="326">
                    <c:v>MASKS: Off-Broadway Debut</c:v>
                  </c:pt>
                  <c:pt idx="327">
                    <c:v>MAX &amp; ELSA: NO MUSIC. NO CHILDREN.</c:v>
                  </c:pt>
                  <c:pt idx="328">
                    <c:v>Me? A Caregiver?</c:v>
                  </c:pt>
                  <c:pt idx="329">
                    <c:v>Measure for Measure</c:v>
                  </c:pt>
                  <c:pt idx="330">
                    <c:v>MEASURE FOR MEASURE: an all-female adaptation</c:v>
                  </c:pt>
                  <c:pt idx="331">
                    <c:v>MEDEA | A New Vision</c:v>
                  </c:pt>
                  <c:pt idx="332">
                    <c:v>Meet The Claires - Valentine's Day Weekend Comedy Stage Play</c:v>
                  </c:pt>
                  <c:pt idx="333">
                    <c:v>Melbin the Accidental</c:v>
                  </c:pt>
                  <c:pt idx="334">
                    <c:v>Melissa Arctic At the Road Theatre</c:v>
                  </c:pt>
                  <c:pt idx="335">
                    <c:v>Messages</c:v>
                  </c:pt>
                  <c:pt idx="336">
                    <c:v>Mickey &amp; Worm: The Tour</c:v>
                  </c:pt>
                  <c:pt idx="337">
                    <c:v>Might As Well Live: Dorothy Parker Does Hollywood Fringe</c:v>
                  </c:pt>
                  <c:pt idx="338">
                    <c:v>Ministers of Grace</c:v>
                  </c:pt>
                  <c:pt idx="339">
                    <c:v>Ministry theater</c:v>
                  </c:pt>
                  <c:pt idx="340">
                    <c:v>Montclair Shakespeare Series</c:v>
                  </c:pt>
                  <c:pt idx="341">
                    <c:v>Montclair Shakespeare Series: A Midsummer Night's Dream</c:v>
                  </c:pt>
                  <c:pt idx="342">
                    <c:v>Moon Over Mangroves</c:v>
                  </c:pt>
                  <c:pt idx="343">
                    <c:v>Moroccan National Debate Team</c:v>
                  </c:pt>
                  <c:pt idx="344">
                    <c:v>Most Dangerous Man in America (WEB DuBois) by Amiri  Baraka</c:v>
                  </c:pt>
                  <c:pt idx="345">
                    <c:v>Moth Theater Lives</c:v>
                  </c:pt>
                  <c:pt idx="346">
                    <c:v>Motorcycle MacBeth...NOT your grandmother's Shakespeare!</c:v>
                  </c:pt>
                  <c:pt idx="347">
                    <c:v>Mr. Marmalade</c:v>
                  </c:pt>
                  <c:pt idx="348">
                    <c:v>Much Ado About Nothing</c:v>
                  </c:pt>
                  <c:pt idx="349">
                    <c:v>My Insane Shakespeare</c:v>
                  </c:pt>
                  <c:pt idx="350">
                    <c:v>MY PRIVATE REVOLUTION</c:v>
                  </c:pt>
                  <c:pt idx="351">
                    <c:v>Nakhtik and Avalon</c:v>
                  </c:pt>
                  <c:pt idx="352">
                    <c:v>New Works Lab @ PPAS: "Begets: Fall of a High School Ronin"</c:v>
                  </c:pt>
                  <c:pt idx="353">
                    <c:v>Next 2 the Stage</c:v>
                  </c:pt>
                  <c:pt idx="354">
                    <c:v>Night of Ashes</c:v>
                  </c:pt>
                  <c:pt idx="355">
                    <c:v>No Brains for Dinner</c:v>
                  </c:pt>
                  <c:pt idx="356">
                    <c:v>NO HOMO at Atwater Village Theatre</c:v>
                  </c:pt>
                  <c:pt idx="357">
                    <c:v>Not This Year ... I Have a Headache: a comedy about marriage</c:v>
                  </c:pt>
                  <c:pt idx="358">
                    <c:v>Not Your Garden Variety Theater</c:v>
                  </c:pt>
                  <c:pt idx="359">
                    <c:v>NTACTheatre - North Texas Actor's Collaborative Theatre</c:v>
                  </c:pt>
                  <c:pt idx="360">
                    <c:v>Nursery Crimes</c:v>
                  </c:pt>
                  <c:pt idx="361">
                    <c:v>Ø¢Ù…ÙŠÙ† (Amen)</c:v>
                  </c:pt>
                  <c:pt idx="362">
                    <c:v>OCTOBER IN THE CHAIR &amp; Other Fragile Things...This Halloween</c:v>
                  </c:pt>
                  <c:pt idx="363">
                    <c:v>Omega Kids - a new play</c:v>
                  </c:pt>
                  <c:pt idx="364">
                    <c:v>On the Verge (Or, The Geography of Yearning) goes Steampunk!</c:v>
                  </c:pt>
                  <c:pt idx="365">
                    <c:v>One Funny Mother: I'm Not Crazy!!</c:v>
                  </c:pt>
                  <c:pt idx="366">
                    <c:v>One Shot Theatre Company</c:v>
                  </c:pt>
                  <c:pt idx="367">
                    <c:v>One-Man Show: "The Book Of oded, Chapter 2"</c:v>
                  </c:pt>
                  <c:pt idx="368">
                    <c:v>Open House Theater</c:v>
                  </c:pt>
                  <c:pt idx="369">
                    <c:v>or, The Whale: an original stage adaptation of Moby-Dick</c:v>
                  </c:pt>
                  <c:pt idx="370">
                    <c:v>Oracle b*sides and Hawkeye Plainview present SUPER-WELLESIAN</c:v>
                  </c:pt>
                  <c:pt idx="371">
                    <c:v>Orpheus Descending by Tennessee Williams</c:v>
                  </c:pt>
                  <c:pt idx="372">
                    <c:v>OTHELLO, by William Shakespeare ( FUNDRAISER)</c:v>
                  </c:pt>
                  <c:pt idx="373">
                    <c:v>Out of the Box: A Mime Story</c:v>
                  </c:pt>
                  <c:pt idx="374">
                    <c:v>Outcry Theatre presents "Dark Play or Stories for Boys"</c:v>
                  </c:pt>
                  <c:pt idx="375">
                    <c:v>Paperhand Puppet Intervention 16th Annual Summer Show</c:v>
                  </c:pt>
                  <c:pt idx="376">
                    <c:v>Pariah</c:v>
                  </c:pt>
                  <c:pt idx="377">
                    <c:v>PCSF PlayOffs 2016</c:v>
                  </c:pt>
                  <c:pt idx="378">
                    <c:v>PCSF's Biannual 24-Hour Play Festival</c:v>
                  </c:pt>
                  <c:pt idx="379">
                    <c:v>Pennywinkle: A New Chicago Comedy</c:v>
                  </c:pt>
                  <c:pt idx="380">
                    <c:v>Peter Pan by J.M. Barrie @ Open Space Arts</c:v>
                  </c:pt>
                  <c:pt idx="381">
                    <c:v>Phantom of the Kun Opera</c:v>
                  </c:pt>
                  <c:pt idx="382">
                    <c:v>Picasso at The Lapin Agile, a play by Steve Martin</c:v>
                  </c:pt>
                  <c:pt idx="383">
                    <c:v>Pickles &amp; Hargraves Murder Mystery Comedy at the FringeNYC</c:v>
                  </c:pt>
                  <c:pt idx="384">
                    <c:v>PICNIC, by William Inge: An Inaugural Production</c:v>
                  </c:pt>
                  <c:pt idx="385">
                    <c:v>PL@Y, an all-original fusion of comedy, rock, and dance</c:v>
                  </c:pt>
                  <c:pt idx="386">
                    <c:v>Play A 'Role' In "Kickstarting A Battle Stage Plays Tour"</c:v>
                  </c:pt>
                  <c:pt idx="387">
                    <c:v>Poles Apart - A Play in 2 Acts</c:v>
                  </c:pt>
                  <c:pt idx="388">
                    <c:v>Princess Cut: A young girl's reality inside a TN sex ring</c:v>
                  </c:pt>
                  <c:pt idx="389">
                    <c:v>Prison Boxing: A New Play by Leah Joki</c:v>
                  </c:pt>
                  <c:pt idx="390">
                    <c:v>Produce BELLE DAME SANS MERCI a stage play</c:v>
                  </c:pt>
                  <c:pt idx="391">
                    <c:v>PRODUCE the Stage Play SKYLAR'S SYNDROME by Gavin Kayner</c:v>
                  </c:pt>
                  <c:pt idx="392">
                    <c:v>Professor O'Hannigan's Time Machine (Student Directed)</c:v>
                  </c:pt>
                  <c:pt idx="393">
                    <c:v>Promised Land</c:v>
                  </c:pt>
                  <c:pt idx="394">
                    <c:v>Publicity for "When Yellow Were the Stars on Earth"</c:v>
                  </c:pt>
                  <c:pt idx="395">
                    <c:v>Pug-let: The First Ever All-Pug Production of Hamlet</c:v>
                  </c:pt>
                  <c:pt idx="396">
                    <c:v>Putting on a great play in Los Angeles!</c:v>
                  </c:pt>
                  <c:pt idx="397">
                    <c:v>R.U.R. at New Muses Theatre Company</c:v>
                  </c:pt>
                  <c:pt idx="398">
                    <c:v>RAIN | a theatrical production of life-changing proportions</c:v>
                  </c:pt>
                  <c:pt idx="399">
                    <c:v>Rainbowtown</c:v>
                  </c:pt>
                  <c:pt idx="400">
                    <c:v>Random Us</c:v>
                  </c:pt>
                  <c:pt idx="401">
                    <c:v>Reading of a New Play by Garrett Zuercher</c:v>
                  </c:pt>
                  <c:pt idx="402">
                    <c:v>READY OR NOT HERE I COME</c:v>
                  </c:pt>
                  <c:pt idx="403">
                    <c:v>Reality of Love Remix (Love in Disguise)</c:v>
                  </c:pt>
                  <c:pt idx="404">
                    <c:v>REALLY REALLY</c:v>
                  </c:pt>
                  <c:pt idx="405">
                    <c:v>REBATEnsemble Presents: "The Tempest" by William Shakespeare</c:v>
                  </c:pt>
                  <c:pt idx="406">
                    <c:v>REBATEnsemble Presents: ICONS - The Martin Show</c:v>
                  </c:pt>
                  <c:pt idx="407">
                    <c:v>REBORN IN LOVE</c:v>
                  </c:pt>
                  <c:pt idx="408">
                    <c:v>Red Lion Theatre Presents Shakespeare's Macbeth</c:v>
                  </c:pt>
                  <c:pt idx="409">
                    <c:v>Red Planet (or One Way Ticket) Staged Reading</c:v>
                  </c:pt>
                  <c:pt idx="410">
                    <c:v>REDISCOVERING KIA THE PLAY</c:v>
                  </c:pt>
                  <c:pt idx="411">
                    <c:v>Resurrecting LIZZIE BORDEN LIVE</c:v>
                  </c:pt>
                  <c:pt idx="412">
                    <c:v>Returning Home.</c:v>
                  </c:pt>
                  <c:pt idx="413">
                    <c:v>Richard III</c:v>
                  </c:pt>
                  <c:pt idx="414">
                    <c:v>Richard III - Presented by REBATEnsemble/Theatre Off Jackson</c:v>
                  </c:pt>
                  <c:pt idx="415">
                    <c:v>right left with heels: US Premiere at City Garage</c:v>
                  </c:pt>
                  <c:pt idx="416">
                    <c:v>Right Tracey!</c:v>
                  </c:pt>
                  <c:pt idx="417">
                    <c:v>Rob Base Presents Unequally Yoked The Stage Play</c:v>
                  </c:pt>
                  <c:pt idx="418">
                    <c:v>Romeo &amp; Juliet</c:v>
                  </c:pt>
                  <c:pt idx="419">
                    <c:v>Romeo and Juliet at Moody's Pub</c:v>
                  </c:pt>
                  <c:pt idx="420">
                    <c:v>Romeo and Juliet...Choose Your Own Ending</c:v>
                  </c:pt>
                  <c:pt idx="421">
                    <c:v>Romeo and Juliet: A Mesh-n-Groove Production</c:v>
                  </c:pt>
                  <c:pt idx="422">
                    <c:v>Roughly Speaking: Voices from The Soup Kitchen</c:v>
                  </c:pt>
                  <c:pt idx="423">
                    <c:v>Run Away</c:v>
                  </c:pt>
                  <c:pt idx="424">
                    <c:v>RUSSIAN PLAY "HOW TO BE BRAVE"</c:v>
                  </c:pt>
                  <c:pt idx="425">
                    <c:v>Sacrifice</c:v>
                  </c:pt>
                  <c:pt idx="426">
                    <c:v>SBYET 2016 Hairspray at the Lobero Theatre!</c:v>
                  </c:pt>
                  <c:pt idx="427">
                    <c:v>Scarlet Letters (a play with songs)</c:v>
                  </c:pt>
                  <c:pt idx="428">
                    <c:v>Scissortail: A play about the Oklahoma City Bombing</c:v>
                  </c:pt>
                  <c:pt idx="429">
                    <c:v>Scrappy Shakespeare: A Midsummer Night's Dream</c:v>
                  </c:pt>
                  <c:pt idx="430">
                    <c:v>Second Act: The Four Disgracers</c:v>
                  </c:pt>
                  <c:pt idx="431">
                    <c:v>Secret of Shahrazad (World Premier)</c:v>
                  </c:pt>
                  <c:pt idx="432">
                    <c:v>Send SACKERSON to SD Fringe</c:v>
                  </c:pt>
                  <c:pt idx="433">
                    <c:v>Send Truth AND Consequences To TNT's 2014 Youth Conference</c:v>
                  </c:pt>
                  <c:pt idx="434">
                    <c:v>Seven Minutes in Eternity</c:v>
                  </c:pt>
                  <c:pt idx="435">
                    <c:v>SEVEN, a Documentary Play: North Carolina Premiere!</c:v>
                  </c:pt>
                  <c:pt idx="436">
                    <c:v>Shakespeare in ASL - and FREE for everyone</c:v>
                  </c:pt>
                  <c:pt idx="437">
                    <c:v>Shakespeare in Sarajevo</c:v>
                  </c:pt>
                  <c:pt idx="438">
                    <c:v>Shakespeare In The Park</c:v>
                  </c:pt>
                  <c:pt idx="439">
                    <c:v>Shakespeare in the Park! A Comedy of Errors</c:v>
                  </c:pt>
                  <c:pt idx="440">
                    <c:v>Shakespeare in the Park: Much Ado About Nothing</c:v>
                  </c:pt>
                  <c:pt idx="441">
                    <c:v>Shakespeare Orange County's HAMLET: Match This!</c:v>
                  </c:pt>
                  <c:pt idx="442">
                    <c:v>Shakespeare Shortened School Plays</c:v>
                  </c:pt>
                  <c:pt idx="443">
                    <c:v>Shakespeare with Noodles:  Henry IV</c:v>
                  </c:pt>
                  <c:pt idx="444">
                    <c:v>Shakespeare!! To fund or not to fund, that is the Question?</c:v>
                  </c:pt>
                  <c:pt idx="445">
                    <c:v>Shakespearean Youth Theatre (SYT) - The Tempest</c:v>
                  </c:pt>
                  <c:pt idx="446">
                    <c:v>Shakespeare's Pericles, Prince of Tyre</c:v>
                  </c:pt>
                  <c:pt idx="447">
                    <c:v>She Kills Monsters</c:v>
                  </c:pt>
                  <c:pt idx="448">
                    <c:v>SHE! Is History!</c:v>
                  </c:pt>
                  <c:pt idx="449">
                    <c:v>Sherri's Playhouse Present's A Heavenly Hand!</c:v>
                  </c:pt>
                  <c:pt idx="450">
                    <c:v>SIN, The Stage Play-Spreading Awareness One City At A Time</c:v>
                  </c:pt>
                  <c:pt idx="451">
                    <c:v>Since I've Been Here</c:v>
                  </c:pt>
                  <c:pt idx="452">
                    <c:v>SNAKE EYES</c:v>
                  </c:pt>
                  <c:pt idx="453">
                    <c:v>Something Precious</c:v>
                  </c:pt>
                  <c:pt idx="454">
                    <c:v>Something Wicked This Way Comes</c:v>
                  </c:pt>
                  <c:pt idx="455">
                    <c:v>South Florida Tours</c:v>
                  </c:pt>
                  <c:pt idx="456">
                    <c:v>Southern Utah University: V-Day 2015</c:v>
                  </c:pt>
                  <c:pt idx="457">
                    <c:v>Speak to my Soul: A Montage of Voices</c:v>
                  </c:pt>
                  <c:pt idx="458">
                    <c:v>Special in a Bad Way</c:v>
                  </c:pt>
                  <c:pt idx="459">
                    <c:v>Spotlight Youth Theater Production of Wizard</c:v>
                  </c:pt>
                  <c:pt idx="460">
                    <c:v>Stage Play Production - "I Love You to Death"</c:v>
                  </c:pt>
                  <c:pt idx="461">
                    <c:v>Stage Production "The Nail Shop"</c:v>
                  </c:pt>
                  <c:pt idx="462">
                    <c:v>STAGE READING for TETCNY</c:v>
                  </c:pt>
                  <c:pt idx="463">
                    <c:v>Staged Reading of "The Rise and Fall of Little Voice"</c:v>
                  </c:pt>
                  <c:pt idx="464">
                    <c:v>Staged Right Theatre First Season Campaign</c:v>
                  </c:pt>
                  <c:pt idx="465">
                    <c:v>Star Man Rocket Man</c:v>
                  </c:pt>
                  <c:pt idx="466">
                    <c:v>Star-Spangled Sitcoms: Huzzah &amp; John Adams</c:v>
                  </c:pt>
                  <c:pt idx="467">
                    <c:v>Sterling Lion Theater Company</c:v>
                  </c:pt>
                  <c:pt idx="468">
                    <c:v>Still I Weep</c:v>
                  </c:pt>
                  <c:pt idx="469">
                    <c:v>Strangeloop Theatre - A Focus on New Works</c:v>
                  </c:pt>
                  <c:pt idx="470">
                    <c:v>Strong Poison Stage Play adapted fr. Dorothy L. Sayers novel</c:v>
                  </c:pt>
                  <c:pt idx="471">
                    <c:v>Sub-Basement World Premiere</c:v>
                  </c:pt>
                  <c:pt idx="472">
                    <c:v>SUCKIN INJUN</c:v>
                  </c:pt>
                  <c:pt idx="473">
                    <c:v>Suddenly Split &amp; Swiping Over</c:v>
                  </c:pt>
                  <c:pt idx="474">
                    <c:v>Sugarglass Theatre</c:v>
                  </c:pt>
                  <c:pt idx="475">
                    <c:v>Summer Adaptation of Fallen Angels</c:v>
                  </c:pt>
                  <c:pt idx="476">
                    <c:v>Summer FourPlay</c:v>
                  </c:pt>
                  <c:pt idx="477">
                    <c:v>Super Date, The Dating Game Show for Superheroes</c:v>
                  </c:pt>
                  <c:pt idx="478">
                    <c:v>Support 1140 Productions' 'Romeo Juliet'</c:v>
                  </c:pt>
                  <c:pt idx="479">
                    <c:v>Sustainable Theatre Project and The Life-Cycle of Seller Door: A Play of Consequences</c:v>
                  </c:pt>
                  <c:pt idx="480">
                    <c:v>Sweet, Sweet Spirit</c:v>
                  </c:pt>
                  <c:pt idx="481">
                    <c:v>Sylvia (a benefit show)</c:v>
                  </c:pt>
                  <c:pt idx="482">
                    <c:v>Syrian Children's Play: Romeo &amp; Juliet Separated by War</c:v>
                  </c:pt>
                  <c:pt idx="483">
                    <c:v>Tackett &amp; Pyke put on a Play</c:v>
                  </c:pt>
                  <c:pt idx="484">
                    <c:v>Take the Vagina Monologues to Main Street in Lexington, NC!</c:v>
                  </c:pt>
                  <c:pt idx="485">
                    <c:v>Tales of a Dragon KNIGHT</c:v>
                  </c:pt>
                  <c:pt idx="486">
                    <c:v>Talk to Me Like The Rain and Let Me Listen</c:v>
                  </c:pt>
                  <c:pt idx="487">
                    <c:v>Tearing Down Cabrini-Green, a dynamic social commentary.</c:v>
                  </c:pt>
                  <c:pt idx="488">
                    <c:v>Technical Design for Liberty Lake Community Theatre</c:v>
                  </c:pt>
                  <c:pt idx="489">
                    <c:v>Tell Me That You Love Me</c:v>
                  </c:pt>
                  <c:pt idx="490">
                    <c:v>Tell'em I'm Gonna Make It</c:v>
                  </c:pt>
                  <c:pt idx="491">
                    <c:v>Tennessee Williams' ONE ARM @ Minnesota Fringe</c:v>
                  </c:pt>
                  <c:pt idx="492">
                    <c:v>Terminator the Second</c:v>
                  </c:pt>
                  <c:pt idx="493">
                    <c:v>Terry Pratchett's Wyrd Sisters</c:v>
                  </c:pt>
                  <c:pt idx="494">
                    <c:v>ThÃ©Ã¢tre Polichinelle Show "Clown-Ballet"</c:v>
                  </c:pt>
                  <c:pt idx="495">
                    <c:v>Thank You For Waiting</c:v>
                  </c:pt>
                  <c:pt idx="496">
                    <c:v>That Still Small Voice Stage Play</c:v>
                  </c:pt>
                  <c:pt idx="497">
                    <c:v>The (out)Siders Project</c:v>
                  </c:pt>
                  <c:pt idx="498">
                    <c:v>The Adventurers Club</c:v>
                  </c:pt>
                  <c:pt idx="499">
                    <c:v>The AOA Presents: The Maiden of Orleans</c:v>
                  </c:pt>
                  <c:pt idx="500">
                    <c:v>The Aurora Project: A Sci-Fi Epic by Bella Poynton</c:v>
                  </c:pt>
                  <c:pt idx="501">
                    <c:v>The Bill Cosby Assault, a play</c:v>
                  </c:pt>
                  <c:pt idx="502">
                    <c:v>The Black and White Theatre Company Inc.</c:v>
                  </c:pt>
                  <c:pt idx="503">
                    <c:v>The Black Woman's Attitude Stage Play</c:v>
                  </c:pt>
                  <c:pt idx="504">
                    <c:v>The Blind Owl Stages Shinn's "The Coming World"</c:v>
                  </c:pt>
                  <c:pt idx="505">
                    <c:v>The Boy at the Edge of Everything NEXT STAGE RESIDENT SHOW</c:v>
                  </c:pt>
                  <c:pt idx="506">
                    <c:v>The Bridge That Brought Us Over: The History of Gospel Music</c:v>
                  </c:pt>
                  <c:pt idx="507">
                    <c:v>The Butterfingers Angel... [By The Mummers]</c:v>
                  </c:pt>
                  <c:pt idx="508">
                    <c:v>The Case Of Soghomon Tehlirian</c:v>
                  </c:pt>
                  <c:pt idx="509">
                    <c:v>The Chameleon Fools Theatre Troupe Project</c:v>
                  </c:pt>
                  <c:pt idx="510">
                    <c:v>The Commission Theatre Co.</c:v>
                  </c:pt>
                  <c:pt idx="511">
                    <c:v>The Complete Works of William Shakespeare (Abridged)</c:v>
                  </c:pt>
                  <c:pt idx="512">
                    <c:v>The Connection Play 2014</c:v>
                  </c:pt>
                  <c:pt idx="513">
                    <c:v>The Container Play</c:v>
                  </c:pt>
                  <c:pt idx="514">
                    <c:v>The Crusade of Connor Stephens: Professional Play Reading</c:v>
                  </c:pt>
                  <c:pt idx="515">
                    <c:v>The Curse of the Babywoman @ FringeNYC</c:v>
                  </c:pt>
                  <c:pt idx="516">
                    <c:v>The Drama Factory presents " The Moon Princess "</c:v>
                  </c:pt>
                  <c:pt idx="517">
                    <c:v>The Drama Factory presents : The Magic Flute</c:v>
                  </c:pt>
                  <c:pt idx="518">
                    <c:v>the dreamer examines his pillow</c:v>
                  </c:pt>
                  <c:pt idx="519">
                    <c:v>THE DRESSER     TETCNY    The Ensemble Theatre Company of NY</c:v>
                  </c:pt>
                  <c:pt idx="520">
                    <c:v>The Dybbuk</c:v>
                  </c:pt>
                  <c:pt idx="521">
                    <c:v>The Erlkings</c:v>
                  </c:pt>
                  <c:pt idx="522">
                    <c:v>The Escorts</c:v>
                  </c:pt>
                  <c:pt idx="523">
                    <c:v>The Esoteric Camgirl</c:v>
                  </c:pt>
                  <c:pt idx="524">
                    <c:v>The Eternal Space Brings the Old Penn Station Back to Life</c:v>
                  </c:pt>
                  <c:pt idx="525">
                    <c:v>The Faculty Lounge</c:v>
                  </c:pt>
                  <c:pt idx="526">
                    <c:v>The Fairy Tale: A Little Daylight</c:v>
                  </c:pt>
                  <c:pt idx="527">
                    <c:v>THE FALL - A New Play at FringeNYC!</c:v>
                  </c:pt>
                  <c:pt idx="528">
                    <c:v>The Fall of Wallace Winter at the Plaza Theatre</c:v>
                  </c:pt>
                  <c:pt idx="529">
                    <c:v>The Flu Season</c:v>
                  </c:pt>
                  <c:pt idx="530">
                    <c:v>The Game's Afoot - Spotlight</c:v>
                  </c:pt>
                  <c:pt idx="531">
                    <c:v>The Glass Menagerie: Independent Student-Run Production</c:v>
                  </c:pt>
                  <c:pt idx="532">
                    <c:v>The Gray Man</c:v>
                  </c:pt>
                  <c:pt idx="533">
                    <c:v>The Great Elephant Repertory Company</c:v>
                  </c:pt>
                  <c:pt idx="534">
                    <c:v>The Great Gatsby at All-of-us Express Children's Theatre</c:v>
                  </c:pt>
                  <c:pt idx="535">
                    <c:v>The Happy Family and Devoted Dreams new theater plays NYC</c:v>
                  </c:pt>
                  <c:pt idx="536">
                    <c:v>The Hat</c:v>
                  </c:pt>
                  <c:pt idx="537">
                    <c:v>The History Boys at USC</c:v>
                  </c:pt>
                  <c:pt idx="538">
                    <c:v>The Honeymoon is Over - An Original Play by Zakry Fin</c:v>
                  </c:pt>
                  <c:pt idx="539">
                    <c:v>The Hounds of Reservoir - A Shakesperian Heist film</c:v>
                  </c:pt>
                  <c:pt idx="540">
                    <c:v>The Hurtling Stillness. A story about angels and clowns</c:v>
                  </c:pt>
                  <c:pt idx="541">
                    <c:v>The Impossible Adventures Of Supernova Jones</c:v>
                  </c:pt>
                  <c:pt idx="542">
                    <c:v>THE INCREDIBLE FOX SISTERS</c:v>
                  </c:pt>
                  <c:pt idx="543">
                    <c:v>The Irish play MISTERMAN by Enda Walsh, heads to Boulder</c:v>
                  </c:pt>
                  <c:pt idx="544">
                    <c:v>The Island Boys: A New Play</c:v>
                  </c:pt>
                  <c:pt idx="545">
                    <c:v>The Jennings Family Reunion</c:v>
                  </c:pt>
                  <c:pt idx="546">
                    <c:v>The JOkeress Going Live</c:v>
                  </c:pt>
                  <c:pt idx="547">
                    <c:v>The Judgment of Paris</c:v>
                  </c:pt>
                  <c:pt idx="548">
                    <c:v>The Killing Room</c:v>
                  </c:pt>
                  <c:pt idx="549">
                    <c:v>The Laramie Project in Utah County</c:v>
                  </c:pt>
                  <c:pt idx="550">
                    <c:v>The Last Days of Judas Iscariot</c:v>
                  </c:pt>
                  <c:pt idx="551">
                    <c:v>The Last Encore Musical</c:v>
                  </c:pt>
                  <c:pt idx="552">
                    <c:v>The Last King of the I.D.A. (Minnesota Fringe)</c:v>
                  </c:pt>
                  <c:pt idx="553">
                    <c:v>The Lizard King, a play by Jay Jeff Jones</c:v>
                  </c:pt>
                  <c:pt idx="554">
                    <c:v>The Lost Boy</c:v>
                  </c:pt>
                  <c:pt idx="555">
                    <c:v>The Lost Boy (a play)</c:v>
                  </c:pt>
                  <c:pt idx="556">
                    <c:v>The Lower Depths</c:v>
                  </c:pt>
                  <c:pt idx="557">
                    <c:v>THE MAGIC OF LAUGHTER WITH REGGIE RICE'S #TEAMDREAMERS</c:v>
                  </c:pt>
                  <c:pt idx="558">
                    <c:v>The Maid, in the Common Room, with the FiancÃ©: A Comedy</c:v>
                  </c:pt>
                  <c:pt idx="559">
                    <c:v>The Maltese Bodkin</c:v>
                  </c:pt>
                  <c:pt idx="560">
                    <c:v>The Man from Willow's Brook, a new play by Kevin Kordis</c:v>
                  </c:pt>
                  <c:pt idx="561">
                    <c:v>The March of the Bonus Army</c:v>
                  </c:pt>
                  <c:pt idx="562">
                    <c:v>The Martin and Lewis Tribute Show</c:v>
                  </c:pt>
                  <c:pt idx="563">
                    <c:v>The Merchant of Venice as Shakespeare Heard It</c:v>
                  </c:pt>
                  <c:pt idx="564">
                    <c:v>The Metronome Society</c:v>
                  </c:pt>
                  <c:pt idx="565">
                    <c:v>The Modern Theater's 'Play It Forward' Fund</c:v>
                  </c:pt>
                  <c:pt idx="566">
                    <c:v>THE MOON PLAY</c:v>
                  </c:pt>
                  <c:pt idx="567">
                    <c:v>The Mount, new play about Edith Wharton</c:v>
                  </c:pt>
                  <c:pt idx="568">
                    <c:v>The One Man Traveling Tennessee Williams Festival</c:v>
                  </c:pt>
                  <c:pt idx="569">
                    <c:v>The Original Laughter Therapist</c:v>
                  </c:pt>
                  <c:pt idx="570">
                    <c:v>The Other Group Theatre</c:v>
                  </c:pt>
                  <c:pt idx="571">
                    <c:v>The Pelican, by August Strindberg</c:v>
                  </c:pt>
                  <c:pt idx="572">
                    <c:v>The Pennington School Alumni Theater Series: Charlie &amp; Bruno</c:v>
                  </c:pt>
                  <c:pt idx="573">
                    <c:v>The Rabbit on the Moon</c:v>
                  </c:pt>
                  <c:pt idx="574">
                    <c:v>The Reinvention of Lily Johnson</c:v>
                  </c:pt>
                  <c:pt idx="575">
                    <c:v>The Respectful Prostitute</c:v>
                  </c:pt>
                  <c:pt idx="576">
                    <c:v>The Rights (and Wrongs) of Mary Wollstonecraft</c:v>
                  </c:pt>
                  <c:pt idx="577">
                    <c:v>The Rooftop</c:v>
                  </c:pt>
                  <c:pt idx="578">
                    <c:v>The Salem Haunted Magic Show</c:v>
                  </c:pt>
                  <c:pt idx="579">
                    <c:v>The Saltbox Theatre Collective Seed Money Project</c:v>
                  </c:pt>
                  <c:pt idx="580">
                    <c:v>the Savannah Disputation</c:v>
                  </c:pt>
                  <c:pt idx="581">
                    <c:v>The Sea Horse, presented by Different Stages</c:v>
                  </c:pt>
                  <c:pt idx="582">
                    <c:v>The Seagull on The River</c:v>
                  </c:pt>
                  <c:pt idx="583">
                    <c:v>The Seagull Project Presents: The Three Sisters</c:v>
                  </c:pt>
                  <c:pt idx="584">
                    <c:v>The Sentinel &amp; The Showman</c:v>
                  </c:pt>
                  <c:pt idx="585">
                    <c:v>The Sins of Bad People  Urban Stage Play</c:v>
                  </c:pt>
                  <c:pt idx="586">
                    <c:v>The Sins of Seven Tables at the Edinburgh Fringe Festival</c:v>
                  </c:pt>
                  <c:pt idx="587">
                    <c:v>THE SNAIL: a comedy play at Hollywood Fringe Festival 2015</c:v>
                  </c:pt>
                  <c:pt idx="588">
                    <c:v>THE SOPHOCLES PROJECT</c:v>
                  </c:pt>
                  <c:pt idx="589">
                    <c:v>the southland company - LAUNCH LOS ANGELES</c:v>
                  </c:pt>
                  <c:pt idx="590">
                    <c:v>The 'Theater of Community' Tour</c:v>
                  </c:pt>
                  <c:pt idx="591">
                    <c:v>The Toy Box by Anthony H. Wallace</c:v>
                  </c:pt>
                  <c:pt idx="592">
                    <c:v>The Tragedy of Mario and Juliet</c:v>
                  </c:pt>
                  <c:pt idx="593">
                    <c:v>The Tumbleweed Zephyr</c:v>
                  </c:pt>
                  <c:pt idx="594">
                    <c:v>The Tutors</c:v>
                  </c:pt>
                  <c:pt idx="595">
                    <c:v>The Twilight Zone Play</c:v>
                  </c:pt>
                  <c:pt idx="596">
                    <c:v>THE UNDERSTUDY @ WORKING STAGE</c:v>
                  </c:pt>
                  <c:pt idx="597">
                    <c:v>The Vagabond Halfback</c:v>
                  </c:pt>
                  <c:pt idx="598">
                    <c:v>The Vagina Monologues 2015</c:v>
                  </c:pt>
                  <c:pt idx="599">
                    <c:v>The Walls of Jericho ( A Voice for Warrior Families)</c:v>
                  </c:pt>
                  <c:pt idx="600">
                    <c:v>The Wedding</c:v>
                  </c:pt>
                  <c:pt idx="601">
                    <c:v>The Williams Project</c:v>
                  </c:pt>
                  <c:pt idx="602">
                    <c:v>The Window</c:v>
                  </c:pt>
                  <c:pt idx="603">
                    <c:v>The Woman in Me</c:v>
                  </c:pt>
                  <c:pt idx="604">
                    <c:v>The World Premiere of Fire Work by Lauren Gunderson</c:v>
                  </c:pt>
                  <c:pt idx="605">
                    <c:v>The Youth Shakespeare Project 2014</c:v>
                  </c:pt>
                  <c:pt idx="606">
                    <c:v>Theatre Forever's The Nature Crown</c:v>
                  </c:pt>
                  <c:pt idx="607">
                    <c:v>Theatre West97 - not-for-profit run Youth Theatre Program</c:v>
                  </c:pt>
                  <c:pt idx="608">
                    <c:v>THIEF</c:v>
                  </c:pt>
                  <c:pt idx="609">
                    <c:v>Those That Fly</c:v>
                  </c:pt>
                  <c:pt idx="610">
                    <c:v>Three Christs - Presented at Dixon Place</c:v>
                  </c:pt>
                  <c:pt idx="611">
                    <c:v>Three for 5: A King's Story</c:v>
                  </c:pt>
                  <c:pt idx="612">
                    <c:v>Throw Like A Girl</c:v>
                  </c:pt>
                  <c:pt idx="613">
                    <c:v>Tickets for the Tenderloin</c:v>
                  </c:pt>
                  <c:pt idx="614">
                    <c:v>Tilted Field presents NO STATIC AT ALL in New York City</c:v>
                  </c:pt>
                  <c:pt idx="615">
                    <c:v>Titus &amp; Two Conversations. Huzzah!</c:v>
                  </c:pt>
                  <c:pt idx="616">
                    <c:v>Titus Andronicus (with an all-female cast &amp; crew)</c:v>
                  </c:pt>
                  <c:pt idx="617">
                    <c:v>Tommy and Me by Ray Didinger - Theatre Exile</c:v>
                  </c:pt>
                  <c:pt idx="618">
                    <c:v>Toscana, or What I Remember</c:v>
                  </c:pt>
                  <c:pt idx="619">
                    <c:v>TRAVELING needs a Reading</c:v>
                  </c:pt>
                  <c:pt idx="620">
                    <c:v>Truth is.."Real Love Ain't Suppose to Hurt"</c:v>
                  </c:pt>
                  <c:pt idx="621">
                    <c:v>Truth, Dare, Promise to be Faithful Stage Play</c:v>
                  </c:pt>
                  <c:pt idx="622">
                    <c:v>Twelfth Night by William Shakespeare</c:v>
                  </c:pt>
                  <c:pt idx="623">
                    <c:v>TWIST: adapted from the novel Oliver Twist</c:v>
                  </c:pt>
                  <c:pt idx="624">
                    <c:v>Two "Gentlemen" of Verona by William Shakespeare</c:v>
                  </c:pt>
                  <c:pt idx="625">
                    <c:v>TWO for the PRICE OF ONE THEATRE</c:v>
                  </c:pt>
                  <c:pt idx="626">
                    <c:v>Two Noble Kinsmen: Fire &amp; Shadows</c:v>
                  </c:pt>
                  <c:pt idx="627">
                    <c:v>Tyke Theatre Web Show</c:v>
                  </c:pt>
                  <c:pt idx="628">
                    <c:v>U.S. Premiere of "dirty butterfly" by debbie tucker green</c:v>
                  </c:pt>
                  <c:pt idx="629">
                    <c:v>Ultramarine Girl: A Cup Full of Courage</c:v>
                  </c:pt>
                  <c:pt idx="630">
                    <c:v>Umma Yemaya</c:v>
                  </c:pt>
                  <c:pt idx="631">
                    <c:v>Uncommonnotions</c:v>
                  </c:pt>
                  <c:pt idx="632">
                    <c:v>Unconscious Subconscious</c:v>
                  </c:pt>
                  <c:pt idx="633">
                    <c:v>University of Utah presents V-Day 2015-The Vagina Monologues</c:v>
                  </c:pt>
                  <c:pt idx="634">
                    <c:v>Uprising Theatre Company's First Production</c:v>
                  </c:pt>
                  <c:pt idx="635">
                    <c:v>Upstart Crows of Santa Fe Stage Weapons</c:v>
                  </c:pt>
                  <c:pt idx="636">
                    <c:v>Valkyrie Theatre Company</c:v>
                  </c:pt>
                  <c:pt idx="637">
                    <c:v>Vengeance Can Wait</c:v>
                  </c:pt>
                  <c:pt idx="638">
                    <c:v>Venus in Fur, Los Angeles.</c:v>
                  </c:pt>
                  <c:pt idx="639">
                    <c:v>Verdigris - A Play by Jim Beaver</c:v>
                  </c:pt>
                  <c:pt idx="640">
                    <c:v>Vestige</c:v>
                  </c:pt>
                  <c:pt idx="641">
                    <c:v>Vieux Carre: from Binghamton, NY to Provincetown, MA</c:v>
                  </c:pt>
                  <c:pt idx="642">
                    <c:v>VisiÃ³n Latino Theatre Company</c:v>
                  </c:pt>
                  <c:pt idx="643">
                    <c:v>Voices of Swords</c:v>
                  </c:pt>
                  <c:pt idx="644">
                    <c:v>Vote for Next Season's Shows!</c:v>
                  </c:pt>
                  <c:pt idx="645">
                    <c:v>VST presents Sincerity Forever</c:v>
                  </c:pt>
                  <c:pt idx="646">
                    <c:v>Wake Up Call @ IRT Theater</c:v>
                  </c:pt>
                  <c:pt idx="647">
                    <c:v>Walken On Sunshine</c:v>
                  </c:pt>
                  <c:pt idx="648">
                    <c:v>Waxwing: A New Play</c:v>
                  </c:pt>
                  <c:pt idx="649">
                    <c:v>We Don't Play Fight</c:v>
                  </c:pt>
                  <c:pt idx="650">
                    <c:v>We Play Chekhov</c:v>
                  </c:pt>
                  <c:pt idx="651">
                    <c:v>We Rise</c:v>
                  </c:pt>
                  <c:pt idx="652">
                    <c:v>Weather Men</c:v>
                  </c:pt>
                  <c:pt idx="653">
                    <c:v>What Dreams Were Made Of</c:v>
                  </c:pt>
                  <c:pt idx="654">
                    <c:v>When Johnny Comes Marching Home</c:v>
                  </c:pt>
                  <c:pt idx="655">
                    <c:v>While the Stars Fall</c:v>
                  </c:pt>
                  <c:pt idx="656">
                    <c:v>William Shakespeare's The Tempest</c:v>
                  </c:pt>
                  <c:pt idx="657">
                    <c:v>Woman2Woman</c:v>
                  </c:pt>
                  <c:pt idx="658">
                    <c:v>World Premiere of "The Piano"</c:v>
                  </c:pt>
                  <c:pt idx="659">
                    <c:v>WORSE THAN TIGERS</c:v>
                  </c:pt>
                  <c:pt idx="660">
                    <c:v>Yada.Yada.Yada. An Unauthorized Seinfeld Event. 9 in 90</c:v>
                  </c:pt>
                  <c:pt idx="661">
                    <c:v>Yesterday Again, Please - A New Play by Dezi Gallegos</c:v>
                  </c:pt>
                  <c:pt idx="662">
                    <c:v>Yorick and Company</c:v>
                  </c:pt>
                  <c:pt idx="663">
                    <c:v>You, Me and That Guy</c:v>
                  </c:pt>
                  <c:pt idx="664">
                    <c:v>Young Philosophers Theater Company Winter Productions</c:v>
                  </c:pt>
                  <c:pt idx="665">
                    <c:v>Your Radio Adventure!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'Theater Statistics'!$B$6:$B$673</c:f>
              <c:numCache>
                <c:formatCode>General</c:formatCode>
                <c:ptCount val="666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  <c:pt idx="11">
                  <c:v>1</c:v>
                </c:pt>
                <c:pt idx="15">
                  <c:v>1</c:v>
                </c:pt>
                <c:pt idx="16">
                  <c:v>1</c:v>
                </c:pt>
                <c:pt idx="22">
                  <c:v>1</c:v>
                </c:pt>
                <c:pt idx="28">
                  <c:v>1</c:v>
                </c:pt>
                <c:pt idx="29">
                  <c:v>1</c:v>
                </c:pt>
                <c:pt idx="37">
                  <c:v>1</c:v>
                </c:pt>
                <c:pt idx="39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9">
                  <c:v>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81">
                  <c:v>1</c:v>
                </c:pt>
                <c:pt idx="83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0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5">
                  <c:v>1</c:v>
                </c:pt>
                <c:pt idx="127">
                  <c:v>1</c:v>
                </c:pt>
                <c:pt idx="129">
                  <c:v>1</c:v>
                </c:pt>
                <c:pt idx="133">
                  <c:v>1</c:v>
                </c:pt>
                <c:pt idx="135">
                  <c:v>1</c:v>
                </c:pt>
                <c:pt idx="136">
                  <c:v>1</c:v>
                </c:pt>
                <c:pt idx="139">
                  <c:v>1</c:v>
                </c:pt>
                <c:pt idx="140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7">
                  <c:v>1</c:v>
                </c:pt>
                <c:pt idx="151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74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91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1</c:v>
                </c:pt>
                <c:pt idx="212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1">
                  <c:v>1</c:v>
                </c:pt>
                <c:pt idx="223">
                  <c:v>1</c:v>
                </c:pt>
                <c:pt idx="224">
                  <c:v>1</c:v>
                </c:pt>
                <c:pt idx="234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9">
                  <c:v>1</c:v>
                </c:pt>
                <c:pt idx="250">
                  <c:v>1</c:v>
                </c:pt>
                <c:pt idx="259">
                  <c:v>1</c:v>
                </c:pt>
                <c:pt idx="262">
                  <c:v>1</c:v>
                </c:pt>
                <c:pt idx="264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80">
                  <c:v>1</c:v>
                </c:pt>
                <c:pt idx="288">
                  <c:v>1</c:v>
                </c:pt>
                <c:pt idx="290">
                  <c:v>1</c:v>
                </c:pt>
                <c:pt idx="292">
                  <c:v>1</c:v>
                </c:pt>
                <c:pt idx="294">
                  <c:v>1</c:v>
                </c:pt>
                <c:pt idx="297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8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9">
                  <c:v>1</c:v>
                </c:pt>
                <c:pt idx="322">
                  <c:v>1</c:v>
                </c:pt>
                <c:pt idx="324">
                  <c:v>1</c:v>
                </c:pt>
                <c:pt idx="325">
                  <c:v>1</c:v>
                </c:pt>
                <c:pt idx="329">
                  <c:v>1</c:v>
                </c:pt>
                <c:pt idx="332">
                  <c:v>1</c:v>
                </c:pt>
                <c:pt idx="335">
                  <c:v>1</c:v>
                </c:pt>
                <c:pt idx="338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  <c:pt idx="361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81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402">
                  <c:v>1</c:v>
                </c:pt>
                <c:pt idx="407">
                  <c:v>1</c:v>
                </c:pt>
                <c:pt idx="410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31">
                  <c:v>1</c:v>
                </c:pt>
                <c:pt idx="437">
                  <c:v>1</c:v>
                </c:pt>
                <c:pt idx="438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8">
                  <c:v>1</c:v>
                </c:pt>
                <c:pt idx="475">
                  <c:v>1</c:v>
                </c:pt>
                <c:pt idx="477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501">
                  <c:v>1</c:v>
                </c:pt>
                <c:pt idx="503">
                  <c:v>1</c:v>
                </c:pt>
                <c:pt idx="506">
                  <c:v>1</c:v>
                </c:pt>
                <c:pt idx="508">
                  <c:v>1</c:v>
                </c:pt>
                <c:pt idx="512">
                  <c:v>1</c:v>
                </c:pt>
                <c:pt idx="513">
                  <c:v>1</c:v>
                </c:pt>
                <c:pt idx="516">
                  <c:v>1</c:v>
                </c:pt>
                <c:pt idx="522">
                  <c:v>1</c:v>
                </c:pt>
                <c:pt idx="523">
                  <c:v>1</c:v>
                </c:pt>
                <c:pt idx="530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9">
                  <c:v>1</c:v>
                </c:pt>
                <c:pt idx="545">
                  <c:v>1</c:v>
                </c:pt>
                <c:pt idx="546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7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69">
                  <c:v>1</c:v>
                </c:pt>
                <c:pt idx="571">
                  <c:v>1</c:v>
                </c:pt>
                <c:pt idx="573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90">
                  <c:v>1</c:v>
                </c:pt>
                <c:pt idx="591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3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6">
                  <c:v>1</c:v>
                </c:pt>
                <c:pt idx="637">
                  <c:v>1</c:v>
                </c:pt>
                <c:pt idx="640">
                  <c:v>1</c:v>
                </c:pt>
                <c:pt idx="649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6-4CDB-A56A-D55DBAACABA3}"/>
            </c:ext>
          </c:extLst>
        </c:ser>
        <c:ser>
          <c:idx val="1"/>
          <c:order val="1"/>
          <c:tx>
            <c:strRef>
              <c:f>'Theater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'Theater Statistics'!$A$6:$A$673</c:f>
              <c:multiLvlStrCache>
                <c:ptCount val="666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"Fortune's Child" by Mark Scharf</c:v>
                  </c:pt>
                  <c:pt idx="4">
                    <c:v>"God's Pinatas" A Drama for the stage, with comic relief.</c:v>
                  </c:pt>
                  <c:pt idx="5">
                    <c:v>"Holmes for the Holidays" Larceny &amp; Mystery For Christmas</c:v>
                  </c:pt>
                  <c:pt idx="6">
                    <c:v>"I Will Speak For Myself"</c:v>
                  </c:pt>
                  <c:pt idx="7">
                    <c:v>"If They Come Back"</c:v>
                  </c:pt>
                  <c:pt idx="8">
                    <c:v>"I'm Alright"...an Enso Theatre Education production.</c:v>
                  </c:pt>
                  <c:pt idx="9">
                    <c:v>"Loving Alanis" Rocky Mountain Regional Premier</c:v>
                  </c:pt>
                  <c:pt idx="10">
                    <c:v>"Lucy &amp; Vincente" A New Play about Lucille Ball</c:v>
                  </c:pt>
                  <c:pt idx="11">
                    <c:v>"Miracle on 34th Street" - We believe. Do you believe in us?</c:v>
                  </c:pt>
                  <c:pt idx="12">
                    <c:v>"Mukha-Tsokotukha" SoloSchool Youth Play</c:v>
                  </c:pt>
                  <c:pt idx="13">
                    <c:v>"Next Stop" - Adjusting to dating in NYC</c:v>
                  </c:pt>
                  <c:pt idx="14">
                    <c:v>"She Has a Name" on tour</c:v>
                  </c:pt>
                  <c:pt idx="15">
                    <c:v>"SHERLOCK HOLMES AND THE SCARLET AVENGER"</c:v>
                  </c:pt>
                  <c:pt idx="16">
                    <c:v>"Skip To My Lou," a NEW play by Steve Romagnoli</c:v>
                  </c:pt>
                  <c:pt idx="17">
                    <c:v>"So Amazing" produced at the Kraine Theater NYC</c:v>
                  </c:pt>
                  <c:pt idx="18">
                    <c:v>"The Annual Neighborhood Garage Tour"</c:v>
                  </c:pt>
                  <c:pt idx="19">
                    <c:v>"The Colored Museum" by George C. Wolfe</c:v>
                  </c:pt>
                  <c:pt idx="20">
                    <c:v>"The Holiday Bug" 2014 Puppet Show</c:v>
                  </c:pt>
                  <c:pt idx="21">
                    <c:v>"The Next Event"</c:v>
                  </c:pt>
                  <c:pt idx="22">
                    <c:v>"The Norwegians" Midwestern Tour</c:v>
                  </c:pt>
                  <c:pt idx="23">
                    <c:v>"The Red Herring" World Premiere</c:v>
                  </c:pt>
                  <c:pt idx="24">
                    <c:v>"The Rounds" by Justin Moriarty, presented by EggSalad</c:v>
                  </c:pt>
                  <c:pt idx="25">
                    <c:v>"The Santaland Diaries" by David Sedaris in Los Angeles 2014</c:v>
                  </c:pt>
                  <c:pt idx="26">
                    <c:v>"The Secret" Goes to NYC International Fringe Festival</c:v>
                  </c:pt>
                  <c:pt idx="27">
                    <c:v>"The Star on My Heart" Original Play Project on Holocaust</c:v>
                  </c:pt>
                  <c:pt idx="28">
                    <c:v>"THIS THING OF OURS"</c:v>
                  </c:pt>
                  <c:pt idx="29">
                    <c:v>"Trouble at the Gate" play</c:v>
                  </c:pt>
                  <c:pt idx="30">
                    <c:v>"Unexpectedly Expecting" - A One-Woman Show</c:v>
                  </c:pt>
                  <c:pt idx="31">
                    <c:v>"Vanya and Sonia and Masha and Spike" by Christopher Durang</c:v>
                  </c:pt>
                  <c:pt idx="32">
                    <c:v>#CLOUD$ - a modern adaptation of Aristophanes' Clouds</c:v>
                  </c:pt>
                  <c:pt idx="33">
                    <c:v>1001 Nights: Help bring this fascinating new play to the US</c:v>
                  </c:pt>
                  <c:pt idx="34">
                    <c:v>2014 UASPA Theatre Showcase</c:v>
                  </c:pt>
                  <c:pt idx="35">
                    <c:v>2015 Philadelphia Premier: Bonhoeffer's Cost</c:v>
                  </c:pt>
                  <c:pt idx="36">
                    <c:v>2016 Next Stage Residents Class Presents: When She Had Wings</c:v>
                  </c:pt>
                  <c:pt idx="37">
                    <c:v>3 Days In Savannah</c:v>
                  </c:pt>
                  <c:pt idx="38">
                    <c:v>3 Days In Savannah Part II</c:v>
                  </c:pt>
                  <c:pt idx="39">
                    <c:v>4th Wall Theatre Project</c:v>
                  </c:pt>
                  <c:pt idx="40">
                    <c:v>64 Squares</c:v>
                  </c:pt>
                  <c:pt idx="41">
                    <c:v>A Bad Plan</c:v>
                  </c:pt>
                  <c:pt idx="42">
                    <c:v>A Bite of a Snake Play</c:v>
                  </c:pt>
                  <c:pt idx="43">
                    <c:v>A CRY FOR HELP</c:v>
                  </c:pt>
                  <c:pt idx="44">
                    <c:v>A Facelift for the Facade--Spring Garden Mill, Newtown, PA</c:v>
                  </c:pt>
                  <c:pt idx="45">
                    <c:v>a feminine ending, brought to you by the East End Theatre Co</c:v>
                  </c:pt>
                  <c:pt idx="46">
                    <c:v>A Few Brave Men: The Chosen Few</c:v>
                  </c:pt>
                  <c:pt idx="47">
                    <c:v>A Gentleman, A Lady and A Thug</c:v>
                  </c:pt>
                  <c:pt idx="48">
                    <c:v>A Hand of Talons</c:v>
                  </c:pt>
                  <c:pt idx="49">
                    <c:v>A Hard Rain - New York Debut</c:v>
                  </c:pt>
                  <c:pt idx="50">
                    <c:v>A Kansas City Fringe Festival premiere: "The Art is a Lie"</c:v>
                  </c:pt>
                  <c:pt idx="51">
                    <c:v>A KC Fringe World Premiere: DESPERATE ACTS</c:v>
                  </c:pt>
                  <c:pt idx="52">
                    <c:v>A Krumpus Story - World Premiere</c:v>
                  </c:pt>
                  <c:pt idx="53">
                    <c:v>A Midsummer Night's Dream</c:v>
                  </c:pt>
                  <c:pt idx="54">
                    <c:v>A Midsummer's Night's Dream</c:v>
                  </c:pt>
                  <c:pt idx="55">
                    <c:v>A Philosophical Protest! One Act Play, One Act Cabaret.</c:v>
                  </c:pt>
                  <c:pt idx="56">
                    <c:v>A Race Redux</c:v>
                  </c:pt>
                  <c:pt idx="57">
                    <c:v>A Season of Love and Music (Spring 2014)</c:v>
                  </c:pt>
                  <c:pt idx="58">
                    <c:v>A Thought in Three Parts</c:v>
                  </c:pt>
                  <c:pt idx="59">
                    <c:v>A Time Pirate's Love</c:v>
                  </c:pt>
                  <c:pt idx="60">
                    <c:v>â€œDamselflyâ€ Gracing the stage</c:v>
                  </c:pt>
                  <c:pt idx="61">
                    <c:v>ACT Underground Theatre, TLDC</c:v>
                  </c:pt>
                  <c:pt idx="62">
                    <c:v>Actors &amp; Musicians who are Blind or Autistic</c:v>
                  </c:pt>
                  <c:pt idx="63">
                    <c:v>AdA (Author directing Author)</c:v>
                  </c:pt>
                  <c:pt idx="64">
                    <c:v>Adopt a School for Shared Shakes Artists in the Schools</c:v>
                  </c:pt>
                  <c:pt idx="65">
                    <c:v>AENY's Production of An Invisible Piece of this World</c:v>
                  </c:pt>
                  <c:pt idx="66">
                    <c:v>AFTER LIFE: Minnesota Fringe Festival 2014</c:v>
                  </c:pt>
                  <c:pt idx="67">
                    <c:v>Age of Valor: Heritage - The Audio Drama</c:v>
                  </c:pt>
                  <c:pt idx="68">
                    <c:v>Ain't She Brave FringeNYC 2014 Project</c:v>
                  </c:pt>
                  <c:pt idx="69">
                    <c:v>Akvavit Theatre presents NOTHING OF ME by Arne Lygre</c:v>
                  </c:pt>
                  <c:pt idx="70">
                    <c:v>Alexandra Petri's "The Scrum"  - Field Trip Theatre</c:v>
                  </c:pt>
                  <c:pt idx="71">
                    <c:v>Alice In Wonderland (Polish) ALICJA W KRAINIE CZARÃ“W</c:v>
                  </c:pt>
                  <c:pt idx="72">
                    <c:v>All the Best, Jack</c:v>
                  </c:pt>
                  <c:pt idx="73">
                    <c:v>Alzheimer's:The Musical World Premiere Tickets &amp; FUNdrasier!</c:v>
                  </c:pt>
                  <c:pt idx="74">
                    <c:v>America is at the Mall: A Play in Three Acts</c:v>
                  </c:pt>
                  <c:pt idx="75">
                    <c:v>America is at the Mall: A Post 9/11 Happily  Never After</c:v>
                  </c:pt>
                  <c:pt idx="76">
                    <c:v>American Pride</c:v>
                  </c:pt>
                  <c:pt idx="77">
                    <c:v>An Evening of Original One Acts</c:v>
                  </c:pt>
                  <c:pt idx="78">
                    <c:v>An Evening of Radio</c:v>
                  </c:pt>
                  <c:pt idx="79">
                    <c:v>An Evening With Durang</c:v>
                  </c:pt>
                  <c:pt idx="80">
                    <c:v>An Evening with Sarah Pettyfer</c:v>
                  </c:pt>
                  <c:pt idx="81">
                    <c:v>An Original Theater Play Entitled "The Art of Love"</c:v>
                  </c:pt>
                  <c:pt idx="82">
                    <c:v>AnaiÌˆs Nin Goes to Hell</c:v>
                  </c:pt>
                  <c:pt idx="83">
                    <c:v>Anansi the Spider - An African Folktale</c:v>
                  </c:pt>
                  <c:pt idx="84">
                    <c:v>And That's How The Story Goes</c:v>
                  </c:pt>
                  <c:pt idx="85">
                    <c:v>Angels in Houston</c:v>
                  </c:pt>
                  <c:pt idx="86">
                    <c:v>Annabel Lost</c:v>
                  </c:pt>
                  <c:pt idx="87">
                    <c:v>Arlington's 1st Dinner Theatre</c:v>
                  </c:pt>
                  <c:pt idx="88">
                    <c:v>'ART'</c:v>
                  </c:pt>
                  <c:pt idx="89">
                    <c:v>Artists' tickets to VARIATIONS ON FAMILY</c:v>
                  </c:pt>
                  <c:pt idx="90">
                    <c:v>ARTS to HEARTS - The Holidate (An Original Stage Play)</c:v>
                  </c:pt>
                  <c:pt idx="91">
                    <c:v>As the Naked Lead the Blind (Play)</c:v>
                  </c:pt>
                  <c:pt idx="92">
                    <c:v>As You Like It in The Enchanted Forest Wildlife Sanctuary</c:v>
                  </c:pt>
                  <c:pt idx="93">
                    <c:v>Assimilation - A history lesson you will never forget</c:v>
                  </c:pt>
                  <c:pt idx="94">
                    <c:v>Attraction</c:v>
                  </c:pt>
                  <c:pt idx="95">
                    <c:v>AU Theatre Wing (Pygmalion Sound and Lighting Fees)</c:v>
                  </c:pt>
                  <c:pt idx="96">
                    <c:v>Avarimor Series (Audio Plays)</c:v>
                  </c:pt>
                  <c:pt idx="97">
                    <c:v>Backdrops for Maplewood Barn Theatre Summer 2017 Production</c:v>
                  </c:pt>
                  <c:pt idx="98">
                    <c:v>Balm in Gilead at Columbia</c:v>
                  </c:pt>
                  <c:pt idx="99">
                    <c:v>Bare Bones Shakespeare 2015-16 Season</c:v>
                  </c:pt>
                  <c:pt idx="100">
                    <c:v>Be A Buddy Not A Bully (Anti-Bullying Stage Play TOUR)</c:v>
                  </c:pt>
                  <c:pt idx="101">
                    <c:v>BEASTS OF BAVERLY GROVE</c:v>
                  </c:pt>
                  <c:pt idx="102">
                    <c:v>Becoming UNZIPPED</c:v>
                  </c:pt>
                  <c:pt idx="103">
                    <c:v>Before The Lights Go Up</c:v>
                  </c:pt>
                  <c:pt idx="104">
                    <c:v>BEIRUT, LADY OF LEBANON</c:v>
                  </c:pt>
                  <c:pt idx="105">
                    <c:v>BELIEF on the Isle of Skye</c:v>
                  </c:pt>
                  <c:pt idx="106">
                    <c:v>Benghazi Bergen-Belsen</c:v>
                  </c:pt>
                  <c:pt idx="107">
                    <c:v>Better Than Ever Productions presents Geezer Game</c:v>
                  </c:pt>
                  <c:pt idx="108">
                    <c:v>Better Than Shakespeare Presents: Much Ado About Something</c:v>
                  </c:pt>
                  <c:pt idx="109">
                    <c:v>Black America from Prophets to Pimps</c:v>
                  </c:pt>
                  <c:pt idx="110">
                    <c:v>Blazed Donuts: An Orginial One Act</c:v>
                  </c:pt>
                  <c:pt idx="111">
                    <c:v>Bluebirds by Joe Brondo</c:v>
                  </c:pt>
                  <c:pt idx="112">
                    <c:v>boom- a play by Peter Sinn Nachtrieb</c:v>
                  </c:pt>
                  <c:pt idx="113">
                    <c:v>Brava Theater and Cultural Odyssey present â€œBIRTHRIGHT?â€</c:v>
                  </c:pt>
                  <c:pt idx="114">
                    <c:v>Bring "SONNY" To Toronto This Summer!</c:v>
                  </c:pt>
                  <c:pt idx="115">
                    <c:v>Bring Bigger, Badder BRIEF HISTORY Back To The Stage!</c:v>
                  </c:pt>
                  <c:pt idx="116">
                    <c:v>Bring Love's Labour's Lost to Minnesota</c:v>
                  </c:pt>
                  <c:pt idx="117">
                    <c:v>Bring Matt Fotis's Nights on the Couch to NYC!</c:v>
                  </c:pt>
                  <c:pt idx="118">
                    <c:v>Bring Oedipus Revenant to Life!</c:v>
                  </c:pt>
                  <c:pt idx="119">
                    <c:v>Bring the iconic story of Leontyne Price to the stage.</c:v>
                  </c:pt>
                  <c:pt idx="120">
                    <c:v>Bringing First Love/Worst Love To Life</c:v>
                  </c:pt>
                  <c:pt idx="121">
                    <c:v>Bringing more Art to the Community</c:v>
                  </c:pt>
                  <c:pt idx="122">
                    <c:v>Broken Alley â€”Â Year 3</c:v>
                  </c:pt>
                  <c:pt idx="123">
                    <c:v>Brooklyn Quartet, directed by reg e gaines. Spring of 2016</c:v>
                  </c:pt>
                  <c:pt idx="124">
                    <c:v>Burners</c:v>
                  </c:pt>
                  <c:pt idx="125">
                    <c:v>Burqa&amp;Rifle: A Drama: Two Women, Two Cultues, Two Histories</c:v>
                  </c:pt>
                  <c:pt idx="126">
                    <c:v>By Morning</c:v>
                  </c:pt>
                  <c:pt idx="127">
                    <c:v>Camp Curtain Call: Star Wars (A Parody)</c:v>
                  </c:pt>
                  <c:pt idx="128">
                    <c:v>Campo Maldito</c:v>
                  </c:pt>
                  <c:pt idx="129">
                    <c:v>Carpe Diem Theater Troupe</c:v>
                  </c:pt>
                  <c:pt idx="130">
                    <c:v>Casablanca - The Gin Joint Cut (The Play)</c:v>
                  </c:pt>
                  <c:pt idx="131">
                    <c:v>Cassiopeia</c:v>
                  </c:pt>
                  <c:pt idx="132">
                    <c:v>Catapult OYL to the next levelâ€”in Edinburgh!</c:v>
                  </c:pt>
                  <c:pt idx="133">
                    <c:v>CAYCE</c:v>
                  </c:pt>
                  <c:pt idx="134">
                    <c:v>Celebrating 20 years of The 24 Hour Plays around the world!</c:v>
                  </c:pt>
                  <c:pt idx="135">
                    <c:v>Central Coast Theatre Community Website - Plays &amp; Auditions</c:v>
                  </c:pt>
                  <c:pt idx="136">
                    <c:v>CHARM by Philip Dawkins</c:v>
                  </c:pt>
                  <c:pt idx="137">
                    <c:v>Chimera Ensemble Productions Fund</c:v>
                  </c:pt>
                  <c:pt idx="138">
                    <c:v>Chokehold</c:v>
                  </c:pt>
                  <c:pt idx="139">
                    <c:v>Church Folk Can Be Dangerous People</c:v>
                  </c:pt>
                  <c:pt idx="140">
                    <c:v>Cielito Lindo (Pretty Little One)</c:v>
                  </c:pt>
                  <c:pt idx="141">
                    <c:v>Cinderella</c:v>
                  </c:pt>
                  <c:pt idx="142">
                    <c:v>Cirque Inspired Alice's Adventures in Wonderland</c:v>
                  </c:pt>
                  <c:pt idx="143">
                    <c:v>Citrus Heights Theatre In The Heights</c:v>
                  </c:pt>
                  <c:pt idx="144">
                    <c:v>COLLABORATION: WARHOL &amp; BASQUIAT</c:v>
                  </c:pt>
                  <c:pt idx="145">
                    <c:v>COLOR ME</c:v>
                  </c:pt>
                  <c:pt idx="146">
                    <c:v>Colt Coeur's 6th Season</c:v>
                  </c:pt>
                  <c:pt idx="147">
                    <c:v>Comedy Of Errors: Antioch Community High School</c:v>
                  </c:pt>
                  <c:pt idx="148">
                    <c:v>Coming Home</c:v>
                  </c:pt>
                  <c:pt idx="149">
                    <c:v>COMPASS PLAYERS</c:v>
                  </c:pt>
                  <c:pt idx="150">
                    <c:v>COMPASS PLAYERS presents SYLVIA by A. R. Gurney</c:v>
                  </c:pt>
                  <c:pt idx="151">
                    <c:v>CONVERSATIONS WITH AN AVERAGE JOE</c:v>
                  </c:pt>
                  <c:pt idx="152">
                    <c:v>CORIOLANUS | THE NORMAL HEART @ The Lab Theater</c:v>
                  </c:pt>
                  <c:pt idx="153">
                    <c:v>Corners Grove</c:v>
                  </c:pt>
                  <c:pt idx="154">
                    <c:v>Cortez</c:v>
                  </c:pt>
                  <c:pt idx="155">
                    <c:v>Cosmicomics</c:v>
                  </c:pt>
                  <c:pt idx="156">
                    <c:v>CST's As You Like It goes to Canada!</c:v>
                  </c:pt>
                  <c:pt idx="157">
                    <c:v>Cubs: an Original Work</c:v>
                  </c:pt>
                  <c:pt idx="158">
                    <c:v>Dandelion Theatre: 'Body Awareness' by Annie Baker</c:v>
                  </c:pt>
                  <c:pt idx="159">
                    <c:v>Darryl Reuben Hall's THE DINNER Nat'l Premiere in NY Fest!</c:v>
                  </c:pt>
                  <c:pt idx="160">
                    <c:v>dasGROUP Theatre: Savage in Limbo</c:v>
                  </c:pt>
                  <c:pt idx="161">
                    <c:v>David Facer, Paradox Magic</c:v>
                  </c:pt>
                  <c:pt idx="162">
                    <c:v>De Lewe: A Youth Movement(Traveling Show)</c:v>
                  </c:pt>
                  <c:pt idx="163">
                    <c:v>death (and straight boys)</c:v>
                  </c:pt>
                  <c:pt idx="164">
                    <c:v>Defendant Maurice Chevalier</c:v>
                  </c:pt>
                  <c:pt idx="165">
                    <c:v>Defiant Entertainment presents: The Park Bench</c:v>
                  </c:pt>
                  <c:pt idx="166">
                    <c:v>Destiny is Judd Nelson: a new play at FringeNYC</c:v>
                  </c:pt>
                  <c:pt idx="167">
                    <c:v>Devastated No Matter What</c:v>
                  </c:pt>
                  <c:pt idx="168">
                    <c:v>DIANA's "Late: A Cowboy Song" by Sarah Ruhl</c:v>
                  </c:pt>
                  <c:pt idx="169">
                    <c:v>Dickhead</c:v>
                  </c:pt>
                  <c:pt idx="170">
                    <c:v>Divine Connection Performing Arts Leadership Program</c:v>
                  </c:pt>
                  <c:pt idx="171">
                    <c:v>Dog sees God by Bert V. Royal @ FSU</c:v>
                  </c:pt>
                  <c:pt idx="172">
                    <c:v>DOG SEES GOD: Confessions of a Teenage Blockhead</c:v>
                  </c:pt>
                  <c:pt idx="173">
                    <c:v>Down the Mississippi</c:v>
                  </c:pt>
                  <c:pt idx="174">
                    <c:v>DR. Mecurio's Mythical Marvels &amp; Beastiry</c:v>
                  </c:pt>
                  <c:pt idx="175">
                    <c:v>Edward Albee's The Goat, or Who is Sylvia?</c:v>
                  </c:pt>
                  <c:pt idx="176">
                    <c:v>EgoPo's Hairy Ape Tours to the Provincetown Festival</c:v>
                  </c:pt>
                  <c:pt idx="177">
                    <c:v>El Campanario: A place to "rest" in times of war...</c:v>
                  </c:pt>
                  <c:pt idx="178">
                    <c:v>Elevation Twelfth Night</c:v>
                  </c:pt>
                  <c:pt idx="179">
                    <c:v>EMPATHITRAX, a new play by Ana Nogueira</c:v>
                  </c:pt>
                  <c:pt idx="180">
                    <c:v>End Breast Cancer</c:v>
                  </c:pt>
                  <c:pt idx="181">
                    <c:v>Enso Theatre Ensemble's "Pride &amp; Prejudice"</c:v>
                  </c:pt>
                  <c:pt idx="182">
                    <c:v>Epic Proportions</c:v>
                  </c:pt>
                  <c:pt idx="183">
                    <c:v>Equality Theatre</c:v>
                  </c:pt>
                  <c:pt idx="184">
                    <c:v>Equus at Frenetic Theatre</c:v>
                  </c:pt>
                  <c:pt idx="185">
                    <c:v>EUPHORIA! A New Play by John Corigliano</c:v>
                  </c:pt>
                  <c:pt idx="186">
                    <c:v>EverScape</c:v>
                  </c:pt>
                  <c:pt idx="187">
                    <c:v>Expedition (to NYC)</c:v>
                  </c:pt>
                  <c:pt idx="188">
                    <c:v>Eyes Closed - The First In-Dream Theater Experience</c:v>
                  </c:pt>
                  <c:pt idx="189">
                    <c:v>Eyes Shut. Door Open - A New Play by Cassie M. Seinuk</c:v>
                  </c:pt>
                  <c:pt idx="190">
                    <c:v>Face Off Theatre Company Inaugural Season 2015-2016</c:v>
                  </c:pt>
                  <c:pt idx="191">
                    <c:v>Fair Play</c:v>
                  </c:pt>
                  <c:pt idx="192">
                    <c:v>Familiar Strangers â€” A Staged Reading</c:v>
                  </c:pt>
                  <c:pt idx="193">
                    <c:v>Fat Pig, The Play!</c:v>
                  </c:pt>
                  <c:pt idx="194">
                    <c:v>FEED</c:v>
                  </c:pt>
                  <c:pt idx="195">
                    <c:v>Fefu and Her Friends</c:v>
                  </c:pt>
                  <c:pt idx="196">
                    <c:v>Fever - a workshop production</c:v>
                  </c:pt>
                  <c:pt idx="197">
                    <c:v>FHE High School Presents: Snow Queen and Once On This Island</c:v>
                  </c:pt>
                  <c:pt idx="198">
                    <c:v>First Day Off in a Long Time by Brian Finkelstein</c:v>
                  </c:pt>
                  <c:pt idx="199">
                    <c:v>Folk-Tales: What Stories Do Your Folks Tell?</c:v>
                  </c:pt>
                  <c:pt idx="200">
                    <c:v>Foolish Mortals present Shakespeare's Twelfth Night</c:v>
                  </c:pt>
                  <c:pt idx="201">
                    <c:v>For Colored Girl Play Production</c:v>
                  </c:pt>
                  <c:pt idx="202">
                    <c:v>Forgive &amp; Forget</c:v>
                  </c:pt>
                  <c:pt idx="203">
                    <c:v>Forsaken Angels-A New Play</c:v>
                  </c:pt>
                  <c:pt idx="204">
                    <c:v>Free Jujube Brown NYC Performance</c:v>
                  </c:pt>
                  <c:pt idx="205">
                    <c:v>Freedom Train</c:v>
                  </c:pt>
                  <c:pt idx="206">
                    <c:v>FRESH PRODUCE'd LA presents: Friends in Transient Places</c:v>
                  </c:pt>
                  <c:pt idx="207">
                    <c:v>FRINGE 2015 by YER Productions</c:v>
                  </c:pt>
                  <c:pt idx="208">
                    <c:v>Fringe Fest: Take Comfort in Falling Forever</c:v>
                  </c:pt>
                  <c:pt idx="209">
                    <c:v>From Providence to Cuba: A Historic Theater Adventure</c:v>
                  </c:pt>
                  <c:pt idx="210">
                    <c:v>From the Pulpit to the Runway</c:v>
                  </c:pt>
                  <c:pt idx="211">
                    <c:v>Fury Theatre is Producing Oleanna</c:v>
                  </c:pt>
                  <c:pt idx="212">
                    <c:v>Galaxy Express - The Play</c:v>
                  </c:pt>
                  <c:pt idx="213">
                    <c:v>Galli Theater Fresh Start Fundraiser</c:v>
                  </c:pt>
                  <c:pt idx="214">
                    <c:v>GCU Follow Your Dreams Production</c:v>
                  </c:pt>
                  <c:pt idx="215">
                    <c:v>Generations (Senior Project)</c:v>
                  </c:pt>
                  <c:pt idx="216">
                    <c:v>Georgia - the full cast production</c:v>
                  </c:pt>
                  <c:pt idx="217">
                    <c:v>Get "Walken in His Shoes" to Capital Fringe Festival in DC!</c:v>
                  </c:pt>
                  <c:pt idx="218">
                    <c:v>Get Your Life Back</c:v>
                  </c:pt>
                  <c:pt idx="219">
                    <c:v>Get. That. Snitch. - The World's Most Dangerous Play</c:v>
                  </c:pt>
                  <c:pt idx="220">
                    <c:v>GettingTeensSaved.org Play in Richmond, California 2016</c:v>
                  </c:pt>
                  <c:pt idx="221">
                    <c:v>Ghost Pirate Cruise on the Hudson Sept. 3rd</c:v>
                  </c:pt>
                  <c:pt idx="222">
                    <c:v>Gifts of War</c:v>
                  </c:pt>
                  <c:pt idx="223">
                    <c:v>Girls, Ladies and Women - A Gospel Drama</c:v>
                  </c:pt>
                  <c:pt idx="224">
                    <c:v>Glenn Herman's EXPRESSIONS: The UnKnown</c:v>
                  </c:pt>
                  <c:pt idx="225">
                    <c:v>God is a Woman (The Untitled Mitchell Buckley Project)</c:v>
                  </c:pt>
                  <c:pt idx="226">
                    <c:v>Going To Market</c:v>
                  </c:pt>
                  <c:pt idx="227">
                    <c:v>Goldfish Memory Productions</c:v>
                  </c:pt>
                  <c:pt idx="228">
                    <c:v>Good Bread Alley</c:v>
                  </c:pt>
                  <c:pt idx="229">
                    <c:v>Good Men Wanted at ANT Fest</c:v>
                  </c:pt>
                  <c:pt idx="230">
                    <c:v>Good People at The Hudson Guild Theatre</c:v>
                  </c:pt>
                  <c:pt idx="231">
                    <c:v>Good People by David Lindsay-Abaire at Waterfront Playhouse</c:v>
                  </c:pt>
                  <c:pt idx="232">
                    <c:v>Gore Vidal's THE BEST MAN, by Seat of the Pants Productions</c:v>
                  </c:pt>
                  <c:pt idx="233">
                    <c:v>Gorilla Theater Productions Presents: Phase 3</c:v>
                  </c:pt>
                  <c:pt idx="234">
                    <c:v>Grammar Land Performances</c:v>
                  </c:pt>
                  <c:pt idx="235">
                    <c:v>Grassroots Shakespeare Company â€¢ Arizona</c:v>
                  </c:pt>
                  <c:pt idx="236">
                    <c:v>Green Light Productions produces theatre created by women</c:v>
                  </c:pt>
                  <c:pt idx="237">
                    <c:v>Greensboro: A Requiem presented by ATC's Youth Ensemble</c:v>
                  </c:pt>
                  <c:pt idx="238">
                    <c:v>Gruesome Playground Injuries</c:v>
                  </c:pt>
                  <c:pt idx="239">
                    <c:v>Gruoch, or Lady Macbeth</c:v>
                  </c:pt>
                  <c:pt idx="240">
                    <c:v>Gypsy Stage Presents "The Importance of Being Earnest"</c:v>
                  </c:pt>
                  <c:pt idx="241">
                    <c:v>Haberdasher Theatre Inc. : Richard Greenbergâ€™s, The Maderati</c:v>
                  </c:pt>
                  <c:pt idx="242">
                    <c:v>Halfway, Nebraska</c:v>
                  </c:pt>
                  <c:pt idx="243">
                    <c:v>Harriet Tubman Woman Of Faith</c:v>
                  </c:pt>
                  <c:pt idx="244">
                    <c:v>Hear Me Roar: A Season of Powerful Women</c:v>
                  </c:pt>
                  <c:pt idx="245">
                    <c:v>HEDDA</c:v>
                  </c:pt>
                  <c:pt idx="246">
                    <c:v>Help bring Boys of a Certain Age back to NYC!</c:v>
                  </c:pt>
                  <c:pt idx="247">
                    <c:v>Help fund Black Enough!</c:v>
                  </c:pt>
                  <c:pt idx="248">
                    <c:v>Help keep girls in school in Burkina Faso</c:v>
                  </c:pt>
                  <c:pt idx="249">
                    <c:v>Help Save High School Theater</c:v>
                  </c:pt>
                  <c:pt idx="250">
                    <c:v>Help Shakespeare Troupe accept invite to perform in UK!</c:v>
                  </c:pt>
                  <c:pt idx="251">
                    <c:v>Help us get "Old Friends" to the El Portal!!!</c:v>
                  </c:pt>
                  <c:pt idx="252">
                    <c:v>Henry VI: The War of the Roses</c:v>
                  </c:pt>
                  <c:pt idx="253">
                    <c:v>Hi, Are You Single? by Ryan J. Haddad</c:v>
                  </c:pt>
                  <c:pt idx="254">
                    <c:v>HIS NAME IS ARTHUR HOLMBERG</c:v>
                  </c:pt>
                  <c:pt idx="255">
                    <c:v>Holocene</c:v>
                  </c:pt>
                  <c:pt idx="256">
                    <c:v>Home (The Place Where My Stuff Resides)</c:v>
                  </c:pt>
                  <c:pt idx="257">
                    <c:v>Honest Accomplice Theatre 2015-16 Season</c:v>
                  </c:pt>
                  <c:pt idx="258">
                    <c:v>Honorable Men - Poor Yorick's Players 2016 Season</c:v>
                  </c:pt>
                  <c:pt idx="259">
                    <c:v>How Could You Do This To Me (The Stage Play)</c:v>
                  </c:pt>
                  <c:pt idx="260">
                    <c:v>How You Kiss Me... at FringeNYC 2015</c:v>
                  </c:pt>
                  <c:pt idx="261">
                    <c:v>Howard's End 3.0</c:v>
                  </c:pt>
                  <c:pt idx="262">
                    <c:v>HUB Theatre Group presents John Logan's RED</c:v>
                  </c:pt>
                  <c:pt idx="263">
                    <c:v>Human, Kind Theater Project</c:v>
                  </c:pt>
                  <c:pt idx="264">
                    <c:v>Hurricane Katrina 10th Anniversary: Brothers from the Bottom</c:v>
                  </c:pt>
                  <c:pt idx="265">
                    <c:v>I Can Ski Forever 3</c:v>
                  </c:pt>
                  <c:pt idx="266">
                    <c:v>I Died... I Came Back, ... Whatever</c:v>
                  </c:pt>
                  <c:pt idx="267">
                    <c:v>I Do Wonder</c:v>
                  </c:pt>
                  <c:pt idx="268">
                    <c:v>I support Molding Heartz</c:v>
                  </c:pt>
                  <c:pt idx="269">
                    <c:v>Images: Remembrances of the Holocaust-The Eva Schloss Story</c:v>
                  </c:pt>
                  <c:pt idx="270">
                    <c:v>Imaginary Theater Company Presents the Premiere of The Boat</c:v>
                  </c:pt>
                  <c:pt idx="271">
                    <c:v>Improv Patrol "The Gift of Your Story is Our Script"</c:v>
                  </c:pt>
                  <c:pt idx="272">
                    <c:v>In the Hours Before the Bars Open, a play by Nate HarpÃ©l</c:v>
                  </c:pt>
                  <c:pt idx="273">
                    <c:v>In The Time of New York</c:v>
                  </c:pt>
                  <c:pt idx="274">
                    <c:v>INDEPENDENCE NYC</c:v>
                  </c:pt>
                  <c:pt idx="275">
                    <c:v>Invincible Diamonds: A Survivor's Guide</c:v>
                  </c:pt>
                  <c:pt idx="276">
                    <c:v>Israel LÃ³pez @ Ojai Playwrights Conference</c:v>
                  </c:pt>
                  <c:pt idx="277">
                    <c:v>IT'S JUST MY LIFE</c:v>
                  </c:pt>
                  <c:pt idx="278">
                    <c:v>J. Lee Vocque's BASED ON ACTUAL EVENTS</c:v>
                  </c:pt>
                  <c:pt idx="279">
                    <c:v>Joe West's THEATER OF DEATH</c:v>
                  </c:pt>
                  <c:pt idx="280">
                    <c:v>JoLee Productions</c:v>
                  </c:pt>
                  <c:pt idx="281">
                    <c:v>Kafka on the Shore</c:v>
                  </c:pt>
                  <c:pt idx="282">
                    <c:v>Kapow-i GoGo at The PIT</c:v>
                  </c:pt>
                  <c:pt idx="283">
                    <c:v>Keep the Art of Marionettes Alive With PUPPETWORKS!</c:v>
                  </c:pt>
                  <c:pt idx="284">
                    <c:v>KICK It's Not How High. It's How Strong! Written &amp; Performed</c:v>
                  </c:pt>
                  <c:pt idx="285">
                    <c:v>King Kirby, a play by Crystal Skillman and Fred Van Lente</c:v>
                  </c:pt>
                  <c:pt idx="286">
                    <c:v>King Lear</c:v>
                  </c:pt>
                  <c:pt idx="287">
                    <c:v>King Sisyphus</c:v>
                  </c:pt>
                  <c:pt idx="288">
                    <c:v>Know Thy Law</c:v>
                  </c:pt>
                  <c:pt idx="289">
                    <c:v>Kylie for President</c:v>
                  </c:pt>
                  <c:pt idx="290">
                    <c:v>L.U.N.A. Theatre Company produces "Steel Magnolias"</c:v>
                  </c:pt>
                  <c:pt idx="291">
                    <c:v>Lakotas and the American Theatre</c:v>
                  </c:pt>
                  <c:pt idx="292">
                    <c:v>laughter in the hood</c:v>
                  </c:pt>
                  <c:pt idx="293">
                    <c:v>Laughter is Sacred Space 2.0</c:v>
                  </c:pt>
                  <c:pt idx="294">
                    <c:v>Lead Players Theatre Company</c:v>
                  </c:pt>
                  <c:pt idx="295">
                    <c:v>Leah in Vegas at The New York International Fringe Festival</c:v>
                  </c:pt>
                  <c:pt idx="296">
                    <c:v>Lemming Theatrical's Smell of the Kill</c:v>
                  </c:pt>
                  <c:pt idx="297">
                    <c:v>'LETTERS FROM WAR' Losing loved ones to Alzheimer's Disease</c:v>
                  </c:pt>
                  <c:pt idx="298">
                    <c:v>Liberty Falls, 54321</c:v>
                  </c:pt>
                  <c:pt idx="299">
                    <c:v>LIBERTY! EQUALITY! AND FIREWORKS!... A Civil Rights Play</c:v>
                  </c:pt>
                  <c:pt idx="300">
                    <c:v>Life is simple</c:v>
                  </c:pt>
                  <c:pt idx="301">
                    <c:v>Lincoln High School presents: Little Shop of Horrors</c:v>
                  </c:pt>
                  <c:pt idx="302">
                    <c:v>Literacy for Brooklyn Kids</c:v>
                  </c:pt>
                  <c:pt idx="303">
                    <c:v>Little Nell's - a play</c:v>
                  </c:pt>
                  <c:pt idx="304">
                    <c:v>Live at the Speakeasy with Ryan Anderson</c:v>
                  </c:pt>
                  <c:pt idx="305">
                    <c:v>Loading Dock Theatre Presents: The Dudleys! A Family Game</c:v>
                  </c:pt>
                  <c:pt idx="306">
                    <c:v>Local Jewell Production's Inaugural Season (2014-2015)</c:v>
                  </c:pt>
                  <c:pt idx="307">
                    <c:v>Lord of the Flies - Syracuse University</c:v>
                  </c:pt>
                  <c:pt idx="308">
                    <c:v>Loud Arts</c:v>
                  </c:pt>
                  <c:pt idx="309">
                    <c:v>Love Letters</c:v>
                  </c:pt>
                  <c:pt idx="310">
                    <c:v>Love Letters To My Children, directed by Charles J. Ouda</c:v>
                  </c:pt>
                  <c:pt idx="311">
                    <c:v>LOVENESS, the play @FringeNYC 2014</c:v>
                  </c:pt>
                  <c:pt idx="312">
                    <c:v>Macbeth</c:v>
                  </c:pt>
                  <c:pt idx="313">
                    <c:v>Macbeth For President 2016</c:v>
                  </c:pt>
                  <c:pt idx="314">
                    <c:v>Macbeth in the Basement</c:v>
                  </c:pt>
                  <c:pt idx="315">
                    <c:v>Madame X</c:v>
                  </c:pt>
                  <c:pt idx="316">
                    <c:v>MADE-UP: A Sitcom Theater Special</c:v>
                  </c:pt>
                  <c:pt idx="317">
                    <c:v>Maggie LumiÃ¨re and The Ghost Train: an exciting new play!</c:v>
                  </c:pt>
                  <c:pt idx="318">
                    <c:v>Making the Move--Edinburgh Fringe 2014</c:v>
                  </c:pt>
                  <c:pt idx="319">
                    <c:v>MAMA BA-B: The Stage Play</c:v>
                  </c:pt>
                  <c:pt idx="320">
                    <c:v>Mama Threw Me So High &amp; He Who Speaks</c:v>
                  </c:pt>
                  <c:pt idx="321">
                    <c:v>MamaÃ­ Kickstarts its 2015 Season: Chekhov, Williams &amp; more!</c:v>
                  </c:pt>
                  <c:pt idx="322">
                    <c:v>MAMA'Z BA-B: The StagePlay</c:v>
                  </c:pt>
                  <c:pt idx="323">
                    <c:v>Marcus Rashad's "The Domino Effect Stage Play"</c:v>
                  </c:pt>
                  <c:pt idx="324">
                    <c:v>Marilyn Madness &amp; Me</c:v>
                  </c:pt>
                  <c:pt idx="325">
                    <c:v>Mark Twain is Hell for the Company - Original Play</c:v>
                  </c:pt>
                  <c:pt idx="326">
                    <c:v>MASKS: Off-Broadway Debut</c:v>
                  </c:pt>
                  <c:pt idx="327">
                    <c:v>MAX &amp; ELSA: NO MUSIC. NO CHILDREN.</c:v>
                  </c:pt>
                  <c:pt idx="328">
                    <c:v>Me? A Caregiver?</c:v>
                  </c:pt>
                  <c:pt idx="329">
                    <c:v>Measure for Measure</c:v>
                  </c:pt>
                  <c:pt idx="330">
                    <c:v>MEASURE FOR MEASURE: an all-female adaptation</c:v>
                  </c:pt>
                  <c:pt idx="331">
                    <c:v>MEDEA | A New Vision</c:v>
                  </c:pt>
                  <c:pt idx="332">
                    <c:v>Meet The Claires - Valentine's Day Weekend Comedy Stage Play</c:v>
                  </c:pt>
                  <c:pt idx="333">
                    <c:v>Melbin the Accidental</c:v>
                  </c:pt>
                  <c:pt idx="334">
                    <c:v>Melissa Arctic At the Road Theatre</c:v>
                  </c:pt>
                  <c:pt idx="335">
                    <c:v>Messages</c:v>
                  </c:pt>
                  <c:pt idx="336">
                    <c:v>Mickey &amp; Worm: The Tour</c:v>
                  </c:pt>
                  <c:pt idx="337">
                    <c:v>Might As Well Live: Dorothy Parker Does Hollywood Fringe</c:v>
                  </c:pt>
                  <c:pt idx="338">
                    <c:v>Ministers of Grace</c:v>
                  </c:pt>
                  <c:pt idx="339">
                    <c:v>Ministry theater</c:v>
                  </c:pt>
                  <c:pt idx="340">
                    <c:v>Montclair Shakespeare Series</c:v>
                  </c:pt>
                  <c:pt idx="341">
                    <c:v>Montclair Shakespeare Series: A Midsummer Night's Dream</c:v>
                  </c:pt>
                  <c:pt idx="342">
                    <c:v>Moon Over Mangroves</c:v>
                  </c:pt>
                  <c:pt idx="343">
                    <c:v>Moroccan National Debate Team</c:v>
                  </c:pt>
                  <c:pt idx="344">
                    <c:v>Most Dangerous Man in America (WEB DuBois) by Amiri  Baraka</c:v>
                  </c:pt>
                  <c:pt idx="345">
                    <c:v>Moth Theater Lives</c:v>
                  </c:pt>
                  <c:pt idx="346">
                    <c:v>Motorcycle MacBeth...NOT your grandmother's Shakespeare!</c:v>
                  </c:pt>
                  <c:pt idx="347">
                    <c:v>Mr. Marmalade</c:v>
                  </c:pt>
                  <c:pt idx="348">
                    <c:v>Much Ado About Nothing</c:v>
                  </c:pt>
                  <c:pt idx="349">
                    <c:v>My Insane Shakespeare</c:v>
                  </c:pt>
                  <c:pt idx="350">
                    <c:v>MY PRIVATE REVOLUTION</c:v>
                  </c:pt>
                  <c:pt idx="351">
                    <c:v>Nakhtik and Avalon</c:v>
                  </c:pt>
                  <c:pt idx="352">
                    <c:v>New Works Lab @ PPAS: "Begets: Fall of a High School Ronin"</c:v>
                  </c:pt>
                  <c:pt idx="353">
                    <c:v>Next 2 the Stage</c:v>
                  </c:pt>
                  <c:pt idx="354">
                    <c:v>Night of Ashes</c:v>
                  </c:pt>
                  <c:pt idx="355">
                    <c:v>No Brains for Dinner</c:v>
                  </c:pt>
                  <c:pt idx="356">
                    <c:v>NO HOMO at Atwater Village Theatre</c:v>
                  </c:pt>
                  <c:pt idx="357">
                    <c:v>Not This Year ... I Have a Headache: a comedy about marriage</c:v>
                  </c:pt>
                  <c:pt idx="358">
                    <c:v>Not Your Garden Variety Theater</c:v>
                  </c:pt>
                  <c:pt idx="359">
                    <c:v>NTACTheatre - North Texas Actor's Collaborative Theatre</c:v>
                  </c:pt>
                  <c:pt idx="360">
                    <c:v>Nursery Crimes</c:v>
                  </c:pt>
                  <c:pt idx="361">
                    <c:v>Ø¢Ù…ÙŠÙ† (Amen)</c:v>
                  </c:pt>
                  <c:pt idx="362">
                    <c:v>OCTOBER IN THE CHAIR &amp; Other Fragile Things...This Halloween</c:v>
                  </c:pt>
                  <c:pt idx="363">
                    <c:v>Omega Kids - a new play</c:v>
                  </c:pt>
                  <c:pt idx="364">
                    <c:v>On the Verge (Or, The Geography of Yearning) goes Steampunk!</c:v>
                  </c:pt>
                  <c:pt idx="365">
                    <c:v>One Funny Mother: I'm Not Crazy!!</c:v>
                  </c:pt>
                  <c:pt idx="366">
                    <c:v>One Shot Theatre Company</c:v>
                  </c:pt>
                  <c:pt idx="367">
                    <c:v>One-Man Show: "The Book Of oded, Chapter 2"</c:v>
                  </c:pt>
                  <c:pt idx="368">
                    <c:v>Open House Theater</c:v>
                  </c:pt>
                  <c:pt idx="369">
                    <c:v>or, The Whale: an original stage adaptation of Moby-Dick</c:v>
                  </c:pt>
                  <c:pt idx="370">
                    <c:v>Oracle b*sides and Hawkeye Plainview present SUPER-WELLESIAN</c:v>
                  </c:pt>
                  <c:pt idx="371">
                    <c:v>Orpheus Descending by Tennessee Williams</c:v>
                  </c:pt>
                  <c:pt idx="372">
                    <c:v>OTHELLO, by William Shakespeare ( FUNDRAISER)</c:v>
                  </c:pt>
                  <c:pt idx="373">
                    <c:v>Out of the Box: A Mime Story</c:v>
                  </c:pt>
                  <c:pt idx="374">
                    <c:v>Outcry Theatre presents "Dark Play or Stories for Boys"</c:v>
                  </c:pt>
                  <c:pt idx="375">
                    <c:v>Paperhand Puppet Intervention 16th Annual Summer Show</c:v>
                  </c:pt>
                  <c:pt idx="376">
                    <c:v>Pariah</c:v>
                  </c:pt>
                  <c:pt idx="377">
                    <c:v>PCSF PlayOffs 2016</c:v>
                  </c:pt>
                  <c:pt idx="378">
                    <c:v>PCSF's Biannual 24-Hour Play Festival</c:v>
                  </c:pt>
                  <c:pt idx="379">
                    <c:v>Pennywinkle: A New Chicago Comedy</c:v>
                  </c:pt>
                  <c:pt idx="380">
                    <c:v>Peter Pan by J.M. Barrie @ Open Space Arts</c:v>
                  </c:pt>
                  <c:pt idx="381">
                    <c:v>Phantom of the Kun Opera</c:v>
                  </c:pt>
                  <c:pt idx="382">
                    <c:v>Picasso at The Lapin Agile, a play by Steve Martin</c:v>
                  </c:pt>
                  <c:pt idx="383">
                    <c:v>Pickles &amp; Hargraves Murder Mystery Comedy at the FringeNYC</c:v>
                  </c:pt>
                  <c:pt idx="384">
                    <c:v>PICNIC, by William Inge: An Inaugural Production</c:v>
                  </c:pt>
                  <c:pt idx="385">
                    <c:v>PL@Y, an all-original fusion of comedy, rock, and dance</c:v>
                  </c:pt>
                  <c:pt idx="386">
                    <c:v>Play A 'Role' In "Kickstarting A Battle Stage Plays Tour"</c:v>
                  </c:pt>
                  <c:pt idx="387">
                    <c:v>Poles Apart - A Play in 2 Acts</c:v>
                  </c:pt>
                  <c:pt idx="388">
                    <c:v>Princess Cut: A young girl's reality inside a TN sex ring</c:v>
                  </c:pt>
                  <c:pt idx="389">
                    <c:v>Prison Boxing: A New Play by Leah Joki</c:v>
                  </c:pt>
                  <c:pt idx="390">
                    <c:v>Produce BELLE DAME SANS MERCI a stage play</c:v>
                  </c:pt>
                  <c:pt idx="391">
                    <c:v>PRODUCE the Stage Play SKYLAR'S SYNDROME by Gavin Kayner</c:v>
                  </c:pt>
                  <c:pt idx="392">
                    <c:v>Professor O'Hannigan's Time Machine (Student Directed)</c:v>
                  </c:pt>
                  <c:pt idx="393">
                    <c:v>Promised Land</c:v>
                  </c:pt>
                  <c:pt idx="394">
                    <c:v>Publicity for "When Yellow Were the Stars on Earth"</c:v>
                  </c:pt>
                  <c:pt idx="395">
                    <c:v>Pug-let: The First Ever All-Pug Production of Hamlet</c:v>
                  </c:pt>
                  <c:pt idx="396">
                    <c:v>Putting on a great play in Los Angeles!</c:v>
                  </c:pt>
                  <c:pt idx="397">
                    <c:v>R.U.R. at New Muses Theatre Company</c:v>
                  </c:pt>
                  <c:pt idx="398">
                    <c:v>RAIN | a theatrical production of life-changing proportions</c:v>
                  </c:pt>
                  <c:pt idx="399">
                    <c:v>Rainbowtown</c:v>
                  </c:pt>
                  <c:pt idx="400">
                    <c:v>Random Us</c:v>
                  </c:pt>
                  <c:pt idx="401">
                    <c:v>Reading of a New Play by Garrett Zuercher</c:v>
                  </c:pt>
                  <c:pt idx="402">
                    <c:v>READY OR NOT HERE I COME</c:v>
                  </c:pt>
                  <c:pt idx="403">
                    <c:v>Reality of Love Remix (Love in Disguise)</c:v>
                  </c:pt>
                  <c:pt idx="404">
                    <c:v>REALLY REALLY</c:v>
                  </c:pt>
                  <c:pt idx="405">
                    <c:v>REBATEnsemble Presents: "The Tempest" by William Shakespeare</c:v>
                  </c:pt>
                  <c:pt idx="406">
                    <c:v>REBATEnsemble Presents: ICONS - The Martin Show</c:v>
                  </c:pt>
                  <c:pt idx="407">
                    <c:v>REBORN IN LOVE</c:v>
                  </c:pt>
                  <c:pt idx="408">
                    <c:v>Red Lion Theatre Presents Shakespeare's Macbeth</c:v>
                  </c:pt>
                  <c:pt idx="409">
                    <c:v>Red Planet (or One Way Ticket) Staged Reading</c:v>
                  </c:pt>
                  <c:pt idx="410">
                    <c:v>REDISCOVERING KIA THE PLAY</c:v>
                  </c:pt>
                  <c:pt idx="411">
                    <c:v>Resurrecting LIZZIE BORDEN LIVE</c:v>
                  </c:pt>
                  <c:pt idx="412">
                    <c:v>Returning Home.</c:v>
                  </c:pt>
                  <c:pt idx="413">
                    <c:v>Richard III</c:v>
                  </c:pt>
                  <c:pt idx="414">
                    <c:v>Richard III - Presented by REBATEnsemble/Theatre Off Jackson</c:v>
                  </c:pt>
                  <c:pt idx="415">
                    <c:v>right left with heels: US Premiere at City Garage</c:v>
                  </c:pt>
                  <c:pt idx="416">
                    <c:v>Right Tracey!</c:v>
                  </c:pt>
                  <c:pt idx="417">
                    <c:v>Rob Base Presents Unequally Yoked The Stage Play</c:v>
                  </c:pt>
                  <c:pt idx="418">
                    <c:v>Romeo &amp; Juliet</c:v>
                  </c:pt>
                  <c:pt idx="419">
                    <c:v>Romeo and Juliet at Moody's Pub</c:v>
                  </c:pt>
                  <c:pt idx="420">
                    <c:v>Romeo and Juliet...Choose Your Own Ending</c:v>
                  </c:pt>
                  <c:pt idx="421">
                    <c:v>Romeo and Juliet: A Mesh-n-Groove Production</c:v>
                  </c:pt>
                  <c:pt idx="422">
                    <c:v>Roughly Speaking: Voices from The Soup Kitchen</c:v>
                  </c:pt>
                  <c:pt idx="423">
                    <c:v>Run Away</c:v>
                  </c:pt>
                  <c:pt idx="424">
                    <c:v>RUSSIAN PLAY "HOW TO BE BRAVE"</c:v>
                  </c:pt>
                  <c:pt idx="425">
                    <c:v>Sacrifice</c:v>
                  </c:pt>
                  <c:pt idx="426">
                    <c:v>SBYET 2016 Hairspray at the Lobero Theatre!</c:v>
                  </c:pt>
                  <c:pt idx="427">
                    <c:v>Scarlet Letters (a play with songs)</c:v>
                  </c:pt>
                  <c:pt idx="428">
                    <c:v>Scissortail: A play about the Oklahoma City Bombing</c:v>
                  </c:pt>
                  <c:pt idx="429">
                    <c:v>Scrappy Shakespeare: A Midsummer Night's Dream</c:v>
                  </c:pt>
                  <c:pt idx="430">
                    <c:v>Second Act: The Four Disgracers</c:v>
                  </c:pt>
                  <c:pt idx="431">
                    <c:v>Secret of Shahrazad (World Premier)</c:v>
                  </c:pt>
                  <c:pt idx="432">
                    <c:v>Send SACKERSON to SD Fringe</c:v>
                  </c:pt>
                  <c:pt idx="433">
                    <c:v>Send Truth AND Consequences To TNT's 2014 Youth Conference</c:v>
                  </c:pt>
                  <c:pt idx="434">
                    <c:v>Seven Minutes in Eternity</c:v>
                  </c:pt>
                  <c:pt idx="435">
                    <c:v>SEVEN, a Documentary Play: North Carolina Premiere!</c:v>
                  </c:pt>
                  <c:pt idx="436">
                    <c:v>Shakespeare in ASL - and FREE for everyone</c:v>
                  </c:pt>
                  <c:pt idx="437">
                    <c:v>Shakespeare in Sarajevo</c:v>
                  </c:pt>
                  <c:pt idx="438">
                    <c:v>Shakespeare In The Park</c:v>
                  </c:pt>
                  <c:pt idx="439">
                    <c:v>Shakespeare in the Park! A Comedy of Errors</c:v>
                  </c:pt>
                  <c:pt idx="440">
                    <c:v>Shakespeare in the Park: Much Ado About Nothing</c:v>
                  </c:pt>
                  <c:pt idx="441">
                    <c:v>Shakespeare Orange County's HAMLET: Match This!</c:v>
                  </c:pt>
                  <c:pt idx="442">
                    <c:v>Shakespeare Shortened School Plays</c:v>
                  </c:pt>
                  <c:pt idx="443">
                    <c:v>Shakespeare with Noodles:  Henry IV</c:v>
                  </c:pt>
                  <c:pt idx="444">
                    <c:v>Shakespeare!! To fund or not to fund, that is the Question?</c:v>
                  </c:pt>
                  <c:pt idx="445">
                    <c:v>Shakespearean Youth Theatre (SYT) - The Tempest</c:v>
                  </c:pt>
                  <c:pt idx="446">
                    <c:v>Shakespeare's Pericles, Prince of Tyre</c:v>
                  </c:pt>
                  <c:pt idx="447">
                    <c:v>She Kills Monsters</c:v>
                  </c:pt>
                  <c:pt idx="448">
                    <c:v>SHE! Is History!</c:v>
                  </c:pt>
                  <c:pt idx="449">
                    <c:v>Sherri's Playhouse Present's A Heavenly Hand!</c:v>
                  </c:pt>
                  <c:pt idx="450">
                    <c:v>SIN, The Stage Play-Spreading Awareness One City At A Time</c:v>
                  </c:pt>
                  <c:pt idx="451">
                    <c:v>Since I've Been Here</c:v>
                  </c:pt>
                  <c:pt idx="452">
                    <c:v>SNAKE EYES</c:v>
                  </c:pt>
                  <c:pt idx="453">
                    <c:v>Something Precious</c:v>
                  </c:pt>
                  <c:pt idx="454">
                    <c:v>Something Wicked This Way Comes</c:v>
                  </c:pt>
                  <c:pt idx="455">
                    <c:v>South Florida Tours</c:v>
                  </c:pt>
                  <c:pt idx="456">
                    <c:v>Southern Utah University: V-Day 2015</c:v>
                  </c:pt>
                  <c:pt idx="457">
                    <c:v>Speak to my Soul: A Montage of Voices</c:v>
                  </c:pt>
                  <c:pt idx="458">
                    <c:v>Special in a Bad Way</c:v>
                  </c:pt>
                  <c:pt idx="459">
                    <c:v>Spotlight Youth Theater Production of Wizard</c:v>
                  </c:pt>
                  <c:pt idx="460">
                    <c:v>Stage Play Production - "I Love You to Death"</c:v>
                  </c:pt>
                  <c:pt idx="461">
                    <c:v>Stage Production "The Nail Shop"</c:v>
                  </c:pt>
                  <c:pt idx="462">
                    <c:v>STAGE READING for TETCNY</c:v>
                  </c:pt>
                  <c:pt idx="463">
                    <c:v>Staged Reading of "The Rise and Fall of Little Voice"</c:v>
                  </c:pt>
                  <c:pt idx="464">
                    <c:v>Staged Right Theatre First Season Campaign</c:v>
                  </c:pt>
                  <c:pt idx="465">
                    <c:v>Star Man Rocket Man</c:v>
                  </c:pt>
                  <c:pt idx="466">
                    <c:v>Star-Spangled Sitcoms: Huzzah &amp; John Adams</c:v>
                  </c:pt>
                  <c:pt idx="467">
                    <c:v>Sterling Lion Theater Company</c:v>
                  </c:pt>
                  <c:pt idx="468">
                    <c:v>Still I Weep</c:v>
                  </c:pt>
                  <c:pt idx="469">
                    <c:v>Strangeloop Theatre - A Focus on New Works</c:v>
                  </c:pt>
                  <c:pt idx="470">
                    <c:v>Strong Poison Stage Play adapted fr. Dorothy L. Sayers novel</c:v>
                  </c:pt>
                  <c:pt idx="471">
                    <c:v>Sub-Basement World Premiere</c:v>
                  </c:pt>
                  <c:pt idx="472">
                    <c:v>SUCKIN INJUN</c:v>
                  </c:pt>
                  <c:pt idx="473">
                    <c:v>Suddenly Split &amp; Swiping Over</c:v>
                  </c:pt>
                  <c:pt idx="474">
                    <c:v>Sugarglass Theatre</c:v>
                  </c:pt>
                  <c:pt idx="475">
                    <c:v>Summer Adaptation of Fallen Angels</c:v>
                  </c:pt>
                  <c:pt idx="476">
                    <c:v>Summer FourPlay</c:v>
                  </c:pt>
                  <c:pt idx="477">
                    <c:v>Super Date, The Dating Game Show for Superheroes</c:v>
                  </c:pt>
                  <c:pt idx="478">
                    <c:v>Support 1140 Productions' 'Romeo Juliet'</c:v>
                  </c:pt>
                  <c:pt idx="479">
                    <c:v>Sustainable Theatre Project and The Life-Cycle of Seller Door: A Play of Consequences</c:v>
                  </c:pt>
                  <c:pt idx="480">
                    <c:v>Sweet, Sweet Spirit</c:v>
                  </c:pt>
                  <c:pt idx="481">
                    <c:v>Sylvia (a benefit show)</c:v>
                  </c:pt>
                  <c:pt idx="482">
                    <c:v>Syrian Children's Play: Romeo &amp; Juliet Separated by War</c:v>
                  </c:pt>
                  <c:pt idx="483">
                    <c:v>Tackett &amp; Pyke put on a Play</c:v>
                  </c:pt>
                  <c:pt idx="484">
                    <c:v>Take the Vagina Monologues to Main Street in Lexington, NC!</c:v>
                  </c:pt>
                  <c:pt idx="485">
                    <c:v>Tales of a Dragon KNIGHT</c:v>
                  </c:pt>
                  <c:pt idx="486">
                    <c:v>Talk to Me Like The Rain and Let Me Listen</c:v>
                  </c:pt>
                  <c:pt idx="487">
                    <c:v>Tearing Down Cabrini-Green, a dynamic social commentary.</c:v>
                  </c:pt>
                  <c:pt idx="488">
                    <c:v>Technical Design for Liberty Lake Community Theatre</c:v>
                  </c:pt>
                  <c:pt idx="489">
                    <c:v>Tell Me That You Love Me</c:v>
                  </c:pt>
                  <c:pt idx="490">
                    <c:v>Tell'em I'm Gonna Make It</c:v>
                  </c:pt>
                  <c:pt idx="491">
                    <c:v>Tennessee Williams' ONE ARM @ Minnesota Fringe</c:v>
                  </c:pt>
                  <c:pt idx="492">
                    <c:v>Terminator the Second</c:v>
                  </c:pt>
                  <c:pt idx="493">
                    <c:v>Terry Pratchett's Wyrd Sisters</c:v>
                  </c:pt>
                  <c:pt idx="494">
                    <c:v>ThÃ©Ã¢tre Polichinelle Show "Clown-Ballet"</c:v>
                  </c:pt>
                  <c:pt idx="495">
                    <c:v>Thank You For Waiting</c:v>
                  </c:pt>
                  <c:pt idx="496">
                    <c:v>That Still Small Voice Stage Play</c:v>
                  </c:pt>
                  <c:pt idx="497">
                    <c:v>The (out)Siders Project</c:v>
                  </c:pt>
                  <c:pt idx="498">
                    <c:v>The Adventurers Club</c:v>
                  </c:pt>
                  <c:pt idx="499">
                    <c:v>The AOA Presents: The Maiden of Orleans</c:v>
                  </c:pt>
                  <c:pt idx="500">
                    <c:v>The Aurora Project: A Sci-Fi Epic by Bella Poynton</c:v>
                  </c:pt>
                  <c:pt idx="501">
                    <c:v>The Bill Cosby Assault, a play</c:v>
                  </c:pt>
                  <c:pt idx="502">
                    <c:v>The Black and White Theatre Company Inc.</c:v>
                  </c:pt>
                  <c:pt idx="503">
                    <c:v>The Black Woman's Attitude Stage Play</c:v>
                  </c:pt>
                  <c:pt idx="504">
                    <c:v>The Blind Owl Stages Shinn's "The Coming World"</c:v>
                  </c:pt>
                  <c:pt idx="505">
                    <c:v>The Boy at the Edge of Everything NEXT STAGE RESIDENT SHOW</c:v>
                  </c:pt>
                  <c:pt idx="506">
                    <c:v>The Bridge That Brought Us Over: The History of Gospel Music</c:v>
                  </c:pt>
                  <c:pt idx="507">
                    <c:v>The Butterfingers Angel... [By The Mummers]</c:v>
                  </c:pt>
                  <c:pt idx="508">
                    <c:v>The Case Of Soghomon Tehlirian</c:v>
                  </c:pt>
                  <c:pt idx="509">
                    <c:v>The Chameleon Fools Theatre Troupe Project</c:v>
                  </c:pt>
                  <c:pt idx="510">
                    <c:v>The Commission Theatre Co.</c:v>
                  </c:pt>
                  <c:pt idx="511">
                    <c:v>The Complete Works of William Shakespeare (Abridged)</c:v>
                  </c:pt>
                  <c:pt idx="512">
                    <c:v>The Connection Play 2014</c:v>
                  </c:pt>
                  <c:pt idx="513">
                    <c:v>The Container Play</c:v>
                  </c:pt>
                  <c:pt idx="514">
                    <c:v>The Crusade of Connor Stephens: Professional Play Reading</c:v>
                  </c:pt>
                  <c:pt idx="515">
                    <c:v>The Curse of the Babywoman @ FringeNYC</c:v>
                  </c:pt>
                  <c:pt idx="516">
                    <c:v>The Drama Factory presents " The Moon Princess "</c:v>
                  </c:pt>
                  <c:pt idx="517">
                    <c:v>The Drama Factory presents : The Magic Flute</c:v>
                  </c:pt>
                  <c:pt idx="518">
                    <c:v>the dreamer examines his pillow</c:v>
                  </c:pt>
                  <c:pt idx="519">
                    <c:v>THE DRESSER     TETCNY    The Ensemble Theatre Company of NY</c:v>
                  </c:pt>
                  <c:pt idx="520">
                    <c:v>The Dybbuk</c:v>
                  </c:pt>
                  <c:pt idx="521">
                    <c:v>The Erlkings</c:v>
                  </c:pt>
                  <c:pt idx="522">
                    <c:v>The Escorts</c:v>
                  </c:pt>
                  <c:pt idx="523">
                    <c:v>The Esoteric Camgirl</c:v>
                  </c:pt>
                  <c:pt idx="524">
                    <c:v>The Eternal Space Brings the Old Penn Station Back to Life</c:v>
                  </c:pt>
                  <c:pt idx="525">
                    <c:v>The Faculty Lounge</c:v>
                  </c:pt>
                  <c:pt idx="526">
                    <c:v>The Fairy Tale: A Little Daylight</c:v>
                  </c:pt>
                  <c:pt idx="527">
                    <c:v>THE FALL - A New Play at FringeNYC!</c:v>
                  </c:pt>
                  <c:pt idx="528">
                    <c:v>The Fall of Wallace Winter at the Plaza Theatre</c:v>
                  </c:pt>
                  <c:pt idx="529">
                    <c:v>The Flu Season</c:v>
                  </c:pt>
                  <c:pt idx="530">
                    <c:v>The Game's Afoot - Spotlight</c:v>
                  </c:pt>
                  <c:pt idx="531">
                    <c:v>The Glass Menagerie: Independent Student-Run Production</c:v>
                  </c:pt>
                  <c:pt idx="532">
                    <c:v>The Gray Man</c:v>
                  </c:pt>
                  <c:pt idx="533">
                    <c:v>The Great Elephant Repertory Company</c:v>
                  </c:pt>
                  <c:pt idx="534">
                    <c:v>The Great Gatsby at All-of-us Express Children's Theatre</c:v>
                  </c:pt>
                  <c:pt idx="535">
                    <c:v>The Happy Family and Devoted Dreams new theater plays NYC</c:v>
                  </c:pt>
                  <c:pt idx="536">
                    <c:v>The Hat</c:v>
                  </c:pt>
                  <c:pt idx="537">
                    <c:v>The History Boys at USC</c:v>
                  </c:pt>
                  <c:pt idx="538">
                    <c:v>The Honeymoon is Over - An Original Play by Zakry Fin</c:v>
                  </c:pt>
                  <c:pt idx="539">
                    <c:v>The Hounds of Reservoir - A Shakesperian Heist film</c:v>
                  </c:pt>
                  <c:pt idx="540">
                    <c:v>The Hurtling Stillness. A story about angels and clowns</c:v>
                  </c:pt>
                  <c:pt idx="541">
                    <c:v>The Impossible Adventures Of Supernova Jones</c:v>
                  </c:pt>
                  <c:pt idx="542">
                    <c:v>THE INCREDIBLE FOX SISTERS</c:v>
                  </c:pt>
                  <c:pt idx="543">
                    <c:v>The Irish play MISTERMAN by Enda Walsh, heads to Boulder</c:v>
                  </c:pt>
                  <c:pt idx="544">
                    <c:v>The Island Boys: A New Play</c:v>
                  </c:pt>
                  <c:pt idx="545">
                    <c:v>The Jennings Family Reunion</c:v>
                  </c:pt>
                  <c:pt idx="546">
                    <c:v>The JOkeress Going Live</c:v>
                  </c:pt>
                  <c:pt idx="547">
                    <c:v>The Judgment of Paris</c:v>
                  </c:pt>
                  <c:pt idx="548">
                    <c:v>The Killing Room</c:v>
                  </c:pt>
                  <c:pt idx="549">
                    <c:v>The Laramie Project in Utah County</c:v>
                  </c:pt>
                  <c:pt idx="550">
                    <c:v>The Last Days of Judas Iscariot</c:v>
                  </c:pt>
                  <c:pt idx="551">
                    <c:v>The Last Encore Musical</c:v>
                  </c:pt>
                  <c:pt idx="552">
                    <c:v>The Last King of the I.D.A. (Minnesota Fringe)</c:v>
                  </c:pt>
                  <c:pt idx="553">
                    <c:v>The Lizard King, a play by Jay Jeff Jones</c:v>
                  </c:pt>
                  <c:pt idx="554">
                    <c:v>The Lost Boy</c:v>
                  </c:pt>
                  <c:pt idx="555">
                    <c:v>The Lost Boy (a play)</c:v>
                  </c:pt>
                  <c:pt idx="556">
                    <c:v>The Lower Depths</c:v>
                  </c:pt>
                  <c:pt idx="557">
                    <c:v>THE MAGIC OF LAUGHTER WITH REGGIE RICE'S #TEAMDREAMERS</c:v>
                  </c:pt>
                  <c:pt idx="558">
                    <c:v>The Maid, in the Common Room, with the FiancÃ©: A Comedy</c:v>
                  </c:pt>
                  <c:pt idx="559">
                    <c:v>The Maltese Bodkin</c:v>
                  </c:pt>
                  <c:pt idx="560">
                    <c:v>The Man from Willow's Brook, a new play by Kevin Kordis</c:v>
                  </c:pt>
                  <c:pt idx="561">
                    <c:v>The March of the Bonus Army</c:v>
                  </c:pt>
                  <c:pt idx="562">
                    <c:v>The Martin and Lewis Tribute Show</c:v>
                  </c:pt>
                  <c:pt idx="563">
                    <c:v>The Merchant of Venice as Shakespeare Heard It</c:v>
                  </c:pt>
                  <c:pt idx="564">
                    <c:v>The Metronome Society</c:v>
                  </c:pt>
                  <c:pt idx="565">
                    <c:v>The Modern Theater's 'Play It Forward' Fund</c:v>
                  </c:pt>
                  <c:pt idx="566">
                    <c:v>THE MOON PLAY</c:v>
                  </c:pt>
                  <c:pt idx="567">
                    <c:v>The Mount, new play about Edith Wharton</c:v>
                  </c:pt>
                  <c:pt idx="568">
                    <c:v>The One Man Traveling Tennessee Williams Festival</c:v>
                  </c:pt>
                  <c:pt idx="569">
                    <c:v>The Original Laughter Therapist</c:v>
                  </c:pt>
                  <c:pt idx="570">
                    <c:v>The Other Group Theatre</c:v>
                  </c:pt>
                  <c:pt idx="571">
                    <c:v>The Pelican, by August Strindberg</c:v>
                  </c:pt>
                  <c:pt idx="572">
                    <c:v>The Pennington School Alumni Theater Series: Charlie &amp; Bruno</c:v>
                  </c:pt>
                  <c:pt idx="573">
                    <c:v>The Rabbit on the Moon</c:v>
                  </c:pt>
                  <c:pt idx="574">
                    <c:v>The Reinvention of Lily Johnson</c:v>
                  </c:pt>
                  <c:pt idx="575">
                    <c:v>The Respectful Prostitute</c:v>
                  </c:pt>
                  <c:pt idx="576">
                    <c:v>The Rights (and Wrongs) of Mary Wollstonecraft</c:v>
                  </c:pt>
                  <c:pt idx="577">
                    <c:v>The Rooftop</c:v>
                  </c:pt>
                  <c:pt idx="578">
                    <c:v>The Salem Haunted Magic Show</c:v>
                  </c:pt>
                  <c:pt idx="579">
                    <c:v>The Saltbox Theatre Collective Seed Money Project</c:v>
                  </c:pt>
                  <c:pt idx="580">
                    <c:v>the Savannah Disputation</c:v>
                  </c:pt>
                  <c:pt idx="581">
                    <c:v>The Sea Horse, presented by Different Stages</c:v>
                  </c:pt>
                  <c:pt idx="582">
                    <c:v>The Seagull on The River</c:v>
                  </c:pt>
                  <c:pt idx="583">
                    <c:v>The Seagull Project Presents: The Three Sisters</c:v>
                  </c:pt>
                  <c:pt idx="584">
                    <c:v>The Sentinel &amp; The Showman</c:v>
                  </c:pt>
                  <c:pt idx="585">
                    <c:v>The Sins of Bad People  Urban Stage Play</c:v>
                  </c:pt>
                  <c:pt idx="586">
                    <c:v>The Sins of Seven Tables at the Edinburgh Fringe Festival</c:v>
                  </c:pt>
                  <c:pt idx="587">
                    <c:v>THE SNAIL: a comedy play at Hollywood Fringe Festival 2015</c:v>
                  </c:pt>
                  <c:pt idx="588">
                    <c:v>THE SOPHOCLES PROJECT</c:v>
                  </c:pt>
                  <c:pt idx="589">
                    <c:v>the southland company - LAUNCH LOS ANGELES</c:v>
                  </c:pt>
                  <c:pt idx="590">
                    <c:v>The 'Theater of Community' Tour</c:v>
                  </c:pt>
                  <c:pt idx="591">
                    <c:v>The Toy Box by Anthony H. Wallace</c:v>
                  </c:pt>
                  <c:pt idx="592">
                    <c:v>The Tragedy of Mario and Juliet</c:v>
                  </c:pt>
                  <c:pt idx="593">
                    <c:v>The Tumbleweed Zephyr</c:v>
                  </c:pt>
                  <c:pt idx="594">
                    <c:v>The Tutors</c:v>
                  </c:pt>
                  <c:pt idx="595">
                    <c:v>The Twilight Zone Play</c:v>
                  </c:pt>
                  <c:pt idx="596">
                    <c:v>THE UNDERSTUDY @ WORKING STAGE</c:v>
                  </c:pt>
                  <c:pt idx="597">
                    <c:v>The Vagabond Halfback</c:v>
                  </c:pt>
                  <c:pt idx="598">
                    <c:v>The Vagina Monologues 2015</c:v>
                  </c:pt>
                  <c:pt idx="599">
                    <c:v>The Walls of Jericho ( A Voice for Warrior Families)</c:v>
                  </c:pt>
                  <c:pt idx="600">
                    <c:v>The Wedding</c:v>
                  </c:pt>
                  <c:pt idx="601">
                    <c:v>The Williams Project</c:v>
                  </c:pt>
                  <c:pt idx="602">
                    <c:v>The Window</c:v>
                  </c:pt>
                  <c:pt idx="603">
                    <c:v>The Woman in Me</c:v>
                  </c:pt>
                  <c:pt idx="604">
                    <c:v>The World Premiere of Fire Work by Lauren Gunderson</c:v>
                  </c:pt>
                  <c:pt idx="605">
                    <c:v>The Youth Shakespeare Project 2014</c:v>
                  </c:pt>
                  <c:pt idx="606">
                    <c:v>Theatre Forever's The Nature Crown</c:v>
                  </c:pt>
                  <c:pt idx="607">
                    <c:v>Theatre West97 - not-for-profit run Youth Theatre Program</c:v>
                  </c:pt>
                  <c:pt idx="608">
                    <c:v>THIEF</c:v>
                  </c:pt>
                  <c:pt idx="609">
                    <c:v>Those That Fly</c:v>
                  </c:pt>
                  <c:pt idx="610">
                    <c:v>Three Christs - Presented at Dixon Place</c:v>
                  </c:pt>
                  <c:pt idx="611">
                    <c:v>Three for 5: A King's Story</c:v>
                  </c:pt>
                  <c:pt idx="612">
                    <c:v>Throw Like A Girl</c:v>
                  </c:pt>
                  <c:pt idx="613">
                    <c:v>Tickets for the Tenderloin</c:v>
                  </c:pt>
                  <c:pt idx="614">
                    <c:v>Tilted Field presents NO STATIC AT ALL in New York City</c:v>
                  </c:pt>
                  <c:pt idx="615">
                    <c:v>Titus &amp; Two Conversations. Huzzah!</c:v>
                  </c:pt>
                  <c:pt idx="616">
                    <c:v>Titus Andronicus (with an all-female cast &amp; crew)</c:v>
                  </c:pt>
                  <c:pt idx="617">
                    <c:v>Tommy and Me by Ray Didinger - Theatre Exile</c:v>
                  </c:pt>
                  <c:pt idx="618">
                    <c:v>Toscana, or What I Remember</c:v>
                  </c:pt>
                  <c:pt idx="619">
                    <c:v>TRAVELING needs a Reading</c:v>
                  </c:pt>
                  <c:pt idx="620">
                    <c:v>Truth is.."Real Love Ain't Suppose to Hurt"</c:v>
                  </c:pt>
                  <c:pt idx="621">
                    <c:v>Truth, Dare, Promise to be Faithful Stage Play</c:v>
                  </c:pt>
                  <c:pt idx="622">
                    <c:v>Twelfth Night by William Shakespeare</c:v>
                  </c:pt>
                  <c:pt idx="623">
                    <c:v>TWIST: adapted from the novel Oliver Twist</c:v>
                  </c:pt>
                  <c:pt idx="624">
                    <c:v>Two "Gentlemen" of Verona by William Shakespeare</c:v>
                  </c:pt>
                  <c:pt idx="625">
                    <c:v>TWO for the PRICE OF ONE THEATRE</c:v>
                  </c:pt>
                  <c:pt idx="626">
                    <c:v>Two Noble Kinsmen: Fire &amp; Shadows</c:v>
                  </c:pt>
                  <c:pt idx="627">
                    <c:v>Tyke Theatre Web Show</c:v>
                  </c:pt>
                  <c:pt idx="628">
                    <c:v>U.S. Premiere of "dirty butterfly" by debbie tucker green</c:v>
                  </c:pt>
                  <c:pt idx="629">
                    <c:v>Ultramarine Girl: A Cup Full of Courage</c:v>
                  </c:pt>
                  <c:pt idx="630">
                    <c:v>Umma Yemaya</c:v>
                  </c:pt>
                  <c:pt idx="631">
                    <c:v>Uncommonnotions</c:v>
                  </c:pt>
                  <c:pt idx="632">
                    <c:v>Unconscious Subconscious</c:v>
                  </c:pt>
                  <c:pt idx="633">
                    <c:v>University of Utah presents V-Day 2015-The Vagina Monologues</c:v>
                  </c:pt>
                  <c:pt idx="634">
                    <c:v>Uprising Theatre Company's First Production</c:v>
                  </c:pt>
                  <c:pt idx="635">
                    <c:v>Upstart Crows of Santa Fe Stage Weapons</c:v>
                  </c:pt>
                  <c:pt idx="636">
                    <c:v>Valkyrie Theatre Company</c:v>
                  </c:pt>
                  <c:pt idx="637">
                    <c:v>Vengeance Can Wait</c:v>
                  </c:pt>
                  <c:pt idx="638">
                    <c:v>Venus in Fur, Los Angeles.</c:v>
                  </c:pt>
                  <c:pt idx="639">
                    <c:v>Verdigris - A Play by Jim Beaver</c:v>
                  </c:pt>
                  <c:pt idx="640">
                    <c:v>Vestige</c:v>
                  </c:pt>
                  <c:pt idx="641">
                    <c:v>Vieux Carre: from Binghamton, NY to Provincetown, MA</c:v>
                  </c:pt>
                  <c:pt idx="642">
                    <c:v>VisiÃ³n Latino Theatre Company</c:v>
                  </c:pt>
                  <c:pt idx="643">
                    <c:v>Voices of Swords</c:v>
                  </c:pt>
                  <c:pt idx="644">
                    <c:v>Vote for Next Season's Shows!</c:v>
                  </c:pt>
                  <c:pt idx="645">
                    <c:v>VST presents Sincerity Forever</c:v>
                  </c:pt>
                  <c:pt idx="646">
                    <c:v>Wake Up Call @ IRT Theater</c:v>
                  </c:pt>
                  <c:pt idx="647">
                    <c:v>Walken On Sunshine</c:v>
                  </c:pt>
                  <c:pt idx="648">
                    <c:v>Waxwing: A New Play</c:v>
                  </c:pt>
                  <c:pt idx="649">
                    <c:v>We Don't Play Fight</c:v>
                  </c:pt>
                  <c:pt idx="650">
                    <c:v>We Play Chekhov</c:v>
                  </c:pt>
                  <c:pt idx="651">
                    <c:v>We Rise</c:v>
                  </c:pt>
                  <c:pt idx="652">
                    <c:v>Weather Men</c:v>
                  </c:pt>
                  <c:pt idx="653">
                    <c:v>What Dreams Were Made Of</c:v>
                  </c:pt>
                  <c:pt idx="654">
                    <c:v>When Johnny Comes Marching Home</c:v>
                  </c:pt>
                  <c:pt idx="655">
                    <c:v>While the Stars Fall</c:v>
                  </c:pt>
                  <c:pt idx="656">
                    <c:v>William Shakespeare's The Tempest</c:v>
                  </c:pt>
                  <c:pt idx="657">
                    <c:v>Woman2Woman</c:v>
                  </c:pt>
                  <c:pt idx="658">
                    <c:v>World Premiere of "The Piano"</c:v>
                  </c:pt>
                  <c:pt idx="659">
                    <c:v>WORSE THAN TIGERS</c:v>
                  </c:pt>
                  <c:pt idx="660">
                    <c:v>Yada.Yada.Yada. An Unauthorized Seinfeld Event. 9 in 90</c:v>
                  </c:pt>
                  <c:pt idx="661">
                    <c:v>Yesterday Again, Please - A New Play by Dezi Gallegos</c:v>
                  </c:pt>
                  <c:pt idx="662">
                    <c:v>Yorick and Company</c:v>
                  </c:pt>
                  <c:pt idx="663">
                    <c:v>You, Me and That Guy</c:v>
                  </c:pt>
                  <c:pt idx="664">
                    <c:v>Young Philosophers Theater Company Winter Productions</c:v>
                  </c:pt>
                  <c:pt idx="665">
                    <c:v>Your Radio Adventure!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'Theater Statistics'!$C$6:$C$673</c:f>
              <c:numCache>
                <c:formatCode>General</c:formatCode>
                <c:ptCount val="666"/>
                <c:pt idx="42">
                  <c:v>1</c:v>
                </c:pt>
                <c:pt idx="87">
                  <c:v>1</c:v>
                </c:pt>
                <c:pt idx="106">
                  <c:v>1</c:v>
                </c:pt>
                <c:pt idx="130">
                  <c:v>1</c:v>
                </c:pt>
                <c:pt idx="323">
                  <c:v>1</c:v>
                </c:pt>
                <c:pt idx="331">
                  <c:v>1</c:v>
                </c:pt>
                <c:pt idx="414">
                  <c:v>1</c:v>
                </c:pt>
                <c:pt idx="435">
                  <c:v>1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6-4CDB-A56A-D55DBAACABA3}"/>
            </c:ext>
          </c:extLst>
        </c:ser>
        <c:ser>
          <c:idx val="2"/>
          <c:order val="2"/>
          <c:tx>
            <c:strRef>
              <c:f>'Theater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'Theater Statistics'!$A$6:$A$673</c:f>
              <c:multiLvlStrCache>
                <c:ptCount val="666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"Fortune's Child" by Mark Scharf</c:v>
                  </c:pt>
                  <c:pt idx="4">
                    <c:v>"God's Pinatas" A Drama for the stage, with comic relief.</c:v>
                  </c:pt>
                  <c:pt idx="5">
                    <c:v>"Holmes for the Holidays" Larceny &amp; Mystery For Christmas</c:v>
                  </c:pt>
                  <c:pt idx="6">
                    <c:v>"I Will Speak For Myself"</c:v>
                  </c:pt>
                  <c:pt idx="7">
                    <c:v>"If They Come Back"</c:v>
                  </c:pt>
                  <c:pt idx="8">
                    <c:v>"I'm Alright"...an Enso Theatre Education production.</c:v>
                  </c:pt>
                  <c:pt idx="9">
                    <c:v>"Loving Alanis" Rocky Mountain Regional Premier</c:v>
                  </c:pt>
                  <c:pt idx="10">
                    <c:v>"Lucy &amp; Vincente" A New Play about Lucille Ball</c:v>
                  </c:pt>
                  <c:pt idx="11">
                    <c:v>"Miracle on 34th Street" - We believe. Do you believe in us?</c:v>
                  </c:pt>
                  <c:pt idx="12">
                    <c:v>"Mukha-Tsokotukha" SoloSchool Youth Play</c:v>
                  </c:pt>
                  <c:pt idx="13">
                    <c:v>"Next Stop" - Adjusting to dating in NYC</c:v>
                  </c:pt>
                  <c:pt idx="14">
                    <c:v>"She Has a Name" on tour</c:v>
                  </c:pt>
                  <c:pt idx="15">
                    <c:v>"SHERLOCK HOLMES AND THE SCARLET AVENGER"</c:v>
                  </c:pt>
                  <c:pt idx="16">
                    <c:v>"Skip To My Lou," a NEW play by Steve Romagnoli</c:v>
                  </c:pt>
                  <c:pt idx="17">
                    <c:v>"So Amazing" produced at the Kraine Theater NYC</c:v>
                  </c:pt>
                  <c:pt idx="18">
                    <c:v>"The Annual Neighborhood Garage Tour"</c:v>
                  </c:pt>
                  <c:pt idx="19">
                    <c:v>"The Colored Museum" by George C. Wolfe</c:v>
                  </c:pt>
                  <c:pt idx="20">
                    <c:v>"The Holiday Bug" 2014 Puppet Show</c:v>
                  </c:pt>
                  <c:pt idx="21">
                    <c:v>"The Next Event"</c:v>
                  </c:pt>
                  <c:pt idx="22">
                    <c:v>"The Norwegians" Midwestern Tour</c:v>
                  </c:pt>
                  <c:pt idx="23">
                    <c:v>"The Red Herring" World Premiere</c:v>
                  </c:pt>
                  <c:pt idx="24">
                    <c:v>"The Rounds" by Justin Moriarty, presented by EggSalad</c:v>
                  </c:pt>
                  <c:pt idx="25">
                    <c:v>"The Santaland Diaries" by David Sedaris in Los Angeles 2014</c:v>
                  </c:pt>
                  <c:pt idx="26">
                    <c:v>"The Secret" Goes to NYC International Fringe Festival</c:v>
                  </c:pt>
                  <c:pt idx="27">
                    <c:v>"The Star on My Heart" Original Play Project on Holocaust</c:v>
                  </c:pt>
                  <c:pt idx="28">
                    <c:v>"THIS THING OF OURS"</c:v>
                  </c:pt>
                  <c:pt idx="29">
                    <c:v>"Trouble at the Gate" play</c:v>
                  </c:pt>
                  <c:pt idx="30">
                    <c:v>"Unexpectedly Expecting" - A One-Woman Show</c:v>
                  </c:pt>
                  <c:pt idx="31">
                    <c:v>"Vanya and Sonia and Masha and Spike" by Christopher Durang</c:v>
                  </c:pt>
                  <c:pt idx="32">
                    <c:v>#CLOUD$ - a modern adaptation of Aristophanes' Clouds</c:v>
                  </c:pt>
                  <c:pt idx="33">
                    <c:v>1001 Nights: Help bring this fascinating new play to the US</c:v>
                  </c:pt>
                  <c:pt idx="34">
                    <c:v>2014 UASPA Theatre Showcase</c:v>
                  </c:pt>
                  <c:pt idx="35">
                    <c:v>2015 Philadelphia Premier: Bonhoeffer's Cost</c:v>
                  </c:pt>
                  <c:pt idx="36">
                    <c:v>2016 Next Stage Residents Class Presents: When She Had Wings</c:v>
                  </c:pt>
                  <c:pt idx="37">
                    <c:v>3 Days In Savannah</c:v>
                  </c:pt>
                  <c:pt idx="38">
                    <c:v>3 Days In Savannah Part II</c:v>
                  </c:pt>
                  <c:pt idx="39">
                    <c:v>4th Wall Theatre Project</c:v>
                  </c:pt>
                  <c:pt idx="40">
                    <c:v>64 Squares</c:v>
                  </c:pt>
                  <c:pt idx="41">
                    <c:v>A Bad Plan</c:v>
                  </c:pt>
                  <c:pt idx="42">
                    <c:v>A Bite of a Snake Play</c:v>
                  </c:pt>
                  <c:pt idx="43">
                    <c:v>A CRY FOR HELP</c:v>
                  </c:pt>
                  <c:pt idx="44">
                    <c:v>A Facelift for the Facade--Spring Garden Mill, Newtown, PA</c:v>
                  </c:pt>
                  <c:pt idx="45">
                    <c:v>a feminine ending, brought to you by the East End Theatre Co</c:v>
                  </c:pt>
                  <c:pt idx="46">
                    <c:v>A Few Brave Men: The Chosen Few</c:v>
                  </c:pt>
                  <c:pt idx="47">
                    <c:v>A Gentleman, A Lady and A Thug</c:v>
                  </c:pt>
                  <c:pt idx="48">
                    <c:v>A Hand of Talons</c:v>
                  </c:pt>
                  <c:pt idx="49">
                    <c:v>A Hard Rain - New York Debut</c:v>
                  </c:pt>
                  <c:pt idx="50">
                    <c:v>A Kansas City Fringe Festival premiere: "The Art is a Lie"</c:v>
                  </c:pt>
                  <c:pt idx="51">
                    <c:v>A KC Fringe World Premiere: DESPERATE ACTS</c:v>
                  </c:pt>
                  <c:pt idx="52">
                    <c:v>A Krumpus Story - World Premiere</c:v>
                  </c:pt>
                  <c:pt idx="53">
                    <c:v>A Midsummer Night's Dream</c:v>
                  </c:pt>
                  <c:pt idx="54">
                    <c:v>A Midsummer's Night's Dream</c:v>
                  </c:pt>
                  <c:pt idx="55">
                    <c:v>A Philosophical Protest! One Act Play, One Act Cabaret.</c:v>
                  </c:pt>
                  <c:pt idx="56">
                    <c:v>A Race Redux</c:v>
                  </c:pt>
                  <c:pt idx="57">
                    <c:v>A Season of Love and Music (Spring 2014)</c:v>
                  </c:pt>
                  <c:pt idx="58">
                    <c:v>A Thought in Three Parts</c:v>
                  </c:pt>
                  <c:pt idx="59">
                    <c:v>A Time Pirate's Love</c:v>
                  </c:pt>
                  <c:pt idx="60">
                    <c:v>â€œDamselflyâ€ Gracing the stage</c:v>
                  </c:pt>
                  <c:pt idx="61">
                    <c:v>ACT Underground Theatre, TLDC</c:v>
                  </c:pt>
                  <c:pt idx="62">
                    <c:v>Actors &amp; Musicians who are Blind or Autistic</c:v>
                  </c:pt>
                  <c:pt idx="63">
                    <c:v>AdA (Author directing Author)</c:v>
                  </c:pt>
                  <c:pt idx="64">
                    <c:v>Adopt a School for Shared Shakes Artists in the Schools</c:v>
                  </c:pt>
                  <c:pt idx="65">
                    <c:v>AENY's Production of An Invisible Piece of this World</c:v>
                  </c:pt>
                  <c:pt idx="66">
                    <c:v>AFTER LIFE: Minnesota Fringe Festival 2014</c:v>
                  </c:pt>
                  <c:pt idx="67">
                    <c:v>Age of Valor: Heritage - The Audio Drama</c:v>
                  </c:pt>
                  <c:pt idx="68">
                    <c:v>Ain't She Brave FringeNYC 2014 Project</c:v>
                  </c:pt>
                  <c:pt idx="69">
                    <c:v>Akvavit Theatre presents NOTHING OF ME by Arne Lygre</c:v>
                  </c:pt>
                  <c:pt idx="70">
                    <c:v>Alexandra Petri's "The Scrum"  - Field Trip Theatre</c:v>
                  </c:pt>
                  <c:pt idx="71">
                    <c:v>Alice In Wonderland (Polish) ALICJA W KRAINIE CZARÃ“W</c:v>
                  </c:pt>
                  <c:pt idx="72">
                    <c:v>All the Best, Jack</c:v>
                  </c:pt>
                  <c:pt idx="73">
                    <c:v>Alzheimer's:The Musical World Premiere Tickets &amp; FUNdrasier!</c:v>
                  </c:pt>
                  <c:pt idx="74">
                    <c:v>America is at the Mall: A Play in Three Acts</c:v>
                  </c:pt>
                  <c:pt idx="75">
                    <c:v>America is at the Mall: A Post 9/11 Happily  Never After</c:v>
                  </c:pt>
                  <c:pt idx="76">
                    <c:v>American Pride</c:v>
                  </c:pt>
                  <c:pt idx="77">
                    <c:v>An Evening of Original One Acts</c:v>
                  </c:pt>
                  <c:pt idx="78">
                    <c:v>An Evening of Radio</c:v>
                  </c:pt>
                  <c:pt idx="79">
                    <c:v>An Evening With Durang</c:v>
                  </c:pt>
                  <c:pt idx="80">
                    <c:v>An Evening with Sarah Pettyfer</c:v>
                  </c:pt>
                  <c:pt idx="81">
                    <c:v>An Original Theater Play Entitled "The Art of Love"</c:v>
                  </c:pt>
                  <c:pt idx="82">
                    <c:v>AnaiÌˆs Nin Goes to Hell</c:v>
                  </c:pt>
                  <c:pt idx="83">
                    <c:v>Anansi the Spider - An African Folktale</c:v>
                  </c:pt>
                  <c:pt idx="84">
                    <c:v>And That's How The Story Goes</c:v>
                  </c:pt>
                  <c:pt idx="85">
                    <c:v>Angels in Houston</c:v>
                  </c:pt>
                  <c:pt idx="86">
                    <c:v>Annabel Lost</c:v>
                  </c:pt>
                  <c:pt idx="87">
                    <c:v>Arlington's 1st Dinner Theatre</c:v>
                  </c:pt>
                  <c:pt idx="88">
                    <c:v>'ART'</c:v>
                  </c:pt>
                  <c:pt idx="89">
                    <c:v>Artists' tickets to VARIATIONS ON FAMILY</c:v>
                  </c:pt>
                  <c:pt idx="90">
                    <c:v>ARTS to HEARTS - The Holidate (An Original Stage Play)</c:v>
                  </c:pt>
                  <c:pt idx="91">
                    <c:v>As the Naked Lead the Blind (Play)</c:v>
                  </c:pt>
                  <c:pt idx="92">
                    <c:v>As You Like It in The Enchanted Forest Wildlife Sanctuary</c:v>
                  </c:pt>
                  <c:pt idx="93">
                    <c:v>Assimilation - A history lesson you will never forget</c:v>
                  </c:pt>
                  <c:pt idx="94">
                    <c:v>Attraction</c:v>
                  </c:pt>
                  <c:pt idx="95">
                    <c:v>AU Theatre Wing (Pygmalion Sound and Lighting Fees)</c:v>
                  </c:pt>
                  <c:pt idx="96">
                    <c:v>Avarimor Series (Audio Plays)</c:v>
                  </c:pt>
                  <c:pt idx="97">
                    <c:v>Backdrops for Maplewood Barn Theatre Summer 2017 Production</c:v>
                  </c:pt>
                  <c:pt idx="98">
                    <c:v>Balm in Gilead at Columbia</c:v>
                  </c:pt>
                  <c:pt idx="99">
                    <c:v>Bare Bones Shakespeare 2015-16 Season</c:v>
                  </c:pt>
                  <c:pt idx="100">
                    <c:v>Be A Buddy Not A Bully (Anti-Bullying Stage Play TOUR)</c:v>
                  </c:pt>
                  <c:pt idx="101">
                    <c:v>BEASTS OF BAVERLY GROVE</c:v>
                  </c:pt>
                  <c:pt idx="102">
                    <c:v>Becoming UNZIPPED</c:v>
                  </c:pt>
                  <c:pt idx="103">
                    <c:v>Before The Lights Go Up</c:v>
                  </c:pt>
                  <c:pt idx="104">
                    <c:v>BEIRUT, LADY OF LEBANON</c:v>
                  </c:pt>
                  <c:pt idx="105">
                    <c:v>BELIEF on the Isle of Skye</c:v>
                  </c:pt>
                  <c:pt idx="106">
                    <c:v>Benghazi Bergen-Belsen</c:v>
                  </c:pt>
                  <c:pt idx="107">
                    <c:v>Better Than Ever Productions presents Geezer Game</c:v>
                  </c:pt>
                  <c:pt idx="108">
                    <c:v>Better Than Shakespeare Presents: Much Ado About Something</c:v>
                  </c:pt>
                  <c:pt idx="109">
                    <c:v>Black America from Prophets to Pimps</c:v>
                  </c:pt>
                  <c:pt idx="110">
                    <c:v>Blazed Donuts: An Orginial One Act</c:v>
                  </c:pt>
                  <c:pt idx="111">
                    <c:v>Bluebirds by Joe Brondo</c:v>
                  </c:pt>
                  <c:pt idx="112">
                    <c:v>boom- a play by Peter Sinn Nachtrieb</c:v>
                  </c:pt>
                  <c:pt idx="113">
                    <c:v>Brava Theater and Cultural Odyssey present â€œBIRTHRIGHT?â€</c:v>
                  </c:pt>
                  <c:pt idx="114">
                    <c:v>Bring "SONNY" To Toronto This Summer!</c:v>
                  </c:pt>
                  <c:pt idx="115">
                    <c:v>Bring Bigger, Badder BRIEF HISTORY Back To The Stage!</c:v>
                  </c:pt>
                  <c:pt idx="116">
                    <c:v>Bring Love's Labour's Lost to Minnesota</c:v>
                  </c:pt>
                  <c:pt idx="117">
                    <c:v>Bring Matt Fotis's Nights on the Couch to NYC!</c:v>
                  </c:pt>
                  <c:pt idx="118">
                    <c:v>Bring Oedipus Revenant to Life!</c:v>
                  </c:pt>
                  <c:pt idx="119">
                    <c:v>Bring the iconic story of Leontyne Price to the stage.</c:v>
                  </c:pt>
                  <c:pt idx="120">
                    <c:v>Bringing First Love/Worst Love To Life</c:v>
                  </c:pt>
                  <c:pt idx="121">
                    <c:v>Bringing more Art to the Community</c:v>
                  </c:pt>
                  <c:pt idx="122">
                    <c:v>Broken Alley â€”Â Year 3</c:v>
                  </c:pt>
                  <c:pt idx="123">
                    <c:v>Brooklyn Quartet, directed by reg e gaines. Spring of 2016</c:v>
                  </c:pt>
                  <c:pt idx="124">
                    <c:v>Burners</c:v>
                  </c:pt>
                  <c:pt idx="125">
                    <c:v>Burqa&amp;Rifle: A Drama: Two Women, Two Cultues, Two Histories</c:v>
                  </c:pt>
                  <c:pt idx="126">
                    <c:v>By Morning</c:v>
                  </c:pt>
                  <c:pt idx="127">
                    <c:v>Camp Curtain Call: Star Wars (A Parody)</c:v>
                  </c:pt>
                  <c:pt idx="128">
                    <c:v>Campo Maldito</c:v>
                  </c:pt>
                  <c:pt idx="129">
                    <c:v>Carpe Diem Theater Troupe</c:v>
                  </c:pt>
                  <c:pt idx="130">
                    <c:v>Casablanca - The Gin Joint Cut (The Play)</c:v>
                  </c:pt>
                  <c:pt idx="131">
                    <c:v>Cassiopeia</c:v>
                  </c:pt>
                  <c:pt idx="132">
                    <c:v>Catapult OYL to the next levelâ€”in Edinburgh!</c:v>
                  </c:pt>
                  <c:pt idx="133">
                    <c:v>CAYCE</c:v>
                  </c:pt>
                  <c:pt idx="134">
                    <c:v>Celebrating 20 years of The 24 Hour Plays around the world!</c:v>
                  </c:pt>
                  <c:pt idx="135">
                    <c:v>Central Coast Theatre Community Website - Plays &amp; Auditions</c:v>
                  </c:pt>
                  <c:pt idx="136">
                    <c:v>CHARM by Philip Dawkins</c:v>
                  </c:pt>
                  <c:pt idx="137">
                    <c:v>Chimera Ensemble Productions Fund</c:v>
                  </c:pt>
                  <c:pt idx="138">
                    <c:v>Chokehold</c:v>
                  </c:pt>
                  <c:pt idx="139">
                    <c:v>Church Folk Can Be Dangerous People</c:v>
                  </c:pt>
                  <c:pt idx="140">
                    <c:v>Cielito Lindo (Pretty Little One)</c:v>
                  </c:pt>
                  <c:pt idx="141">
                    <c:v>Cinderella</c:v>
                  </c:pt>
                  <c:pt idx="142">
                    <c:v>Cirque Inspired Alice's Adventures in Wonderland</c:v>
                  </c:pt>
                  <c:pt idx="143">
                    <c:v>Citrus Heights Theatre In The Heights</c:v>
                  </c:pt>
                  <c:pt idx="144">
                    <c:v>COLLABORATION: WARHOL &amp; BASQUIAT</c:v>
                  </c:pt>
                  <c:pt idx="145">
                    <c:v>COLOR ME</c:v>
                  </c:pt>
                  <c:pt idx="146">
                    <c:v>Colt Coeur's 6th Season</c:v>
                  </c:pt>
                  <c:pt idx="147">
                    <c:v>Comedy Of Errors: Antioch Community High School</c:v>
                  </c:pt>
                  <c:pt idx="148">
                    <c:v>Coming Home</c:v>
                  </c:pt>
                  <c:pt idx="149">
                    <c:v>COMPASS PLAYERS</c:v>
                  </c:pt>
                  <c:pt idx="150">
                    <c:v>COMPASS PLAYERS presents SYLVIA by A. R. Gurney</c:v>
                  </c:pt>
                  <c:pt idx="151">
                    <c:v>CONVERSATIONS WITH AN AVERAGE JOE</c:v>
                  </c:pt>
                  <c:pt idx="152">
                    <c:v>CORIOLANUS | THE NORMAL HEART @ The Lab Theater</c:v>
                  </c:pt>
                  <c:pt idx="153">
                    <c:v>Corners Grove</c:v>
                  </c:pt>
                  <c:pt idx="154">
                    <c:v>Cortez</c:v>
                  </c:pt>
                  <c:pt idx="155">
                    <c:v>Cosmicomics</c:v>
                  </c:pt>
                  <c:pt idx="156">
                    <c:v>CST's As You Like It goes to Canada!</c:v>
                  </c:pt>
                  <c:pt idx="157">
                    <c:v>Cubs: an Original Work</c:v>
                  </c:pt>
                  <c:pt idx="158">
                    <c:v>Dandelion Theatre: 'Body Awareness' by Annie Baker</c:v>
                  </c:pt>
                  <c:pt idx="159">
                    <c:v>Darryl Reuben Hall's THE DINNER Nat'l Premiere in NY Fest!</c:v>
                  </c:pt>
                  <c:pt idx="160">
                    <c:v>dasGROUP Theatre: Savage in Limbo</c:v>
                  </c:pt>
                  <c:pt idx="161">
                    <c:v>David Facer, Paradox Magic</c:v>
                  </c:pt>
                  <c:pt idx="162">
                    <c:v>De Lewe: A Youth Movement(Traveling Show)</c:v>
                  </c:pt>
                  <c:pt idx="163">
                    <c:v>death (and straight boys)</c:v>
                  </c:pt>
                  <c:pt idx="164">
                    <c:v>Defendant Maurice Chevalier</c:v>
                  </c:pt>
                  <c:pt idx="165">
                    <c:v>Defiant Entertainment presents: The Park Bench</c:v>
                  </c:pt>
                  <c:pt idx="166">
                    <c:v>Destiny is Judd Nelson: a new play at FringeNYC</c:v>
                  </c:pt>
                  <c:pt idx="167">
                    <c:v>Devastated No Matter What</c:v>
                  </c:pt>
                  <c:pt idx="168">
                    <c:v>DIANA's "Late: A Cowboy Song" by Sarah Ruhl</c:v>
                  </c:pt>
                  <c:pt idx="169">
                    <c:v>Dickhead</c:v>
                  </c:pt>
                  <c:pt idx="170">
                    <c:v>Divine Connection Performing Arts Leadership Program</c:v>
                  </c:pt>
                  <c:pt idx="171">
                    <c:v>Dog sees God by Bert V. Royal @ FSU</c:v>
                  </c:pt>
                  <c:pt idx="172">
                    <c:v>DOG SEES GOD: Confessions of a Teenage Blockhead</c:v>
                  </c:pt>
                  <c:pt idx="173">
                    <c:v>Down the Mississippi</c:v>
                  </c:pt>
                  <c:pt idx="174">
                    <c:v>DR. Mecurio's Mythical Marvels &amp; Beastiry</c:v>
                  </c:pt>
                  <c:pt idx="175">
                    <c:v>Edward Albee's The Goat, or Who is Sylvia?</c:v>
                  </c:pt>
                  <c:pt idx="176">
                    <c:v>EgoPo's Hairy Ape Tours to the Provincetown Festival</c:v>
                  </c:pt>
                  <c:pt idx="177">
                    <c:v>El Campanario: A place to "rest" in times of war...</c:v>
                  </c:pt>
                  <c:pt idx="178">
                    <c:v>Elevation Twelfth Night</c:v>
                  </c:pt>
                  <c:pt idx="179">
                    <c:v>EMPATHITRAX, a new play by Ana Nogueira</c:v>
                  </c:pt>
                  <c:pt idx="180">
                    <c:v>End Breast Cancer</c:v>
                  </c:pt>
                  <c:pt idx="181">
                    <c:v>Enso Theatre Ensemble's "Pride &amp; Prejudice"</c:v>
                  </c:pt>
                  <c:pt idx="182">
                    <c:v>Epic Proportions</c:v>
                  </c:pt>
                  <c:pt idx="183">
                    <c:v>Equality Theatre</c:v>
                  </c:pt>
                  <c:pt idx="184">
                    <c:v>Equus at Frenetic Theatre</c:v>
                  </c:pt>
                  <c:pt idx="185">
                    <c:v>EUPHORIA! A New Play by John Corigliano</c:v>
                  </c:pt>
                  <c:pt idx="186">
                    <c:v>EverScape</c:v>
                  </c:pt>
                  <c:pt idx="187">
                    <c:v>Expedition (to NYC)</c:v>
                  </c:pt>
                  <c:pt idx="188">
                    <c:v>Eyes Closed - The First In-Dream Theater Experience</c:v>
                  </c:pt>
                  <c:pt idx="189">
                    <c:v>Eyes Shut. Door Open - A New Play by Cassie M. Seinuk</c:v>
                  </c:pt>
                  <c:pt idx="190">
                    <c:v>Face Off Theatre Company Inaugural Season 2015-2016</c:v>
                  </c:pt>
                  <c:pt idx="191">
                    <c:v>Fair Play</c:v>
                  </c:pt>
                  <c:pt idx="192">
                    <c:v>Familiar Strangers â€” A Staged Reading</c:v>
                  </c:pt>
                  <c:pt idx="193">
                    <c:v>Fat Pig, The Play!</c:v>
                  </c:pt>
                  <c:pt idx="194">
                    <c:v>FEED</c:v>
                  </c:pt>
                  <c:pt idx="195">
                    <c:v>Fefu and Her Friends</c:v>
                  </c:pt>
                  <c:pt idx="196">
                    <c:v>Fever - a workshop production</c:v>
                  </c:pt>
                  <c:pt idx="197">
                    <c:v>FHE High School Presents: Snow Queen and Once On This Island</c:v>
                  </c:pt>
                  <c:pt idx="198">
                    <c:v>First Day Off in a Long Time by Brian Finkelstein</c:v>
                  </c:pt>
                  <c:pt idx="199">
                    <c:v>Folk-Tales: What Stories Do Your Folks Tell?</c:v>
                  </c:pt>
                  <c:pt idx="200">
                    <c:v>Foolish Mortals present Shakespeare's Twelfth Night</c:v>
                  </c:pt>
                  <c:pt idx="201">
                    <c:v>For Colored Girl Play Production</c:v>
                  </c:pt>
                  <c:pt idx="202">
                    <c:v>Forgive &amp; Forget</c:v>
                  </c:pt>
                  <c:pt idx="203">
                    <c:v>Forsaken Angels-A New Play</c:v>
                  </c:pt>
                  <c:pt idx="204">
                    <c:v>Free Jujube Brown NYC Performance</c:v>
                  </c:pt>
                  <c:pt idx="205">
                    <c:v>Freedom Train</c:v>
                  </c:pt>
                  <c:pt idx="206">
                    <c:v>FRESH PRODUCE'd LA presents: Friends in Transient Places</c:v>
                  </c:pt>
                  <c:pt idx="207">
                    <c:v>FRINGE 2015 by YER Productions</c:v>
                  </c:pt>
                  <c:pt idx="208">
                    <c:v>Fringe Fest: Take Comfort in Falling Forever</c:v>
                  </c:pt>
                  <c:pt idx="209">
                    <c:v>From Providence to Cuba: A Historic Theater Adventure</c:v>
                  </c:pt>
                  <c:pt idx="210">
                    <c:v>From the Pulpit to the Runway</c:v>
                  </c:pt>
                  <c:pt idx="211">
                    <c:v>Fury Theatre is Producing Oleanna</c:v>
                  </c:pt>
                  <c:pt idx="212">
                    <c:v>Galaxy Express - The Play</c:v>
                  </c:pt>
                  <c:pt idx="213">
                    <c:v>Galli Theater Fresh Start Fundraiser</c:v>
                  </c:pt>
                  <c:pt idx="214">
                    <c:v>GCU Follow Your Dreams Production</c:v>
                  </c:pt>
                  <c:pt idx="215">
                    <c:v>Generations (Senior Project)</c:v>
                  </c:pt>
                  <c:pt idx="216">
                    <c:v>Georgia - the full cast production</c:v>
                  </c:pt>
                  <c:pt idx="217">
                    <c:v>Get "Walken in His Shoes" to Capital Fringe Festival in DC!</c:v>
                  </c:pt>
                  <c:pt idx="218">
                    <c:v>Get Your Life Back</c:v>
                  </c:pt>
                  <c:pt idx="219">
                    <c:v>Get. That. Snitch. - The World's Most Dangerous Play</c:v>
                  </c:pt>
                  <c:pt idx="220">
                    <c:v>GettingTeensSaved.org Play in Richmond, California 2016</c:v>
                  </c:pt>
                  <c:pt idx="221">
                    <c:v>Ghost Pirate Cruise on the Hudson Sept. 3rd</c:v>
                  </c:pt>
                  <c:pt idx="222">
                    <c:v>Gifts of War</c:v>
                  </c:pt>
                  <c:pt idx="223">
                    <c:v>Girls, Ladies and Women - A Gospel Drama</c:v>
                  </c:pt>
                  <c:pt idx="224">
                    <c:v>Glenn Herman's EXPRESSIONS: The UnKnown</c:v>
                  </c:pt>
                  <c:pt idx="225">
                    <c:v>God is a Woman (The Untitled Mitchell Buckley Project)</c:v>
                  </c:pt>
                  <c:pt idx="226">
                    <c:v>Going To Market</c:v>
                  </c:pt>
                  <c:pt idx="227">
                    <c:v>Goldfish Memory Productions</c:v>
                  </c:pt>
                  <c:pt idx="228">
                    <c:v>Good Bread Alley</c:v>
                  </c:pt>
                  <c:pt idx="229">
                    <c:v>Good Men Wanted at ANT Fest</c:v>
                  </c:pt>
                  <c:pt idx="230">
                    <c:v>Good People at The Hudson Guild Theatre</c:v>
                  </c:pt>
                  <c:pt idx="231">
                    <c:v>Good People by David Lindsay-Abaire at Waterfront Playhouse</c:v>
                  </c:pt>
                  <c:pt idx="232">
                    <c:v>Gore Vidal's THE BEST MAN, by Seat of the Pants Productions</c:v>
                  </c:pt>
                  <c:pt idx="233">
                    <c:v>Gorilla Theater Productions Presents: Phase 3</c:v>
                  </c:pt>
                  <c:pt idx="234">
                    <c:v>Grammar Land Performances</c:v>
                  </c:pt>
                  <c:pt idx="235">
                    <c:v>Grassroots Shakespeare Company â€¢ Arizona</c:v>
                  </c:pt>
                  <c:pt idx="236">
                    <c:v>Green Light Productions produces theatre created by women</c:v>
                  </c:pt>
                  <c:pt idx="237">
                    <c:v>Greensboro: A Requiem presented by ATC's Youth Ensemble</c:v>
                  </c:pt>
                  <c:pt idx="238">
                    <c:v>Gruesome Playground Injuries</c:v>
                  </c:pt>
                  <c:pt idx="239">
                    <c:v>Gruoch, or Lady Macbeth</c:v>
                  </c:pt>
                  <c:pt idx="240">
                    <c:v>Gypsy Stage Presents "The Importance of Being Earnest"</c:v>
                  </c:pt>
                  <c:pt idx="241">
                    <c:v>Haberdasher Theatre Inc. : Richard Greenbergâ€™s, The Maderati</c:v>
                  </c:pt>
                  <c:pt idx="242">
                    <c:v>Halfway, Nebraska</c:v>
                  </c:pt>
                  <c:pt idx="243">
                    <c:v>Harriet Tubman Woman Of Faith</c:v>
                  </c:pt>
                  <c:pt idx="244">
                    <c:v>Hear Me Roar: A Season of Powerful Women</c:v>
                  </c:pt>
                  <c:pt idx="245">
                    <c:v>HEDDA</c:v>
                  </c:pt>
                  <c:pt idx="246">
                    <c:v>Help bring Boys of a Certain Age back to NYC!</c:v>
                  </c:pt>
                  <c:pt idx="247">
                    <c:v>Help fund Black Enough!</c:v>
                  </c:pt>
                  <c:pt idx="248">
                    <c:v>Help keep girls in school in Burkina Faso</c:v>
                  </c:pt>
                  <c:pt idx="249">
                    <c:v>Help Save High School Theater</c:v>
                  </c:pt>
                  <c:pt idx="250">
                    <c:v>Help Shakespeare Troupe accept invite to perform in UK!</c:v>
                  </c:pt>
                  <c:pt idx="251">
                    <c:v>Help us get "Old Friends" to the El Portal!!!</c:v>
                  </c:pt>
                  <c:pt idx="252">
                    <c:v>Henry VI: The War of the Roses</c:v>
                  </c:pt>
                  <c:pt idx="253">
                    <c:v>Hi, Are You Single? by Ryan J. Haddad</c:v>
                  </c:pt>
                  <c:pt idx="254">
                    <c:v>HIS NAME IS ARTHUR HOLMBERG</c:v>
                  </c:pt>
                  <c:pt idx="255">
                    <c:v>Holocene</c:v>
                  </c:pt>
                  <c:pt idx="256">
                    <c:v>Home (The Place Where My Stuff Resides)</c:v>
                  </c:pt>
                  <c:pt idx="257">
                    <c:v>Honest Accomplice Theatre 2015-16 Season</c:v>
                  </c:pt>
                  <c:pt idx="258">
                    <c:v>Honorable Men - Poor Yorick's Players 2016 Season</c:v>
                  </c:pt>
                  <c:pt idx="259">
                    <c:v>How Could You Do This To Me (The Stage Play)</c:v>
                  </c:pt>
                  <c:pt idx="260">
                    <c:v>How You Kiss Me... at FringeNYC 2015</c:v>
                  </c:pt>
                  <c:pt idx="261">
                    <c:v>Howard's End 3.0</c:v>
                  </c:pt>
                  <c:pt idx="262">
                    <c:v>HUB Theatre Group presents John Logan's RED</c:v>
                  </c:pt>
                  <c:pt idx="263">
                    <c:v>Human, Kind Theater Project</c:v>
                  </c:pt>
                  <c:pt idx="264">
                    <c:v>Hurricane Katrina 10th Anniversary: Brothers from the Bottom</c:v>
                  </c:pt>
                  <c:pt idx="265">
                    <c:v>I Can Ski Forever 3</c:v>
                  </c:pt>
                  <c:pt idx="266">
                    <c:v>I Died... I Came Back, ... Whatever</c:v>
                  </c:pt>
                  <c:pt idx="267">
                    <c:v>I Do Wonder</c:v>
                  </c:pt>
                  <c:pt idx="268">
                    <c:v>I support Molding Heartz</c:v>
                  </c:pt>
                  <c:pt idx="269">
                    <c:v>Images: Remembrances of the Holocaust-The Eva Schloss Story</c:v>
                  </c:pt>
                  <c:pt idx="270">
                    <c:v>Imaginary Theater Company Presents the Premiere of The Boat</c:v>
                  </c:pt>
                  <c:pt idx="271">
                    <c:v>Improv Patrol "The Gift of Your Story is Our Script"</c:v>
                  </c:pt>
                  <c:pt idx="272">
                    <c:v>In the Hours Before the Bars Open, a play by Nate HarpÃ©l</c:v>
                  </c:pt>
                  <c:pt idx="273">
                    <c:v>In The Time of New York</c:v>
                  </c:pt>
                  <c:pt idx="274">
                    <c:v>INDEPENDENCE NYC</c:v>
                  </c:pt>
                  <c:pt idx="275">
                    <c:v>Invincible Diamonds: A Survivor's Guide</c:v>
                  </c:pt>
                  <c:pt idx="276">
                    <c:v>Israel LÃ³pez @ Ojai Playwrights Conference</c:v>
                  </c:pt>
                  <c:pt idx="277">
                    <c:v>IT'S JUST MY LIFE</c:v>
                  </c:pt>
                  <c:pt idx="278">
                    <c:v>J. Lee Vocque's BASED ON ACTUAL EVENTS</c:v>
                  </c:pt>
                  <c:pt idx="279">
                    <c:v>Joe West's THEATER OF DEATH</c:v>
                  </c:pt>
                  <c:pt idx="280">
                    <c:v>JoLee Productions</c:v>
                  </c:pt>
                  <c:pt idx="281">
                    <c:v>Kafka on the Shore</c:v>
                  </c:pt>
                  <c:pt idx="282">
                    <c:v>Kapow-i GoGo at The PIT</c:v>
                  </c:pt>
                  <c:pt idx="283">
                    <c:v>Keep the Art of Marionettes Alive With PUPPETWORKS!</c:v>
                  </c:pt>
                  <c:pt idx="284">
                    <c:v>KICK It's Not How High. It's How Strong! Written &amp; Performed</c:v>
                  </c:pt>
                  <c:pt idx="285">
                    <c:v>King Kirby, a play by Crystal Skillman and Fred Van Lente</c:v>
                  </c:pt>
                  <c:pt idx="286">
                    <c:v>King Lear</c:v>
                  </c:pt>
                  <c:pt idx="287">
                    <c:v>King Sisyphus</c:v>
                  </c:pt>
                  <c:pt idx="288">
                    <c:v>Know Thy Law</c:v>
                  </c:pt>
                  <c:pt idx="289">
                    <c:v>Kylie for President</c:v>
                  </c:pt>
                  <c:pt idx="290">
                    <c:v>L.U.N.A. Theatre Company produces "Steel Magnolias"</c:v>
                  </c:pt>
                  <c:pt idx="291">
                    <c:v>Lakotas and the American Theatre</c:v>
                  </c:pt>
                  <c:pt idx="292">
                    <c:v>laughter in the hood</c:v>
                  </c:pt>
                  <c:pt idx="293">
                    <c:v>Laughter is Sacred Space 2.0</c:v>
                  </c:pt>
                  <c:pt idx="294">
                    <c:v>Lead Players Theatre Company</c:v>
                  </c:pt>
                  <c:pt idx="295">
                    <c:v>Leah in Vegas at The New York International Fringe Festival</c:v>
                  </c:pt>
                  <c:pt idx="296">
                    <c:v>Lemming Theatrical's Smell of the Kill</c:v>
                  </c:pt>
                  <c:pt idx="297">
                    <c:v>'LETTERS FROM WAR' Losing loved ones to Alzheimer's Disease</c:v>
                  </c:pt>
                  <c:pt idx="298">
                    <c:v>Liberty Falls, 54321</c:v>
                  </c:pt>
                  <c:pt idx="299">
                    <c:v>LIBERTY! EQUALITY! AND FIREWORKS!... A Civil Rights Play</c:v>
                  </c:pt>
                  <c:pt idx="300">
                    <c:v>Life is simple</c:v>
                  </c:pt>
                  <c:pt idx="301">
                    <c:v>Lincoln High School presents: Little Shop of Horrors</c:v>
                  </c:pt>
                  <c:pt idx="302">
                    <c:v>Literacy for Brooklyn Kids</c:v>
                  </c:pt>
                  <c:pt idx="303">
                    <c:v>Little Nell's - a play</c:v>
                  </c:pt>
                  <c:pt idx="304">
                    <c:v>Live at the Speakeasy with Ryan Anderson</c:v>
                  </c:pt>
                  <c:pt idx="305">
                    <c:v>Loading Dock Theatre Presents: The Dudleys! A Family Game</c:v>
                  </c:pt>
                  <c:pt idx="306">
                    <c:v>Local Jewell Production's Inaugural Season (2014-2015)</c:v>
                  </c:pt>
                  <c:pt idx="307">
                    <c:v>Lord of the Flies - Syracuse University</c:v>
                  </c:pt>
                  <c:pt idx="308">
                    <c:v>Loud Arts</c:v>
                  </c:pt>
                  <c:pt idx="309">
                    <c:v>Love Letters</c:v>
                  </c:pt>
                  <c:pt idx="310">
                    <c:v>Love Letters To My Children, directed by Charles J. Ouda</c:v>
                  </c:pt>
                  <c:pt idx="311">
                    <c:v>LOVENESS, the play @FringeNYC 2014</c:v>
                  </c:pt>
                  <c:pt idx="312">
                    <c:v>Macbeth</c:v>
                  </c:pt>
                  <c:pt idx="313">
                    <c:v>Macbeth For President 2016</c:v>
                  </c:pt>
                  <c:pt idx="314">
                    <c:v>Macbeth in the Basement</c:v>
                  </c:pt>
                  <c:pt idx="315">
                    <c:v>Madame X</c:v>
                  </c:pt>
                  <c:pt idx="316">
                    <c:v>MADE-UP: A Sitcom Theater Special</c:v>
                  </c:pt>
                  <c:pt idx="317">
                    <c:v>Maggie LumiÃ¨re and The Ghost Train: an exciting new play!</c:v>
                  </c:pt>
                  <c:pt idx="318">
                    <c:v>Making the Move--Edinburgh Fringe 2014</c:v>
                  </c:pt>
                  <c:pt idx="319">
                    <c:v>MAMA BA-B: The Stage Play</c:v>
                  </c:pt>
                  <c:pt idx="320">
                    <c:v>Mama Threw Me So High &amp; He Who Speaks</c:v>
                  </c:pt>
                  <c:pt idx="321">
                    <c:v>MamaÃ­ Kickstarts its 2015 Season: Chekhov, Williams &amp; more!</c:v>
                  </c:pt>
                  <c:pt idx="322">
                    <c:v>MAMA'Z BA-B: The StagePlay</c:v>
                  </c:pt>
                  <c:pt idx="323">
                    <c:v>Marcus Rashad's "The Domino Effect Stage Play"</c:v>
                  </c:pt>
                  <c:pt idx="324">
                    <c:v>Marilyn Madness &amp; Me</c:v>
                  </c:pt>
                  <c:pt idx="325">
                    <c:v>Mark Twain is Hell for the Company - Original Play</c:v>
                  </c:pt>
                  <c:pt idx="326">
                    <c:v>MASKS: Off-Broadway Debut</c:v>
                  </c:pt>
                  <c:pt idx="327">
                    <c:v>MAX &amp; ELSA: NO MUSIC. NO CHILDREN.</c:v>
                  </c:pt>
                  <c:pt idx="328">
                    <c:v>Me? A Caregiver?</c:v>
                  </c:pt>
                  <c:pt idx="329">
                    <c:v>Measure for Measure</c:v>
                  </c:pt>
                  <c:pt idx="330">
                    <c:v>MEASURE FOR MEASURE: an all-female adaptation</c:v>
                  </c:pt>
                  <c:pt idx="331">
                    <c:v>MEDEA | A New Vision</c:v>
                  </c:pt>
                  <c:pt idx="332">
                    <c:v>Meet The Claires - Valentine's Day Weekend Comedy Stage Play</c:v>
                  </c:pt>
                  <c:pt idx="333">
                    <c:v>Melbin the Accidental</c:v>
                  </c:pt>
                  <c:pt idx="334">
                    <c:v>Melissa Arctic At the Road Theatre</c:v>
                  </c:pt>
                  <c:pt idx="335">
                    <c:v>Messages</c:v>
                  </c:pt>
                  <c:pt idx="336">
                    <c:v>Mickey &amp; Worm: The Tour</c:v>
                  </c:pt>
                  <c:pt idx="337">
                    <c:v>Might As Well Live: Dorothy Parker Does Hollywood Fringe</c:v>
                  </c:pt>
                  <c:pt idx="338">
                    <c:v>Ministers of Grace</c:v>
                  </c:pt>
                  <c:pt idx="339">
                    <c:v>Ministry theater</c:v>
                  </c:pt>
                  <c:pt idx="340">
                    <c:v>Montclair Shakespeare Series</c:v>
                  </c:pt>
                  <c:pt idx="341">
                    <c:v>Montclair Shakespeare Series: A Midsummer Night's Dream</c:v>
                  </c:pt>
                  <c:pt idx="342">
                    <c:v>Moon Over Mangroves</c:v>
                  </c:pt>
                  <c:pt idx="343">
                    <c:v>Moroccan National Debate Team</c:v>
                  </c:pt>
                  <c:pt idx="344">
                    <c:v>Most Dangerous Man in America (WEB DuBois) by Amiri  Baraka</c:v>
                  </c:pt>
                  <c:pt idx="345">
                    <c:v>Moth Theater Lives</c:v>
                  </c:pt>
                  <c:pt idx="346">
                    <c:v>Motorcycle MacBeth...NOT your grandmother's Shakespeare!</c:v>
                  </c:pt>
                  <c:pt idx="347">
                    <c:v>Mr. Marmalade</c:v>
                  </c:pt>
                  <c:pt idx="348">
                    <c:v>Much Ado About Nothing</c:v>
                  </c:pt>
                  <c:pt idx="349">
                    <c:v>My Insane Shakespeare</c:v>
                  </c:pt>
                  <c:pt idx="350">
                    <c:v>MY PRIVATE REVOLUTION</c:v>
                  </c:pt>
                  <c:pt idx="351">
                    <c:v>Nakhtik and Avalon</c:v>
                  </c:pt>
                  <c:pt idx="352">
                    <c:v>New Works Lab @ PPAS: "Begets: Fall of a High School Ronin"</c:v>
                  </c:pt>
                  <c:pt idx="353">
                    <c:v>Next 2 the Stage</c:v>
                  </c:pt>
                  <c:pt idx="354">
                    <c:v>Night of Ashes</c:v>
                  </c:pt>
                  <c:pt idx="355">
                    <c:v>No Brains for Dinner</c:v>
                  </c:pt>
                  <c:pt idx="356">
                    <c:v>NO HOMO at Atwater Village Theatre</c:v>
                  </c:pt>
                  <c:pt idx="357">
                    <c:v>Not This Year ... I Have a Headache: a comedy about marriage</c:v>
                  </c:pt>
                  <c:pt idx="358">
                    <c:v>Not Your Garden Variety Theater</c:v>
                  </c:pt>
                  <c:pt idx="359">
                    <c:v>NTACTheatre - North Texas Actor's Collaborative Theatre</c:v>
                  </c:pt>
                  <c:pt idx="360">
                    <c:v>Nursery Crimes</c:v>
                  </c:pt>
                  <c:pt idx="361">
                    <c:v>Ø¢Ù…ÙŠÙ† (Amen)</c:v>
                  </c:pt>
                  <c:pt idx="362">
                    <c:v>OCTOBER IN THE CHAIR &amp; Other Fragile Things...This Halloween</c:v>
                  </c:pt>
                  <c:pt idx="363">
                    <c:v>Omega Kids - a new play</c:v>
                  </c:pt>
                  <c:pt idx="364">
                    <c:v>On the Verge (Or, The Geography of Yearning) goes Steampunk!</c:v>
                  </c:pt>
                  <c:pt idx="365">
                    <c:v>One Funny Mother: I'm Not Crazy!!</c:v>
                  </c:pt>
                  <c:pt idx="366">
                    <c:v>One Shot Theatre Company</c:v>
                  </c:pt>
                  <c:pt idx="367">
                    <c:v>One-Man Show: "The Book Of oded, Chapter 2"</c:v>
                  </c:pt>
                  <c:pt idx="368">
                    <c:v>Open House Theater</c:v>
                  </c:pt>
                  <c:pt idx="369">
                    <c:v>or, The Whale: an original stage adaptation of Moby-Dick</c:v>
                  </c:pt>
                  <c:pt idx="370">
                    <c:v>Oracle b*sides and Hawkeye Plainview present SUPER-WELLESIAN</c:v>
                  </c:pt>
                  <c:pt idx="371">
                    <c:v>Orpheus Descending by Tennessee Williams</c:v>
                  </c:pt>
                  <c:pt idx="372">
                    <c:v>OTHELLO, by William Shakespeare ( FUNDRAISER)</c:v>
                  </c:pt>
                  <c:pt idx="373">
                    <c:v>Out of the Box: A Mime Story</c:v>
                  </c:pt>
                  <c:pt idx="374">
                    <c:v>Outcry Theatre presents "Dark Play or Stories for Boys"</c:v>
                  </c:pt>
                  <c:pt idx="375">
                    <c:v>Paperhand Puppet Intervention 16th Annual Summer Show</c:v>
                  </c:pt>
                  <c:pt idx="376">
                    <c:v>Pariah</c:v>
                  </c:pt>
                  <c:pt idx="377">
                    <c:v>PCSF PlayOffs 2016</c:v>
                  </c:pt>
                  <c:pt idx="378">
                    <c:v>PCSF's Biannual 24-Hour Play Festival</c:v>
                  </c:pt>
                  <c:pt idx="379">
                    <c:v>Pennywinkle: A New Chicago Comedy</c:v>
                  </c:pt>
                  <c:pt idx="380">
                    <c:v>Peter Pan by J.M. Barrie @ Open Space Arts</c:v>
                  </c:pt>
                  <c:pt idx="381">
                    <c:v>Phantom of the Kun Opera</c:v>
                  </c:pt>
                  <c:pt idx="382">
                    <c:v>Picasso at The Lapin Agile, a play by Steve Martin</c:v>
                  </c:pt>
                  <c:pt idx="383">
                    <c:v>Pickles &amp; Hargraves Murder Mystery Comedy at the FringeNYC</c:v>
                  </c:pt>
                  <c:pt idx="384">
                    <c:v>PICNIC, by William Inge: An Inaugural Production</c:v>
                  </c:pt>
                  <c:pt idx="385">
                    <c:v>PL@Y, an all-original fusion of comedy, rock, and dance</c:v>
                  </c:pt>
                  <c:pt idx="386">
                    <c:v>Play A 'Role' In "Kickstarting A Battle Stage Plays Tour"</c:v>
                  </c:pt>
                  <c:pt idx="387">
                    <c:v>Poles Apart - A Play in 2 Acts</c:v>
                  </c:pt>
                  <c:pt idx="388">
                    <c:v>Princess Cut: A young girl's reality inside a TN sex ring</c:v>
                  </c:pt>
                  <c:pt idx="389">
                    <c:v>Prison Boxing: A New Play by Leah Joki</c:v>
                  </c:pt>
                  <c:pt idx="390">
                    <c:v>Produce BELLE DAME SANS MERCI a stage play</c:v>
                  </c:pt>
                  <c:pt idx="391">
                    <c:v>PRODUCE the Stage Play SKYLAR'S SYNDROME by Gavin Kayner</c:v>
                  </c:pt>
                  <c:pt idx="392">
                    <c:v>Professor O'Hannigan's Time Machine (Student Directed)</c:v>
                  </c:pt>
                  <c:pt idx="393">
                    <c:v>Promised Land</c:v>
                  </c:pt>
                  <c:pt idx="394">
                    <c:v>Publicity for "When Yellow Were the Stars on Earth"</c:v>
                  </c:pt>
                  <c:pt idx="395">
                    <c:v>Pug-let: The First Ever All-Pug Production of Hamlet</c:v>
                  </c:pt>
                  <c:pt idx="396">
                    <c:v>Putting on a great play in Los Angeles!</c:v>
                  </c:pt>
                  <c:pt idx="397">
                    <c:v>R.U.R. at New Muses Theatre Company</c:v>
                  </c:pt>
                  <c:pt idx="398">
                    <c:v>RAIN | a theatrical production of life-changing proportions</c:v>
                  </c:pt>
                  <c:pt idx="399">
                    <c:v>Rainbowtown</c:v>
                  </c:pt>
                  <c:pt idx="400">
                    <c:v>Random Us</c:v>
                  </c:pt>
                  <c:pt idx="401">
                    <c:v>Reading of a New Play by Garrett Zuercher</c:v>
                  </c:pt>
                  <c:pt idx="402">
                    <c:v>READY OR NOT HERE I COME</c:v>
                  </c:pt>
                  <c:pt idx="403">
                    <c:v>Reality of Love Remix (Love in Disguise)</c:v>
                  </c:pt>
                  <c:pt idx="404">
                    <c:v>REALLY REALLY</c:v>
                  </c:pt>
                  <c:pt idx="405">
                    <c:v>REBATEnsemble Presents: "The Tempest" by William Shakespeare</c:v>
                  </c:pt>
                  <c:pt idx="406">
                    <c:v>REBATEnsemble Presents: ICONS - The Martin Show</c:v>
                  </c:pt>
                  <c:pt idx="407">
                    <c:v>REBORN IN LOVE</c:v>
                  </c:pt>
                  <c:pt idx="408">
                    <c:v>Red Lion Theatre Presents Shakespeare's Macbeth</c:v>
                  </c:pt>
                  <c:pt idx="409">
                    <c:v>Red Planet (or One Way Ticket) Staged Reading</c:v>
                  </c:pt>
                  <c:pt idx="410">
                    <c:v>REDISCOVERING KIA THE PLAY</c:v>
                  </c:pt>
                  <c:pt idx="411">
                    <c:v>Resurrecting LIZZIE BORDEN LIVE</c:v>
                  </c:pt>
                  <c:pt idx="412">
                    <c:v>Returning Home.</c:v>
                  </c:pt>
                  <c:pt idx="413">
                    <c:v>Richard III</c:v>
                  </c:pt>
                  <c:pt idx="414">
                    <c:v>Richard III - Presented by REBATEnsemble/Theatre Off Jackson</c:v>
                  </c:pt>
                  <c:pt idx="415">
                    <c:v>right left with heels: US Premiere at City Garage</c:v>
                  </c:pt>
                  <c:pt idx="416">
                    <c:v>Right Tracey!</c:v>
                  </c:pt>
                  <c:pt idx="417">
                    <c:v>Rob Base Presents Unequally Yoked The Stage Play</c:v>
                  </c:pt>
                  <c:pt idx="418">
                    <c:v>Romeo &amp; Juliet</c:v>
                  </c:pt>
                  <c:pt idx="419">
                    <c:v>Romeo and Juliet at Moody's Pub</c:v>
                  </c:pt>
                  <c:pt idx="420">
                    <c:v>Romeo and Juliet...Choose Your Own Ending</c:v>
                  </c:pt>
                  <c:pt idx="421">
                    <c:v>Romeo and Juliet: A Mesh-n-Groove Production</c:v>
                  </c:pt>
                  <c:pt idx="422">
                    <c:v>Roughly Speaking: Voices from The Soup Kitchen</c:v>
                  </c:pt>
                  <c:pt idx="423">
                    <c:v>Run Away</c:v>
                  </c:pt>
                  <c:pt idx="424">
                    <c:v>RUSSIAN PLAY "HOW TO BE BRAVE"</c:v>
                  </c:pt>
                  <c:pt idx="425">
                    <c:v>Sacrifice</c:v>
                  </c:pt>
                  <c:pt idx="426">
                    <c:v>SBYET 2016 Hairspray at the Lobero Theatre!</c:v>
                  </c:pt>
                  <c:pt idx="427">
                    <c:v>Scarlet Letters (a play with songs)</c:v>
                  </c:pt>
                  <c:pt idx="428">
                    <c:v>Scissortail: A play about the Oklahoma City Bombing</c:v>
                  </c:pt>
                  <c:pt idx="429">
                    <c:v>Scrappy Shakespeare: A Midsummer Night's Dream</c:v>
                  </c:pt>
                  <c:pt idx="430">
                    <c:v>Second Act: The Four Disgracers</c:v>
                  </c:pt>
                  <c:pt idx="431">
                    <c:v>Secret of Shahrazad (World Premier)</c:v>
                  </c:pt>
                  <c:pt idx="432">
                    <c:v>Send SACKERSON to SD Fringe</c:v>
                  </c:pt>
                  <c:pt idx="433">
                    <c:v>Send Truth AND Consequences To TNT's 2014 Youth Conference</c:v>
                  </c:pt>
                  <c:pt idx="434">
                    <c:v>Seven Minutes in Eternity</c:v>
                  </c:pt>
                  <c:pt idx="435">
                    <c:v>SEVEN, a Documentary Play: North Carolina Premiere!</c:v>
                  </c:pt>
                  <c:pt idx="436">
                    <c:v>Shakespeare in ASL - and FREE for everyone</c:v>
                  </c:pt>
                  <c:pt idx="437">
                    <c:v>Shakespeare in Sarajevo</c:v>
                  </c:pt>
                  <c:pt idx="438">
                    <c:v>Shakespeare In The Park</c:v>
                  </c:pt>
                  <c:pt idx="439">
                    <c:v>Shakespeare in the Park! A Comedy of Errors</c:v>
                  </c:pt>
                  <c:pt idx="440">
                    <c:v>Shakespeare in the Park: Much Ado About Nothing</c:v>
                  </c:pt>
                  <c:pt idx="441">
                    <c:v>Shakespeare Orange County's HAMLET: Match This!</c:v>
                  </c:pt>
                  <c:pt idx="442">
                    <c:v>Shakespeare Shortened School Plays</c:v>
                  </c:pt>
                  <c:pt idx="443">
                    <c:v>Shakespeare with Noodles:  Henry IV</c:v>
                  </c:pt>
                  <c:pt idx="444">
                    <c:v>Shakespeare!! To fund or not to fund, that is the Question?</c:v>
                  </c:pt>
                  <c:pt idx="445">
                    <c:v>Shakespearean Youth Theatre (SYT) - The Tempest</c:v>
                  </c:pt>
                  <c:pt idx="446">
                    <c:v>Shakespeare's Pericles, Prince of Tyre</c:v>
                  </c:pt>
                  <c:pt idx="447">
                    <c:v>She Kills Monsters</c:v>
                  </c:pt>
                  <c:pt idx="448">
                    <c:v>SHE! Is History!</c:v>
                  </c:pt>
                  <c:pt idx="449">
                    <c:v>Sherri's Playhouse Present's A Heavenly Hand!</c:v>
                  </c:pt>
                  <c:pt idx="450">
                    <c:v>SIN, The Stage Play-Spreading Awareness One City At A Time</c:v>
                  </c:pt>
                  <c:pt idx="451">
                    <c:v>Since I've Been Here</c:v>
                  </c:pt>
                  <c:pt idx="452">
                    <c:v>SNAKE EYES</c:v>
                  </c:pt>
                  <c:pt idx="453">
                    <c:v>Something Precious</c:v>
                  </c:pt>
                  <c:pt idx="454">
                    <c:v>Something Wicked This Way Comes</c:v>
                  </c:pt>
                  <c:pt idx="455">
                    <c:v>South Florida Tours</c:v>
                  </c:pt>
                  <c:pt idx="456">
                    <c:v>Southern Utah University: V-Day 2015</c:v>
                  </c:pt>
                  <c:pt idx="457">
                    <c:v>Speak to my Soul: A Montage of Voices</c:v>
                  </c:pt>
                  <c:pt idx="458">
                    <c:v>Special in a Bad Way</c:v>
                  </c:pt>
                  <c:pt idx="459">
                    <c:v>Spotlight Youth Theater Production of Wizard</c:v>
                  </c:pt>
                  <c:pt idx="460">
                    <c:v>Stage Play Production - "I Love You to Death"</c:v>
                  </c:pt>
                  <c:pt idx="461">
                    <c:v>Stage Production "The Nail Shop"</c:v>
                  </c:pt>
                  <c:pt idx="462">
                    <c:v>STAGE READING for TETCNY</c:v>
                  </c:pt>
                  <c:pt idx="463">
                    <c:v>Staged Reading of "The Rise and Fall of Little Voice"</c:v>
                  </c:pt>
                  <c:pt idx="464">
                    <c:v>Staged Right Theatre First Season Campaign</c:v>
                  </c:pt>
                  <c:pt idx="465">
                    <c:v>Star Man Rocket Man</c:v>
                  </c:pt>
                  <c:pt idx="466">
                    <c:v>Star-Spangled Sitcoms: Huzzah &amp; John Adams</c:v>
                  </c:pt>
                  <c:pt idx="467">
                    <c:v>Sterling Lion Theater Company</c:v>
                  </c:pt>
                  <c:pt idx="468">
                    <c:v>Still I Weep</c:v>
                  </c:pt>
                  <c:pt idx="469">
                    <c:v>Strangeloop Theatre - A Focus on New Works</c:v>
                  </c:pt>
                  <c:pt idx="470">
                    <c:v>Strong Poison Stage Play adapted fr. Dorothy L. Sayers novel</c:v>
                  </c:pt>
                  <c:pt idx="471">
                    <c:v>Sub-Basement World Premiere</c:v>
                  </c:pt>
                  <c:pt idx="472">
                    <c:v>SUCKIN INJUN</c:v>
                  </c:pt>
                  <c:pt idx="473">
                    <c:v>Suddenly Split &amp; Swiping Over</c:v>
                  </c:pt>
                  <c:pt idx="474">
                    <c:v>Sugarglass Theatre</c:v>
                  </c:pt>
                  <c:pt idx="475">
                    <c:v>Summer Adaptation of Fallen Angels</c:v>
                  </c:pt>
                  <c:pt idx="476">
                    <c:v>Summer FourPlay</c:v>
                  </c:pt>
                  <c:pt idx="477">
                    <c:v>Super Date, The Dating Game Show for Superheroes</c:v>
                  </c:pt>
                  <c:pt idx="478">
                    <c:v>Support 1140 Productions' 'Romeo Juliet'</c:v>
                  </c:pt>
                  <c:pt idx="479">
                    <c:v>Sustainable Theatre Project and The Life-Cycle of Seller Door: A Play of Consequences</c:v>
                  </c:pt>
                  <c:pt idx="480">
                    <c:v>Sweet, Sweet Spirit</c:v>
                  </c:pt>
                  <c:pt idx="481">
                    <c:v>Sylvia (a benefit show)</c:v>
                  </c:pt>
                  <c:pt idx="482">
                    <c:v>Syrian Children's Play: Romeo &amp; Juliet Separated by War</c:v>
                  </c:pt>
                  <c:pt idx="483">
                    <c:v>Tackett &amp; Pyke put on a Play</c:v>
                  </c:pt>
                  <c:pt idx="484">
                    <c:v>Take the Vagina Monologues to Main Street in Lexington, NC!</c:v>
                  </c:pt>
                  <c:pt idx="485">
                    <c:v>Tales of a Dragon KNIGHT</c:v>
                  </c:pt>
                  <c:pt idx="486">
                    <c:v>Talk to Me Like The Rain and Let Me Listen</c:v>
                  </c:pt>
                  <c:pt idx="487">
                    <c:v>Tearing Down Cabrini-Green, a dynamic social commentary.</c:v>
                  </c:pt>
                  <c:pt idx="488">
                    <c:v>Technical Design for Liberty Lake Community Theatre</c:v>
                  </c:pt>
                  <c:pt idx="489">
                    <c:v>Tell Me That You Love Me</c:v>
                  </c:pt>
                  <c:pt idx="490">
                    <c:v>Tell'em I'm Gonna Make It</c:v>
                  </c:pt>
                  <c:pt idx="491">
                    <c:v>Tennessee Williams' ONE ARM @ Minnesota Fringe</c:v>
                  </c:pt>
                  <c:pt idx="492">
                    <c:v>Terminator the Second</c:v>
                  </c:pt>
                  <c:pt idx="493">
                    <c:v>Terry Pratchett's Wyrd Sisters</c:v>
                  </c:pt>
                  <c:pt idx="494">
                    <c:v>ThÃ©Ã¢tre Polichinelle Show "Clown-Ballet"</c:v>
                  </c:pt>
                  <c:pt idx="495">
                    <c:v>Thank You For Waiting</c:v>
                  </c:pt>
                  <c:pt idx="496">
                    <c:v>That Still Small Voice Stage Play</c:v>
                  </c:pt>
                  <c:pt idx="497">
                    <c:v>The (out)Siders Project</c:v>
                  </c:pt>
                  <c:pt idx="498">
                    <c:v>The Adventurers Club</c:v>
                  </c:pt>
                  <c:pt idx="499">
                    <c:v>The AOA Presents: The Maiden of Orleans</c:v>
                  </c:pt>
                  <c:pt idx="500">
                    <c:v>The Aurora Project: A Sci-Fi Epic by Bella Poynton</c:v>
                  </c:pt>
                  <c:pt idx="501">
                    <c:v>The Bill Cosby Assault, a play</c:v>
                  </c:pt>
                  <c:pt idx="502">
                    <c:v>The Black and White Theatre Company Inc.</c:v>
                  </c:pt>
                  <c:pt idx="503">
                    <c:v>The Black Woman's Attitude Stage Play</c:v>
                  </c:pt>
                  <c:pt idx="504">
                    <c:v>The Blind Owl Stages Shinn's "The Coming World"</c:v>
                  </c:pt>
                  <c:pt idx="505">
                    <c:v>The Boy at the Edge of Everything NEXT STAGE RESIDENT SHOW</c:v>
                  </c:pt>
                  <c:pt idx="506">
                    <c:v>The Bridge That Brought Us Over: The History of Gospel Music</c:v>
                  </c:pt>
                  <c:pt idx="507">
                    <c:v>The Butterfingers Angel... [By The Mummers]</c:v>
                  </c:pt>
                  <c:pt idx="508">
                    <c:v>The Case Of Soghomon Tehlirian</c:v>
                  </c:pt>
                  <c:pt idx="509">
                    <c:v>The Chameleon Fools Theatre Troupe Project</c:v>
                  </c:pt>
                  <c:pt idx="510">
                    <c:v>The Commission Theatre Co.</c:v>
                  </c:pt>
                  <c:pt idx="511">
                    <c:v>The Complete Works of William Shakespeare (Abridged)</c:v>
                  </c:pt>
                  <c:pt idx="512">
                    <c:v>The Connection Play 2014</c:v>
                  </c:pt>
                  <c:pt idx="513">
                    <c:v>The Container Play</c:v>
                  </c:pt>
                  <c:pt idx="514">
                    <c:v>The Crusade of Connor Stephens: Professional Play Reading</c:v>
                  </c:pt>
                  <c:pt idx="515">
                    <c:v>The Curse of the Babywoman @ FringeNYC</c:v>
                  </c:pt>
                  <c:pt idx="516">
                    <c:v>The Drama Factory presents " The Moon Princess "</c:v>
                  </c:pt>
                  <c:pt idx="517">
                    <c:v>The Drama Factory presents : The Magic Flute</c:v>
                  </c:pt>
                  <c:pt idx="518">
                    <c:v>the dreamer examines his pillow</c:v>
                  </c:pt>
                  <c:pt idx="519">
                    <c:v>THE DRESSER     TETCNY    The Ensemble Theatre Company of NY</c:v>
                  </c:pt>
                  <c:pt idx="520">
                    <c:v>The Dybbuk</c:v>
                  </c:pt>
                  <c:pt idx="521">
                    <c:v>The Erlkings</c:v>
                  </c:pt>
                  <c:pt idx="522">
                    <c:v>The Escorts</c:v>
                  </c:pt>
                  <c:pt idx="523">
                    <c:v>The Esoteric Camgirl</c:v>
                  </c:pt>
                  <c:pt idx="524">
                    <c:v>The Eternal Space Brings the Old Penn Station Back to Life</c:v>
                  </c:pt>
                  <c:pt idx="525">
                    <c:v>The Faculty Lounge</c:v>
                  </c:pt>
                  <c:pt idx="526">
                    <c:v>The Fairy Tale: A Little Daylight</c:v>
                  </c:pt>
                  <c:pt idx="527">
                    <c:v>THE FALL - A New Play at FringeNYC!</c:v>
                  </c:pt>
                  <c:pt idx="528">
                    <c:v>The Fall of Wallace Winter at the Plaza Theatre</c:v>
                  </c:pt>
                  <c:pt idx="529">
                    <c:v>The Flu Season</c:v>
                  </c:pt>
                  <c:pt idx="530">
                    <c:v>The Game's Afoot - Spotlight</c:v>
                  </c:pt>
                  <c:pt idx="531">
                    <c:v>The Glass Menagerie: Independent Student-Run Production</c:v>
                  </c:pt>
                  <c:pt idx="532">
                    <c:v>The Gray Man</c:v>
                  </c:pt>
                  <c:pt idx="533">
                    <c:v>The Great Elephant Repertory Company</c:v>
                  </c:pt>
                  <c:pt idx="534">
                    <c:v>The Great Gatsby at All-of-us Express Children's Theatre</c:v>
                  </c:pt>
                  <c:pt idx="535">
                    <c:v>The Happy Family and Devoted Dreams new theater plays NYC</c:v>
                  </c:pt>
                  <c:pt idx="536">
                    <c:v>The Hat</c:v>
                  </c:pt>
                  <c:pt idx="537">
                    <c:v>The History Boys at USC</c:v>
                  </c:pt>
                  <c:pt idx="538">
                    <c:v>The Honeymoon is Over - An Original Play by Zakry Fin</c:v>
                  </c:pt>
                  <c:pt idx="539">
                    <c:v>The Hounds of Reservoir - A Shakesperian Heist film</c:v>
                  </c:pt>
                  <c:pt idx="540">
                    <c:v>The Hurtling Stillness. A story about angels and clowns</c:v>
                  </c:pt>
                  <c:pt idx="541">
                    <c:v>The Impossible Adventures Of Supernova Jones</c:v>
                  </c:pt>
                  <c:pt idx="542">
                    <c:v>THE INCREDIBLE FOX SISTERS</c:v>
                  </c:pt>
                  <c:pt idx="543">
                    <c:v>The Irish play MISTERMAN by Enda Walsh, heads to Boulder</c:v>
                  </c:pt>
                  <c:pt idx="544">
                    <c:v>The Island Boys: A New Play</c:v>
                  </c:pt>
                  <c:pt idx="545">
                    <c:v>The Jennings Family Reunion</c:v>
                  </c:pt>
                  <c:pt idx="546">
                    <c:v>The JOkeress Going Live</c:v>
                  </c:pt>
                  <c:pt idx="547">
                    <c:v>The Judgment of Paris</c:v>
                  </c:pt>
                  <c:pt idx="548">
                    <c:v>The Killing Room</c:v>
                  </c:pt>
                  <c:pt idx="549">
                    <c:v>The Laramie Project in Utah County</c:v>
                  </c:pt>
                  <c:pt idx="550">
                    <c:v>The Last Days of Judas Iscariot</c:v>
                  </c:pt>
                  <c:pt idx="551">
                    <c:v>The Last Encore Musical</c:v>
                  </c:pt>
                  <c:pt idx="552">
                    <c:v>The Last King of the I.D.A. (Minnesota Fringe)</c:v>
                  </c:pt>
                  <c:pt idx="553">
                    <c:v>The Lizard King, a play by Jay Jeff Jones</c:v>
                  </c:pt>
                  <c:pt idx="554">
                    <c:v>The Lost Boy</c:v>
                  </c:pt>
                  <c:pt idx="555">
                    <c:v>The Lost Boy (a play)</c:v>
                  </c:pt>
                  <c:pt idx="556">
                    <c:v>The Lower Depths</c:v>
                  </c:pt>
                  <c:pt idx="557">
                    <c:v>THE MAGIC OF LAUGHTER WITH REGGIE RICE'S #TEAMDREAMERS</c:v>
                  </c:pt>
                  <c:pt idx="558">
                    <c:v>The Maid, in the Common Room, with the FiancÃ©: A Comedy</c:v>
                  </c:pt>
                  <c:pt idx="559">
                    <c:v>The Maltese Bodkin</c:v>
                  </c:pt>
                  <c:pt idx="560">
                    <c:v>The Man from Willow's Brook, a new play by Kevin Kordis</c:v>
                  </c:pt>
                  <c:pt idx="561">
                    <c:v>The March of the Bonus Army</c:v>
                  </c:pt>
                  <c:pt idx="562">
                    <c:v>The Martin and Lewis Tribute Show</c:v>
                  </c:pt>
                  <c:pt idx="563">
                    <c:v>The Merchant of Venice as Shakespeare Heard It</c:v>
                  </c:pt>
                  <c:pt idx="564">
                    <c:v>The Metronome Society</c:v>
                  </c:pt>
                  <c:pt idx="565">
                    <c:v>The Modern Theater's 'Play It Forward' Fund</c:v>
                  </c:pt>
                  <c:pt idx="566">
                    <c:v>THE MOON PLAY</c:v>
                  </c:pt>
                  <c:pt idx="567">
                    <c:v>The Mount, new play about Edith Wharton</c:v>
                  </c:pt>
                  <c:pt idx="568">
                    <c:v>The One Man Traveling Tennessee Williams Festival</c:v>
                  </c:pt>
                  <c:pt idx="569">
                    <c:v>The Original Laughter Therapist</c:v>
                  </c:pt>
                  <c:pt idx="570">
                    <c:v>The Other Group Theatre</c:v>
                  </c:pt>
                  <c:pt idx="571">
                    <c:v>The Pelican, by August Strindberg</c:v>
                  </c:pt>
                  <c:pt idx="572">
                    <c:v>The Pennington School Alumni Theater Series: Charlie &amp; Bruno</c:v>
                  </c:pt>
                  <c:pt idx="573">
                    <c:v>The Rabbit on the Moon</c:v>
                  </c:pt>
                  <c:pt idx="574">
                    <c:v>The Reinvention of Lily Johnson</c:v>
                  </c:pt>
                  <c:pt idx="575">
                    <c:v>The Respectful Prostitute</c:v>
                  </c:pt>
                  <c:pt idx="576">
                    <c:v>The Rights (and Wrongs) of Mary Wollstonecraft</c:v>
                  </c:pt>
                  <c:pt idx="577">
                    <c:v>The Rooftop</c:v>
                  </c:pt>
                  <c:pt idx="578">
                    <c:v>The Salem Haunted Magic Show</c:v>
                  </c:pt>
                  <c:pt idx="579">
                    <c:v>The Saltbox Theatre Collective Seed Money Project</c:v>
                  </c:pt>
                  <c:pt idx="580">
                    <c:v>the Savannah Disputation</c:v>
                  </c:pt>
                  <c:pt idx="581">
                    <c:v>The Sea Horse, presented by Different Stages</c:v>
                  </c:pt>
                  <c:pt idx="582">
                    <c:v>The Seagull on The River</c:v>
                  </c:pt>
                  <c:pt idx="583">
                    <c:v>The Seagull Project Presents: The Three Sisters</c:v>
                  </c:pt>
                  <c:pt idx="584">
                    <c:v>The Sentinel &amp; The Showman</c:v>
                  </c:pt>
                  <c:pt idx="585">
                    <c:v>The Sins of Bad People  Urban Stage Play</c:v>
                  </c:pt>
                  <c:pt idx="586">
                    <c:v>The Sins of Seven Tables at the Edinburgh Fringe Festival</c:v>
                  </c:pt>
                  <c:pt idx="587">
                    <c:v>THE SNAIL: a comedy play at Hollywood Fringe Festival 2015</c:v>
                  </c:pt>
                  <c:pt idx="588">
                    <c:v>THE SOPHOCLES PROJECT</c:v>
                  </c:pt>
                  <c:pt idx="589">
                    <c:v>the southland company - LAUNCH LOS ANGELES</c:v>
                  </c:pt>
                  <c:pt idx="590">
                    <c:v>The 'Theater of Community' Tour</c:v>
                  </c:pt>
                  <c:pt idx="591">
                    <c:v>The Toy Box by Anthony H. Wallace</c:v>
                  </c:pt>
                  <c:pt idx="592">
                    <c:v>The Tragedy of Mario and Juliet</c:v>
                  </c:pt>
                  <c:pt idx="593">
                    <c:v>The Tumbleweed Zephyr</c:v>
                  </c:pt>
                  <c:pt idx="594">
                    <c:v>The Tutors</c:v>
                  </c:pt>
                  <c:pt idx="595">
                    <c:v>The Twilight Zone Play</c:v>
                  </c:pt>
                  <c:pt idx="596">
                    <c:v>THE UNDERSTUDY @ WORKING STAGE</c:v>
                  </c:pt>
                  <c:pt idx="597">
                    <c:v>The Vagabond Halfback</c:v>
                  </c:pt>
                  <c:pt idx="598">
                    <c:v>The Vagina Monologues 2015</c:v>
                  </c:pt>
                  <c:pt idx="599">
                    <c:v>The Walls of Jericho ( A Voice for Warrior Families)</c:v>
                  </c:pt>
                  <c:pt idx="600">
                    <c:v>The Wedding</c:v>
                  </c:pt>
                  <c:pt idx="601">
                    <c:v>The Williams Project</c:v>
                  </c:pt>
                  <c:pt idx="602">
                    <c:v>The Window</c:v>
                  </c:pt>
                  <c:pt idx="603">
                    <c:v>The Woman in Me</c:v>
                  </c:pt>
                  <c:pt idx="604">
                    <c:v>The World Premiere of Fire Work by Lauren Gunderson</c:v>
                  </c:pt>
                  <c:pt idx="605">
                    <c:v>The Youth Shakespeare Project 2014</c:v>
                  </c:pt>
                  <c:pt idx="606">
                    <c:v>Theatre Forever's The Nature Crown</c:v>
                  </c:pt>
                  <c:pt idx="607">
                    <c:v>Theatre West97 - not-for-profit run Youth Theatre Program</c:v>
                  </c:pt>
                  <c:pt idx="608">
                    <c:v>THIEF</c:v>
                  </c:pt>
                  <c:pt idx="609">
                    <c:v>Those That Fly</c:v>
                  </c:pt>
                  <c:pt idx="610">
                    <c:v>Three Christs - Presented at Dixon Place</c:v>
                  </c:pt>
                  <c:pt idx="611">
                    <c:v>Three for 5: A King's Story</c:v>
                  </c:pt>
                  <c:pt idx="612">
                    <c:v>Throw Like A Girl</c:v>
                  </c:pt>
                  <c:pt idx="613">
                    <c:v>Tickets for the Tenderloin</c:v>
                  </c:pt>
                  <c:pt idx="614">
                    <c:v>Tilted Field presents NO STATIC AT ALL in New York City</c:v>
                  </c:pt>
                  <c:pt idx="615">
                    <c:v>Titus &amp; Two Conversations. Huzzah!</c:v>
                  </c:pt>
                  <c:pt idx="616">
                    <c:v>Titus Andronicus (with an all-female cast &amp; crew)</c:v>
                  </c:pt>
                  <c:pt idx="617">
                    <c:v>Tommy and Me by Ray Didinger - Theatre Exile</c:v>
                  </c:pt>
                  <c:pt idx="618">
                    <c:v>Toscana, or What I Remember</c:v>
                  </c:pt>
                  <c:pt idx="619">
                    <c:v>TRAVELING needs a Reading</c:v>
                  </c:pt>
                  <c:pt idx="620">
                    <c:v>Truth is.."Real Love Ain't Suppose to Hurt"</c:v>
                  </c:pt>
                  <c:pt idx="621">
                    <c:v>Truth, Dare, Promise to be Faithful Stage Play</c:v>
                  </c:pt>
                  <c:pt idx="622">
                    <c:v>Twelfth Night by William Shakespeare</c:v>
                  </c:pt>
                  <c:pt idx="623">
                    <c:v>TWIST: adapted from the novel Oliver Twist</c:v>
                  </c:pt>
                  <c:pt idx="624">
                    <c:v>Two "Gentlemen" of Verona by William Shakespeare</c:v>
                  </c:pt>
                  <c:pt idx="625">
                    <c:v>TWO for the PRICE OF ONE THEATRE</c:v>
                  </c:pt>
                  <c:pt idx="626">
                    <c:v>Two Noble Kinsmen: Fire &amp; Shadows</c:v>
                  </c:pt>
                  <c:pt idx="627">
                    <c:v>Tyke Theatre Web Show</c:v>
                  </c:pt>
                  <c:pt idx="628">
                    <c:v>U.S. Premiere of "dirty butterfly" by debbie tucker green</c:v>
                  </c:pt>
                  <c:pt idx="629">
                    <c:v>Ultramarine Girl: A Cup Full of Courage</c:v>
                  </c:pt>
                  <c:pt idx="630">
                    <c:v>Umma Yemaya</c:v>
                  </c:pt>
                  <c:pt idx="631">
                    <c:v>Uncommonnotions</c:v>
                  </c:pt>
                  <c:pt idx="632">
                    <c:v>Unconscious Subconscious</c:v>
                  </c:pt>
                  <c:pt idx="633">
                    <c:v>University of Utah presents V-Day 2015-The Vagina Monologues</c:v>
                  </c:pt>
                  <c:pt idx="634">
                    <c:v>Uprising Theatre Company's First Production</c:v>
                  </c:pt>
                  <c:pt idx="635">
                    <c:v>Upstart Crows of Santa Fe Stage Weapons</c:v>
                  </c:pt>
                  <c:pt idx="636">
                    <c:v>Valkyrie Theatre Company</c:v>
                  </c:pt>
                  <c:pt idx="637">
                    <c:v>Vengeance Can Wait</c:v>
                  </c:pt>
                  <c:pt idx="638">
                    <c:v>Venus in Fur, Los Angeles.</c:v>
                  </c:pt>
                  <c:pt idx="639">
                    <c:v>Verdigris - A Play by Jim Beaver</c:v>
                  </c:pt>
                  <c:pt idx="640">
                    <c:v>Vestige</c:v>
                  </c:pt>
                  <c:pt idx="641">
                    <c:v>Vieux Carre: from Binghamton, NY to Provincetown, MA</c:v>
                  </c:pt>
                  <c:pt idx="642">
                    <c:v>VisiÃ³n Latino Theatre Company</c:v>
                  </c:pt>
                  <c:pt idx="643">
                    <c:v>Voices of Swords</c:v>
                  </c:pt>
                  <c:pt idx="644">
                    <c:v>Vote for Next Season's Shows!</c:v>
                  </c:pt>
                  <c:pt idx="645">
                    <c:v>VST presents Sincerity Forever</c:v>
                  </c:pt>
                  <c:pt idx="646">
                    <c:v>Wake Up Call @ IRT Theater</c:v>
                  </c:pt>
                  <c:pt idx="647">
                    <c:v>Walken On Sunshine</c:v>
                  </c:pt>
                  <c:pt idx="648">
                    <c:v>Waxwing: A New Play</c:v>
                  </c:pt>
                  <c:pt idx="649">
                    <c:v>We Don't Play Fight</c:v>
                  </c:pt>
                  <c:pt idx="650">
                    <c:v>We Play Chekhov</c:v>
                  </c:pt>
                  <c:pt idx="651">
                    <c:v>We Rise</c:v>
                  </c:pt>
                  <c:pt idx="652">
                    <c:v>Weather Men</c:v>
                  </c:pt>
                  <c:pt idx="653">
                    <c:v>What Dreams Were Made Of</c:v>
                  </c:pt>
                  <c:pt idx="654">
                    <c:v>When Johnny Comes Marching Home</c:v>
                  </c:pt>
                  <c:pt idx="655">
                    <c:v>While the Stars Fall</c:v>
                  </c:pt>
                  <c:pt idx="656">
                    <c:v>William Shakespeare's The Tempest</c:v>
                  </c:pt>
                  <c:pt idx="657">
                    <c:v>Woman2Woman</c:v>
                  </c:pt>
                  <c:pt idx="658">
                    <c:v>World Premiere of "The Piano"</c:v>
                  </c:pt>
                  <c:pt idx="659">
                    <c:v>WORSE THAN TIGERS</c:v>
                  </c:pt>
                  <c:pt idx="660">
                    <c:v>Yada.Yada.Yada. An Unauthorized Seinfeld Event. 9 in 90</c:v>
                  </c:pt>
                  <c:pt idx="661">
                    <c:v>Yesterday Again, Please - A New Play by Dezi Gallegos</c:v>
                  </c:pt>
                  <c:pt idx="662">
                    <c:v>Yorick and Company</c:v>
                  </c:pt>
                  <c:pt idx="663">
                    <c:v>You, Me and That Guy</c:v>
                  </c:pt>
                  <c:pt idx="664">
                    <c:v>Young Philosophers Theater Company Winter Productions</c:v>
                  </c:pt>
                  <c:pt idx="665">
                    <c:v>Your Radio Adventure!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'Theater Statistics'!$D$6:$D$673</c:f>
              <c:numCache>
                <c:formatCode>General</c:formatCode>
                <c:ptCount val="666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3">
                  <c:v>1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3">
                  <c:v>1</c:v>
                </c:pt>
                <c:pt idx="104">
                  <c:v>1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20">
                  <c:v>1</c:v>
                </c:pt>
                <c:pt idx="123">
                  <c:v>1</c:v>
                </c:pt>
                <c:pt idx="124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3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8">
                  <c:v>1</c:v>
                </c:pt>
                <c:pt idx="200">
                  <c:v>1</c:v>
                </c:pt>
                <c:pt idx="204">
                  <c:v>1</c:v>
                </c:pt>
                <c:pt idx="206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9">
                  <c:v>1</c:v>
                </c:pt>
                <c:pt idx="222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3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8">
                  <c:v>1</c:v>
                </c:pt>
                <c:pt idx="419">
                  <c:v>1</c:v>
                </c:pt>
                <c:pt idx="422">
                  <c:v>1</c:v>
                </c:pt>
                <c:pt idx="423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2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4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2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5">
                  <c:v>1</c:v>
                </c:pt>
                <c:pt idx="556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70">
                  <c:v>1</c:v>
                </c:pt>
                <c:pt idx="572">
                  <c:v>1</c:v>
                </c:pt>
                <c:pt idx="574">
                  <c:v>1</c:v>
                </c:pt>
                <c:pt idx="575">
                  <c:v>1</c:v>
                </c:pt>
                <c:pt idx="577">
                  <c:v>1</c:v>
                </c:pt>
                <c:pt idx="579">
                  <c:v>1</c:v>
                </c:pt>
                <c:pt idx="582">
                  <c:v>1</c:v>
                </c:pt>
                <c:pt idx="583">
                  <c:v>1</c:v>
                </c:pt>
                <c:pt idx="588">
                  <c:v>1</c:v>
                </c:pt>
                <c:pt idx="589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6-4CDB-A56A-D55DBAACA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6418191"/>
        <c:axId val="1636419439"/>
      </c:barChart>
      <c:catAx>
        <c:axId val="163641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19439"/>
        <c:crosses val="autoZero"/>
        <c:auto val="1"/>
        <c:lblAlgn val="ctr"/>
        <c:lblOffset val="100"/>
        <c:noMultiLvlLbl val="0"/>
      </c:catAx>
      <c:valAx>
        <c:axId val="163641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1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1-458A-A37A-76ACCD269969}"/>
            </c:ext>
          </c:extLst>
        </c:ser>
        <c:ser>
          <c:idx val="1"/>
          <c:order val="1"/>
          <c:tx>
            <c:strRef>
              <c:f>'Date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1-458A-A37A-76ACCD269969}"/>
            </c:ext>
          </c:extLst>
        </c:ser>
        <c:ser>
          <c:idx val="2"/>
          <c:order val="2"/>
          <c:tx>
            <c:strRef>
              <c:f>'Date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1-458A-A37A-76ACCD269969}"/>
            </c:ext>
          </c:extLst>
        </c:ser>
        <c:ser>
          <c:idx val="3"/>
          <c:order val="3"/>
          <c:tx>
            <c:strRef>
              <c:f>'Date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71-458A-A37A-76ACCD26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163327"/>
        <c:axId val="277203983"/>
      </c:lineChart>
      <c:catAx>
        <c:axId val="20321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3983"/>
        <c:crosses val="autoZero"/>
        <c:auto val="1"/>
        <c:lblAlgn val="ctr"/>
        <c:lblOffset val="100"/>
        <c:noMultiLvlLbl val="0"/>
      </c:catAx>
      <c:valAx>
        <c:axId val="2772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6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E-4D55-B426-B1DA0968D658}"/>
            </c:ext>
          </c:extLst>
        </c:ser>
        <c:ser>
          <c:idx val="2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EE-4D55-B426-B1DA0968D658}"/>
            </c:ext>
          </c:extLst>
        </c:ser>
        <c:ser>
          <c:idx val="1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EE-4D55-B426-B1DA0968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757296"/>
        <c:axId val="1407766448"/>
      </c:lineChart>
      <c:catAx>
        <c:axId val="140775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66448"/>
        <c:crosses val="autoZero"/>
        <c:auto val="1"/>
        <c:lblAlgn val="ctr"/>
        <c:lblOffset val="100"/>
        <c:noMultiLvlLbl val="0"/>
      </c:catAx>
      <c:valAx>
        <c:axId val="14077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5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32-4A3F-A3A4-D77D812D17B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32-4A3F-A3A4-D77D812D17B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32-4A3F-A3A4-D77D812D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316816"/>
        <c:axId val="14103193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732-4A3F-A3A4-D77D812D1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732-4A3F-A3A4-D77D812D1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32-4A3F-A3A4-D77D812D1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32-4A3F-A3A4-D77D812D17B3}"/>
                  </c:ext>
                </c:extLst>
              </c15:ser>
            </c15:filteredLineSeries>
          </c:ext>
        </c:extLst>
      </c:lineChart>
      <c:catAx>
        <c:axId val="141031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319312"/>
        <c:crosses val="autoZero"/>
        <c:auto val="1"/>
        <c:lblAlgn val="ctr"/>
        <c:lblOffset val="100"/>
        <c:noMultiLvlLbl val="0"/>
      </c:catAx>
      <c:valAx>
        <c:axId val="14103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31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80010</xdr:rowOff>
    </xdr:from>
    <xdr:to>
      <xdr:col>14</xdr:col>
      <xdr:colOff>190500</xdr:colOff>
      <xdr:row>18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1</xdr:row>
      <xdr:rowOff>179070</xdr:rowOff>
    </xdr:from>
    <xdr:to>
      <xdr:col>15</xdr:col>
      <xdr:colOff>83820</xdr:colOff>
      <xdr:row>16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34290</xdr:rowOff>
    </xdr:from>
    <xdr:to>
      <xdr:col>14</xdr:col>
      <xdr:colOff>53340</xdr:colOff>
      <xdr:row>17</xdr:row>
      <xdr:rowOff>34290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4</xdr:row>
      <xdr:rowOff>125730</xdr:rowOff>
    </xdr:from>
    <xdr:to>
      <xdr:col>14</xdr:col>
      <xdr:colOff>53340</xdr:colOff>
      <xdr:row>19</xdr:row>
      <xdr:rowOff>125730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982980</xdr:colOff>
      <xdr:row>13</xdr:row>
      <xdr:rowOff>171450</xdr:rowOff>
    </xdr:from>
    <xdr:to>
      <xdr:col>6</xdr:col>
      <xdr:colOff>784860</xdr:colOff>
      <xdr:row>28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Smellie" refreshedDate="44774.60691099536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Smellie" refreshedDate="44774.617382291668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s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Smellie" refreshedDate="44775.975177314816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s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673" firstHeaderRow="1" firstDataRow="2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7"/>
    <field x="1"/>
  </rowFields>
  <rowItems count="668">
    <i>
      <x v="24"/>
    </i>
    <i r="1">
      <x v="1"/>
    </i>
    <i r="1">
      <x v="4"/>
    </i>
    <i r="1">
      <x v="9"/>
    </i>
    <i r="1">
      <x v="20"/>
    </i>
    <i r="1">
      <x v="23"/>
    </i>
    <i r="1">
      <x v="27"/>
    </i>
    <i r="1">
      <x v="34"/>
    </i>
    <i r="1">
      <x v="36"/>
    </i>
    <i r="1">
      <x v="38"/>
    </i>
    <i r="1">
      <x v="46"/>
    </i>
    <i r="1">
      <x v="47"/>
    </i>
    <i r="1">
      <x v="49"/>
    </i>
    <i r="1">
      <x v="51"/>
    </i>
    <i r="1">
      <x v="54"/>
    </i>
    <i r="1">
      <x v="63"/>
    </i>
    <i r="1">
      <x v="64"/>
    </i>
    <i r="1">
      <x v="66"/>
    </i>
    <i r="1">
      <x v="67"/>
    </i>
    <i r="1">
      <x v="77"/>
    </i>
    <i r="1">
      <x v="78"/>
    </i>
    <i r="1">
      <x v="84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9"/>
    </i>
    <i r="1">
      <x v="100"/>
    </i>
    <i r="1">
      <x v="103"/>
    </i>
    <i r="1">
      <x v="104"/>
    </i>
    <i r="1">
      <x v="111"/>
    </i>
    <i r="1">
      <x v="130"/>
    </i>
    <i r="1">
      <x v="137"/>
    </i>
    <i r="1">
      <x v="138"/>
    </i>
    <i r="1">
      <x v="140"/>
    </i>
    <i r="1">
      <x v="147"/>
    </i>
    <i r="1">
      <x v="148"/>
    </i>
    <i r="1">
      <x v="161"/>
    </i>
    <i r="1">
      <x v="165"/>
    </i>
    <i r="1">
      <x v="171"/>
    </i>
    <i r="1">
      <x v="174"/>
    </i>
    <i r="1">
      <x v="184"/>
    </i>
    <i r="1">
      <x v="189"/>
    </i>
    <i r="1">
      <x v="191"/>
    </i>
    <i r="1">
      <x v="192"/>
    </i>
    <i r="1">
      <x v="196"/>
    </i>
    <i r="1">
      <x v="201"/>
    </i>
    <i r="1">
      <x v="203"/>
    </i>
    <i r="1">
      <x v="208"/>
    </i>
    <i r="1">
      <x v="209"/>
    </i>
    <i r="1">
      <x v="210"/>
    </i>
    <i r="1">
      <x v="214"/>
    </i>
    <i r="1">
      <x v="216"/>
    </i>
    <i r="1">
      <x v="223"/>
    </i>
    <i r="1">
      <x v="227"/>
    </i>
    <i r="1">
      <x v="231"/>
    </i>
    <i r="1">
      <x v="244"/>
    </i>
    <i r="1">
      <x v="245"/>
    </i>
    <i r="1">
      <x v="253"/>
    </i>
    <i r="1">
      <x v="265"/>
    </i>
    <i r="1">
      <x v="269"/>
    </i>
    <i r="1">
      <x v="271"/>
    </i>
    <i r="1">
      <x v="276"/>
    </i>
    <i r="1">
      <x v="279"/>
    </i>
    <i r="1">
      <x v="284"/>
    </i>
    <i r="1">
      <x v="291"/>
    </i>
    <i r="1">
      <x v="296"/>
    </i>
    <i r="1">
      <x v="301"/>
    </i>
    <i r="1">
      <x v="306"/>
    </i>
    <i r="1">
      <x v="310"/>
    </i>
    <i r="1">
      <x v="319"/>
    </i>
    <i r="1">
      <x v="329"/>
    </i>
    <i r="1">
      <x v="333"/>
    </i>
    <i r="1">
      <x v="334"/>
    </i>
    <i r="1">
      <x v="338"/>
    </i>
    <i r="1">
      <x v="346"/>
    </i>
    <i r="1">
      <x v="347"/>
    </i>
    <i r="1">
      <x v="348"/>
    </i>
    <i r="1">
      <x v="349"/>
    </i>
    <i r="1">
      <x v="356"/>
    </i>
    <i r="1">
      <x v="358"/>
    </i>
    <i r="1">
      <x v="359"/>
    </i>
    <i r="1">
      <x v="362"/>
    </i>
    <i r="1">
      <x v="371"/>
    </i>
    <i r="1">
      <x v="377"/>
    </i>
    <i r="1">
      <x v="399"/>
    </i>
    <i r="1">
      <x v="403"/>
    </i>
    <i r="1">
      <x v="405"/>
    </i>
    <i r="1">
      <x v="409"/>
    </i>
    <i r="1">
      <x v="410"/>
    </i>
    <i r="1">
      <x v="411"/>
    </i>
    <i r="1">
      <x v="415"/>
    </i>
    <i r="1">
      <x v="426"/>
    </i>
    <i r="1">
      <x v="427"/>
    </i>
    <i r="1">
      <x v="436"/>
    </i>
    <i r="1">
      <x v="449"/>
    </i>
    <i r="1">
      <x v="459"/>
    </i>
    <i r="1">
      <x v="463"/>
    </i>
    <i r="1">
      <x v="472"/>
    </i>
    <i r="1">
      <x v="482"/>
    </i>
    <i r="1">
      <x v="491"/>
    </i>
    <i r="1">
      <x v="498"/>
    </i>
    <i r="1">
      <x v="504"/>
    </i>
    <i r="1">
      <x v="506"/>
    </i>
    <i r="1">
      <x v="509"/>
    </i>
    <i r="1">
      <x v="516"/>
    </i>
    <i r="1">
      <x v="517"/>
    </i>
    <i r="1">
      <x v="541"/>
    </i>
    <i r="1">
      <x v="548"/>
    </i>
    <i r="1">
      <x v="564"/>
    </i>
    <i r="1">
      <x v="573"/>
    </i>
    <i r="1">
      <x v="590"/>
    </i>
    <i r="1">
      <x v="605"/>
    </i>
    <i r="1">
      <x v="607"/>
    </i>
    <i r="1">
      <x v="610"/>
    </i>
    <i r="1">
      <x v="611"/>
    </i>
    <i r="1">
      <x v="612"/>
    </i>
    <i r="1">
      <x v="614"/>
    </i>
    <i r="1">
      <x v="616"/>
    </i>
    <i r="1">
      <x v="617"/>
    </i>
    <i r="1">
      <x v="622"/>
    </i>
    <i r="1">
      <x v="627"/>
    </i>
    <i r="1">
      <x v="657"/>
    </i>
    <i r="1">
      <x v="658"/>
    </i>
    <i r="1">
      <x v="664"/>
    </i>
    <i r="1">
      <x v="679"/>
    </i>
    <i r="1">
      <x v="681"/>
    </i>
    <i r="1">
      <x v="698"/>
    </i>
    <i r="1">
      <x v="702"/>
    </i>
    <i r="1">
      <x v="704"/>
    </i>
    <i r="1">
      <x v="708"/>
    </i>
    <i r="1">
      <x v="716"/>
    </i>
    <i r="1">
      <x v="717"/>
    </i>
    <i r="1">
      <x v="723"/>
    </i>
    <i r="1">
      <x v="735"/>
    </i>
    <i r="1">
      <x v="750"/>
    </i>
    <i r="1">
      <x v="754"/>
    </i>
    <i r="1">
      <x v="764"/>
    </i>
    <i r="1">
      <x v="766"/>
    </i>
    <i r="1">
      <x v="768"/>
    </i>
    <i r="1">
      <x v="771"/>
    </i>
    <i r="1">
      <x v="772"/>
    </i>
    <i r="1">
      <x v="796"/>
    </i>
    <i r="1">
      <x v="798"/>
    </i>
    <i r="1">
      <x v="800"/>
    </i>
    <i r="1">
      <x v="803"/>
    </i>
    <i r="1">
      <x v="805"/>
    </i>
    <i r="1">
      <x v="808"/>
    </i>
    <i r="1">
      <x v="809"/>
    </i>
    <i r="1">
      <x v="822"/>
    </i>
    <i r="1">
      <x v="830"/>
    </i>
    <i r="1">
      <x v="833"/>
    </i>
    <i r="1">
      <x v="834"/>
    </i>
    <i r="1">
      <x v="838"/>
    </i>
    <i r="1">
      <x v="864"/>
    </i>
    <i r="1">
      <x v="868"/>
    </i>
    <i r="1">
      <x v="898"/>
    </i>
    <i r="1">
      <x v="905"/>
    </i>
    <i r="1">
      <x v="908"/>
    </i>
    <i r="1">
      <x v="911"/>
    </i>
    <i r="1">
      <x v="915"/>
    </i>
    <i r="1">
      <x v="922"/>
    </i>
    <i r="1">
      <x v="932"/>
    </i>
    <i r="1">
      <x v="933"/>
    </i>
    <i r="1">
      <x v="944"/>
    </i>
    <i r="1">
      <x v="946"/>
    </i>
    <i r="1">
      <x v="952"/>
    </i>
    <i r="1">
      <x v="957"/>
    </i>
    <i r="1">
      <x v="977"/>
    </i>
    <i r="1">
      <x v="986"/>
    </i>
    <i r="1">
      <x v="987"/>
    </i>
    <i r="1">
      <x v="996"/>
    </i>
    <i r="1">
      <x v="1001"/>
    </i>
    <i r="1">
      <x v="1038"/>
    </i>
    <i r="1">
      <x v="1039"/>
    </i>
    <i r="1">
      <x v="1045"/>
    </i>
    <i r="1">
      <x v="1053"/>
    </i>
    <i r="1">
      <x v="1062"/>
    </i>
    <i r="1">
      <x v="1068"/>
    </i>
    <i r="1">
      <x v="1071"/>
    </i>
    <i r="1">
      <x v="1072"/>
    </i>
    <i r="1">
      <x v="1073"/>
    </i>
    <i r="1">
      <x v="1075"/>
    </i>
    <i r="1">
      <x v="1086"/>
    </i>
    <i r="1">
      <x v="1091"/>
    </i>
    <i r="1">
      <x v="1098"/>
    </i>
    <i r="1">
      <x v="1103"/>
    </i>
    <i r="1">
      <x v="1104"/>
    </i>
    <i r="1">
      <x v="1110"/>
    </i>
    <i r="1">
      <x v="1116"/>
    </i>
    <i r="1">
      <x v="1120"/>
    </i>
    <i r="1">
      <x v="1134"/>
    </i>
    <i r="1">
      <x v="1144"/>
    </i>
    <i r="1">
      <x v="1147"/>
    </i>
    <i r="1">
      <x v="1151"/>
    </i>
    <i r="1">
      <x v="1152"/>
    </i>
    <i r="1">
      <x v="1174"/>
    </i>
    <i r="1">
      <x v="1191"/>
    </i>
    <i r="1">
      <x v="1200"/>
    </i>
    <i r="1">
      <x v="1202"/>
    </i>
    <i r="1">
      <x v="1210"/>
    </i>
    <i r="1">
      <x v="1211"/>
    </i>
    <i r="1">
      <x v="1218"/>
    </i>
    <i r="1">
      <x v="1221"/>
    </i>
    <i r="1">
      <x v="1225"/>
    </i>
    <i r="1">
      <x v="1228"/>
    </i>
    <i r="1">
      <x v="1229"/>
    </i>
    <i r="1">
      <x v="1233"/>
    </i>
    <i r="1">
      <x v="1235"/>
    </i>
    <i r="1">
      <x v="1252"/>
    </i>
    <i r="1">
      <x v="1256"/>
    </i>
    <i r="1">
      <x v="1258"/>
    </i>
    <i r="1">
      <x v="1271"/>
    </i>
    <i r="1">
      <x v="1276"/>
    </i>
    <i r="1">
      <x v="1279"/>
    </i>
    <i r="1">
      <x v="1281"/>
    </i>
    <i r="1">
      <x v="1292"/>
    </i>
    <i r="1">
      <x v="1293"/>
    </i>
    <i r="1">
      <x v="1294"/>
    </i>
    <i r="1">
      <x v="1297"/>
    </i>
    <i r="1">
      <x v="1300"/>
    </i>
    <i r="1">
      <x v="1307"/>
    </i>
    <i r="1">
      <x v="1317"/>
    </i>
    <i r="1">
      <x v="1330"/>
    </i>
    <i r="1">
      <x v="1331"/>
    </i>
    <i r="1">
      <x v="1335"/>
    </i>
    <i r="1">
      <x v="1337"/>
    </i>
    <i r="1">
      <x v="1341"/>
    </i>
    <i r="1">
      <x v="1345"/>
    </i>
    <i r="1">
      <x v="1346"/>
    </i>
    <i r="1">
      <x v="1349"/>
    </i>
    <i r="1">
      <x v="1350"/>
    </i>
    <i r="1">
      <x v="1356"/>
    </i>
    <i r="1">
      <x v="1361"/>
    </i>
    <i r="1">
      <x v="1364"/>
    </i>
    <i r="1">
      <x v="1367"/>
    </i>
    <i r="1">
      <x v="1376"/>
    </i>
    <i r="1">
      <x v="1377"/>
    </i>
    <i r="1">
      <x v="1383"/>
    </i>
    <i r="1">
      <x v="1384"/>
    </i>
    <i r="1">
      <x v="1391"/>
    </i>
    <i r="1">
      <x v="1411"/>
    </i>
    <i r="1">
      <x v="1425"/>
    </i>
    <i r="1">
      <x v="1431"/>
    </i>
    <i r="1">
      <x v="1445"/>
    </i>
    <i r="1">
      <x v="1458"/>
    </i>
    <i r="1">
      <x v="1470"/>
    </i>
    <i r="1">
      <x v="1485"/>
    </i>
    <i r="1">
      <x v="1487"/>
    </i>
    <i r="1">
      <x v="1498"/>
    </i>
    <i r="1">
      <x v="1510"/>
    </i>
    <i r="1">
      <x v="1521"/>
    </i>
    <i r="1">
      <x v="1530"/>
    </i>
    <i r="1">
      <x v="1539"/>
    </i>
    <i r="1">
      <x v="1543"/>
    </i>
    <i r="1">
      <x v="1545"/>
    </i>
    <i r="1">
      <x v="1549"/>
    </i>
    <i r="1">
      <x v="1563"/>
    </i>
    <i r="1">
      <x v="1568"/>
    </i>
    <i r="1">
      <x v="1570"/>
    </i>
    <i r="1">
      <x v="1572"/>
    </i>
    <i r="1">
      <x v="1577"/>
    </i>
    <i r="1">
      <x v="1580"/>
    </i>
    <i r="1">
      <x v="1591"/>
    </i>
    <i r="1">
      <x v="1593"/>
    </i>
    <i r="1">
      <x v="1594"/>
    </i>
    <i r="1">
      <x v="1596"/>
    </i>
    <i r="1">
      <x v="1617"/>
    </i>
    <i r="1">
      <x v="1619"/>
    </i>
    <i r="1">
      <x v="1624"/>
    </i>
    <i r="1">
      <x v="1637"/>
    </i>
    <i r="1">
      <x v="1640"/>
    </i>
    <i r="1">
      <x v="1644"/>
    </i>
    <i r="1">
      <x v="1669"/>
    </i>
    <i r="1">
      <x v="1687"/>
    </i>
    <i r="1">
      <x v="1697"/>
    </i>
    <i r="1">
      <x v="1705"/>
    </i>
    <i r="1">
      <x v="1748"/>
    </i>
    <i r="1">
      <x v="1763"/>
    </i>
    <i r="1">
      <x v="1790"/>
    </i>
    <i r="1">
      <x v="1793"/>
    </i>
    <i r="1">
      <x v="1803"/>
    </i>
    <i r="1">
      <x v="1816"/>
    </i>
    <i r="1">
      <x v="1836"/>
    </i>
    <i r="1">
      <x v="1837"/>
    </i>
    <i r="1">
      <x v="1839"/>
    </i>
    <i r="1">
      <x v="1846"/>
    </i>
    <i r="1">
      <x v="1854"/>
    </i>
    <i r="1">
      <x v="1857"/>
    </i>
    <i r="1">
      <x v="1862"/>
    </i>
    <i r="1">
      <x v="1873"/>
    </i>
    <i r="1">
      <x v="1874"/>
    </i>
    <i r="1">
      <x v="1883"/>
    </i>
    <i r="1">
      <x v="1884"/>
    </i>
    <i r="1">
      <x v="1896"/>
    </i>
    <i r="1">
      <x v="1919"/>
    </i>
    <i r="1">
      <x v="1923"/>
    </i>
    <i r="1">
      <x v="1924"/>
    </i>
    <i r="1">
      <x v="1927"/>
    </i>
    <i r="1">
      <x v="1944"/>
    </i>
    <i r="1">
      <x v="1951"/>
    </i>
    <i r="1">
      <x v="1957"/>
    </i>
    <i r="1">
      <x v="1963"/>
    </i>
    <i r="1">
      <x v="1968"/>
    </i>
    <i r="1">
      <x v="1970"/>
    </i>
    <i r="1">
      <x v="1982"/>
    </i>
    <i r="1">
      <x v="1988"/>
    </i>
    <i r="1">
      <x v="1989"/>
    </i>
    <i r="1">
      <x v="1991"/>
    </i>
    <i r="1">
      <x v="1995"/>
    </i>
    <i r="1">
      <x v="2023"/>
    </i>
    <i r="1">
      <x v="2024"/>
    </i>
    <i r="1">
      <x v="2025"/>
    </i>
    <i r="1">
      <x v="2029"/>
    </i>
    <i r="1">
      <x v="2031"/>
    </i>
    <i r="1">
      <x v="2036"/>
    </i>
    <i r="1">
      <x v="2055"/>
    </i>
    <i r="1">
      <x v="2058"/>
    </i>
    <i r="1">
      <x v="2059"/>
    </i>
    <i r="1">
      <x v="2060"/>
    </i>
    <i r="1">
      <x v="2063"/>
    </i>
    <i r="1">
      <x v="2073"/>
    </i>
    <i r="1">
      <x v="2076"/>
    </i>
    <i r="1">
      <x v="2078"/>
    </i>
    <i r="1">
      <x v="2087"/>
    </i>
    <i r="1">
      <x v="2095"/>
    </i>
    <i r="1">
      <x v="2101"/>
    </i>
    <i r="1">
      <x v="2103"/>
    </i>
    <i r="1">
      <x v="2104"/>
    </i>
    <i r="1">
      <x v="2107"/>
    </i>
    <i r="1">
      <x v="2112"/>
    </i>
    <i r="1">
      <x v="2115"/>
    </i>
    <i r="1">
      <x v="2116"/>
    </i>
    <i r="1">
      <x v="2126"/>
    </i>
    <i r="1">
      <x v="2136"/>
    </i>
    <i r="1">
      <x v="2143"/>
    </i>
    <i r="1">
      <x v="2155"/>
    </i>
    <i r="1">
      <x v="2156"/>
    </i>
    <i r="1">
      <x v="2191"/>
    </i>
    <i r="1">
      <x v="2192"/>
    </i>
    <i r="1">
      <x v="2194"/>
    </i>
    <i r="1">
      <x v="2202"/>
    </i>
    <i r="1">
      <x v="2205"/>
    </i>
    <i r="1">
      <x v="2206"/>
    </i>
    <i r="1">
      <x v="2211"/>
    </i>
    <i r="1">
      <x v="2223"/>
    </i>
    <i r="1">
      <x v="2227"/>
    </i>
    <i r="1">
      <x v="2244"/>
    </i>
    <i r="1">
      <x v="2248"/>
    </i>
    <i r="1">
      <x v="2258"/>
    </i>
    <i r="1">
      <x v="2299"/>
    </i>
    <i r="1">
      <x v="2301"/>
    </i>
    <i r="1">
      <x v="2302"/>
    </i>
    <i r="1">
      <x v="2311"/>
    </i>
    <i r="1">
      <x v="2313"/>
    </i>
    <i r="1">
      <x v="2324"/>
    </i>
    <i r="1">
      <x v="2325"/>
    </i>
    <i r="1">
      <x v="2331"/>
    </i>
    <i r="1">
      <x v="2336"/>
    </i>
    <i r="1">
      <x v="2340"/>
    </i>
    <i r="1">
      <x v="2344"/>
    </i>
    <i r="1">
      <x v="2360"/>
    </i>
    <i r="1">
      <x v="2365"/>
    </i>
    <i r="1">
      <x v="2369"/>
    </i>
    <i r="1">
      <x v="2373"/>
    </i>
    <i r="1">
      <x v="2375"/>
    </i>
    <i r="1">
      <x v="2383"/>
    </i>
    <i r="1">
      <x v="2390"/>
    </i>
    <i r="1">
      <x v="2391"/>
    </i>
    <i r="1">
      <x v="2399"/>
    </i>
    <i r="1">
      <x v="2400"/>
    </i>
    <i r="1">
      <x v="2412"/>
    </i>
    <i r="1">
      <x v="2414"/>
    </i>
    <i r="1">
      <x v="2440"/>
    </i>
    <i r="1">
      <x v="2444"/>
    </i>
    <i r="1">
      <x v="2460"/>
    </i>
    <i r="1">
      <x v="2461"/>
    </i>
    <i r="1">
      <x v="2467"/>
    </i>
    <i r="1">
      <x v="2475"/>
    </i>
    <i r="1">
      <x v="2479"/>
    </i>
    <i r="1">
      <x v="2497"/>
    </i>
    <i r="1">
      <x v="2501"/>
    </i>
    <i r="1">
      <x v="2503"/>
    </i>
    <i r="1">
      <x v="2524"/>
    </i>
    <i r="1">
      <x v="2531"/>
    </i>
    <i r="1">
      <x v="2540"/>
    </i>
    <i r="1">
      <x v="2584"/>
    </i>
    <i r="1">
      <x v="2590"/>
    </i>
    <i r="1">
      <x v="2594"/>
    </i>
    <i r="1">
      <x v="2595"/>
    </i>
    <i r="1">
      <x v="2598"/>
    </i>
    <i r="1">
      <x v="2622"/>
    </i>
    <i r="1">
      <x v="2635"/>
    </i>
    <i r="1">
      <x v="2641"/>
    </i>
    <i r="1">
      <x v="2652"/>
    </i>
    <i r="1">
      <x v="2664"/>
    </i>
    <i r="1">
      <x v="2674"/>
    </i>
    <i r="1">
      <x v="2676"/>
    </i>
    <i r="1">
      <x v="2680"/>
    </i>
    <i r="1">
      <x v="2693"/>
    </i>
    <i r="1">
      <x v="2694"/>
    </i>
    <i r="1">
      <x v="2697"/>
    </i>
    <i r="1">
      <x v="2699"/>
    </i>
    <i r="1">
      <x v="2701"/>
    </i>
    <i r="1">
      <x v="2702"/>
    </i>
    <i r="1">
      <x v="2703"/>
    </i>
    <i r="1">
      <x v="2706"/>
    </i>
    <i r="1">
      <x v="2708"/>
    </i>
    <i r="1">
      <x v="2713"/>
    </i>
    <i r="1">
      <x v="2733"/>
    </i>
    <i r="1">
      <x v="2737"/>
    </i>
    <i r="1">
      <x v="2743"/>
    </i>
    <i r="1">
      <x v="2744"/>
    </i>
    <i r="1">
      <x v="2749"/>
    </i>
    <i r="1">
      <x v="2751"/>
    </i>
    <i r="1">
      <x v="2763"/>
    </i>
    <i r="1">
      <x v="2774"/>
    </i>
    <i r="1">
      <x v="2775"/>
    </i>
    <i r="1">
      <x v="2777"/>
    </i>
    <i r="1">
      <x v="2778"/>
    </i>
    <i r="1">
      <x v="2784"/>
    </i>
    <i r="1">
      <x v="2795"/>
    </i>
    <i r="1">
      <x v="2803"/>
    </i>
    <i r="1">
      <x v="2812"/>
    </i>
    <i r="1">
      <x v="2838"/>
    </i>
    <i r="1">
      <x v="2841"/>
    </i>
    <i r="1">
      <x v="2846"/>
    </i>
    <i r="1">
      <x v="2850"/>
    </i>
    <i r="1">
      <x v="2863"/>
    </i>
    <i r="1">
      <x v="2866"/>
    </i>
    <i r="1">
      <x v="2879"/>
    </i>
    <i r="1">
      <x v="2881"/>
    </i>
    <i r="1">
      <x v="2886"/>
    </i>
    <i r="1">
      <x v="2887"/>
    </i>
    <i r="1">
      <x v="2894"/>
    </i>
    <i r="1">
      <x v="2895"/>
    </i>
    <i r="1">
      <x v="2897"/>
    </i>
    <i r="1">
      <x v="2898"/>
    </i>
    <i r="1">
      <x v="2899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13"/>
    </i>
    <i r="1">
      <x v="2914"/>
    </i>
    <i r="1">
      <x v="2919"/>
    </i>
    <i r="1">
      <x v="2948"/>
    </i>
    <i r="1">
      <x v="2950"/>
    </i>
    <i r="1">
      <x v="2997"/>
    </i>
    <i r="1">
      <x v="3021"/>
    </i>
    <i r="1">
      <x v="3023"/>
    </i>
    <i r="1">
      <x v="3041"/>
    </i>
    <i r="1">
      <x v="3045"/>
    </i>
    <i r="1">
      <x v="3056"/>
    </i>
    <i r="1">
      <x v="3059"/>
    </i>
    <i r="1">
      <x v="3075"/>
    </i>
    <i r="1">
      <x v="3085"/>
    </i>
    <i r="1">
      <x v="3086"/>
    </i>
    <i r="1">
      <x v="3087"/>
    </i>
    <i r="1">
      <x v="3088"/>
    </i>
    <i r="1">
      <x v="3089"/>
    </i>
    <i r="1">
      <x v="3091"/>
    </i>
    <i r="1">
      <x v="3099"/>
    </i>
    <i r="1">
      <x v="3110"/>
    </i>
    <i r="1">
      <x v="3113"/>
    </i>
    <i r="1">
      <x v="3125"/>
    </i>
    <i r="1">
      <x v="3135"/>
    </i>
    <i r="1">
      <x v="3139"/>
    </i>
    <i r="1">
      <x v="3145"/>
    </i>
    <i r="1">
      <x v="3146"/>
    </i>
    <i r="1">
      <x v="3147"/>
    </i>
    <i r="1">
      <x v="3149"/>
    </i>
    <i r="1">
      <x v="3151"/>
    </i>
    <i r="1">
      <x v="3158"/>
    </i>
    <i r="1">
      <x v="3165"/>
    </i>
    <i r="1">
      <x v="3173"/>
    </i>
    <i r="1">
      <x v="3177"/>
    </i>
    <i r="1">
      <x v="3182"/>
    </i>
    <i r="1">
      <x v="3183"/>
    </i>
    <i r="1">
      <x v="3186"/>
    </i>
    <i r="1">
      <x v="3191"/>
    </i>
    <i r="1">
      <x v="3194"/>
    </i>
    <i r="1">
      <x v="3197"/>
    </i>
    <i r="1">
      <x v="3208"/>
    </i>
    <i r="1">
      <x v="3210"/>
    </i>
    <i r="1">
      <x v="3214"/>
    </i>
    <i r="1">
      <x v="3216"/>
    </i>
    <i r="1">
      <x v="3218"/>
    </i>
    <i r="1">
      <x v="3221"/>
    </i>
    <i r="1">
      <x v="3224"/>
    </i>
    <i r="1">
      <x v="3233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80"/>
    </i>
    <i r="1">
      <x v="3281"/>
    </i>
    <i r="1">
      <x v="3283"/>
    </i>
    <i r="1">
      <x v="3285"/>
    </i>
    <i r="1">
      <x v="3295"/>
    </i>
    <i r="1">
      <x v="3297"/>
    </i>
    <i r="1">
      <x v="3300"/>
    </i>
    <i r="1">
      <x v="3308"/>
    </i>
    <i r="1">
      <x v="3311"/>
    </i>
    <i r="1">
      <x v="3326"/>
    </i>
    <i r="1">
      <x v="3328"/>
    </i>
    <i r="1">
      <x v="3329"/>
    </i>
    <i r="1">
      <x v="3330"/>
    </i>
    <i r="1">
      <x v="3335"/>
    </i>
    <i r="1">
      <x v="3336"/>
    </i>
    <i r="1">
      <x v="3349"/>
    </i>
    <i r="1">
      <x v="3350"/>
    </i>
    <i r="1">
      <x v="3352"/>
    </i>
    <i r="1">
      <x v="3354"/>
    </i>
    <i r="1">
      <x v="3355"/>
    </i>
    <i r="1">
      <x v="3361"/>
    </i>
    <i r="1">
      <x v="3362"/>
    </i>
    <i r="1">
      <x v="3363"/>
    </i>
    <i r="1">
      <x v="3364"/>
    </i>
    <i r="1">
      <x v="3367"/>
    </i>
    <i r="1">
      <x v="3368"/>
    </i>
    <i r="1">
      <x v="3369"/>
    </i>
    <i r="1">
      <x v="3371"/>
    </i>
    <i r="1">
      <x v="3383"/>
    </i>
    <i r="1">
      <x v="3396"/>
    </i>
    <i r="1">
      <x v="3403"/>
    </i>
    <i r="1">
      <x v="3409"/>
    </i>
    <i r="1">
      <x v="3411"/>
    </i>
    <i r="1">
      <x v="3413"/>
    </i>
    <i r="1">
      <x v="3421"/>
    </i>
    <i r="1">
      <x v="3422"/>
    </i>
    <i r="1">
      <x v="3426"/>
    </i>
    <i r="1">
      <x v="3429"/>
    </i>
    <i r="1">
      <x v="3432"/>
    </i>
    <i r="1">
      <x v="3434"/>
    </i>
    <i r="1">
      <x v="3438"/>
    </i>
    <i r="1">
      <x v="3439"/>
    </i>
    <i r="1">
      <x v="3442"/>
    </i>
    <i r="1">
      <x v="3443"/>
    </i>
    <i r="1">
      <x v="3444"/>
    </i>
    <i r="1">
      <x v="3447"/>
    </i>
    <i r="1">
      <x v="3449"/>
    </i>
    <i r="1">
      <x v="3452"/>
    </i>
    <i r="1">
      <x v="3453"/>
    </i>
    <i r="1">
      <x v="3457"/>
    </i>
    <i r="1">
      <x v="3459"/>
    </i>
    <i r="1">
      <x v="3462"/>
    </i>
    <i r="1">
      <x v="3472"/>
    </i>
    <i r="1">
      <x v="3477"/>
    </i>
    <i r="1">
      <x v="3478"/>
    </i>
    <i r="1">
      <x v="3484"/>
    </i>
    <i r="1">
      <x v="3486"/>
    </i>
    <i r="1">
      <x v="3487"/>
    </i>
    <i r="1">
      <x v="3489"/>
    </i>
    <i r="1">
      <x v="3490"/>
    </i>
    <i r="1">
      <x v="3493"/>
    </i>
    <i r="1">
      <x v="3494"/>
    </i>
    <i r="1">
      <x v="3501"/>
    </i>
    <i r="1">
      <x v="3503"/>
    </i>
    <i r="1">
      <x v="3511"/>
    </i>
    <i r="1">
      <x v="3513"/>
    </i>
    <i r="1">
      <x v="3518"/>
    </i>
    <i r="1">
      <x v="3536"/>
    </i>
    <i r="1">
      <x v="3538"/>
    </i>
    <i r="1">
      <x v="3539"/>
    </i>
    <i r="1">
      <x v="3547"/>
    </i>
    <i r="1">
      <x v="3551"/>
    </i>
    <i r="1">
      <x v="3575"/>
    </i>
    <i r="1">
      <x v="3581"/>
    </i>
    <i r="1">
      <x v="3582"/>
    </i>
    <i r="1">
      <x v="3589"/>
    </i>
    <i r="1">
      <x v="3591"/>
    </i>
    <i r="1">
      <x v="3598"/>
    </i>
    <i r="1">
      <x v="3599"/>
    </i>
    <i r="1">
      <x v="3600"/>
    </i>
    <i r="1">
      <x v="3603"/>
    </i>
    <i r="1">
      <x v="3604"/>
    </i>
    <i r="1">
      <x v="3605"/>
    </i>
    <i r="1">
      <x v="3611"/>
    </i>
    <i r="1">
      <x v="3621"/>
    </i>
    <i r="1">
      <x v="3622"/>
    </i>
    <i r="1">
      <x v="3626"/>
    </i>
    <i r="1">
      <x v="3628"/>
    </i>
    <i r="1">
      <x v="3629"/>
    </i>
    <i r="1">
      <x v="3642"/>
    </i>
    <i r="1">
      <x v="3646"/>
    </i>
    <i r="1">
      <x v="3647"/>
    </i>
    <i r="1">
      <x v="3649"/>
    </i>
    <i r="1">
      <x v="3650"/>
    </i>
    <i r="1">
      <x v="3651"/>
    </i>
    <i r="1">
      <x v="3653"/>
    </i>
    <i r="1">
      <x v="3660"/>
    </i>
    <i r="1">
      <x v="3661"/>
    </i>
    <i r="1">
      <x v="3669"/>
    </i>
    <i r="1">
      <x v="3672"/>
    </i>
    <i r="1">
      <x v="3676"/>
    </i>
    <i r="1">
      <x v="3677"/>
    </i>
    <i r="1">
      <x v="3678"/>
    </i>
    <i r="1">
      <x v="3683"/>
    </i>
    <i r="1">
      <x v="3694"/>
    </i>
    <i r="1">
      <x v="3702"/>
    </i>
    <i r="1">
      <x v="3706"/>
    </i>
    <i r="1">
      <x v="3715"/>
    </i>
    <i r="1">
      <x v="3726"/>
    </i>
    <i r="1">
      <x v="3729"/>
    </i>
    <i r="1">
      <x v="3730"/>
    </i>
    <i r="1">
      <x v="3742"/>
    </i>
    <i r="1">
      <x v="3748"/>
    </i>
    <i r="1">
      <x v="3750"/>
    </i>
    <i r="1">
      <x v="3765"/>
    </i>
    <i r="1">
      <x v="3766"/>
    </i>
    <i r="1">
      <x v="3774"/>
    </i>
    <i r="1">
      <x v="3780"/>
    </i>
    <i r="1">
      <x v="3794"/>
    </i>
    <i r="1">
      <x v="3815"/>
    </i>
    <i r="1">
      <x v="3816"/>
    </i>
    <i r="1">
      <x v="3822"/>
    </i>
    <i r="1">
      <x v="3825"/>
    </i>
    <i r="1">
      <x v="3827"/>
    </i>
    <i r="1">
      <x v="3828"/>
    </i>
    <i r="1">
      <x v="3830"/>
    </i>
    <i r="1">
      <x v="3832"/>
    </i>
    <i r="1">
      <x v="3835"/>
    </i>
    <i r="1">
      <x v="3844"/>
    </i>
    <i r="1">
      <x v="3845"/>
    </i>
    <i r="1">
      <x v="3850"/>
    </i>
    <i r="1">
      <x v="3851"/>
    </i>
    <i r="1">
      <x v="3865"/>
    </i>
    <i r="1">
      <x v="3881"/>
    </i>
    <i r="1">
      <x v="3882"/>
    </i>
    <i r="1">
      <x v="3894"/>
    </i>
    <i r="1">
      <x v="3905"/>
    </i>
    <i r="1">
      <x v="3908"/>
    </i>
    <i r="1">
      <x v="3910"/>
    </i>
    <i r="1">
      <x v="3914"/>
    </i>
    <i r="1">
      <x v="3918"/>
    </i>
    <i r="1">
      <x v="3928"/>
    </i>
    <i r="1">
      <x v="3935"/>
    </i>
    <i r="1">
      <x v="3936"/>
    </i>
    <i r="1">
      <x v="3941"/>
    </i>
    <i r="1">
      <x v="3951"/>
    </i>
    <i r="1">
      <x v="3952"/>
    </i>
    <i r="1">
      <x v="3961"/>
    </i>
    <i r="1">
      <x v="3966"/>
    </i>
    <i r="1">
      <x v="3972"/>
    </i>
    <i r="1">
      <x v="3973"/>
    </i>
    <i r="1">
      <x v="3978"/>
    </i>
    <i r="1">
      <x v="3998"/>
    </i>
    <i r="1">
      <x v="4004"/>
    </i>
    <i r="1">
      <x v="4008"/>
    </i>
    <i r="1">
      <x v="4028"/>
    </i>
    <i r="1">
      <x v="4040"/>
    </i>
    <i r="1">
      <x v="4051"/>
    </i>
    <i r="1">
      <x v="4059"/>
    </i>
    <i r="1">
      <x v="4073"/>
    </i>
    <i r="1">
      <x v="4077"/>
    </i>
    <i r="1">
      <x v="4081"/>
    </i>
    <i r="1">
      <x v="4087"/>
    </i>
    <i r="1">
      <x v="4090"/>
    </i>
    <i r="1">
      <x v="409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6"/>
  <sheetViews>
    <sheetView workbookViewId="0">
      <selection activeCell="G28" sqref="G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8360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673"/>
  <sheetViews>
    <sheetView topLeftCell="A649" workbookViewId="0">
      <selection activeCell="A658" sqref="A658"/>
    </sheetView>
  </sheetViews>
  <sheetFormatPr defaultRowHeight="14.4" x14ac:dyDescent="0.3"/>
  <cols>
    <col min="1" max="1" width="76.109375" bestFit="1" customWidth="1"/>
    <col min="2" max="2" width="15.5546875" customWidth="1"/>
    <col min="3" max="3" width="3.88671875" customWidth="1"/>
    <col min="4" max="4" width="9.44140625" customWidth="1"/>
    <col min="5" max="5" width="10.77734375" customWidth="1"/>
    <col min="6" max="6" width="18.5546875" bestFit="1" customWidth="1"/>
    <col min="7" max="7" width="51.88671875" bestFit="1" customWidth="1"/>
    <col min="8" max="8" width="44.33203125" bestFit="1" customWidth="1"/>
    <col min="9" max="9" width="44.21875" bestFit="1" customWidth="1"/>
    <col min="10" max="10" width="31.5546875" bestFit="1" customWidth="1"/>
    <col min="11" max="11" width="20.44140625" bestFit="1" customWidth="1"/>
    <col min="12" max="12" width="23.21875" bestFit="1" customWidth="1"/>
    <col min="13" max="13" width="17.5546875" bestFit="1" customWidth="1"/>
    <col min="14" max="14" width="21.5546875" bestFit="1" customWidth="1"/>
    <col min="15" max="15" width="14.44140625" bestFit="1" customWidth="1"/>
    <col min="16" max="16" width="51.44140625" bestFit="1" customWidth="1"/>
    <col min="17" max="17" width="53.77734375" bestFit="1" customWidth="1"/>
    <col min="18" max="18" width="29" bestFit="1" customWidth="1"/>
    <col min="19" max="19" width="25.5546875" bestFit="1" customWidth="1"/>
    <col min="20" max="20" width="26.77734375" bestFit="1" customWidth="1"/>
    <col min="21" max="21" width="36.6640625" bestFit="1" customWidth="1"/>
    <col min="22" max="22" width="18" bestFit="1" customWidth="1"/>
    <col min="23" max="23" width="36.109375" bestFit="1" customWidth="1"/>
    <col min="24" max="24" width="43.44140625" bestFit="1" customWidth="1"/>
    <col min="25" max="25" width="50.33203125" bestFit="1" customWidth="1"/>
    <col min="26" max="26" width="37.109375" bestFit="1" customWidth="1"/>
    <col min="27" max="27" width="48" bestFit="1" customWidth="1"/>
    <col min="28" max="28" width="13.88671875" bestFit="1" customWidth="1"/>
    <col min="29" max="29" width="43.88671875" bestFit="1" customWidth="1"/>
    <col min="30" max="30" width="33.6640625" bestFit="1" customWidth="1"/>
    <col min="31" max="31" width="16.21875" bestFit="1" customWidth="1"/>
    <col min="32" max="32" width="36.33203125" bestFit="1" customWidth="1"/>
    <col min="33" max="33" width="47.77734375" bestFit="1" customWidth="1"/>
    <col min="34" max="34" width="49.33203125" bestFit="1" customWidth="1"/>
    <col min="35" max="35" width="9.44140625" bestFit="1" customWidth="1"/>
    <col min="36" max="36" width="47.6640625" bestFit="1" customWidth="1"/>
    <col min="37" max="37" width="26.109375" bestFit="1" customWidth="1"/>
    <col min="38" max="38" width="57.44140625" bestFit="1" customWidth="1"/>
    <col min="39" max="39" width="35.6640625" bestFit="1" customWidth="1"/>
    <col min="40" max="40" width="18.6640625" bestFit="1" customWidth="1"/>
    <col min="41" max="41" width="24.109375" bestFit="1" customWidth="1"/>
    <col min="42" max="42" width="22.5546875" bestFit="1" customWidth="1"/>
    <col min="43" max="43" width="33.77734375" bestFit="1" customWidth="1"/>
    <col min="44" max="44" width="30.77734375" bestFit="1" customWidth="1"/>
    <col min="45" max="45" width="27.88671875" bestFit="1" customWidth="1"/>
    <col min="46" max="46" width="45.44140625" bestFit="1" customWidth="1"/>
    <col min="47" max="47" width="32.109375" bestFit="1" customWidth="1"/>
    <col min="48" max="48" width="22" bestFit="1" customWidth="1"/>
    <col min="49" max="49" width="55.5546875" bestFit="1" customWidth="1"/>
    <col min="50" max="50" width="35" bestFit="1" customWidth="1"/>
    <col min="51" max="51" width="24.33203125" bestFit="1" customWidth="1"/>
    <col min="52" max="52" width="6.44140625" customWidth="1"/>
    <col min="53" max="53" width="53.88671875" bestFit="1" customWidth="1"/>
    <col min="54" max="54" width="22.88671875" bestFit="1" customWidth="1"/>
    <col min="55" max="55" width="33.33203125" bestFit="1" customWidth="1"/>
    <col min="56" max="56" width="27.109375" bestFit="1" customWidth="1"/>
    <col min="57" max="57" width="32.21875" bestFit="1" customWidth="1"/>
    <col min="58" max="58" width="35.77734375" bestFit="1" customWidth="1"/>
    <col min="59" max="59" width="10" bestFit="1" customWidth="1"/>
    <col min="60" max="60" width="44.88671875" bestFit="1" customWidth="1"/>
    <col min="61" max="61" width="36.109375" bestFit="1" customWidth="1"/>
    <col min="62" max="62" width="32.109375" bestFit="1" customWidth="1"/>
    <col min="63" max="63" width="24.44140625" bestFit="1" customWidth="1"/>
    <col min="64" max="64" width="40.33203125" bestFit="1" customWidth="1"/>
    <col min="65" max="65" width="25.88671875" bestFit="1" customWidth="1"/>
    <col min="66" max="66" width="42.109375" bestFit="1" customWidth="1"/>
    <col min="67" max="67" width="40.5546875" bestFit="1" customWidth="1"/>
    <col min="68" max="68" width="48.21875" bestFit="1" customWidth="1"/>
    <col min="69" max="69" width="18.6640625" bestFit="1" customWidth="1"/>
    <col min="70" max="70" width="37.109375" bestFit="1" customWidth="1"/>
    <col min="71" max="71" width="20.77734375" bestFit="1" customWidth="1"/>
    <col min="72" max="72" width="16.21875" bestFit="1" customWidth="1"/>
    <col min="73" max="73" width="14.88671875" bestFit="1" customWidth="1"/>
    <col min="74" max="74" width="14.77734375" bestFit="1" customWidth="1"/>
    <col min="75" max="75" width="8" customWidth="1"/>
    <col min="76" max="76" width="27.109375" bestFit="1" customWidth="1"/>
    <col min="77" max="77" width="55.44140625" bestFit="1" customWidth="1"/>
    <col min="78" max="78" width="37.77734375" bestFit="1" customWidth="1"/>
    <col min="79" max="79" width="28.109375" bestFit="1" customWidth="1"/>
    <col min="80" max="80" width="14.88671875" bestFit="1" customWidth="1"/>
    <col min="81" max="81" width="25" bestFit="1" customWidth="1"/>
    <col min="82" max="82" width="13.21875" bestFit="1" customWidth="1"/>
    <col min="83" max="83" width="28.6640625" bestFit="1" customWidth="1"/>
    <col min="84" max="84" width="37.5546875" bestFit="1" customWidth="1"/>
    <col min="85" max="85" width="22.21875" bestFit="1" customWidth="1"/>
    <col min="86" max="86" width="32" bestFit="1" customWidth="1"/>
    <col min="87" max="87" width="49.88671875" bestFit="1" customWidth="1"/>
    <col min="88" max="88" width="16.21875" bestFit="1" customWidth="1"/>
    <col min="89" max="89" width="49.88671875" bestFit="1" customWidth="1"/>
    <col min="90" max="90" width="38.33203125" bestFit="1" customWidth="1"/>
    <col min="91" max="91" width="37.109375" bestFit="1" customWidth="1"/>
    <col min="92" max="92" width="39.88671875" bestFit="1" customWidth="1"/>
    <col min="93" max="93" width="26" bestFit="1" customWidth="1"/>
    <col min="94" max="94" width="56.77734375" bestFit="1" customWidth="1"/>
    <col min="95" max="95" width="16.77734375" bestFit="1" customWidth="1"/>
    <col min="96" max="96" width="28.6640625" bestFit="1" customWidth="1"/>
    <col min="97" max="97" width="26.88671875" bestFit="1" customWidth="1"/>
    <col min="98" max="98" width="49.5546875" bestFit="1" customWidth="1"/>
    <col min="99" max="99" width="40.88671875" bestFit="1" customWidth="1"/>
    <col min="100" max="100" width="40.5546875" bestFit="1" customWidth="1"/>
    <col min="101" max="101" width="54" bestFit="1" customWidth="1"/>
    <col min="102" max="102" width="22.109375" bestFit="1" customWidth="1"/>
    <col min="103" max="103" width="55.109375" bestFit="1" customWidth="1"/>
    <col min="104" max="104" width="44.109375" bestFit="1" customWidth="1"/>
    <col min="105" max="105" width="21.77734375" bestFit="1" customWidth="1"/>
    <col min="106" max="106" width="34.88671875" bestFit="1" customWidth="1"/>
    <col min="107" max="107" width="16.33203125" bestFit="1" customWidth="1"/>
    <col min="108" max="108" width="13.21875" bestFit="1" customWidth="1"/>
    <col min="109" max="109" width="48.109375" bestFit="1" customWidth="1"/>
    <col min="110" max="110" width="18.33203125" bestFit="1" customWidth="1"/>
    <col min="111" max="111" width="27.33203125" bestFit="1" customWidth="1"/>
    <col min="112" max="112" width="54.44140625" bestFit="1" customWidth="1"/>
    <col min="113" max="113" width="11.5546875" bestFit="1" customWidth="1"/>
    <col min="114" max="114" width="44.5546875" bestFit="1" customWidth="1"/>
    <col min="115" max="115" width="22.6640625" bestFit="1" customWidth="1"/>
    <col min="116" max="116" width="16.6640625" bestFit="1" customWidth="1"/>
    <col min="117" max="117" width="37" bestFit="1" customWidth="1"/>
    <col min="118" max="118" width="9" bestFit="1" customWidth="1"/>
    <col min="119" max="119" width="24.77734375" bestFit="1" customWidth="1"/>
    <col min="120" max="120" width="10.109375" bestFit="1" customWidth="1"/>
    <col min="121" max="121" width="31.5546875" bestFit="1" customWidth="1"/>
    <col min="122" max="122" width="25.109375" bestFit="1" customWidth="1"/>
    <col min="123" max="123" width="26.21875" bestFit="1" customWidth="1"/>
    <col min="124" max="124" width="20.77734375" bestFit="1" customWidth="1"/>
    <col min="125" max="125" width="43.6640625" bestFit="1" customWidth="1"/>
    <col min="126" max="126" width="19.21875" bestFit="1" customWidth="1"/>
    <col min="127" max="127" width="55.5546875" bestFit="1" customWidth="1"/>
    <col min="128" max="128" width="9.109375" bestFit="1" customWidth="1"/>
    <col min="129" max="129" width="16.21875" bestFit="1" customWidth="1"/>
    <col min="130" max="130" width="14.5546875" bestFit="1" customWidth="1"/>
    <col min="131" max="131" width="20.6640625" bestFit="1" customWidth="1"/>
    <col min="132" max="132" width="29.109375" bestFit="1" customWidth="1"/>
    <col min="133" max="133" width="53.88671875" bestFit="1" customWidth="1"/>
    <col min="134" max="134" width="21.109375" bestFit="1" customWidth="1"/>
    <col min="135" max="135" width="23.33203125" bestFit="1" customWidth="1"/>
    <col min="136" max="136" width="14.77734375" bestFit="1" customWidth="1"/>
    <col min="137" max="137" width="32.44140625" bestFit="1" customWidth="1"/>
    <col min="138" max="138" width="49.33203125" bestFit="1" customWidth="1"/>
    <col min="139" max="139" width="17.77734375" bestFit="1" customWidth="1"/>
    <col min="140" max="140" width="18.33203125" bestFit="1" customWidth="1"/>
    <col min="141" max="141" width="43.44140625" bestFit="1" customWidth="1"/>
    <col min="142" max="142" width="26" bestFit="1" customWidth="1"/>
    <col min="143" max="143" width="23.88671875" bestFit="1" customWidth="1"/>
    <col min="144" max="144" width="43" bestFit="1" customWidth="1"/>
    <col min="145" max="145" width="25.109375" bestFit="1" customWidth="1"/>
    <col min="146" max="146" width="41.109375" bestFit="1" customWidth="1"/>
    <col min="147" max="147" width="55.33203125" bestFit="1" customWidth="1"/>
    <col min="148" max="148" width="49.5546875" bestFit="1" customWidth="1"/>
    <col min="149" max="149" width="34.5546875" bestFit="1" customWidth="1"/>
    <col min="150" max="150" width="51.21875" bestFit="1" customWidth="1"/>
    <col min="151" max="151" width="25.44140625" bestFit="1" customWidth="1"/>
    <col min="152" max="152" width="15.33203125" bestFit="1" customWidth="1"/>
    <col min="153" max="153" width="26.88671875" bestFit="1" customWidth="1"/>
    <col min="154" max="154" width="12" bestFit="1" customWidth="1"/>
    <col min="155" max="155" width="44.44140625" bestFit="1" customWidth="1"/>
    <col min="156" max="156" width="39" bestFit="1" customWidth="1"/>
    <col min="157" max="157" width="42" bestFit="1" customWidth="1"/>
    <col min="158" max="158" width="31.77734375" bestFit="1" customWidth="1"/>
    <col min="159" max="159" width="8" customWidth="1"/>
    <col min="160" max="160" width="29.33203125" bestFit="1" customWidth="1"/>
    <col min="161" max="161" width="32.109375" bestFit="1" customWidth="1"/>
    <col min="162" max="162" width="21.77734375" bestFit="1" customWidth="1"/>
    <col min="163" max="163" width="21.88671875" bestFit="1" customWidth="1"/>
    <col min="164" max="165" width="32.33203125" bestFit="1" customWidth="1"/>
    <col min="166" max="166" width="40.44140625" bestFit="1" customWidth="1"/>
    <col min="167" max="167" width="52.88671875" bestFit="1" customWidth="1"/>
    <col min="168" max="168" width="17.88671875" bestFit="1" customWidth="1"/>
    <col min="169" max="169" width="31.44140625" bestFit="1" customWidth="1"/>
    <col min="170" max="170" width="17.44140625" bestFit="1" customWidth="1"/>
    <col min="171" max="171" width="33.33203125" bestFit="1" customWidth="1"/>
    <col min="172" max="172" width="34.6640625" bestFit="1" customWidth="1"/>
    <col min="173" max="173" width="39.88671875" bestFit="1" customWidth="1"/>
    <col min="174" max="174" width="29.77734375" bestFit="1" customWidth="1"/>
    <col min="175" max="175" width="24.6640625" bestFit="1" customWidth="1"/>
    <col min="176" max="176" width="38.44140625" bestFit="1" customWidth="1"/>
    <col min="177" max="177" width="10.33203125" bestFit="1" customWidth="1"/>
    <col min="178" max="178" width="32.109375" bestFit="1" customWidth="1"/>
    <col min="179" max="179" width="45.44140625" bestFit="1" customWidth="1"/>
    <col min="180" max="180" width="53.77734375" bestFit="1" customWidth="1"/>
    <col min="181" max="181" width="22.6640625" bestFit="1" customWidth="1"/>
    <col min="182" max="182" width="52.21875" bestFit="1" customWidth="1"/>
    <col min="183" max="183" width="46.5546875" bestFit="1" customWidth="1"/>
    <col min="184" max="184" width="23.33203125" bestFit="1" customWidth="1"/>
    <col min="185" max="185" width="44.44140625" bestFit="1" customWidth="1"/>
    <col min="186" max="186" width="26" bestFit="1" customWidth="1"/>
    <col min="187" max="187" width="39.21875" bestFit="1" customWidth="1"/>
    <col min="188" max="188" width="25.44140625" bestFit="1" customWidth="1"/>
    <col min="189" max="189" width="34.44140625" bestFit="1" customWidth="1"/>
    <col min="190" max="190" width="53.6640625" bestFit="1" customWidth="1"/>
    <col min="191" max="191" width="28.6640625" bestFit="1" customWidth="1"/>
    <col min="192" max="192" width="23" bestFit="1" customWidth="1"/>
    <col min="193" max="193" width="16.88671875" bestFit="1" customWidth="1"/>
    <col min="194" max="194" width="44.21875" bestFit="1" customWidth="1"/>
    <col min="195" max="195" width="10.44140625" bestFit="1" customWidth="1"/>
    <col min="196" max="196" width="18.109375" bestFit="1" customWidth="1"/>
    <col min="197" max="197" width="25.44140625" bestFit="1" customWidth="1"/>
    <col min="198" max="198" width="35" bestFit="1" customWidth="1"/>
    <col min="199" max="199" width="48.21875" bestFit="1" customWidth="1"/>
    <col min="200" max="200" width="54.33203125" bestFit="1" customWidth="1"/>
    <col min="201" max="201" width="45" bestFit="1" customWidth="1"/>
    <col min="202" max="202" width="25.5546875" bestFit="1" customWidth="1"/>
    <col min="203" max="203" width="21.109375" bestFit="1" customWidth="1"/>
    <col min="204" max="204" width="21.33203125" bestFit="1" customWidth="1"/>
    <col min="205" max="205" width="39.6640625" bestFit="1" customWidth="1"/>
    <col min="206" max="206" width="34.44140625" bestFit="1" customWidth="1"/>
    <col min="207" max="207" width="11.6640625" bestFit="1" customWidth="1"/>
    <col min="208" max="208" width="57" bestFit="1" customWidth="1"/>
    <col min="209" max="209" width="31" bestFit="1" customWidth="1"/>
    <col min="210" max="210" width="42.44140625" bestFit="1" customWidth="1"/>
    <col min="211" max="211" width="38.77734375" bestFit="1" customWidth="1"/>
    <col min="212" max="212" width="27.5546875" bestFit="1" customWidth="1"/>
    <col min="213" max="213" width="29.77734375" bestFit="1" customWidth="1"/>
    <col min="214" max="214" width="21.77734375" bestFit="1" customWidth="1"/>
    <col min="215" max="215" width="42.33203125" bestFit="1" customWidth="1"/>
    <col min="216" max="216" width="28.44140625" bestFit="1" customWidth="1"/>
    <col min="217" max="217" width="23" bestFit="1" customWidth="1"/>
    <col min="218" max="218" width="39.33203125" bestFit="1" customWidth="1"/>
    <col min="219" max="219" width="26.109375" bestFit="1" customWidth="1"/>
    <col min="220" max="220" width="35.88671875" bestFit="1" customWidth="1"/>
    <col min="221" max="221" width="49.109375" bestFit="1" customWidth="1"/>
    <col min="222" max="222" width="52.21875" bestFit="1" customWidth="1"/>
    <col min="223" max="223" width="29.21875" bestFit="1" customWidth="1"/>
    <col min="224" max="224" width="31.33203125" bestFit="1" customWidth="1"/>
    <col min="225" max="225" width="26.21875" bestFit="1" customWidth="1"/>
    <col min="226" max="226" width="43.77734375" bestFit="1" customWidth="1"/>
    <col min="227" max="227" width="12.109375" bestFit="1" customWidth="1"/>
    <col min="228" max="228" width="16.5546875" bestFit="1" customWidth="1"/>
    <col min="229" max="229" width="51.44140625" bestFit="1" customWidth="1"/>
    <col min="230" max="230" width="13.109375" bestFit="1" customWidth="1"/>
    <col min="231" max="231" width="22.88671875" bestFit="1" customWidth="1"/>
    <col min="232" max="232" width="15.109375" bestFit="1" customWidth="1"/>
    <col min="233" max="233" width="37.109375" bestFit="1" customWidth="1"/>
    <col min="234" max="234" width="39.6640625" bestFit="1" customWidth="1"/>
    <col min="235" max="235" width="31.88671875" bestFit="1" customWidth="1"/>
    <col min="236" max="236" width="21.6640625" bestFit="1" customWidth="1"/>
    <col min="237" max="237" width="13.88671875" bestFit="1" customWidth="1"/>
    <col min="238" max="238" width="17.5546875" bestFit="1" customWidth="1"/>
    <col min="239" max="239" width="23.88671875" bestFit="1" customWidth="1"/>
    <col min="240" max="240" width="23.5546875" bestFit="1" customWidth="1"/>
    <col min="241" max="241" width="18.5546875" bestFit="1" customWidth="1"/>
    <col min="242" max="242" width="7.109375" customWidth="1"/>
    <col min="243" max="243" width="17.5546875" bestFit="1" customWidth="1"/>
    <col min="244" max="244" width="12.5546875" bestFit="1" customWidth="1"/>
    <col min="245" max="245" width="25.44140625" bestFit="1" customWidth="1"/>
    <col min="246" max="246" width="33.109375" bestFit="1" customWidth="1"/>
    <col min="247" max="247" width="16.88671875" bestFit="1" customWidth="1"/>
    <col min="248" max="248" width="15.44140625" bestFit="1" customWidth="1"/>
    <col min="249" max="249" width="49.5546875" bestFit="1" customWidth="1"/>
    <col min="250" max="250" width="18.5546875" bestFit="1" customWidth="1"/>
    <col min="251" max="251" width="10.33203125" bestFit="1" customWidth="1"/>
    <col min="252" max="252" width="19.33203125" bestFit="1" customWidth="1"/>
    <col min="253" max="253" width="26.21875" bestFit="1" customWidth="1"/>
    <col min="254" max="254" width="21.33203125" bestFit="1" customWidth="1"/>
    <col min="255" max="255" width="35.6640625" bestFit="1" customWidth="1"/>
    <col min="256" max="256" width="42.77734375" bestFit="1" customWidth="1"/>
    <col min="257" max="257" width="20.33203125" bestFit="1" customWidth="1"/>
    <col min="258" max="258" width="54.6640625" bestFit="1" customWidth="1"/>
    <col min="259" max="259" width="47.33203125" bestFit="1" customWidth="1"/>
    <col min="260" max="260" width="11.109375" bestFit="1" customWidth="1"/>
    <col min="261" max="261" width="8.5546875" customWidth="1"/>
    <col min="262" max="262" width="24.21875" bestFit="1" customWidth="1"/>
    <col min="263" max="263" width="51.77734375" bestFit="1" customWidth="1"/>
    <col min="264" max="264" width="22" bestFit="1" customWidth="1"/>
    <col min="265" max="265" width="46.77734375" bestFit="1" customWidth="1"/>
    <col min="266" max="266" width="43.6640625" bestFit="1" customWidth="1"/>
    <col min="267" max="267" width="41.6640625" bestFit="1" customWidth="1"/>
    <col min="268" max="268" width="39.33203125" bestFit="1" customWidth="1"/>
    <col min="269" max="269" width="35.109375" bestFit="1" customWidth="1"/>
    <col min="270" max="270" width="23.21875" bestFit="1" customWidth="1"/>
    <col min="271" max="271" width="43.88671875" bestFit="1" customWidth="1"/>
    <col min="272" max="272" width="36.33203125" bestFit="1" customWidth="1"/>
    <col min="273" max="273" width="38.109375" bestFit="1" customWidth="1"/>
    <col min="274" max="274" width="33" bestFit="1" customWidth="1"/>
    <col min="275" max="275" width="15.5546875" bestFit="1" customWidth="1"/>
    <col min="276" max="276" width="30.21875" bestFit="1" customWidth="1"/>
    <col min="277" max="277" width="49.21875" bestFit="1" customWidth="1"/>
    <col min="278" max="278" width="52.77734375" bestFit="1" customWidth="1"/>
    <col min="279" max="279" width="46.77734375" bestFit="1" customWidth="1"/>
    <col min="280" max="280" width="50.44140625" bestFit="1" customWidth="1"/>
    <col min="281" max="281" width="42.88671875" bestFit="1" customWidth="1"/>
    <col min="282" max="282" width="55.88671875" bestFit="1" customWidth="1"/>
    <col min="283" max="283" width="49.44140625" bestFit="1" customWidth="1"/>
    <col min="284" max="284" width="50.6640625" bestFit="1" customWidth="1"/>
    <col min="285" max="285" width="27.44140625" bestFit="1" customWidth="1"/>
    <col min="286" max="286" width="39.44140625" bestFit="1" customWidth="1"/>
    <col min="287" max="287" width="55.109375" bestFit="1" customWidth="1"/>
    <col min="288" max="288" width="23.109375" bestFit="1" customWidth="1"/>
    <col min="289" max="289" width="10.109375" bestFit="1" customWidth="1"/>
    <col min="290" max="290" width="10" bestFit="1" customWidth="1"/>
    <col min="291" max="291" width="30.6640625" bestFit="1" customWidth="1"/>
    <col min="292" max="292" width="15.33203125" bestFit="1" customWidth="1"/>
    <col min="293" max="293" width="26.33203125" bestFit="1" customWidth="1"/>
    <col min="294" max="294" width="48.109375" bestFit="1" customWidth="1"/>
    <col min="295" max="295" width="40.21875" bestFit="1" customWidth="1"/>
    <col min="296" max="296" width="30.33203125" bestFit="1" customWidth="1"/>
    <col min="297" max="297" width="48.21875" bestFit="1" customWidth="1"/>
    <col min="298" max="298" width="12.33203125" bestFit="1" customWidth="1"/>
    <col min="299" max="299" width="22" bestFit="1" customWidth="1"/>
    <col min="300" max="300" width="30.33203125" bestFit="1" customWidth="1"/>
    <col min="301" max="301" width="28.6640625" bestFit="1" customWidth="1"/>
    <col min="302" max="302" width="38.5546875" bestFit="1" customWidth="1"/>
    <col min="303" max="303" width="26.77734375" bestFit="1" customWidth="1"/>
    <col min="304" max="304" width="48.109375" bestFit="1" customWidth="1"/>
    <col min="305" max="305" width="46" bestFit="1" customWidth="1"/>
    <col min="306" max="306" width="37.33203125" bestFit="1" customWidth="1"/>
    <col min="307" max="307" width="34.21875" bestFit="1" customWidth="1"/>
    <col min="308" max="308" width="49.109375" bestFit="1" customWidth="1"/>
    <col min="309" max="309" width="15" bestFit="1" customWidth="1"/>
    <col min="310" max="310" width="54.33203125" bestFit="1" customWidth="1"/>
    <col min="311" max="311" width="27.88671875" bestFit="1" customWidth="1"/>
    <col min="312" max="312" width="18.109375" bestFit="1" customWidth="1"/>
    <col min="313" max="313" width="21.77734375" bestFit="1" customWidth="1"/>
    <col min="314" max="314" width="27.44140625" bestFit="1" customWidth="1"/>
    <col min="315" max="315" width="20.77734375" bestFit="1" customWidth="1"/>
    <col min="316" max="316" width="27.5546875" bestFit="1" customWidth="1"/>
    <col min="317" max="317" width="11.88671875" bestFit="1" customWidth="1"/>
    <col min="318" max="318" width="5.21875" customWidth="1"/>
    <col min="319" max="319" width="30.33203125" bestFit="1" customWidth="1"/>
    <col min="320" max="320" width="44.33203125" bestFit="1" customWidth="1"/>
    <col min="321" max="321" width="23.77734375" bestFit="1" customWidth="1"/>
    <col min="322" max="322" width="48.33203125" bestFit="1" customWidth="1"/>
    <col min="323" max="323" width="24.6640625" bestFit="1" customWidth="1"/>
    <col min="324" max="324" width="21.44140625" bestFit="1" customWidth="1"/>
    <col min="325" max="325" width="24.109375" bestFit="1" customWidth="1"/>
    <col min="326" max="326" width="45.33203125" bestFit="1" customWidth="1"/>
    <col min="327" max="327" width="55.6640625" bestFit="1" customWidth="1"/>
    <col min="328" max="328" width="21.5546875" bestFit="1" customWidth="1"/>
    <col min="329" max="329" width="32.88671875" bestFit="1" customWidth="1"/>
    <col min="330" max="330" width="55.88671875" bestFit="1" customWidth="1"/>
    <col min="331" max="331" width="36" bestFit="1" customWidth="1"/>
    <col min="332" max="332" width="48.109375" bestFit="1" customWidth="1"/>
    <col min="333" max="333" width="34.77734375" bestFit="1" customWidth="1"/>
    <col min="334" max="334" width="40.44140625" bestFit="1" customWidth="1"/>
    <col min="335" max="335" width="33.109375" bestFit="1" customWidth="1"/>
    <col min="336" max="336" width="50.33203125" bestFit="1" customWidth="1"/>
    <col min="337" max="337" width="7.44140625" customWidth="1"/>
    <col min="338" max="338" width="10.77734375" bestFit="1" customWidth="1"/>
    <col min="339" max="339" width="14.109375" bestFit="1" customWidth="1"/>
    <col min="340" max="340" width="9.77734375" bestFit="1" customWidth="1"/>
    <col min="341" max="341" width="40.6640625" bestFit="1" customWidth="1"/>
    <col min="342" max="342" width="52.21875" bestFit="1" customWidth="1"/>
    <col min="343" max="343" width="32.33203125" bestFit="1" customWidth="1"/>
    <col min="344" max="344" width="10.109375" bestFit="1" customWidth="1"/>
    <col min="345" max="345" width="9.33203125" bestFit="1" customWidth="1"/>
    <col min="346" max="346" width="43.21875" bestFit="1" customWidth="1"/>
    <col min="347" max="347" width="20.88671875" bestFit="1" customWidth="1"/>
    <col min="348" max="348" width="12.88671875" bestFit="1" customWidth="1"/>
    <col min="349" max="349" width="17.5546875" bestFit="1" customWidth="1"/>
    <col min="350" max="350" width="45.5546875" bestFit="1" customWidth="1"/>
    <col min="351" max="351" width="48.5546875" bestFit="1" customWidth="1"/>
    <col min="352" max="352" width="12.88671875" bestFit="1" customWidth="1"/>
    <col min="353" max="353" width="6.33203125" customWidth="1"/>
    <col min="354" max="354" width="11.88671875" bestFit="1" customWidth="1"/>
    <col min="355" max="355" width="31.44140625" bestFit="1" customWidth="1"/>
    <col min="356" max="356" width="20.33203125" bestFit="1" customWidth="1"/>
    <col min="357" max="357" width="46.21875" bestFit="1" customWidth="1"/>
    <col min="358" max="358" width="51" bestFit="1" customWidth="1"/>
    <col min="359" max="359" width="22.44140625" bestFit="1" customWidth="1"/>
    <col min="360" max="360" width="41.44140625" bestFit="1" customWidth="1"/>
    <col min="361" max="361" width="24.88671875" bestFit="1" customWidth="1"/>
    <col min="362" max="362" width="8.77734375" customWidth="1"/>
    <col min="363" max="363" width="32.44140625" bestFit="1" customWidth="1"/>
    <col min="364" max="364" width="45.77734375" bestFit="1" customWidth="1"/>
    <col min="365" max="365" width="37.5546875" bestFit="1" customWidth="1"/>
    <col min="366" max="366" width="46.44140625" bestFit="1" customWidth="1"/>
    <col min="367" max="367" width="43.109375" bestFit="1" customWidth="1"/>
    <col min="368" max="368" width="38.5546875" bestFit="1" customWidth="1"/>
    <col min="369" max="369" width="39.21875" bestFit="1" customWidth="1"/>
    <col min="370" max="370" width="22.5546875" bestFit="1" customWidth="1"/>
    <col min="371" max="371" width="37" bestFit="1" customWidth="1"/>
    <col min="372" max="372" width="9.6640625" bestFit="1" customWidth="1"/>
    <col min="373" max="373" width="17.5546875" bestFit="1" customWidth="1"/>
    <col min="374" max="374" width="45" bestFit="1" customWidth="1"/>
    <col min="375" max="375" width="48.21875" bestFit="1" customWidth="1"/>
    <col min="376" max="376" width="48.33203125" bestFit="1" customWidth="1"/>
    <col min="377" max="377" width="35" bestFit="1" customWidth="1"/>
    <col min="378" max="378" width="15.44140625" bestFit="1" customWidth="1"/>
    <col min="379" max="379" width="5.109375" customWidth="1"/>
    <col min="380" max="380" width="18.33203125" bestFit="1" customWidth="1"/>
    <col min="381" max="381" width="41.21875" bestFit="1" customWidth="1"/>
    <col min="382" max="382" width="45.5546875" bestFit="1" customWidth="1"/>
    <col min="383" max="383" width="32.21875" bestFit="1" customWidth="1"/>
    <col min="384" max="384" width="50.5546875" bestFit="1" customWidth="1"/>
    <col min="385" max="385" width="48.33203125" bestFit="1" customWidth="1"/>
    <col min="386" max="386" width="27" bestFit="1" customWidth="1"/>
    <col min="387" max="387" width="30.21875" bestFit="1" customWidth="1"/>
    <col min="388" max="388" width="30.5546875" bestFit="1" customWidth="1"/>
    <col min="389" max="389" width="25" bestFit="1" customWidth="1"/>
    <col min="390" max="390" width="28.88671875" bestFit="1" customWidth="1"/>
    <col min="391" max="391" width="46.109375" bestFit="1" customWidth="1"/>
    <col min="392" max="392" width="10.88671875" bestFit="1" customWidth="1"/>
    <col min="393" max="393" width="48.44140625" bestFit="1" customWidth="1"/>
    <col min="394" max="394" width="15.109375" bestFit="1" customWidth="1"/>
    <col min="395" max="395" width="26.5546875" bestFit="1" customWidth="1"/>
    <col min="396" max="396" width="15.5546875" bestFit="1" customWidth="1"/>
    <col min="397" max="397" width="27.33203125" bestFit="1" customWidth="1"/>
    <col min="398" max="398" width="36.6640625" bestFit="1" customWidth="1"/>
    <col min="399" max="399" width="54.6640625" bestFit="1" customWidth="1"/>
    <col min="400" max="400" width="53.33203125" bestFit="1" customWidth="1"/>
    <col min="401" max="401" width="39.5546875" bestFit="1" customWidth="1"/>
    <col min="402" max="402" width="40.44140625" bestFit="1" customWidth="1"/>
    <col min="403" max="403" width="53.109375" bestFit="1" customWidth="1"/>
    <col min="404" max="404" width="52.44140625" bestFit="1" customWidth="1"/>
    <col min="405" max="405" width="26.77734375" bestFit="1" customWidth="1"/>
    <col min="406" max="406" width="22.6640625" bestFit="1" customWidth="1"/>
    <col min="407" max="407" width="49.33203125" bestFit="1" customWidth="1"/>
    <col min="408" max="408" width="39.21875" bestFit="1" customWidth="1"/>
    <col min="409" max="409" width="6.88671875" customWidth="1"/>
    <col min="410" max="410" width="39.77734375" bestFit="1" customWidth="1"/>
    <col min="411" max="411" width="22" bestFit="1" customWidth="1"/>
    <col min="412" max="412" width="34.77734375" bestFit="1" customWidth="1"/>
    <col min="413" max="413" width="37.21875" bestFit="1" customWidth="1"/>
    <col min="414" max="414" width="27.33203125" bestFit="1" customWidth="1"/>
    <col min="415" max="415" width="33" bestFit="1" customWidth="1"/>
    <col min="416" max="416" width="29.6640625" bestFit="1" customWidth="1"/>
    <col min="418" max="418" width="36.88671875" bestFit="1" customWidth="1"/>
    <col min="419" max="419" width="38.21875" bestFit="1" customWidth="1"/>
    <col min="420" max="420" width="44.6640625" bestFit="1" customWidth="1"/>
    <col min="421" max="421" width="33" bestFit="1" customWidth="1"/>
    <col min="422" max="422" width="15.5546875" bestFit="1" customWidth="1"/>
    <col min="423" max="423" width="25.6640625" bestFit="1" customWidth="1"/>
    <col min="424" max="424" width="16.44140625" bestFit="1" customWidth="1"/>
    <col min="425" max="425" width="30" bestFit="1" customWidth="1"/>
    <col min="426" max="426" width="11.5546875" bestFit="1" customWidth="1"/>
    <col min="427" max="427" width="55" bestFit="1" customWidth="1"/>
    <col min="428" max="428" width="51.33203125" bestFit="1" customWidth="1"/>
    <col min="429" max="429" width="18.33203125" bestFit="1" customWidth="1"/>
    <col min="430" max="430" width="38.5546875" bestFit="1" customWidth="1"/>
    <col min="431" max="431" width="15.5546875" bestFit="1" customWidth="1"/>
    <col min="432" max="432" width="37.77734375" bestFit="1" customWidth="1"/>
    <col min="433" max="433" width="26.88671875" bestFit="1" customWidth="1"/>
    <col min="434" max="434" width="17.21875" bestFit="1" customWidth="1"/>
    <col min="435" max="435" width="22.109375" bestFit="1" customWidth="1"/>
    <col min="436" max="436" width="48.44140625" bestFit="1" customWidth="1"/>
    <col min="437" max="437" width="53.33203125" bestFit="1" customWidth="1"/>
    <col min="438" max="438" width="49.33203125" bestFit="1" customWidth="1"/>
    <col min="439" max="439" width="8.6640625" customWidth="1"/>
    <col min="440" max="440" width="12.44140625" bestFit="1" customWidth="1"/>
    <col min="441" max="441" width="16.33203125" bestFit="1" customWidth="1"/>
    <col min="442" max="442" width="30.21875" bestFit="1" customWidth="1"/>
    <col min="443" max="443" width="25" bestFit="1" customWidth="1"/>
    <col min="444" max="444" width="51.21875" bestFit="1" customWidth="1"/>
    <col min="445" max="445" width="32.5546875" bestFit="1" customWidth="1"/>
    <col min="446" max="446" width="16.88671875" bestFit="1" customWidth="1"/>
    <col min="447" max="447" width="50.88671875" bestFit="1" customWidth="1"/>
    <col min="448" max="448" width="52.6640625" bestFit="1" customWidth="1"/>
    <col min="449" max="449" width="48.109375" bestFit="1" customWidth="1"/>
    <col min="450" max="450" width="32.6640625" bestFit="1" customWidth="1"/>
    <col min="451" max="451" width="11.109375" bestFit="1" customWidth="1"/>
    <col min="452" max="452" width="49" bestFit="1" customWidth="1"/>
    <col min="453" max="453" width="33.33203125" bestFit="1" customWidth="1"/>
    <col min="454" max="454" width="8.5546875" customWidth="1"/>
    <col min="455" max="455" width="22.88671875" bestFit="1" customWidth="1"/>
    <col min="456" max="456" width="52.44140625" bestFit="1" customWidth="1"/>
    <col min="457" max="457" width="36.5546875" bestFit="1" customWidth="1"/>
    <col min="458" max="458" width="38.21875" bestFit="1" customWidth="1"/>
    <col min="459" max="459" width="55.109375" bestFit="1" customWidth="1"/>
    <col min="460" max="460" width="25.88671875" bestFit="1" customWidth="1"/>
    <col min="461" max="461" width="35.21875" bestFit="1" customWidth="1"/>
    <col min="462" max="462" width="15.6640625" bestFit="1" customWidth="1"/>
    <col min="463" max="463" width="19.21875" bestFit="1" customWidth="1"/>
    <col min="464" max="464" width="44.5546875" bestFit="1" customWidth="1"/>
    <col min="465" max="465" width="19.5546875" bestFit="1" customWidth="1"/>
    <col min="466" max="466" width="30.21875" bestFit="1" customWidth="1"/>
    <col min="467" max="467" width="23.44140625" bestFit="1" customWidth="1"/>
    <col min="468" max="468" width="50.77734375" bestFit="1" customWidth="1"/>
    <col min="469" max="469" width="26" bestFit="1" customWidth="1"/>
    <col min="470" max="470" width="51.77734375" bestFit="1" customWidth="1"/>
    <col min="471" max="471" width="55.6640625" bestFit="1" customWidth="1"/>
    <col min="472" max="472" width="17.33203125" bestFit="1" customWidth="1"/>
    <col min="473" max="473" width="14.21875" bestFit="1" customWidth="1"/>
    <col min="474" max="474" width="23" bestFit="1" customWidth="1"/>
    <col min="475" max="475" width="17.77734375" bestFit="1" customWidth="1"/>
    <col min="476" max="476" width="53.6640625" bestFit="1" customWidth="1"/>
    <col min="477" max="477" width="13.21875" bestFit="1" customWidth="1"/>
    <col min="478" max="478" width="18.109375" bestFit="1" customWidth="1"/>
    <col min="479" max="479" width="53.6640625" bestFit="1" customWidth="1"/>
    <col min="480" max="480" width="28.77734375" bestFit="1" customWidth="1"/>
    <col min="481" max="481" width="13.77734375" bestFit="1" customWidth="1"/>
    <col min="482" max="482" width="55" bestFit="1" customWidth="1"/>
    <col min="483" max="483" width="21.77734375" bestFit="1" customWidth="1"/>
    <col min="484" max="484" width="55.88671875" bestFit="1" customWidth="1"/>
    <col min="485" max="485" width="31" bestFit="1" customWidth="1"/>
    <col min="486" max="486" width="24.5546875" bestFit="1" customWidth="1"/>
    <col min="487" max="487" width="42" bestFit="1" customWidth="1"/>
    <col min="488" max="488" width="49.88671875" bestFit="1" customWidth="1"/>
    <col min="489" max="489" width="57.5546875" bestFit="1" customWidth="1"/>
    <col min="490" max="490" width="38.21875" bestFit="1" customWidth="1"/>
    <col min="491" max="491" width="47.88671875" bestFit="1" customWidth="1"/>
    <col min="492" max="492" width="52.109375" bestFit="1" customWidth="1"/>
    <col min="493" max="493" width="6.33203125" customWidth="1"/>
    <col min="494" max="494" width="17.21875" bestFit="1" customWidth="1"/>
    <col min="495" max="495" width="32.5546875" bestFit="1" customWidth="1"/>
    <col min="496" max="496" width="33.33203125" bestFit="1" customWidth="1"/>
    <col min="497" max="497" width="38.21875" bestFit="1" customWidth="1"/>
    <col min="498" max="498" width="54.44140625" bestFit="1" customWidth="1"/>
    <col min="499" max="499" width="43.109375" bestFit="1" customWidth="1"/>
    <col min="500" max="500" width="48.6640625" bestFit="1" customWidth="1"/>
    <col min="501" max="501" width="47.5546875" bestFit="1" customWidth="1"/>
    <col min="502" max="502" width="46.33203125" bestFit="1" customWidth="1"/>
    <col min="503" max="503" width="34.109375" bestFit="1" customWidth="1"/>
    <col min="504" max="504" width="13.5546875" bestFit="1" customWidth="1"/>
    <col min="505" max="505" width="45.33203125" bestFit="1" customWidth="1"/>
    <col min="506" max="506" width="44.88671875" bestFit="1" customWidth="1"/>
    <col min="507" max="507" width="33.44140625" bestFit="1" customWidth="1"/>
    <col min="508" max="508" width="12.6640625" bestFit="1" customWidth="1"/>
    <col min="509" max="509" width="10.6640625" bestFit="1" customWidth="1"/>
    <col min="510" max="510" width="37.109375" bestFit="1" customWidth="1"/>
    <col min="511" max="511" width="34.5546875" bestFit="1" customWidth="1"/>
    <col min="512" max="512" width="13.77734375" bestFit="1" customWidth="1"/>
    <col min="513" max="513" width="57.21875" bestFit="1" customWidth="1"/>
    <col min="514" max="514" width="45.21875" bestFit="1" customWidth="1"/>
    <col min="515" max="515" width="43.88671875" bestFit="1" customWidth="1"/>
    <col min="516" max="516" width="41.33203125" bestFit="1" customWidth="1"/>
    <col min="517" max="517" width="29" bestFit="1" customWidth="1"/>
    <col min="518" max="518" width="15.33203125" bestFit="1" customWidth="1"/>
    <col min="519" max="519" width="9.44140625" bestFit="1" customWidth="1"/>
    <col min="520" max="520" width="41.21875" bestFit="1" customWidth="1"/>
    <col min="521" max="521" width="13.77734375" bestFit="1" customWidth="1"/>
    <col min="522" max="522" width="29.6640625" bestFit="1" customWidth="1"/>
    <col min="523" max="523" width="43" bestFit="1" customWidth="1"/>
    <col min="524" max="524" width="9.44140625" bestFit="1" customWidth="1"/>
    <col min="525" max="525" width="38.88671875" bestFit="1" customWidth="1"/>
    <col min="526" max="526" width="45.77734375" bestFit="1" customWidth="1"/>
    <col min="527" max="527" width="44.88671875" bestFit="1" customWidth="1"/>
    <col min="528" max="528" width="28.109375" bestFit="1" customWidth="1"/>
    <col min="529" max="529" width="26.77734375" bestFit="1" customWidth="1"/>
    <col min="530" max="530" width="55.77734375" bestFit="1" customWidth="1"/>
    <col min="531" max="531" width="22.77734375" bestFit="1" customWidth="1"/>
    <col min="532" max="532" width="38.44140625" bestFit="1" customWidth="1"/>
    <col min="533" max="533" width="39.21875" bestFit="1" customWidth="1"/>
    <col min="534" max="534" width="44.6640625" bestFit="1" customWidth="1"/>
    <col min="535" max="535" width="45.33203125" bestFit="1" customWidth="1"/>
    <col min="536" max="536" width="51.5546875" bestFit="1" customWidth="1"/>
    <col min="537" max="537" width="44.109375" bestFit="1" customWidth="1"/>
    <col min="538" max="538" width="32.77734375" bestFit="1" customWidth="1"/>
    <col min="539" max="539" width="16.21875" bestFit="1" customWidth="1"/>
    <col min="540" max="540" width="13.77734375" bestFit="1" customWidth="1"/>
    <col min="541" max="541" width="18.109375" bestFit="1" customWidth="1"/>
    <col min="542" max="542" width="18.44140625" bestFit="1" customWidth="1"/>
    <col min="543" max="543" width="39.88671875" bestFit="1" customWidth="1"/>
    <col min="544" max="544" width="45" bestFit="1" customWidth="1"/>
    <col min="545" max="545" width="19.44140625" bestFit="1" customWidth="1"/>
    <col min="546" max="546" width="40.109375" bestFit="1" customWidth="1"/>
    <col min="547" max="547" width="27.21875" bestFit="1" customWidth="1"/>
    <col min="548" max="548" width="39.5546875" bestFit="1" customWidth="1"/>
    <col min="549" max="549" width="52.88671875" bestFit="1" customWidth="1"/>
    <col min="550" max="550" width="27.21875" bestFit="1" customWidth="1"/>
    <col min="551" max="551" width="13.21875" bestFit="1" customWidth="1"/>
    <col min="552" max="552" width="26.77734375" bestFit="1" customWidth="1"/>
    <col min="553" max="553" width="16.77734375" bestFit="1" customWidth="1"/>
    <col min="554" max="554" width="16" bestFit="1" customWidth="1"/>
    <col min="555" max="555" width="36" bestFit="1" customWidth="1"/>
    <col min="556" max="556" width="74.21875" bestFit="1" customWidth="1"/>
    <col min="557" max="557" width="17.21875" bestFit="1" customWidth="1"/>
    <col min="558" max="558" width="20.21875" bestFit="1" customWidth="1"/>
    <col min="559" max="559" width="49" bestFit="1" customWidth="1"/>
    <col min="560" max="560" width="25.5546875" bestFit="1" customWidth="1"/>
    <col min="561" max="561" width="37.21875" bestFit="1" customWidth="1"/>
    <col min="562" max="562" width="23" bestFit="1" customWidth="1"/>
    <col min="563" max="563" width="20.44140625" bestFit="1" customWidth="1"/>
    <col min="564" max="564" width="20.109375" bestFit="1" customWidth="1"/>
    <col min="565" max="565" width="27.88671875" bestFit="1" customWidth="1"/>
    <col min="566" max="566" width="20.44140625" bestFit="1" customWidth="1"/>
    <col min="567" max="567" width="19.33203125" bestFit="1" customWidth="1"/>
    <col min="568" max="568" width="36.5546875" bestFit="1" customWidth="1"/>
    <col min="569" max="569" width="43.21875" bestFit="1" customWidth="1"/>
    <col min="570" max="570" width="37.88671875" bestFit="1" customWidth="1"/>
    <col min="571" max="571" width="43.44140625" bestFit="1" customWidth="1"/>
    <col min="572" max="572" width="55.77734375" bestFit="1" customWidth="1"/>
    <col min="573" max="573" width="39.6640625" bestFit="1" customWidth="1"/>
    <col min="574" max="574" width="39.44140625" bestFit="1" customWidth="1"/>
    <col min="575" max="575" width="25.21875" bestFit="1" customWidth="1"/>
    <col min="576" max="576" width="48.88671875" bestFit="1" customWidth="1"/>
    <col min="577" max="577" width="52" bestFit="1" customWidth="1"/>
    <col min="578" max="578" width="37.5546875" bestFit="1" customWidth="1"/>
    <col min="579" max="579" width="39.77734375" bestFit="1" customWidth="1"/>
    <col min="580" max="580" width="28.33203125" bestFit="1" customWidth="1"/>
    <col min="581" max="581" width="55.88671875" bestFit="1" customWidth="1"/>
    <col min="582" max="582" width="11.109375" bestFit="1" customWidth="1"/>
    <col min="583" max="583" width="11" bestFit="1" customWidth="1"/>
    <col min="584" max="584" width="50.44140625" bestFit="1" customWidth="1"/>
    <col min="585" max="585" width="17.44140625" bestFit="1" customWidth="1"/>
    <col min="586" max="586" width="27" bestFit="1" customWidth="1"/>
    <col min="587" max="587" width="31.88671875" bestFit="1" customWidth="1"/>
    <col min="588" max="588" width="40.44140625" bestFit="1" customWidth="1"/>
    <col min="589" max="589" width="13.5546875" bestFit="1" customWidth="1"/>
    <col min="590" max="590" width="52.109375" bestFit="1" customWidth="1"/>
    <col min="591" max="591" width="12.77734375" bestFit="1" customWidth="1"/>
    <col min="592" max="592" width="7.44140625" customWidth="1"/>
    <col min="593" max="593" width="21.109375" bestFit="1" customWidth="1"/>
    <col min="594" max="594" width="47.44140625" bestFit="1" customWidth="1"/>
    <col min="595" max="595" width="47.33203125" bestFit="1" customWidth="1"/>
    <col min="596" max="596" width="41.5546875" bestFit="1" customWidth="1"/>
    <col min="597" max="597" width="25.88671875" bestFit="1" customWidth="1"/>
    <col min="598" max="598" width="52.44140625" bestFit="1" customWidth="1"/>
    <col min="599" max="599" width="24.77734375" bestFit="1" customWidth="1"/>
    <col min="600" max="600" width="19.77734375" bestFit="1" customWidth="1"/>
    <col min="601" max="601" width="15.109375" bestFit="1" customWidth="1"/>
    <col min="602" max="602" width="31.33203125" bestFit="1" customWidth="1"/>
    <col min="603" max="603" width="26.6640625" bestFit="1" customWidth="1"/>
    <col min="604" max="604" width="18.6640625" bestFit="1" customWidth="1"/>
    <col min="605" max="605" width="16.109375" bestFit="1" customWidth="1"/>
    <col min="606" max="606" width="54.77734375" bestFit="1" customWidth="1"/>
    <col min="607" max="607" width="17.77734375" bestFit="1" customWidth="1"/>
    <col min="608" max="608" width="50.21875" bestFit="1" customWidth="1"/>
    <col min="609" max="609" width="26.5546875" bestFit="1" customWidth="1"/>
    <col min="610" max="610" width="21.5546875" bestFit="1" customWidth="1"/>
    <col min="611" max="611" width="15.21875" bestFit="1" customWidth="1"/>
    <col min="612" max="612" width="37.77734375" bestFit="1" customWidth="1"/>
    <col min="613" max="613" width="44.6640625" bestFit="1" customWidth="1"/>
    <col min="614" max="614" width="22.21875" bestFit="1" customWidth="1"/>
    <col min="615" max="615" width="54.5546875" bestFit="1" customWidth="1"/>
    <col min="616" max="616" width="28" bestFit="1" customWidth="1"/>
    <col min="617" max="617" width="22.33203125" bestFit="1" customWidth="1"/>
    <col min="618" max="618" width="11.44140625" bestFit="1" customWidth="1"/>
    <col min="619" max="619" width="44.5546875" bestFit="1" customWidth="1"/>
    <col min="620" max="620" width="21.77734375" bestFit="1" customWidth="1"/>
    <col min="621" max="621" width="40.44140625" bestFit="1" customWidth="1"/>
    <col min="622" max="622" width="22.77734375" bestFit="1" customWidth="1"/>
    <col min="623" max="623" width="42.33203125" bestFit="1" customWidth="1"/>
    <col min="624" max="624" width="27.88671875" bestFit="1" customWidth="1"/>
    <col min="625" max="625" width="22.109375" bestFit="1" customWidth="1"/>
    <col min="626" max="626" width="9.88671875" bestFit="1" customWidth="1"/>
    <col min="627" max="627" width="20" bestFit="1" customWidth="1"/>
    <col min="628" max="628" width="33.88671875" bestFit="1" customWidth="1"/>
    <col min="629" max="629" width="21.33203125" bestFit="1" customWidth="1"/>
    <col min="630" max="630" width="18.21875" bestFit="1" customWidth="1"/>
    <col min="631" max="631" width="11.5546875" bestFit="1" customWidth="1"/>
    <col min="632" max="632" width="47.77734375" bestFit="1" customWidth="1"/>
    <col min="633" max="633" width="32.109375" bestFit="1" customWidth="1"/>
    <col min="634" max="634" width="31.6640625" bestFit="1" customWidth="1"/>
    <col min="635" max="635" width="5.6640625" customWidth="1"/>
    <col min="636" max="636" width="34.6640625" bestFit="1" customWidth="1"/>
    <col min="637" max="637" width="22.6640625" bestFit="1" customWidth="1"/>
    <col min="638" max="638" width="48.21875" bestFit="1" customWidth="1"/>
    <col min="639" max="639" width="31.44140625" bestFit="1" customWidth="1"/>
    <col min="640" max="640" width="42.77734375" bestFit="1" customWidth="1"/>
    <col min="641" max="641" width="40.88671875" bestFit="1" customWidth="1"/>
    <col min="642" max="642" width="26.77734375" bestFit="1" customWidth="1"/>
    <col min="643" max="643" width="25" bestFit="1" customWidth="1"/>
    <col min="644" max="644" width="33.21875" bestFit="1" customWidth="1"/>
    <col min="645" max="645" width="38.109375" bestFit="1" customWidth="1"/>
    <col min="646" max="646" width="46.109375" bestFit="1" customWidth="1"/>
    <col min="647" max="647" width="32.109375" bestFit="1" customWidth="1"/>
    <col min="648" max="648" width="49.33203125" bestFit="1" customWidth="1"/>
    <col min="649" max="649" width="33.88671875" bestFit="1" customWidth="1"/>
    <col min="650" max="650" width="56" bestFit="1" customWidth="1"/>
    <col min="651" max="651" width="39" bestFit="1" customWidth="1"/>
    <col min="652" max="652" width="36.6640625" bestFit="1" customWidth="1"/>
    <col min="653" max="653" width="23" bestFit="1" customWidth="1"/>
    <col min="654" max="654" width="27.5546875" bestFit="1" customWidth="1"/>
    <col min="655" max="655" width="49.109375" bestFit="1" customWidth="1"/>
    <col min="656" max="656" width="28.44140625" bestFit="1" customWidth="1"/>
    <col min="657" max="657" width="15.33203125" bestFit="1" customWidth="1"/>
    <col min="658" max="658" width="26.88671875" bestFit="1" customWidth="1"/>
    <col min="659" max="659" width="26.6640625" bestFit="1" customWidth="1"/>
    <col min="660" max="660" width="24.6640625" bestFit="1" customWidth="1"/>
    <col min="661" max="661" width="18.5546875" bestFit="1" customWidth="1"/>
    <col min="662" max="662" width="19.33203125" bestFit="1" customWidth="1"/>
    <col min="663" max="663" width="15.77734375" bestFit="1" customWidth="1"/>
    <col min="664" max="664" width="7.5546875" customWidth="1"/>
    <col min="665" max="665" width="31.33203125" bestFit="1" customWidth="1"/>
    <col min="666" max="666" width="27.33203125" bestFit="1" customWidth="1"/>
    <col min="667" max="667" width="19" bestFit="1" customWidth="1"/>
    <col min="668" max="668" width="46.6640625" bestFit="1" customWidth="1"/>
    <col min="669" max="669" width="19.88671875" bestFit="1" customWidth="1"/>
    <col min="670" max="670" width="50.77734375" bestFit="1" customWidth="1"/>
    <col min="671" max="671" width="20.33203125" bestFit="1" customWidth="1"/>
    <col min="672" max="672" width="14.21875" bestFit="1" customWidth="1"/>
    <col min="673" max="673" width="10.77734375" bestFit="1" customWidth="1"/>
  </cols>
  <sheetData>
    <row r="1" spans="1:5" x14ac:dyDescent="0.3">
      <c r="A1" s="12" t="s">
        <v>8364</v>
      </c>
      <c r="B1" t="s">
        <v>8315</v>
      </c>
    </row>
    <row r="2" spans="1:5" x14ac:dyDescent="0.3">
      <c r="A2" s="12" t="s">
        <v>8222</v>
      </c>
      <c r="B2" t="s">
        <v>8223</v>
      </c>
    </row>
    <row r="4" spans="1:5" x14ac:dyDescent="0.3">
      <c r="A4" s="12" t="s">
        <v>8361</v>
      </c>
      <c r="B4" s="12" t="s">
        <v>8360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9" t="s">
        <v>4086</v>
      </c>
      <c r="B7" s="14">
        <v>1</v>
      </c>
      <c r="C7" s="14"/>
      <c r="D7" s="14"/>
      <c r="E7" s="14">
        <v>1</v>
      </c>
    </row>
    <row r="8" spans="1:5" x14ac:dyDescent="0.3">
      <c r="A8" s="19" t="s">
        <v>3931</v>
      </c>
      <c r="B8" s="14">
        <v>1</v>
      </c>
      <c r="C8" s="14"/>
      <c r="D8" s="14"/>
      <c r="E8" s="14">
        <v>1</v>
      </c>
    </row>
    <row r="9" spans="1:5" x14ac:dyDescent="0.3">
      <c r="A9" s="19" t="s">
        <v>3154</v>
      </c>
      <c r="B9" s="14"/>
      <c r="C9" s="14"/>
      <c r="D9" s="14">
        <v>1</v>
      </c>
      <c r="E9" s="14">
        <v>1</v>
      </c>
    </row>
    <row r="10" spans="1:5" x14ac:dyDescent="0.3">
      <c r="A10" s="19" t="s">
        <v>2873</v>
      </c>
      <c r="B10" s="14">
        <v>1</v>
      </c>
      <c r="C10" s="14"/>
      <c r="D10" s="14"/>
      <c r="E10" s="14">
        <v>1</v>
      </c>
    </row>
    <row r="11" spans="1:5" x14ac:dyDescent="0.3">
      <c r="A11" s="19" t="s">
        <v>2881</v>
      </c>
      <c r="B11" s="14">
        <v>1</v>
      </c>
      <c r="C11" s="14"/>
      <c r="D11" s="14"/>
      <c r="E11" s="14">
        <v>1</v>
      </c>
    </row>
    <row r="12" spans="1:5" x14ac:dyDescent="0.3">
      <c r="A12" s="19" t="s">
        <v>3311</v>
      </c>
      <c r="B12" s="14"/>
      <c r="C12" s="14"/>
      <c r="D12" s="14">
        <v>1</v>
      </c>
      <c r="E12" s="14">
        <v>1</v>
      </c>
    </row>
    <row r="13" spans="1:5" x14ac:dyDescent="0.3">
      <c r="A13" s="19" t="s">
        <v>3531</v>
      </c>
      <c r="B13" s="14"/>
      <c r="C13" s="14"/>
      <c r="D13" s="14">
        <v>1</v>
      </c>
      <c r="E13" s="14">
        <v>1</v>
      </c>
    </row>
    <row r="14" spans="1:5" x14ac:dyDescent="0.3">
      <c r="A14" s="19" t="s">
        <v>3838</v>
      </c>
      <c r="B14" s="14">
        <v>1</v>
      </c>
      <c r="C14" s="14"/>
      <c r="D14" s="14"/>
      <c r="E14" s="14">
        <v>1</v>
      </c>
    </row>
    <row r="15" spans="1:5" x14ac:dyDescent="0.3">
      <c r="A15" s="19" t="s">
        <v>3369</v>
      </c>
      <c r="B15" s="14"/>
      <c r="C15" s="14"/>
      <c r="D15" s="14">
        <v>1</v>
      </c>
      <c r="E15" s="14">
        <v>1</v>
      </c>
    </row>
    <row r="16" spans="1:5" x14ac:dyDescent="0.3">
      <c r="A16" s="19" t="s">
        <v>3707</v>
      </c>
      <c r="B16" s="14"/>
      <c r="C16" s="14"/>
      <c r="D16" s="14">
        <v>1</v>
      </c>
      <c r="E16" s="14">
        <v>1</v>
      </c>
    </row>
    <row r="17" spans="1:5" x14ac:dyDescent="0.3">
      <c r="A17" s="19" t="s">
        <v>3592</v>
      </c>
      <c r="B17" s="14"/>
      <c r="C17" s="14"/>
      <c r="D17" s="14">
        <v>1</v>
      </c>
      <c r="E17" s="14">
        <v>1</v>
      </c>
    </row>
    <row r="18" spans="1:5" x14ac:dyDescent="0.3">
      <c r="A18" s="19" t="s">
        <v>2896</v>
      </c>
      <c r="B18" s="14">
        <v>1</v>
      </c>
      <c r="C18" s="14"/>
      <c r="D18" s="14"/>
      <c r="E18" s="14">
        <v>1</v>
      </c>
    </row>
    <row r="19" spans="1:5" x14ac:dyDescent="0.3">
      <c r="A19" s="19" t="s">
        <v>3417</v>
      </c>
      <c r="B19" s="14"/>
      <c r="C19" s="14"/>
      <c r="D19" s="14">
        <v>1</v>
      </c>
      <c r="E19" s="14">
        <v>1</v>
      </c>
    </row>
    <row r="20" spans="1:5" x14ac:dyDescent="0.3">
      <c r="A20" s="19" t="s">
        <v>3272</v>
      </c>
      <c r="B20" s="14"/>
      <c r="C20" s="14"/>
      <c r="D20" s="14">
        <v>1</v>
      </c>
      <c r="E20" s="14">
        <v>1</v>
      </c>
    </row>
    <row r="21" spans="1:5" x14ac:dyDescent="0.3">
      <c r="A21" s="19" t="s">
        <v>3407</v>
      </c>
      <c r="B21" s="14"/>
      <c r="C21" s="14"/>
      <c r="D21" s="14">
        <v>1</v>
      </c>
      <c r="E21" s="14">
        <v>1</v>
      </c>
    </row>
    <row r="22" spans="1:5" x14ac:dyDescent="0.3">
      <c r="A22" s="19" t="s">
        <v>3907</v>
      </c>
      <c r="B22" s="14">
        <v>1</v>
      </c>
      <c r="C22" s="14"/>
      <c r="D22" s="14"/>
      <c r="E22" s="14">
        <v>1</v>
      </c>
    </row>
    <row r="23" spans="1:5" x14ac:dyDescent="0.3">
      <c r="A23" s="19" t="s">
        <v>2883</v>
      </c>
      <c r="B23" s="14">
        <v>1</v>
      </c>
      <c r="C23" s="14"/>
      <c r="D23" s="14"/>
      <c r="E23" s="14">
        <v>1</v>
      </c>
    </row>
    <row r="24" spans="1:5" x14ac:dyDescent="0.3">
      <c r="A24" s="19" t="s">
        <v>3678</v>
      </c>
      <c r="B24" s="14"/>
      <c r="C24" s="14"/>
      <c r="D24" s="14">
        <v>1</v>
      </c>
      <c r="E24" s="14">
        <v>1</v>
      </c>
    </row>
    <row r="25" spans="1:5" x14ac:dyDescent="0.3">
      <c r="A25" s="19" t="s">
        <v>2839</v>
      </c>
      <c r="B25" s="14"/>
      <c r="C25" s="14"/>
      <c r="D25" s="14">
        <v>1</v>
      </c>
      <c r="E25" s="14">
        <v>1</v>
      </c>
    </row>
    <row r="26" spans="1:5" x14ac:dyDescent="0.3">
      <c r="A26" s="19" t="s">
        <v>2836</v>
      </c>
      <c r="B26" s="14"/>
      <c r="C26" s="14"/>
      <c r="D26" s="14">
        <v>1</v>
      </c>
      <c r="E26" s="14">
        <v>1</v>
      </c>
    </row>
    <row r="27" spans="1:5" x14ac:dyDescent="0.3">
      <c r="A27" s="19" t="s">
        <v>3151</v>
      </c>
      <c r="B27" s="14"/>
      <c r="C27" s="14"/>
      <c r="D27" s="14">
        <v>1</v>
      </c>
      <c r="E27" s="14">
        <v>1</v>
      </c>
    </row>
    <row r="28" spans="1:5" x14ac:dyDescent="0.3">
      <c r="A28" s="19" t="s">
        <v>3622</v>
      </c>
      <c r="B28" s="14"/>
      <c r="C28" s="14"/>
      <c r="D28" s="14">
        <v>1</v>
      </c>
      <c r="E28" s="14">
        <v>1</v>
      </c>
    </row>
    <row r="29" spans="1:5" x14ac:dyDescent="0.3">
      <c r="A29" s="19" t="s">
        <v>4002</v>
      </c>
      <c r="B29" s="14">
        <v>1</v>
      </c>
      <c r="C29" s="14"/>
      <c r="D29" s="14"/>
      <c r="E29" s="14">
        <v>1</v>
      </c>
    </row>
    <row r="30" spans="1:5" x14ac:dyDescent="0.3">
      <c r="A30" s="19" t="s">
        <v>3210</v>
      </c>
      <c r="B30" s="14"/>
      <c r="C30" s="14"/>
      <c r="D30" s="14">
        <v>1</v>
      </c>
      <c r="E30" s="14">
        <v>1</v>
      </c>
    </row>
    <row r="31" spans="1:5" x14ac:dyDescent="0.3">
      <c r="A31" s="19" t="s">
        <v>1289</v>
      </c>
      <c r="B31" s="14"/>
      <c r="C31" s="14"/>
      <c r="D31" s="14">
        <v>1</v>
      </c>
      <c r="E31" s="14">
        <v>1</v>
      </c>
    </row>
    <row r="32" spans="1:5" x14ac:dyDescent="0.3">
      <c r="A32" s="19" t="s">
        <v>2784</v>
      </c>
      <c r="B32" s="14"/>
      <c r="C32" s="14"/>
      <c r="D32" s="14">
        <v>1</v>
      </c>
      <c r="E32" s="14">
        <v>1</v>
      </c>
    </row>
    <row r="33" spans="1:5" x14ac:dyDescent="0.3">
      <c r="A33" s="19" t="s">
        <v>3505</v>
      </c>
      <c r="B33" s="14"/>
      <c r="C33" s="14"/>
      <c r="D33" s="14">
        <v>1</v>
      </c>
      <c r="E33" s="14">
        <v>1</v>
      </c>
    </row>
    <row r="34" spans="1:5" x14ac:dyDescent="0.3">
      <c r="A34" s="19" t="s">
        <v>524</v>
      </c>
      <c r="B34" s="14"/>
      <c r="C34" s="14"/>
      <c r="D34" s="14">
        <v>1</v>
      </c>
      <c r="E34" s="14">
        <v>1</v>
      </c>
    </row>
    <row r="35" spans="1:5" x14ac:dyDescent="0.3">
      <c r="A35" s="19" t="s">
        <v>2908</v>
      </c>
      <c r="B35" s="14">
        <v>1</v>
      </c>
      <c r="C35" s="14"/>
      <c r="D35" s="14"/>
      <c r="E35" s="14">
        <v>1</v>
      </c>
    </row>
    <row r="36" spans="1:5" x14ac:dyDescent="0.3">
      <c r="A36" s="19" t="s">
        <v>3853</v>
      </c>
      <c r="B36" s="14">
        <v>1</v>
      </c>
      <c r="C36" s="14"/>
      <c r="D36" s="14"/>
      <c r="E36" s="14">
        <v>1</v>
      </c>
    </row>
    <row r="37" spans="1:5" x14ac:dyDescent="0.3">
      <c r="A37" s="19" t="s">
        <v>3679</v>
      </c>
      <c r="B37" s="14"/>
      <c r="C37" s="14"/>
      <c r="D37" s="14">
        <v>1</v>
      </c>
      <c r="E37" s="14">
        <v>1</v>
      </c>
    </row>
    <row r="38" spans="1:5" x14ac:dyDescent="0.3">
      <c r="A38" s="19" t="s">
        <v>3454</v>
      </c>
      <c r="B38" s="14"/>
      <c r="C38" s="14"/>
      <c r="D38" s="14">
        <v>1</v>
      </c>
      <c r="E38" s="14">
        <v>1</v>
      </c>
    </row>
    <row r="39" spans="1:5" x14ac:dyDescent="0.3">
      <c r="A39" s="19" t="s">
        <v>3230</v>
      </c>
      <c r="B39" s="14"/>
      <c r="C39" s="14"/>
      <c r="D39" s="14">
        <v>1</v>
      </c>
      <c r="E39" s="14">
        <v>1</v>
      </c>
    </row>
    <row r="40" spans="1:5" x14ac:dyDescent="0.3">
      <c r="A40" s="19" t="s">
        <v>3321</v>
      </c>
      <c r="B40" s="14"/>
      <c r="C40" s="14"/>
      <c r="D40" s="14">
        <v>1</v>
      </c>
      <c r="E40" s="14">
        <v>1</v>
      </c>
    </row>
    <row r="41" spans="1:5" x14ac:dyDescent="0.3">
      <c r="A41" s="19" t="s">
        <v>3550</v>
      </c>
      <c r="B41" s="14"/>
      <c r="C41" s="14"/>
      <c r="D41" s="14">
        <v>1</v>
      </c>
      <c r="E41" s="14">
        <v>1</v>
      </c>
    </row>
    <row r="42" spans="1:5" x14ac:dyDescent="0.3">
      <c r="A42" s="19" t="s">
        <v>3545</v>
      </c>
      <c r="B42" s="14"/>
      <c r="C42" s="14"/>
      <c r="D42" s="14">
        <v>1</v>
      </c>
      <c r="E42" s="14">
        <v>1</v>
      </c>
    </row>
    <row r="43" spans="1:5" x14ac:dyDescent="0.3">
      <c r="A43" s="19" t="s">
        <v>3489</v>
      </c>
      <c r="B43" s="14"/>
      <c r="C43" s="14"/>
      <c r="D43" s="14">
        <v>1</v>
      </c>
      <c r="E43" s="14">
        <v>1</v>
      </c>
    </row>
    <row r="44" spans="1:5" x14ac:dyDescent="0.3">
      <c r="A44" s="19" t="s">
        <v>4032</v>
      </c>
      <c r="B44" s="14">
        <v>1</v>
      </c>
      <c r="C44" s="14"/>
      <c r="D44" s="14"/>
      <c r="E44" s="14">
        <v>1</v>
      </c>
    </row>
    <row r="45" spans="1:5" x14ac:dyDescent="0.3">
      <c r="A45" s="19" t="s">
        <v>3328</v>
      </c>
      <c r="B45" s="14"/>
      <c r="C45" s="14"/>
      <c r="D45" s="14">
        <v>1</v>
      </c>
      <c r="E45" s="14">
        <v>1</v>
      </c>
    </row>
    <row r="46" spans="1:5" x14ac:dyDescent="0.3">
      <c r="A46" s="19" t="s">
        <v>4098</v>
      </c>
      <c r="B46" s="14">
        <v>1</v>
      </c>
      <c r="C46" s="14"/>
      <c r="D46" s="14"/>
      <c r="E46" s="14">
        <v>1</v>
      </c>
    </row>
    <row r="47" spans="1:5" x14ac:dyDescent="0.3">
      <c r="A47" s="19" t="s">
        <v>3233</v>
      </c>
      <c r="B47" s="14"/>
      <c r="C47" s="14"/>
      <c r="D47" s="14">
        <v>1</v>
      </c>
      <c r="E47" s="14">
        <v>1</v>
      </c>
    </row>
    <row r="48" spans="1:5" x14ac:dyDescent="0.3">
      <c r="A48" s="19" t="s">
        <v>2972</v>
      </c>
      <c r="B48" s="14"/>
      <c r="C48" s="14"/>
      <c r="D48" s="14">
        <v>1</v>
      </c>
      <c r="E48" s="14">
        <v>1</v>
      </c>
    </row>
    <row r="49" spans="1:5" x14ac:dyDescent="0.3">
      <c r="A49" s="19" t="s">
        <v>3132</v>
      </c>
      <c r="B49" s="14"/>
      <c r="C49" s="14">
        <v>1</v>
      </c>
      <c r="D49" s="14"/>
      <c r="E49" s="14">
        <v>1</v>
      </c>
    </row>
    <row r="50" spans="1:5" x14ac:dyDescent="0.3">
      <c r="A50" s="19" t="s">
        <v>4088</v>
      </c>
      <c r="B50" s="14">
        <v>1</v>
      </c>
      <c r="C50" s="14"/>
      <c r="D50" s="14"/>
      <c r="E50" s="14">
        <v>1</v>
      </c>
    </row>
    <row r="51" spans="1:5" x14ac:dyDescent="0.3">
      <c r="A51" s="19" t="s">
        <v>3981</v>
      </c>
      <c r="B51" s="14">
        <v>1</v>
      </c>
      <c r="C51" s="14"/>
      <c r="D51" s="14"/>
      <c r="E51" s="14">
        <v>1</v>
      </c>
    </row>
    <row r="52" spans="1:5" x14ac:dyDescent="0.3">
      <c r="A52" s="19" t="s">
        <v>3863</v>
      </c>
      <c r="B52" s="14">
        <v>1</v>
      </c>
      <c r="C52" s="14"/>
      <c r="D52" s="14"/>
      <c r="E52" s="14">
        <v>1</v>
      </c>
    </row>
    <row r="53" spans="1:5" x14ac:dyDescent="0.3">
      <c r="A53" s="19" t="s">
        <v>3825</v>
      </c>
      <c r="B53" s="14"/>
      <c r="C53" s="14"/>
      <c r="D53" s="14">
        <v>1</v>
      </c>
      <c r="E53" s="14">
        <v>1</v>
      </c>
    </row>
    <row r="54" spans="1:5" x14ac:dyDescent="0.3">
      <c r="A54" s="19" t="s">
        <v>3985</v>
      </c>
      <c r="B54" s="14">
        <v>1</v>
      </c>
      <c r="C54" s="14"/>
      <c r="D54" s="14"/>
      <c r="E54" s="14">
        <v>1</v>
      </c>
    </row>
    <row r="55" spans="1:5" x14ac:dyDescent="0.3">
      <c r="A55" s="19" t="s">
        <v>3308</v>
      </c>
      <c r="B55" s="14"/>
      <c r="C55" s="14"/>
      <c r="D55" s="14">
        <v>1</v>
      </c>
      <c r="E55" s="14">
        <v>1</v>
      </c>
    </row>
    <row r="56" spans="1:5" x14ac:dyDescent="0.3">
      <c r="A56" s="19" t="s">
        <v>3379</v>
      </c>
      <c r="B56" s="14"/>
      <c r="C56" s="14"/>
      <c r="D56" s="14">
        <v>1</v>
      </c>
      <c r="E56" s="14">
        <v>1</v>
      </c>
    </row>
    <row r="57" spans="1:5" x14ac:dyDescent="0.3">
      <c r="A57" s="19" t="s">
        <v>3816</v>
      </c>
      <c r="B57" s="14"/>
      <c r="C57" s="14"/>
      <c r="D57" s="14">
        <v>1</v>
      </c>
      <c r="E57" s="14">
        <v>1</v>
      </c>
    </row>
    <row r="58" spans="1:5" x14ac:dyDescent="0.3">
      <c r="A58" s="19" t="s">
        <v>3704</v>
      </c>
      <c r="B58" s="14"/>
      <c r="C58" s="14"/>
      <c r="D58" s="14">
        <v>1</v>
      </c>
      <c r="E58" s="14">
        <v>1</v>
      </c>
    </row>
    <row r="59" spans="1:5" x14ac:dyDescent="0.3">
      <c r="A59" s="19" t="s">
        <v>3680</v>
      </c>
      <c r="B59" s="14"/>
      <c r="C59" s="14"/>
      <c r="D59" s="14">
        <v>1</v>
      </c>
      <c r="E59" s="14">
        <v>1</v>
      </c>
    </row>
    <row r="60" spans="1:5" x14ac:dyDescent="0.3">
      <c r="A60" s="19" t="s">
        <v>2867</v>
      </c>
      <c r="B60" s="14">
        <v>1</v>
      </c>
      <c r="C60" s="14"/>
      <c r="D60" s="14"/>
      <c r="E60" s="14">
        <v>1</v>
      </c>
    </row>
    <row r="61" spans="1:5" x14ac:dyDescent="0.3">
      <c r="A61" s="19" t="s">
        <v>4061</v>
      </c>
      <c r="B61" s="14">
        <v>1</v>
      </c>
      <c r="C61" s="14"/>
      <c r="D61" s="14"/>
      <c r="E61" s="14">
        <v>1</v>
      </c>
    </row>
    <row r="62" spans="1:5" x14ac:dyDescent="0.3">
      <c r="A62" s="19" t="s">
        <v>2791</v>
      </c>
      <c r="B62" s="14"/>
      <c r="C62" s="14"/>
      <c r="D62" s="14">
        <v>1</v>
      </c>
      <c r="E62" s="14">
        <v>1</v>
      </c>
    </row>
    <row r="63" spans="1:5" x14ac:dyDescent="0.3">
      <c r="A63" s="19" t="s">
        <v>3174</v>
      </c>
      <c r="B63" s="14"/>
      <c r="C63" s="14"/>
      <c r="D63" s="14">
        <v>1</v>
      </c>
      <c r="E63" s="14">
        <v>1</v>
      </c>
    </row>
    <row r="64" spans="1:5" x14ac:dyDescent="0.3">
      <c r="A64" s="19" t="s">
        <v>3979</v>
      </c>
      <c r="B64" s="14">
        <v>1</v>
      </c>
      <c r="C64" s="14"/>
      <c r="D64" s="14"/>
      <c r="E64" s="14">
        <v>1</v>
      </c>
    </row>
    <row r="65" spans="1:5" x14ac:dyDescent="0.3">
      <c r="A65" s="19" t="s">
        <v>3182</v>
      </c>
      <c r="B65" s="14"/>
      <c r="C65" s="14"/>
      <c r="D65" s="14">
        <v>1</v>
      </c>
      <c r="E65" s="14">
        <v>1</v>
      </c>
    </row>
    <row r="66" spans="1:5" x14ac:dyDescent="0.3">
      <c r="A66" s="19" t="s">
        <v>3950</v>
      </c>
      <c r="B66" s="14">
        <v>1</v>
      </c>
      <c r="C66" s="14"/>
      <c r="D66" s="14"/>
      <c r="E66" s="14">
        <v>1</v>
      </c>
    </row>
    <row r="67" spans="1:5" x14ac:dyDescent="0.3">
      <c r="A67" s="19" t="s">
        <v>3435</v>
      </c>
      <c r="B67" s="14"/>
      <c r="C67" s="14"/>
      <c r="D67" s="14">
        <v>1</v>
      </c>
      <c r="E67" s="14">
        <v>1</v>
      </c>
    </row>
    <row r="68" spans="1:5" x14ac:dyDescent="0.3">
      <c r="A68" s="19" t="s">
        <v>2788</v>
      </c>
      <c r="B68" s="14"/>
      <c r="C68" s="14"/>
      <c r="D68" s="14">
        <v>1</v>
      </c>
      <c r="E68" s="14">
        <v>1</v>
      </c>
    </row>
    <row r="69" spans="1:5" x14ac:dyDescent="0.3">
      <c r="A69" s="19" t="s">
        <v>3585</v>
      </c>
      <c r="B69" s="14"/>
      <c r="C69" s="14"/>
      <c r="D69" s="14">
        <v>1</v>
      </c>
      <c r="E69" s="14">
        <v>1</v>
      </c>
    </row>
    <row r="70" spans="1:5" x14ac:dyDescent="0.3">
      <c r="A70" s="19" t="s">
        <v>3224</v>
      </c>
      <c r="B70" s="14"/>
      <c r="C70" s="14"/>
      <c r="D70" s="14">
        <v>1</v>
      </c>
      <c r="E70" s="14">
        <v>1</v>
      </c>
    </row>
    <row r="71" spans="1:5" x14ac:dyDescent="0.3">
      <c r="A71" s="19" t="s">
        <v>3828</v>
      </c>
      <c r="B71" s="14"/>
      <c r="C71" s="14"/>
      <c r="D71" s="14">
        <v>1</v>
      </c>
      <c r="E71" s="14">
        <v>1</v>
      </c>
    </row>
    <row r="72" spans="1:5" x14ac:dyDescent="0.3">
      <c r="A72" s="19" t="s">
        <v>3658</v>
      </c>
      <c r="B72" s="14"/>
      <c r="C72" s="14"/>
      <c r="D72" s="14">
        <v>1</v>
      </c>
      <c r="E72" s="14">
        <v>1</v>
      </c>
    </row>
    <row r="73" spans="1:5" x14ac:dyDescent="0.3">
      <c r="A73" s="19" t="s">
        <v>3813</v>
      </c>
      <c r="B73" s="14"/>
      <c r="C73" s="14"/>
      <c r="D73" s="14">
        <v>1</v>
      </c>
      <c r="E73" s="14">
        <v>1</v>
      </c>
    </row>
    <row r="74" spans="1:5" x14ac:dyDescent="0.3">
      <c r="A74" s="19" t="s">
        <v>4081</v>
      </c>
      <c r="B74" s="14">
        <v>1</v>
      </c>
      <c r="C74" s="14"/>
      <c r="D74" s="14"/>
      <c r="E74" s="14">
        <v>1</v>
      </c>
    </row>
    <row r="75" spans="1:5" x14ac:dyDescent="0.3">
      <c r="A75" s="19" t="s">
        <v>3170</v>
      </c>
      <c r="B75" s="14"/>
      <c r="C75" s="14"/>
      <c r="D75" s="14">
        <v>1</v>
      </c>
      <c r="E75" s="14">
        <v>1</v>
      </c>
    </row>
    <row r="76" spans="1:5" x14ac:dyDescent="0.3">
      <c r="A76" s="19" t="s">
        <v>3596</v>
      </c>
      <c r="B76" s="14"/>
      <c r="C76" s="14"/>
      <c r="D76" s="14">
        <v>1</v>
      </c>
      <c r="E76" s="14">
        <v>1</v>
      </c>
    </row>
    <row r="77" spans="1:5" x14ac:dyDescent="0.3">
      <c r="A77" s="19" t="s">
        <v>3940</v>
      </c>
      <c r="B77" s="14">
        <v>1</v>
      </c>
      <c r="C77" s="14"/>
      <c r="D77" s="14"/>
      <c r="E77" s="14">
        <v>1</v>
      </c>
    </row>
    <row r="78" spans="1:5" x14ac:dyDescent="0.3">
      <c r="A78" s="19" t="s">
        <v>2895</v>
      </c>
      <c r="B78" s="14">
        <v>1</v>
      </c>
      <c r="C78" s="14"/>
      <c r="D78" s="14"/>
      <c r="E78" s="14">
        <v>1</v>
      </c>
    </row>
    <row r="79" spans="1:5" x14ac:dyDescent="0.3">
      <c r="A79" s="19" t="s">
        <v>3371</v>
      </c>
      <c r="B79" s="14"/>
      <c r="C79" s="14"/>
      <c r="D79" s="14">
        <v>1</v>
      </c>
      <c r="E79" s="14">
        <v>1</v>
      </c>
    </row>
    <row r="80" spans="1:5" x14ac:dyDescent="0.3">
      <c r="A80" s="19" t="s">
        <v>3436</v>
      </c>
      <c r="B80" s="14"/>
      <c r="C80" s="14"/>
      <c r="D80" s="14">
        <v>1</v>
      </c>
      <c r="E80" s="14">
        <v>1</v>
      </c>
    </row>
    <row r="81" spans="1:5" x14ac:dyDescent="0.3">
      <c r="A81" s="19" t="s">
        <v>4096</v>
      </c>
      <c r="B81" s="14">
        <v>1</v>
      </c>
      <c r="C81" s="14"/>
      <c r="D81" s="14"/>
      <c r="E81" s="14">
        <v>1</v>
      </c>
    </row>
    <row r="82" spans="1:5" x14ac:dyDescent="0.3">
      <c r="A82" s="19" t="s">
        <v>2870</v>
      </c>
      <c r="B82" s="14">
        <v>1</v>
      </c>
      <c r="C82" s="14"/>
      <c r="D82" s="14"/>
      <c r="E82" s="14">
        <v>1</v>
      </c>
    </row>
    <row r="83" spans="1:5" x14ac:dyDescent="0.3">
      <c r="A83" s="19" t="s">
        <v>4052</v>
      </c>
      <c r="B83" s="14">
        <v>1</v>
      </c>
      <c r="C83" s="14"/>
      <c r="D83" s="14"/>
      <c r="E83" s="14">
        <v>1</v>
      </c>
    </row>
    <row r="84" spans="1:5" x14ac:dyDescent="0.3">
      <c r="A84" s="19" t="s">
        <v>3468</v>
      </c>
      <c r="B84" s="14"/>
      <c r="C84" s="14"/>
      <c r="D84" s="14">
        <v>1</v>
      </c>
      <c r="E84" s="14">
        <v>1</v>
      </c>
    </row>
    <row r="85" spans="1:5" x14ac:dyDescent="0.3">
      <c r="A85" s="19" t="s">
        <v>3441</v>
      </c>
      <c r="B85" s="14"/>
      <c r="C85" s="14"/>
      <c r="D85" s="14">
        <v>1</v>
      </c>
      <c r="E85" s="14">
        <v>1</v>
      </c>
    </row>
    <row r="86" spans="1:5" x14ac:dyDescent="0.3">
      <c r="A86" s="19" t="s">
        <v>3689</v>
      </c>
      <c r="B86" s="14"/>
      <c r="C86" s="14"/>
      <c r="D86" s="14">
        <v>1</v>
      </c>
      <c r="E86" s="14">
        <v>1</v>
      </c>
    </row>
    <row r="87" spans="1:5" x14ac:dyDescent="0.3">
      <c r="A87" s="19" t="s">
        <v>3484</v>
      </c>
      <c r="B87" s="14"/>
      <c r="C87" s="14"/>
      <c r="D87" s="14">
        <v>1</v>
      </c>
      <c r="E87" s="14">
        <v>1</v>
      </c>
    </row>
    <row r="88" spans="1:5" x14ac:dyDescent="0.3">
      <c r="A88" s="19" t="s">
        <v>2887</v>
      </c>
      <c r="B88" s="14">
        <v>1</v>
      </c>
      <c r="C88" s="14"/>
      <c r="D88" s="14"/>
      <c r="E88" s="14">
        <v>1</v>
      </c>
    </row>
    <row r="89" spans="1:5" x14ac:dyDescent="0.3">
      <c r="A89" s="19" t="s">
        <v>3574</v>
      </c>
      <c r="B89" s="14"/>
      <c r="C89" s="14"/>
      <c r="D89" s="14">
        <v>1</v>
      </c>
      <c r="E89" s="14">
        <v>1</v>
      </c>
    </row>
    <row r="90" spans="1:5" x14ac:dyDescent="0.3">
      <c r="A90" s="19" t="s">
        <v>3992</v>
      </c>
      <c r="B90" s="14">
        <v>1</v>
      </c>
      <c r="C90" s="14"/>
      <c r="D90" s="14"/>
      <c r="E90" s="14">
        <v>1</v>
      </c>
    </row>
    <row r="91" spans="1:5" x14ac:dyDescent="0.3">
      <c r="A91" s="19" t="s">
        <v>3422</v>
      </c>
      <c r="B91" s="14"/>
      <c r="C91" s="14"/>
      <c r="D91" s="14">
        <v>1</v>
      </c>
      <c r="E91" s="14">
        <v>1</v>
      </c>
    </row>
    <row r="92" spans="1:5" x14ac:dyDescent="0.3">
      <c r="A92" s="19" t="s">
        <v>4017</v>
      </c>
      <c r="B92" s="14">
        <v>1</v>
      </c>
      <c r="C92" s="14"/>
      <c r="D92" s="14"/>
      <c r="E92" s="14">
        <v>1</v>
      </c>
    </row>
    <row r="93" spans="1:5" x14ac:dyDescent="0.3">
      <c r="A93" s="19" t="s">
        <v>3579</v>
      </c>
      <c r="B93" s="14"/>
      <c r="C93" s="14"/>
      <c r="D93" s="14">
        <v>1</v>
      </c>
      <c r="E93" s="14">
        <v>1</v>
      </c>
    </row>
    <row r="94" spans="1:5" x14ac:dyDescent="0.3">
      <c r="A94" s="19" t="s">
        <v>3145</v>
      </c>
      <c r="B94" s="14"/>
      <c r="C94" s="14">
        <v>1</v>
      </c>
      <c r="D94" s="14"/>
      <c r="E94" s="14">
        <v>1</v>
      </c>
    </row>
    <row r="95" spans="1:5" x14ac:dyDescent="0.3">
      <c r="A95" s="19" t="s">
        <v>2979</v>
      </c>
      <c r="B95" s="14"/>
      <c r="C95" s="14"/>
      <c r="D95" s="14">
        <v>1</v>
      </c>
      <c r="E95" s="14">
        <v>1</v>
      </c>
    </row>
    <row r="96" spans="1:5" x14ac:dyDescent="0.3">
      <c r="A96" s="19" t="s">
        <v>2886</v>
      </c>
      <c r="B96" s="14">
        <v>1</v>
      </c>
      <c r="C96" s="14"/>
      <c r="D96" s="14"/>
      <c r="E96" s="14">
        <v>1</v>
      </c>
    </row>
    <row r="97" spans="1:5" x14ac:dyDescent="0.3">
      <c r="A97" s="19" t="s">
        <v>2888</v>
      </c>
      <c r="B97" s="14">
        <v>1</v>
      </c>
      <c r="C97" s="14"/>
      <c r="D97" s="14"/>
      <c r="E97" s="14">
        <v>1</v>
      </c>
    </row>
    <row r="98" spans="1:5" x14ac:dyDescent="0.3">
      <c r="A98" s="19" t="s">
        <v>3520</v>
      </c>
      <c r="B98" s="14"/>
      <c r="C98" s="14"/>
      <c r="D98" s="14">
        <v>1</v>
      </c>
      <c r="E98" s="14">
        <v>1</v>
      </c>
    </row>
    <row r="99" spans="1:5" x14ac:dyDescent="0.3">
      <c r="A99" s="19" t="s">
        <v>4027</v>
      </c>
      <c r="B99" s="14">
        <v>1</v>
      </c>
      <c r="C99" s="14"/>
      <c r="D99" s="14"/>
      <c r="E99" s="14">
        <v>1</v>
      </c>
    </row>
    <row r="100" spans="1:5" x14ac:dyDescent="0.3">
      <c r="A100" s="19" t="s">
        <v>3410</v>
      </c>
      <c r="B100" s="14"/>
      <c r="C100" s="14"/>
      <c r="D100" s="14">
        <v>1</v>
      </c>
      <c r="E100" s="14">
        <v>1</v>
      </c>
    </row>
    <row r="101" spans="1:5" x14ac:dyDescent="0.3">
      <c r="A101" s="19" t="s">
        <v>3937</v>
      </c>
      <c r="B101" s="14">
        <v>1</v>
      </c>
      <c r="C101" s="14"/>
      <c r="D101" s="14"/>
      <c r="E101" s="14">
        <v>1</v>
      </c>
    </row>
    <row r="102" spans="1:5" x14ac:dyDescent="0.3">
      <c r="A102" s="19" t="s">
        <v>4077</v>
      </c>
      <c r="B102" s="14">
        <v>1</v>
      </c>
      <c r="C102" s="14"/>
      <c r="D102" s="14"/>
      <c r="E102" s="14">
        <v>1</v>
      </c>
    </row>
    <row r="103" spans="1:5" x14ac:dyDescent="0.3">
      <c r="A103" s="19" t="s">
        <v>2901</v>
      </c>
      <c r="B103" s="14">
        <v>1</v>
      </c>
      <c r="C103" s="14"/>
      <c r="D103" s="14"/>
      <c r="E103" s="14">
        <v>1</v>
      </c>
    </row>
    <row r="104" spans="1:5" x14ac:dyDescent="0.3">
      <c r="A104" s="19" t="s">
        <v>3964</v>
      </c>
      <c r="B104" s="14">
        <v>1</v>
      </c>
      <c r="C104" s="14"/>
      <c r="D104" s="14"/>
      <c r="E104" s="14">
        <v>1</v>
      </c>
    </row>
    <row r="105" spans="1:5" x14ac:dyDescent="0.3">
      <c r="A105" s="19" t="s">
        <v>3414</v>
      </c>
      <c r="B105" s="14"/>
      <c r="C105" s="14"/>
      <c r="D105" s="14">
        <v>1</v>
      </c>
      <c r="E105" s="14">
        <v>1</v>
      </c>
    </row>
    <row r="106" spans="1:5" x14ac:dyDescent="0.3">
      <c r="A106" s="19" t="s">
        <v>3725</v>
      </c>
      <c r="B106" s="14">
        <v>1</v>
      </c>
      <c r="C106" s="14"/>
      <c r="D106" s="14"/>
      <c r="E106" s="14">
        <v>1</v>
      </c>
    </row>
    <row r="107" spans="1:5" x14ac:dyDescent="0.3">
      <c r="A107" s="19" t="s">
        <v>538</v>
      </c>
      <c r="B107" s="14"/>
      <c r="C107" s="14"/>
      <c r="D107" s="14">
        <v>1</v>
      </c>
      <c r="E107" s="14">
        <v>1</v>
      </c>
    </row>
    <row r="108" spans="1:5" x14ac:dyDescent="0.3">
      <c r="A108" s="19" t="s">
        <v>3517</v>
      </c>
      <c r="B108" s="14"/>
      <c r="C108" s="14"/>
      <c r="D108" s="14">
        <v>1</v>
      </c>
      <c r="E108" s="14">
        <v>1</v>
      </c>
    </row>
    <row r="109" spans="1:5" x14ac:dyDescent="0.3">
      <c r="A109" s="19" t="s">
        <v>2868</v>
      </c>
      <c r="B109" s="14">
        <v>1</v>
      </c>
      <c r="C109" s="14"/>
      <c r="D109" s="14"/>
      <c r="E109" s="14">
        <v>1</v>
      </c>
    </row>
    <row r="110" spans="1:5" x14ac:dyDescent="0.3">
      <c r="A110" s="19" t="s">
        <v>1301</v>
      </c>
      <c r="B110" s="14"/>
      <c r="C110" s="14"/>
      <c r="D110" s="14">
        <v>1</v>
      </c>
      <c r="E110" s="14">
        <v>1</v>
      </c>
    </row>
    <row r="111" spans="1:5" x14ac:dyDescent="0.3">
      <c r="A111" s="19" t="s">
        <v>3358</v>
      </c>
      <c r="B111" s="14">
        <v>1</v>
      </c>
      <c r="C111" s="14"/>
      <c r="D111" s="14">
        <v>1</v>
      </c>
      <c r="E111" s="14">
        <v>2</v>
      </c>
    </row>
    <row r="112" spans="1:5" x14ac:dyDescent="0.3">
      <c r="A112" s="19" t="s">
        <v>2880</v>
      </c>
      <c r="B112" s="14">
        <v>1</v>
      </c>
      <c r="C112" s="14"/>
      <c r="D112" s="14"/>
      <c r="E112" s="14">
        <v>1</v>
      </c>
    </row>
    <row r="113" spans="1:5" x14ac:dyDescent="0.3">
      <c r="A113" s="19" t="s">
        <v>3144</v>
      </c>
      <c r="B113" s="14"/>
      <c r="C113" s="14">
        <v>1</v>
      </c>
      <c r="D113" s="14"/>
      <c r="E113" s="14">
        <v>1</v>
      </c>
    </row>
    <row r="114" spans="1:5" x14ac:dyDescent="0.3">
      <c r="A114" s="19" t="s">
        <v>2782</v>
      </c>
      <c r="B114" s="14"/>
      <c r="C114" s="14"/>
      <c r="D114" s="14">
        <v>1</v>
      </c>
      <c r="E114" s="14">
        <v>1</v>
      </c>
    </row>
    <row r="115" spans="1:5" x14ac:dyDescent="0.3">
      <c r="A115" s="19" t="s">
        <v>3164</v>
      </c>
      <c r="B115" s="14"/>
      <c r="C115" s="14"/>
      <c r="D115" s="14">
        <v>1</v>
      </c>
      <c r="E115" s="14">
        <v>1</v>
      </c>
    </row>
    <row r="116" spans="1:5" x14ac:dyDescent="0.3">
      <c r="A116" s="19" t="s">
        <v>3901</v>
      </c>
      <c r="B116" s="14">
        <v>1</v>
      </c>
      <c r="C116" s="14"/>
      <c r="D116" s="14"/>
      <c r="E116" s="14">
        <v>1</v>
      </c>
    </row>
    <row r="117" spans="1:5" x14ac:dyDescent="0.3">
      <c r="A117" s="19" t="s">
        <v>4078</v>
      </c>
      <c r="B117" s="14">
        <v>1</v>
      </c>
      <c r="C117" s="14"/>
      <c r="D117" s="14"/>
      <c r="E117" s="14">
        <v>1</v>
      </c>
    </row>
    <row r="118" spans="1:5" x14ac:dyDescent="0.3">
      <c r="A118" s="19" t="s">
        <v>3258</v>
      </c>
      <c r="B118" s="14"/>
      <c r="C118" s="14"/>
      <c r="D118" s="14">
        <v>1</v>
      </c>
      <c r="E118" s="14">
        <v>1</v>
      </c>
    </row>
    <row r="119" spans="1:5" x14ac:dyDescent="0.3">
      <c r="A119" s="19" t="s">
        <v>3591</v>
      </c>
      <c r="B119" s="14"/>
      <c r="C119" s="14"/>
      <c r="D119" s="14">
        <v>1</v>
      </c>
      <c r="E119" s="14">
        <v>1</v>
      </c>
    </row>
    <row r="120" spans="1:5" x14ac:dyDescent="0.3">
      <c r="A120" s="19" t="s">
        <v>2977</v>
      </c>
      <c r="B120" s="14"/>
      <c r="C120" s="14"/>
      <c r="D120" s="14">
        <v>1</v>
      </c>
      <c r="E120" s="14">
        <v>1</v>
      </c>
    </row>
    <row r="121" spans="1:5" x14ac:dyDescent="0.3">
      <c r="A121" s="19" t="s">
        <v>3163</v>
      </c>
      <c r="B121" s="14"/>
      <c r="C121" s="14"/>
      <c r="D121" s="14">
        <v>1</v>
      </c>
      <c r="E121" s="14">
        <v>1</v>
      </c>
    </row>
    <row r="122" spans="1:5" x14ac:dyDescent="0.3">
      <c r="A122" s="19" t="s">
        <v>2810</v>
      </c>
      <c r="B122" s="14"/>
      <c r="C122" s="14"/>
      <c r="D122" s="14">
        <v>1</v>
      </c>
      <c r="E122" s="14">
        <v>1</v>
      </c>
    </row>
    <row r="123" spans="1:5" x14ac:dyDescent="0.3">
      <c r="A123" s="19" t="s">
        <v>3250</v>
      </c>
      <c r="B123" s="14"/>
      <c r="C123" s="14"/>
      <c r="D123" s="14">
        <v>1</v>
      </c>
      <c r="E123" s="14">
        <v>1</v>
      </c>
    </row>
    <row r="124" spans="1:5" x14ac:dyDescent="0.3">
      <c r="A124" s="19" t="s">
        <v>3710</v>
      </c>
      <c r="B124" s="14"/>
      <c r="C124" s="14"/>
      <c r="D124" s="14">
        <v>1</v>
      </c>
      <c r="E124" s="14">
        <v>1</v>
      </c>
    </row>
    <row r="125" spans="1:5" x14ac:dyDescent="0.3">
      <c r="A125" s="19" t="s">
        <v>2900</v>
      </c>
      <c r="B125" s="14">
        <v>1</v>
      </c>
      <c r="C125" s="14"/>
      <c r="D125" s="14"/>
      <c r="E125" s="14">
        <v>1</v>
      </c>
    </row>
    <row r="126" spans="1:5" x14ac:dyDescent="0.3">
      <c r="A126" s="19" t="s">
        <v>2902</v>
      </c>
      <c r="B126" s="14">
        <v>1</v>
      </c>
      <c r="C126" s="14"/>
      <c r="D126" s="14"/>
      <c r="E126" s="14">
        <v>1</v>
      </c>
    </row>
    <row r="127" spans="1:5" x14ac:dyDescent="0.3">
      <c r="A127" s="19" t="s">
        <v>3156</v>
      </c>
      <c r="B127" s="14"/>
      <c r="C127" s="14"/>
      <c r="D127" s="14">
        <v>1</v>
      </c>
      <c r="E127" s="14">
        <v>1</v>
      </c>
    </row>
    <row r="128" spans="1:5" x14ac:dyDescent="0.3">
      <c r="A128" s="19" t="s">
        <v>4001</v>
      </c>
      <c r="B128" s="14">
        <v>1</v>
      </c>
      <c r="C128" s="14"/>
      <c r="D128" s="14"/>
      <c r="E128" s="14">
        <v>1</v>
      </c>
    </row>
    <row r="129" spans="1:5" x14ac:dyDescent="0.3">
      <c r="A129" s="19" t="s">
        <v>3935</v>
      </c>
      <c r="B129" s="14">
        <v>1</v>
      </c>
      <c r="C129" s="14"/>
      <c r="D129" s="14"/>
      <c r="E129" s="14">
        <v>1</v>
      </c>
    </row>
    <row r="130" spans="1:5" x14ac:dyDescent="0.3">
      <c r="A130" s="19" t="s">
        <v>3818</v>
      </c>
      <c r="B130" s="14"/>
      <c r="C130" s="14"/>
      <c r="D130" s="14">
        <v>1</v>
      </c>
      <c r="E130" s="14">
        <v>1</v>
      </c>
    </row>
    <row r="131" spans="1:5" x14ac:dyDescent="0.3">
      <c r="A131" s="19" t="s">
        <v>3220</v>
      </c>
      <c r="B131" s="14"/>
      <c r="C131" s="14"/>
      <c r="D131" s="14">
        <v>1</v>
      </c>
      <c r="E131" s="14">
        <v>1</v>
      </c>
    </row>
    <row r="132" spans="1:5" x14ac:dyDescent="0.3">
      <c r="A132" s="19" t="s">
        <v>3904</v>
      </c>
      <c r="B132" s="14">
        <v>1</v>
      </c>
      <c r="C132" s="14"/>
      <c r="D132" s="14"/>
      <c r="E132" s="14">
        <v>1</v>
      </c>
    </row>
    <row r="133" spans="1:5" x14ac:dyDescent="0.3">
      <c r="A133" s="19" t="s">
        <v>3285</v>
      </c>
      <c r="B133" s="14"/>
      <c r="C133" s="14"/>
      <c r="D133" s="14">
        <v>1</v>
      </c>
      <c r="E133" s="14">
        <v>1</v>
      </c>
    </row>
    <row r="134" spans="1:5" x14ac:dyDescent="0.3">
      <c r="A134" s="19" t="s">
        <v>3942</v>
      </c>
      <c r="B134" s="14">
        <v>1</v>
      </c>
      <c r="C134" s="14"/>
      <c r="D134" s="14"/>
      <c r="E134" s="14">
        <v>1</v>
      </c>
    </row>
    <row r="135" spans="1:5" x14ac:dyDescent="0.3">
      <c r="A135" s="19" t="s">
        <v>3212</v>
      </c>
      <c r="B135" s="14"/>
      <c r="C135" s="14"/>
      <c r="D135" s="14">
        <v>1</v>
      </c>
      <c r="E135" s="14">
        <v>1</v>
      </c>
    </row>
    <row r="136" spans="1:5" x14ac:dyDescent="0.3">
      <c r="A136" s="19" t="s">
        <v>4082</v>
      </c>
      <c r="B136" s="14">
        <v>1</v>
      </c>
      <c r="C136" s="14"/>
      <c r="D136" s="14"/>
      <c r="E136" s="14">
        <v>1</v>
      </c>
    </row>
    <row r="137" spans="1:5" x14ac:dyDescent="0.3">
      <c r="A137" s="19" t="s">
        <v>3128</v>
      </c>
      <c r="B137" s="14"/>
      <c r="C137" s="14">
        <v>1</v>
      </c>
      <c r="D137" s="14"/>
      <c r="E137" s="14">
        <v>1</v>
      </c>
    </row>
    <row r="138" spans="1:5" x14ac:dyDescent="0.3">
      <c r="A138" s="19" t="s">
        <v>3681</v>
      </c>
      <c r="B138" s="14"/>
      <c r="C138" s="14"/>
      <c r="D138" s="14">
        <v>1</v>
      </c>
      <c r="E138" s="14">
        <v>1</v>
      </c>
    </row>
    <row r="139" spans="1:5" x14ac:dyDescent="0.3">
      <c r="A139" s="19" t="s">
        <v>3235</v>
      </c>
      <c r="B139" s="14"/>
      <c r="C139" s="14"/>
      <c r="D139" s="14">
        <v>1</v>
      </c>
      <c r="E139" s="14">
        <v>1</v>
      </c>
    </row>
    <row r="140" spans="1:5" x14ac:dyDescent="0.3">
      <c r="A140" s="19" t="s">
        <v>2897</v>
      </c>
      <c r="B140" s="14">
        <v>1</v>
      </c>
      <c r="C140" s="14"/>
      <c r="D140" s="14"/>
      <c r="E140" s="14">
        <v>1</v>
      </c>
    </row>
    <row r="141" spans="1:5" x14ac:dyDescent="0.3">
      <c r="A141" s="19" t="s">
        <v>3237</v>
      </c>
      <c r="B141" s="14"/>
      <c r="C141" s="14"/>
      <c r="D141" s="14">
        <v>1</v>
      </c>
      <c r="E141" s="14">
        <v>1</v>
      </c>
    </row>
    <row r="142" spans="1:5" x14ac:dyDescent="0.3">
      <c r="A142" s="19" t="s">
        <v>3956</v>
      </c>
      <c r="B142" s="14">
        <v>1</v>
      </c>
      <c r="C142" s="14"/>
      <c r="D142" s="14"/>
      <c r="E142" s="14">
        <v>1</v>
      </c>
    </row>
    <row r="143" spans="1:5" x14ac:dyDescent="0.3">
      <c r="A143" s="19" t="s">
        <v>3925</v>
      </c>
      <c r="B143" s="14">
        <v>1</v>
      </c>
      <c r="C143" s="14"/>
      <c r="D143" s="14"/>
      <c r="E143" s="14">
        <v>1</v>
      </c>
    </row>
    <row r="144" spans="1:5" x14ac:dyDescent="0.3">
      <c r="A144" s="19" t="s">
        <v>3388</v>
      </c>
      <c r="B144" s="14"/>
      <c r="C144" s="14"/>
      <c r="D144" s="14">
        <v>1</v>
      </c>
      <c r="E144" s="14">
        <v>1</v>
      </c>
    </row>
    <row r="145" spans="1:5" x14ac:dyDescent="0.3">
      <c r="A145" s="19" t="s">
        <v>3538</v>
      </c>
      <c r="B145" s="14"/>
      <c r="C145" s="14"/>
      <c r="D145" s="14">
        <v>1</v>
      </c>
      <c r="E145" s="14">
        <v>1</v>
      </c>
    </row>
    <row r="146" spans="1:5" x14ac:dyDescent="0.3">
      <c r="A146" s="19" t="s">
        <v>2866</v>
      </c>
      <c r="B146" s="14">
        <v>1</v>
      </c>
      <c r="C146" s="14"/>
      <c r="D146" s="14"/>
      <c r="E146" s="14">
        <v>1</v>
      </c>
    </row>
    <row r="147" spans="1:5" x14ac:dyDescent="0.3">
      <c r="A147" s="19" t="s">
        <v>4040</v>
      </c>
      <c r="B147" s="14">
        <v>1</v>
      </c>
      <c r="C147" s="14"/>
      <c r="D147" s="14"/>
      <c r="E147" s="14">
        <v>1</v>
      </c>
    </row>
    <row r="148" spans="1:5" x14ac:dyDescent="0.3">
      <c r="A148" s="19" t="s">
        <v>3597</v>
      </c>
      <c r="B148" s="14"/>
      <c r="C148" s="14"/>
      <c r="D148" s="14">
        <v>1</v>
      </c>
      <c r="E148" s="14">
        <v>1</v>
      </c>
    </row>
    <row r="149" spans="1:5" x14ac:dyDescent="0.3">
      <c r="A149" s="19" t="s">
        <v>3438</v>
      </c>
      <c r="B149" s="14"/>
      <c r="C149" s="14"/>
      <c r="D149" s="14">
        <v>1</v>
      </c>
      <c r="E149" s="14">
        <v>1</v>
      </c>
    </row>
    <row r="150" spans="1:5" x14ac:dyDescent="0.3">
      <c r="A150" s="19" t="s">
        <v>4073</v>
      </c>
      <c r="B150" s="14">
        <v>1</v>
      </c>
      <c r="C150" s="14"/>
      <c r="D150" s="14"/>
      <c r="E150" s="14">
        <v>1</v>
      </c>
    </row>
    <row r="151" spans="1:5" x14ac:dyDescent="0.3">
      <c r="A151" s="19" t="s">
        <v>2877</v>
      </c>
      <c r="B151" s="14">
        <v>1</v>
      </c>
      <c r="C151" s="14"/>
      <c r="D151" s="14"/>
      <c r="E151" s="14">
        <v>1</v>
      </c>
    </row>
    <row r="152" spans="1:5" x14ac:dyDescent="0.3">
      <c r="A152" s="19" t="s">
        <v>2847</v>
      </c>
      <c r="B152" s="14">
        <v>1</v>
      </c>
      <c r="C152" s="14"/>
      <c r="D152" s="14"/>
      <c r="E152" s="14">
        <v>1</v>
      </c>
    </row>
    <row r="153" spans="1:5" x14ac:dyDescent="0.3">
      <c r="A153" s="19" t="s">
        <v>3215</v>
      </c>
      <c r="B153" s="14"/>
      <c r="C153" s="14"/>
      <c r="D153" s="14">
        <v>1</v>
      </c>
      <c r="E153" s="14">
        <v>1</v>
      </c>
    </row>
    <row r="154" spans="1:5" x14ac:dyDescent="0.3">
      <c r="A154" s="19" t="s">
        <v>3926</v>
      </c>
      <c r="B154" s="14">
        <v>1</v>
      </c>
      <c r="C154" s="14"/>
      <c r="D154" s="14"/>
      <c r="E154" s="14">
        <v>1</v>
      </c>
    </row>
    <row r="155" spans="1:5" x14ac:dyDescent="0.3">
      <c r="A155" s="19" t="s">
        <v>3552</v>
      </c>
      <c r="B155" s="14"/>
      <c r="C155" s="14"/>
      <c r="D155" s="14">
        <v>1</v>
      </c>
      <c r="E155" s="14">
        <v>1</v>
      </c>
    </row>
    <row r="156" spans="1:5" x14ac:dyDescent="0.3">
      <c r="A156" s="19" t="s">
        <v>523</v>
      </c>
      <c r="B156" s="14"/>
      <c r="C156" s="14"/>
      <c r="D156" s="14">
        <v>1</v>
      </c>
      <c r="E156" s="14">
        <v>1</v>
      </c>
    </row>
    <row r="157" spans="1:5" x14ac:dyDescent="0.3">
      <c r="A157" s="19" t="s">
        <v>532</v>
      </c>
      <c r="B157" s="14"/>
      <c r="C157" s="14"/>
      <c r="D157" s="14">
        <v>1</v>
      </c>
      <c r="E157" s="14">
        <v>1</v>
      </c>
    </row>
    <row r="158" spans="1:5" x14ac:dyDescent="0.3">
      <c r="A158" s="19" t="s">
        <v>2909</v>
      </c>
      <c r="B158" s="14">
        <v>1</v>
      </c>
      <c r="C158" s="14"/>
      <c r="D158" s="14"/>
      <c r="E158" s="14">
        <v>1</v>
      </c>
    </row>
    <row r="159" spans="1:5" x14ac:dyDescent="0.3">
      <c r="A159" s="19" t="s">
        <v>3695</v>
      </c>
      <c r="B159" s="14"/>
      <c r="C159" s="14"/>
      <c r="D159" s="14">
        <v>1</v>
      </c>
      <c r="E159" s="14">
        <v>1</v>
      </c>
    </row>
    <row r="160" spans="1:5" x14ac:dyDescent="0.3">
      <c r="A160" s="19" t="s">
        <v>531</v>
      </c>
      <c r="B160" s="14"/>
      <c r="C160" s="14"/>
      <c r="D160" s="14">
        <v>1</v>
      </c>
      <c r="E160" s="14">
        <v>1</v>
      </c>
    </row>
    <row r="161" spans="1:5" x14ac:dyDescent="0.3">
      <c r="A161" s="19" t="s">
        <v>3332</v>
      </c>
      <c r="B161" s="14"/>
      <c r="C161" s="14"/>
      <c r="D161" s="14">
        <v>1</v>
      </c>
      <c r="E161" s="14">
        <v>1</v>
      </c>
    </row>
    <row r="162" spans="1:5" x14ac:dyDescent="0.3">
      <c r="A162" s="19" t="s">
        <v>3168</v>
      </c>
      <c r="B162" s="14"/>
      <c r="C162" s="14"/>
      <c r="D162" s="14">
        <v>1</v>
      </c>
      <c r="E162" s="14">
        <v>1</v>
      </c>
    </row>
    <row r="163" spans="1:5" x14ac:dyDescent="0.3">
      <c r="A163" s="19" t="s">
        <v>2973</v>
      </c>
      <c r="B163" s="14"/>
      <c r="C163" s="14"/>
      <c r="D163" s="14">
        <v>1</v>
      </c>
      <c r="E163" s="14">
        <v>1</v>
      </c>
    </row>
    <row r="164" spans="1:5" x14ac:dyDescent="0.3">
      <c r="A164" s="19" t="s">
        <v>3661</v>
      </c>
      <c r="B164" s="14"/>
      <c r="C164" s="14"/>
      <c r="D164" s="14">
        <v>1</v>
      </c>
      <c r="E164" s="14">
        <v>1</v>
      </c>
    </row>
    <row r="165" spans="1:5" x14ac:dyDescent="0.3">
      <c r="A165" s="19" t="s">
        <v>3471</v>
      </c>
      <c r="B165" s="14"/>
      <c r="C165" s="14"/>
      <c r="D165" s="14">
        <v>1</v>
      </c>
      <c r="E165" s="14">
        <v>1</v>
      </c>
    </row>
    <row r="166" spans="1:5" x14ac:dyDescent="0.3">
      <c r="A166" s="19" t="s">
        <v>3526</v>
      </c>
      <c r="B166" s="14"/>
      <c r="C166" s="14"/>
      <c r="D166" s="14">
        <v>1</v>
      </c>
      <c r="E166" s="14">
        <v>1</v>
      </c>
    </row>
    <row r="167" spans="1:5" x14ac:dyDescent="0.3">
      <c r="A167" s="19" t="s">
        <v>3737</v>
      </c>
      <c r="B167" s="14">
        <v>1</v>
      </c>
      <c r="C167" s="14"/>
      <c r="D167" s="14"/>
      <c r="E167" s="14">
        <v>1</v>
      </c>
    </row>
    <row r="168" spans="1:5" x14ac:dyDescent="0.3">
      <c r="A168" s="19" t="s">
        <v>4102</v>
      </c>
      <c r="B168" s="14">
        <v>1</v>
      </c>
      <c r="C168" s="14"/>
      <c r="D168" s="14"/>
      <c r="E168" s="14">
        <v>1</v>
      </c>
    </row>
    <row r="169" spans="1:5" x14ac:dyDescent="0.3">
      <c r="A169" s="19" t="s">
        <v>3898</v>
      </c>
      <c r="B169" s="14">
        <v>1</v>
      </c>
      <c r="C169" s="14"/>
      <c r="D169" s="14"/>
      <c r="E169" s="14">
        <v>1</v>
      </c>
    </row>
    <row r="170" spans="1:5" x14ac:dyDescent="0.3">
      <c r="A170" s="19" t="s">
        <v>3684</v>
      </c>
      <c r="B170" s="14"/>
      <c r="C170" s="14"/>
      <c r="D170" s="14">
        <v>1</v>
      </c>
      <c r="E170" s="14">
        <v>1</v>
      </c>
    </row>
    <row r="171" spans="1:5" x14ac:dyDescent="0.3">
      <c r="A171" s="19" t="s">
        <v>4079</v>
      </c>
      <c r="B171" s="14">
        <v>1</v>
      </c>
      <c r="C171" s="14"/>
      <c r="D171" s="14"/>
      <c r="E171" s="14">
        <v>1</v>
      </c>
    </row>
    <row r="172" spans="1:5" x14ac:dyDescent="0.3">
      <c r="A172" s="19" t="s">
        <v>4035</v>
      </c>
      <c r="B172" s="14">
        <v>1</v>
      </c>
      <c r="C172" s="14"/>
      <c r="D172" s="14"/>
      <c r="E172" s="14">
        <v>1</v>
      </c>
    </row>
    <row r="173" spans="1:5" x14ac:dyDescent="0.3">
      <c r="A173" s="19" t="s">
        <v>3167</v>
      </c>
      <c r="B173" s="14"/>
      <c r="C173" s="14"/>
      <c r="D173" s="14">
        <v>1</v>
      </c>
      <c r="E173" s="14">
        <v>1</v>
      </c>
    </row>
    <row r="174" spans="1:5" x14ac:dyDescent="0.3">
      <c r="A174" s="19" t="s">
        <v>529</v>
      </c>
      <c r="B174" s="14"/>
      <c r="C174" s="14"/>
      <c r="D174" s="14">
        <v>1</v>
      </c>
      <c r="E174" s="14">
        <v>1</v>
      </c>
    </row>
    <row r="175" spans="1:5" x14ac:dyDescent="0.3">
      <c r="A175" s="19" t="s">
        <v>2905</v>
      </c>
      <c r="B175" s="14">
        <v>1</v>
      </c>
      <c r="C175" s="14"/>
      <c r="D175" s="14"/>
      <c r="E175" s="14">
        <v>1</v>
      </c>
    </row>
    <row r="176" spans="1:5" x14ac:dyDescent="0.3">
      <c r="A176" s="19" t="s">
        <v>3501</v>
      </c>
      <c r="B176" s="14"/>
      <c r="C176" s="14"/>
      <c r="D176" s="14">
        <v>1</v>
      </c>
      <c r="E176" s="14">
        <v>1</v>
      </c>
    </row>
    <row r="177" spans="1:5" x14ac:dyDescent="0.3">
      <c r="A177" s="19" t="s">
        <v>4062</v>
      </c>
      <c r="B177" s="14">
        <v>1</v>
      </c>
      <c r="C177" s="14"/>
      <c r="D177" s="14"/>
      <c r="E177" s="14">
        <v>1</v>
      </c>
    </row>
    <row r="178" spans="1:5" x14ac:dyDescent="0.3">
      <c r="A178" s="19" t="s">
        <v>3683</v>
      </c>
      <c r="B178" s="14"/>
      <c r="C178" s="14"/>
      <c r="D178" s="14">
        <v>1</v>
      </c>
      <c r="E178" s="14">
        <v>1</v>
      </c>
    </row>
    <row r="179" spans="1:5" x14ac:dyDescent="0.3">
      <c r="A179" s="19" t="s">
        <v>3676</v>
      </c>
      <c r="B179" s="14"/>
      <c r="C179" s="14"/>
      <c r="D179" s="14">
        <v>1</v>
      </c>
      <c r="E179" s="14">
        <v>1</v>
      </c>
    </row>
    <row r="180" spans="1:5" x14ac:dyDescent="0.3">
      <c r="A180" s="19" t="s">
        <v>3740</v>
      </c>
      <c r="B180" s="14">
        <v>1</v>
      </c>
      <c r="C180" s="14"/>
      <c r="D180" s="14"/>
      <c r="E180" s="14">
        <v>1</v>
      </c>
    </row>
    <row r="181" spans="1:5" x14ac:dyDescent="0.3">
      <c r="A181" s="19" t="s">
        <v>3943</v>
      </c>
      <c r="B181" s="14">
        <v>1</v>
      </c>
      <c r="C181" s="14"/>
      <c r="D181" s="14"/>
      <c r="E181" s="14">
        <v>1</v>
      </c>
    </row>
    <row r="182" spans="1:5" x14ac:dyDescent="0.3">
      <c r="A182" s="19" t="s">
        <v>3412</v>
      </c>
      <c r="B182" s="14"/>
      <c r="C182" s="14"/>
      <c r="D182" s="14">
        <v>1</v>
      </c>
      <c r="E182" s="14">
        <v>1</v>
      </c>
    </row>
    <row r="183" spans="1:5" x14ac:dyDescent="0.3">
      <c r="A183" s="19" t="s">
        <v>3268</v>
      </c>
      <c r="B183" s="14"/>
      <c r="C183" s="14"/>
      <c r="D183" s="14">
        <v>1</v>
      </c>
      <c r="E183" s="14">
        <v>1</v>
      </c>
    </row>
    <row r="184" spans="1:5" x14ac:dyDescent="0.3">
      <c r="A184" s="19" t="s">
        <v>3836</v>
      </c>
      <c r="B184" s="14"/>
      <c r="C184" s="14"/>
      <c r="D184" s="14">
        <v>1</v>
      </c>
      <c r="E184" s="14">
        <v>1</v>
      </c>
    </row>
    <row r="185" spans="1:5" x14ac:dyDescent="0.3">
      <c r="A185" s="19" t="s">
        <v>2917</v>
      </c>
      <c r="B185" s="14">
        <v>1</v>
      </c>
      <c r="C185" s="14"/>
      <c r="D185" s="14"/>
      <c r="E185" s="14">
        <v>1</v>
      </c>
    </row>
    <row r="186" spans="1:5" x14ac:dyDescent="0.3">
      <c r="A186" s="19" t="s">
        <v>3253</v>
      </c>
      <c r="B186" s="14"/>
      <c r="C186" s="14"/>
      <c r="D186" s="14">
        <v>1</v>
      </c>
      <c r="E186" s="14">
        <v>1</v>
      </c>
    </row>
    <row r="187" spans="1:5" x14ac:dyDescent="0.3">
      <c r="A187" s="19" t="s">
        <v>3933</v>
      </c>
      <c r="B187" s="14">
        <v>1</v>
      </c>
      <c r="C187" s="14"/>
      <c r="D187" s="14"/>
      <c r="E187" s="14">
        <v>1</v>
      </c>
    </row>
    <row r="188" spans="1:5" x14ac:dyDescent="0.3">
      <c r="A188" s="19" t="s">
        <v>1292</v>
      </c>
      <c r="B188" s="14"/>
      <c r="C188" s="14"/>
      <c r="D188" s="14">
        <v>1</v>
      </c>
      <c r="E188" s="14">
        <v>1</v>
      </c>
    </row>
    <row r="189" spans="1:5" x14ac:dyDescent="0.3">
      <c r="A189" s="19" t="s">
        <v>3939</v>
      </c>
      <c r="B189" s="14">
        <v>1</v>
      </c>
      <c r="C189" s="14"/>
      <c r="D189" s="14"/>
      <c r="E189" s="14">
        <v>1</v>
      </c>
    </row>
    <row r="190" spans="1:5" x14ac:dyDescent="0.3">
      <c r="A190" s="19" t="s">
        <v>2863</v>
      </c>
      <c r="B190" s="14">
        <v>1</v>
      </c>
      <c r="C190" s="14"/>
      <c r="D190" s="14"/>
      <c r="E190" s="14">
        <v>1</v>
      </c>
    </row>
    <row r="191" spans="1:5" x14ac:dyDescent="0.3">
      <c r="A191" s="19" t="s">
        <v>3184</v>
      </c>
      <c r="B191" s="14"/>
      <c r="C191" s="14"/>
      <c r="D191" s="14">
        <v>1</v>
      </c>
      <c r="E191" s="14">
        <v>1</v>
      </c>
    </row>
    <row r="192" spans="1:5" x14ac:dyDescent="0.3">
      <c r="A192" s="19" t="s">
        <v>526</v>
      </c>
      <c r="B192" s="14"/>
      <c r="C192" s="14"/>
      <c r="D192" s="14">
        <v>1</v>
      </c>
      <c r="E192" s="14">
        <v>1</v>
      </c>
    </row>
    <row r="193" spans="1:5" x14ac:dyDescent="0.3">
      <c r="A193" s="19" t="s">
        <v>3619</v>
      </c>
      <c r="B193" s="14"/>
      <c r="C193" s="14"/>
      <c r="D193" s="14">
        <v>1</v>
      </c>
      <c r="E193" s="14">
        <v>1</v>
      </c>
    </row>
    <row r="194" spans="1:5" x14ac:dyDescent="0.3">
      <c r="A194" s="19" t="s">
        <v>3711</v>
      </c>
      <c r="B194" s="14"/>
      <c r="C194" s="14"/>
      <c r="D194" s="14">
        <v>1</v>
      </c>
      <c r="E194" s="14">
        <v>1</v>
      </c>
    </row>
    <row r="195" spans="1:5" x14ac:dyDescent="0.3">
      <c r="A195" s="19" t="s">
        <v>3219</v>
      </c>
      <c r="B195" s="14"/>
      <c r="C195" s="14"/>
      <c r="D195" s="14">
        <v>1</v>
      </c>
      <c r="E195" s="14">
        <v>1</v>
      </c>
    </row>
    <row r="196" spans="1:5" x14ac:dyDescent="0.3">
      <c r="A196" s="19" t="s">
        <v>3811</v>
      </c>
      <c r="B196" s="14"/>
      <c r="C196" s="14"/>
      <c r="D196" s="14">
        <v>1</v>
      </c>
      <c r="E196" s="14">
        <v>1</v>
      </c>
    </row>
    <row r="197" spans="1:5" x14ac:dyDescent="0.3">
      <c r="A197" s="19" t="s">
        <v>3528</v>
      </c>
      <c r="B197" s="14"/>
      <c r="C197" s="14"/>
      <c r="D197" s="14">
        <v>1</v>
      </c>
      <c r="E197" s="14">
        <v>1</v>
      </c>
    </row>
    <row r="198" spans="1:5" x14ac:dyDescent="0.3">
      <c r="A198" s="19" t="s">
        <v>2912</v>
      </c>
      <c r="B198" s="14">
        <v>1</v>
      </c>
      <c r="C198" s="14"/>
      <c r="D198" s="14"/>
      <c r="E198" s="14">
        <v>1</v>
      </c>
    </row>
    <row r="199" spans="1:5" x14ac:dyDescent="0.3">
      <c r="A199" s="19" t="s">
        <v>3322</v>
      </c>
      <c r="B199" s="14"/>
      <c r="C199" s="14"/>
      <c r="D199" s="14">
        <v>1</v>
      </c>
      <c r="E199" s="14">
        <v>1</v>
      </c>
    </row>
    <row r="200" spans="1:5" x14ac:dyDescent="0.3">
      <c r="A200" s="19" t="s">
        <v>2966</v>
      </c>
      <c r="B200" s="14"/>
      <c r="C200" s="14"/>
      <c r="D200" s="14">
        <v>1</v>
      </c>
      <c r="E200" s="14">
        <v>1</v>
      </c>
    </row>
    <row r="201" spans="1:5" x14ac:dyDescent="0.3">
      <c r="A201" s="19" t="s">
        <v>3820</v>
      </c>
      <c r="B201" s="14"/>
      <c r="C201" s="14"/>
      <c r="D201" s="14">
        <v>1</v>
      </c>
      <c r="E201" s="14">
        <v>1</v>
      </c>
    </row>
    <row r="202" spans="1:5" x14ac:dyDescent="0.3">
      <c r="A202" s="19" t="s">
        <v>3498</v>
      </c>
      <c r="B202" s="14"/>
      <c r="C202" s="14"/>
      <c r="D202" s="14">
        <v>1</v>
      </c>
      <c r="E202" s="14">
        <v>1</v>
      </c>
    </row>
    <row r="203" spans="1:5" x14ac:dyDescent="0.3">
      <c r="A203" s="19" t="s">
        <v>3934</v>
      </c>
      <c r="B203" s="14">
        <v>1</v>
      </c>
      <c r="C203" s="14"/>
      <c r="D203" s="14"/>
      <c r="E203" s="14">
        <v>1</v>
      </c>
    </row>
    <row r="204" spans="1:5" x14ac:dyDescent="0.3">
      <c r="A204" s="19" t="s">
        <v>3952</v>
      </c>
      <c r="B204" s="14">
        <v>1</v>
      </c>
      <c r="C204" s="14"/>
      <c r="D204" s="14"/>
      <c r="E204" s="14">
        <v>1</v>
      </c>
    </row>
    <row r="205" spans="1:5" x14ac:dyDescent="0.3">
      <c r="A205" s="19" t="s">
        <v>3242</v>
      </c>
      <c r="B205" s="14"/>
      <c r="C205" s="14"/>
      <c r="D205" s="14">
        <v>1</v>
      </c>
      <c r="E205" s="14">
        <v>1</v>
      </c>
    </row>
    <row r="206" spans="1:5" x14ac:dyDescent="0.3">
      <c r="A206" s="19" t="s">
        <v>3984</v>
      </c>
      <c r="B206" s="14">
        <v>1</v>
      </c>
      <c r="C206" s="14"/>
      <c r="D206" s="14"/>
      <c r="E206" s="14">
        <v>1</v>
      </c>
    </row>
    <row r="207" spans="1:5" x14ac:dyDescent="0.3">
      <c r="A207" s="19" t="s">
        <v>3460</v>
      </c>
      <c r="B207" s="14"/>
      <c r="C207" s="14"/>
      <c r="D207" s="14">
        <v>1</v>
      </c>
      <c r="E207" s="14">
        <v>1</v>
      </c>
    </row>
    <row r="208" spans="1:5" x14ac:dyDescent="0.3">
      <c r="A208" s="19" t="s">
        <v>3975</v>
      </c>
      <c r="B208" s="14">
        <v>1</v>
      </c>
      <c r="C208" s="14"/>
      <c r="D208" s="14"/>
      <c r="E208" s="14">
        <v>1</v>
      </c>
    </row>
    <row r="209" spans="1:5" x14ac:dyDescent="0.3">
      <c r="A209" s="19" t="s">
        <v>4019</v>
      </c>
      <c r="B209" s="14">
        <v>1</v>
      </c>
      <c r="C209" s="14"/>
      <c r="D209" s="14"/>
      <c r="E209" s="14">
        <v>1</v>
      </c>
    </row>
    <row r="210" spans="1:5" x14ac:dyDescent="0.3">
      <c r="A210" s="19" t="s">
        <v>3994</v>
      </c>
      <c r="B210" s="14">
        <v>1</v>
      </c>
      <c r="C210" s="14"/>
      <c r="D210" s="14"/>
      <c r="E210" s="14">
        <v>1</v>
      </c>
    </row>
    <row r="211" spans="1:5" x14ac:dyDescent="0.3">
      <c r="A211" s="19" t="s">
        <v>1285</v>
      </c>
      <c r="B211" s="14"/>
      <c r="C211" s="14"/>
      <c r="D211" s="14">
        <v>1</v>
      </c>
      <c r="E211" s="14">
        <v>1</v>
      </c>
    </row>
    <row r="212" spans="1:5" x14ac:dyDescent="0.3">
      <c r="A212" s="19" t="s">
        <v>2852</v>
      </c>
      <c r="B212" s="14">
        <v>1</v>
      </c>
      <c r="C212" s="14"/>
      <c r="D212" s="14"/>
      <c r="E212" s="14">
        <v>1</v>
      </c>
    </row>
    <row r="213" spans="1:5" x14ac:dyDescent="0.3">
      <c r="A213" s="19" t="s">
        <v>3339</v>
      </c>
      <c r="B213" s="14"/>
      <c r="C213" s="14"/>
      <c r="D213" s="14">
        <v>1</v>
      </c>
      <c r="E213" s="14">
        <v>1</v>
      </c>
    </row>
    <row r="214" spans="1:5" x14ac:dyDescent="0.3">
      <c r="A214" s="19" t="s">
        <v>2865</v>
      </c>
      <c r="B214" s="14">
        <v>1</v>
      </c>
      <c r="C214" s="14"/>
      <c r="D214" s="14"/>
      <c r="E214" s="14">
        <v>1</v>
      </c>
    </row>
    <row r="215" spans="1:5" x14ac:dyDescent="0.3">
      <c r="A215" s="19" t="s">
        <v>3962</v>
      </c>
      <c r="B215" s="14">
        <v>1</v>
      </c>
      <c r="C215" s="14"/>
      <c r="D215" s="14"/>
      <c r="E215" s="14">
        <v>1</v>
      </c>
    </row>
    <row r="216" spans="1:5" x14ac:dyDescent="0.3">
      <c r="A216" s="19" t="s">
        <v>3333</v>
      </c>
      <c r="B216" s="14"/>
      <c r="C216" s="14"/>
      <c r="D216" s="14">
        <v>1</v>
      </c>
      <c r="E216" s="14">
        <v>1</v>
      </c>
    </row>
    <row r="217" spans="1:5" x14ac:dyDescent="0.3">
      <c r="A217" s="19" t="s">
        <v>3364</v>
      </c>
      <c r="B217" s="14"/>
      <c r="C217" s="14"/>
      <c r="D217" s="14">
        <v>1</v>
      </c>
      <c r="E217" s="14">
        <v>1</v>
      </c>
    </row>
    <row r="218" spans="1:5" x14ac:dyDescent="0.3">
      <c r="A218" s="19" t="s">
        <v>3416</v>
      </c>
      <c r="B218" s="14"/>
      <c r="C218" s="14"/>
      <c r="D218" s="14">
        <v>1</v>
      </c>
      <c r="E218" s="14">
        <v>1</v>
      </c>
    </row>
    <row r="219" spans="1:5" x14ac:dyDescent="0.3">
      <c r="A219" s="19" t="s">
        <v>2898</v>
      </c>
      <c r="B219" s="14">
        <v>1</v>
      </c>
      <c r="C219" s="14"/>
      <c r="D219" s="14"/>
      <c r="E219" s="14">
        <v>1</v>
      </c>
    </row>
    <row r="220" spans="1:5" x14ac:dyDescent="0.3">
      <c r="A220" s="19" t="s">
        <v>3573</v>
      </c>
      <c r="B220" s="14"/>
      <c r="C220" s="14"/>
      <c r="D220" s="14">
        <v>1</v>
      </c>
      <c r="E220" s="14">
        <v>1</v>
      </c>
    </row>
    <row r="221" spans="1:5" x14ac:dyDescent="0.3">
      <c r="A221" s="19" t="s">
        <v>3967</v>
      </c>
      <c r="B221" s="14">
        <v>1</v>
      </c>
      <c r="C221" s="14"/>
      <c r="D221" s="14"/>
      <c r="E221" s="14">
        <v>1</v>
      </c>
    </row>
    <row r="222" spans="1:5" x14ac:dyDescent="0.3">
      <c r="A222" s="19" t="s">
        <v>3697</v>
      </c>
      <c r="B222" s="14"/>
      <c r="C222" s="14"/>
      <c r="D222" s="14">
        <v>1</v>
      </c>
      <c r="E222" s="14">
        <v>1</v>
      </c>
    </row>
    <row r="223" spans="1:5" x14ac:dyDescent="0.3">
      <c r="A223" s="19" t="s">
        <v>3479</v>
      </c>
      <c r="B223" s="14"/>
      <c r="C223" s="14"/>
      <c r="D223" s="14">
        <v>1</v>
      </c>
      <c r="E223" s="14">
        <v>1</v>
      </c>
    </row>
    <row r="224" spans="1:5" x14ac:dyDescent="0.3">
      <c r="A224" s="19" t="s">
        <v>3841</v>
      </c>
      <c r="B224" s="14">
        <v>1</v>
      </c>
      <c r="C224" s="14"/>
      <c r="D224" s="14"/>
      <c r="E224" s="14">
        <v>1</v>
      </c>
    </row>
    <row r="225" spans="1:5" x14ac:dyDescent="0.3">
      <c r="A225" s="19" t="s">
        <v>2862</v>
      </c>
      <c r="B225" s="14">
        <v>1</v>
      </c>
      <c r="C225" s="14"/>
      <c r="D225" s="14"/>
      <c r="E225" s="14">
        <v>1</v>
      </c>
    </row>
    <row r="226" spans="1:5" x14ac:dyDescent="0.3">
      <c r="A226" s="19" t="s">
        <v>3298</v>
      </c>
      <c r="B226" s="14"/>
      <c r="C226" s="14"/>
      <c r="D226" s="14">
        <v>1</v>
      </c>
      <c r="E226" s="14">
        <v>1</v>
      </c>
    </row>
    <row r="227" spans="1:5" x14ac:dyDescent="0.3">
      <c r="A227" s="19" t="s">
        <v>2903</v>
      </c>
      <c r="B227" s="14">
        <v>1</v>
      </c>
      <c r="C227" s="14"/>
      <c r="D227" s="14"/>
      <c r="E227" s="14">
        <v>1</v>
      </c>
    </row>
    <row r="228" spans="1:5" x14ac:dyDescent="0.3">
      <c r="A228" s="19" t="s">
        <v>3966</v>
      </c>
      <c r="B228" s="14">
        <v>1</v>
      </c>
      <c r="C228" s="14"/>
      <c r="D228" s="14"/>
      <c r="E228" s="14">
        <v>1</v>
      </c>
    </row>
    <row r="229" spans="1:5" x14ac:dyDescent="0.3">
      <c r="A229" s="19" t="s">
        <v>3541</v>
      </c>
      <c r="B229" s="14"/>
      <c r="C229" s="14"/>
      <c r="D229" s="14">
        <v>1</v>
      </c>
      <c r="E229" s="14">
        <v>1</v>
      </c>
    </row>
    <row r="230" spans="1:5" x14ac:dyDescent="0.3">
      <c r="A230" s="19" t="s">
        <v>2879</v>
      </c>
      <c r="B230" s="14">
        <v>1</v>
      </c>
      <c r="C230" s="14"/>
      <c r="D230" s="14"/>
      <c r="E230" s="14">
        <v>1</v>
      </c>
    </row>
    <row r="231" spans="1:5" x14ac:dyDescent="0.3">
      <c r="A231" s="19" t="s">
        <v>4042</v>
      </c>
      <c r="B231" s="14">
        <v>1</v>
      </c>
      <c r="C231" s="14"/>
      <c r="D231" s="14"/>
      <c r="E231" s="14">
        <v>1</v>
      </c>
    </row>
    <row r="232" spans="1:5" x14ac:dyDescent="0.3">
      <c r="A232" s="19" t="s">
        <v>3588</v>
      </c>
      <c r="B232" s="14"/>
      <c r="C232" s="14"/>
      <c r="D232" s="14">
        <v>1</v>
      </c>
      <c r="E232" s="14">
        <v>1</v>
      </c>
    </row>
    <row r="233" spans="1:5" x14ac:dyDescent="0.3">
      <c r="A233" s="19" t="s">
        <v>3385</v>
      </c>
      <c r="B233" s="14"/>
      <c r="C233" s="14"/>
      <c r="D233" s="14">
        <v>1</v>
      </c>
      <c r="E233" s="14">
        <v>1</v>
      </c>
    </row>
    <row r="234" spans="1:5" x14ac:dyDescent="0.3">
      <c r="A234" s="19" t="s">
        <v>3674</v>
      </c>
      <c r="B234" s="14"/>
      <c r="C234" s="14"/>
      <c r="D234" s="14">
        <v>1</v>
      </c>
      <c r="E234" s="14">
        <v>1</v>
      </c>
    </row>
    <row r="235" spans="1:5" x14ac:dyDescent="0.3">
      <c r="A235" s="19" t="s">
        <v>3556</v>
      </c>
      <c r="B235" s="14"/>
      <c r="C235" s="14"/>
      <c r="D235" s="14">
        <v>1</v>
      </c>
      <c r="E235" s="14">
        <v>1</v>
      </c>
    </row>
    <row r="236" spans="1:5" x14ac:dyDescent="0.3">
      <c r="A236" s="19" t="s">
        <v>2795</v>
      </c>
      <c r="B236" s="14"/>
      <c r="C236" s="14"/>
      <c r="D236" s="14">
        <v>1</v>
      </c>
      <c r="E236" s="14">
        <v>1</v>
      </c>
    </row>
    <row r="237" spans="1:5" x14ac:dyDescent="0.3">
      <c r="A237" s="19" t="s">
        <v>3279</v>
      </c>
      <c r="B237" s="14"/>
      <c r="C237" s="14"/>
      <c r="D237" s="14">
        <v>1</v>
      </c>
      <c r="E237" s="14">
        <v>1</v>
      </c>
    </row>
    <row r="238" spans="1:5" x14ac:dyDescent="0.3">
      <c r="A238" s="19" t="s">
        <v>3223</v>
      </c>
      <c r="B238" s="14"/>
      <c r="C238" s="14"/>
      <c r="D238" s="14">
        <v>1</v>
      </c>
      <c r="E238" s="14">
        <v>1</v>
      </c>
    </row>
    <row r="239" spans="1:5" x14ac:dyDescent="0.3">
      <c r="A239" s="19" t="s">
        <v>3382</v>
      </c>
      <c r="B239" s="14"/>
      <c r="C239" s="14"/>
      <c r="D239" s="14">
        <v>1</v>
      </c>
      <c r="E239" s="14">
        <v>1</v>
      </c>
    </row>
    <row r="240" spans="1:5" x14ac:dyDescent="0.3">
      <c r="A240" s="19" t="s">
        <v>3487</v>
      </c>
      <c r="B240" s="14"/>
      <c r="C240" s="14"/>
      <c r="D240" s="14">
        <v>1</v>
      </c>
      <c r="E240" s="14">
        <v>1</v>
      </c>
    </row>
    <row r="241" spans="1:5" x14ac:dyDescent="0.3">
      <c r="A241" s="19" t="s">
        <v>3861</v>
      </c>
      <c r="B241" s="14">
        <v>1</v>
      </c>
      <c r="C241" s="14"/>
      <c r="D241" s="14"/>
      <c r="E241" s="14">
        <v>1</v>
      </c>
    </row>
    <row r="242" spans="1:5" x14ac:dyDescent="0.3">
      <c r="A242" s="19" t="s">
        <v>2962</v>
      </c>
      <c r="B242" s="14"/>
      <c r="C242" s="14"/>
      <c r="D242" s="14">
        <v>1</v>
      </c>
      <c r="E242" s="14">
        <v>1</v>
      </c>
    </row>
    <row r="243" spans="1:5" x14ac:dyDescent="0.3">
      <c r="A243" s="19" t="s">
        <v>3568</v>
      </c>
      <c r="B243" s="14"/>
      <c r="C243" s="14"/>
      <c r="D243" s="14">
        <v>1</v>
      </c>
      <c r="E243" s="14">
        <v>1</v>
      </c>
    </row>
    <row r="244" spans="1:5" x14ac:dyDescent="0.3">
      <c r="A244" s="19" t="s">
        <v>3280</v>
      </c>
      <c r="B244" s="14"/>
      <c r="C244" s="14"/>
      <c r="D244" s="14">
        <v>1</v>
      </c>
      <c r="E244" s="14">
        <v>1</v>
      </c>
    </row>
    <row r="245" spans="1:5" x14ac:dyDescent="0.3">
      <c r="A245" s="19" t="s">
        <v>3439</v>
      </c>
      <c r="B245" s="14"/>
      <c r="C245" s="14"/>
      <c r="D245" s="14">
        <v>2</v>
      </c>
      <c r="E245" s="14">
        <v>2</v>
      </c>
    </row>
    <row r="246" spans="1:5" x14ac:dyDescent="0.3">
      <c r="A246" s="19" t="s">
        <v>3543</v>
      </c>
      <c r="B246" s="14"/>
      <c r="C246" s="14"/>
      <c r="D246" s="14">
        <v>1</v>
      </c>
      <c r="E246" s="14">
        <v>1</v>
      </c>
    </row>
    <row r="247" spans="1:5" x14ac:dyDescent="0.3">
      <c r="A247" s="19" t="s">
        <v>3361</v>
      </c>
      <c r="B247" s="14"/>
      <c r="C247" s="14"/>
      <c r="D247" s="14">
        <v>1</v>
      </c>
      <c r="E247" s="14">
        <v>1</v>
      </c>
    </row>
    <row r="248" spans="1:5" x14ac:dyDescent="0.3">
      <c r="A248" s="19" t="s">
        <v>2845</v>
      </c>
      <c r="B248" s="14">
        <v>1</v>
      </c>
      <c r="C248" s="14"/>
      <c r="D248" s="14"/>
      <c r="E248" s="14">
        <v>1</v>
      </c>
    </row>
    <row r="249" spans="1:5" x14ac:dyDescent="0.3">
      <c r="A249" s="19" t="s">
        <v>2889</v>
      </c>
      <c r="B249" s="14">
        <v>1</v>
      </c>
      <c r="C249" s="14"/>
      <c r="D249" s="14"/>
      <c r="E249" s="14">
        <v>1</v>
      </c>
    </row>
    <row r="250" spans="1:5" x14ac:dyDescent="0.3">
      <c r="A250" s="19" t="s">
        <v>4009</v>
      </c>
      <c r="B250" s="14">
        <v>1</v>
      </c>
      <c r="C250" s="14"/>
      <c r="D250" s="14"/>
      <c r="E250" s="14">
        <v>1</v>
      </c>
    </row>
    <row r="251" spans="1:5" x14ac:dyDescent="0.3">
      <c r="A251" s="19" t="s">
        <v>3228</v>
      </c>
      <c r="B251" s="14"/>
      <c r="C251" s="14"/>
      <c r="D251" s="14">
        <v>1</v>
      </c>
      <c r="E251" s="14">
        <v>1</v>
      </c>
    </row>
    <row r="252" spans="1:5" x14ac:dyDescent="0.3">
      <c r="A252" s="19" t="s">
        <v>3593</v>
      </c>
      <c r="B252" s="14"/>
      <c r="C252" s="14"/>
      <c r="D252" s="14">
        <v>1</v>
      </c>
      <c r="E252" s="14">
        <v>1</v>
      </c>
    </row>
    <row r="253" spans="1:5" x14ac:dyDescent="0.3">
      <c r="A253" s="19" t="s">
        <v>1303</v>
      </c>
      <c r="B253" s="14"/>
      <c r="C253" s="14"/>
      <c r="D253" s="14">
        <v>1</v>
      </c>
      <c r="E253" s="14">
        <v>1</v>
      </c>
    </row>
    <row r="254" spans="1:5" x14ac:dyDescent="0.3">
      <c r="A254" s="19" t="s">
        <v>3284</v>
      </c>
      <c r="B254" s="14"/>
      <c r="C254" s="14"/>
      <c r="D254" s="14">
        <v>1</v>
      </c>
      <c r="E254" s="14">
        <v>1</v>
      </c>
    </row>
    <row r="255" spans="1:5" x14ac:dyDescent="0.3">
      <c r="A255" s="19" t="s">
        <v>3822</v>
      </c>
      <c r="B255" s="14"/>
      <c r="C255" s="14"/>
      <c r="D255" s="14">
        <v>1</v>
      </c>
      <c r="E255" s="14">
        <v>1</v>
      </c>
    </row>
    <row r="256" spans="1:5" x14ac:dyDescent="0.3">
      <c r="A256" s="19" t="s">
        <v>3922</v>
      </c>
      <c r="B256" s="14">
        <v>1</v>
      </c>
      <c r="C256" s="14"/>
      <c r="D256" s="14"/>
      <c r="E256" s="14">
        <v>1</v>
      </c>
    </row>
    <row r="257" spans="1:5" x14ac:dyDescent="0.3">
      <c r="A257" s="19" t="s">
        <v>4063</v>
      </c>
      <c r="B257" s="14">
        <v>1</v>
      </c>
      <c r="C257" s="14"/>
      <c r="D257" s="14"/>
      <c r="E257" s="14">
        <v>1</v>
      </c>
    </row>
    <row r="258" spans="1:5" x14ac:dyDescent="0.3">
      <c r="A258" s="19" t="s">
        <v>2790</v>
      </c>
      <c r="B258" s="14"/>
      <c r="C258" s="14"/>
      <c r="D258" s="14">
        <v>1</v>
      </c>
      <c r="E258" s="14">
        <v>1</v>
      </c>
    </row>
    <row r="259" spans="1:5" x14ac:dyDescent="0.3">
      <c r="A259" s="19" t="s">
        <v>2785</v>
      </c>
      <c r="B259" s="14"/>
      <c r="C259" s="14"/>
      <c r="D259" s="14">
        <v>1</v>
      </c>
      <c r="E259" s="14">
        <v>1</v>
      </c>
    </row>
    <row r="260" spans="1:5" x14ac:dyDescent="0.3">
      <c r="A260" s="19" t="s">
        <v>2813</v>
      </c>
      <c r="B260" s="14"/>
      <c r="C260" s="14"/>
      <c r="D260" s="14">
        <v>1</v>
      </c>
      <c r="E260" s="14">
        <v>1</v>
      </c>
    </row>
    <row r="261" spans="1:5" x14ac:dyDescent="0.3">
      <c r="A261" s="19" t="s">
        <v>3612</v>
      </c>
      <c r="B261" s="14"/>
      <c r="C261" s="14"/>
      <c r="D261" s="14">
        <v>1</v>
      </c>
      <c r="E261" s="14">
        <v>1</v>
      </c>
    </row>
    <row r="262" spans="1:5" x14ac:dyDescent="0.3">
      <c r="A262" s="19" t="s">
        <v>3425</v>
      </c>
      <c r="B262" s="14"/>
      <c r="C262" s="14"/>
      <c r="D262" s="14">
        <v>1</v>
      </c>
      <c r="E262" s="14">
        <v>1</v>
      </c>
    </row>
    <row r="263" spans="1:5" x14ac:dyDescent="0.3">
      <c r="A263" s="19" t="s">
        <v>3833</v>
      </c>
      <c r="B263" s="14"/>
      <c r="C263" s="14"/>
      <c r="D263" s="14">
        <v>1</v>
      </c>
      <c r="E263" s="14">
        <v>1</v>
      </c>
    </row>
    <row r="264" spans="1:5" x14ac:dyDescent="0.3">
      <c r="A264" s="19" t="s">
        <v>3248</v>
      </c>
      <c r="B264" s="14"/>
      <c r="C264" s="14"/>
      <c r="D264" s="14">
        <v>1</v>
      </c>
      <c r="E264" s="14">
        <v>1</v>
      </c>
    </row>
    <row r="265" spans="1:5" x14ac:dyDescent="0.3">
      <c r="A265" s="19" t="s">
        <v>3232</v>
      </c>
      <c r="B265" s="14"/>
      <c r="C265" s="14"/>
      <c r="D265" s="14">
        <v>1</v>
      </c>
      <c r="E265" s="14">
        <v>1</v>
      </c>
    </row>
    <row r="266" spans="1:5" x14ac:dyDescent="0.3">
      <c r="A266" s="19" t="s">
        <v>2894</v>
      </c>
      <c r="B266" s="14">
        <v>1</v>
      </c>
      <c r="C266" s="14"/>
      <c r="D266" s="14"/>
      <c r="E266" s="14">
        <v>1</v>
      </c>
    </row>
    <row r="267" spans="1:5" x14ac:dyDescent="0.3">
      <c r="A267" s="19" t="s">
        <v>3560</v>
      </c>
      <c r="B267" s="14"/>
      <c r="C267" s="14"/>
      <c r="D267" s="14">
        <v>1</v>
      </c>
      <c r="E267" s="14">
        <v>1</v>
      </c>
    </row>
    <row r="268" spans="1:5" x14ac:dyDescent="0.3">
      <c r="A268" s="19" t="s">
        <v>3723</v>
      </c>
      <c r="B268" s="14"/>
      <c r="C268" s="14"/>
      <c r="D268" s="14">
        <v>1</v>
      </c>
      <c r="E268" s="14">
        <v>1</v>
      </c>
    </row>
    <row r="269" spans="1:5" x14ac:dyDescent="0.3">
      <c r="A269" s="19" t="s">
        <v>3897</v>
      </c>
      <c r="B269" s="14">
        <v>1</v>
      </c>
      <c r="C269" s="14"/>
      <c r="D269" s="14"/>
      <c r="E269" s="14">
        <v>1</v>
      </c>
    </row>
    <row r="270" spans="1:5" x14ac:dyDescent="0.3">
      <c r="A270" s="19" t="s">
        <v>3525</v>
      </c>
      <c r="B270" s="14"/>
      <c r="C270" s="14"/>
      <c r="D270" s="14">
        <v>1</v>
      </c>
      <c r="E270" s="14">
        <v>1</v>
      </c>
    </row>
    <row r="271" spans="1:5" x14ac:dyDescent="0.3">
      <c r="A271" s="19" t="s">
        <v>2848</v>
      </c>
      <c r="B271" s="14">
        <v>1</v>
      </c>
      <c r="C271" s="14"/>
      <c r="D271" s="14"/>
      <c r="E271" s="14">
        <v>1</v>
      </c>
    </row>
    <row r="272" spans="1:5" x14ac:dyDescent="0.3">
      <c r="A272" s="19" t="s">
        <v>3304</v>
      </c>
      <c r="B272" s="14"/>
      <c r="C272" s="14"/>
      <c r="D272" s="14">
        <v>1</v>
      </c>
      <c r="E272" s="14">
        <v>1</v>
      </c>
    </row>
    <row r="273" spans="1:5" x14ac:dyDescent="0.3">
      <c r="A273" s="19" t="s">
        <v>1291</v>
      </c>
      <c r="B273" s="14"/>
      <c r="C273" s="14"/>
      <c r="D273" s="14">
        <v>1</v>
      </c>
      <c r="E273" s="14">
        <v>1</v>
      </c>
    </row>
    <row r="274" spans="1:5" x14ac:dyDescent="0.3">
      <c r="A274" s="19" t="s">
        <v>3179</v>
      </c>
      <c r="B274" s="14"/>
      <c r="C274" s="14"/>
      <c r="D274" s="14">
        <v>1</v>
      </c>
      <c r="E274" s="14">
        <v>1</v>
      </c>
    </row>
    <row r="275" spans="1:5" x14ac:dyDescent="0.3">
      <c r="A275" s="19" t="s">
        <v>3854</v>
      </c>
      <c r="B275" s="14">
        <v>1</v>
      </c>
      <c r="C275" s="14"/>
      <c r="D275" s="14"/>
      <c r="E275" s="14">
        <v>1</v>
      </c>
    </row>
    <row r="276" spans="1:5" x14ac:dyDescent="0.3">
      <c r="A276" s="19" t="s">
        <v>2882</v>
      </c>
      <c r="B276" s="14">
        <v>1</v>
      </c>
      <c r="C276" s="14"/>
      <c r="D276" s="14"/>
      <c r="E276" s="14">
        <v>1</v>
      </c>
    </row>
    <row r="277" spans="1:5" x14ac:dyDescent="0.3">
      <c r="A277" s="19" t="s">
        <v>2965</v>
      </c>
      <c r="B277" s="14"/>
      <c r="C277" s="14"/>
      <c r="D277" s="14">
        <v>1</v>
      </c>
      <c r="E277" s="14">
        <v>1</v>
      </c>
    </row>
    <row r="278" spans="1:5" x14ac:dyDescent="0.3">
      <c r="A278" s="19" t="s">
        <v>3929</v>
      </c>
      <c r="B278" s="14">
        <v>1</v>
      </c>
      <c r="C278" s="14"/>
      <c r="D278" s="14"/>
      <c r="E278" s="14">
        <v>1</v>
      </c>
    </row>
    <row r="279" spans="1:5" x14ac:dyDescent="0.3">
      <c r="A279" s="19" t="s">
        <v>3513</v>
      </c>
      <c r="B279" s="14"/>
      <c r="C279" s="14"/>
      <c r="D279" s="14">
        <v>1</v>
      </c>
      <c r="E279" s="14">
        <v>1</v>
      </c>
    </row>
    <row r="280" spans="1:5" x14ac:dyDescent="0.3">
      <c r="A280" s="19" t="s">
        <v>3957</v>
      </c>
      <c r="B280" s="14">
        <v>1</v>
      </c>
      <c r="C280" s="14"/>
      <c r="D280" s="14"/>
      <c r="E280" s="14">
        <v>1</v>
      </c>
    </row>
    <row r="281" spans="1:5" x14ac:dyDescent="0.3">
      <c r="A281" s="19" t="s">
        <v>2980</v>
      </c>
      <c r="B281" s="14"/>
      <c r="C281" s="14"/>
      <c r="D281" s="14">
        <v>1</v>
      </c>
      <c r="E281" s="14">
        <v>1</v>
      </c>
    </row>
    <row r="282" spans="1:5" x14ac:dyDescent="0.3">
      <c r="A282" s="19" t="s">
        <v>3989</v>
      </c>
      <c r="B282" s="14">
        <v>1</v>
      </c>
      <c r="C282" s="14"/>
      <c r="D282" s="14"/>
      <c r="E282" s="14">
        <v>1</v>
      </c>
    </row>
    <row r="283" spans="1:5" x14ac:dyDescent="0.3">
      <c r="A283" s="19" t="s">
        <v>3663</v>
      </c>
      <c r="B283" s="14"/>
      <c r="C283" s="14"/>
      <c r="D283" s="14">
        <v>1</v>
      </c>
      <c r="E283" s="14">
        <v>1</v>
      </c>
    </row>
    <row r="284" spans="1:5" x14ac:dyDescent="0.3">
      <c r="A284" s="19" t="s">
        <v>3709</v>
      </c>
      <c r="B284" s="14"/>
      <c r="C284" s="14"/>
      <c r="D284" s="14">
        <v>1</v>
      </c>
      <c r="E284" s="14">
        <v>1</v>
      </c>
    </row>
    <row r="285" spans="1:5" x14ac:dyDescent="0.3">
      <c r="A285" s="19" t="s">
        <v>3457</v>
      </c>
      <c r="B285" s="14"/>
      <c r="C285" s="14"/>
      <c r="D285" s="14">
        <v>1</v>
      </c>
      <c r="E285" s="14">
        <v>1</v>
      </c>
    </row>
    <row r="286" spans="1:5" x14ac:dyDescent="0.3">
      <c r="A286" s="19" t="s">
        <v>2818</v>
      </c>
      <c r="B286" s="14"/>
      <c r="C286" s="14"/>
      <c r="D286" s="14">
        <v>1</v>
      </c>
      <c r="E286" s="14">
        <v>1</v>
      </c>
    </row>
    <row r="287" spans="1:5" x14ac:dyDescent="0.3">
      <c r="A287" s="19" t="s">
        <v>3909</v>
      </c>
      <c r="B287" s="14">
        <v>1</v>
      </c>
      <c r="C287" s="14"/>
      <c r="D287" s="14"/>
      <c r="E287" s="14">
        <v>1</v>
      </c>
    </row>
    <row r="288" spans="1:5" x14ac:dyDescent="0.3">
      <c r="A288" s="19" t="s">
        <v>3149</v>
      </c>
      <c r="B288" s="14"/>
      <c r="C288" s="14"/>
      <c r="D288" s="14">
        <v>1</v>
      </c>
      <c r="E288" s="14">
        <v>1</v>
      </c>
    </row>
    <row r="289" spans="1:5" x14ac:dyDescent="0.3">
      <c r="A289" s="19" t="s">
        <v>3264</v>
      </c>
      <c r="B289" s="14"/>
      <c r="C289" s="14"/>
      <c r="D289" s="14">
        <v>1</v>
      </c>
      <c r="E289" s="14">
        <v>1</v>
      </c>
    </row>
    <row r="290" spans="1:5" x14ac:dyDescent="0.3">
      <c r="A290" s="19" t="s">
        <v>3260</v>
      </c>
      <c r="B290" s="14"/>
      <c r="C290" s="14"/>
      <c r="D290" s="14">
        <v>1</v>
      </c>
      <c r="E290" s="14">
        <v>1</v>
      </c>
    </row>
    <row r="291" spans="1:5" x14ac:dyDescent="0.3">
      <c r="A291" s="19" t="s">
        <v>3281</v>
      </c>
      <c r="B291" s="14"/>
      <c r="C291" s="14"/>
      <c r="D291" s="14">
        <v>1</v>
      </c>
      <c r="E291" s="14">
        <v>1</v>
      </c>
    </row>
    <row r="292" spans="1:5" x14ac:dyDescent="0.3">
      <c r="A292" s="19" t="s">
        <v>3209</v>
      </c>
      <c r="B292" s="14"/>
      <c r="C292" s="14"/>
      <c r="D292" s="14">
        <v>1</v>
      </c>
      <c r="E292" s="14">
        <v>1</v>
      </c>
    </row>
    <row r="293" spans="1:5" x14ac:dyDescent="0.3">
      <c r="A293" s="19" t="s">
        <v>3340</v>
      </c>
      <c r="B293" s="14"/>
      <c r="C293" s="14"/>
      <c r="D293" s="14">
        <v>1</v>
      </c>
      <c r="E293" s="14">
        <v>1</v>
      </c>
    </row>
    <row r="294" spans="1:5" x14ac:dyDescent="0.3">
      <c r="A294" s="19" t="s">
        <v>3472</v>
      </c>
      <c r="B294" s="14"/>
      <c r="C294" s="14"/>
      <c r="D294" s="14">
        <v>1</v>
      </c>
      <c r="E294" s="14">
        <v>1</v>
      </c>
    </row>
    <row r="295" spans="1:5" x14ac:dyDescent="0.3">
      <c r="A295" s="19" t="s">
        <v>3900</v>
      </c>
      <c r="B295" s="14">
        <v>1</v>
      </c>
      <c r="C295" s="14"/>
      <c r="D295" s="14"/>
      <c r="E295" s="14">
        <v>1</v>
      </c>
    </row>
    <row r="296" spans="1:5" x14ac:dyDescent="0.3">
      <c r="A296" s="19" t="s">
        <v>3668</v>
      </c>
      <c r="B296" s="14"/>
      <c r="C296" s="14"/>
      <c r="D296" s="14">
        <v>1</v>
      </c>
      <c r="E296" s="14">
        <v>1</v>
      </c>
    </row>
    <row r="297" spans="1:5" x14ac:dyDescent="0.3">
      <c r="A297" s="19" t="s">
        <v>4095</v>
      </c>
      <c r="B297" s="14">
        <v>1</v>
      </c>
      <c r="C297" s="14"/>
      <c r="D297" s="14"/>
      <c r="E297" s="14">
        <v>1</v>
      </c>
    </row>
    <row r="298" spans="1:5" x14ac:dyDescent="0.3">
      <c r="A298" s="19" t="s">
        <v>3717</v>
      </c>
      <c r="B298" s="14"/>
      <c r="C298" s="14"/>
      <c r="D298" s="14">
        <v>1</v>
      </c>
      <c r="E298" s="14">
        <v>1</v>
      </c>
    </row>
    <row r="299" spans="1:5" x14ac:dyDescent="0.3">
      <c r="A299" s="19" t="s">
        <v>3730</v>
      </c>
      <c r="B299" s="14">
        <v>1</v>
      </c>
      <c r="C299" s="14"/>
      <c r="D299" s="14"/>
      <c r="E299" s="14">
        <v>1</v>
      </c>
    </row>
    <row r="300" spans="1:5" x14ac:dyDescent="0.3">
      <c r="A300" s="19" t="s">
        <v>3259</v>
      </c>
      <c r="B300" s="14"/>
      <c r="C300" s="14"/>
      <c r="D300" s="14">
        <v>1</v>
      </c>
      <c r="E300" s="14">
        <v>1</v>
      </c>
    </row>
    <row r="301" spans="1:5" x14ac:dyDescent="0.3">
      <c r="A301" s="19" t="s">
        <v>2874</v>
      </c>
      <c r="B301" s="14">
        <v>1</v>
      </c>
      <c r="C301" s="14"/>
      <c r="D301" s="14"/>
      <c r="E301" s="14">
        <v>1</v>
      </c>
    </row>
    <row r="302" spans="1:5" x14ac:dyDescent="0.3">
      <c r="A302" s="19" t="s">
        <v>2970</v>
      </c>
      <c r="B302" s="14"/>
      <c r="C302" s="14"/>
      <c r="D302" s="14">
        <v>1</v>
      </c>
      <c r="E302" s="14">
        <v>1</v>
      </c>
    </row>
    <row r="303" spans="1:5" x14ac:dyDescent="0.3">
      <c r="A303" s="19" t="s">
        <v>3665</v>
      </c>
      <c r="B303" s="14"/>
      <c r="C303" s="14"/>
      <c r="D303" s="14">
        <v>1</v>
      </c>
      <c r="E303" s="14">
        <v>1</v>
      </c>
    </row>
    <row r="304" spans="1:5" x14ac:dyDescent="0.3">
      <c r="A304" s="19" t="s">
        <v>3845</v>
      </c>
      <c r="B304" s="14">
        <v>1</v>
      </c>
      <c r="C304" s="14"/>
      <c r="D304" s="14"/>
      <c r="E304" s="14">
        <v>1</v>
      </c>
    </row>
    <row r="305" spans="1:5" x14ac:dyDescent="0.3">
      <c r="A305" s="19" t="s">
        <v>3401</v>
      </c>
      <c r="B305" s="14"/>
      <c r="C305" s="14"/>
      <c r="D305" s="14">
        <v>1</v>
      </c>
      <c r="E305" s="14">
        <v>1</v>
      </c>
    </row>
    <row r="306" spans="1:5" x14ac:dyDescent="0.3">
      <c r="A306" s="19" t="s">
        <v>3386</v>
      </c>
      <c r="B306" s="14"/>
      <c r="C306" s="14"/>
      <c r="D306" s="14">
        <v>1</v>
      </c>
      <c r="E306" s="14">
        <v>1</v>
      </c>
    </row>
    <row r="307" spans="1:5" x14ac:dyDescent="0.3">
      <c r="A307" s="19" t="s">
        <v>4094</v>
      </c>
      <c r="B307" s="14">
        <v>1</v>
      </c>
      <c r="C307" s="14"/>
      <c r="D307" s="14"/>
      <c r="E307" s="14">
        <v>1</v>
      </c>
    </row>
    <row r="308" spans="1:5" x14ac:dyDescent="0.3">
      <c r="A308" s="19" t="s">
        <v>4023</v>
      </c>
      <c r="B308" s="14">
        <v>1</v>
      </c>
      <c r="C308" s="14"/>
      <c r="D308" s="14"/>
      <c r="E308" s="14">
        <v>1</v>
      </c>
    </row>
    <row r="309" spans="1:5" x14ac:dyDescent="0.3">
      <c r="A309" s="19" t="s">
        <v>2891</v>
      </c>
      <c r="B309" s="14">
        <v>1</v>
      </c>
      <c r="C309" s="14"/>
      <c r="D309" s="14"/>
      <c r="E309" s="14">
        <v>1</v>
      </c>
    </row>
    <row r="310" spans="1:5" x14ac:dyDescent="0.3">
      <c r="A310" s="19" t="s">
        <v>2907</v>
      </c>
      <c r="B310" s="14">
        <v>1</v>
      </c>
      <c r="C310" s="14"/>
      <c r="D310" s="14"/>
      <c r="E310" s="14">
        <v>1</v>
      </c>
    </row>
    <row r="311" spans="1:5" x14ac:dyDescent="0.3">
      <c r="A311" s="19" t="s">
        <v>4090</v>
      </c>
      <c r="B311" s="14">
        <v>1</v>
      </c>
      <c r="C311" s="14"/>
      <c r="D311" s="14"/>
      <c r="E311" s="14">
        <v>1</v>
      </c>
    </row>
    <row r="312" spans="1:5" x14ac:dyDescent="0.3">
      <c r="A312" s="19" t="s">
        <v>3677</v>
      </c>
      <c r="B312" s="14"/>
      <c r="C312" s="14"/>
      <c r="D312" s="14">
        <v>1</v>
      </c>
      <c r="E312" s="14">
        <v>1</v>
      </c>
    </row>
    <row r="313" spans="1:5" x14ac:dyDescent="0.3">
      <c r="A313" s="19" t="s">
        <v>3430</v>
      </c>
      <c r="B313" s="14"/>
      <c r="C313" s="14"/>
      <c r="D313" s="14">
        <v>1</v>
      </c>
      <c r="E313" s="14">
        <v>1</v>
      </c>
    </row>
    <row r="314" spans="1:5" x14ac:dyDescent="0.3">
      <c r="A314" s="19" t="s">
        <v>3397</v>
      </c>
      <c r="B314" s="14"/>
      <c r="C314" s="14"/>
      <c r="D314" s="14">
        <v>1</v>
      </c>
      <c r="E314" s="14">
        <v>1</v>
      </c>
    </row>
    <row r="315" spans="1:5" x14ac:dyDescent="0.3">
      <c r="A315" s="19" t="s">
        <v>2872</v>
      </c>
      <c r="B315" s="14">
        <v>1</v>
      </c>
      <c r="C315" s="14"/>
      <c r="D315" s="14"/>
      <c r="E315" s="14">
        <v>1</v>
      </c>
    </row>
    <row r="316" spans="1:5" x14ac:dyDescent="0.3">
      <c r="A316" s="19" t="s">
        <v>3431</v>
      </c>
      <c r="B316" s="14"/>
      <c r="C316" s="14"/>
      <c r="D316" s="14">
        <v>1</v>
      </c>
      <c r="E316" s="14">
        <v>1</v>
      </c>
    </row>
    <row r="317" spans="1:5" x14ac:dyDescent="0.3">
      <c r="A317" s="19" t="s">
        <v>3448</v>
      </c>
      <c r="B317" s="14"/>
      <c r="C317" s="14"/>
      <c r="D317" s="14">
        <v>1</v>
      </c>
      <c r="E317" s="14">
        <v>1</v>
      </c>
    </row>
    <row r="318" spans="1:5" x14ac:dyDescent="0.3">
      <c r="A318" s="19" t="s">
        <v>3316</v>
      </c>
      <c r="B318" s="14"/>
      <c r="C318" s="14"/>
      <c r="D318" s="14">
        <v>1</v>
      </c>
      <c r="E318" s="14">
        <v>1</v>
      </c>
    </row>
    <row r="319" spans="1:5" x14ac:dyDescent="0.3">
      <c r="A319" s="19" t="s">
        <v>3266</v>
      </c>
      <c r="B319" s="14"/>
      <c r="C319" s="14"/>
      <c r="D319" s="14">
        <v>2</v>
      </c>
      <c r="E319" s="14">
        <v>2</v>
      </c>
    </row>
    <row r="320" spans="1:5" x14ac:dyDescent="0.3">
      <c r="A320" s="19" t="s">
        <v>2860</v>
      </c>
      <c r="B320" s="14">
        <v>1</v>
      </c>
      <c r="C320" s="14"/>
      <c r="D320" s="14"/>
      <c r="E320" s="14">
        <v>1</v>
      </c>
    </row>
    <row r="321" spans="1:5" x14ac:dyDescent="0.3">
      <c r="A321" s="19" t="s">
        <v>3483</v>
      </c>
      <c r="B321" s="14"/>
      <c r="C321" s="14"/>
      <c r="D321" s="14">
        <v>1</v>
      </c>
      <c r="E321" s="14">
        <v>1</v>
      </c>
    </row>
    <row r="322" spans="1:5" x14ac:dyDescent="0.3">
      <c r="A322" s="19" t="s">
        <v>3844</v>
      </c>
      <c r="B322" s="14">
        <v>1</v>
      </c>
      <c r="C322" s="14"/>
      <c r="D322" s="14"/>
      <c r="E322" s="14">
        <v>1</v>
      </c>
    </row>
    <row r="323" spans="1:5" x14ac:dyDescent="0.3">
      <c r="A323" s="19" t="s">
        <v>3891</v>
      </c>
      <c r="B323" s="14">
        <v>1</v>
      </c>
      <c r="C323" s="14"/>
      <c r="D323" s="14"/>
      <c r="E323" s="14">
        <v>1</v>
      </c>
    </row>
    <row r="324" spans="1:5" x14ac:dyDescent="0.3">
      <c r="A324" s="19" t="s">
        <v>3423</v>
      </c>
      <c r="B324" s="14"/>
      <c r="C324" s="14"/>
      <c r="D324" s="14">
        <v>1</v>
      </c>
      <c r="E324" s="14">
        <v>1</v>
      </c>
    </row>
    <row r="325" spans="1:5" x14ac:dyDescent="0.3">
      <c r="A325" s="19" t="s">
        <v>3362</v>
      </c>
      <c r="B325" s="14"/>
      <c r="C325" s="14"/>
      <c r="D325" s="14">
        <v>1</v>
      </c>
      <c r="E325" s="14">
        <v>1</v>
      </c>
    </row>
    <row r="326" spans="1:5" x14ac:dyDescent="0.3">
      <c r="A326" s="19" t="s">
        <v>3999</v>
      </c>
      <c r="B326" s="14">
        <v>1</v>
      </c>
      <c r="C326" s="14"/>
      <c r="D326" s="14"/>
      <c r="E326" s="14">
        <v>1</v>
      </c>
    </row>
    <row r="327" spans="1:5" x14ac:dyDescent="0.3">
      <c r="A327" s="19" t="s">
        <v>3320</v>
      </c>
      <c r="B327" s="14"/>
      <c r="C327" s="14"/>
      <c r="D327" s="14">
        <v>1</v>
      </c>
      <c r="E327" s="14">
        <v>1</v>
      </c>
    </row>
    <row r="328" spans="1:5" x14ac:dyDescent="0.3">
      <c r="A328" s="19" t="s">
        <v>3718</v>
      </c>
      <c r="B328" s="14"/>
      <c r="C328" s="14"/>
      <c r="D328" s="14">
        <v>1</v>
      </c>
      <c r="E328" s="14">
        <v>1</v>
      </c>
    </row>
    <row r="329" spans="1:5" x14ac:dyDescent="0.3">
      <c r="A329" s="19" t="s">
        <v>3961</v>
      </c>
      <c r="B329" s="14">
        <v>1</v>
      </c>
      <c r="C329" s="14"/>
      <c r="D329" s="14"/>
      <c r="E329" s="14">
        <v>1</v>
      </c>
    </row>
    <row r="330" spans="1:5" x14ac:dyDescent="0.3">
      <c r="A330" s="19" t="s">
        <v>3129</v>
      </c>
      <c r="B330" s="14"/>
      <c r="C330" s="14">
        <v>1</v>
      </c>
      <c r="D330" s="14"/>
      <c r="E330" s="14">
        <v>1</v>
      </c>
    </row>
    <row r="331" spans="1:5" x14ac:dyDescent="0.3">
      <c r="A331" s="19" t="s">
        <v>3842</v>
      </c>
      <c r="B331" s="14">
        <v>1</v>
      </c>
      <c r="C331" s="14"/>
      <c r="D331" s="14"/>
      <c r="E331" s="14">
        <v>1</v>
      </c>
    </row>
    <row r="332" spans="1:5" x14ac:dyDescent="0.3">
      <c r="A332" s="19" t="s">
        <v>3727</v>
      </c>
      <c r="B332" s="14">
        <v>1</v>
      </c>
      <c r="C332" s="14"/>
      <c r="D332" s="14"/>
      <c r="E332" s="14">
        <v>1</v>
      </c>
    </row>
    <row r="333" spans="1:5" x14ac:dyDescent="0.3">
      <c r="A333" s="19" t="s">
        <v>3553</v>
      </c>
      <c r="B333" s="14"/>
      <c r="C333" s="14"/>
      <c r="D333" s="14">
        <v>1</v>
      </c>
      <c r="E333" s="14">
        <v>1</v>
      </c>
    </row>
    <row r="334" spans="1:5" x14ac:dyDescent="0.3">
      <c r="A334" s="19" t="s">
        <v>3300</v>
      </c>
      <c r="B334" s="14"/>
      <c r="C334" s="14"/>
      <c r="D334" s="14">
        <v>1</v>
      </c>
      <c r="E334" s="14">
        <v>1</v>
      </c>
    </row>
    <row r="335" spans="1:5" x14ac:dyDescent="0.3">
      <c r="A335" s="19" t="s">
        <v>3326</v>
      </c>
      <c r="B335" s="14"/>
      <c r="C335" s="14"/>
      <c r="D335" s="14">
        <v>1</v>
      </c>
      <c r="E335" s="14">
        <v>1</v>
      </c>
    </row>
    <row r="336" spans="1:5" x14ac:dyDescent="0.3">
      <c r="A336" s="19" t="s">
        <v>3477</v>
      </c>
      <c r="B336" s="14">
        <v>1</v>
      </c>
      <c r="C336" s="14"/>
      <c r="D336" s="14">
        <v>1</v>
      </c>
      <c r="E336" s="14">
        <v>2</v>
      </c>
    </row>
    <row r="337" spans="1:5" x14ac:dyDescent="0.3">
      <c r="A337" s="19" t="s">
        <v>3348</v>
      </c>
      <c r="B337" s="14"/>
      <c r="C337" s="14"/>
      <c r="D337" s="14">
        <v>1</v>
      </c>
      <c r="E337" s="14">
        <v>1</v>
      </c>
    </row>
    <row r="338" spans="1:5" x14ac:dyDescent="0.3">
      <c r="A338" s="19" t="s">
        <v>3130</v>
      </c>
      <c r="B338" s="14"/>
      <c r="C338" s="14">
        <v>1</v>
      </c>
      <c r="D338" s="14"/>
      <c r="E338" s="14">
        <v>1</v>
      </c>
    </row>
    <row r="339" spans="1:5" x14ac:dyDescent="0.3">
      <c r="A339" s="19" t="s">
        <v>4097</v>
      </c>
      <c r="B339" s="14">
        <v>1</v>
      </c>
      <c r="C339" s="14"/>
      <c r="D339" s="14"/>
      <c r="E339" s="14">
        <v>1</v>
      </c>
    </row>
    <row r="340" spans="1:5" x14ac:dyDescent="0.3">
      <c r="A340" s="19" t="s">
        <v>3313</v>
      </c>
      <c r="B340" s="14"/>
      <c r="C340" s="14"/>
      <c r="D340" s="14">
        <v>1</v>
      </c>
      <c r="E340" s="14">
        <v>1</v>
      </c>
    </row>
    <row r="341" spans="1:5" x14ac:dyDescent="0.3">
      <c r="A341" s="19" t="s">
        <v>3173</v>
      </c>
      <c r="B341" s="14"/>
      <c r="C341" s="14"/>
      <c r="D341" s="14">
        <v>1</v>
      </c>
      <c r="E341" s="14">
        <v>1</v>
      </c>
    </row>
    <row r="342" spans="1:5" x14ac:dyDescent="0.3">
      <c r="A342" s="19" t="s">
        <v>4038</v>
      </c>
      <c r="B342" s="14">
        <v>1</v>
      </c>
      <c r="C342" s="14"/>
      <c r="D342" s="14"/>
      <c r="E342" s="14">
        <v>1</v>
      </c>
    </row>
    <row r="343" spans="1:5" x14ac:dyDescent="0.3">
      <c r="A343" s="19" t="s">
        <v>2826</v>
      </c>
      <c r="B343" s="14"/>
      <c r="C343" s="14"/>
      <c r="D343" s="14">
        <v>1</v>
      </c>
      <c r="E343" s="14">
        <v>1</v>
      </c>
    </row>
    <row r="344" spans="1:5" x14ac:dyDescent="0.3">
      <c r="A344" s="19" t="s">
        <v>3485</v>
      </c>
      <c r="B344" s="14"/>
      <c r="C344" s="14"/>
      <c r="D344" s="14">
        <v>1</v>
      </c>
      <c r="E344" s="14">
        <v>1</v>
      </c>
    </row>
    <row r="345" spans="1:5" x14ac:dyDescent="0.3">
      <c r="A345" s="19" t="s">
        <v>3908</v>
      </c>
      <c r="B345" s="14">
        <v>1</v>
      </c>
      <c r="C345" s="14"/>
      <c r="D345" s="14"/>
      <c r="E345" s="14">
        <v>1</v>
      </c>
    </row>
    <row r="346" spans="1:5" x14ac:dyDescent="0.3">
      <c r="A346" s="19" t="s">
        <v>4010</v>
      </c>
      <c r="B346" s="14">
        <v>1</v>
      </c>
      <c r="C346" s="14"/>
      <c r="D346" s="14"/>
      <c r="E346" s="14">
        <v>1</v>
      </c>
    </row>
    <row r="347" spans="1:5" x14ac:dyDescent="0.3">
      <c r="A347" s="19" t="s">
        <v>3365</v>
      </c>
      <c r="B347" s="14"/>
      <c r="C347" s="14"/>
      <c r="D347" s="14">
        <v>1</v>
      </c>
      <c r="E347" s="14">
        <v>1</v>
      </c>
    </row>
    <row r="348" spans="1:5" x14ac:dyDescent="0.3">
      <c r="A348" s="19" t="s">
        <v>3403</v>
      </c>
      <c r="B348" s="14"/>
      <c r="C348" s="14"/>
      <c r="D348" s="14">
        <v>1</v>
      </c>
      <c r="E348" s="14">
        <v>1</v>
      </c>
    </row>
    <row r="349" spans="1:5" x14ac:dyDescent="0.3">
      <c r="A349" s="19" t="s">
        <v>3972</v>
      </c>
      <c r="B349" s="14">
        <v>1</v>
      </c>
      <c r="C349" s="14"/>
      <c r="D349" s="14"/>
      <c r="E349" s="14">
        <v>1</v>
      </c>
    </row>
    <row r="350" spans="1:5" x14ac:dyDescent="0.3">
      <c r="A350" s="19" t="s">
        <v>3963</v>
      </c>
      <c r="B350" s="14">
        <v>1</v>
      </c>
      <c r="C350" s="14"/>
      <c r="D350" s="14"/>
      <c r="E350" s="14">
        <v>1</v>
      </c>
    </row>
    <row r="351" spans="1:5" x14ac:dyDescent="0.3">
      <c r="A351" s="19" t="s">
        <v>3688</v>
      </c>
      <c r="B351" s="14"/>
      <c r="C351" s="14"/>
      <c r="D351" s="14">
        <v>1</v>
      </c>
      <c r="E351" s="14">
        <v>1</v>
      </c>
    </row>
    <row r="352" spans="1:5" x14ac:dyDescent="0.3">
      <c r="A352" s="19" t="s">
        <v>3646</v>
      </c>
      <c r="B352" s="14"/>
      <c r="C352" s="14"/>
      <c r="D352" s="14">
        <v>1</v>
      </c>
      <c r="E352" s="14">
        <v>1</v>
      </c>
    </row>
    <row r="353" spans="1:5" x14ac:dyDescent="0.3">
      <c r="A353" s="19" t="s">
        <v>4058</v>
      </c>
      <c r="B353" s="14">
        <v>1</v>
      </c>
      <c r="C353" s="14"/>
      <c r="D353" s="14"/>
      <c r="E353" s="14">
        <v>1</v>
      </c>
    </row>
    <row r="354" spans="1:5" x14ac:dyDescent="0.3">
      <c r="A354" s="19" t="s">
        <v>3655</v>
      </c>
      <c r="B354" s="14"/>
      <c r="C354" s="14"/>
      <c r="D354" s="14">
        <v>1</v>
      </c>
      <c r="E354" s="14">
        <v>1</v>
      </c>
    </row>
    <row r="355" spans="1:5" x14ac:dyDescent="0.3">
      <c r="A355" s="19" t="s">
        <v>3705</v>
      </c>
      <c r="B355" s="14"/>
      <c r="C355" s="14"/>
      <c r="D355" s="14">
        <v>1</v>
      </c>
      <c r="E355" s="14">
        <v>1</v>
      </c>
    </row>
    <row r="356" spans="1:5" x14ac:dyDescent="0.3">
      <c r="A356" s="19" t="s">
        <v>3843</v>
      </c>
      <c r="B356" s="14">
        <v>1</v>
      </c>
      <c r="C356" s="14"/>
      <c r="D356" s="14"/>
      <c r="E356" s="14">
        <v>1</v>
      </c>
    </row>
    <row r="357" spans="1:5" x14ac:dyDescent="0.3">
      <c r="A357" s="19" t="s">
        <v>3890</v>
      </c>
      <c r="B357" s="14">
        <v>1</v>
      </c>
      <c r="C357" s="14"/>
      <c r="D357" s="14"/>
      <c r="E357" s="14">
        <v>1</v>
      </c>
    </row>
    <row r="358" spans="1:5" x14ac:dyDescent="0.3">
      <c r="A358" s="19" t="s">
        <v>2830</v>
      </c>
      <c r="B358" s="14"/>
      <c r="C358" s="14"/>
      <c r="D358" s="14">
        <v>1</v>
      </c>
      <c r="E358" s="14">
        <v>1</v>
      </c>
    </row>
    <row r="359" spans="1:5" x14ac:dyDescent="0.3">
      <c r="A359" s="19" t="s">
        <v>3420</v>
      </c>
      <c r="B359" s="14"/>
      <c r="C359" s="14"/>
      <c r="D359" s="14">
        <v>1</v>
      </c>
      <c r="E359" s="14">
        <v>1</v>
      </c>
    </row>
    <row r="360" spans="1:5" x14ac:dyDescent="0.3">
      <c r="A360" s="19" t="s">
        <v>4025</v>
      </c>
      <c r="B360" s="14">
        <v>1</v>
      </c>
      <c r="C360" s="14"/>
      <c r="D360" s="14"/>
      <c r="E360" s="14">
        <v>1</v>
      </c>
    </row>
    <row r="361" spans="1:5" x14ac:dyDescent="0.3">
      <c r="A361" s="19" t="s">
        <v>3533</v>
      </c>
      <c r="B361" s="14"/>
      <c r="C361" s="14"/>
      <c r="D361" s="14">
        <v>1</v>
      </c>
      <c r="E361" s="14">
        <v>1</v>
      </c>
    </row>
    <row r="362" spans="1:5" x14ac:dyDescent="0.3">
      <c r="A362" s="19" t="s">
        <v>1290</v>
      </c>
      <c r="B362" s="14"/>
      <c r="C362" s="14"/>
      <c r="D362" s="14">
        <v>1</v>
      </c>
      <c r="E362" s="14">
        <v>1</v>
      </c>
    </row>
    <row r="363" spans="1:5" x14ac:dyDescent="0.3">
      <c r="A363" s="19" t="s">
        <v>2906</v>
      </c>
      <c r="B363" s="14">
        <v>1</v>
      </c>
      <c r="C363" s="14"/>
      <c r="D363" s="14"/>
      <c r="E363" s="14">
        <v>1</v>
      </c>
    </row>
    <row r="364" spans="1:5" x14ac:dyDescent="0.3">
      <c r="A364" s="19" t="s">
        <v>3282</v>
      </c>
      <c r="B364" s="14"/>
      <c r="C364" s="14"/>
      <c r="D364" s="14">
        <v>1</v>
      </c>
      <c r="E364" s="14">
        <v>1</v>
      </c>
    </row>
    <row r="365" spans="1:5" x14ac:dyDescent="0.3">
      <c r="A365" s="19" t="s">
        <v>3492</v>
      </c>
      <c r="B365" s="14"/>
      <c r="C365" s="14"/>
      <c r="D365" s="14">
        <v>1</v>
      </c>
      <c r="E365" s="14">
        <v>1</v>
      </c>
    </row>
    <row r="366" spans="1:5" x14ac:dyDescent="0.3">
      <c r="A366" s="19" t="s">
        <v>3987</v>
      </c>
      <c r="B366" s="14">
        <v>1</v>
      </c>
      <c r="C366" s="14"/>
      <c r="D366" s="14"/>
      <c r="E366" s="14">
        <v>1</v>
      </c>
    </row>
    <row r="367" spans="1:5" x14ac:dyDescent="0.3">
      <c r="A367" s="19" t="s">
        <v>3158</v>
      </c>
      <c r="B367" s="14"/>
      <c r="C367" s="14"/>
      <c r="D367" s="14">
        <v>1</v>
      </c>
      <c r="E367" s="14">
        <v>1</v>
      </c>
    </row>
    <row r="368" spans="1:5" x14ac:dyDescent="0.3">
      <c r="A368" s="19" t="s">
        <v>4046</v>
      </c>
      <c r="B368" s="14">
        <v>1</v>
      </c>
      <c r="C368" s="14"/>
      <c r="D368" s="14"/>
      <c r="E368" s="14">
        <v>1</v>
      </c>
    </row>
    <row r="369" spans="1:5" x14ac:dyDescent="0.3">
      <c r="A369" s="19" t="s">
        <v>3187</v>
      </c>
      <c r="B369" s="14"/>
      <c r="C369" s="14"/>
      <c r="D369" s="14">
        <v>1</v>
      </c>
      <c r="E369" s="14">
        <v>1</v>
      </c>
    </row>
    <row r="370" spans="1:5" x14ac:dyDescent="0.3">
      <c r="A370" s="19" t="s">
        <v>528</v>
      </c>
      <c r="B370" s="14"/>
      <c r="C370" s="14"/>
      <c r="D370" s="14">
        <v>1</v>
      </c>
      <c r="E370" s="14">
        <v>1</v>
      </c>
    </row>
    <row r="371" spans="1:5" x14ac:dyDescent="0.3">
      <c r="A371" s="19" t="s">
        <v>3451</v>
      </c>
      <c r="B371" s="14"/>
      <c r="C371" s="14"/>
      <c r="D371" s="14">
        <v>1</v>
      </c>
      <c r="E371" s="14">
        <v>1</v>
      </c>
    </row>
    <row r="372" spans="1:5" x14ac:dyDescent="0.3">
      <c r="A372" s="19" t="s">
        <v>2963</v>
      </c>
      <c r="B372" s="14"/>
      <c r="C372" s="14"/>
      <c r="D372" s="14">
        <v>1</v>
      </c>
      <c r="E372" s="14">
        <v>1</v>
      </c>
    </row>
    <row r="373" spans="1:5" x14ac:dyDescent="0.3">
      <c r="A373" s="19" t="s">
        <v>3625</v>
      </c>
      <c r="B373" s="14"/>
      <c r="C373" s="14"/>
      <c r="D373" s="14">
        <v>1</v>
      </c>
      <c r="E373" s="14">
        <v>1</v>
      </c>
    </row>
    <row r="374" spans="1:5" x14ac:dyDescent="0.3">
      <c r="A374" s="19" t="s">
        <v>3357</v>
      </c>
      <c r="B374" s="14"/>
      <c r="C374" s="14"/>
      <c r="D374" s="14">
        <v>1</v>
      </c>
      <c r="E374" s="14">
        <v>1</v>
      </c>
    </row>
    <row r="375" spans="1:5" x14ac:dyDescent="0.3">
      <c r="A375" s="19" t="s">
        <v>3738</v>
      </c>
      <c r="B375" s="14">
        <v>1</v>
      </c>
      <c r="C375" s="14"/>
      <c r="D375" s="14"/>
      <c r="E375" s="14">
        <v>1</v>
      </c>
    </row>
    <row r="376" spans="1:5" x14ac:dyDescent="0.3">
      <c r="A376" s="19" t="s">
        <v>3267</v>
      </c>
      <c r="B376" s="14"/>
      <c r="C376" s="14"/>
      <c r="D376" s="14">
        <v>1</v>
      </c>
      <c r="E376" s="14">
        <v>1</v>
      </c>
    </row>
    <row r="377" spans="1:5" x14ac:dyDescent="0.3">
      <c r="A377" s="19" t="s">
        <v>2787</v>
      </c>
      <c r="B377" s="14"/>
      <c r="C377" s="14"/>
      <c r="D377" s="14">
        <v>1</v>
      </c>
      <c r="E377" s="14">
        <v>1</v>
      </c>
    </row>
    <row r="378" spans="1:5" x14ac:dyDescent="0.3">
      <c r="A378" s="19" t="s">
        <v>3274</v>
      </c>
      <c r="B378" s="14"/>
      <c r="C378" s="14"/>
      <c r="D378" s="14">
        <v>1</v>
      </c>
      <c r="E378" s="14">
        <v>1</v>
      </c>
    </row>
    <row r="379" spans="1:5" x14ac:dyDescent="0.3">
      <c r="A379" s="19" t="s">
        <v>4069</v>
      </c>
      <c r="B379" s="14">
        <v>1</v>
      </c>
      <c r="C379" s="14"/>
      <c r="D379" s="14"/>
      <c r="E379" s="14">
        <v>1</v>
      </c>
    </row>
    <row r="380" spans="1:5" x14ac:dyDescent="0.3">
      <c r="A380" s="19" t="s">
        <v>3888</v>
      </c>
      <c r="B380" s="14">
        <v>1</v>
      </c>
      <c r="C380" s="14"/>
      <c r="D380" s="14"/>
      <c r="E380" s="14">
        <v>1</v>
      </c>
    </row>
    <row r="381" spans="1:5" x14ac:dyDescent="0.3">
      <c r="A381" s="19" t="s">
        <v>3172</v>
      </c>
      <c r="B381" s="14"/>
      <c r="C381" s="14"/>
      <c r="D381" s="14">
        <v>1</v>
      </c>
      <c r="E381" s="14">
        <v>1</v>
      </c>
    </row>
    <row r="382" spans="1:5" x14ac:dyDescent="0.3">
      <c r="A382" s="19" t="s">
        <v>3256</v>
      </c>
      <c r="B382" s="14"/>
      <c r="C382" s="14"/>
      <c r="D382" s="14">
        <v>1</v>
      </c>
      <c r="E382" s="14">
        <v>1</v>
      </c>
    </row>
    <row r="383" spans="1:5" x14ac:dyDescent="0.3">
      <c r="A383" s="19" t="s">
        <v>3599</v>
      </c>
      <c r="B383" s="14"/>
      <c r="C383" s="14"/>
      <c r="D383" s="14">
        <v>1</v>
      </c>
      <c r="E383" s="14">
        <v>1</v>
      </c>
    </row>
    <row r="384" spans="1:5" x14ac:dyDescent="0.3">
      <c r="A384" s="19" t="s">
        <v>3413</v>
      </c>
      <c r="B384" s="14"/>
      <c r="C384" s="14"/>
      <c r="D384" s="14">
        <v>1</v>
      </c>
      <c r="E384" s="14">
        <v>1</v>
      </c>
    </row>
    <row r="385" spans="1:5" x14ac:dyDescent="0.3">
      <c r="A385" s="19" t="s">
        <v>3476</v>
      </c>
      <c r="B385" s="14"/>
      <c r="C385" s="14"/>
      <c r="D385" s="14">
        <v>1</v>
      </c>
      <c r="E385" s="14">
        <v>1</v>
      </c>
    </row>
    <row r="386" spans="1:5" x14ac:dyDescent="0.3">
      <c r="A386" s="19" t="s">
        <v>3702</v>
      </c>
      <c r="B386" s="14"/>
      <c r="C386" s="14"/>
      <c r="D386" s="14">
        <v>1</v>
      </c>
      <c r="E386" s="14">
        <v>1</v>
      </c>
    </row>
    <row r="387" spans="1:5" x14ac:dyDescent="0.3">
      <c r="A387" s="19" t="s">
        <v>3367</v>
      </c>
      <c r="B387" s="14"/>
      <c r="C387" s="14"/>
      <c r="D387" s="14">
        <v>1</v>
      </c>
      <c r="E387" s="14">
        <v>1</v>
      </c>
    </row>
    <row r="388" spans="1:5" x14ac:dyDescent="0.3">
      <c r="A388" s="19" t="s">
        <v>4047</v>
      </c>
      <c r="B388" s="14">
        <v>1</v>
      </c>
      <c r="C388" s="14"/>
      <c r="D388" s="14"/>
      <c r="E388" s="14">
        <v>1</v>
      </c>
    </row>
    <row r="389" spans="1:5" x14ac:dyDescent="0.3">
      <c r="A389" s="19" t="s">
        <v>3726</v>
      </c>
      <c r="B389" s="14">
        <v>1</v>
      </c>
      <c r="C389" s="14"/>
      <c r="D389" s="14"/>
      <c r="E389" s="14">
        <v>1</v>
      </c>
    </row>
    <row r="390" spans="1:5" x14ac:dyDescent="0.3">
      <c r="A390" s="19" t="s">
        <v>2838</v>
      </c>
      <c r="B390" s="14"/>
      <c r="C390" s="14"/>
      <c r="D390" s="14">
        <v>1</v>
      </c>
      <c r="E390" s="14">
        <v>1</v>
      </c>
    </row>
    <row r="391" spans="1:5" x14ac:dyDescent="0.3">
      <c r="A391" s="19" t="s">
        <v>2808</v>
      </c>
      <c r="B391" s="14"/>
      <c r="C391" s="14"/>
      <c r="D391" s="14">
        <v>1</v>
      </c>
      <c r="E391" s="14">
        <v>1</v>
      </c>
    </row>
    <row r="392" spans="1:5" x14ac:dyDescent="0.3">
      <c r="A392" s="19" t="s">
        <v>3508</v>
      </c>
      <c r="B392" s="14"/>
      <c r="C392" s="14"/>
      <c r="D392" s="14">
        <v>1</v>
      </c>
      <c r="E392" s="14">
        <v>1</v>
      </c>
    </row>
    <row r="393" spans="1:5" x14ac:dyDescent="0.3">
      <c r="A393" s="19" t="s">
        <v>3331</v>
      </c>
      <c r="B393" s="14"/>
      <c r="C393" s="14"/>
      <c r="D393" s="14">
        <v>1</v>
      </c>
      <c r="E393" s="14">
        <v>1</v>
      </c>
    </row>
    <row r="394" spans="1:5" x14ac:dyDescent="0.3">
      <c r="A394" s="19" t="s">
        <v>3990</v>
      </c>
      <c r="B394" s="14">
        <v>2</v>
      </c>
      <c r="C394" s="14"/>
      <c r="D394" s="14"/>
      <c r="E394" s="14">
        <v>2</v>
      </c>
    </row>
    <row r="395" spans="1:5" x14ac:dyDescent="0.3">
      <c r="A395" s="19" t="s">
        <v>2803</v>
      </c>
      <c r="B395" s="14"/>
      <c r="C395" s="14"/>
      <c r="D395" s="14">
        <v>1</v>
      </c>
      <c r="E395" s="14">
        <v>1</v>
      </c>
    </row>
    <row r="396" spans="1:5" x14ac:dyDescent="0.3">
      <c r="A396" s="19" t="s">
        <v>3262</v>
      </c>
      <c r="B396" s="14"/>
      <c r="C396" s="14"/>
      <c r="D396" s="14">
        <v>1</v>
      </c>
      <c r="E396" s="14">
        <v>1</v>
      </c>
    </row>
    <row r="397" spans="1:5" x14ac:dyDescent="0.3">
      <c r="A397" s="19" t="s">
        <v>4064</v>
      </c>
      <c r="B397" s="14">
        <v>1</v>
      </c>
      <c r="C397" s="14"/>
      <c r="D397" s="14"/>
      <c r="E397" s="14">
        <v>1</v>
      </c>
    </row>
    <row r="398" spans="1:5" x14ac:dyDescent="0.3">
      <c r="A398" s="19" t="s">
        <v>4057</v>
      </c>
      <c r="B398" s="14">
        <v>1</v>
      </c>
      <c r="C398" s="14"/>
      <c r="D398" s="14"/>
      <c r="E398" s="14">
        <v>1</v>
      </c>
    </row>
    <row r="399" spans="1:5" x14ac:dyDescent="0.3">
      <c r="A399" s="19" t="s">
        <v>4075</v>
      </c>
      <c r="B399" s="14">
        <v>1</v>
      </c>
      <c r="C399" s="14"/>
      <c r="D399" s="14"/>
      <c r="E399" s="14">
        <v>1</v>
      </c>
    </row>
    <row r="400" spans="1:5" x14ac:dyDescent="0.3">
      <c r="A400" s="19" t="s">
        <v>3598</v>
      </c>
      <c r="B400" s="14"/>
      <c r="C400" s="14"/>
      <c r="D400" s="14">
        <v>1</v>
      </c>
      <c r="E400" s="14">
        <v>1</v>
      </c>
    </row>
    <row r="401" spans="1:5" x14ac:dyDescent="0.3">
      <c r="A401" s="19" t="s">
        <v>3467</v>
      </c>
      <c r="B401" s="14"/>
      <c r="C401" s="14"/>
      <c r="D401" s="14">
        <v>1</v>
      </c>
      <c r="E401" s="14">
        <v>1</v>
      </c>
    </row>
    <row r="402" spans="1:5" x14ac:dyDescent="0.3">
      <c r="A402" s="19" t="s">
        <v>2964</v>
      </c>
      <c r="B402" s="14"/>
      <c r="C402" s="14"/>
      <c r="D402" s="14">
        <v>1</v>
      </c>
      <c r="E402" s="14">
        <v>1</v>
      </c>
    </row>
    <row r="403" spans="1:5" x14ac:dyDescent="0.3">
      <c r="A403" s="19" t="s">
        <v>3440</v>
      </c>
      <c r="B403" s="14"/>
      <c r="C403" s="14"/>
      <c r="D403" s="14">
        <v>1</v>
      </c>
      <c r="E403" s="14">
        <v>1</v>
      </c>
    </row>
    <row r="404" spans="1:5" x14ac:dyDescent="0.3">
      <c r="A404" s="19" t="s">
        <v>3973</v>
      </c>
      <c r="B404" s="14">
        <v>1</v>
      </c>
      <c r="C404" s="14"/>
      <c r="D404" s="14"/>
      <c r="E404" s="14">
        <v>1</v>
      </c>
    </row>
    <row r="405" spans="1:5" x14ac:dyDescent="0.3">
      <c r="A405" s="19" t="s">
        <v>3896</v>
      </c>
      <c r="B405" s="14">
        <v>1</v>
      </c>
      <c r="C405" s="14"/>
      <c r="D405" s="14"/>
      <c r="E405" s="14">
        <v>1</v>
      </c>
    </row>
    <row r="406" spans="1:5" x14ac:dyDescent="0.3">
      <c r="A406" s="19" t="s">
        <v>3395</v>
      </c>
      <c r="B406" s="14"/>
      <c r="C406" s="14"/>
      <c r="D406" s="14">
        <v>1</v>
      </c>
      <c r="E406" s="14">
        <v>1</v>
      </c>
    </row>
    <row r="407" spans="1:5" x14ac:dyDescent="0.3">
      <c r="A407" s="19" t="s">
        <v>3686</v>
      </c>
      <c r="B407" s="14"/>
      <c r="C407" s="14"/>
      <c r="D407" s="14">
        <v>1</v>
      </c>
      <c r="E407" s="14">
        <v>1</v>
      </c>
    </row>
    <row r="408" spans="1:5" x14ac:dyDescent="0.3">
      <c r="A408" s="19" t="s">
        <v>3442</v>
      </c>
      <c r="B408" s="14"/>
      <c r="C408" s="14"/>
      <c r="D408" s="14">
        <v>1</v>
      </c>
      <c r="E408" s="14">
        <v>1</v>
      </c>
    </row>
    <row r="409" spans="1:5" x14ac:dyDescent="0.3">
      <c r="A409" s="19" t="s">
        <v>3858</v>
      </c>
      <c r="B409" s="14">
        <v>1</v>
      </c>
      <c r="C409" s="14"/>
      <c r="D409" s="14"/>
      <c r="E409" s="14">
        <v>1</v>
      </c>
    </row>
    <row r="410" spans="1:5" x14ac:dyDescent="0.3">
      <c r="A410" s="19" t="s">
        <v>3656</v>
      </c>
      <c r="B410" s="14"/>
      <c r="C410" s="14"/>
      <c r="D410" s="14">
        <v>1</v>
      </c>
      <c r="E410" s="14">
        <v>1</v>
      </c>
    </row>
    <row r="411" spans="1:5" x14ac:dyDescent="0.3">
      <c r="A411" s="19" t="s">
        <v>3581</v>
      </c>
      <c r="B411" s="14"/>
      <c r="C411" s="14"/>
      <c r="D411" s="14">
        <v>1</v>
      </c>
      <c r="E411" s="14">
        <v>1</v>
      </c>
    </row>
    <row r="412" spans="1:5" x14ac:dyDescent="0.3">
      <c r="A412" s="19" t="s">
        <v>3700</v>
      </c>
      <c r="B412" s="14"/>
      <c r="C412" s="14"/>
      <c r="D412" s="14">
        <v>1</v>
      </c>
      <c r="E412" s="14">
        <v>1</v>
      </c>
    </row>
    <row r="413" spans="1:5" x14ac:dyDescent="0.3">
      <c r="A413" s="19" t="s">
        <v>3475</v>
      </c>
      <c r="B413" s="14"/>
      <c r="C413" s="14"/>
      <c r="D413" s="14">
        <v>1</v>
      </c>
      <c r="E413" s="14">
        <v>1</v>
      </c>
    </row>
    <row r="414" spans="1:5" x14ac:dyDescent="0.3">
      <c r="A414" s="19" t="s">
        <v>4107</v>
      </c>
      <c r="B414" s="14">
        <v>1</v>
      </c>
      <c r="C414" s="14"/>
      <c r="D414" s="14"/>
      <c r="E414" s="14">
        <v>1</v>
      </c>
    </row>
    <row r="415" spans="1:5" x14ac:dyDescent="0.3">
      <c r="A415" s="19" t="s">
        <v>3601</v>
      </c>
      <c r="B415" s="14"/>
      <c r="C415" s="14"/>
      <c r="D415" s="14">
        <v>1</v>
      </c>
      <c r="E415" s="14">
        <v>1</v>
      </c>
    </row>
    <row r="416" spans="1:5" x14ac:dyDescent="0.3">
      <c r="A416" s="19" t="s">
        <v>3370</v>
      </c>
      <c r="B416" s="14"/>
      <c r="C416" s="14"/>
      <c r="D416" s="14">
        <v>1</v>
      </c>
      <c r="E416" s="14">
        <v>1</v>
      </c>
    </row>
    <row r="417" spans="1:5" x14ac:dyDescent="0.3">
      <c r="A417" s="19" t="s">
        <v>2893</v>
      </c>
      <c r="B417" s="14">
        <v>1</v>
      </c>
      <c r="C417" s="14"/>
      <c r="D417" s="14"/>
      <c r="E417" s="14">
        <v>1</v>
      </c>
    </row>
    <row r="418" spans="1:5" x14ac:dyDescent="0.3">
      <c r="A418" s="19" t="s">
        <v>3495</v>
      </c>
      <c r="B418" s="14"/>
      <c r="C418" s="14"/>
      <c r="D418" s="14">
        <v>1</v>
      </c>
      <c r="E418" s="14">
        <v>1</v>
      </c>
    </row>
    <row r="419" spans="1:5" x14ac:dyDescent="0.3">
      <c r="A419" s="19" t="s">
        <v>3826</v>
      </c>
      <c r="B419" s="14"/>
      <c r="C419" s="14"/>
      <c r="D419" s="14">
        <v>1</v>
      </c>
      <c r="E419" s="14">
        <v>1</v>
      </c>
    </row>
    <row r="420" spans="1:5" x14ac:dyDescent="0.3">
      <c r="A420" s="19" t="s">
        <v>3312</v>
      </c>
      <c r="B420" s="14"/>
      <c r="C420" s="14"/>
      <c r="D420" s="14">
        <v>1</v>
      </c>
      <c r="E420" s="14">
        <v>1</v>
      </c>
    </row>
    <row r="421" spans="1:5" x14ac:dyDescent="0.3">
      <c r="A421" s="19" t="s">
        <v>3137</v>
      </c>
      <c r="B421" s="14"/>
      <c r="C421" s="14">
        <v>1</v>
      </c>
      <c r="D421" s="14"/>
      <c r="E421" s="14">
        <v>1</v>
      </c>
    </row>
    <row r="422" spans="1:5" x14ac:dyDescent="0.3">
      <c r="A422" s="19" t="s">
        <v>3301</v>
      </c>
      <c r="B422" s="14"/>
      <c r="C422" s="14"/>
      <c r="D422" s="14">
        <v>1</v>
      </c>
      <c r="E422" s="14">
        <v>1</v>
      </c>
    </row>
    <row r="423" spans="1:5" x14ac:dyDescent="0.3">
      <c r="A423" s="19" t="s">
        <v>2875</v>
      </c>
      <c r="B423" s="14">
        <v>1</v>
      </c>
      <c r="C423" s="14"/>
      <c r="D423" s="14"/>
      <c r="E423" s="14">
        <v>1</v>
      </c>
    </row>
    <row r="424" spans="1:5" x14ac:dyDescent="0.3">
      <c r="A424" s="19" t="s">
        <v>3849</v>
      </c>
      <c r="B424" s="14">
        <v>1</v>
      </c>
      <c r="C424" s="14"/>
      <c r="D424" s="14"/>
      <c r="E424" s="14">
        <v>1</v>
      </c>
    </row>
    <row r="425" spans="1:5" x14ac:dyDescent="0.3">
      <c r="A425" s="19" t="s">
        <v>3807</v>
      </c>
      <c r="B425" s="14"/>
      <c r="C425" s="14"/>
      <c r="D425" s="14">
        <v>1</v>
      </c>
      <c r="E425" s="14">
        <v>1</v>
      </c>
    </row>
    <row r="426" spans="1:5" x14ac:dyDescent="0.3">
      <c r="A426" s="19" t="s">
        <v>3176</v>
      </c>
      <c r="B426" s="14"/>
      <c r="C426" s="14"/>
      <c r="D426" s="14">
        <v>1</v>
      </c>
      <c r="E426" s="14">
        <v>1</v>
      </c>
    </row>
    <row r="427" spans="1:5" x14ac:dyDescent="0.3">
      <c r="A427" s="19" t="s">
        <v>2850</v>
      </c>
      <c r="B427" s="14">
        <v>1</v>
      </c>
      <c r="C427" s="14"/>
      <c r="D427" s="14"/>
      <c r="E427" s="14">
        <v>1</v>
      </c>
    </row>
    <row r="428" spans="1:5" x14ac:dyDescent="0.3">
      <c r="A428" s="19" t="s">
        <v>3977</v>
      </c>
      <c r="B428" s="14">
        <v>1</v>
      </c>
      <c r="C428" s="14"/>
      <c r="D428" s="14"/>
      <c r="E428" s="14">
        <v>1</v>
      </c>
    </row>
    <row r="429" spans="1:5" x14ac:dyDescent="0.3">
      <c r="A429" s="19" t="s">
        <v>3245</v>
      </c>
      <c r="B429" s="14"/>
      <c r="C429" s="14"/>
      <c r="D429" s="14">
        <v>1</v>
      </c>
      <c r="E429" s="14">
        <v>1</v>
      </c>
    </row>
    <row r="430" spans="1:5" x14ac:dyDescent="0.3">
      <c r="A430" s="19" t="s">
        <v>3827</v>
      </c>
      <c r="B430" s="14"/>
      <c r="C430" s="14"/>
      <c r="D430" s="14">
        <v>1</v>
      </c>
      <c r="E430" s="14">
        <v>1</v>
      </c>
    </row>
    <row r="431" spans="1:5" x14ac:dyDescent="0.3">
      <c r="A431" s="19" t="s">
        <v>3864</v>
      </c>
      <c r="B431" s="14">
        <v>1</v>
      </c>
      <c r="C431" s="14"/>
      <c r="D431" s="14"/>
      <c r="E431" s="14">
        <v>1</v>
      </c>
    </row>
    <row r="432" spans="1:5" x14ac:dyDescent="0.3">
      <c r="A432" s="19" t="s">
        <v>4103</v>
      </c>
      <c r="B432" s="14">
        <v>1</v>
      </c>
      <c r="C432" s="14"/>
      <c r="D432" s="14"/>
      <c r="E432" s="14">
        <v>1</v>
      </c>
    </row>
    <row r="433" spans="1:5" x14ac:dyDescent="0.3">
      <c r="A433" s="19" t="s">
        <v>3829</v>
      </c>
      <c r="B433" s="14"/>
      <c r="C433" s="14"/>
      <c r="D433" s="14">
        <v>1</v>
      </c>
      <c r="E433" s="14">
        <v>1</v>
      </c>
    </row>
    <row r="434" spans="1:5" x14ac:dyDescent="0.3">
      <c r="A434" s="19" t="s">
        <v>3965</v>
      </c>
      <c r="B434" s="14">
        <v>1</v>
      </c>
      <c r="C434" s="14"/>
      <c r="D434" s="14"/>
      <c r="E434" s="14">
        <v>1</v>
      </c>
    </row>
    <row r="435" spans="1:5" x14ac:dyDescent="0.3">
      <c r="A435" s="19" t="s">
        <v>2967</v>
      </c>
      <c r="B435" s="14"/>
      <c r="C435" s="14"/>
      <c r="D435" s="14">
        <v>1</v>
      </c>
      <c r="E435" s="14">
        <v>1</v>
      </c>
    </row>
    <row r="436" spans="1:5" x14ac:dyDescent="0.3">
      <c r="A436" s="19" t="s">
        <v>3261</v>
      </c>
      <c r="B436" s="14"/>
      <c r="C436" s="14"/>
      <c r="D436" s="14">
        <v>1</v>
      </c>
      <c r="E436" s="14">
        <v>1</v>
      </c>
    </row>
    <row r="437" spans="1:5" x14ac:dyDescent="0.3">
      <c r="A437" s="19" t="s">
        <v>3504</v>
      </c>
      <c r="B437" s="14"/>
      <c r="C437" s="14"/>
      <c r="D437" s="14">
        <v>1</v>
      </c>
      <c r="E437" s="14">
        <v>1</v>
      </c>
    </row>
    <row r="438" spans="1:5" x14ac:dyDescent="0.3">
      <c r="A438" s="19" t="s">
        <v>4054</v>
      </c>
      <c r="B438" s="14">
        <v>1</v>
      </c>
      <c r="C438" s="14"/>
      <c r="D438" s="14"/>
      <c r="E438" s="14">
        <v>1</v>
      </c>
    </row>
    <row r="439" spans="1:5" x14ac:dyDescent="0.3">
      <c r="A439" s="19" t="s">
        <v>3496</v>
      </c>
      <c r="B439" s="14"/>
      <c r="C439" s="14"/>
      <c r="D439" s="14">
        <v>1</v>
      </c>
      <c r="E439" s="14">
        <v>1</v>
      </c>
    </row>
    <row r="440" spans="1:5" x14ac:dyDescent="0.3">
      <c r="A440" s="19" t="s">
        <v>3512</v>
      </c>
      <c r="B440" s="14"/>
      <c r="C440" s="14"/>
      <c r="D440" s="14">
        <v>1</v>
      </c>
      <c r="E440" s="14">
        <v>1</v>
      </c>
    </row>
    <row r="441" spans="1:5" x14ac:dyDescent="0.3">
      <c r="A441" s="19" t="s">
        <v>3317</v>
      </c>
      <c r="B441" s="14"/>
      <c r="C441" s="14"/>
      <c r="D441" s="14">
        <v>1</v>
      </c>
      <c r="E441" s="14">
        <v>1</v>
      </c>
    </row>
    <row r="442" spans="1:5" x14ac:dyDescent="0.3">
      <c r="A442" s="19" t="s">
        <v>3135</v>
      </c>
      <c r="B442" s="14"/>
      <c r="C442" s="14">
        <v>1</v>
      </c>
      <c r="D442" s="14"/>
      <c r="E442" s="14">
        <v>1</v>
      </c>
    </row>
    <row r="443" spans="1:5" x14ac:dyDescent="0.3">
      <c r="A443" s="19" t="s">
        <v>3222</v>
      </c>
      <c r="B443" s="14"/>
      <c r="C443" s="14"/>
      <c r="D443" s="14">
        <v>1</v>
      </c>
      <c r="E443" s="14">
        <v>1</v>
      </c>
    </row>
    <row r="444" spans="1:5" x14ac:dyDescent="0.3">
      <c r="A444" s="19" t="s">
        <v>3731</v>
      </c>
      <c r="B444" s="14">
        <v>1</v>
      </c>
      <c r="C444" s="14"/>
      <c r="D444" s="14"/>
      <c r="E444" s="14">
        <v>1</v>
      </c>
    </row>
    <row r="445" spans="1:5" x14ac:dyDescent="0.3">
      <c r="A445" s="19" t="s">
        <v>4011</v>
      </c>
      <c r="B445" s="14">
        <v>1</v>
      </c>
      <c r="C445" s="14"/>
      <c r="D445" s="14"/>
      <c r="E445" s="14">
        <v>1</v>
      </c>
    </row>
    <row r="446" spans="1:5" x14ac:dyDescent="0.3">
      <c r="A446" s="19" t="s">
        <v>2961</v>
      </c>
      <c r="B446" s="14"/>
      <c r="C446" s="14"/>
      <c r="D446" s="14">
        <v>1</v>
      </c>
      <c r="E446" s="14">
        <v>1</v>
      </c>
    </row>
    <row r="447" spans="1:5" x14ac:dyDescent="0.3">
      <c r="A447" s="19" t="s">
        <v>3509</v>
      </c>
      <c r="B447" s="14"/>
      <c r="C447" s="14"/>
      <c r="D447" s="14">
        <v>1</v>
      </c>
      <c r="E447" s="14">
        <v>1</v>
      </c>
    </row>
    <row r="448" spans="1:5" x14ac:dyDescent="0.3">
      <c r="A448" s="19" t="s">
        <v>539</v>
      </c>
      <c r="B448" s="14"/>
      <c r="C448" s="14"/>
      <c r="D448" s="14">
        <v>1</v>
      </c>
      <c r="E448" s="14">
        <v>1</v>
      </c>
    </row>
    <row r="449" spans="1:5" x14ac:dyDescent="0.3">
      <c r="A449" s="19" t="s">
        <v>3941</v>
      </c>
      <c r="B449" s="14">
        <v>1</v>
      </c>
      <c r="C449" s="14"/>
      <c r="D449" s="14"/>
      <c r="E449" s="14">
        <v>1</v>
      </c>
    </row>
    <row r="450" spans="1:5" x14ac:dyDescent="0.3">
      <c r="A450" s="19" t="s">
        <v>3955</v>
      </c>
      <c r="B450" s="14">
        <v>1</v>
      </c>
      <c r="C450" s="14"/>
      <c r="D450" s="14"/>
      <c r="E450" s="14">
        <v>1</v>
      </c>
    </row>
    <row r="451" spans="1:5" x14ac:dyDescent="0.3">
      <c r="A451" s="19" t="s">
        <v>3544</v>
      </c>
      <c r="B451" s="14"/>
      <c r="C451" s="14"/>
      <c r="D451" s="14">
        <v>1</v>
      </c>
      <c r="E451" s="14">
        <v>1</v>
      </c>
    </row>
    <row r="452" spans="1:5" x14ac:dyDescent="0.3">
      <c r="A452" s="19" t="s">
        <v>3346</v>
      </c>
      <c r="B452" s="14"/>
      <c r="C452" s="14"/>
      <c r="D452" s="14">
        <v>1</v>
      </c>
      <c r="E452" s="14">
        <v>1</v>
      </c>
    </row>
    <row r="453" spans="1:5" x14ac:dyDescent="0.3">
      <c r="A453" s="19" t="s">
        <v>3620</v>
      </c>
      <c r="B453" s="14"/>
      <c r="C453" s="14"/>
      <c r="D453" s="14">
        <v>1</v>
      </c>
      <c r="E453" s="14">
        <v>1</v>
      </c>
    </row>
    <row r="454" spans="1:5" x14ac:dyDescent="0.3">
      <c r="A454" s="19" t="s">
        <v>3469</v>
      </c>
      <c r="B454" s="14"/>
      <c r="C454" s="14"/>
      <c r="D454" s="14">
        <v>1</v>
      </c>
      <c r="E454" s="14">
        <v>1</v>
      </c>
    </row>
    <row r="455" spans="1:5" x14ac:dyDescent="0.3">
      <c r="A455" s="19" t="s">
        <v>3463</v>
      </c>
      <c r="B455" s="14"/>
      <c r="C455" s="14"/>
      <c r="D455" s="14">
        <v>1</v>
      </c>
      <c r="E455" s="14">
        <v>1</v>
      </c>
    </row>
    <row r="456" spans="1:5" x14ac:dyDescent="0.3">
      <c r="A456" s="19" t="s">
        <v>3886</v>
      </c>
      <c r="B456" s="14">
        <v>1</v>
      </c>
      <c r="C456" s="14"/>
      <c r="D456" s="14"/>
      <c r="E456" s="14">
        <v>1</v>
      </c>
    </row>
    <row r="457" spans="1:5" x14ac:dyDescent="0.3">
      <c r="A457" s="19" t="s">
        <v>2846</v>
      </c>
      <c r="B457" s="14">
        <v>1</v>
      </c>
      <c r="C457" s="14"/>
      <c r="D457" s="14"/>
      <c r="E457" s="14">
        <v>1</v>
      </c>
    </row>
    <row r="458" spans="1:5" x14ac:dyDescent="0.3">
      <c r="A458" s="19" t="s">
        <v>3621</v>
      </c>
      <c r="B458" s="14"/>
      <c r="C458" s="14"/>
      <c r="D458" s="14">
        <v>1</v>
      </c>
      <c r="E458" s="14">
        <v>1</v>
      </c>
    </row>
    <row r="459" spans="1:5" x14ac:dyDescent="0.3">
      <c r="A459" s="19" t="s">
        <v>3131</v>
      </c>
      <c r="B459" s="14"/>
      <c r="C459" s="14">
        <v>1</v>
      </c>
      <c r="D459" s="14"/>
      <c r="E459" s="14">
        <v>1</v>
      </c>
    </row>
    <row r="460" spans="1:5" x14ac:dyDescent="0.3">
      <c r="A460" s="19" t="s">
        <v>2892</v>
      </c>
      <c r="B460" s="14">
        <v>1</v>
      </c>
      <c r="C460" s="14"/>
      <c r="D460" s="14"/>
      <c r="E460" s="14">
        <v>1</v>
      </c>
    </row>
    <row r="461" spans="1:5" x14ac:dyDescent="0.3">
      <c r="A461" s="19" t="s">
        <v>3887</v>
      </c>
      <c r="B461" s="14">
        <v>1</v>
      </c>
      <c r="C461" s="14"/>
      <c r="D461" s="14"/>
      <c r="E461" s="14">
        <v>1</v>
      </c>
    </row>
    <row r="462" spans="1:5" x14ac:dyDescent="0.3">
      <c r="A462" s="19" t="s">
        <v>4000</v>
      </c>
      <c r="B462" s="14">
        <v>1</v>
      </c>
      <c r="C462" s="14"/>
      <c r="D462" s="14"/>
      <c r="E462" s="14">
        <v>1</v>
      </c>
    </row>
    <row r="463" spans="1:5" x14ac:dyDescent="0.3">
      <c r="A463" s="19" t="s">
        <v>4066</v>
      </c>
      <c r="B463" s="14">
        <v>1</v>
      </c>
      <c r="C463" s="14"/>
      <c r="D463" s="14"/>
      <c r="E463" s="14">
        <v>1</v>
      </c>
    </row>
    <row r="464" spans="1:5" x14ac:dyDescent="0.3">
      <c r="A464" s="19" t="s">
        <v>4022</v>
      </c>
      <c r="B464" s="14">
        <v>1</v>
      </c>
      <c r="C464" s="14"/>
      <c r="D464" s="14"/>
      <c r="E464" s="14">
        <v>1</v>
      </c>
    </row>
    <row r="465" spans="1:5" x14ac:dyDescent="0.3">
      <c r="A465" s="19" t="s">
        <v>3493</v>
      </c>
      <c r="B465" s="14"/>
      <c r="C465" s="14"/>
      <c r="D465" s="14">
        <v>1</v>
      </c>
      <c r="E465" s="14">
        <v>1</v>
      </c>
    </row>
    <row r="466" spans="1:5" x14ac:dyDescent="0.3">
      <c r="A466" s="19" t="s">
        <v>3465</v>
      </c>
      <c r="B466" s="14"/>
      <c r="C466" s="14"/>
      <c r="D466" s="14">
        <v>1</v>
      </c>
      <c r="E466" s="14">
        <v>1</v>
      </c>
    </row>
    <row r="467" spans="1:5" x14ac:dyDescent="0.3">
      <c r="A467" s="19" t="s">
        <v>3743</v>
      </c>
      <c r="B467" s="14">
        <v>1</v>
      </c>
      <c r="C467" s="14"/>
      <c r="D467" s="14"/>
      <c r="E467" s="14">
        <v>1</v>
      </c>
    </row>
    <row r="468" spans="1:5" x14ac:dyDescent="0.3">
      <c r="A468" s="19" t="s">
        <v>4083</v>
      </c>
      <c r="B468" s="14">
        <v>1</v>
      </c>
      <c r="C468" s="14"/>
      <c r="D468" s="14"/>
      <c r="E468" s="14">
        <v>1</v>
      </c>
    </row>
    <row r="469" spans="1:5" x14ac:dyDescent="0.3">
      <c r="A469" s="19" t="s">
        <v>2855</v>
      </c>
      <c r="B469" s="14">
        <v>1</v>
      </c>
      <c r="C469" s="14"/>
      <c r="D469" s="14"/>
      <c r="E469" s="14">
        <v>1</v>
      </c>
    </row>
    <row r="470" spans="1:5" x14ac:dyDescent="0.3">
      <c r="A470" s="19" t="s">
        <v>3649</v>
      </c>
      <c r="B470" s="14"/>
      <c r="C470" s="14"/>
      <c r="D470" s="14">
        <v>1</v>
      </c>
      <c r="E470" s="14">
        <v>1</v>
      </c>
    </row>
    <row r="471" spans="1:5" x14ac:dyDescent="0.3">
      <c r="A471" s="19" t="s">
        <v>3970</v>
      </c>
      <c r="B471" s="14">
        <v>1</v>
      </c>
      <c r="C471" s="14"/>
      <c r="D471" s="14"/>
      <c r="E471" s="14">
        <v>1</v>
      </c>
    </row>
    <row r="472" spans="1:5" x14ac:dyDescent="0.3">
      <c r="A472" s="19" t="s">
        <v>2833</v>
      </c>
      <c r="B472" s="14"/>
      <c r="C472" s="14"/>
      <c r="D472" s="14">
        <v>1</v>
      </c>
      <c r="E472" s="14">
        <v>1</v>
      </c>
    </row>
    <row r="473" spans="1:5" x14ac:dyDescent="0.3">
      <c r="A473" s="19" t="s">
        <v>3724</v>
      </c>
      <c r="B473" s="14"/>
      <c r="C473" s="14"/>
      <c r="D473" s="14">
        <v>1</v>
      </c>
      <c r="E473" s="14">
        <v>1</v>
      </c>
    </row>
    <row r="474" spans="1:5" x14ac:dyDescent="0.3">
      <c r="A474" s="19" t="s">
        <v>3503</v>
      </c>
      <c r="B474" s="14"/>
      <c r="C474" s="14"/>
      <c r="D474" s="14">
        <v>1</v>
      </c>
      <c r="E474" s="14">
        <v>1</v>
      </c>
    </row>
    <row r="475" spans="1:5" x14ac:dyDescent="0.3">
      <c r="A475" s="19" t="s">
        <v>3928</v>
      </c>
      <c r="B475" s="14">
        <v>1</v>
      </c>
      <c r="C475" s="14"/>
      <c r="D475" s="14"/>
      <c r="E475" s="14">
        <v>1</v>
      </c>
    </row>
    <row r="476" spans="1:5" x14ac:dyDescent="0.3">
      <c r="A476" s="19" t="s">
        <v>3353</v>
      </c>
      <c r="B476" s="14"/>
      <c r="C476" s="14"/>
      <c r="D476" s="14">
        <v>1</v>
      </c>
      <c r="E476" s="14">
        <v>1</v>
      </c>
    </row>
    <row r="477" spans="1:5" x14ac:dyDescent="0.3">
      <c r="A477" s="19" t="s">
        <v>3231</v>
      </c>
      <c r="B477" s="14"/>
      <c r="C477" s="14"/>
      <c r="D477" s="14">
        <v>1</v>
      </c>
      <c r="E477" s="14">
        <v>1</v>
      </c>
    </row>
    <row r="478" spans="1:5" x14ac:dyDescent="0.3">
      <c r="A478" s="19" t="s">
        <v>3236</v>
      </c>
      <c r="B478" s="14"/>
      <c r="C478" s="14"/>
      <c r="D478" s="14">
        <v>1</v>
      </c>
      <c r="E478" s="14">
        <v>1</v>
      </c>
    </row>
    <row r="479" spans="1:5" x14ac:dyDescent="0.3">
      <c r="A479" s="19" t="s">
        <v>3810</v>
      </c>
      <c r="B479" s="14"/>
      <c r="C479" s="14"/>
      <c r="D479" s="14">
        <v>1</v>
      </c>
      <c r="E479" s="14">
        <v>1</v>
      </c>
    </row>
    <row r="480" spans="1:5" x14ac:dyDescent="0.3">
      <c r="A480" s="19" t="s">
        <v>3603</v>
      </c>
      <c r="B480" s="14"/>
      <c r="C480" s="14"/>
      <c r="D480" s="14">
        <v>1</v>
      </c>
      <c r="E480" s="14">
        <v>1</v>
      </c>
    </row>
    <row r="481" spans="1:5" x14ac:dyDescent="0.3">
      <c r="A481" s="19" t="s">
        <v>2809</v>
      </c>
      <c r="B481" s="14"/>
      <c r="C481" s="14"/>
      <c r="D481" s="14">
        <v>1</v>
      </c>
      <c r="E481" s="14">
        <v>1</v>
      </c>
    </row>
    <row r="482" spans="1:5" x14ac:dyDescent="0.3">
      <c r="A482" s="19" t="s">
        <v>2843</v>
      </c>
      <c r="B482" s="14">
        <v>1</v>
      </c>
      <c r="C482" s="14"/>
      <c r="D482" s="14"/>
      <c r="E482" s="14">
        <v>1</v>
      </c>
    </row>
    <row r="483" spans="1:5" x14ac:dyDescent="0.3">
      <c r="A483" s="19" t="s">
        <v>3157</v>
      </c>
      <c r="B483" s="14"/>
      <c r="C483" s="14"/>
      <c r="D483" s="14">
        <v>1</v>
      </c>
      <c r="E483" s="14">
        <v>1</v>
      </c>
    </row>
    <row r="484" spans="1:5" x14ac:dyDescent="0.3">
      <c r="A484" s="19" t="s">
        <v>4020</v>
      </c>
      <c r="B484" s="14">
        <v>1</v>
      </c>
      <c r="C484" s="14"/>
      <c r="D484" s="14"/>
      <c r="E484" s="14">
        <v>1</v>
      </c>
    </row>
    <row r="485" spans="1:5" x14ac:dyDescent="0.3">
      <c r="A485" s="19" t="s">
        <v>3389</v>
      </c>
      <c r="B485" s="14"/>
      <c r="C485" s="14"/>
      <c r="D485" s="14">
        <v>1</v>
      </c>
      <c r="E485" s="14">
        <v>1</v>
      </c>
    </row>
    <row r="486" spans="1:5" x14ac:dyDescent="0.3">
      <c r="A486" s="19" t="s">
        <v>3150</v>
      </c>
      <c r="B486" s="14"/>
      <c r="C486" s="14"/>
      <c r="D486" s="14">
        <v>1</v>
      </c>
      <c r="E486" s="14">
        <v>1</v>
      </c>
    </row>
    <row r="487" spans="1:5" x14ac:dyDescent="0.3">
      <c r="A487" s="19" t="s">
        <v>3523</v>
      </c>
      <c r="B487" s="14"/>
      <c r="C487" s="14"/>
      <c r="D487" s="14">
        <v>1</v>
      </c>
      <c r="E487" s="14">
        <v>1</v>
      </c>
    </row>
    <row r="488" spans="1:5" x14ac:dyDescent="0.3">
      <c r="A488" s="19" t="s">
        <v>3713</v>
      </c>
      <c r="B488" s="14"/>
      <c r="C488" s="14"/>
      <c r="D488" s="14">
        <v>1</v>
      </c>
      <c r="E488" s="14">
        <v>1</v>
      </c>
    </row>
    <row r="489" spans="1:5" x14ac:dyDescent="0.3">
      <c r="A489" s="19" t="s">
        <v>3380</v>
      </c>
      <c r="B489" s="14"/>
      <c r="C489" s="14"/>
      <c r="D489" s="14">
        <v>1</v>
      </c>
      <c r="E489" s="14">
        <v>1</v>
      </c>
    </row>
    <row r="490" spans="1:5" x14ac:dyDescent="0.3">
      <c r="A490" s="19" t="s">
        <v>2831</v>
      </c>
      <c r="B490" s="14"/>
      <c r="C490" s="14"/>
      <c r="D490" s="14">
        <v>1</v>
      </c>
      <c r="E490" s="14">
        <v>1</v>
      </c>
    </row>
    <row r="491" spans="1:5" x14ac:dyDescent="0.3">
      <c r="A491" s="19" t="s">
        <v>4034</v>
      </c>
      <c r="B491" s="14">
        <v>1</v>
      </c>
      <c r="C491" s="14"/>
      <c r="D491" s="14"/>
      <c r="E491" s="14">
        <v>1</v>
      </c>
    </row>
    <row r="492" spans="1:5" x14ac:dyDescent="0.3">
      <c r="A492" s="19" t="s">
        <v>3974</v>
      </c>
      <c r="B492" s="14">
        <v>1</v>
      </c>
      <c r="C492" s="14"/>
      <c r="D492" s="14"/>
      <c r="E492" s="14">
        <v>1</v>
      </c>
    </row>
    <row r="493" spans="1:5" x14ac:dyDescent="0.3">
      <c r="A493" s="19" t="s">
        <v>3524</v>
      </c>
      <c r="B493" s="14"/>
      <c r="C493" s="14"/>
      <c r="D493" s="14">
        <v>1</v>
      </c>
      <c r="E493" s="14">
        <v>1</v>
      </c>
    </row>
    <row r="494" spans="1:5" x14ac:dyDescent="0.3">
      <c r="A494" s="19" t="s">
        <v>3988</v>
      </c>
      <c r="B494" s="14">
        <v>1</v>
      </c>
      <c r="C494" s="14"/>
      <c r="D494" s="14"/>
      <c r="E494" s="14">
        <v>1</v>
      </c>
    </row>
    <row r="495" spans="1:5" x14ac:dyDescent="0.3">
      <c r="A495" s="19" t="s">
        <v>4030</v>
      </c>
      <c r="B495" s="14">
        <v>1</v>
      </c>
      <c r="C495" s="14"/>
      <c r="D495" s="14"/>
      <c r="E495" s="14">
        <v>1</v>
      </c>
    </row>
    <row r="496" spans="1:5" x14ac:dyDescent="0.3">
      <c r="A496" s="19" t="s">
        <v>3696</v>
      </c>
      <c r="B496" s="14"/>
      <c r="C496" s="14"/>
      <c r="D496" s="14">
        <v>1</v>
      </c>
      <c r="E496" s="14">
        <v>1</v>
      </c>
    </row>
    <row r="497" spans="1:5" x14ac:dyDescent="0.3">
      <c r="A497" s="19" t="s">
        <v>3944</v>
      </c>
      <c r="B497" s="14">
        <v>1</v>
      </c>
      <c r="C497" s="14"/>
      <c r="D497" s="14"/>
      <c r="E497" s="14">
        <v>1</v>
      </c>
    </row>
    <row r="498" spans="1:5" x14ac:dyDescent="0.3">
      <c r="A498" s="19" t="s">
        <v>3857</v>
      </c>
      <c r="B498" s="14">
        <v>1</v>
      </c>
      <c r="C498" s="14"/>
      <c r="D498" s="14"/>
      <c r="E498" s="14">
        <v>1</v>
      </c>
    </row>
    <row r="499" spans="1:5" x14ac:dyDescent="0.3">
      <c r="A499" s="19" t="s">
        <v>3153</v>
      </c>
      <c r="B499" s="14"/>
      <c r="C499" s="14"/>
      <c r="D499" s="14">
        <v>1</v>
      </c>
      <c r="E499" s="14">
        <v>1</v>
      </c>
    </row>
    <row r="500" spans="1:5" x14ac:dyDescent="0.3">
      <c r="A500" s="19" t="s">
        <v>3998</v>
      </c>
      <c r="B500" s="14">
        <v>1</v>
      </c>
      <c r="C500" s="14"/>
      <c r="D500" s="14"/>
      <c r="E500" s="14">
        <v>1</v>
      </c>
    </row>
    <row r="501" spans="1:5" x14ac:dyDescent="0.3">
      <c r="A501" s="19" t="s">
        <v>3949</v>
      </c>
      <c r="B501" s="14">
        <v>1</v>
      </c>
      <c r="C501" s="14"/>
      <c r="D501" s="14"/>
      <c r="E501" s="14">
        <v>1</v>
      </c>
    </row>
    <row r="502" spans="1:5" x14ac:dyDescent="0.3">
      <c r="A502" s="19" t="s">
        <v>3602</v>
      </c>
      <c r="B502" s="14"/>
      <c r="C502" s="14"/>
      <c r="D502" s="14">
        <v>1</v>
      </c>
      <c r="E502" s="14">
        <v>1</v>
      </c>
    </row>
    <row r="503" spans="1:5" x14ac:dyDescent="0.3">
      <c r="A503" s="19" t="s">
        <v>2792</v>
      </c>
      <c r="B503" s="14"/>
      <c r="C503" s="14"/>
      <c r="D503" s="14">
        <v>1</v>
      </c>
      <c r="E503" s="14">
        <v>1</v>
      </c>
    </row>
    <row r="504" spans="1:5" x14ac:dyDescent="0.3">
      <c r="A504" s="19" t="s">
        <v>1300</v>
      </c>
      <c r="B504" s="14"/>
      <c r="C504" s="14"/>
      <c r="D504" s="14">
        <v>1</v>
      </c>
      <c r="E504" s="14">
        <v>1</v>
      </c>
    </row>
    <row r="505" spans="1:5" x14ac:dyDescent="0.3">
      <c r="A505" s="19" t="s">
        <v>2789</v>
      </c>
      <c r="B505" s="14"/>
      <c r="C505" s="14"/>
      <c r="D505" s="14">
        <v>1</v>
      </c>
      <c r="E505" s="14">
        <v>1</v>
      </c>
    </row>
    <row r="506" spans="1:5" x14ac:dyDescent="0.3">
      <c r="A506" s="19" t="s">
        <v>3815</v>
      </c>
      <c r="B506" s="14"/>
      <c r="C506" s="14"/>
      <c r="D506" s="14">
        <v>1</v>
      </c>
      <c r="E506" s="14">
        <v>1</v>
      </c>
    </row>
    <row r="507" spans="1:5" x14ac:dyDescent="0.3">
      <c r="A507" s="19" t="s">
        <v>3148</v>
      </c>
      <c r="B507" s="14"/>
      <c r="C507" s="14"/>
      <c r="D507" s="14">
        <v>1</v>
      </c>
      <c r="E507" s="14">
        <v>1</v>
      </c>
    </row>
    <row r="508" spans="1:5" x14ac:dyDescent="0.3">
      <c r="A508" s="19" t="s">
        <v>2871</v>
      </c>
      <c r="B508" s="14">
        <v>1</v>
      </c>
      <c r="C508" s="14"/>
      <c r="D508" s="14"/>
      <c r="E508" s="14">
        <v>1</v>
      </c>
    </row>
    <row r="509" spans="1:5" x14ac:dyDescent="0.3">
      <c r="A509" s="19" t="s">
        <v>3673</v>
      </c>
      <c r="B509" s="14"/>
      <c r="C509" s="14"/>
      <c r="D509" s="14">
        <v>1</v>
      </c>
      <c r="E509" s="14">
        <v>1</v>
      </c>
    </row>
    <row r="510" spans="1:5" x14ac:dyDescent="0.3">
      <c r="A510" s="19" t="s">
        <v>4104</v>
      </c>
      <c r="B510" s="14">
        <v>1</v>
      </c>
      <c r="C510" s="14"/>
      <c r="D510" s="14"/>
      <c r="E510" s="14">
        <v>1</v>
      </c>
    </row>
    <row r="511" spans="1:5" x14ac:dyDescent="0.3">
      <c r="A511" s="19" t="s">
        <v>3208</v>
      </c>
      <c r="B511" s="14"/>
      <c r="C511" s="14"/>
      <c r="D511" s="14">
        <v>1</v>
      </c>
      <c r="E511" s="14">
        <v>1</v>
      </c>
    </row>
    <row r="512" spans="1:5" x14ac:dyDescent="0.3">
      <c r="A512" s="19" t="s">
        <v>3590</v>
      </c>
      <c r="B512" s="14"/>
      <c r="C512" s="14"/>
      <c r="D512" s="14">
        <v>1</v>
      </c>
      <c r="E512" s="14">
        <v>1</v>
      </c>
    </row>
    <row r="513" spans="1:5" x14ac:dyDescent="0.3">
      <c r="A513" s="19" t="s">
        <v>4043</v>
      </c>
      <c r="B513" s="14">
        <v>1</v>
      </c>
      <c r="C513" s="14"/>
      <c r="D513" s="14"/>
      <c r="E513" s="14">
        <v>1</v>
      </c>
    </row>
    <row r="514" spans="1:5" x14ac:dyDescent="0.3">
      <c r="A514" s="19" t="s">
        <v>2975</v>
      </c>
      <c r="B514" s="14"/>
      <c r="C514" s="14"/>
      <c r="D514" s="14">
        <v>1</v>
      </c>
      <c r="E514" s="14">
        <v>1</v>
      </c>
    </row>
    <row r="515" spans="1:5" x14ac:dyDescent="0.3">
      <c r="A515" s="19" t="s">
        <v>3851</v>
      </c>
      <c r="B515" s="14">
        <v>1</v>
      </c>
      <c r="C515" s="14"/>
      <c r="D515" s="14"/>
      <c r="E515" s="14">
        <v>1</v>
      </c>
    </row>
    <row r="516" spans="1:5" x14ac:dyDescent="0.3">
      <c r="A516" s="19" t="s">
        <v>3506</v>
      </c>
      <c r="B516" s="14"/>
      <c r="C516" s="14"/>
      <c r="D516" s="14">
        <v>1</v>
      </c>
      <c r="E516" s="14">
        <v>1</v>
      </c>
    </row>
    <row r="517" spans="1:5" x14ac:dyDescent="0.3">
      <c r="A517" s="19" t="s">
        <v>2807</v>
      </c>
      <c r="B517" s="14"/>
      <c r="C517" s="14"/>
      <c r="D517" s="14">
        <v>1</v>
      </c>
      <c r="E517" s="14">
        <v>1</v>
      </c>
    </row>
    <row r="518" spans="1:5" x14ac:dyDescent="0.3">
      <c r="A518" s="19" t="s">
        <v>3306</v>
      </c>
      <c r="B518" s="14"/>
      <c r="C518" s="14"/>
      <c r="D518" s="14">
        <v>1</v>
      </c>
      <c r="E518" s="14">
        <v>1</v>
      </c>
    </row>
    <row r="519" spans="1:5" x14ac:dyDescent="0.3">
      <c r="A519" s="19" t="s">
        <v>4006</v>
      </c>
      <c r="B519" s="14">
        <v>1</v>
      </c>
      <c r="C519" s="14"/>
      <c r="D519" s="14"/>
      <c r="E519" s="14">
        <v>1</v>
      </c>
    </row>
    <row r="520" spans="1:5" x14ac:dyDescent="0.3">
      <c r="A520" s="19" t="s">
        <v>3859</v>
      </c>
      <c r="B520" s="14">
        <v>1</v>
      </c>
      <c r="C520" s="14"/>
      <c r="D520" s="14"/>
      <c r="E520" s="14">
        <v>1</v>
      </c>
    </row>
    <row r="521" spans="1:5" x14ac:dyDescent="0.3">
      <c r="A521" s="19" t="s">
        <v>3384</v>
      </c>
      <c r="B521" s="14"/>
      <c r="C521" s="14"/>
      <c r="D521" s="14">
        <v>1</v>
      </c>
      <c r="E521" s="14">
        <v>1</v>
      </c>
    </row>
    <row r="522" spans="1:5" x14ac:dyDescent="0.3">
      <c r="A522" s="19" t="s">
        <v>2968</v>
      </c>
      <c r="B522" s="14"/>
      <c r="C522" s="14"/>
      <c r="D522" s="14">
        <v>1</v>
      </c>
      <c r="E522" s="14">
        <v>1</v>
      </c>
    </row>
    <row r="523" spans="1:5" x14ac:dyDescent="0.3">
      <c r="A523" s="19" t="s">
        <v>2911</v>
      </c>
      <c r="B523" s="14">
        <v>1</v>
      </c>
      <c r="C523" s="14"/>
      <c r="D523" s="14"/>
      <c r="E523" s="14">
        <v>1</v>
      </c>
    </row>
    <row r="524" spans="1:5" x14ac:dyDescent="0.3">
      <c r="A524" s="19" t="s">
        <v>3703</v>
      </c>
      <c r="B524" s="14"/>
      <c r="C524" s="14"/>
      <c r="D524" s="14">
        <v>1</v>
      </c>
      <c r="E524" s="14">
        <v>1</v>
      </c>
    </row>
    <row r="525" spans="1:5" x14ac:dyDescent="0.3">
      <c r="A525" s="19" t="s">
        <v>1302</v>
      </c>
      <c r="B525" s="14"/>
      <c r="C525" s="14"/>
      <c r="D525" s="14">
        <v>1</v>
      </c>
      <c r="E525" s="14">
        <v>1</v>
      </c>
    </row>
    <row r="526" spans="1:5" x14ac:dyDescent="0.3">
      <c r="A526" s="19" t="s">
        <v>3291</v>
      </c>
      <c r="B526" s="14"/>
      <c r="C526" s="14"/>
      <c r="D526" s="14">
        <v>1</v>
      </c>
      <c r="E526" s="14">
        <v>1</v>
      </c>
    </row>
    <row r="527" spans="1:5" x14ac:dyDescent="0.3">
      <c r="A527" s="19" t="s">
        <v>3432</v>
      </c>
      <c r="B527" s="14"/>
      <c r="C527" s="14"/>
      <c r="D527" s="14">
        <v>1</v>
      </c>
      <c r="E527" s="14">
        <v>1</v>
      </c>
    </row>
    <row r="528" spans="1:5" x14ac:dyDescent="0.3">
      <c r="A528" s="19" t="s">
        <v>3424</v>
      </c>
      <c r="B528" s="14"/>
      <c r="C528" s="14"/>
      <c r="D528" s="14">
        <v>1</v>
      </c>
      <c r="E528" s="14">
        <v>1</v>
      </c>
    </row>
    <row r="529" spans="1:5" x14ac:dyDescent="0.3">
      <c r="A529" s="19" t="s">
        <v>3996</v>
      </c>
      <c r="B529" s="14">
        <v>1</v>
      </c>
      <c r="C529" s="14"/>
      <c r="D529" s="14"/>
      <c r="E529" s="14">
        <v>1</v>
      </c>
    </row>
    <row r="530" spans="1:5" x14ac:dyDescent="0.3">
      <c r="A530" s="19" t="s">
        <v>2899</v>
      </c>
      <c r="B530" s="14">
        <v>1</v>
      </c>
      <c r="C530" s="14"/>
      <c r="D530" s="14"/>
      <c r="E530" s="14">
        <v>1</v>
      </c>
    </row>
    <row r="531" spans="1:5" x14ac:dyDescent="0.3">
      <c r="A531" s="19" t="s">
        <v>3147</v>
      </c>
      <c r="B531" s="14"/>
      <c r="C531" s="14"/>
      <c r="D531" s="14">
        <v>1</v>
      </c>
      <c r="E531" s="14">
        <v>1</v>
      </c>
    </row>
    <row r="532" spans="1:5" x14ac:dyDescent="0.3">
      <c r="A532" s="19" t="s">
        <v>3482</v>
      </c>
      <c r="B532" s="14"/>
      <c r="C532" s="14"/>
      <c r="D532" s="14">
        <v>1</v>
      </c>
      <c r="E532" s="14">
        <v>1</v>
      </c>
    </row>
    <row r="533" spans="1:5" x14ac:dyDescent="0.3">
      <c r="A533" s="19" t="s">
        <v>3567</v>
      </c>
      <c r="B533" s="14"/>
      <c r="C533" s="14"/>
      <c r="D533" s="14">
        <v>1</v>
      </c>
      <c r="E533" s="14">
        <v>1</v>
      </c>
    </row>
    <row r="534" spans="1:5" x14ac:dyDescent="0.3">
      <c r="A534" s="19" t="s">
        <v>3286</v>
      </c>
      <c r="B534" s="14"/>
      <c r="C534" s="14"/>
      <c r="D534" s="14">
        <v>1</v>
      </c>
      <c r="E534" s="14">
        <v>1</v>
      </c>
    </row>
    <row r="535" spans="1:5" x14ac:dyDescent="0.3">
      <c r="A535" s="19" t="s">
        <v>2978</v>
      </c>
      <c r="B535" s="14"/>
      <c r="C535" s="14"/>
      <c r="D535" s="14">
        <v>1</v>
      </c>
      <c r="E535" s="14">
        <v>1</v>
      </c>
    </row>
    <row r="536" spans="1:5" x14ac:dyDescent="0.3">
      <c r="A536" s="19" t="s">
        <v>3594</v>
      </c>
      <c r="B536" s="14"/>
      <c r="C536" s="14"/>
      <c r="D536" s="14">
        <v>1</v>
      </c>
      <c r="E536" s="14">
        <v>1</v>
      </c>
    </row>
    <row r="537" spans="1:5" x14ac:dyDescent="0.3">
      <c r="A537" s="19" t="s">
        <v>3741</v>
      </c>
      <c r="B537" s="14">
        <v>1</v>
      </c>
      <c r="C537" s="14"/>
      <c r="D537" s="14"/>
      <c r="E537" s="14">
        <v>1</v>
      </c>
    </row>
    <row r="538" spans="1:5" x14ac:dyDescent="0.3">
      <c r="A538" s="19" t="s">
        <v>3499</v>
      </c>
      <c r="B538" s="14"/>
      <c r="C538" s="14"/>
      <c r="D538" s="14">
        <v>1</v>
      </c>
      <c r="E538" s="14">
        <v>1</v>
      </c>
    </row>
    <row r="539" spans="1:5" x14ac:dyDescent="0.3">
      <c r="A539" s="19" t="s">
        <v>3246</v>
      </c>
      <c r="B539" s="14"/>
      <c r="C539" s="14"/>
      <c r="D539" s="14">
        <v>1</v>
      </c>
      <c r="E539" s="14">
        <v>1</v>
      </c>
    </row>
    <row r="540" spans="1:5" x14ac:dyDescent="0.3">
      <c r="A540" s="19" t="s">
        <v>3947</v>
      </c>
      <c r="B540" s="14">
        <v>1</v>
      </c>
      <c r="C540" s="14"/>
      <c r="D540" s="14"/>
      <c r="E540" s="14">
        <v>1</v>
      </c>
    </row>
    <row r="541" spans="1:5" x14ac:dyDescent="0.3">
      <c r="A541" s="19" t="s">
        <v>3910</v>
      </c>
      <c r="B541" s="14">
        <v>1</v>
      </c>
      <c r="C541" s="14"/>
      <c r="D541" s="14"/>
      <c r="E541" s="14">
        <v>1</v>
      </c>
    </row>
    <row r="542" spans="1:5" x14ac:dyDescent="0.3">
      <c r="A542" s="19" t="s">
        <v>3852</v>
      </c>
      <c r="B542" s="14">
        <v>1</v>
      </c>
      <c r="C542" s="14"/>
      <c r="D542" s="14"/>
      <c r="E542" s="14">
        <v>1</v>
      </c>
    </row>
    <row r="543" spans="1:5" x14ac:dyDescent="0.3">
      <c r="A543" s="19" t="s">
        <v>3383</v>
      </c>
      <c r="B543" s="14"/>
      <c r="C543" s="14"/>
      <c r="D543" s="14">
        <v>1</v>
      </c>
      <c r="E543" s="14">
        <v>1</v>
      </c>
    </row>
    <row r="544" spans="1:5" x14ac:dyDescent="0.3">
      <c r="A544" s="19" t="s">
        <v>3692</v>
      </c>
      <c r="B544" s="14"/>
      <c r="C544" s="14"/>
      <c r="D544" s="14">
        <v>1</v>
      </c>
      <c r="E544" s="14">
        <v>1</v>
      </c>
    </row>
    <row r="545" spans="1:5" x14ac:dyDescent="0.3">
      <c r="A545" s="19" t="s">
        <v>3564</v>
      </c>
      <c r="B545" s="14"/>
      <c r="C545" s="14"/>
      <c r="D545" s="14">
        <v>1</v>
      </c>
      <c r="E545" s="14">
        <v>1</v>
      </c>
    </row>
    <row r="546" spans="1:5" x14ac:dyDescent="0.3">
      <c r="A546" s="19" t="s">
        <v>4045</v>
      </c>
      <c r="B546" s="14">
        <v>1</v>
      </c>
      <c r="C546" s="14"/>
      <c r="D546" s="14"/>
      <c r="E546" s="14">
        <v>1</v>
      </c>
    </row>
    <row r="547" spans="1:5" x14ac:dyDescent="0.3">
      <c r="A547" s="19" t="s">
        <v>3275</v>
      </c>
      <c r="B547" s="14"/>
      <c r="C547" s="14"/>
      <c r="D547" s="14">
        <v>1</v>
      </c>
      <c r="E547" s="14">
        <v>1</v>
      </c>
    </row>
    <row r="548" spans="1:5" x14ac:dyDescent="0.3">
      <c r="A548" s="19" t="s">
        <v>3456</v>
      </c>
      <c r="B548" s="14"/>
      <c r="C548" s="14"/>
      <c r="D548" s="14">
        <v>1</v>
      </c>
      <c r="E548" s="14">
        <v>1</v>
      </c>
    </row>
    <row r="549" spans="1:5" x14ac:dyDescent="0.3">
      <c r="A549" s="19" t="s">
        <v>3243</v>
      </c>
      <c r="B549" s="14"/>
      <c r="C549" s="14"/>
      <c r="D549" s="14">
        <v>1</v>
      </c>
      <c r="E549" s="14">
        <v>1</v>
      </c>
    </row>
    <row r="550" spans="1:5" x14ac:dyDescent="0.3">
      <c r="A550" s="19" t="s">
        <v>3618</v>
      </c>
      <c r="B550" s="14"/>
      <c r="C550" s="14"/>
      <c r="D550" s="14">
        <v>1</v>
      </c>
      <c r="E550" s="14">
        <v>1</v>
      </c>
    </row>
    <row r="551" spans="1:5" x14ac:dyDescent="0.3">
      <c r="A551" s="19" t="s">
        <v>3310</v>
      </c>
      <c r="B551" s="14"/>
      <c r="C551" s="14"/>
      <c r="D551" s="14">
        <v>1</v>
      </c>
      <c r="E551" s="14">
        <v>1</v>
      </c>
    </row>
    <row r="552" spans="1:5" x14ac:dyDescent="0.3">
      <c r="A552" s="19" t="s">
        <v>3739</v>
      </c>
      <c r="B552" s="14">
        <v>1</v>
      </c>
      <c r="C552" s="14"/>
      <c r="D552" s="14"/>
      <c r="E552" s="14">
        <v>1</v>
      </c>
    </row>
    <row r="553" spans="1:5" x14ac:dyDescent="0.3">
      <c r="A553" s="19" t="s">
        <v>2856</v>
      </c>
      <c r="B553" s="14">
        <v>1</v>
      </c>
      <c r="C553" s="14"/>
      <c r="D553" s="14"/>
      <c r="E553" s="14">
        <v>1</v>
      </c>
    </row>
    <row r="554" spans="1:5" x14ac:dyDescent="0.3">
      <c r="A554" s="19" t="s">
        <v>3305</v>
      </c>
      <c r="B554" s="14"/>
      <c r="C554" s="14"/>
      <c r="D554" s="14">
        <v>1</v>
      </c>
      <c r="E554" s="14">
        <v>1</v>
      </c>
    </row>
    <row r="555" spans="1:5" x14ac:dyDescent="0.3">
      <c r="A555" s="19" t="s">
        <v>3175</v>
      </c>
      <c r="B555" s="14"/>
      <c r="C555" s="14"/>
      <c r="D555" s="14">
        <v>1</v>
      </c>
      <c r="E555" s="14">
        <v>1</v>
      </c>
    </row>
    <row r="556" spans="1:5" x14ac:dyDescent="0.3">
      <c r="A556" s="19" t="s">
        <v>3576</v>
      </c>
      <c r="B556" s="14"/>
      <c r="C556" s="14"/>
      <c r="D556" s="14">
        <v>1</v>
      </c>
      <c r="E556" s="14">
        <v>1</v>
      </c>
    </row>
    <row r="557" spans="1:5" x14ac:dyDescent="0.3">
      <c r="A557" s="19" t="s">
        <v>3338</v>
      </c>
      <c r="B557" s="14"/>
      <c r="C557" s="14"/>
      <c r="D557" s="14">
        <v>1</v>
      </c>
      <c r="E557" s="14">
        <v>1</v>
      </c>
    </row>
    <row r="558" spans="1:5" x14ac:dyDescent="0.3">
      <c r="A558" s="19" t="s">
        <v>4036</v>
      </c>
      <c r="B558" s="14">
        <v>1</v>
      </c>
      <c r="C558" s="14"/>
      <c r="D558" s="14"/>
      <c r="E558" s="14">
        <v>1</v>
      </c>
    </row>
    <row r="559" spans="1:5" x14ac:dyDescent="0.3">
      <c r="A559" s="19" t="s">
        <v>4024</v>
      </c>
      <c r="B559" s="14">
        <v>1</v>
      </c>
      <c r="C559" s="14"/>
      <c r="D559" s="14"/>
      <c r="E559" s="14">
        <v>1</v>
      </c>
    </row>
    <row r="560" spans="1:5" x14ac:dyDescent="0.3">
      <c r="A560" s="19" t="s">
        <v>2884</v>
      </c>
      <c r="B560" s="14">
        <v>1</v>
      </c>
      <c r="C560" s="14"/>
      <c r="D560" s="14"/>
      <c r="E560" s="14">
        <v>1</v>
      </c>
    </row>
    <row r="561" spans="1:5" x14ac:dyDescent="0.3">
      <c r="A561" s="19" t="s">
        <v>4031</v>
      </c>
      <c r="B561" s="14">
        <v>1</v>
      </c>
      <c r="C561" s="14"/>
      <c r="D561" s="14"/>
      <c r="E561" s="14">
        <v>1</v>
      </c>
    </row>
    <row r="562" spans="1:5" x14ac:dyDescent="0.3">
      <c r="A562" s="19" t="s">
        <v>3584</v>
      </c>
      <c r="B562" s="14"/>
      <c r="C562" s="14"/>
      <c r="D562" s="14">
        <v>1</v>
      </c>
      <c r="E562" s="14">
        <v>1</v>
      </c>
    </row>
    <row r="563" spans="1:5" x14ac:dyDescent="0.3">
      <c r="A563" s="19" t="s">
        <v>3569</v>
      </c>
      <c r="B563" s="14"/>
      <c r="C563" s="14"/>
      <c r="D563" s="14">
        <v>1</v>
      </c>
      <c r="E563" s="14">
        <v>1</v>
      </c>
    </row>
    <row r="564" spans="1:5" x14ac:dyDescent="0.3">
      <c r="A564" s="19" t="s">
        <v>3921</v>
      </c>
      <c r="B564" s="14">
        <v>1</v>
      </c>
      <c r="C564" s="14"/>
      <c r="D564" s="14"/>
      <c r="E564" s="14">
        <v>1</v>
      </c>
    </row>
    <row r="565" spans="1:5" x14ac:dyDescent="0.3">
      <c r="A565" s="19" t="s">
        <v>3299</v>
      </c>
      <c r="B565" s="14"/>
      <c r="C565" s="14"/>
      <c r="D565" s="14">
        <v>1</v>
      </c>
      <c r="E565" s="14">
        <v>1</v>
      </c>
    </row>
    <row r="566" spans="1:5" x14ac:dyDescent="0.3">
      <c r="A566" s="19" t="s">
        <v>3392</v>
      </c>
      <c r="B566" s="14"/>
      <c r="C566" s="14"/>
      <c r="D566" s="14">
        <v>1</v>
      </c>
      <c r="E566" s="14">
        <v>1</v>
      </c>
    </row>
    <row r="567" spans="1:5" x14ac:dyDescent="0.3">
      <c r="A567" s="19" t="s">
        <v>3491</v>
      </c>
      <c r="B567" s="14"/>
      <c r="C567" s="14"/>
      <c r="D567" s="14">
        <v>1</v>
      </c>
      <c r="E567" s="14">
        <v>1</v>
      </c>
    </row>
    <row r="568" spans="1:5" x14ac:dyDescent="0.3">
      <c r="A568" s="19" t="s">
        <v>3515</v>
      </c>
      <c r="B568" s="14"/>
      <c r="C568" s="14"/>
      <c r="D568" s="14">
        <v>1</v>
      </c>
      <c r="E568" s="14">
        <v>1</v>
      </c>
    </row>
    <row r="569" spans="1:5" x14ac:dyDescent="0.3">
      <c r="A569" s="19" t="s">
        <v>4026</v>
      </c>
      <c r="B569" s="14">
        <v>1</v>
      </c>
      <c r="C569" s="14"/>
      <c r="D569" s="14"/>
      <c r="E569" s="14">
        <v>1</v>
      </c>
    </row>
    <row r="570" spans="1:5" x14ac:dyDescent="0.3">
      <c r="A570" s="19" t="s">
        <v>4018</v>
      </c>
      <c r="B570" s="14">
        <v>1</v>
      </c>
      <c r="C570" s="14"/>
      <c r="D570" s="14"/>
      <c r="E570" s="14">
        <v>1</v>
      </c>
    </row>
    <row r="571" spans="1:5" x14ac:dyDescent="0.3">
      <c r="A571" s="19" t="s">
        <v>3251</v>
      </c>
      <c r="B571" s="14"/>
      <c r="C571" s="14"/>
      <c r="D571" s="14">
        <v>1</v>
      </c>
      <c r="E571" s="14">
        <v>1</v>
      </c>
    </row>
    <row r="572" spans="1:5" x14ac:dyDescent="0.3">
      <c r="A572" s="19" t="s">
        <v>4028</v>
      </c>
      <c r="B572" s="14">
        <v>1</v>
      </c>
      <c r="C572" s="14"/>
      <c r="D572" s="14"/>
      <c r="E572" s="14">
        <v>1</v>
      </c>
    </row>
    <row r="573" spans="1:5" x14ac:dyDescent="0.3">
      <c r="A573" s="19" t="s">
        <v>3165</v>
      </c>
      <c r="B573" s="14"/>
      <c r="C573" s="14"/>
      <c r="D573" s="14">
        <v>1</v>
      </c>
      <c r="E573" s="14">
        <v>1</v>
      </c>
    </row>
    <row r="574" spans="1:5" x14ac:dyDescent="0.3">
      <c r="A574" s="19" t="s">
        <v>3447</v>
      </c>
      <c r="B574" s="14"/>
      <c r="C574" s="14"/>
      <c r="D574" s="14">
        <v>1</v>
      </c>
      <c r="E574" s="14">
        <v>1</v>
      </c>
    </row>
    <row r="575" spans="1:5" x14ac:dyDescent="0.3">
      <c r="A575" s="19" t="s">
        <v>1298</v>
      </c>
      <c r="B575" s="14"/>
      <c r="C575" s="14"/>
      <c r="D575" s="14">
        <v>1</v>
      </c>
      <c r="E575" s="14">
        <v>1</v>
      </c>
    </row>
    <row r="576" spans="1:5" x14ac:dyDescent="0.3">
      <c r="A576" s="19" t="s">
        <v>3850</v>
      </c>
      <c r="B576" s="14">
        <v>1</v>
      </c>
      <c r="C576" s="14"/>
      <c r="D576" s="14"/>
      <c r="E576" s="14">
        <v>1</v>
      </c>
    </row>
    <row r="577" spans="1:5" x14ac:dyDescent="0.3">
      <c r="A577" s="19" t="s">
        <v>3344</v>
      </c>
      <c r="B577" s="14"/>
      <c r="C577" s="14"/>
      <c r="D577" s="14">
        <v>1</v>
      </c>
      <c r="E577" s="14">
        <v>1</v>
      </c>
    </row>
    <row r="578" spans="1:5" x14ac:dyDescent="0.3">
      <c r="A578" s="19" t="s">
        <v>4033</v>
      </c>
      <c r="B578" s="14">
        <v>1</v>
      </c>
      <c r="C578" s="14"/>
      <c r="D578" s="14"/>
      <c r="E578" s="14">
        <v>1</v>
      </c>
    </row>
    <row r="579" spans="1:5" x14ac:dyDescent="0.3">
      <c r="A579" s="19" t="s">
        <v>2827</v>
      </c>
      <c r="B579" s="14"/>
      <c r="C579" s="14"/>
      <c r="D579" s="14">
        <v>1</v>
      </c>
      <c r="E579" s="14">
        <v>1</v>
      </c>
    </row>
    <row r="580" spans="1:5" x14ac:dyDescent="0.3">
      <c r="A580" s="19" t="s">
        <v>3728</v>
      </c>
      <c r="B580" s="14">
        <v>1</v>
      </c>
      <c r="C580" s="14"/>
      <c r="D580" s="14"/>
      <c r="E580" s="14">
        <v>1</v>
      </c>
    </row>
    <row r="581" spans="1:5" x14ac:dyDescent="0.3">
      <c r="A581" s="19" t="s">
        <v>3530</v>
      </c>
      <c r="B581" s="14"/>
      <c r="C581" s="14"/>
      <c r="D581" s="14">
        <v>1</v>
      </c>
      <c r="E581" s="14">
        <v>1</v>
      </c>
    </row>
    <row r="582" spans="1:5" x14ac:dyDescent="0.3">
      <c r="A582" s="19" t="s">
        <v>3307</v>
      </c>
      <c r="B582" s="14"/>
      <c r="C582" s="14"/>
      <c r="D582" s="14">
        <v>1</v>
      </c>
      <c r="E582" s="14">
        <v>1</v>
      </c>
    </row>
    <row r="583" spans="1:5" x14ac:dyDescent="0.3">
      <c r="A583" s="19" t="s">
        <v>4013</v>
      </c>
      <c r="B583" s="14">
        <v>1</v>
      </c>
      <c r="C583" s="14"/>
      <c r="D583" s="14"/>
      <c r="E583" s="14">
        <v>1</v>
      </c>
    </row>
    <row r="584" spans="1:5" x14ac:dyDescent="0.3">
      <c r="A584" s="19" t="s">
        <v>2824</v>
      </c>
      <c r="B584" s="14"/>
      <c r="C584" s="14"/>
      <c r="D584" s="14">
        <v>1</v>
      </c>
      <c r="E584" s="14">
        <v>1</v>
      </c>
    </row>
    <row r="585" spans="1:5" x14ac:dyDescent="0.3">
      <c r="A585" s="19" t="s">
        <v>2913</v>
      </c>
      <c r="B585" s="14">
        <v>1</v>
      </c>
      <c r="C585" s="14"/>
      <c r="D585" s="14"/>
      <c r="E585" s="14">
        <v>1</v>
      </c>
    </row>
    <row r="586" spans="1:5" x14ac:dyDescent="0.3">
      <c r="A586" s="19" t="s">
        <v>3334</v>
      </c>
      <c r="B586" s="14"/>
      <c r="C586" s="14"/>
      <c r="D586" s="14">
        <v>1</v>
      </c>
      <c r="E586" s="14">
        <v>1</v>
      </c>
    </row>
    <row r="587" spans="1:5" x14ac:dyDescent="0.3">
      <c r="A587" s="19" t="s">
        <v>2890</v>
      </c>
      <c r="B587" s="14">
        <v>1</v>
      </c>
      <c r="C587" s="14"/>
      <c r="D587" s="14"/>
      <c r="E587" s="14">
        <v>1</v>
      </c>
    </row>
    <row r="588" spans="1:5" x14ac:dyDescent="0.3">
      <c r="A588" s="19" t="s">
        <v>3889</v>
      </c>
      <c r="B588" s="14">
        <v>1</v>
      </c>
      <c r="C588" s="14"/>
      <c r="D588" s="14"/>
      <c r="E588" s="14">
        <v>1</v>
      </c>
    </row>
    <row r="589" spans="1:5" x14ac:dyDescent="0.3">
      <c r="A589" s="19" t="s">
        <v>3183</v>
      </c>
      <c r="B589" s="14"/>
      <c r="C589" s="14"/>
      <c r="D589" s="14">
        <v>1</v>
      </c>
      <c r="E589" s="14">
        <v>1</v>
      </c>
    </row>
    <row r="590" spans="1:5" x14ac:dyDescent="0.3">
      <c r="A590" s="19" t="s">
        <v>3229</v>
      </c>
      <c r="B590" s="14"/>
      <c r="C590" s="14"/>
      <c r="D590" s="14">
        <v>1</v>
      </c>
      <c r="E590" s="14">
        <v>1</v>
      </c>
    </row>
    <row r="591" spans="1:5" x14ac:dyDescent="0.3">
      <c r="A591" s="19" t="s">
        <v>3968</v>
      </c>
      <c r="B591" s="14">
        <v>1</v>
      </c>
      <c r="C591" s="14"/>
      <c r="D591" s="14"/>
      <c r="E591" s="14">
        <v>1</v>
      </c>
    </row>
    <row r="592" spans="1:5" x14ac:dyDescent="0.3">
      <c r="A592" s="19" t="s">
        <v>2876</v>
      </c>
      <c r="B592" s="14">
        <v>1</v>
      </c>
      <c r="C592" s="14"/>
      <c r="D592" s="14"/>
      <c r="E592" s="14">
        <v>1</v>
      </c>
    </row>
    <row r="593" spans="1:5" x14ac:dyDescent="0.3">
      <c r="A593" s="19" t="s">
        <v>3995</v>
      </c>
      <c r="B593" s="14">
        <v>1</v>
      </c>
      <c r="C593" s="14"/>
      <c r="D593" s="14"/>
      <c r="E593" s="14">
        <v>1</v>
      </c>
    </row>
    <row r="594" spans="1:5" x14ac:dyDescent="0.3">
      <c r="A594" s="19" t="s">
        <v>4085</v>
      </c>
      <c r="B594" s="14">
        <v>1</v>
      </c>
      <c r="C594" s="14"/>
      <c r="D594" s="14"/>
      <c r="E594" s="14">
        <v>1</v>
      </c>
    </row>
    <row r="595" spans="1:5" x14ac:dyDescent="0.3">
      <c r="A595" s="19" t="s">
        <v>3241</v>
      </c>
      <c r="B595" s="14"/>
      <c r="C595" s="14"/>
      <c r="D595" s="14">
        <v>1</v>
      </c>
      <c r="E595" s="14">
        <v>1</v>
      </c>
    </row>
    <row r="596" spans="1:5" x14ac:dyDescent="0.3">
      <c r="A596" s="19" t="s">
        <v>3409</v>
      </c>
      <c r="B596" s="14"/>
      <c r="C596" s="14"/>
      <c r="D596" s="14">
        <v>1</v>
      </c>
      <c r="E596" s="14">
        <v>1</v>
      </c>
    </row>
    <row r="597" spans="1:5" x14ac:dyDescent="0.3">
      <c r="A597" s="19" t="s">
        <v>4087</v>
      </c>
      <c r="B597" s="14">
        <v>1</v>
      </c>
      <c r="C597" s="14"/>
      <c r="D597" s="14"/>
      <c r="E597" s="14">
        <v>1</v>
      </c>
    </row>
    <row r="598" spans="1:5" x14ac:dyDescent="0.3">
      <c r="A598" s="19" t="s">
        <v>4109</v>
      </c>
      <c r="B598" s="14">
        <v>1</v>
      </c>
      <c r="C598" s="14"/>
      <c r="D598" s="14"/>
      <c r="E598" s="14">
        <v>1</v>
      </c>
    </row>
    <row r="599" spans="1:5" x14ac:dyDescent="0.3">
      <c r="A599" s="19" t="s">
        <v>3582</v>
      </c>
      <c r="B599" s="14"/>
      <c r="C599" s="14"/>
      <c r="D599" s="14">
        <v>1</v>
      </c>
      <c r="E599" s="14">
        <v>1</v>
      </c>
    </row>
    <row r="600" spans="1:5" x14ac:dyDescent="0.3">
      <c r="A600" s="19" t="s">
        <v>3652</v>
      </c>
      <c r="B600" s="14"/>
      <c r="C600" s="14"/>
      <c r="D600" s="14">
        <v>1</v>
      </c>
      <c r="E600" s="14">
        <v>1</v>
      </c>
    </row>
    <row r="601" spans="1:5" x14ac:dyDescent="0.3">
      <c r="A601" s="19" t="s">
        <v>3375</v>
      </c>
      <c r="B601" s="14"/>
      <c r="C601" s="14"/>
      <c r="D601" s="14">
        <v>1</v>
      </c>
      <c r="E601" s="14">
        <v>1</v>
      </c>
    </row>
    <row r="602" spans="1:5" x14ac:dyDescent="0.3">
      <c r="A602" s="19" t="s">
        <v>3450</v>
      </c>
      <c r="B602" s="14"/>
      <c r="C602" s="14"/>
      <c r="D602" s="14">
        <v>1</v>
      </c>
      <c r="E602" s="14">
        <v>1</v>
      </c>
    </row>
    <row r="603" spans="1:5" x14ac:dyDescent="0.3">
      <c r="A603" s="19" t="s">
        <v>3547</v>
      </c>
      <c r="B603" s="14"/>
      <c r="C603" s="14"/>
      <c r="D603" s="14">
        <v>1</v>
      </c>
      <c r="E603" s="14">
        <v>1</v>
      </c>
    </row>
    <row r="604" spans="1:5" x14ac:dyDescent="0.3">
      <c r="A604" s="19" t="s">
        <v>3446</v>
      </c>
      <c r="B604" s="14"/>
      <c r="C604" s="14"/>
      <c r="D604" s="14">
        <v>1</v>
      </c>
      <c r="E604" s="14">
        <v>1</v>
      </c>
    </row>
    <row r="605" spans="1:5" x14ac:dyDescent="0.3">
      <c r="A605" s="19" t="s">
        <v>3847</v>
      </c>
      <c r="B605" s="14">
        <v>1</v>
      </c>
      <c r="C605" s="14"/>
      <c r="D605" s="14"/>
      <c r="E605" s="14">
        <v>1</v>
      </c>
    </row>
    <row r="606" spans="1:5" x14ac:dyDescent="0.3">
      <c r="A606" s="19" t="s">
        <v>4072</v>
      </c>
      <c r="B606" s="14">
        <v>1</v>
      </c>
      <c r="C606" s="14"/>
      <c r="D606" s="14"/>
      <c r="E606" s="14">
        <v>1</v>
      </c>
    </row>
    <row r="607" spans="1:5" x14ac:dyDescent="0.3">
      <c r="A607" s="19" t="s">
        <v>2885</v>
      </c>
      <c r="B607" s="14">
        <v>1</v>
      </c>
      <c r="C607" s="14"/>
      <c r="D607" s="14"/>
      <c r="E607" s="14">
        <v>1</v>
      </c>
    </row>
    <row r="608" spans="1:5" x14ac:dyDescent="0.3">
      <c r="A608" s="19" t="s">
        <v>3433</v>
      </c>
      <c r="B608" s="14"/>
      <c r="C608" s="14"/>
      <c r="D608" s="14">
        <v>1</v>
      </c>
      <c r="E608" s="14">
        <v>1</v>
      </c>
    </row>
    <row r="609" spans="1:5" x14ac:dyDescent="0.3">
      <c r="A609" s="19" t="s">
        <v>3169</v>
      </c>
      <c r="B609" s="14"/>
      <c r="C609" s="14"/>
      <c r="D609" s="14">
        <v>1</v>
      </c>
      <c r="E609" s="14">
        <v>1</v>
      </c>
    </row>
    <row r="610" spans="1:5" x14ac:dyDescent="0.3">
      <c r="A610" s="19" t="s">
        <v>3953</v>
      </c>
      <c r="B610" s="14">
        <v>1</v>
      </c>
      <c r="C610" s="14"/>
      <c r="D610" s="14"/>
      <c r="E610" s="14">
        <v>1</v>
      </c>
    </row>
    <row r="611" spans="1:5" x14ac:dyDescent="0.3">
      <c r="A611" s="19" t="s">
        <v>2974</v>
      </c>
      <c r="B611" s="14"/>
      <c r="C611" s="14"/>
      <c r="D611" s="14">
        <v>1</v>
      </c>
      <c r="E611" s="14">
        <v>1</v>
      </c>
    </row>
    <row r="612" spans="1:5" x14ac:dyDescent="0.3">
      <c r="A612" s="19" t="s">
        <v>3708</v>
      </c>
      <c r="B612" s="14"/>
      <c r="C612" s="14"/>
      <c r="D612" s="14">
        <v>1</v>
      </c>
      <c r="E612" s="14">
        <v>1</v>
      </c>
    </row>
    <row r="613" spans="1:5" x14ac:dyDescent="0.3">
      <c r="A613" s="19" t="s">
        <v>2822</v>
      </c>
      <c r="B613" s="14"/>
      <c r="C613" s="14"/>
      <c r="D613" s="14">
        <v>1</v>
      </c>
      <c r="E613" s="14">
        <v>1</v>
      </c>
    </row>
    <row r="614" spans="1:5" x14ac:dyDescent="0.3">
      <c r="A614" s="19" t="s">
        <v>2869</v>
      </c>
      <c r="B614" s="14">
        <v>1</v>
      </c>
      <c r="C614" s="14"/>
      <c r="D614" s="14"/>
      <c r="E614" s="14">
        <v>1</v>
      </c>
    </row>
    <row r="615" spans="1:5" x14ac:dyDescent="0.3">
      <c r="A615" s="19" t="s">
        <v>3455</v>
      </c>
      <c r="B615" s="14"/>
      <c r="C615" s="14"/>
      <c r="D615" s="14">
        <v>1</v>
      </c>
      <c r="E615" s="14">
        <v>1</v>
      </c>
    </row>
    <row r="616" spans="1:5" x14ac:dyDescent="0.3">
      <c r="A616" s="19" t="s">
        <v>4016</v>
      </c>
      <c r="B616" s="14">
        <v>1</v>
      </c>
      <c r="C616" s="14"/>
      <c r="D616" s="14"/>
      <c r="E616" s="14">
        <v>1</v>
      </c>
    </row>
    <row r="617" spans="1:5" x14ac:dyDescent="0.3">
      <c r="A617" s="19" t="s">
        <v>3691</v>
      </c>
      <c r="B617" s="14"/>
      <c r="C617" s="14"/>
      <c r="D617" s="14">
        <v>1</v>
      </c>
      <c r="E617" s="14">
        <v>1</v>
      </c>
    </row>
    <row r="618" spans="1:5" x14ac:dyDescent="0.3">
      <c r="A618" s="19" t="s">
        <v>3930</v>
      </c>
      <c r="B618" s="14">
        <v>1</v>
      </c>
      <c r="C618" s="14"/>
      <c r="D618" s="14"/>
      <c r="E618" s="14">
        <v>1</v>
      </c>
    </row>
    <row r="619" spans="1:5" x14ac:dyDescent="0.3">
      <c r="A619" s="19" t="s">
        <v>4048</v>
      </c>
      <c r="B619" s="14">
        <v>1</v>
      </c>
      <c r="C619" s="14"/>
      <c r="D619" s="14"/>
      <c r="E619" s="14">
        <v>1</v>
      </c>
    </row>
    <row r="620" spans="1:5" x14ac:dyDescent="0.3">
      <c r="A620" s="19" t="s">
        <v>3434</v>
      </c>
      <c r="B620" s="14"/>
      <c r="C620" s="14"/>
      <c r="D620" s="14">
        <v>1</v>
      </c>
      <c r="E620" s="14">
        <v>1</v>
      </c>
    </row>
    <row r="621" spans="1:5" x14ac:dyDescent="0.3">
      <c r="A621" s="19" t="s">
        <v>3177</v>
      </c>
      <c r="B621" s="14"/>
      <c r="C621" s="14"/>
      <c r="D621" s="14">
        <v>1</v>
      </c>
      <c r="E621" s="14">
        <v>1</v>
      </c>
    </row>
    <row r="622" spans="1:5" x14ac:dyDescent="0.3">
      <c r="A622" s="19" t="s">
        <v>3211</v>
      </c>
      <c r="B622" s="14"/>
      <c r="C622" s="14"/>
      <c r="D622" s="14">
        <v>1</v>
      </c>
      <c r="E622" s="14">
        <v>1</v>
      </c>
    </row>
    <row r="623" spans="1:5" x14ac:dyDescent="0.3">
      <c r="A623" s="19" t="s">
        <v>3263</v>
      </c>
      <c r="B623" s="14"/>
      <c r="C623" s="14"/>
      <c r="D623" s="14">
        <v>1</v>
      </c>
      <c r="E623" s="14">
        <v>1</v>
      </c>
    </row>
    <row r="624" spans="1:5" x14ac:dyDescent="0.3">
      <c r="A624" s="19" t="s">
        <v>3546</v>
      </c>
      <c r="B624" s="14"/>
      <c r="C624" s="14"/>
      <c r="D624" s="14">
        <v>1</v>
      </c>
      <c r="E624" s="14">
        <v>1</v>
      </c>
    </row>
    <row r="625" spans="1:5" x14ac:dyDescent="0.3">
      <c r="A625" s="19" t="s">
        <v>3273</v>
      </c>
      <c r="B625" s="14"/>
      <c r="C625" s="14"/>
      <c r="D625" s="14">
        <v>1</v>
      </c>
      <c r="E625" s="14">
        <v>1</v>
      </c>
    </row>
    <row r="626" spans="1:5" x14ac:dyDescent="0.3">
      <c r="A626" s="19" t="s">
        <v>3390</v>
      </c>
      <c r="B626" s="14"/>
      <c r="C626" s="14"/>
      <c r="D626" s="14">
        <v>1</v>
      </c>
      <c r="E626" s="14">
        <v>1</v>
      </c>
    </row>
    <row r="627" spans="1:5" x14ac:dyDescent="0.3">
      <c r="A627" s="19" t="s">
        <v>4050</v>
      </c>
      <c r="B627" s="14">
        <v>1</v>
      </c>
      <c r="C627" s="14"/>
      <c r="D627" s="14"/>
      <c r="E627" s="14">
        <v>1</v>
      </c>
    </row>
    <row r="628" spans="1:5" x14ac:dyDescent="0.3">
      <c r="A628" s="19" t="s">
        <v>3919</v>
      </c>
      <c r="B628" s="14">
        <v>1</v>
      </c>
      <c r="C628" s="14"/>
      <c r="D628" s="14"/>
      <c r="E628" s="14">
        <v>1</v>
      </c>
    </row>
    <row r="629" spans="1:5" x14ac:dyDescent="0.3">
      <c r="A629" s="19" t="s">
        <v>3514</v>
      </c>
      <c r="B629" s="14"/>
      <c r="C629" s="14"/>
      <c r="D629" s="14">
        <v>1</v>
      </c>
      <c r="E629" s="14">
        <v>1</v>
      </c>
    </row>
    <row r="630" spans="1:5" x14ac:dyDescent="0.3">
      <c r="A630" s="19" t="s">
        <v>3814</v>
      </c>
      <c r="B630" s="14"/>
      <c r="C630" s="14"/>
      <c r="D630" s="14">
        <v>1</v>
      </c>
      <c r="E630" s="14">
        <v>1</v>
      </c>
    </row>
    <row r="631" spans="1:5" x14ac:dyDescent="0.3">
      <c r="A631" s="19" t="s">
        <v>3225</v>
      </c>
      <c r="B631" s="14"/>
      <c r="C631" s="14"/>
      <c r="D631" s="14">
        <v>1</v>
      </c>
      <c r="E631" s="14">
        <v>1</v>
      </c>
    </row>
    <row r="632" spans="1:5" x14ac:dyDescent="0.3">
      <c r="A632" s="19" t="s">
        <v>3938</v>
      </c>
      <c r="B632" s="14">
        <v>1</v>
      </c>
      <c r="C632" s="14"/>
      <c r="D632" s="14"/>
      <c r="E632" s="14">
        <v>1</v>
      </c>
    </row>
    <row r="633" spans="1:5" x14ac:dyDescent="0.3">
      <c r="A633" s="19" t="s">
        <v>3682</v>
      </c>
      <c r="B633" s="14"/>
      <c r="C633" s="14"/>
      <c r="D633" s="14">
        <v>1</v>
      </c>
      <c r="E633" s="14">
        <v>1</v>
      </c>
    </row>
    <row r="634" spans="1:5" x14ac:dyDescent="0.3">
      <c r="A634" s="19" t="s">
        <v>3742</v>
      </c>
      <c r="B634" s="14">
        <v>1</v>
      </c>
      <c r="C634" s="14"/>
      <c r="D634" s="14"/>
      <c r="E634" s="14">
        <v>1</v>
      </c>
    </row>
    <row r="635" spans="1:5" x14ac:dyDescent="0.3">
      <c r="A635" s="19" t="s">
        <v>522</v>
      </c>
      <c r="B635" s="14"/>
      <c r="C635" s="14"/>
      <c r="D635" s="14">
        <v>1</v>
      </c>
      <c r="E635" s="14">
        <v>1</v>
      </c>
    </row>
    <row r="636" spans="1:5" x14ac:dyDescent="0.3">
      <c r="A636" s="19" t="s">
        <v>3345</v>
      </c>
      <c r="B636" s="14"/>
      <c r="C636" s="14"/>
      <c r="D636" s="14">
        <v>1</v>
      </c>
      <c r="E636" s="14">
        <v>1</v>
      </c>
    </row>
    <row r="637" spans="1:5" x14ac:dyDescent="0.3">
      <c r="A637" s="19" t="s">
        <v>3860</v>
      </c>
      <c r="B637" s="14">
        <v>1</v>
      </c>
      <c r="C637" s="14"/>
      <c r="D637" s="14"/>
      <c r="E637" s="14">
        <v>1</v>
      </c>
    </row>
    <row r="638" spans="1:5" x14ac:dyDescent="0.3">
      <c r="A638" s="19" t="s">
        <v>4076</v>
      </c>
      <c r="B638" s="14">
        <v>1</v>
      </c>
      <c r="C638" s="14"/>
      <c r="D638" s="14"/>
      <c r="E638" s="14">
        <v>1</v>
      </c>
    </row>
    <row r="639" spans="1:5" x14ac:dyDescent="0.3">
      <c r="A639" s="19" t="s">
        <v>3905</v>
      </c>
      <c r="B639" s="14">
        <v>1</v>
      </c>
      <c r="C639" s="14"/>
      <c r="D639" s="14"/>
      <c r="E639" s="14">
        <v>1</v>
      </c>
    </row>
    <row r="640" spans="1:5" x14ac:dyDescent="0.3">
      <c r="A640" s="19" t="s">
        <v>2781</v>
      </c>
      <c r="B640" s="14"/>
      <c r="C640" s="14"/>
      <c r="D640" s="14">
        <v>1</v>
      </c>
      <c r="E640" s="14">
        <v>1</v>
      </c>
    </row>
    <row r="641" spans="1:5" x14ac:dyDescent="0.3">
      <c r="A641" s="19" t="s">
        <v>3342</v>
      </c>
      <c r="B641" s="14"/>
      <c r="C641" s="14"/>
      <c r="D641" s="14">
        <v>1</v>
      </c>
      <c r="E641" s="14">
        <v>1</v>
      </c>
    </row>
    <row r="642" spans="1:5" x14ac:dyDescent="0.3">
      <c r="A642" s="19" t="s">
        <v>3461</v>
      </c>
      <c r="B642" s="14"/>
      <c r="C642" s="14"/>
      <c r="D642" s="14">
        <v>1</v>
      </c>
      <c r="E642" s="14">
        <v>1</v>
      </c>
    </row>
    <row r="643" spans="1:5" x14ac:dyDescent="0.3">
      <c r="A643" s="19" t="s">
        <v>3969</v>
      </c>
      <c r="B643" s="14">
        <v>1</v>
      </c>
      <c r="C643" s="14"/>
      <c r="D643" s="14"/>
      <c r="E643" s="14">
        <v>1</v>
      </c>
    </row>
    <row r="644" spans="1:5" x14ac:dyDescent="0.3">
      <c r="A644" s="19" t="s">
        <v>3840</v>
      </c>
      <c r="B644" s="14">
        <v>1</v>
      </c>
      <c r="C644" s="14"/>
      <c r="D644" s="14"/>
      <c r="E644" s="14">
        <v>1</v>
      </c>
    </row>
    <row r="645" spans="1:5" x14ac:dyDescent="0.3">
      <c r="A645" s="19" t="s">
        <v>3466</v>
      </c>
      <c r="B645" s="14"/>
      <c r="C645" s="14"/>
      <c r="D645" s="14">
        <v>1</v>
      </c>
      <c r="E645" s="14">
        <v>1</v>
      </c>
    </row>
    <row r="646" spans="1:5" x14ac:dyDescent="0.3">
      <c r="A646" s="19" t="s">
        <v>3166</v>
      </c>
      <c r="B646" s="14"/>
      <c r="C646" s="14"/>
      <c r="D646" s="14">
        <v>1</v>
      </c>
      <c r="E646" s="14">
        <v>1</v>
      </c>
    </row>
    <row r="647" spans="1:5" x14ac:dyDescent="0.3">
      <c r="A647" s="19" t="s">
        <v>3892</v>
      </c>
      <c r="B647" s="14">
        <v>1</v>
      </c>
      <c r="C647" s="14"/>
      <c r="D647" s="14"/>
      <c r="E647" s="14">
        <v>1</v>
      </c>
    </row>
    <row r="648" spans="1:5" x14ac:dyDescent="0.3">
      <c r="A648" s="19" t="s">
        <v>3360</v>
      </c>
      <c r="B648" s="14"/>
      <c r="C648" s="14"/>
      <c r="D648" s="14">
        <v>1</v>
      </c>
      <c r="E648" s="14">
        <v>1</v>
      </c>
    </row>
    <row r="649" spans="1:5" x14ac:dyDescent="0.3">
      <c r="A649" s="19" t="s">
        <v>3303</v>
      </c>
      <c r="B649" s="14"/>
      <c r="C649" s="14"/>
      <c r="D649" s="14">
        <v>1</v>
      </c>
      <c r="E649" s="14">
        <v>1</v>
      </c>
    </row>
    <row r="650" spans="1:5" x14ac:dyDescent="0.3">
      <c r="A650" s="19" t="s">
        <v>3405</v>
      </c>
      <c r="B650" s="14"/>
      <c r="C650" s="14"/>
      <c r="D650" s="14">
        <v>1</v>
      </c>
      <c r="E650" s="14">
        <v>1</v>
      </c>
    </row>
    <row r="651" spans="1:5" x14ac:dyDescent="0.3">
      <c r="A651" s="19" t="s">
        <v>3575</v>
      </c>
      <c r="B651" s="14"/>
      <c r="C651" s="14"/>
      <c r="D651" s="14">
        <v>1</v>
      </c>
      <c r="E651" s="14">
        <v>1</v>
      </c>
    </row>
    <row r="652" spans="1:5" x14ac:dyDescent="0.3">
      <c r="A652" s="19" t="s">
        <v>3617</v>
      </c>
      <c r="B652" s="14"/>
      <c r="C652" s="14"/>
      <c r="D652" s="14">
        <v>1</v>
      </c>
      <c r="E652" s="14">
        <v>1</v>
      </c>
    </row>
    <row r="653" spans="1:5" x14ac:dyDescent="0.3">
      <c r="A653" s="19" t="s">
        <v>3217</v>
      </c>
      <c r="B653" s="14"/>
      <c r="C653" s="14"/>
      <c r="D653" s="14">
        <v>1</v>
      </c>
      <c r="E653" s="14">
        <v>1</v>
      </c>
    </row>
    <row r="654" spans="1:5" x14ac:dyDescent="0.3">
      <c r="A654" s="19" t="s">
        <v>533</v>
      </c>
      <c r="B654" s="14"/>
      <c r="C654" s="14"/>
      <c r="D654" s="14">
        <v>1</v>
      </c>
      <c r="E654" s="14">
        <v>1</v>
      </c>
    </row>
    <row r="655" spans="1:5" x14ac:dyDescent="0.3">
      <c r="A655" s="19" t="s">
        <v>3159</v>
      </c>
      <c r="B655" s="14"/>
      <c r="C655" s="14"/>
      <c r="D655" s="14">
        <v>1</v>
      </c>
      <c r="E655" s="14">
        <v>1</v>
      </c>
    </row>
    <row r="656" spans="1:5" x14ac:dyDescent="0.3">
      <c r="A656" s="19" t="s">
        <v>4015</v>
      </c>
      <c r="B656" s="14">
        <v>1</v>
      </c>
      <c r="C656" s="14"/>
      <c r="D656" s="14"/>
      <c r="E656" s="14">
        <v>1</v>
      </c>
    </row>
    <row r="657" spans="1:5" x14ac:dyDescent="0.3">
      <c r="A657" s="19" t="s">
        <v>3160</v>
      </c>
      <c r="B657" s="14"/>
      <c r="C657" s="14"/>
      <c r="D657" s="14">
        <v>1</v>
      </c>
      <c r="E657" s="14">
        <v>1</v>
      </c>
    </row>
    <row r="658" spans="1:5" x14ac:dyDescent="0.3">
      <c r="A658" s="19" t="s">
        <v>3687</v>
      </c>
      <c r="B658" s="14"/>
      <c r="C658" s="14"/>
      <c r="D658" s="14">
        <v>1</v>
      </c>
      <c r="E658" s="14">
        <v>1</v>
      </c>
    </row>
    <row r="659" spans="1:5" x14ac:dyDescent="0.3">
      <c r="A659" s="19" t="s">
        <v>4099</v>
      </c>
      <c r="B659" s="14">
        <v>1</v>
      </c>
      <c r="C659" s="14"/>
      <c r="D659" s="14"/>
      <c r="E659" s="14">
        <v>1</v>
      </c>
    </row>
    <row r="660" spans="1:5" x14ac:dyDescent="0.3">
      <c r="A660" s="19" t="s">
        <v>3856</v>
      </c>
      <c r="B660" s="14">
        <v>1</v>
      </c>
      <c r="C660" s="14"/>
      <c r="D660" s="14"/>
      <c r="E660" s="14">
        <v>1</v>
      </c>
    </row>
    <row r="661" spans="1:5" x14ac:dyDescent="0.3">
      <c r="A661" s="19" t="s">
        <v>2918</v>
      </c>
      <c r="B661" s="14">
        <v>1</v>
      </c>
      <c r="C661" s="14"/>
      <c r="D661" s="14"/>
      <c r="E661" s="14">
        <v>1</v>
      </c>
    </row>
    <row r="662" spans="1:5" x14ac:dyDescent="0.3">
      <c r="A662" s="19" t="s">
        <v>2919</v>
      </c>
      <c r="B662" s="14">
        <v>1</v>
      </c>
      <c r="C662" s="14"/>
      <c r="D662" s="14"/>
      <c r="E662" s="14">
        <v>1</v>
      </c>
    </row>
    <row r="663" spans="1:5" x14ac:dyDescent="0.3">
      <c r="A663" s="19" t="s">
        <v>3490</v>
      </c>
      <c r="B663" s="14"/>
      <c r="C663" s="14"/>
      <c r="D663" s="14">
        <v>1</v>
      </c>
      <c r="E663" s="14">
        <v>1</v>
      </c>
    </row>
    <row r="664" spans="1:5" x14ac:dyDescent="0.3">
      <c r="A664" s="19" t="s">
        <v>3906</v>
      </c>
      <c r="B664" s="14">
        <v>1</v>
      </c>
      <c r="C664" s="14"/>
      <c r="D664" s="14"/>
      <c r="E664" s="14">
        <v>1</v>
      </c>
    </row>
    <row r="665" spans="1:5" x14ac:dyDescent="0.3">
      <c r="A665" s="19" t="s">
        <v>2971</v>
      </c>
      <c r="B665" s="14"/>
      <c r="C665" s="14"/>
      <c r="D665" s="14">
        <v>1</v>
      </c>
      <c r="E665" s="14">
        <v>1</v>
      </c>
    </row>
    <row r="666" spans="1:5" x14ac:dyDescent="0.3">
      <c r="A666" s="19" t="s">
        <v>1294</v>
      </c>
      <c r="B666" s="14"/>
      <c r="C666" s="14"/>
      <c r="D666" s="14">
        <v>1</v>
      </c>
      <c r="E666" s="14">
        <v>1</v>
      </c>
    </row>
    <row r="667" spans="1:5" x14ac:dyDescent="0.3">
      <c r="A667" s="19" t="s">
        <v>3954</v>
      </c>
      <c r="B667" s="14">
        <v>1</v>
      </c>
      <c r="C667" s="14"/>
      <c r="D667" s="14"/>
      <c r="E667" s="14">
        <v>1</v>
      </c>
    </row>
    <row r="668" spans="1:5" x14ac:dyDescent="0.3">
      <c r="A668" s="19" t="s">
        <v>3249</v>
      </c>
      <c r="B668" s="14"/>
      <c r="C668" s="14"/>
      <c r="D668" s="14">
        <v>1</v>
      </c>
      <c r="E668" s="14">
        <v>1</v>
      </c>
    </row>
    <row r="669" spans="1:5" x14ac:dyDescent="0.3">
      <c r="A669" s="19" t="s">
        <v>3893</v>
      </c>
      <c r="B669" s="14">
        <v>1</v>
      </c>
      <c r="C669" s="14"/>
      <c r="D669" s="14"/>
      <c r="E669" s="14">
        <v>1</v>
      </c>
    </row>
    <row r="670" spans="1:5" x14ac:dyDescent="0.3">
      <c r="A670" s="19" t="s">
        <v>3399</v>
      </c>
      <c r="B670" s="14"/>
      <c r="C670" s="14"/>
      <c r="D670" s="14">
        <v>1</v>
      </c>
      <c r="E670" s="14">
        <v>1</v>
      </c>
    </row>
    <row r="671" spans="1:5" x14ac:dyDescent="0.3">
      <c r="A671" s="19" t="s">
        <v>3532</v>
      </c>
      <c r="B671" s="14"/>
      <c r="C671" s="14"/>
      <c r="D671" s="14">
        <v>1</v>
      </c>
      <c r="E671" s="14">
        <v>1</v>
      </c>
    </row>
    <row r="672" spans="1:5" x14ac:dyDescent="0.3">
      <c r="A672" s="19" t="s">
        <v>3162</v>
      </c>
      <c r="B672" s="14"/>
      <c r="C672" s="14"/>
      <c r="D672" s="14">
        <v>1</v>
      </c>
      <c r="E672" s="14">
        <v>1</v>
      </c>
    </row>
    <row r="673" spans="1:5" x14ac:dyDescent="0.3">
      <c r="A673" s="13" t="s">
        <v>8359</v>
      </c>
      <c r="B673" s="14">
        <v>250</v>
      </c>
      <c r="C673" s="14">
        <v>9</v>
      </c>
      <c r="D673" s="14">
        <v>412</v>
      </c>
      <c r="E673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19"/>
  <sheetViews>
    <sheetView workbookViewId="0">
      <selection activeCell="A5" sqref="A5"/>
    </sheetView>
  </sheetViews>
  <sheetFormatPr defaultRowHeight="14.4" x14ac:dyDescent="0.3"/>
  <cols>
    <col min="1" max="1" width="17.3320312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2" spans="1:6" x14ac:dyDescent="0.3">
      <c r="A2" s="12" t="s">
        <v>8364</v>
      </c>
      <c r="B2" t="s">
        <v>8315</v>
      </c>
    </row>
    <row r="3" spans="1:6" x14ac:dyDescent="0.3">
      <c r="A3" s="12" t="s">
        <v>8379</v>
      </c>
      <c r="B3" t="s">
        <v>8362</v>
      </c>
    </row>
    <row r="5" spans="1:6" x14ac:dyDescent="0.3">
      <c r="A5" s="12" t="s">
        <v>8361</v>
      </c>
      <c r="B5" s="12" t="s">
        <v>8360</v>
      </c>
    </row>
    <row r="6" spans="1:6" x14ac:dyDescent="0.3">
      <c r="A6" s="12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8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8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8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8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8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8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8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">
      <c r="A16" s="18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8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8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8" t="s">
        <v>8359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8"/>
  <sheetViews>
    <sheetView tabSelected="1" workbookViewId="0">
      <selection activeCell="L4" sqref="L4"/>
    </sheetView>
  </sheetViews>
  <sheetFormatPr defaultRowHeight="14.4" x14ac:dyDescent="0.3"/>
  <cols>
    <col min="1" max="1" width="17.33203125" customWidth="1"/>
    <col min="2" max="2" width="15.5546875" customWidth="1"/>
    <col min="3" max="3" width="5.6640625" customWidth="1"/>
    <col min="4" max="4" width="8.44140625" customWidth="1"/>
    <col min="5" max="6" width="10.77734375" customWidth="1"/>
    <col min="7" max="10" width="5" customWidth="1"/>
    <col min="11" max="11" width="10.77734375" bestFit="1" customWidth="1"/>
  </cols>
  <sheetData>
    <row r="1" spans="1:5" x14ac:dyDescent="0.3">
      <c r="A1" s="12" t="s">
        <v>8384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8361</v>
      </c>
      <c r="B4" s="12" t="s">
        <v>8360</v>
      </c>
    </row>
    <row r="5" spans="1:5" x14ac:dyDescent="0.3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29"/>
  <sheetViews>
    <sheetView workbookViewId="0">
      <selection activeCell="F3" sqref="F3"/>
    </sheetView>
  </sheetViews>
  <sheetFormatPr defaultRowHeight="14.4" x14ac:dyDescent="0.3"/>
  <cols>
    <col min="1" max="1" width="17.5546875" customWidth="1"/>
    <col min="2" max="2" width="17.88671875" customWidth="1"/>
    <col min="3" max="3" width="17.5546875" customWidth="1"/>
    <col min="4" max="4" width="18.33203125" customWidth="1"/>
    <col min="5" max="5" width="13.88671875" customWidth="1"/>
    <col min="6" max="6" width="19.77734375" customWidth="1"/>
    <col min="7" max="7" width="17.6640625" customWidth="1"/>
    <col min="8" max="8" width="20.77734375" customWidth="1"/>
  </cols>
  <sheetData>
    <row r="1" spans="1:9" x14ac:dyDescent="0.3">
      <c r="A1" s="21" t="s">
        <v>8382</v>
      </c>
      <c r="B1" s="22" t="s">
        <v>8385</v>
      </c>
      <c r="C1" s="22" t="s">
        <v>8386</v>
      </c>
      <c r="D1" s="22" t="s">
        <v>8387</v>
      </c>
      <c r="E1" s="22" t="s">
        <v>8388</v>
      </c>
      <c r="F1" s="22" t="s">
        <v>8389</v>
      </c>
      <c r="G1" s="22" t="s">
        <v>8390</v>
      </c>
      <c r="H1" s="22" t="s">
        <v>8391</v>
      </c>
      <c r="I1" s="22"/>
    </row>
    <row r="2" spans="1:9" x14ac:dyDescent="0.3">
      <c r="A2" s="24" t="s">
        <v>8392</v>
      </c>
      <c r="B2" s="24">
        <f>COUNTIFS(Kickstarter!D:D, "&lt;1000",  Kickstarter!F:F, "successful")</f>
        <v>322</v>
      </c>
      <c r="C2" s="24">
        <f>COUNTIFS(Kickstarter!D:D, "&lt;1000",  Kickstarter!F:F, "failed")</f>
        <v>113</v>
      </c>
      <c r="D2" s="24">
        <f>COUNTIFS(Kickstarter!D:D, "&lt;1000",  Kickstarter!F:F, "canceled")</f>
        <v>18</v>
      </c>
      <c r="E2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9" x14ac:dyDescent="0.3">
      <c r="A3" s="25" t="s">
        <v>8393</v>
      </c>
      <c r="B3" s="24">
        <f>COUNTIFS(Kickstarter!D:D,"&gt;=1000",Kickstarter!D:D,"&lt;5000", Kickstarter!F:F, "successful")</f>
        <v>932</v>
      </c>
      <c r="C3" s="24">
        <f>COUNTIFS(Kickstarter!D:D,"&gt;=1000",Kickstarter!D:D,"&lt;5000", Kickstarter!F:F, "failed")</f>
        <v>420</v>
      </c>
      <c r="D3" s="24">
        <f>COUNTIFS(Kickstarter!D:D,"&gt;=1000",Kickstarter!D:D,"&lt;5000", Kickstarter!F:F, "canceled")</f>
        <v>60</v>
      </c>
      <c r="E3">
        <f t="shared" ref="E3:E13" si="0">SUM(B3:D3)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9" x14ac:dyDescent="0.3">
      <c r="A4" s="25" t="s">
        <v>8394</v>
      </c>
      <c r="B4" s="24">
        <f>COUNTIFS(Kickstarter!D:D,"&gt;=5000",Kickstarter!D:D,"&lt;10000", Kickstarter!F:F, "successful")</f>
        <v>381</v>
      </c>
      <c r="C4" s="24">
        <f>COUNTIFS(Kickstarter!D:D,"&gt;=5000",Kickstarter!D:D,"&lt;10000", Kickstarter!F:F, "failed")</f>
        <v>283</v>
      </c>
      <c r="D4" s="24">
        <f>COUNTIFS(Kickstarter!D:D,"&gt;=5000",Kickstarter!D:D,"&lt;10000", Kickstarter!F:F, "canceled")</f>
        <v>52</v>
      </c>
      <c r="E4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</row>
    <row r="5" spans="1:9" x14ac:dyDescent="0.3">
      <c r="A5" s="25" t="s">
        <v>8395</v>
      </c>
      <c r="B5" s="24">
        <f>COUNTIFS(Kickstarter!D:D,"&gt;=10000",Kickstarter!D:D,"&lt;15000", Kickstarter!F:F, "successful")</f>
        <v>168</v>
      </c>
      <c r="C5" s="24">
        <f>COUNTIFS(Kickstarter!D:D,"&gt;=10000",Kickstarter!D:D,"&lt;15000", Kickstarter!F:F, "failed")</f>
        <v>144</v>
      </c>
      <c r="D5" s="24">
        <f>COUNTIFS(Kickstarter!D:D,"&gt;=10000",Kickstarter!D:D,"&lt;15000", Kickstarter!F:F, "canceled")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9" x14ac:dyDescent="0.3">
      <c r="A6" s="25" t="s">
        <v>8396</v>
      </c>
      <c r="B6" s="24">
        <f>COUNTIFS(Kickstarter!D:D,"&gt;=15000",Kickstarter!D:D,"&lt;20000", Kickstarter!F:F, "successful")</f>
        <v>94</v>
      </c>
      <c r="C6" s="24">
        <f>COUNTIFS(Kickstarter!D:D,"&gt;=15000",Kickstarter!D:D,"&lt;20000", Kickstarter!F:F, "failed")</f>
        <v>90</v>
      </c>
      <c r="D6" s="24">
        <f>COUNTIFS(Kickstarter!D:D,"&gt;=15000",Kickstarter!D:D,"&lt;20000", Kickstarter!F:F, "canceled")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9" x14ac:dyDescent="0.3">
      <c r="A7" s="25" t="s">
        <v>8397</v>
      </c>
      <c r="B7" s="24">
        <f>COUNTIFS(Kickstarter!D:D,"&gt;=20000",Kickstarter!D:D,"&lt;25000", Kickstarter!F:F, "successful")</f>
        <v>62</v>
      </c>
      <c r="C7" s="24">
        <f>COUNTIFS(Kickstarter!D:D,"&gt;=20000",Kickstarter!D:D,"&lt;25000",Kickstarter!F:F,"failed")</f>
        <v>72</v>
      </c>
      <c r="D7" s="24">
        <f>COUNTIFS(Kickstarter!D:D,"&gt;=20000",Kickstarter!D:D,"&lt;25000", Kickstarter!F:F, "canceled")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9" x14ac:dyDescent="0.3">
      <c r="A8" s="25" t="s">
        <v>8398</v>
      </c>
      <c r="B8" s="24">
        <f>COUNTIFS(Kickstarter!D:D,"&gt;=25000",Kickstarter!D:D,"&lt;30000", Kickstarter!F:F, "successful")</f>
        <v>55</v>
      </c>
      <c r="C8" s="24">
        <f>COUNTIFS(Kickstarter!D:D,"&gt;=25000",Kickstarter!D:D,"&lt;30000", Kickstarter!F:F, "failed")</f>
        <v>64</v>
      </c>
      <c r="D8" s="24">
        <f>COUNTIFS(Kickstarter!D:D,"&gt;=25000",Kickstarter!D:D,"&lt;30000", Kickstarter!F:F, "canceled")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9" x14ac:dyDescent="0.3">
      <c r="A9" s="25" t="s">
        <v>8399</v>
      </c>
      <c r="B9" s="24">
        <f>COUNTIFS(Kickstarter!D:D,"&gt;=30000",Kickstarter!D:D,"&lt;35000", Kickstarter!F:F, "successful")</f>
        <v>32</v>
      </c>
      <c r="C9" s="24">
        <f>COUNTIFS(Kickstarter!D:D,"&gt;=30000",Kickstarter!D:D,"&lt;35000", Kickstarter!F:F, "failed")</f>
        <v>37</v>
      </c>
      <c r="D9" s="24">
        <f>COUNTIFS(Kickstarter!D:D,"&gt;=30000",Kickstarter!D:D,"&lt;35000", Kickstarter!F:F, "canceled")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9" x14ac:dyDescent="0.3">
      <c r="A10" s="26" t="s">
        <v>8400</v>
      </c>
      <c r="B10" s="24">
        <f>COUNTIFS(Kickstarter!D:D,"&gt;=35000",Kickstarter!D:D,"&lt;40000", Kickstarter!F:F, "successful")</f>
        <v>26</v>
      </c>
      <c r="C10" s="24">
        <f>COUNTIFS(Kickstarter!D:D,"&gt;=35000",Kickstarter!D:D,"&lt;40000", Kickstarter!F:F, "failed")</f>
        <v>22</v>
      </c>
      <c r="D10" s="24">
        <f>COUNTIFS(Kickstarter!D:D,"&gt;=35000",Kickstarter!D:D,"&lt;40000", Kickstarter!F:F, "canceled")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9" x14ac:dyDescent="0.3">
      <c r="A11" s="23" t="s">
        <v>8401</v>
      </c>
      <c r="B11" s="24">
        <f>COUNTIFS(Kickstarter!D:D,"&gt;=40000",Kickstarter!D:D,"&lt;45000", Kickstarter!F:F, "successful")</f>
        <v>21</v>
      </c>
      <c r="C11" s="24">
        <f>COUNTIFS(Kickstarter!D:D,"&gt;=40000",Kickstarter!D:D,"&lt;45000", Kickstarter!F:F, "failed")</f>
        <v>16</v>
      </c>
      <c r="D11" s="24">
        <f>COUNTIFS(Kickstarter!D:D,"&gt;=40000",Kickstarter!D:D,"&lt;45000", Kickstarter!F:F, "canceled")</f>
        <v>6</v>
      </c>
      <c r="E11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9" x14ac:dyDescent="0.3">
      <c r="A12" s="23" t="s">
        <v>8402</v>
      </c>
      <c r="B12" s="24">
        <f>COUNTIFS(Kickstarter!D:D,"&gt;=45000",Kickstarter!D:D,"&lt;50000", Kickstarter!F:F, "successful")</f>
        <v>6</v>
      </c>
      <c r="C12" s="24">
        <f>COUNTIFS(Kickstarter!D:D,"&gt;=45000",Kickstarter!D:D,"&lt;50000", Kickstarter!F:F, "failed")</f>
        <v>11</v>
      </c>
      <c r="D12" s="24">
        <f>COUNTIFS(Kickstarter!D:D,"&gt;=45000",Kickstarter!D:D,"&lt;50000", Kickstarter!F:F, "canceled")</f>
        <v>4</v>
      </c>
      <c r="E12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9" x14ac:dyDescent="0.3">
      <c r="A13" s="23" t="s">
        <v>8403</v>
      </c>
      <c r="B13" s="24">
        <f>COUNTIFS(Kickstarter!D:D,"&gt;=50000",Kickstarter!F:F, "successful")</f>
        <v>86</v>
      </c>
      <c r="C13" s="24">
        <f>COUNTIFS(Kickstarter!D:D,"&gt;=50000",Kickstarter!F:F, "failed")</f>
        <v>258</v>
      </c>
      <c r="D13" s="24">
        <f>COUNTIFS(Kickstarter!D:D,"&gt;=50000",Kickstarter!F:F, "canceled")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  <row r="14" spans="1:9" x14ac:dyDescent="0.3">
      <c r="A14" s="23"/>
    </row>
    <row r="15" spans="1:9" x14ac:dyDescent="0.3">
      <c r="A15" s="23"/>
    </row>
    <row r="16" spans="1:9" x14ac:dyDescent="0.3">
      <c r="A16" s="23"/>
    </row>
    <row r="17" spans="1:1" x14ac:dyDescent="0.3">
      <c r="A17" s="23"/>
    </row>
    <row r="18" spans="1:1" x14ac:dyDescent="0.3">
      <c r="A18" s="23"/>
    </row>
    <row r="19" spans="1:1" x14ac:dyDescent="0.3">
      <c r="A19" s="23"/>
    </row>
    <row r="20" spans="1:1" x14ac:dyDescent="0.3">
      <c r="A20" s="23"/>
    </row>
    <row r="21" spans="1:1" x14ac:dyDescent="0.3">
      <c r="A21" s="23"/>
    </row>
    <row r="22" spans="1:1" x14ac:dyDescent="0.3">
      <c r="A22" s="23"/>
    </row>
    <row r="23" spans="1:1" x14ac:dyDescent="0.3">
      <c r="A23" s="23"/>
    </row>
    <row r="24" spans="1:1" x14ac:dyDescent="0.3">
      <c r="A24" s="23"/>
    </row>
    <row r="25" spans="1:1" x14ac:dyDescent="0.3">
      <c r="A25" s="23"/>
    </row>
    <row r="26" spans="1:1" x14ac:dyDescent="0.3">
      <c r="A26" s="23"/>
    </row>
    <row r="27" spans="1:1" x14ac:dyDescent="0.3">
      <c r="A27" s="23"/>
    </row>
    <row r="28" spans="1:1" x14ac:dyDescent="0.3">
      <c r="A28" s="23"/>
    </row>
    <row r="29" spans="1:1" x14ac:dyDescent="0.3">
      <c r="A29" s="2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4115"/>
  <sheetViews>
    <sheetView zoomScale="90" zoomScaleNormal="90" workbookViewId="0">
      <selection activeCell="Q2" sqref="Q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customWidth="1"/>
    <col min="16" max="16" width="22.21875" customWidth="1"/>
    <col min="17" max="17" width="41.109375" customWidth="1"/>
    <col min="18" max="18" width="14.109375" customWidth="1"/>
    <col min="19" max="19" width="27.6640625" style="17" customWidth="1"/>
    <col min="20" max="20" width="18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8384</v>
      </c>
      <c r="R1" s="1" t="s">
        <v>8363</v>
      </c>
      <c r="S1" s="15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D1:D4115"/>
  <conditionalFormatting sqref="F1:F1048576">
    <cfRule type="cellIs" dxfId="6" priority="3" operator="equal">
      <formula>"canceled"</formula>
    </cfRule>
    <cfRule type="cellIs" dxfId="5" priority="4" operator="equal">
      <formula>"cancelled"</formula>
    </cfRule>
    <cfRule type="cellIs" dxfId="4" priority="5" operator="equal">
      <formula>"failed"</formula>
    </cfRule>
    <cfRule type="cellIs" dxfId="3" priority="7" operator="equal">
      <formula>"successful"</formula>
    </cfRule>
    <cfRule type="cellIs" dxfId="2" priority="8" operator="equal">
      <formula>"live"</formula>
    </cfRule>
    <cfRule type="cellIs" dxfId="1" priority="9" operator="equal">
      <formula>"live"</formula>
    </cfRule>
  </conditionalFormatting>
  <conditionalFormatting sqref="F174">
    <cfRule type="cellIs" dxfId="0" priority="6" operator="equal">
      <formula>"failed"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percentile" val="1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6"/>
  <sheetViews>
    <sheetView workbookViewId="0">
      <selection activeCell="C2" sqref="C2:D6"/>
    </sheetView>
  </sheetViews>
  <sheetFormatPr defaultRowHeight="14.4" x14ac:dyDescent="0.3"/>
  <cols>
    <col min="1" max="1" width="14.109375" customWidth="1"/>
    <col min="2" max="2" width="45.44140625" customWidth="1"/>
    <col min="3" max="4" width="10.109375" bestFit="1" customWidth="1"/>
  </cols>
  <sheetData>
    <row r="1" spans="1:4" x14ac:dyDescent="0.3">
      <c r="A1" t="s">
        <v>8381</v>
      </c>
      <c r="B1" t="s">
        <v>8380</v>
      </c>
      <c r="C1" t="s">
        <v>8382</v>
      </c>
      <c r="D1" t="s">
        <v>8383</v>
      </c>
    </row>
    <row r="2" spans="1:4" ht="43.2" x14ac:dyDescent="0.3">
      <c r="A2" s="2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</row>
    <row r="3" spans="1:4" ht="43.2" x14ac:dyDescent="0.3">
      <c r="A3" s="2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</row>
    <row r="4" spans="1:4" ht="43.2" x14ac:dyDescent="0.3">
      <c r="A4" s="2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</row>
    <row r="5" spans="1:4" ht="43.2" x14ac:dyDescent="0.3">
      <c r="A5" s="20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</row>
    <row r="6" spans="1:4" ht="60" x14ac:dyDescent="0.3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Statstics</vt:lpstr>
      <vt:lpstr>Theater Statistics</vt:lpstr>
      <vt:lpstr>Date Statistics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Jacob's Gaming Rig</dc:creator>
  <cp:lastModifiedBy>David Smellie</cp:lastModifiedBy>
  <dcterms:created xsi:type="dcterms:W3CDTF">2017-04-20T15:17:24Z</dcterms:created>
  <dcterms:modified xsi:type="dcterms:W3CDTF">2022-08-03T23:50:53Z</dcterms:modified>
</cp:coreProperties>
</file>