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dm22ach\Downloads\"/>
    </mc:Choice>
  </mc:AlternateContent>
  <xr:revisionPtr revIDLastSave="0" documentId="8_{30E9736C-96FE-4B12-9CBA-60854EE7E919}" xr6:coauthVersionLast="45" xr6:coauthVersionMax="45" xr10:uidLastSave="{00000000-0000-0000-0000-000000000000}"/>
  <bookViews>
    <workbookView xWindow="-120" yWindow="-120" windowWidth="29040" windowHeight="15720" activeTab="2" xr2:uid="{AA3C1E50-38F1-6644-B051-514CE6CAA6A2}"/>
  </bookViews>
  <sheets>
    <sheet name="Data" sheetId="1" r:id="rId1"/>
    <sheet name="Analyze" sheetId="5" r:id="rId2"/>
    <sheet name="Dashboard" sheetId="6" r:id="rId3"/>
  </sheets>
  <definedNames>
    <definedName name="Slicer_Region">#N/A</definedName>
    <definedName name="Slicer_Years">#N/A</definedName>
  </definedNames>
  <calcPr calcId="191029"/>
  <pivotCaches>
    <pivotCache cacheId="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 i="6" l="1"/>
  <c r="I15" i="6"/>
  <c r="J15" i="6"/>
  <c r="H16" i="6"/>
  <c r="I16" i="6"/>
  <c r="J16" i="6"/>
  <c r="H17" i="6"/>
  <c r="I17" i="6"/>
  <c r="J17" i="6"/>
  <c r="H18" i="6"/>
  <c r="I18" i="6"/>
  <c r="J18" i="6"/>
  <c r="H19" i="6"/>
  <c r="I19" i="6"/>
  <c r="J19" i="6"/>
  <c r="H20" i="6"/>
  <c r="I20" i="6"/>
  <c r="J20" i="6"/>
  <c r="H14" i="6"/>
  <c r="I14" i="6"/>
  <c r="J14" i="6"/>
  <c r="K14" i="6" s="1"/>
  <c r="C15" i="6"/>
  <c r="D15" i="6"/>
  <c r="E15" i="6"/>
  <c r="C16" i="6"/>
  <c r="D16" i="6"/>
  <c r="E16" i="6"/>
  <c r="C17" i="6"/>
  <c r="D17" i="6"/>
  <c r="E17" i="6"/>
  <c r="C18" i="6"/>
  <c r="D18" i="6"/>
  <c r="E18" i="6"/>
  <c r="C19" i="6"/>
  <c r="D19" i="6"/>
  <c r="E19" i="6"/>
  <c r="D20" i="6"/>
  <c r="E20" i="6"/>
  <c r="D14" i="6"/>
  <c r="E14" i="6"/>
  <c r="C14" i="6"/>
  <c r="K19" i="6" l="1"/>
  <c r="K15" i="6"/>
  <c r="F17" i="6"/>
  <c r="F14" i="6"/>
  <c r="F18" i="6"/>
  <c r="K16" i="6"/>
  <c r="F19" i="6"/>
  <c r="F15" i="6"/>
  <c r="F20" i="6"/>
  <c r="K18" i="6"/>
  <c r="F16" i="6"/>
  <c r="K17" i="6"/>
  <c r="K20" i="6"/>
</calcChain>
</file>

<file path=xl/sharedStrings.xml><?xml version="1.0" encoding="utf-8"?>
<sst xmlns="http://schemas.openxmlformats.org/spreadsheetml/2006/main" count="48316" uniqueCount="155">
  <si>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</si>
  <si>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</si>
  <si>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</si>
  <si>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</si>
  <si>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</si>
  <si>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</si>
  <si>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</si>
  <si>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</si>
  <si>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</si>
  <si>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</si>
  <si>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</si>
  <si>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</si>
  <si>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</si>
  <si>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</si>
  <si>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</si>
  <si>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</si>
  <si>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</si>
  <si>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</si>
  <si>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</si>
  <si>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</si>
  <si>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</si>
  <si>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</si>
  <si>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</si>
  <si>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</si>
  <si>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</si>
  <si>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</si>
  <si>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</si>
  <si>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</si>
  <si>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</si>
  <si>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</si>
  <si>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</si>
  <si>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</si>
  <si>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</si>
  <si>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</si>
  <si>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</si>
  <si>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</si>
  <si>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</si>
  <si>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</si>
  <si>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</si>
  <si>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</si>
  <si>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</si>
  <si>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</si>
  <si>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</si>
  <si>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</si>
  <si>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</si>
  <si>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</si>
  <si>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</si>
  <si>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</si>
  <si>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</si>
  <si>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</si>
  <si>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</si>
  <si>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</si>
  <si>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</si>
  <si>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</si>
  <si>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</si>
  <si>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</si>
  <si>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</si>
  <si>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</si>
  <si>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</si>
  <si>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</si>
  <si>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</si>
  <si>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</si>
  <si>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</si>
  <si>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</si>
  <si>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</si>
  <si>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</si>
  <si>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</si>
  <si>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</si>
  <si>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</si>
  <si>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</si>
  <si>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</si>
  <si>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</si>
  <si>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</si>
  <si>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</si>
  <si>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</si>
  <si>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</si>
  <si>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</si>
  <si>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</si>
  <si>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</si>
  <si>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</si>
  <si>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</si>
  <si>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</si>
  <si>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</si>
  <si>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</si>
  <si>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</si>
  <si>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</si>
  <si>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</si>
  <si>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</si>
  <si>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</si>
  <si>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</si>
  <si>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</si>
  <si>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</si>
  <si>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</si>
  <si>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</si>
  <si>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</si>
  <si>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</si>
  <si>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</si>
  <si>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</si>
  <si>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</si>
  <si>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</si>
  <si>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</si>
  <si>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</si>
  <si>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</si>
  <si>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</si>
  <si>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</si>
  <si>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</si>
  <si>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</si>
  <si>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</si>
  <si>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</si>
  <si>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</si>
  <si>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</si>
  <si>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</si>
  <si>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</si>
  <si>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</si>
  <si>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</si>
  <si>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</si>
  <si>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</si>
  <si>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</si>
  <si>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</si>
  <si>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</si>
  <si>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</si>
  <si>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</si>
  <si>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</si>
  <si>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</si>
  <si>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</si>
  <si>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</si>
  <si>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</si>
  <si>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</si>
  <si>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</si>
  <si>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</si>
  <si>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</si>
  <si>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 xml:space="preserve"> Sales by Beverages Brand</t>
  </si>
  <si>
    <t xml:space="preserve"> Sales by Retailer</t>
  </si>
  <si>
    <t>Brands</t>
  </si>
  <si>
    <t>Sales 2022</t>
  </si>
  <si>
    <t>Sales 2023</t>
  </si>
  <si>
    <t>Variance</t>
  </si>
  <si>
    <t>Sales &amp; Operating Profiy Margin by Quarter</t>
  </si>
  <si>
    <t>Sum of Units Sold</t>
  </si>
  <si>
    <t>Sum of Total Sales</t>
  </si>
  <si>
    <t>Average of Price per Unit</t>
  </si>
  <si>
    <t>Sum of Operating Profit</t>
  </si>
  <si>
    <t>Row Labels</t>
  </si>
  <si>
    <t>Grand Total</t>
  </si>
  <si>
    <t>Column Labels</t>
  </si>
  <si>
    <t>2022</t>
  </si>
  <si>
    <t>2023</t>
  </si>
  <si>
    <t>Qtr1</t>
  </si>
  <si>
    <t>Qtr2</t>
  </si>
  <si>
    <t>Qtr3</t>
  </si>
  <si>
    <t>Qtr4</t>
  </si>
  <si>
    <t>Average of Operating Margin</t>
  </si>
  <si>
    <t>Years</t>
  </si>
  <si>
    <t>Quarters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</si>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</sst>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4"/>
      <color theme="0"/>
      <name val="Calibri"/>
      <family val="2"/>
      <scheme val="minor"/>
    </font>
    <font>
      <b/>
      <sz val="12"/>
      <color theme="1"/>
      <name val="Calibri"/>
      <family val="2"/>
      <scheme val="minor"/>
    </font>
  </fonts>
  <fills count="7">
    <fill>
      <patternFill patternType="none"/>
    </fill>
    <fill>
      <patternFill patternType="gray125"/>
    </fill>
    <fill>
      <patternFill patternType="solid">
        <fgColor rgb="FF2A3E68"/>
        <bgColor indexed="64"/>
      </patternFill>
    </fill>
    <fill>
      <patternFill patternType="solid">
        <fgColor theme="0"/>
        <bgColor indexed="64"/>
      </patternFill>
    </fill>
    <fill>
      <patternFill patternType="solid">
        <fgColor rgb="FF073673"/>
        <bgColor indexed="64"/>
      </patternFill>
    </fill>
    <fill>
      <patternFill patternType="solid">
        <fgColor theme="4" tint="0.39997558519241921"/>
        <bgColor indexed="64"/>
      </patternFill>
    </fill>
    <fill>
      <patternFill patternType="solid">
        <fgColor rgb="FFFFFF99"/>
        <bgColor indexed="64"/>
      </patternFill>
    </fill>
  </fills>
  <borders count="3">
    <border>
      <left/>
      <right/>
      <top/>
      <bottom/>
      <diagonal/>
    </border>
    <border>
      <left/>
      <right/>
      <top/>
      <bottom style="thin">
        <color indexed="64"/>
      </bottom>
      <diagonal/>
    </border>
    <border>
      <left/>
      <right/>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5" fillId="3" borderId="0" xfId="0" applyFont="1" applyFill="1"/>
    <xf numFmtId="0" fontId="5" fillId="4" borderId="0" xfId="0" applyFont="1" applyFill="1" applyAlignment="1">
      <alignment horizontal="centerContinuous"/>
    </xf>
    <xf numFmtId="0" fontId="0" fillId="4" borderId="0" xfId="0" applyFill="1"/>
    <xf numFmtId="0" fontId="0" fillId="4" borderId="0" xfId="0" applyFill="1" applyAlignment="1">
      <alignment horizontal="centerContinuous"/>
    </xf>
    <xf numFmtId="0" fontId="5" fillId="5" borderId="0" xfId="0" applyFont="1" applyFill="1"/>
    <xf numFmtId="0" fontId="0" fillId="0" borderId="0" xfId="0" applyNumberFormat="1"/>
    <xf numFmtId="0" fontId="0" fillId="0" borderId="0" xfId="0" pivotButton="1"/>
    <xf numFmtId="0" fontId="0" fillId="0" borderId="0" xfId="0" applyAlignment="1">
      <alignment horizontal="left"/>
    </xf>
    <xf numFmtId="0" fontId="6" fillId="0" borderId="2" xfId="0" applyFont="1" applyBorder="1"/>
    <xf numFmtId="0" fontId="6" fillId="0" borderId="0" xfId="0" applyFont="1"/>
    <xf numFmtId="3" fontId="0" fillId="0" borderId="0" xfId="0" applyNumberFormat="1"/>
    <xf numFmtId="0" fontId="6" fillId="6" borderId="0" xfId="0" applyFont="1" applyFill="1"/>
    <xf numFmtId="3" fontId="6" fillId="6" borderId="0" xfId="0" applyNumberFormat="1" applyFont="1" applyFill="1"/>
    <xf numFmtId="2" fontId="0" fillId="0" borderId="0" xfId="0" applyNumberFormat="1"/>
  </cellXfs>
  <cellStyles count="2">
    <cellStyle name="Hyperlink 2" xfId="1" xr:uid="{229837FD-7C70-47AC-B854-CBC5538B0B97}"/>
    <cellStyle name="Normal" xfId="0" builtinId="0"/>
  </cellStyles>
  <dxfs count="129">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2" formatCode="0.00"/>
    </dxf>
    <dxf>
      <numFmt numFmtId="3" formatCode="#,##0"/>
    </dxf>
    <dxf>
      <numFmt numFmtId="3" formatCode="#,##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07367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73673"/>
            </a:solidFill>
            <a:ln>
              <a:noFill/>
            </a:ln>
            <a:effectLst/>
          </c:spPr>
          <c:invertIfNegative val="0"/>
          <c:cat>
            <c:multiLvlStrRef>
              <c:f>Analyze!$F$28:$G$35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Analyze!$H$28:$H$35</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35E3-4330-8427-86A3183EAA41}"/>
            </c:ext>
          </c:extLst>
        </c:ser>
        <c:dLbls>
          <c:showLegendKey val="0"/>
          <c:showVal val="0"/>
          <c:showCatName val="0"/>
          <c:showSerName val="0"/>
          <c:showPercent val="0"/>
          <c:showBubbleSize val="0"/>
        </c:dLbls>
        <c:gapWidth val="219"/>
        <c:axId val="1701988640"/>
        <c:axId val="1706720960"/>
      </c:barChart>
      <c:lineChart>
        <c:grouping val="standard"/>
        <c:varyColors val="0"/>
        <c:ser>
          <c:idx val="1"/>
          <c:order val="1"/>
          <c:tx>
            <c:v>Operating Profit Margin</c:v>
          </c:tx>
          <c:spPr>
            <a:ln w="28575" cap="rnd">
              <a:solidFill>
                <a:srgbClr val="FF0000"/>
              </a:solidFill>
              <a:round/>
            </a:ln>
            <a:effectLst/>
          </c:spPr>
          <c:marker>
            <c:symbol val="circle"/>
            <c:size val="5"/>
            <c:spPr>
              <a:solidFill>
                <a:schemeClr val="bg1"/>
              </a:solidFill>
              <a:ln w="9525">
                <a:solidFill>
                  <a:srgbClr val="FF0000"/>
                </a:solidFill>
              </a:ln>
              <a:effectLst/>
            </c:spPr>
          </c:marker>
          <c:cat>
            <c:multiLvlStrRef>
              <c:f>Analyze!$F$28:$G$35</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Analyze!$I$28:$I$35</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35E3-4330-8427-86A3183EAA41}"/>
            </c:ext>
          </c:extLst>
        </c:ser>
        <c:dLbls>
          <c:showLegendKey val="0"/>
          <c:showVal val="0"/>
          <c:showCatName val="0"/>
          <c:showSerName val="0"/>
          <c:showPercent val="0"/>
          <c:showBubbleSize val="0"/>
        </c:dLbls>
        <c:marker val="1"/>
        <c:smooth val="0"/>
        <c:axId val="1779885376"/>
        <c:axId val="1706740512"/>
      </c:lineChart>
      <c:catAx>
        <c:axId val="170198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720960"/>
        <c:crosses val="autoZero"/>
        <c:auto val="1"/>
        <c:lblAlgn val="ctr"/>
        <c:lblOffset val="100"/>
        <c:noMultiLvlLbl val="0"/>
      </c:catAx>
      <c:valAx>
        <c:axId val="17067209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1988640"/>
        <c:crosses val="autoZero"/>
        <c:crossBetween val="between"/>
      </c:valAx>
      <c:valAx>
        <c:axId val="17067405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885376"/>
        <c:crosses val="max"/>
        <c:crossBetween val="between"/>
      </c:valAx>
      <c:catAx>
        <c:axId val="1779885376"/>
        <c:scaling>
          <c:orientation val="minMax"/>
        </c:scaling>
        <c:delete val="1"/>
        <c:axPos val="b"/>
        <c:numFmt formatCode="General" sourceLinked="1"/>
        <c:majorTickMark val="out"/>
        <c:minorTickMark val="none"/>
        <c:tickLblPos val="nextTo"/>
        <c:crossAx val="170674051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9525</xdr:colOff>
      <xdr:row>0</xdr:row>
      <xdr:rowOff>9525</xdr:rowOff>
    </xdr:from>
    <xdr:to>
      <xdr:col>11</xdr:col>
      <xdr:colOff>47625</xdr:colOff>
      <xdr:row>4</xdr:row>
      <xdr:rowOff>142874</xdr:rowOff>
    </xdr:to>
    <xdr:sp macro="" textlink="">
      <xdr:nvSpPr>
        <xdr:cNvPr id="10" name="Rectangle 9">
          <a:extLst>
            <a:ext uri="{FF2B5EF4-FFF2-40B4-BE49-F238E27FC236}">
              <a16:creationId xmlns:a16="http://schemas.microsoft.com/office/drawing/2014/main" id="{7A1F7125-F886-46AE-8A97-077BBAEF9A17}"/>
            </a:ext>
          </a:extLst>
        </xdr:cNvPr>
        <xdr:cNvSpPr/>
      </xdr:nvSpPr>
      <xdr:spPr>
        <a:xfrm>
          <a:off x="2819400" y="9525"/>
          <a:ext cx="7753350" cy="933449"/>
        </a:xfrm>
        <a:prstGeom prst="rect">
          <a:avLst/>
        </a:prstGeom>
        <a:solidFill>
          <a:srgbClr val="073673"/>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3200">
              <a:latin typeface="+mn-lt"/>
            </a:rPr>
            <a:t>               </a:t>
          </a:r>
          <a:r>
            <a:rPr lang="en-GB" sz="3200" baseline="0">
              <a:latin typeface="+mn-lt"/>
            </a:rPr>
            <a:t> </a:t>
          </a:r>
          <a:r>
            <a:rPr lang="en-GB" sz="4400">
              <a:latin typeface="+mn-lt"/>
            </a:rPr>
            <a:t>Retailers DashBoard</a:t>
          </a:r>
        </a:p>
      </xdr:txBody>
    </xdr:sp>
    <xdr:clientData/>
  </xdr:twoCellAnchor>
  <xdr:twoCellAnchor>
    <xdr:from>
      <xdr:col>2</xdr:col>
      <xdr:colOff>9524</xdr:colOff>
      <xdr:row>5</xdr:row>
      <xdr:rowOff>133350</xdr:rowOff>
    </xdr:from>
    <xdr:to>
      <xdr:col>4</xdr:col>
      <xdr:colOff>161925</xdr:colOff>
      <xdr:row>9</xdr:row>
      <xdr:rowOff>161925</xdr:rowOff>
    </xdr:to>
    <xdr:sp macro="" textlink="">
      <xdr:nvSpPr>
        <xdr:cNvPr id="11" name="Rectangle 10">
          <a:extLst>
            <a:ext uri="{FF2B5EF4-FFF2-40B4-BE49-F238E27FC236}">
              <a16:creationId xmlns:a16="http://schemas.microsoft.com/office/drawing/2014/main" id="{9D993C7B-CF4C-4A37-B70F-E58C4E3445A9}"/>
            </a:ext>
          </a:extLst>
        </xdr:cNvPr>
        <xdr:cNvSpPr/>
      </xdr:nvSpPr>
      <xdr:spPr>
        <a:xfrm>
          <a:off x="2819399" y="1133475"/>
          <a:ext cx="1866901" cy="82867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400" b="1"/>
            <a:t>Total Sales</a:t>
          </a:r>
          <a:endParaRPr lang="en-GB" sz="1100" b="1"/>
        </a:p>
      </xdr:txBody>
    </xdr:sp>
    <xdr:clientData/>
  </xdr:twoCellAnchor>
  <xdr:twoCellAnchor>
    <xdr:from>
      <xdr:col>2</xdr:col>
      <xdr:colOff>161925</xdr:colOff>
      <xdr:row>7</xdr:row>
      <xdr:rowOff>9524</xdr:rowOff>
    </xdr:from>
    <xdr:to>
      <xdr:col>4</xdr:col>
      <xdr:colOff>66675</xdr:colOff>
      <xdr:row>9</xdr:row>
      <xdr:rowOff>47625</xdr:rowOff>
    </xdr:to>
    <xdr:sp macro="" textlink="Analyze!A2">
      <xdr:nvSpPr>
        <xdr:cNvPr id="15" name="TextBox 14">
          <a:extLst>
            <a:ext uri="{FF2B5EF4-FFF2-40B4-BE49-F238E27FC236}">
              <a16:creationId xmlns:a16="http://schemas.microsoft.com/office/drawing/2014/main" id="{714FEE1C-B021-4E0C-B7AD-96EC50AA39D4}"/>
            </a:ext>
          </a:extLst>
        </xdr:cNvPr>
        <xdr:cNvSpPr txBox="1"/>
      </xdr:nvSpPr>
      <xdr:spPr>
        <a:xfrm>
          <a:off x="2971800" y="1409699"/>
          <a:ext cx="1619250" cy="4381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996DD91F-1894-43B7-99CE-19B650F6AA9A}" type="TxLink">
            <a:rPr lang="en-US" sz="1800" b="1" i="0" u="none" strike="noStrike">
              <a:solidFill>
                <a:schemeClr val="bg1"/>
              </a:solidFill>
              <a:latin typeface="Calibri"/>
              <a:ea typeface="Calibri"/>
              <a:cs typeface="Calibri"/>
            </a:rPr>
            <a:pPr marL="0" indent="0" algn="ctr"/>
            <a:t>1,667,443</a:t>
          </a:fld>
          <a:endParaRPr lang="en-GB" sz="1800" b="1" i="0" u="none" strike="noStrike">
            <a:solidFill>
              <a:schemeClr val="bg1"/>
            </a:solidFill>
            <a:latin typeface="Calibri"/>
            <a:ea typeface="Calibri"/>
            <a:cs typeface="Calibri"/>
          </a:endParaRPr>
        </a:p>
      </xdr:txBody>
    </xdr:sp>
    <xdr:clientData/>
  </xdr:twoCellAnchor>
  <xdr:twoCellAnchor>
    <xdr:from>
      <xdr:col>4</xdr:col>
      <xdr:colOff>266699</xdr:colOff>
      <xdr:row>5</xdr:row>
      <xdr:rowOff>142877</xdr:rowOff>
    </xdr:from>
    <xdr:to>
      <xdr:col>6</xdr:col>
      <xdr:colOff>419100</xdr:colOff>
      <xdr:row>9</xdr:row>
      <xdr:rowOff>161925</xdr:rowOff>
    </xdr:to>
    <xdr:sp macro="" textlink="">
      <xdr:nvSpPr>
        <xdr:cNvPr id="20" name="Rectangle 19">
          <a:extLst>
            <a:ext uri="{FF2B5EF4-FFF2-40B4-BE49-F238E27FC236}">
              <a16:creationId xmlns:a16="http://schemas.microsoft.com/office/drawing/2014/main" id="{B4868C4E-B352-48C4-A1A5-7BAAA17F9F9E}"/>
            </a:ext>
          </a:extLst>
        </xdr:cNvPr>
        <xdr:cNvSpPr/>
      </xdr:nvSpPr>
      <xdr:spPr>
        <a:xfrm>
          <a:off x="4791074" y="1143002"/>
          <a:ext cx="1866901" cy="819148"/>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400" b="1">
              <a:solidFill>
                <a:schemeClr val="lt1"/>
              </a:solidFill>
              <a:latin typeface="+mn-lt"/>
              <a:ea typeface="+mn-ea"/>
              <a:cs typeface="+mn-cs"/>
            </a:rPr>
            <a:t>Units Sold</a:t>
          </a:r>
        </a:p>
      </xdr:txBody>
    </xdr:sp>
    <xdr:clientData/>
  </xdr:twoCellAnchor>
  <xdr:twoCellAnchor>
    <xdr:from>
      <xdr:col>6</xdr:col>
      <xdr:colOff>514349</xdr:colOff>
      <xdr:row>5</xdr:row>
      <xdr:rowOff>123825</xdr:rowOff>
    </xdr:from>
    <xdr:to>
      <xdr:col>8</xdr:col>
      <xdr:colOff>666750</xdr:colOff>
      <xdr:row>9</xdr:row>
      <xdr:rowOff>171450</xdr:rowOff>
    </xdr:to>
    <xdr:sp macro="" textlink="">
      <xdr:nvSpPr>
        <xdr:cNvPr id="21" name="Rectangle 20">
          <a:extLst>
            <a:ext uri="{FF2B5EF4-FFF2-40B4-BE49-F238E27FC236}">
              <a16:creationId xmlns:a16="http://schemas.microsoft.com/office/drawing/2014/main" id="{877E614D-F16E-4C6D-84A3-629B1539D976}"/>
            </a:ext>
          </a:extLst>
        </xdr:cNvPr>
        <xdr:cNvSpPr/>
      </xdr:nvSpPr>
      <xdr:spPr>
        <a:xfrm>
          <a:off x="6753224" y="1123950"/>
          <a:ext cx="1866901" cy="847725"/>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400" b="1">
              <a:solidFill>
                <a:schemeClr val="lt1"/>
              </a:solidFill>
              <a:latin typeface="+mn-lt"/>
              <a:ea typeface="+mn-ea"/>
              <a:cs typeface="+mn-cs"/>
            </a:rPr>
            <a:t>Average Price</a:t>
          </a:r>
        </a:p>
      </xdr:txBody>
    </xdr:sp>
    <xdr:clientData/>
  </xdr:twoCellAnchor>
  <xdr:twoCellAnchor>
    <xdr:from>
      <xdr:col>8</xdr:col>
      <xdr:colOff>771524</xdr:colOff>
      <xdr:row>5</xdr:row>
      <xdr:rowOff>114301</xdr:rowOff>
    </xdr:from>
    <xdr:to>
      <xdr:col>11</xdr:col>
      <xdr:colOff>66675</xdr:colOff>
      <xdr:row>9</xdr:row>
      <xdr:rowOff>171451</xdr:rowOff>
    </xdr:to>
    <xdr:sp macro="" textlink="">
      <xdr:nvSpPr>
        <xdr:cNvPr id="22" name="Rectangle 21">
          <a:extLst>
            <a:ext uri="{FF2B5EF4-FFF2-40B4-BE49-F238E27FC236}">
              <a16:creationId xmlns:a16="http://schemas.microsoft.com/office/drawing/2014/main" id="{58FFE605-D80C-488B-B50D-FE3D71341147}"/>
            </a:ext>
          </a:extLst>
        </xdr:cNvPr>
        <xdr:cNvSpPr/>
      </xdr:nvSpPr>
      <xdr:spPr>
        <a:xfrm>
          <a:off x="8724899" y="1114426"/>
          <a:ext cx="1866901" cy="85725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GB" sz="1400" b="1">
              <a:solidFill>
                <a:schemeClr val="lt1"/>
              </a:solidFill>
              <a:latin typeface="+mn-lt"/>
              <a:ea typeface="+mn-ea"/>
              <a:cs typeface="+mn-cs"/>
            </a:rPr>
            <a:t>Total Operating Profit</a:t>
          </a:r>
        </a:p>
      </xdr:txBody>
    </xdr:sp>
    <xdr:clientData/>
  </xdr:twoCellAnchor>
  <xdr:twoCellAnchor>
    <xdr:from>
      <xdr:col>4</xdr:col>
      <xdr:colOff>400050</xdr:colOff>
      <xdr:row>7</xdr:row>
      <xdr:rowOff>9525</xdr:rowOff>
    </xdr:from>
    <xdr:to>
      <xdr:col>6</xdr:col>
      <xdr:colOff>304800</xdr:colOff>
      <xdr:row>9</xdr:row>
      <xdr:rowOff>38101</xdr:rowOff>
    </xdr:to>
    <xdr:sp macro="" textlink="Analyze!B2">
      <xdr:nvSpPr>
        <xdr:cNvPr id="23" name="TextBox 22">
          <a:extLst>
            <a:ext uri="{FF2B5EF4-FFF2-40B4-BE49-F238E27FC236}">
              <a16:creationId xmlns:a16="http://schemas.microsoft.com/office/drawing/2014/main" id="{BE2ADDD3-E3CB-4FA5-AD53-97A023924210}"/>
            </a:ext>
          </a:extLst>
        </xdr:cNvPr>
        <xdr:cNvSpPr txBox="1"/>
      </xdr:nvSpPr>
      <xdr:spPr>
        <a:xfrm>
          <a:off x="4924425" y="1409700"/>
          <a:ext cx="1619250" cy="428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D925E60-B375-4338-BC37-EC8344082268}" type="TxLink">
            <a:rPr lang="en-US" sz="1800" b="1" i="0" u="none" strike="noStrike">
              <a:solidFill>
                <a:schemeClr val="bg1"/>
              </a:solidFill>
              <a:latin typeface="Calibri"/>
              <a:ea typeface="Calibri"/>
              <a:cs typeface="Calibri"/>
            </a:rPr>
            <a:pPr marL="0" indent="0" algn="ctr"/>
            <a:t>3,913,370</a:t>
          </a:fld>
          <a:endParaRPr lang="en-GB" sz="1800" b="1" i="0" u="none" strike="noStrike">
            <a:solidFill>
              <a:schemeClr val="bg1"/>
            </a:solidFill>
            <a:latin typeface="Calibri"/>
            <a:ea typeface="Calibri"/>
            <a:cs typeface="Calibri"/>
          </a:endParaRPr>
        </a:p>
      </xdr:txBody>
    </xdr:sp>
    <xdr:clientData/>
  </xdr:twoCellAnchor>
  <xdr:twoCellAnchor>
    <xdr:from>
      <xdr:col>6</xdr:col>
      <xdr:colOff>628650</xdr:colOff>
      <xdr:row>6</xdr:row>
      <xdr:rowOff>190500</xdr:rowOff>
    </xdr:from>
    <xdr:to>
      <xdr:col>8</xdr:col>
      <xdr:colOff>533400</xdr:colOff>
      <xdr:row>9</xdr:row>
      <xdr:rowOff>19051</xdr:rowOff>
    </xdr:to>
    <xdr:sp macro="" textlink="Analyze!C2">
      <xdr:nvSpPr>
        <xdr:cNvPr id="24" name="TextBox 23">
          <a:extLst>
            <a:ext uri="{FF2B5EF4-FFF2-40B4-BE49-F238E27FC236}">
              <a16:creationId xmlns:a16="http://schemas.microsoft.com/office/drawing/2014/main" id="{E252EE10-F2DB-4104-BDBE-6A6B059A385B}"/>
            </a:ext>
          </a:extLst>
        </xdr:cNvPr>
        <xdr:cNvSpPr txBox="1"/>
      </xdr:nvSpPr>
      <xdr:spPr>
        <a:xfrm>
          <a:off x="6867525" y="1390650"/>
          <a:ext cx="1619250" cy="428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3561B573-604A-46D1-8C5B-8D80B921B223}" type="TxLink">
            <a:rPr lang="en-US" sz="1800" b="1" i="0" u="none" strike="noStrike">
              <a:solidFill>
                <a:schemeClr val="bg1"/>
              </a:solidFill>
              <a:latin typeface="Calibri"/>
              <a:ea typeface="Calibri"/>
              <a:cs typeface="Calibri"/>
            </a:rPr>
            <a:pPr marL="0" indent="0" algn="ctr"/>
            <a:t>0.40</a:t>
          </a:fld>
          <a:endParaRPr lang="en-GB" sz="1800" b="1" i="0" u="none" strike="noStrike">
            <a:solidFill>
              <a:schemeClr val="bg1"/>
            </a:solidFill>
            <a:latin typeface="Calibri"/>
            <a:ea typeface="Calibri"/>
            <a:cs typeface="Calibri"/>
          </a:endParaRPr>
        </a:p>
      </xdr:txBody>
    </xdr:sp>
    <xdr:clientData/>
  </xdr:twoCellAnchor>
  <xdr:twoCellAnchor>
    <xdr:from>
      <xdr:col>9</xdr:col>
      <xdr:colOff>0</xdr:colOff>
      <xdr:row>7</xdr:row>
      <xdr:rowOff>9525</xdr:rowOff>
    </xdr:from>
    <xdr:to>
      <xdr:col>10</xdr:col>
      <xdr:colOff>762000</xdr:colOff>
      <xdr:row>9</xdr:row>
      <xdr:rowOff>38101</xdr:rowOff>
    </xdr:to>
    <xdr:sp macro="" textlink="Analyze!D2">
      <xdr:nvSpPr>
        <xdr:cNvPr id="25" name="TextBox 24">
          <a:extLst>
            <a:ext uri="{FF2B5EF4-FFF2-40B4-BE49-F238E27FC236}">
              <a16:creationId xmlns:a16="http://schemas.microsoft.com/office/drawing/2014/main" id="{5F870A13-1833-4A1E-8334-F579CD52C3C7}"/>
            </a:ext>
          </a:extLst>
        </xdr:cNvPr>
        <xdr:cNvSpPr txBox="1"/>
      </xdr:nvSpPr>
      <xdr:spPr>
        <a:xfrm>
          <a:off x="8810625" y="1409700"/>
          <a:ext cx="1619250" cy="4286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95CF3E0-8B60-482E-82DC-22B932C59348}" type="TxLink">
            <a:rPr lang="en-US" sz="1800" b="1" i="0" u="none" strike="noStrike">
              <a:solidFill>
                <a:schemeClr val="bg1"/>
              </a:solidFill>
              <a:latin typeface="Calibri"/>
              <a:ea typeface="Calibri"/>
              <a:cs typeface="Calibri"/>
            </a:rPr>
            <a:pPr marL="0" indent="0" algn="ctr"/>
            <a:t>685,995</a:t>
          </a:fld>
          <a:endParaRPr lang="en-GB" sz="1800" b="1" i="0" u="none" strike="noStrike">
            <a:solidFill>
              <a:schemeClr val="bg1"/>
            </a:solidFill>
            <a:latin typeface="Calibri"/>
            <a:ea typeface="Calibri"/>
            <a:cs typeface="Calibri"/>
          </a:endParaRPr>
        </a:p>
      </xdr:txBody>
    </xdr:sp>
    <xdr:clientData/>
  </xdr:twoCellAnchor>
  <xdr:twoCellAnchor>
    <xdr:from>
      <xdr:col>1</xdr:col>
      <xdr:colOff>857249</xdr:colOff>
      <xdr:row>22</xdr:row>
      <xdr:rowOff>19050</xdr:rowOff>
    </xdr:from>
    <xdr:to>
      <xdr:col>11</xdr:col>
      <xdr:colOff>28574</xdr:colOff>
      <xdr:row>35</xdr:row>
      <xdr:rowOff>161925</xdr:rowOff>
    </xdr:to>
    <xdr:graphicFrame macro="">
      <xdr:nvGraphicFramePr>
        <xdr:cNvPr id="26" name="Chart 25">
          <a:extLst>
            <a:ext uri="{FF2B5EF4-FFF2-40B4-BE49-F238E27FC236}">
              <a16:creationId xmlns:a16="http://schemas.microsoft.com/office/drawing/2014/main" id="{4CB65804-FC7F-4BE5-BC21-7F330BA7E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66675</xdr:colOff>
      <xdr:row>4</xdr:row>
      <xdr:rowOff>190500</xdr:rowOff>
    </xdr:from>
    <xdr:to>
      <xdr:col>0</xdr:col>
      <xdr:colOff>1895475</xdr:colOff>
      <xdr:row>15</xdr:row>
      <xdr:rowOff>28575</xdr:rowOff>
    </xdr:to>
    <mc:AlternateContent xmlns:mc="http://schemas.openxmlformats.org/markup-compatibility/2006">
      <mc:Choice xmlns:a14="http://schemas.microsoft.com/office/drawing/2010/main" Requires="a14">
        <xdr:graphicFrame macro="">
          <xdr:nvGraphicFramePr>
            <xdr:cNvPr id="27" name="Region">
              <a:extLst>
                <a:ext uri="{FF2B5EF4-FFF2-40B4-BE49-F238E27FC236}">
                  <a16:creationId xmlns:a16="http://schemas.microsoft.com/office/drawing/2014/main" id="{4AB40BCB-C660-4ABC-8EA5-AA6B1EF60FB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6675" y="990600"/>
              <a:ext cx="1828800" cy="21145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16</xdr:row>
      <xdr:rowOff>104775</xdr:rowOff>
    </xdr:from>
    <xdr:to>
      <xdr:col>0</xdr:col>
      <xdr:colOff>1895475</xdr:colOff>
      <xdr:row>22</xdr:row>
      <xdr:rowOff>133350</xdr:rowOff>
    </xdr:to>
    <mc:AlternateContent xmlns:mc="http://schemas.openxmlformats.org/markup-compatibility/2006">
      <mc:Choice xmlns:a14="http://schemas.microsoft.com/office/drawing/2010/main" Requires="a14">
        <xdr:graphicFrame macro="">
          <xdr:nvGraphicFramePr>
            <xdr:cNvPr id="28" name="Years">
              <a:extLst>
                <a:ext uri="{FF2B5EF4-FFF2-40B4-BE49-F238E27FC236}">
                  <a16:creationId xmlns:a16="http://schemas.microsoft.com/office/drawing/2014/main" id="{1382D0B2-4508-4CCF-BC37-0F11D71C8D0A}"/>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66675" y="3381375"/>
              <a:ext cx="1828800" cy="12668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123825</xdr:colOff>
      <xdr:row>1</xdr:row>
      <xdr:rowOff>85725</xdr:rowOff>
    </xdr:from>
    <xdr:to>
      <xdr:col>0</xdr:col>
      <xdr:colOff>1857375</xdr:colOff>
      <xdr:row>4</xdr:row>
      <xdr:rowOff>28575</xdr:rowOff>
    </xdr:to>
    <xdr:sp macro="" textlink="">
      <xdr:nvSpPr>
        <xdr:cNvPr id="29" name="TextBox 28">
          <a:extLst>
            <a:ext uri="{FF2B5EF4-FFF2-40B4-BE49-F238E27FC236}">
              <a16:creationId xmlns:a16="http://schemas.microsoft.com/office/drawing/2014/main" id="{0344F801-FE98-4679-83DD-98DC9558B23D}"/>
            </a:ext>
          </a:extLst>
        </xdr:cNvPr>
        <xdr:cNvSpPr txBox="1"/>
      </xdr:nvSpPr>
      <xdr:spPr>
        <a:xfrm>
          <a:off x="123825" y="285750"/>
          <a:ext cx="1733550" cy="542925"/>
        </a:xfrm>
        <a:prstGeom prst="rect">
          <a:avLst/>
        </a:prstGeom>
        <a:solidFill>
          <a:srgbClr val="073673"/>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2800" b="1">
              <a:solidFill>
                <a:schemeClr val="bg1"/>
              </a:solidFill>
            </a:rPr>
            <a:t>Filters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l, Dilpreet Singh [Student-PECS]" refreshedDate="45504.806082291667" createdVersion="6" refreshedVersion="6" minRefreshableVersion="3" recordCount="9648" xr:uid="{7150299A-561E-4626-86E8-14EB79B0E956}">
  <cacheSource type="worksheet">
    <worksheetSource name="Table1"/>
  </cacheSource>
  <cacheFields count="14">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3" base="2">
        <rangePr groupBy="months" startDate="2022-01-01T00:00:00" endDate="2024-01-01T00:00:00"/>
        <groupItems count="14">
          <s v="&lt;01/01/2022"/>
          <s v="Jan"/>
          <s v="Feb"/>
          <s v="Mar"/>
          <s v="Apr"/>
          <s v="May"/>
          <s v="Jun"/>
          <s v="Jul"/>
          <s v="Aug"/>
          <s v="Sep"/>
          <s v="Oct"/>
          <s v="Nov"/>
          <s v="Dec"/>
          <s v="&gt;01/01/2024"/>
        </groupItems>
      </fieldGroup>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Quarters" numFmtId="0" databaseField="0">
      <fieldGroup base="2">
        <rangePr groupBy="quarters" startDate="2022-01-01T00:00:00" endDate="2024-01-01T00:00:00"/>
        <groupItems count="6">
          <s v="&lt;01/01/2022"/>
          <s v="Qtr1"/>
          <s v="Qtr2"/>
          <s v="Qtr3"/>
          <s v="Qtr4"/>
          <s v="&gt;01/01/2024"/>
        </groupItems>
      </fieldGroup>
    </cacheField>
    <cacheField name="Years"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7382903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C7B561-3555-456A-AED9-C1FDCB1FF869}" name="PivotTable4" cacheId="5"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A27:D33" firstHeaderRow="0" firstDataRow="1" firstDataCol="2"/>
  <pivotFields count="14">
    <pivotField compact="0" outline="0" showAll="0" defaultSubtotal="0">
      <items count="6">
        <item x="1"/>
        <item x="0"/>
        <item x="2"/>
        <item x="5"/>
        <item x="3"/>
        <item x="4"/>
      </items>
    </pivotField>
    <pivotField compact="0" outline="0" showAll="0" defaultSubtotal="0"/>
    <pivotField compact="0" numFmtId="14" outline="0" showAll="0" defaultSubtotal="0">
      <items count="14">
        <item x="0"/>
        <item x="1"/>
        <item x="2"/>
        <item x="3"/>
        <item x="4"/>
        <item x="5"/>
        <item x="6"/>
        <item x="7"/>
        <item x="8"/>
        <item x="9"/>
        <item x="10"/>
        <item x="11"/>
        <item x="12"/>
        <item x="13"/>
      </items>
    </pivotField>
    <pivotField compact="0" outline="0" showAll="0" defaultSubtotal="0">
      <items count="5">
        <item x="3"/>
        <item h="1" x="0"/>
        <item h="1" x="1"/>
        <item h="1" x="4"/>
        <item h="1"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3"/>
    <field x="12"/>
  </rowFields>
  <rowItems count="6">
    <i>
      <x v="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955073-F214-4F01-A61E-78A27958CEBC}" name="PivotTable3"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6:D23" firstHeaderRow="1" firstDataRow="2" firstDataCol="1"/>
  <pivotFields count="14">
    <pivotField axis="axisRow" showAll="0">
      <items count="7">
        <item x="1"/>
        <item x="0"/>
        <item x="2"/>
        <item x="5"/>
        <item x="3"/>
        <item x="4"/>
        <item t="default"/>
      </items>
    </pivotField>
    <pivotField showAll="0"/>
    <pivotField numFmtId="14" showAll="0">
      <items count="15">
        <item x="0"/>
        <item x="1"/>
        <item x="2"/>
        <item x="3"/>
        <item x="4"/>
        <item x="5"/>
        <item x="6"/>
        <item x="7"/>
        <item x="8"/>
        <item x="9"/>
        <item x="10"/>
        <item x="11"/>
        <item x="12"/>
        <item x="13"/>
        <item t="default"/>
      </items>
    </pivotField>
    <pivotField showAll="0">
      <items count="6">
        <item x="3"/>
        <item h="1" x="0"/>
        <item h="1" x="1"/>
        <item h="1" x="4"/>
        <item h="1"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6">
    <i>
      <x/>
    </i>
    <i>
      <x v="1"/>
    </i>
    <i>
      <x v="2"/>
    </i>
    <i>
      <x v="3"/>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56CB5C-7235-48E8-95E3-E6C8168233B5}"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D13" firstHeaderRow="1" firstDataRow="2" firstDataCol="1"/>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h="1" x="0"/>
        <item h="1" x="1"/>
        <item h="1" x="4"/>
        <item h="1"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3"/>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8EB48F-D643-4DF6-9F36-DD59A120CB4E}"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D2" firstHeaderRow="0" firstDataRow="1" firstDataCol="0"/>
  <pivotFields count="14">
    <pivotField showAll="0"/>
    <pivotField showAll="0"/>
    <pivotField numFmtId="14" showAll="0">
      <items count="15">
        <item x="0"/>
        <item x="1"/>
        <item x="2"/>
        <item x="3"/>
        <item x="4"/>
        <item x="5"/>
        <item x="6"/>
        <item x="7"/>
        <item x="8"/>
        <item x="9"/>
        <item x="10"/>
        <item x="11"/>
        <item x="12"/>
        <item x="13"/>
        <item t="default"/>
      </items>
    </pivotField>
    <pivotField showAll="0">
      <items count="6">
        <item x="3"/>
        <item h="1" x="0"/>
        <item h="1" x="1"/>
        <item h="1" x="4"/>
        <item h="1"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1" numFmtId="2"/>
    <dataField name="Sum of Operating Profit" fld="10" baseField="0" baseItem="0" numFmtId="3"/>
  </dataFields>
  <formats count="3">
    <format dxfId="113">
      <pivotArea outline="0" collapsedLevelsAreSubtotals="1" fieldPosition="0">
        <references count="1">
          <reference field="4294967294" count="2" selected="0">
            <x v="0"/>
            <x v="1"/>
          </reference>
        </references>
      </pivotArea>
    </format>
    <format dxfId="112">
      <pivotArea outline="0" collapsedLevelsAreSubtotals="1" fieldPosition="0">
        <references count="1">
          <reference field="4294967294" count="1" selected="0">
            <x v="3"/>
          </reference>
        </references>
      </pivotArea>
    </format>
    <format dxfId="111">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B5B16F2-98CE-442B-B258-42FB64BA6C1F}" sourceName="Region">
  <pivotTables>
    <pivotTable tabId="5" name="PivotTable1"/>
    <pivotTable tabId="5" name="PivotTable2"/>
    <pivotTable tabId="5" name="PivotTable3"/>
    <pivotTable tabId="5" name="PivotTable4"/>
  </pivotTables>
  <data>
    <tabular pivotCacheId="738290307">
      <items count="5">
        <i x="3" s="1"/>
        <i x="0"/>
        <i x="1"/>
        <i x="4"/>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536EB764-612D-4881-8729-1FD9B19A4F91}" sourceName="Years">
  <pivotTables>
    <pivotTable tabId="5" name="PivotTable1"/>
    <pivotTable tabId="5" name="PivotTable2"/>
    <pivotTable tabId="5" name="PivotTable3"/>
    <pivotTable tabId="5" name="PivotTable4"/>
  </pivotTables>
  <data>
    <tabular pivotCacheId="738290307">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DF4DD60-4FC3-4C76-97D7-100AA0E66071}" cache="Slicer_Region" caption="Region" style="SlicerStyleOther2" rowHeight="257175"/>
  <slicer name="Years" xr10:uid="{DA842D8A-1BB2-47C2-8F19-A0938E1539D3}" cache="Slicer_Years" caption="Years"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128" dataDxfId="127" tableBorderDxfId="126">
  <autoFilter ref="B4:M9652" xr:uid="{241C6583-A395-494F-B34A-BA98EEB4132C}"/>
  <tableColumns count="12">
    <tableColumn id="1" xr3:uid="{72C602C4-76C4-4A75-933A-FDC9591C1526}" name="Retailer" dataDxfId="125"/>
    <tableColumn id="2" xr3:uid="{725FD838-82AA-427A-9CE2-6C04110A316D}" name="Retailer ID" dataDxfId="124"/>
    <tableColumn id="3" xr3:uid="{9C123582-20EA-467F-A5ED-8224D6001C00}" name="Invoice Date" dataDxfId="123"/>
    <tableColumn id="4" xr3:uid="{134DBAE7-3279-40E6-98D9-CBECFFFB85D5}" name="Region" dataDxfId="122"/>
    <tableColumn id="5" xr3:uid="{C2E2A540-5264-40E1-8C95-F5F8159FEF6D}" name="State" dataDxfId="121"/>
    <tableColumn id="6" xr3:uid="{6DD89386-635C-40C8-9606-F930BAB18D98}" name="City" dataDxfId="120"/>
    <tableColumn id="7" xr3:uid="{79044A14-8C29-4B84-AA06-8282B70BA02E}" name="Beverage Brand" dataDxfId="119"/>
    <tableColumn id="8" xr3:uid="{A75130C6-6732-4DA3-A42A-8ECCD7E66F61}" name="Price per Unit" dataDxfId="118"/>
    <tableColumn id="9" xr3:uid="{3E7FDD09-C8F4-41A0-8B3E-09F0A7E4D8AD}" name="Units Sold" dataDxfId="117"/>
    <tableColumn id="10" xr3:uid="{521D1DF4-DD00-4778-9BB1-91E31DADFF87}" name="Total Sales" dataDxfId="116"/>
    <tableColumn id="11" xr3:uid="{94400550-7002-4F21-A27B-497430EA373F}" name="Operating Profit" dataDxfId="115"/>
    <tableColumn id="12" xr3:uid="{2526BB74-C8C1-4549-9ED9-43B205AA3AC6}" name="Operating Margin" dataDxfId="1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9618" zoomScaleNormal="100" workbookViewId="0">
      <selection activeCell="J16" sqref="J16"/>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1:I35"/>
  <sheetViews>
    <sheetView workbookViewId="0">
      <selection activeCell="C31" sqref="C31"/>
    </sheetView>
  </sheetViews>
  <sheetFormatPr defaultColWidth="8.75" defaultRowHeight="15.75" x14ac:dyDescent="0.25"/>
  <cols>
    <col min="1" max="1" width="16.625" bestFit="1" customWidth="1"/>
    <col min="2" max="2" width="10.375" bestFit="1" customWidth="1"/>
    <col min="3" max="3" width="16.625" bestFit="1" customWidth="1"/>
    <col min="4" max="4" width="26.375" bestFit="1" customWidth="1"/>
    <col min="5" max="5" width="21.75" bestFit="1" customWidth="1"/>
    <col min="6" max="7" width="31.375" bestFit="1" customWidth="1"/>
    <col min="8" max="8" width="8.875" bestFit="1" customWidth="1"/>
    <col min="9" max="9" width="9.625" bestFit="1" customWidth="1"/>
    <col min="10" max="10" width="8.875" bestFit="1" customWidth="1"/>
    <col min="11" max="11" width="7.875" bestFit="1" customWidth="1"/>
    <col min="12" max="12" width="8.875" bestFit="1" customWidth="1"/>
    <col min="13" max="13" width="9.625" bestFit="1" customWidth="1"/>
    <col min="14" max="14" width="8.875" bestFit="1" customWidth="1"/>
    <col min="15" max="15" width="7.875" bestFit="1" customWidth="1"/>
    <col min="16" max="16" width="8.875" bestFit="1" customWidth="1"/>
    <col min="17" max="17" width="9.625" bestFit="1" customWidth="1"/>
    <col min="18" max="18" width="9.875" bestFit="1" customWidth="1"/>
    <col min="19" max="21" width="8.875" bestFit="1" customWidth="1"/>
    <col min="22" max="22" width="9.875" bestFit="1" customWidth="1"/>
    <col min="23" max="25" width="8.875" bestFit="1" customWidth="1"/>
    <col min="26" max="27" width="9.875" bestFit="1" customWidth="1"/>
    <col min="28" max="29" width="8.875" bestFit="1" customWidth="1"/>
    <col min="30" max="30" width="9.875" bestFit="1" customWidth="1"/>
    <col min="31" max="33" width="8.875" bestFit="1" customWidth="1"/>
    <col min="34" max="35" width="9.875" bestFit="1" customWidth="1"/>
    <col min="36" max="36" width="11" bestFit="1" customWidth="1"/>
    <col min="37" max="725" width="10.625" bestFit="1" customWidth="1"/>
    <col min="726" max="726" width="11" bestFit="1" customWidth="1"/>
  </cols>
  <sheetData>
    <row r="1" spans="1:4" x14ac:dyDescent="0.25">
      <c r="A1" t="s">
        <v>139</v>
      </c>
      <c r="B1" t="s">
        <v>138</v>
      </c>
      <c r="C1" t="s">
        <v>140</v>
      </c>
      <c r="D1" t="s">
        <v>141</v>
      </c>
    </row>
    <row r="2" spans="1:4" x14ac:dyDescent="0.25">
      <c r="A2" s="20">
        <v>1667443.4000000008</v>
      </c>
      <c r="B2" s="20">
        <v>3913370</v>
      </c>
      <c r="C2" s="23">
        <v>0.40362179487179489</v>
      </c>
      <c r="D2" s="20">
        <v>685994.52299999981</v>
      </c>
    </row>
    <row r="5" spans="1:4" x14ac:dyDescent="0.25">
      <c r="A5" s="16" t="s">
        <v>139</v>
      </c>
      <c r="B5" s="16" t="s">
        <v>144</v>
      </c>
    </row>
    <row r="6" spans="1:4" x14ac:dyDescent="0.25">
      <c r="A6" s="16" t="s">
        <v>142</v>
      </c>
      <c r="B6" t="s">
        <v>145</v>
      </c>
      <c r="C6" t="s">
        <v>146</v>
      </c>
      <c r="D6" t="s">
        <v>143</v>
      </c>
    </row>
    <row r="7" spans="1:4" x14ac:dyDescent="0.25">
      <c r="A7" s="17" t="s">
        <v>14</v>
      </c>
      <c r="B7" s="15">
        <v>30454.600000000002</v>
      </c>
      <c r="C7" s="15">
        <v>440281.4</v>
      </c>
      <c r="D7" s="15">
        <v>470736</v>
      </c>
    </row>
    <row r="8" spans="1:4" x14ac:dyDescent="0.25">
      <c r="A8" s="17" t="s">
        <v>19</v>
      </c>
      <c r="B8" s="15">
        <v>18117.499999999993</v>
      </c>
      <c r="C8" s="15">
        <v>327183.29999999993</v>
      </c>
      <c r="D8" s="15">
        <v>345300.79999999993</v>
      </c>
    </row>
    <row r="9" spans="1:4" x14ac:dyDescent="0.25">
      <c r="A9" s="17" t="s">
        <v>15</v>
      </c>
      <c r="B9" s="15">
        <v>14351.200000000003</v>
      </c>
      <c r="C9" s="15">
        <v>247577.7</v>
      </c>
      <c r="D9" s="15">
        <v>261928.90000000002</v>
      </c>
    </row>
    <row r="10" spans="1:4" x14ac:dyDescent="0.25">
      <c r="A10" s="17" t="s">
        <v>17</v>
      </c>
      <c r="B10" s="15">
        <v>7460.4</v>
      </c>
      <c r="C10" s="15">
        <v>159893.90000000002</v>
      </c>
      <c r="D10" s="15">
        <v>167354.30000000002</v>
      </c>
    </row>
    <row r="11" spans="1:4" x14ac:dyDescent="0.25">
      <c r="A11" s="17" t="s">
        <v>18</v>
      </c>
      <c r="B11" s="15">
        <v>9122.9</v>
      </c>
      <c r="C11" s="15">
        <v>213255.7</v>
      </c>
      <c r="D11" s="15">
        <v>222378.6</v>
      </c>
    </row>
    <row r="12" spans="1:4" x14ac:dyDescent="0.25">
      <c r="A12" s="17" t="s">
        <v>16</v>
      </c>
      <c r="B12" s="15">
        <v>10885.199999999999</v>
      </c>
      <c r="C12" s="15">
        <v>188859.60000000003</v>
      </c>
      <c r="D12" s="15">
        <v>199744.80000000005</v>
      </c>
    </row>
    <row r="13" spans="1:4" x14ac:dyDescent="0.25">
      <c r="A13" s="17" t="s">
        <v>143</v>
      </c>
      <c r="B13" s="15">
        <v>90391.799999999988</v>
      </c>
      <c r="C13" s="15">
        <v>1577051.5999999999</v>
      </c>
      <c r="D13" s="15">
        <v>1667443.4000000001</v>
      </c>
    </row>
    <row r="16" spans="1:4" x14ac:dyDescent="0.25">
      <c r="A16" s="16" t="s">
        <v>139</v>
      </c>
      <c r="B16" s="16" t="s">
        <v>144</v>
      </c>
    </row>
    <row r="17" spans="1:9" x14ac:dyDescent="0.25">
      <c r="A17" s="16" t="s">
        <v>142</v>
      </c>
      <c r="B17" t="s">
        <v>145</v>
      </c>
      <c r="C17" t="s">
        <v>146</v>
      </c>
      <c r="D17" t="s">
        <v>143</v>
      </c>
    </row>
    <row r="18" spans="1:9" x14ac:dyDescent="0.25">
      <c r="A18" s="17" t="s">
        <v>130</v>
      </c>
      <c r="B18" s="15"/>
      <c r="C18" s="15">
        <v>206844.79999999999</v>
      </c>
      <c r="D18" s="15">
        <v>206844.79999999999</v>
      </c>
    </row>
    <row r="19" spans="1:9" x14ac:dyDescent="0.25">
      <c r="A19" s="17" t="s">
        <v>20</v>
      </c>
      <c r="B19" s="15">
        <v>81141.499999999985</v>
      </c>
      <c r="C19" s="15">
        <v>507735.40000000014</v>
      </c>
      <c r="D19" s="15">
        <v>588876.90000000014</v>
      </c>
    </row>
    <row r="20" spans="1:9" x14ac:dyDescent="0.25">
      <c r="A20" s="17" t="s">
        <v>127</v>
      </c>
      <c r="B20" s="15"/>
      <c r="C20" s="15">
        <v>321961.59999999998</v>
      </c>
      <c r="D20" s="15">
        <v>321961.59999999998</v>
      </c>
    </row>
    <row r="21" spans="1:9" x14ac:dyDescent="0.25">
      <c r="A21" s="17" t="s">
        <v>129</v>
      </c>
      <c r="B21" s="15">
        <v>9250.2999999999993</v>
      </c>
      <c r="C21" s="15">
        <v>263886.2</v>
      </c>
      <c r="D21" s="15">
        <v>273136.5</v>
      </c>
    </row>
    <row r="22" spans="1:9" x14ac:dyDescent="0.25">
      <c r="A22" s="17" t="s">
        <v>128</v>
      </c>
      <c r="B22" s="15"/>
      <c r="C22" s="15">
        <v>276623.59999999998</v>
      </c>
      <c r="D22" s="15">
        <v>276623.59999999998</v>
      </c>
    </row>
    <row r="23" spans="1:9" x14ac:dyDescent="0.25">
      <c r="A23" s="17" t="s">
        <v>143</v>
      </c>
      <c r="B23" s="15">
        <v>90391.799999999988</v>
      </c>
      <c r="C23" s="15">
        <v>1577051.6</v>
      </c>
      <c r="D23" s="15">
        <v>1667443.4000000004</v>
      </c>
    </row>
    <row r="27" spans="1:9" x14ac:dyDescent="0.25">
      <c r="A27" s="16" t="s">
        <v>152</v>
      </c>
      <c r="B27" s="16" t="s">
        <v>153</v>
      </c>
      <c r="C27" t="s">
        <v>139</v>
      </c>
      <c r="D27" t="s">
        <v>151</v>
      </c>
    </row>
    <row r="28" spans="1:9" x14ac:dyDescent="0.25">
      <c r="A28" t="s">
        <v>145</v>
      </c>
      <c r="B28" t="s">
        <v>150</v>
      </c>
      <c r="C28" s="15">
        <v>90391.799999999988</v>
      </c>
      <c r="D28" s="15">
        <v>0.40812500000000002</v>
      </c>
      <c r="F28" s="19" t="s">
        <v>145</v>
      </c>
      <c r="G28" t="s">
        <v>147</v>
      </c>
      <c r="H28" s="15">
        <v>692776.09999999986</v>
      </c>
      <c r="I28" s="15">
        <v>0.40174683544303763</v>
      </c>
    </row>
    <row r="29" spans="1:9" x14ac:dyDescent="0.25">
      <c r="A29" t="s">
        <v>146</v>
      </c>
      <c r="B29" t="s">
        <v>147</v>
      </c>
      <c r="C29" s="15">
        <v>383459.10000000003</v>
      </c>
      <c r="D29" s="15">
        <v>0.4431837606837617</v>
      </c>
      <c r="F29" s="19"/>
      <c r="G29" t="s">
        <v>148</v>
      </c>
      <c r="H29" s="15">
        <v>644203.89999999932</v>
      </c>
      <c r="I29" s="15">
        <v>0.40000000000000013</v>
      </c>
    </row>
    <row r="30" spans="1:9" x14ac:dyDescent="0.25">
      <c r="B30" t="s">
        <v>148</v>
      </c>
      <c r="C30" s="15">
        <v>355718.20000000007</v>
      </c>
      <c r="D30" s="15">
        <v>0.43741150442477966</v>
      </c>
      <c r="F30" s="19"/>
      <c r="G30" t="s">
        <v>149</v>
      </c>
      <c r="H30" s="15">
        <v>719170.39999999979</v>
      </c>
      <c r="I30" s="15">
        <v>0.41026548672566376</v>
      </c>
    </row>
    <row r="31" spans="1:9" x14ac:dyDescent="0.25">
      <c r="B31" t="s">
        <v>149</v>
      </c>
      <c r="C31" s="15">
        <v>483622</v>
      </c>
      <c r="D31" s="15">
        <v>0.43716942148760407</v>
      </c>
      <c r="F31" s="18"/>
      <c r="G31" t="s">
        <v>150</v>
      </c>
      <c r="H31" s="15">
        <v>367582.10000000015</v>
      </c>
      <c r="I31" s="15">
        <v>0.40243816254416953</v>
      </c>
    </row>
    <row r="32" spans="1:9" x14ac:dyDescent="0.25">
      <c r="B32" t="s">
        <v>150</v>
      </c>
      <c r="C32" s="15">
        <v>354252.3</v>
      </c>
      <c r="D32" s="15">
        <v>0.43009259259259203</v>
      </c>
      <c r="F32" s="19" t="s">
        <v>146</v>
      </c>
      <c r="G32" t="s">
        <v>147</v>
      </c>
      <c r="H32" s="15">
        <v>1877584.300000001</v>
      </c>
      <c r="I32" s="15">
        <v>0.41657045009784782</v>
      </c>
    </row>
    <row r="33" spans="1:9" x14ac:dyDescent="0.25">
      <c r="A33" t="s">
        <v>143</v>
      </c>
      <c r="C33" s="15">
        <v>1667443.4</v>
      </c>
      <c r="D33" s="15">
        <v>0.43527243589743569</v>
      </c>
      <c r="F33" s="19"/>
      <c r="G33" t="s">
        <v>148</v>
      </c>
      <c r="H33" s="15">
        <v>2379424.800000004</v>
      </c>
      <c r="I33" s="15">
        <v>0.42755819477434692</v>
      </c>
    </row>
    <row r="34" spans="1:9" x14ac:dyDescent="0.25">
      <c r="F34" s="19"/>
      <c r="G34" t="s">
        <v>149</v>
      </c>
      <c r="H34" s="15">
        <v>2805752.5000000005</v>
      </c>
      <c r="I34" s="15">
        <v>0.4347017045454537</v>
      </c>
    </row>
    <row r="35" spans="1:9" x14ac:dyDescent="0.25">
      <c r="F35" s="18"/>
      <c r="G35" t="s">
        <v>150</v>
      </c>
      <c r="H35" s="15">
        <v>2530170.899999999</v>
      </c>
      <c r="I35" s="15">
        <v>0.42483932853717082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2:K22"/>
  <sheetViews>
    <sheetView showGridLines="0" tabSelected="1" workbookViewId="0">
      <selection activeCell="B6" sqref="B6"/>
    </sheetView>
  </sheetViews>
  <sheetFormatPr defaultColWidth="11.25" defaultRowHeight="15.75" x14ac:dyDescent="0.25"/>
  <cols>
    <col min="1" max="1" width="25.625" style="12" customWidth="1"/>
  </cols>
  <sheetData>
    <row r="12" spans="3:11" ht="18.75" x14ac:dyDescent="0.3">
      <c r="C12" s="11" t="s">
        <v>131</v>
      </c>
      <c r="D12" s="11"/>
      <c r="E12" s="11"/>
      <c r="F12" s="13"/>
      <c r="G12" s="10"/>
      <c r="H12" s="11" t="s">
        <v>132</v>
      </c>
      <c r="I12" s="11"/>
      <c r="J12" s="11"/>
      <c r="K12" s="13"/>
    </row>
    <row r="13" spans="3:11" ht="18.75" x14ac:dyDescent="0.3">
      <c r="C13" s="14" t="s">
        <v>133</v>
      </c>
      <c r="D13" s="14" t="s">
        <v>134</v>
      </c>
      <c r="E13" s="14" t="s">
        <v>135</v>
      </c>
      <c r="F13" s="14" t="s">
        <v>136</v>
      </c>
      <c r="H13" s="14" t="s">
        <v>0</v>
      </c>
      <c r="I13" s="14" t="s">
        <v>134</v>
      </c>
      <c r="J13" s="14" t="s">
        <v>135</v>
      </c>
      <c r="K13" s="14" t="s">
        <v>136</v>
      </c>
    </row>
    <row r="14" spans="3:11" x14ac:dyDescent="0.25">
      <c r="C14" t="str">
        <f>Analyze!A7</f>
        <v>Coca-Cola</v>
      </c>
      <c r="D14" s="20">
        <f>Analyze!B7</f>
        <v>30454.600000000002</v>
      </c>
      <c r="E14" s="20">
        <f>Analyze!C7</f>
        <v>440281.4</v>
      </c>
      <c r="F14" s="20">
        <f>E14-D14</f>
        <v>409826.80000000005</v>
      </c>
      <c r="G14" s="20"/>
      <c r="H14" t="str">
        <f>Analyze!A18</f>
        <v>Amazon</v>
      </c>
      <c r="I14" s="20">
        <f>Analyze!B18</f>
        <v>0</v>
      </c>
      <c r="J14" s="20">
        <f>Analyze!C18</f>
        <v>206844.79999999999</v>
      </c>
      <c r="K14" s="20">
        <f>J14-I14</f>
        <v>206844.79999999999</v>
      </c>
    </row>
    <row r="15" spans="3:11" x14ac:dyDescent="0.25">
      <c r="C15" t="str">
        <f>Analyze!A8</f>
        <v>Dasani Water</v>
      </c>
      <c r="D15" s="20">
        <f>Analyze!B8</f>
        <v>18117.499999999993</v>
      </c>
      <c r="E15" s="20">
        <f>Analyze!C8</f>
        <v>327183.29999999993</v>
      </c>
      <c r="F15" s="20">
        <f t="shared" ref="F15:F20" si="0">E15-D15</f>
        <v>309065.79999999993</v>
      </c>
      <c r="G15" s="20"/>
      <c r="H15" t="str">
        <f>Analyze!A19</f>
        <v>BevCo</v>
      </c>
      <c r="I15" s="20">
        <f>Analyze!B19</f>
        <v>81141.499999999985</v>
      </c>
      <c r="J15" s="20">
        <f>Analyze!C19</f>
        <v>507735.40000000014</v>
      </c>
      <c r="K15" s="20">
        <f t="shared" ref="K15:K20" si="1">J15-I15</f>
        <v>426593.90000000014</v>
      </c>
    </row>
    <row r="16" spans="3:11" x14ac:dyDescent="0.25">
      <c r="C16" t="str">
        <f>Analyze!A9</f>
        <v>Diet Coke</v>
      </c>
      <c r="D16" s="20">
        <f>Analyze!B9</f>
        <v>14351.200000000003</v>
      </c>
      <c r="E16" s="20">
        <f>Analyze!C9</f>
        <v>247577.7</v>
      </c>
      <c r="F16" s="20">
        <f t="shared" si="0"/>
        <v>233226.5</v>
      </c>
      <c r="G16" s="20"/>
      <c r="H16" t="str">
        <f>Analyze!A20</f>
        <v>FizzyCo</v>
      </c>
      <c r="I16" s="20">
        <f>Analyze!B20</f>
        <v>0</v>
      </c>
      <c r="J16" s="20">
        <f>Analyze!C20</f>
        <v>321961.59999999998</v>
      </c>
      <c r="K16" s="20">
        <f t="shared" si="1"/>
        <v>321961.59999999998</v>
      </c>
    </row>
    <row r="17" spans="3:11" x14ac:dyDescent="0.25">
      <c r="C17" t="str">
        <f>Analyze!A10</f>
        <v>Fanta</v>
      </c>
      <c r="D17" s="20">
        <f>Analyze!B10</f>
        <v>7460.4</v>
      </c>
      <c r="E17" s="20">
        <f>Analyze!C10</f>
        <v>159893.90000000002</v>
      </c>
      <c r="F17" s="20">
        <f t="shared" si="0"/>
        <v>152433.50000000003</v>
      </c>
      <c r="G17" s="20"/>
      <c r="H17" t="str">
        <f>Analyze!A21</f>
        <v>Target</v>
      </c>
      <c r="I17" s="20">
        <f>Analyze!B21</f>
        <v>9250.2999999999993</v>
      </c>
      <c r="J17" s="20">
        <f>Analyze!C21</f>
        <v>263886.2</v>
      </c>
      <c r="K17" s="20">
        <f t="shared" si="1"/>
        <v>254635.90000000002</v>
      </c>
    </row>
    <row r="18" spans="3:11" x14ac:dyDescent="0.25">
      <c r="C18" t="str">
        <f>Analyze!A11</f>
        <v>Powerade</v>
      </c>
      <c r="D18" s="20">
        <f>Analyze!B11</f>
        <v>9122.9</v>
      </c>
      <c r="E18" s="20">
        <f>Analyze!C11</f>
        <v>213255.7</v>
      </c>
      <c r="F18" s="20">
        <f t="shared" si="0"/>
        <v>204132.80000000002</v>
      </c>
      <c r="G18" s="20"/>
      <c r="H18" t="str">
        <f>Analyze!A22</f>
        <v>West Soda</v>
      </c>
      <c r="I18" s="20">
        <f>Analyze!B22</f>
        <v>0</v>
      </c>
      <c r="J18" s="20">
        <f>Analyze!C22</f>
        <v>276623.59999999998</v>
      </c>
      <c r="K18" s="20">
        <f t="shared" si="1"/>
        <v>276623.59999999998</v>
      </c>
    </row>
    <row r="19" spans="3:11" x14ac:dyDescent="0.25">
      <c r="C19" t="str">
        <f>Analyze!A12</f>
        <v>Sprite</v>
      </c>
      <c r="D19" s="20">
        <f>Analyze!B12</f>
        <v>10885.199999999999</v>
      </c>
      <c r="E19" s="20">
        <f>Analyze!C12</f>
        <v>188859.60000000003</v>
      </c>
      <c r="F19" s="20">
        <f t="shared" si="0"/>
        <v>177974.40000000002</v>
      </c>
      <c r="G19" s="20"/>
      <c r="H19" t="str">
        <f>Analyze!A23</f>
        <v>Grand Total</v>
      </c>
      <c r="I19" s="20">
        <f>Analyze!B23</f>
        <v>90391.799999999988</v>
      </c>
      <c r="J19" s="20">
        <f>Analyze!C23</f>
        <v>1577051.6</v>
      </c>
      <c r="K19" s="20">
        <f t="shared" si="1"/>
        <v>1486659.8</v>
      </c>
    </row>
    <row r="20" spans="3:11" x14ac:dyDescent="0.25">
      <c r="C20" s="21" t="s">
        <v>154</v>
      </c>
      <c r="D20" s="22">
        <f>Analyze!B13</f>
        <v>90391.799999999988</v>
      </c>
      <c r="E20" s="22">
        <f>Analyze!C13</f>
        <v>1577051.5999999999</v>
      </c>
      <c r="F20" s="22">
        <f t="shared" si="0"/>
        <v>1486659.7999999998</v>
      </c>
      <c r="G20" s="20"/>
      <c r="H20" s="21">
        <f>Analyze!A24</f>
        <v>0</v>
      </c>
      <c r="I20" s="22">
        <f>Analyze!B24</f>
        <v>0</v>
      </c>
      <c r="J20" s="22">
        <f>Analyze!C24</f>
        <v>0</v>
      </c>
      <c r="K20" s="22">
        <f t="shared" si="1"/>
        <v>0</v>
      </c>
    </row>
    <row r="22" spans="3:11" ht="18.75" x14ac:dyDescent="0.3">
      <c r="C22" s="11" t="s">
        <v>137</v>
      </c>
      <c r="D22" s="11"/>
      <c r="E22" s="11"/>
      <c r="F22" s="11"/>
      <c r="G22" s="11"/>
      <c r="H22" s="11"/>
      <c r="I22" s="11"/>
      <c r="J22" s="11"/>
      <c r="K22" s="11"/>
    </row>
  </sheetData>
  <conditionalFormatting sqref="F14:F19">
    <cfRule type="dataBar" priority="3">
      <dataBar>
        <cfvo type="min"/>
        <cfvo type="max"/>
        <color rgb="FF63C384"/>
      </dataBar>
      <extLst>
        <ext xmlns:x14="http://schemas.microsoft.com/office/spreadsheetml/2009/9/main" uri="{B025F937-C7B1-47D3-B67F-A62EFF666E3E}">
          <x14:id>{C78DB91E-3BF0-4A3D-87A1-85244C1D761D}</x14:id>
        </ext>
      </extLst>
    </cfRule>
  </conditionalFormatting>
  <conditionalFormatting sqref="K14:K19">
    <cfRule type="dataBar" priority="1">
      <dataBar>
        <cfvo type="min"/>
        <cfvo type="max"/>
        <color rgb="FF63C384"/>
      </dataBar>
      <extLst>
        <ext xmlns:x14="http://schemas.microsoft.com/office/spreadsheetml/2009/9/main" uri="{B025F937-C7B1-47D3-B67F-A62EFF666E3E}">
          <x14:id>{E27C17A4-3034-440C-9B9C-1E4FCFC44A0B}</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C78DB91E-3BF0-4A3D-87A1-85244C1D761D}">
            <x14:dataBar minLength="0" maxLength="100" border="1" negativeBarBorderColorSameAsPositive="0">
              <x14:cfvo type="autoMin"/>
              <x14:cfvo type="autoMax"/>
              <x14:borderColor rgb="FF63C384"/>
              <x14:negativeFillColor rgb="FFFF0000"/>
              <x14:negativeBorderColor rgb="FFFF0000"/>
              <x14:axisColor rgb="FF000000"/>
            </x14:dataBar>
          </x14:cfRule>
          <xm:sqref>F14:F19</xm:sqref>
        </x14:conditionalFormatting>
        <x14:conditionalFormatting xmlns:xm="http://schemas.microsoft.com/office/excel/2006/main">
          <x14:cfRule type="dataBar" id="{E27C17A4-3034-440C-9B9C-1E4FCFC44A0B}">
            <x14:dataBar minLength="0" maxLength="100" border="1" negativeBarBorderColorSameAsPositive="0">
              <x14:cfvo type="autoMin"/>
              <x14:cfvo type="autoMax"/>
              <x14:borderColor rgb="FF63C384"/>
              <x14:negativeFillColor rgb="FFFF0000"/>
              <x14:negativeBorderColor rgb="FFFF0000"/>
              <x14:axisColor rgb="FF000000"/>
            </x14:dataBar>
          </x14:cfRule>
          <xm:sqref>K14:K19</xm:sqref>
        </x14:conditionalFormatting>
      </x14:conditionalFormatting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Mahal, Dilpreet Singh [Student-PECS]</cp:lastModifiedBy>
  <dcterms:created xsi:type="dcterms:W3CDTF">2023-12-18T11:08:00Z</dcterms:created>
  <dcterms:modified xsi:type="dcterms:W3CDTF">2024-07-31T19:11:48Z</dcterms:modified>
</cp:coreProperties>
</file>