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0"/>
  </bookViews>
  <sheets>
    <sheet name="Аркуш1" sheetId="1" r:id="rId1"/>
    <sheet name="Аркуш2" sheetId="2" r:id="rId2"/>
    <sheet name="Аркуш3" sheetId="3" r:id="rId3"/>
  </sheets>
  <calcPr calcId="124519"/>
</workbook>
</file>

<file path=xl/calcChain.xml><?xml version="1.0" encoding="utf-8"?>
<calcChain xmlns="http://schemas.openxmlformats.org/spreadsheetml/2006/main">
  <c r="E10" i="1"/>
  <c r="E9"/>
  <c r="B2"/>
  <c r="E2" s="1"/>
  <c r="E4"/>
  <c r="E5"/>
  <c r="B6"/>
  <c r="B7"/>
  <c r="B3" s="1"/>
  <c r="E3" l="1"/>
  <c r="E8" s="1"/>
  <c r="E12"/>
  <c r="E11"/>
</calcChain>
</file>

<file path=xl/sharedStrings.xml><?xml version="1.0" encoding="utf-8"?>
<sst xmlns="http://schemas.openxmlformats.org/spreadsheetml/2006/main" count="23" uniqueCount="19">
  <si>
    <t>gm</t>
  </si>
  <si>
    <t>R2</t>
  </si>
  <si>
    <t>R1</t>
  </si>
  <si>
    <t>RC</t>
  </si>
  <si>
    <t>Ik</t>
  </si>
  <si>
    <t>Ib</t>
  </si>
  <si>
    <t>Ube</t>
  </si>
  <si>
    <t>Uke</t>
  </si>
  <si>
    <t>Urc</t>
  </si>
  <si>
    <t>Ur2</t>
  </si>
  <si>
    <t>rbe</t>
  </si>
  <si>
    <t>RC*</t>
  </si>
  <si>
    <t>rce</t>
  </si>
  <si>
    <t>Теор</t>
  </si>
  <si>
    <t>Практическое</t>
  </si>
  <si>
    <t>a2 без ОС</t>
  </si>
  <si>
    <t>a С ОС</t>
  </si>
  <si>
    <t>b2 Практ</t>
  </si>
  <si>
    <t>b Теор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</si>
</sst>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114300</xdr:rowOff>
    </xdr:from>
    <xdr:to>
      <xdr:col>17</xdr:col>
      <xdr:colOff>590550</xdr:colOff>
      <xdr:row>24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81600" y="114300"/>
          <a:ext cx="6362700" cy="458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352425</xdr:colOff>
      <xdr:row>25</xdr:row>
      <xdr:rowOff>133350</xdr:rowOff>
    </xdr:from>
    <xdr:to>
      <xdr:col>11</xdr:col>
      <xdr:colOff>485775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4895850"/>
          <a:ext cx="2571750" cy="1085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57150</xdr:colOff>
      <xdr:row>25</xdr:row>
      <xdr:rowOff>66675</xdr:rowOff>
    </xdr:from>
    <xdr:to>
      <xdr:col>18</xdr:col>
      <xdr:colOff>38100</xdr:colOff>
      <xdr:row>35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4829175"/>
          <a:ext cx="3638550" cy="1943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E6" sqref="E6"/>
    </sheetView>
  </sheetViews>
  <sheetFormatPr defaultRowHeight="15"/>
  <cols>
    <col min="2" max="2" width="17.140625" customWidth="1"/>
    <col min="5" max="5" width="14.5703125" customWidth="1"/>
    <col min="6" max="6" width="7.42578125" customWidth="1"/>
  </cols>
  <sheetData>
    <row r="1" spans="1:5">
      <c r="A1" t="s">
        <v>13</v>
      </c>
    </row>
    <row r="2" spans="1:5">
      <c r="A2" t="s">
        <v>4</v>
      </c>
      <c r="B2" s="2">
        <f>B6/E7</f>
        <v>3.7999999999999997E-4</v>
      </c>
      <c r="D2" t="s">
        <v>0</v>
      </c>
      <c r="E2" s="1">
        <f>B2/0.026</f>
        <v>1.4615384615384615E-2</v>
      </c>
    </row>
    <row r="3" spans="1:5">
      <c r="A3" t="s">
        <v>5</v>
      </c>
      <c r="B3" s="2">
        <f>B7/E5</f>
        <v>2.5909090909090906E-6</v>
      </c>
      <c r="D3" t="s">
        <v>18</v>
      </c>
      <c r="E3" s="1">
        <f>B2/B3</f>
        <v>146.66666666666669</v>
      </c>
    </row>
    <row r="4" spans="1:5">
      <c r="A4" t="s">
        <v>6</v>
      </c>
      <c r="B4" s="2">
        <v>0.63</v>
      </c>
      <c r="D4" t="s">
        <v>17</v>
      </c>
      <c r="E4">
        <f>B9/B10</f>
        <v>134.17266187050359</v>
      </c>
    </row>
    <row r="5" spans="1:5">
      <c r="A5" t="s">
        <v>7</v>
      </c>
      <c r="B5" s="2">
        <v>1.2</v>
      </c>
      <c r="D5" t="s">
        <v>1</v>
      </c>
      <c r="E5" s="1">
        <f>220*10^3</f>
        <v>220000</v>
      </c>
    </row>
    <row r="6" spans="1:5">
      <c r="A6" t="s">
        <v>8</v>
      </c>
      <c r="B6" s="2">
        <f>5-B5</f>
        <v>3.8</v>
      </c>
      <c r="D6" t="s">
        <v>2</v>
      </c>
      <c r="E6" s="1">
        <v>500</v>
      </c>
    </row>
    <row r="7" spans="1:5">
      <c r="A7" t="s">
        <v>9</v>
      </c>
      <c r="B7" s="2">
        <f>B5-B4</f>
        <v>0.56999999999999995</v>
      </c>
      <c r="D7" t="s">
        <v>3</v>
      </c>
      <c r="E7" s="1">
        <v>10000</v>
      </c>
    </row>
    <row r="8" spans="1:5">
      <c r="A8" t="s">
        <v>14</v>
      </c>
      <c r="D8" t="s">
        <v>10</v>
      </c>
      <c r="E8" s="1">
        <f>E3/E2</f>
        <v>10035.087719298248</v>
      </c>
    </row>
    <row r="9" spans="1:5">
      <c r="A9" t="s">
        <v>4</v>
      </c>
      <c r="B9">
        <v>3.7300000000000001E-4</v>
      </c>
      <c r="D9" t="s">
        <v>11</v>
      </c>
      <c r="E9" s="1">
        <f>E7*E10/(E10+E7)</f>
        <v>8680.5555555555566</v>
      </c>
    </row>
    <row r="10" spans="1:5">
      <c r="A10" t="s">
        <v>5</v>
      </c>
      <c r="B10" s="2">
        <v>2.7800000000000001E-6</v>
      </c>
      <c r="D10" t="s">
        <v>12</v>
      </c>
      <c r="E10">
        <f>25/E2/26/10^-3</f>
        <v>65789.473684210534</v>
      </c>
    </row>
    <row r="11" spans="1:5">
      <c r="A11" t="s">
        <v>6</v>
      </c>
      <c r="B11">
        <v>0.62</v>
      </c>
      <c r="D11" t="s">
        <v>16</v>
      </c>
      <c r="E11" s="1">
        <f>(-E2*E5+1)/(1+E6*(E2*(1+1/E3)+1/E9)+E5/E9*(1+E7/E8))</f>
        <v>-54.467707107858224</v>
      </c>
    </row>
    <row r="12" spans="1:5">
      <c r="A12" t="s">
        <v>7</v>
      </c>
      <c r="B12">
        <v>1.23</v>
      </c>
      <c r="D12" t="s">
        <v>15</v>
      </c>
      <c r="E12">
        <f>-E2*E7</f>
        <v>-146.15384615384616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2017-06-04T14:14:32Z</dcterms:modified>
</cp:coreProperties>
</file>