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mit-tmle-cancer/results/"/>
    </mc:Choice>
  </mc:AlternateContent>
  <xr:revisionPtr revIDLastSave="0" documentId="13_ncr:1_{12C18CB7-BD4D-B148-8EC0-923165F0A87C}" xr6:coauthVersionLast="47" xr6:coauthVersionMax="47" xr10:uidLastSave="{00000000-0000-0000-0000-000000000000}"/>
  <bookViews>
    <workbookView xWindow="0" yWindow="740" windowWidth="34560" windowHeight="21600" activeTab="5" xr2:uid="{00000000-000D-0000-FFFF-FFFF00000000}"/>
  </bookViews>
  <sheets>
    <sheet name="data_ethno" sheetId="1" r:id="rId1"/>
    <sheet name="proc_ethno" sheetId="4" r:id="rId2"/>
    <sheet name="data_sex" sheetId="5" r:id="rId3"/>
    <sheet name="proc_sex" sheetId="6" r:id="rId4"/>
    <sheet name="data_cancer" sheetId="8" r:id="rId5"/>
    <sheet name="proc_cancer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7" l="1"/>
  <c r="D11" i="7"/>
  <c r="D10" i="7"/>
  <c r="H9" i="7"/>
  <c r="G9" i="7"/>
  <c r="F9" i="7"/>
  <c r="E9" i="7"/>
  <c r="D9" i="7"/>
  <c r="H8" i="7"/>
  <c r="G8" i="7"/>
  <c r="F8" i="7"/>
  <c r="E8" i="7"/>
  <c r="D8" i="7"/>
  <c r="H7" i="7"/>
  <c r="G7" i="7"/>
  <c r="F7" i="7"/>
  <c r="E7" i="7"/>
  <c r="D7" i="7"/>
  <c r="G6" i="7"/>
  <c r="F6" i="7"/>
  <c r="E6" i="7"/>
  <c r="D6" i="7"/>
  <c r="H5" i="7"/>
  <c r="G5" i="7"/>
  <c r="F5" i="7"/>
  <c r="E5" i="7"/>
  <c r="D5" i="7"/>
  <c r="H4" i="7"/>
  <c r="G4" i="7"/>
  <c r="F4" i="7"/>
  <c r="E4" i="7"/>
  <c r="D4" i="7"/>
  <c r="F5" i="6"/>
  <c r="E5" i="6"/>
  <c r="H9" i="6"/>
  <c r="G9" i="6"/>
  <c r="F9" i="6"/>
  <c r="E9" i="6"/>
  <c r="D9" i="6"/>
  <c r="H8" i="6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D5" i="6"/>
  <c r="H4" i="6"/>
  <c r="G4" i="6"/>
  <c r="F4" i="6"/>
  <c r="E4" i="6"/>
  <c r="D4" i="6"/>
  <c r="F5" i="4"/>
  <c r="E5" i="4"/>
  <c r="D10" i="4"/>
  <c r="D11" i="4"/>
  <c r="H8" i="4"/>
  <c r="G8" i="4"/>
  <c r="F8" i="4"/>
  <c r="E8" i="4"/>
  <c r="D8" i="4"/>
  <c r="H6" i="4"/>
  <c r="G6" i="4"/>
  <c r="F6" i="4"/>
  <c r="E6" i="4"/>
  <c r="D6" i="4"/>
  <c r="H7" i="4"/>
  <c r="D9" i="4"/>
  <c r="E9" i="4"/>
  <c r="F9" i="4"/>
  <c r="G9" i="4"/>
  <c r="H9" i="4"/>
  <c r="G7" i="4"/>
  <c r="F7" i="4"/>
  <c r="E7" i="4"/>
  <c r="D7" i="4"/>
  <c r="H5" i="4"/>
  <c r="G5" i="4"/>
  <c r="D5" i="4"/>
  <c r="H4" i="4"/>
  <c r="G4" i="4"/>
  <c r="F4" i="4"/>
  <c r="E4" i="4"/>
  <c r="D4" i="4"/>
</calcChain>
</file>

<file path=xl/sharedStrings.xml><?xml version="1.0" encoding="utf-8"?>
<sst xmlns="http://schemas.openxmlformats.org/spreadsheetml/2006/main" count="169" uniqueCount="29">
  <si>
    <t>OR</t>
  </si>
  <si>
    <t>OR lCI</t>
  </si>
  <si>
    <t>OR uCI</t>
  </si>
  <si>
    <t>p-value</t>
  </si>
  <si>
    <t>Ventilation all</t>
  </si>
  <si>
    <t>1</t>
  </si>
  <si>
    <t>2</t>
  </si>
  <si>
    <t>3</t>
  </si>
  <si>
    <t>4</t>
  </si>
  <si>
    <t>RRT all</t>
  </si>
  <si>
    <t>vasopressor all</t>
  </si>
  <si>
    <t>All</t>
  </si>
  <si>
    <t>Ventilation</t>
  </si>
  <si>
    <t>RRT</t>
  </si>
  <si>
    <t>Vasopressor</t>
  </si>
  <si>
    <t>Treatment</t>
  </si>
  <si>
    <t>Odds Ratio (95% CI)
 White vs. Non-White</t>
  </si>
  <si>
    <t>MIMIC</t>
  </si>
  <si>
    <t>eICU</t>
  </si>
  <si>
    <t>Cohort</t>
  </si>
  <si>
    <t>0 - 3</t>
  </si>
  <si>
    <t>4 - 6</t>
  </si>
  <si>
    <t>7 - 10</t>
  </si>
  <si>
    <t>&gt; 10</t>
  </si>
  <si>
    <t>Odds Ratio (95% CI)
Male vs. Female</t>
  </si>
  <si>
    <t>Number</t>
  </si>
  <si>
    <t>unstable models</t>
  </si>
  <si>
    <t>SOFA Ranges</t>
  </si>
  <si>
    <t>Odds Ratio (95% CI)
Non-cancer vs.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</si>
</sst>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3" fillId="0" borderId="0" xfId="0" applyFont="1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4" fillId="0" borderId="1" xfId="1" quotePrefix="1" applyNumberFormat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0" xfId="1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DAC62652-0277-8E41-AAD5-C952CF52B2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zoomScale="183" workbookViewId="0">
      <selection activeCell="B2" sqref="B2:D2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s="2" t="s">
        <v>17</v>
      </c>
      <c r="B1" t="s">
        <v>0</v>
      </c>
      <c r="C1" t="s">
        <v>1</v>
      </c>
      <c r="D1" t="s">
        <v>2</v>
      </c>
      <c r="E1" t="s">
        <v>3</v>
      </c>
      <c r="H1" s="13"/>
      <c r="I1" s="14"/>
      <c r="J1" s="14"/>
      <c r="K1" s="14"/>
      <c r="L1" s="14"/>
      <c r="M1" s="13"/>
      <c r="N1" s="14"/>
      <c r="O1" s="14"/>
      <c r="P1" s="14"/>
      <c r="Q1" s="14"/>
      <c r="R1" s="13"/>
      <c r="S1" s="14"/>
      <c r="T1" s="14"/>
      <c r="U1" s="14"/>
      <c r="V1" s="14"/>
    </row>
    <row r="2" spans="1:22" x14ac:dyDescent="0.2">
      <c r="A2" t="s">
        <v>4</v>
      </c>
      <c r="B2">
        <v>0.760466930176803</v>
      </c>
      <c r="C2">
        <v>0.65419833460970001</v>
      </c>
      <c r="D2">
        <v>0.88400821832996102</v>
      </c>
      <c r="E2" s="1"/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5</v>
      </c>
      <c r="B3">
        <v>0.71355146245846002</v>
      </c>
      <c r="C3">
        <v>0.51304432698867097</v>
      </c>
      <c r="D3">
        <v>0.99563093968389105</v>
      </c>
      <c r="E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6" x14ac:dyDescent="0.2">
      <c r="A4" t="s">
        <v>6</v>
      </c>
      <c r="B4" s="4">
        <v>0.74610377000000005</v>
      </c>
      <c r="C4" s="4">
        <v>0.57898718999999998</v>
      </c>
      <c r="D4" s="4">
        <v>0.96271342000000004</v>
      </c>
      <c r="E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7</v>
      </c>
      <c r="B5">
        <v>0.86228350618762595</v>
      </c>
      <c r="C5">
        <v>0.65145311575232401</v>
      </c>
      <c r="D5">
        <v>1.13947858472661</v>
      </c>
      <c r="E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8</v>
      </c>
      <c r="B6">
        <v>0.51531764451746798</v>
      </c>
      <c r="C6">
        <v>0.31746678053876898</v>
      </c>
      <c r="D6">
        <v>0.82129509213595697</v>
      </c>
      <c r="E6" s="1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t="s">
        <v>9</v>
      </c>
      <c r="B7">
        <v>1.1134434374711699</v>
      </c>
      <c r="C7">
        <v>0.84519980202752398</v>
      </c>
      <c r="D7">
        <v>1.47490359745747</v>
      </c>
      <c r="E7" s="1"/>
    </row>
    <row r="8" spans="1:22" x14ac:dyDescent="0.2">
      <c r="A8" t="s">
        <v>5</v>
      </c>
      <c r="B8">
        <v>0.566584945092929</v>
      </c>
      <c r="C8">
        <v>0.15321635465452599</v>
      </c>
      <c r="D8">
        <v>2.25634630106671</v>
      </c>
      <c r="E8" s="1"/>
    </row>
    <row r="9" spans="1:22" x14ac:dyDescent="0.2">
      <c r="A9" t="s">
        <v>6</v>
      </c>
      <c r="B9">
        <v>1.11514055062758</v>
      </c>
      <c r="C9">
        <v>0.58840485171189805</v>
      </c>
      <c r="D9">
        <v>2.1884772659429799</v>
      </c>
      <c r="E9" s="1"/>
    </row>
    <row r="10" spans="1:22" x14ac:dyDescent="0.2">
      <c r="A10" t="s">
        <v>7</v>
      </c>
      <c r="B10">
        <v>1.0628182319244801</v>
      </c>
      <c r="C10">
        <v>0.67938494098761804</v>
      </c>
      <c r="D10">
        <v>1.6875415136785801</v>
      </c>
      <c r="E10" s="1"/>
    </row>
    <row r="11" spans="1:22" x14ac:dyDescent="0.2">
      <c r="A11" t="s">
        <v>8</v>
      </c>
      <c r="B11">
        <v>1.24992449310142</v>
      </c>
      <c r="C11">
        <v>0.79106500689792003</v>
      </c>
      <c r="D11">
        <v>1.9955308316524301</v>
      </c>
      <c r="E11" s="1"/>
    </row>
    <row r="12" spans="1:22" x14ac:dyDescent="0.2">
      <c r="A12" t="s">
        <v>10</v>
      </c>
      <c r="B12">
        <v>1.32278297400704</v>
      </c>
      <c r="C12">
        <v>1.12457720162075</v>
      </c>
      <c r="D12">
        <v>1.5575460446874201</v>
      </c>
      <c r="E12" s="1"/>
    </row>
    <row r="13" spans="1:22" x14ac:dyDescent="0.2">
      <c r="A13" t="s">
        <v>5</v>
      </c>
      <c r="B13">
        <v>1.30358544604811</v>
      </c>
      <c r="C13">
        <v>0.89834834037867195</v>
      </c>
      <c r="D13">
        <v>1.91253608330145</v>
      </c>
      <c r="E13" s="1"/>
    </row>
    <row r="14" spans="1:22" x14ac:dyDescent="0.2">
      <c r="A14" t="s">
        <v>6</v>
      </c>
      <c r="B14">
        <v>1.2569216827154499</v>
      </c>
      <c r="C14">
        <v>0.97767912388690603</v>
      </c>
      <c r="D14">
        <v>1.62130029817048</v>
      </c>
      <c r="E14" s="1"/>
    </row>
    <row r="15" spans="1:22" x14ac:dyDescent="0.2">
      <c r="A15" t="s">
        <v>7</v>
      </c>
      <c r="B15">
        <v>1.5064859932096</v>
      </c>
      <c r="C15">
        <v>1.13254245961495</v>
      </c>
      <c r="D15">
        <v>2.0040615899344298</v>
      </c>
      <c r="E15" s="1"/>
    </row>
    <row r="16" spans="1:22" x14ac:dyDescent="0.2">
      <c r="A16" t="s">
        <v>8</v>
      </c>
      <c r="B16">
        <v>1.07647534888539</v>
      </c>
      <c r="C16">
        <v>0.53244001316753997</v>
      </c>
      <c r="D16">
        <v>2.1310707544476299</v>
      </c>
      <c r="E16" s="1"/>
    </row>
    <row r="17" spans="1:4" x14ac:dyDescent="0.2">
      <c r="A17" s="2" t="s">
        <v>18</v>
      </c>
    </row>
    <row r="18" spans="1:4" x14ac:dyDescent="0.2">
      <c r="A18" t="s">
        <v>4</v>
      </c>
      <c r="B18">
        <v>1.1608834307837499</v>
      </c>
      <c r="C18">
        <v>0.92713559496104503</v>
      </c>
      <c r="D18">
        <v>1.4572721857365201</v>
      </c>
    </row>
    <row r="19" spans="1:4" x14ac:dyDescent="0.2">
      <c r="A19" t="s">
        <v>5</v>
      </c>
      <c r="B19">
        <v>0.85777969551800404</v>
      </c>
      <c r="C19">
        <v>0.575145831607493</v>
      </c>
      <c r="D19">
        <v>1.29433431929348</v>
      </c>
    </row>
    <row r="20" spans="1:4" x14ac:dyDescent="0.2">
      <c r="A20" t="s">
        <v>6</v>
      </c>
      <c r="B20">
        <v>1.1932667937569501</v>
      </c>
      <c r="C20">
        <v>0.82139685715030197</v>
      </c>
      <c r="D20">
        <v>1.7498724642637999</v>
      </c>
    </row>
    <row r="21" spans="1:4" x14ac:dyDescent="0.2">
      <c r="A21" t="s">
        <v>7</v>
      </c>
      <c r="B21">
        <v>1.86524522672349</v>
      </c>
      <c r="C21">
        <v>1.16662762001732</v>
      </c>
      <c r="D21">
        <v>2.9991777972973601</v>
      </c>
    </row>
    <row r="22" spans="1:4" x14ac:dyDescent="0.2">
      <c r="A22" t="s">
        <v>8</v>
      </c>
      <c r="B22">
        <v>0.77187581719209297</v>
      </c>
      <c r="C22">
        <v>0.27233325042228301</v>
      </c>
      <c r="D22">
        <v>2.0530404026881199</v>
      </c>
    </row>
    <row r="23" spans="1:4" x14ac:dyDescent="0.2">
      <c r="A23" t="s">
        <v>9</v>
      </c>
      <c r="B23">
        <v>0.77003671243746696</v>
      </c>
      <c r="C23">
        <v>0.51835458989460803</v>
      </c>
      <c r="D23">
        <v>1.15837472623939</v>
      </c>
    </row>
    <row r="24" spans="1:4" x14ac:dyDescent="0.2">
      <c r="A24" t="s">
        <v>5</v>
      </c>
      <c r="B24">
        <v>0.71981142662489095</v>
      </c>
      <c r="C24">
        <v>0.24589207689260301</v>
      </c>
      <c r="D24">
        <v>2.4263757209336601</v>
      </c>
    </row>
    <row r="25" spans="1:4" x14ac:dyDescent="0.2">
      <c r="A25" t="s">
        <v>6</v>
      </c>
      <c r="B25">
        <v>0.92960964278568103</v>
      </c>
      <c r="C25">
        <v>0.467073467293809</v>
      </c>
      <c r="D25">
        <v>1.94172840431063</v>
      </c>
    </row>
    <row r="26" spans="1:4" x14ac:dyDescent="0.2">
      <c r="A26" t="s">
        <v>7</v>
      </c>
      <c r="B26">
        <v>0.67807080703186495</v>
      </c>
      <c r="C26">
        <v>0.334346847680763</v>
      </c>
      <c r="D26">
        <v>1.4031910514543999</v>
      </c>
    </row>
    <row r="27" spans="1:4" x14ac:dyDescent="0.2">
      <c r="A27" t="s">
        <v>8</v>
      </c>
      <c r="B27">
        <v>0.87623289849809904</v>
      </c>
      <c r="C27">
        <v>0.31437619963823199</v>
      </c>
      <c r="D27">
        <v>2.5769644565347698</v>
      </c>
    </row>
    <row r="28" spans="1:4" x14ac:dyDescent="0.2">
      <c r="A28" t="s">
        <v>10</v>
      </c>
      <c r="B28">
        <v>1.0532548653667499</v>
      </c>
      <c r="C28">
        <v>0.85193952176883103</v>
      </c>
      <c r="D28">
        <v>1.3033905075683401</v>
      </c>
    </row>
    <row r="29" spans="1:4" x14ac:dyDescent="0.2">
      <c r="A29" t="s">
        <v>5</v>
      </c>
      <c r="B29">
        <v>1.37460245869454</v>
      </c>
      <c r="C29">
        <v>0.95701489456321298</v>
      </c>
      <c r="D29">
        <v>1.99748117524788</v>
      </c>
    </row>
    <row r="30" spans="1:4" x14ac:dyDescent="0.2">
      <c r="A30" t="s">
        <v>6</v>
      </c>
      <c r="B30">
        <v>0.88284227212383004</v>
      </c>
      <c r="C30">
        <v>0.62980251722370695</v>
      </c>
      <c r="D30">
        <v>1.2388854668549201</v>
      </c>
    </row>
    <row r="31" spans="1:4" x14ac:dyDescent="0.2">
      <c r="A31" t="s">
        <v>7</v>
      </c>
      <c r="B31">
        <v>0.94518394121911797</v>
      </c>
      <c r="C31">
        <v>0.58000581548969399</v>
      </c>
      <c r="D31">
        <v>1.52512746808192</v>
      </c>
    </row>
    <row r="32" spans="1:4" x14ac:dyDescent="0.2">
      <c r="A32" t="s">
        <v>8</v>
      </c>
      <c r="B32">
        <v>1.23348198477645</v>
      </c>
      <c r="C32">
        <v>0.197178736068813</v>
      </c>
      <c r="D32">
        <v>6.4718771833264599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7BA-F4A7-5F42-81F4-3F357B170096}">
  <dimension ref="B2:H12"/>
  <sheetViews>
    <sheetView zoomScale="196" workbookViewId="0">
      <selection activeCell="A10" sqref="A10:XFD11"/>
    </sheetView>
  </sheetViews>
  <sheetFormatPr baseColWidth="10" defaultColWidth="8.83203125" defaultRowHeight="15" x14ac:dyDescent="0.2"/>
  <cols>
    <col min="1" max="1" width="3.83203125" style="5" customWidth="1"/>
    <col min="2" max="2" width="13.5" style="5" customWidth="1"/>
    <col min="3" max="3" width="8.83203125" style="5"/>
    <col min="4" max="4" width="16.5" style="5" bestFit="1" customWidth="1"/>
    <col min="5" max="5" width="16" style="5" bestFit="1" customWidth="1"/>
    <col min="6" max="6" width="16.5" style="5" bestFit="1" customWidth="1"/>
    <col min="7" max="7" width="15.5" style="5" bestFit="1" customWidth="1"/>
    <col min="8" max="8" width="16" style="5" bestFit="1" customWidth="1"/>
    <col min="9" max="16384" width="8.83203125" style="5"/>
  </cols>
  <sheetData>
    <row r="2" spans="2:8" ht="26.5" customHeight="1" x14ac:dyDescent="0.2">
      <c r="B2" s="17" t="s">
        <v>16</v>
      </c>
      <c r="C2" s="17"/>
      <c r="D2" s="18" t="s">
        <v>27</v>
      </c>
      <c r="E2" s="18"/>
      <c r="F2" s="18"/>
      <c r="G2" s="18"/>
      <c r="H2" s="18"/>
    </row>
    <row r="3" spans="2:8" ht="19.75" customHeight="1" x14ac:dyDescent="0.2">
      <c r="B3" s="7" t="s">
        <v>15</v>
      </c>
      <c r="C3" s="7" t="s">
        <v>19</v>
      </c>
      <c r="D3" s="6" t="s">
        <v>11</v>
      </c>
      <c r="E3" s="6" t="s">
        <v>20</v>
      </c>
      <c r="F3" s="8" t="s">
        <v>21</v>
      </c>
      <c r="G3" s="9" t="s">
        <v>22</v>
      </c>
      <c r="H3" s="9" t="s">
        <v>23</v>
      </c>
    </row>
    <row r="4" spans="2:8" ht="19.75" customHeight="1" x14ac:dyDescent="0.2">
      <c r="B4" s="15" t="s">
        <v>12</v>
      </c>
      <c r="C4" s="7" t="s">
        <v>17</v>
      </c>
      <c r="D4" s="10" t="str">
        <f>_xlfn.CONCAT(ROUND(data_ethno!B2, 2), " (", ROUND(data_ethno!C2,2), " - ", ROUND(data_ethno!D2,2),  ")")</f>
        <v>0.76 (0.65 - 0.88)</v>
      </c>
      <c r="E4" s="10" t="str">
        <f>_xlfn.CONCAT(ROUND(data_ethno!B3, 2), " (", ROUND(data_ethno!C3,2), " - ", ROUND(data_ethno!D3,2),  ")")</f>
        <v>0.71 (0.51 - 1)</v>
      </c>
      <c r="F4" s="10" t="str">
        <f>_xlfn.CONCAT(ROUND(data_ethno!B4, 2), " (", ROUND(data_ethno!C4,2), " - ", ROUND(data_ethno!D4,2),  ")")</f>
        <v>0.75 (0.58 - 0.96)</v>
      </c>
      <c r="G4" s="10" t="str">
        <f>_xlfn.CONCAT(ROUND(data_ethno!B5, 2), " (", ROUND(data_ethno!C5,2), " - ", ROUND(data_ethno!D5,2),  ")")</f>
        <v>0.86 (0.65 - 1.14)</v>
      </c>
      <c r="H4" s="10" t="str">
        <f>_xlfn.CONCAT(ROUND(data_ethno!B6, 2), " (", ROUND(data_ethno!C6,2), " - ", ROUND(data_ethno!D6,2),  ")")</f>
        <v>0.52 (0.32 - 0.82)</v>
      </c>
    </row>
    <row r="5" spans="2:8" ht="19.75" customHeight="1" x14ac:dyDescent="0.2">
      <c r="B5" s="16"/>
      <c r="C5" s="7" t="s">
        <v>18</v>
      </c>
      <c r="D5" s="10" t="str">
        <f>_xlfn.CONCAT(ROUND(data_ethno!B18, 2), " (", ROUND(data_ethno!C18,2), " - ", ROUND(data_ethno!D18,2),  ")")</f>
        <v>1.16 (0.93 - 1.46)</v>
      </c>
      <c r="E5" s="10" t="str">
        <f>_xlfn.CONCAT(ROUND(data_ethno!B19, 2), " (", ROUND(data_ethno!C19,2), " - ", ROUND(data_ethno!D19,2),  ")")</f>
        <v>0.86 (0.58 - 1.29)</v>
      </c>
      <c r="F5" s="10" t="str">
        <f>_xlfn.CONCAT(ROUND(data_ethno!B20, 2), " (", ROUND(data_ethno!C20,2), " - ", ROUND(data_ethno!D20,2),  ")")</f>
        <v>1.19 (0.82 - 1.75)</v>
      </c>
      <c r="G5" s="10" t="str">
        <f>_xlfn.CONCAT(ROUND(data_ethno!B21, 2), " (", ROUND(data_ethno!C21,2), " - ", ROUND(data_ethno!D21,2),  ")")</f>
        <v>1.87 (1.17 - 3)</v>
      </c>
      <c r="H5" s="10" t="str">
        <f>_xlfn.CONCAT(ROUND(data_ethno!B22, 2), " (", ROUND(data_ethno!C22,2), " - ", ROUND(data_ethno!D22,2),  ")")</f>
        <v>0.77 (0.27 - 2.05)</v>
      </c>
    </row>
    <row r="6" spans="2:8" ht="19.75" customHeight="1" x14ac:dyDescent="0.2">
      <c r="B6" s="15" t="s">
        <v>13</v>
      </c>
      <c r="C6" s="7" t="s">
        <v>17</v>
      </c>
      <c r="D6" s="10" t="str">
        <f>_xlfn.CONCAT(ROUND(data_ethno!B7, 2), " (", ROUND(data_ethno!C7,2), " - ", ROUND(data_ethno!D7,2),  ")")</f>
        <v>1.11 (0.85 - 1.47)</v>
      </c>
      <c r="E6" s="10" t="str">
        <f>_xlfn.CONCAT(ROUND(data_ethno!B8, 2), " (", ROUND(data_ethno!C8,2), " - ", ROUND(data_ethno!D8,2),  ")")</f>
        <v>0.57 (0.15 - 2.26)</v>
      </c>
      <c r="F6" s="10" t="str">
        <f>_xlfn.CONCAT(ROUND(data_ethno!B9, 2), " (", ROUND(data_ethno!C9,2), " - ", ROUND(data_ethno!D9,2),  ")")</f>
        <v>1.12 (0.59 - 2.19)</v>
      </c>
      <c r="G6" s="10" t="str">
        <f>_xlfn.CONCAT(ROUND(data_ethno!B10, 2), " (", ROUND(data_ethno!C10,2), " - ", ROUND(data_ethno!D10,2),  ")")</f>
        <v>1.06 (0.68 - 1.69)</v>
      </c>
      <c r="H6" s="10" t="str">
        <f>_xlfn.CONCAT(ROUND(data_ethno!B11, 2), " (", ROUND(data_ethno!C11,2), " - ", ROUND(data_ethno!D11,2),  ")")</f>
        <v>1.25 (0.79 - 2)</v>
      </c>
    </row>
    <row r="7" spans="2:8" ht="19.75" customHeight="1" x14ac:dyDescent="0.2">
      <c r="B7" s="16"/>
      <c r="C7" s="7" t="s">
        <v>18</v>
      </c>
      <c r="D7" s="10" t="str">
        <f>_xlfn.CONCAT(ROUND(data_ethno!B23, 2), " (", ROUND(data_ethno!C23,2), " - ", ROUND(data_ethno!D23,2),  ")")</f>
        <v>0.77 (0.52 - 1.16)</v>
      </c>
      <c r="E7" s="10" t="str">
        <f>_xlfn.CONCAT(ROUND(data_ethno!B24, 2), " (", ROUND(data_ethno!C24,2), " - ", ROUND(data_ethno!D24,2),  ")")</f>
        <v>0.72 (0.25 - 2.43)</v>
      </c>
      <c r="F7" s="10" t="str">
        <f>_xlfn.CONCAT(ROUND(data_ethno!B25, 2), " (", ROUND(data_ethno!C25,2), " - ", ROUND(data_ethno!D25,2),  ")")</f>
        <v>0.93 (0.47 - 1.94)</v>
      </c>
      <c r="G7" s="10" t="str">
        <f>_xlfn.CONCAT(ROUND(data_ethno!B26, 2), " (", ROUND(data_ethno!C26,2), " - ", ROUND(data_ethno!D26,2),  ")")</f>
        <v>0.68 (0.33 - 1.4)</v>
      </c>
      <c r="H7" s="10" t="str">
        <f>_xlfn.CONCAT(ROUND(data_ethno!B27, 2), " (", ROUND(data_ethno!C27,2), " - ", ROUND(data_ethno!D27,2),  ")")</f>
        <v>0.88 (0.31 - 2.58)</v>
      </c>
    </row>
    <row r="8" spans="2:8" ht="19.75" customHeight="1" x14ac:dyDescent="0.2">
      <c r="B8" s="15" t="s">
        <v>14</v>
      </c>
      <c r="C8" s="7" t="s">
        <v>17</v>
      </c>
      <c r="D8" s="10" t="str">
        <f>_xlfn.CONCAT(ROUND(data_ethno!B12, 2), " (", ROUND(data_ethno!C12,2), " - ", ROUND(data_ethno!D12,2),  ")")</f>
        <v>1.32 (1.12 - 1.56)</v>
      </c>
      <c r="E8" s="10" t="str">
        <f>_xlfn.CONCAT(ROUND(data_ethno!B13, 2), " (", ROUND(data_ethno!C13,2), " - ", ROUND(data_ethno!D13,2),  ")")</f>
        <v>1.3 (0.9 - 1.91)</v>
      </c>
      <c r="F8" s="10" t="str">
        <f>_xlfn.CONCAT(ROUND(data_ethno!B14, 2), " (", ROUND(data_ethno!C14,2), " - ", ROUND(data_ethno!D14,2),  ")")</f>
        <v>1.26 (0.98 - 1.62)</v>
      </c>
      <c r="G8" s="10" t="str">
        <f>_xlfn.CONCAT(ROUND(data_ethno!B15, 2), " (", ROUND(data_ethno!C15,2), " - ", ROUND(data_ethno!D15,2),  ")")</f>
        <v>1.51 (1.13 - 2)</v>
      </c>
      <c r="H8" s="10" t="str">
        <f>_xlfn.CONCAT(ROUND(data_ethno!B16, 2), " (", ROUND(data_ethno!C16,2), " - ", ROUND(data_ethno!D16,2),  ")")</f>
        <v>1.08 (0.53 - 2.13)</v>
      </c>
    </row>
    <row r="9" spans="2:8" ht="19.75" customHeight="1" x14ac:dyDescent="0.2">
      <c r="B9" s="16"/>
      <c r="C9" s="7" t="s">
        <v>18</v>
      </c>
      <c r="D9" s="10" t="str">
        <f>_xlfn.CONCAT(ROUND(data_ethno!B28, 2), " (", ROUND(data_ethno!C28,2), " - ", ROUND(data_ethno!D28,2),  ")")</f>
        <v>1.05 (0.85 - 1.3)</v>
      </c>
      <c r="E9" s="10" t="str">
        <f>_xlfn.CONCAT(ROUND(data_ethno!B19, 2), " (", ROUND(data_ethno!C19,2), " - ", ROUND(data_ethno!D19,2),  ")")</f>
        <v>0.86 (0.58 - 1.29)</v>
      </c>
      <c r="F9" s="10" t="str">
        <f>_xlfn.CONCAT(ROUND(data_ethno!B20, 2), " (", ROUND(data_ethno!C20,2), " - ", ROUND(data_ethno!D20,2),  ")")</f>
        <v>1.19 (0.82 - 1.75)</v>
      </c>
      <c r="G9" s="10" t="str">
        <f>_xlfn.CONCAT(ROUND(data_ethno!B31, 2), " (", ROUND(data_ethno!C31,2), " - ", ROUND(data_ethno!D31,2),  ")")</f>
        <v>0.95 (0.58 - 1.53)</v>
      </c>
      <c r="H9" s="10" t="str">
        <f>_xlfn.CONCAT(ROUND(data_ethno!B32, 2), " (", ROUND(data_ethno!C32,2), " - ", ROUND(data_ethno!D32,2),  ")")</f>
        <v>1.23 (0.2 - 6.47)</v>
      </c>
    </row>
    <row r="10" spans="2:8" x14ac:dyDescent="0.2">
      <c r="B10" s="15" t="s">
        <v>25</v>
      </c>
      <c r="C10" s="7" t="s">
        <v>17</v>
      </c>
      <c r="D10" s="10">
        <f>SUM(E10:H10)</f>
        <v>4513</v>
      </c>
      <c r="E10" s="10">
        <v>1195</v>
      </c>
      <c r="F10" s="10">
        <v>1624</v>
      </c>
      <c r="G10" s="10">
        <v>1144</v>
      </c>
      <c r="H10" s="10">
        <v>550</v>
      </c>
    </row>
    <row r="11" spans="2:8" x14ac:dyDescent="0.2">
      <c r="B11" s="16"/>
      <c r="C11" s="7" t="s">
        <v>18</v>
      </c>
      <c r="D11" s="10">
        <f>SUM(E11:H11)</f>
        <v>2557</v>
      </c>
      <c r="E11" s="10">
        <v>1022</v>
      </c>
      <c r="F11" s="10">
        <v>901</v>
      </c>
      <c r="G11" s="10">
        <v>469</v>
      </c>
      <c r="H11" s="10">
        <v>165</v>
      </c>
    </row>
    <row r="12" spans="2:8" x14ac:dyDescent="0.2">
      <c r="H12" s="11" t="s">
        <v>26</v>
      </c>
    </row>
  </sheetData>
  <mergeCells count="6">
    <mergeCell ref="B10:B11"/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A1FF-3A51-4F43-BA9F-69DE3B4A8FF5}">
  <dimension ref="A1:V32"/>
  <sheetViews>
    <sheetView zoomScale="183" workbookViewId="0"/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s="2" t="s">
        <v>17</v>
      </c>
      <c r="B1" t="s">
        <v>0</v>
      </c>
      <c r="C1" t="s">
        <v>1</v>
      </c>
      <c r="D1" t="s">
        <v>2</v>
      </c>
      <c r="E1" t="s">
        <v>3</v>
      </c>
      <c r="H1" s="13"/>
      <c r="I1" s="14"/>
      <c r="J1" s="14"/>
      <c r="K1" s="14"/>
      <c r="L1" s="14"/>
      <c r="M1" s="13"/>
      <c r="N1" s="14"/>
      <c r="O1" s="14"/>
      <c r="P1" s="14"/>
      <c r="Q1" s="14"/>
      <c r="R1" s="13"/>
      <c r="S1" s="14"/>
      <c r="T1" s="14"/>
      <c r="U1" s="14"/>
      <c r="V1" s="14"/>
    </row>
    <row r="2" spans="1:22" x14ac:dyDescent="0.2">
      <c r="A2" t="s">
        <v>4</v>
      </c>
      <c r="B2">
        <v>0.943594172780578</v>
      </c>
      <c r="C2">
        <v>0.82051389323790103</v>
      </c>
      <c r="D2">
        <v>1.08490031322236</v>
      </c>
      <c r="E2" s="1"/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 x14ac:dyDescent="0.2">
      <c r="A3" t="s">
        <v>5</v>
      </c>
      <c r="B3" s="12">
        <v>0.99359554000000005</v>
      </c>
      <c r="C3" s="12">
        <v>0.73878621</v>
      </c>
      <c r="D3" s="12">
        <v>1.3336753299999999</v>
      </c>
      <c r="E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t="s">
        <v>6</v>
      </c>
      <c r="B4">
        <v>0.93582179083864603</v>
      </c>
      <c r="C4">
        <v>0.73913991593325601</v>
      </c>
      <c r="D4">
        <v>1.1833970476647699</v>
      </c>
      <c r="E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7</v>
      </c>
      <c r="B5">
        <v>1.06961551139685</v>
      </c>
      <c r="C5">
        <v>0.82078606211330396</v>
      </c>
      <c r="D5">
        <v>1.3945284750997</v>
      </c>
      <c r="E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8</v>
      </c>
      <c r="B6">
        <v>0.65471677378009896</v>
      </c>
      <c r="C6">
        <v>0.41399605045163101</v>
      </c>
      <c r="D6">
        <v>1.03687561159163</v>
      </c>
      <c r="E6" s="1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t="s">
        <v>9</v>
      </c>
      <c r="B7">
        <v>0.99806595320352298</v>
      </c>
      <c r="C7">
        <v>0.75986411956391897</v>
      </c>
      <c r="D7">
        <v>1.30703751612532</v>
      </c>
      <c r="E7" s="1"/>
    </row>
    <row r="8" spans="1:22" x14ac:dyDescent="0.2">
      <c r="A8" t="s">
        <v>5</v>
      </c>
      <c r="B8">
        <v>1.6565330640669</v>
      </c>
      <c r="C8">
        <v>0.48364333647415703</v>
      </c>
      <c r="D8">
        <v>6.0359657615832196</v>
      </c>
      <c r="E8" s="1"/>
    </row>
    <row r="9" spans="1:22" x14ac:dyDescent="0.2">
      <c r="A9" t="s">
        <v>6</v>
      </c>
      <c r="B9">
        <v>1.90828501219242</v>
      </c>
      <c r="C9">
        <v>1.0477541682769</v>
      </c>
      <c r="D9">
        <v>3.5046256357600001</v>
      </c>
      <c r="E9" s="1"/>
    </row>
    <row r="10" spans="1:22" x14ac:dyDescent="0.2">
      <c r="A10" t="s">
        <v>7</v>
      </c>
      <c r="B10">
        <v>0.75173327257723499</v>
      </c>
      <c r="C10">
        <v>0.47544416161408498</v>
      </c>
      <c r="D10">
        <v>1.17394401018088</v>
      </c>
      <c r="E10" s="1"/>
    </row>
    <row r="11" spans="1:22" x14ac:dyDescent="0.2">
      <c r="A11" t="s">
        <v>8</v>
      </c>
      <c r="B11">
        <v>0.79970809227762496</v>
      </c>
      <c r="C11">
        <v>0.490569421599931</v>
      </c>
      <c r="D11">
        <v>1.2884050003393599</v>
      </c>
      <c r="E11" s="1"/>
    </row>
    <row r="12" spans="1:22" x14ac:dyDescent="0.2">
      <c r="A12" t="s">
        <v>10</v>
      </c>
      <c r="B12">
        <v>1.07915189179305</v>
      </c>
      <c r="C12">
        <v>0.93086012492702297</v>
      </c>
      <c r="D12">
        <v>1.2510394424221301</v>
      </c>
      <c r="E12" s="1"/>
    </row>
    <row r="13" spans="1:22" x14ac:dyDescent="0.2">
      <c r="A13" t="s">
        <v>5</v>
      </c>
      <c r="B13">
        <v>1.1052001165426999</v>
      </c>
      <c r="C13">
        <v>0.79642660500974505</v>
      </c>
      <c r="D13">
        <v>1.5310758768313</v>
      </c>
      <c r="E13" s="1"/>
    </row>
    <row r="14" spans="1:22" ht="16" x14ac:dyDescent="0.2">
      <c r="A14" t="s">
        <v>6</v>
      </c>
      <c r="B14" s="4">
        <v>0.96889194999999995</v>
      </c>
      <c r="C14" s="4">
        <v>0.77259862999999995</v>
      </c>
      <c r="D14" s="4">
        <v>1.21403456</v>
      </c>
      <c r="E14" s="1"/>
    </row>
    <row r="15" spans="1:22" ht="16" x14ac:dyDescent="0.2">
      <c r="A15" t="s">
        <v>7</v>
      </c>
      <c r="B15" s="4">
        <v>1.15070132</v>
      </c>
      <c r="C15" s="4">
        <v>0.87412782</v>
      </c>
      <c r="D15" s="4">
        <v>1.51739841</v>
      </c>
      <c r="E15" s="1"/>
    </row>
    <row r="16" spans="1:22" x14ac:dyDescent="0.2">
      <c r="A16" t="s">
        <v>8</v>
      </c>
      <c r="B16">
        <v>1.5036653381404099</v>
      </c>
      <c r="C16">
        <v>0.74250024210401799</v>
      </c>
      <c r="D16">
        <v>3.1943063722035099</v>
      </c>
      <c r="E16" s="1"/>
    </row>
    <row r="17" spans="1:4" x14ac:dyDescent="0.2">
      <c r="A17" s="2" t="s">
        <v>18</v>
      </c>
    </row>
    <row r="18" spans="1:4" x14ac:dyDescent="0.2">
      <c r="A18" t="s">
        <v>4</v>
      </c>
      <c r="B18">
        <v>1.0071320571418101</v>
      </c>
      <c r="C18">
        <v>0.83296104635158597</v>
      </c>
      <c r="D18">
        <v>1.21737399071292</v>
      </c>
    </row>
    <row r="19" spans="1:4" x14ac:dyDescent="0.2">
      <c r="A19" t="s">
        <v>5</v>
      </c>
      <c r="B19">
        <v>1.09952510953926</v>
      </c>
      <c r="C19">
        <v>0.78984520569663197</v>
      </c>
      <c r="D19">
        <v>1.5288601750732</v>
      </c>
    </row>
    <row r="20" spans="1:4" x14ac:dyDescent="0.2">
      <c r="A20" t="s">
        <v>6</v>
      </c>
      <c r="B20">
        <v>0.98025654524235495</v>
      </c>
      <c r="C20">
        <v>0.71664634282635198</v>
      </c>
      <c r="D20">
        <v>1.3396242211143501</v>
      </c>
    </row>
    <row r="21" spans="1:4" x14ac:dyDescent="0.2">
      <c r="A21" t="s">
        <v>7</v>
      </c>
      <c r="B21">
        <v>0.92731253533697799</v>
      </c>
      <c r="C21">
        <v>0.60140527977478597</v>
      </c>
      <c r="D21">
        <v>1.4285303765076001</v>
      </c>
    </row>
    <row r="22" spans="1:4" x14ac:dyDescent="0.2">
      <c r="A22" t="s">
        <v>8</v>
      </c>
      <c r="B22">
        <v>0.80081156805577802</v>
      </c>
      <c r="C22">
        <v>0.32293497154094303</v>
      </c>
      <c r="D22">
        <v>1.99007483612586</v>
      </c>
    </row>
    <row r="23" spans="1:4" x14ac:dyDescent="0.2">
      <c r="A23" t="s">
        <v>9</v>
      </c>
      <c r="B23">
        <v>0.74470589538659104</v>
      </c>
      <c r="C23">
        <v>0.50738180009320399</v>
      </c>
      <c r="D23">
        <v>1.0836075124557301</v>
      </c>
    </row>
    <row r="24" spans="1:4" x14ac:dyDescent="0.2">
      <c r="A24" t="s">
        <v>5</v>
      </c>
      <c r="B24">
        <v>0.76563080583084997</v>
      </c>
      <c r="C24">
        <v>0.25958668296801402</v>
      </c>
      <c r="D24">
        <v>2.0973456504447499</v>
      </c>
    </row>
    <row r="25" spans="1:4" x14ac:dyDescent="0.2">
      <c r="A25" t="s">
        <v>6</v>
      </c>
      <c r="B25">
        <v>0.61993094687350403</v>
      </c>
      <c r="C25">
        <v>0.31288924119155898</v>
      </c>
      <c r="D25">
        <v>1.19138008687526</v>
      </c>
    </row>
    <row r="26" spans="1:4" x14ac:dyDescent="0.2">
      <c r="A26" t="s">
        <v>7</v>
      </c>
      <c r="B26">
        <v>0.82468191221710396</v>
      </c>
      <c r="C26">
        <v>0.40835358522691301</v>
      </c>
      <c r="D26">
        <v>1.6231902384532499</v>
      </c>
    </row>
    <row r="27" spans="1:4" x14ac:dyDescent="0.2">
      <c r="A27" t="s">
        <v>8</v>
      </c>
      <c r="B27">
        <v>0.74001354247832496</v>
      </c>
      <c r="C27">
        <v>0.27921075251667099</v>
      </c>
      <c r="D27">
        <v>1.89466942628404</v>
      </c>
    </row>
    <row r="28" spans="1:4" x14ac:dyDescent="0.2">
      <c r="A28" t="s">
        <v>10</v>
      </c>
      <c r="B28">
        <v>1.0288904681198601</v>
      </c>
      <c r="C28">
        <v>0.86135842513268102</v>
      </c>
      <c r="D28">
        <v>1.2290572362045</v>
      </c>
    </row>
    <row r="29" spans="1:4" x14ac:dyDescent="0.2">
      <c r="A29" t="s">
        <v>5</v>
      </c>
      <c r="B29">
        <v>1.0661112054451001</v>
      </c>
      <c r="C29">
        <v>0.80104305506570495</v>
      </c>
      <c r="D29">
        <v>1.4179488243904299</v>
      </c>
    </row>
    <row r="30" spans="1:4" x14ac:dyDescent="0.2">
      <c r="A30" t="s">
        <v>6</v>
      </c>
      <c r="B30">
        <v>0.96114414577139795</v>
      </c>
      <c r="C30">
        <v>0.72405033387272699</v>
      </c>
      <c r="D30">
        <v>1.2754085980606999</v>
      </c>
    </row>
    <row r="31" spans="1:4" x14ac:dyDescent="0.2">
      <c r="A31" t="s">
        <v>7</v>
      </c>
      <c r="B31">
        <v>0.88826676214659805</v>
      </c>
      <c r="C31">
        <v>0.57695327448357003</v>
      </c>
      <c r="D31">
        <v>1.3699328100824499</v>
      </c>
    </row>
    <row r="32" spans="1:4" x14ac:dyDescent="0.2">
      <c r="A32" t="s">
        <v>8</v>
      </c>
      <c r="B32">
        <v>5.8873603161577801</v>
      </c>
      <c r="C32">
        <v>1.0805851064549601</v>
      </c>
      <c r="D32">
        <v>57.918958335597402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E304-9E1F-4E43-BB4A-21CA90A0D3E1}">
  <dimension ref="B2:H9"/>
  <sheetViews>
    <sheetView zoomScale="196" workbookViewId="0">
      <selection activeCell="D2" sqref="D2:H2"/>
    </sheetView>
  </sheetViews>
  <sheetFormatPr baseColWidth="10" defaultColWidth="8.83203125" defaultRowHeight="15" x14ac:dyDescent="0.2"/>
  <cols>
    <col min="1" max="1" width="3.83203125" style="5" customWidth="1"/>
    <col min="2" max="2" width="13.5" style="5" customWidth="1"/>
    <col min="3" max="3" width="8.83203125" style="5"/>
    <col min="4" max="4" width="16.5" style="5" bestFit="1" customWidth="1"/>
    <col min="5" max="5" width="16" style="5" bestFit="1" customWidth="1"/>
    <col min="6" max="6" width="16.5" style="5" bestFit="1" customWidth="1"/>
    <col min="7" max="7" width="15.5" style="5" bestFit="1" customWidth="1"/>
    <col min="8" max="8" width="16" style="5" bestFit="1" customWidth="1"/>
    <col min="9" max="16384" width="8.83203125" style="5"/>
  </cols>
  <sheetData>
    <row r="2" spans="2:8" ht="26.5" customHeight="1" x14ac:dyDescent="0.2">
      <c r="B2" s="17" t="s">
        <v>24</v>
      </c>
      <c r="C2" s="17"/>
      <c r="D2" s="18" t="s">
        <v>27</v>
      </c>
      <c r="E2" s="18"/>
      <c r="F2" s="18"/>
      <c r="G2" s="18"/>
      <c r="H2" s="18"/>
    </row>
    <row r="3" spans="2:8" ht="19.75" customHeight="1" x14ac:dyDescent="0.2">
      <c r="B3" s="7" t="s">
        <v>15</v>
      </c>
      <c r="C3" s="7" t="s">
        <v>19</v>
      </c>
      <c r="D3" s="6" t="s">
        <v>11</v>
      </c>
      <c r="E3" s="6" t="s">
        <v>20</v>
      </c>
      <c r="F3" s="8" t="s">
        <v>21</v>
      </c>
      <c r="G3" s="9" t="s">
        <v>22</v>
      </c>
      <c r="H3" s="9" t="s">
        <v>23</v>
      </c>
    </row>
    <row r="4" spans="2:8" ht="19.75" customHeight="1" x14ac:dyDescent="0.2">
      <c r="B4" s="15" t="s">
        <v>12</v>
      </c>
      <c r="C4" s="7" t="s">
        <v>17</v>
      </c>
      <c r="D4" s="10" t="str">
        <f>_xlfn.CONCAT(ROUND(data_sex!B2, 2), " (", ROUND(data_sex!C2,2), " - ", ROUND(data_sex!D2,2),  ")")</f>
        <v>0.94 (0.82 - 1.08)</v>
      </c>
      <c r="E4" s="10" t="str">
        <f>_xlfn.CONCAT(ROUND(data_sex!B3, 2), " (", ROUND(data_sex!C3,2), " - ", ROUND(data_sex!D3,2),  ")")</f>
        <v>0.99 (0.74 - 1.33)</v>
      </c>
      <c r="F4" s="10" t="str">
        <f>_xlfn.CONCAT(ROUND(data_sex!B4, 2), " (", ROUND(data_sex!C4,2), " - ", ROUND(data_sex!D4,2),  ")")</f>
        <v>0.94 (0.74 - 1.18)</v>
      </c>
      <c r="G4" s="10" t="str">
        <f>_xlfn.CONCAT(ROUND(data_sex!B5, 2), " (", ROUND(data_sex!C5,2), " - ", ROUND(data_sex!D5,2),  ")")</f>
        <v>1.07 (0.82 - 1.39)</v>
      </c>
      <c r="H4" s="10" t="str">
        <f>_xlfn.CONCAT(ROUND(data_sex!B6, 2), " (", ROUND(data_sex!C6,2), " - ", ROUND(data_sex!D6,2),  ")")</f>
        <v>0.65 (0.41 - 1.04)</v>
      </c>
    </row>
    <row r="5" spans="2:8" ht="19.75" customHeight="1" x14ac:dyDescent="0.2">
      <c r="B5" s="16"/>
      <c r="C5" s="7" t="s">
        <v>18</v>
      </c>
      <c r="D5" s="10" t="str">
        <f>_xlfn.CONCAT(ROUND(data_sex!B18, 2), " (", ROUND(data_sex!C18,2), " - ", ROUND(data_sex!D18,2),  ")")</f>
        <v>1.01 (0.83 - 1.22)</v>
      </c>
      <c r="E5" s="10" t="str">
        <f>_xlfn.CONCAT(ROUND(data_sex!B19, 2), " (", ROUND(data_sex!C19,2), " - ", ROUND(data_sex!D19,2),  ")")</f>
        <v>1.1 (0.79 - 1.53)</v>
      </c>
      <c r="F5" s="10" t="str">
        <f>_xlfn.CONCAT(ROUND(data_sex!B20, 2), " (", ROUND(data_sex!C20,2), " - ", ROUND(data_sex!D20,2),  ")")</f>
        <v>0.98 (0.72 - 1.34)</v>
      </c>
      <c r="G5" s="10" t="str">
        <f>_xlfn.CONCAT(ROUND(data_sex!B21, 2), " (", ROUND(data_sex!C21,2), " - ", ROUND(data_sex!D21,2),  ")")</f>
        <v>0.93 (0.6 - 1.43)</v>
      </c>
      <c r="H5" s="10" t="str">
        <f>_xlfn.CONCAT(ROUND(data_sex!B22, 2), " (", ROUND(data_sex!C22,2), " - ", ROUND(data_sex!D22,2),  ")")</f>
        <v>0.8 (0.32 - 1.99)</v>
      </c>
    </row>
    <row r="6" spans="2:8" ht="19.75" customHeight="1" x14ac:dyDescent="0.2">
      <c r="B6" s="15" t="s">
        <v>13</v>
      </c>
      <c r="C6" s="7" t="s">
        <v>17</v>
      </c>
      <c r="D6" s="10" t="str">
        <f>_xlfn.CONCAT(ROUND(data_sex!B7, 2), " (", ROUND(data_sex!C7,2), " - ", ROUND(data_sex!D7,2),  ")")</f>
        <v>1 (0.76 - 1.31)</v>
      </c>
      <c r="E6" s="10" t="str">
        <f>_xlfn.CONCAT(ROUND(data_sex!B8, 2), " (", ROUND(data_sex!C8,2), " - ", ROUND(data_sex!D8,2),  ")")</f>
        <v>1.66 (0.48 - 6.04)</v>
      </c>
      <c r="F6" s="10" t="str">
        <f>_xlfn.CONCAT(ROUND(data_sex!B9, 2), " (", ROUND(data_sex!C9,2), " - ", ROUND(data_sex!D9,2),  ")")</f>
        <v>1.91 (1.05 - 3.5)</v>
      </c>
      <c r="G6" s="10" t="str">
        <f>_xlfn.CONCAT(ROUND(data_sex!B10, 2), " (", ROUND(data_sex!C10,2), " - ", ROUND(data_sex!D10,2),  ")")</f>
        <v>0.75 (0.48 - 1.17)</v>
      </c>
      <c r="H6" s="10" t="str">
        <f>_xlfn.CONCAT(ROUND(data_sex!B11, 2), " (", ROUND(data_sex!C11,2), " - ", ROUND(data_sex!D11,2),  ")")</f>
        <v>0.8 (0.49 - 1.29)</v>
      </c>
    </row>
    <row r="7" spans="2:8" ht="19.75" customHeight="1" x14ac:dyDescent="0.2">
      <c r="B7" s="16"/>
      <c r="C7" s="7" t="s">
        <v>18</v>
      </c>
      <c r="D7" s="10" t="str">
        <f>_xlfn.CONCAT(ROUND(data_sex!B23, 2), " (", ROUND(data_sex!C23,2), " - ", ROUND(data_sex!D23,2),  ")")</f>
        <v>0.74 (0.51 - 1.08)</v>
      </c>
      <c r="E7" s="10" t="str">
        <f>_xlfn.CONCAT(ROUND(data_sex!B24, 2), " (", ROUND(data_sex!C24,2), " - ", ROUND(data_sex!D24,2),  ")")</f>
        <v>0.77 (0.26 - 2.1)</v>
      </c>
      <c r="F7" s="10" t="str">
        <f>_xlfn.CONCAT(ROUND(data_sex!B25, 2), " (", ROUND(data_sex!C25,2), " - ", ROUND(data_sex!D25,2),  ")")</f>
        <v>0.62 (0.31 - 1.19)</v>
      </c>
      <c r="G7" s="10" t="str">
        <f>_xlfn.CONCAT(ROUND(data_sex!B26, 2), " (", ROUND(data_sex!C26,2), " - ", ROUND(data_sex!D26,2),  ")")</f>
        <v>0.82 (0.41 - 1.62)</v>
      </c>
      <c r="H7" s="10" t="str">
        <f>_xlfn.CONCAT(ROUND(data_sex!B27, 2), " (", ROUND(data_sex!C27,2), " - ", ROUND(data_sex!D27,2),  ")")</f>
        <v>0.74 (0.28 - 1.89)</v>
      </c>
    </row>
    <row r="8" spans="2:8" ht="19.75" customHeight="1" x14ac:dyDescent="0.2">
      <c r="B8" s="15" t="s">
        <v>14</v>
      </c>
      <c r="C8" s="7" t="s">
        <v>17</v>
      </c>
      <c r="D8" s="10" t="str">
        <f>_xlfn.CONCAT(ROUND(data_sex!B12, 2), " (", ROUND(data_sex!C12,2), " - ", ROUND(data_sex!D12,2),  ")")</f>
        <v>1.08 (0.93 - 1.25)</v>
      </c>
      <c r="E8" s="10" t="str">
        <f>_xlfn.CONCAT(ROUND(data_sex!B13, 2), " (", ROUND(data_sex!C13,2), " - ", ROUND(data_sex!D13,2),  ")")</f>
        <v>1.11 (0.8 - 1.53)</v>
      </c>
      <c r="F8" s="10" t="str">
        <f>_xlfn.CONCAT(ROUND(data_sex!B14, 2), " (", ROUND(data_sex!C14,2), " - ", ROUND(data_sex!D14,2),  ")")</f>
        <v>0.97 (0.77 - 1.21)</v>
      </c>
      <c r="G8" s="10" t="str">
        <f>_xlfn.CONCAT(ROUND(data_sex!B15, 2), " (", ROUND(data_sex!C15,2), " - ", ROUND(data_sex!D15,2),  ")")</f>
        <v>1.15 (0.87 - 1.52)</v>
      </c>
      <c r="H8" s="10" t="str">
        <f>_xlfn.CONCAT(ROUND(data_sex!B16, 2), " (", ROUND(data_sex!C16,2), " - ", ROUND(data_sex!D16,2),  ")")</f>
        <v>1.5 (0.74 - 3.19)</v>
      </c>
    </row>
    <row r="9" spans="2:8" ht="19.75" customHeight="1" x14ac:dyDescent="0.2">
      <c r="B9" s="16"/>
      <c r="C9" s="7" t="s">
        <v>18</v>
      </c>
      <c r="D9" s="10" t="str">
        <f>_xlfn.CONCAT(ROUND(data_sex!B28, 2), " (", ROUND(data_sex!C28,2), " - ", ROUND(data_sex!D28,2),  ")")</f>
        <v>1.03 (0.86 - 1.23)</v>
      </c>
      <c r="E9" s="10" t="str">
        <f>_xlfn.CONCAT(ROUND(data_sex!B19, 2), " (", ROUND(data_sex!C19,2), " - ", ROUND(data_sex!D19,2),  ")")</f>
        <v>1.1 (0.79 - 1.53)</v>
      </c>
      <c r="F9" s="10" t="str">
        <f>_xlfn.CONCAT(ROUND(data_sex!B20, 2), " (", ROUND(data_sex!C20,2), " - ", ROUND(data_sex!D20,2),  ")")</f>
        <v>0.98 (0.72 - 1.34)</v>
      </c>
      <c r="G9" s="10" t="str">
        <f>_xlfn.CONCAT(ROUND(data_sex!B31, 2), " (", ROUND(data_sex!C31,2), " - ", ROUND(data_sex!D31,2),  ")")</f>
        <v>0.89 (0.58 - 1.37)</v>
      </c>
      <c r="H9" s="10" t="str">
        <f>_xlfn.CONCAT(ROUND(data_sex!B32, 2), " (", ROUND(data_sex!C32,2), " - ", ROUND(data_sex!D32,2),  ")")</f>
        <v>5.89 (1.08 - 57.92)</v>
      </c>
    </row>
  </sheetData>
  <mergeCells count="5"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7952-081F-4948-9BEB-D0C457D6DE48}">
  <dimension ref="A1:V32"/>
  <sheetViews>
    <sheetView topLeftCell="A6" zoomScale="183" workbookViewId="0">
      <selection activeCell="B28" sqref="B28:D28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s="2" t="s">
        <v>17</v>
      </c>
      <c r="B1" t="s">
        <v>0</v>
      </c>
      <c r="C1" t="s">
        <v>1</v>
      </c>
      <c r="D1" t="s">
        <v>2</v>
      </c>
      <c r="E1" t="s">
        <v>3</v>
      </c>
      <c r="H1" s="13"/>
      <c r="I1" s="14"/>
      <c r="J1" s="14"/>
      <c r="K1" s="14"/>
      <c r="L1" s="14"/>
      <c r="M1" s="13"/>
      <c r="N1" s="14"/>
      <c r="O1" s="14"/>
      <c r="P1" s="14"/>
      <c r="Q1" s="14"/>
      <c r="R1" s="13"/>
      <c r="S1" s="14"/>
      <c r="T1" s="14"/>
      <c r="U1" s="14"/>
      <c r="V1" s="14"/>
    </row>
    <row r="2" spans="1:22" x14ac:dyDescent="0.2">
      <c r="A2" t="s">
        <v>4</v>
      </c>
      <c r="B2">
        <v>0.75074485981828898</v>
      </c>
      <c r="C2">
        <v>0.59238297547399499</v>
      </c>
      <c r="D2">
        <v>0.95079472656739905</v>
      </c>
      <c r="E2" s="1"/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 x14ac:dyDescent="0.2">
      <c r="A3" t="s">
        <v>5</v>
      </c>
      <c r="B3" s="4">
        <v>0.61422717999999998</v>
      </c>
      <c r="C3" s="4">
        <v>0.38599930999999998</v>
      </c>
      <c r="D3" s="4">
        <v>0.97229695999999999</v>
      </c>
      <c r="E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t="s">
        <v>6</v>
      </c>
      <c r="B4">
        <v>0.80796874099489202</v>
      </c>
      <c r="C4">
        <v>0.53580016653004603</v>
      </c>
      <c r="D4">
        <v>1.2163882475308201</v>
      </c>
      <c r="E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7</v>
      </c>
      <c r="B5">
        <v>1.0288629141788801</v>
      </c>
      <c r="C5">
        <v>0.65831775004896298</v>
      </c>
      <c r="D5">
        <v>1.6116992008387001</v>
      </c>
      <c r="E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8</v>
      </c>
      <c r="B6">
        <v>0.38727766328073598</v>
      </c>
      <c r="C6">
        <v>0.18092784725767799</v>
      </c>
      <c r="D6">
        <v>0.83057453736271802</v>
      </c>
      <c r="E6" s="1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t="s">
        <v>9</v>
      </c>
      <c r="B7">
        <v>0.695706272427846</v>
      </c>
      <c r="C7">
        <v>0.41444184776979198</v>
      </c>
      <c r="D7">
        <v>1.1555785774759</v>
      </c>
      <c r="E7" s="1"/>
    </row>
    <row r="8" spans="1:22" x14ac:dyDescent="0.2">
      <c r="A8" t="s">
        <v>5</v>
      </c>
      <c r="B8">
        <v>0.84986486215512502</v>
      </c>
      <c r="C8">
        <v>7.9290866979267904E-2</v>
      </c>
      <c r="D8">
        <v>7.0637333490149201</v>
      </c>
      <c r="E8" s="1"/>
    </row>
    <row r="9" spans="1:22" x14ac:dyDescent="0.2">
      <c r="A9" t="s">
        <v>6</v>
      </c>
      <c r="B9">
        <v>1.4429912270751299</v>
      </c>
      <c r="C9">
        <v>0.44872468031754897</v>
      </c>
      <c r="D9">
        <v>4.3722611042194002</v>
      </c>
      <c r="E9" s="1"/>
    </row>
    <row r="10" spans="1:22" x14ac:dyDescent="0.2">
      <c r="A10" t="s">
        <v>7</v>
      </c>
      <c r="B10">
        <v>1.03048249318061</v>
      </c>
      <c r="C10">
        <v>0.43892457423389802</v>
      </c>
      <c r="D10">
        <v>2.37417906828875</v>
      </c>
      <c r="E10" s="1"/>
    </row>
    <row r="11" spans="1:22" x14ac:dyDescent="0.2">
      <c r="A11" t="s">
        <v>8</v>
      </c>
      <c r="B11">
        <v>0.37668977197262898</v>
      </c>
      <c r="C11">
        <v>0.16225804722798401</v>
      </c>
      <c r="D11">
        <v>0.83867911026957498</v>
      </c>
      <c r="E11" s="1"/>
    </row>
    <row r="12" spans="1:22" x14ac:dyDescent="0.2">
      <c r="A12" t="s">
        <v>10</v>
      </c>
      <c r="B12">
        <v>0.86512438850126505</v>
      </c>
      <c r="C12">
        <v>0.677401896380742</v>
      </c>
      <c r="D12">
        <v>1.1039239976969299</v>
      </c>
      <c r="E12" s="1"/>
    </row>
    <row r="13" spans="1:22" ht="16" x14ac:dyDescent="0.2">
      <c r="A13" t="s">
        <v>5</v>
      </c>
      <c r="B13" s="4">
        <v>0.93159829999999999</v>
      </c>
      <c r="C13" s="4">
        <v>0.57611970000000001</v>
      </c>
      <c r="D13" s="4">
        <v>1.4973130699999999</v>
      </c>
      <c r="E13" s="1"/>
    </row>
    <row r="14" spans="1:22" x14ac:dyDescent="0.2">
      <c r="A14" t="s">
        <v>6</v>
      </c>
      <c r="B14">
        <v>0.91719084157511599</v>
      </c>
      <c r="C14">
        <v>0.62246622722932099</v>
      </c>
      <c r="D14">
        <v>1.35018564173135</v>
      </c>
      <c r="E14" s="1"/>
    </row>
    <row r="15" spans="1:22" x14ac:dyDescent="0.2">
      <c r="A15" t="s">
        <v>7</v>
      </c>
      <c r="B15">
        <v>0.70704454525066696</v>
      </c>
      <c r="C15">
        <v>0.44374816358957803</v>
      </c>
      <c r="D15">
        <v>1.12631250370438</v>
      </c>
      <c r="E15" s="1"/>
    </row>
    <row r="16" spans="1:22" x14ac:dyDescent="0.2">
      <c r="A16" t="s">
        <v>8</v>
      </c>
      <c r="B16">
        <v>1.32277554200418</v>
      </c>
      <c r="C16">
        <v>0.43812431475146901</v>
      </c>
      <c r="D16">
        <v>4.0962095974157702</v>
      </c>
      <c r="E16" s="1"/>
    </row>
    <row r="17" spans="1:4" x14ac:dyDescent="0.2">
      <c r="A17" s="2" t="s">
        <v>18</v>
      </c>
    </row>
    <row r="18" spans="1:4" x14ac:dyDescent="0.2">
      <c r="A18" t="s">
        <v>4</v>
      </c>
      <c r="B18">
        <v>0.83298695298094905</v>
      </c>
      <c r="C18">
        <v>0.52628796868778505</v>
      </c>
      <c r="D18">
        <v>1.3183078114745199</v>
      </c>
    </row>
    <row r="19" spans="1:4" ht="16" x14ac:dyDescent="0.2">
      <c r="A19" t="s">
        <v>5</v>
      </c>
      <c r="B19" s="4">
        <v>1.7361588800000001</v>
      </c>
      <c r="C19" s="4">
        <v>0.82803603000000003</v>
      </c>
      <c r="D19" s="4">
        <v>3.61986037</v>
      </c>
    </row>
    <row r="20" spans="1:4" x14ac:dyDescent="0.2">
      <c r="A20" t="s">
        <v>6</v>
      </c>
      <c r="B20">
        <v>0.53710894382359897</v>
      </c>
      <c r="C20">
        <v>0.26213092927554899</v>
      </c>
      <c r="D20">
        <v>1.0996427422627899</v>
      </c>
    </row>
    <row r="21" spans="1:4" ht="16" x14ac:dyDescent="0.2">
      <c r="A21" t="s">
        <v>7</v>
      </c>
      <c r="B21" s="4">
        <v>0.51700776000000004</v>
      </c>
      <c r="C21" s="4">
        <v>0.20176039000000001</v>
      </c>
      <c r="D21" s="4">
        <v>1.3281753700000001</v>
      </c>
    </row>
    <row r="22" spans="1:4" x14ac:dyDescent="0.2">
      <c r="A22" t="s">
        <v>8</v>
      </c>
      <c r="B22">
        <v>0.83441336392459597</v>
      </c>
      <c r="C22">
        <v>0.132247702160148</v>
      </c>
      <c r="D22">
        <v>5.1392840255225902</v>
      </c>
    </row>
    <row r="23" spans="1:4" x14ac:dyDescent="0.2">
      <c r="A23" t="s">
        <v>9</v>
      </c>
      <c r="B23">
        <v>0.80555596651273298</v>
      </c>
      <c r="C23">
        <v>0.33311397906825602</v>
      </c>
      <c r="D23">
        <v>1.9786280178604501</v>
      </c>
    </row>
    <row r="24" spans="1:4" x14ac:dyDescent="0.2">
      <c r="A24" t="s">
        <v>5</v>
      </c>
      <c r="B24">
        <v>0.42091738565900999</v>
      </c>
      <c r="C24">
        <v>4.2946142922213298E-2</v>
      </c>
      <c r="D24">
        <v>3.9186471362661002</v>
      </c>
    </row>
    <row r="25" spans="1:4" x14ac:dyDescent="0.2">
      <c r="A25" t="s">
        <v>6</v>
      </c>
      <c r="B25">
        <v>1.6626508287240001</v>
      </c>
      <c r="C25">
        <v>0.34662462837565</v>
      </c>
      <c r="D25">
        <v>9.4677493530219401</v>
      </c>
    </row>
    <row r="26" spans="1:4" x14ac:dyDescent="0.2">
      <c r="A26" t="s">
        <v>7</v>
      </c>
      <c r="B26">
        <v>1.16211328671245</v>
      </c>
      <c r="C26">
        <v>0.26629425738561402</v>
      </c>
      <c r="D26">
        <v>5.7005574457537502</v>
      </c>
    </row>
    <row r="27" spans="1:4" x14ac:dyDescent="0.2">
      <c r="A27" t="s">
        <v>8</v>
      </c>
      <c r="B27">
        <v>0.18815259207782101</v>
      </c>
      <c r="C27">
        <v>2.45938717936976E-2</v>
      </c>
      <c r="D27">
        <v>1.4067853210971999</v>
      </c>
    </row>
    <row r="28" spans="1:4" x14ac:dyDescent="0.2">
      <c r="A28" t="s">
        <v>10</v>
      </c>
      <c r="B28">
        <v>0.97232253832473503</v>
      </c>
      <c r="C28">
        <v>0.65350668224283903</v>
      </c>
      <c r="D28">
        <v>1.44574289960325</v>
      </c>
    </row>
    <row r="29" spans="1:4" x14ac:dyDescent="0.2">
      <c r="A29" t="s">
        <v>5</v>
      </c>
      <c r="B29">
        <v>0.74430165077031296</v>
      </c>
      <c r="C29">
        <v>0.38058176444393599</v>
      </c>
      <c r="D29">
        <v>1.43114877781345</v>
      </c>
    </row>
    <row r="30" spans="1:4" x14ac:dyDescent="0.2">
      <c r="A30" t="s">
        <v>6</v>
      </c>
      <c r="B30">
        <v>1.4430418666345699</v>
      </c>
      <c r="C30">
        <v>0.79518439606493196</v>
      </c>
      <c r="D30">
        <v>2.64397983667507</v>
      </c>
    </row>
    <row r="31" spans="1:4" x14ac:dyDescent="0.2">
      <c r="A31" t="s">
        <v>7</v>
      </c>
      <c r="B31">
        <v>0.67437854289023402</v>
      </c>
      <c r="C31">
        <v>0.25448311272776403</v>
      </c>
      <c r="D31">
        <v>1.7832494401461301</v>
      </c>
    </row>
    <row r="32" spans="1:4" x14ac:dyDescent="0.2">
      <c r="A32" t="s">
        <v>8</v>
      </c>
      <c r="B32">
        <v>0.244627401602214</v>
      </c>
      <c r="C32">
        <v>7.5251813563929296E-3</v>
      </c>
      <c r="D32">
        <v>4.6005707261698303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3C03-D325-0748-B811-A385AC18D23C}">
  <dimension ref="B2:H11"/>
  <sheetViews>
    <sheetView tabSelected="1" zoomScale="196" workbookViewId="0">
      <selection activeCell="B2" sqref="B2:H11"/>
    </sheetView>
  </sheetViews>
  <sheetFormatPr baseColWidth="10" defaultColWidth="8.83203125" defaultRowHeight="15" x14ac:dyDescent="0.2"/>
  <cols>
    <col min="1" max="1" width="3.83203125" style="5" customWidth="1"/>
    <col min="2" max="2" width="13.5" style="5" customWidth="1"/>
    <col min="3" max="3" width="8.83203125" style="5"/>
    <col min="4" max="4" width="16.5" style="5" bestFit="1" customWidth="1"/>
    <col min="5" max="5" width="16" style="5" bestFit="1" customWidth="1"/>
    <col min="6" max="6" width="16.5" style="5" bestFit="1" customWidth="1"/>
    <col min="7" max="7" width="15.5" style="5" bestFit="1" customWidth="1"/>
    <col min="8" max="8" width="16" style="5" bestFit="1" customWidth="1"/>
    <col min="9" max="16384" width="8.83203125" style="5"/>
  </cols>
  <sheetData>
    <row r="2" spans="2:8" ht="26.5" customHeight="1" x14ac:dyDescent="0.2">
      <c r="B2" s="17" t="s">
        <v>28</v>
      </c>
      <c r="C2" s="17"/>
      <c r="D2" s="18" t="s">
        <v>27</v>
      </c>
      <c r="E2" s="18"/>
      <c r="F2" s="18"/>
      <c r="G2" s="18"/>
      <c r="H2" s="18"/>
    </row>
    <row r="3" spans="2:8" ht="19.75" customHeight="1" x14ac:dyDescent="0.2">
      <c r="B3" s="7" t="s">
        <v>15</v>
      </c>
      <c r="C3" s="7" t="s">
        <v>19</v>
      </c>
      <c r="D3" s="6" t="s">
        <v>11</v>
      </c>
      <c r="E3" s="6" t="s">
        <v>20</v>
      </c>
      <c r="F3" s="8" t="s">
        <v>21</v>
      </c>
      <c r="G3" s="9" t="s">
        <v>22</v>
      </c>
      <c r="H3" s="9" t="s">
        <v>23</v>
      </c>
    </row>
    <row r="4" spans="2:8" ht="19.75" customHeight="1" x14ac:dyDescent="0.2">
      <c r="B4" s="15" t="s">
        <v>12</v>
      </c>
      <c r="C4" s="7" t="s">
        <v>17</v>
      </c>
      <c r="D4" s="10" t="str">
        <f>_xlfn.CONCAT(ROUND(data_cancer!B2, 2), " (", ROUND(data_cancer!C2,2), " - ", ROUND(data_cancer!D2,2),  ")")</f>
        <v>0.75 (0.59 - 0.95)</v>
      </c>
      <c r="E4" s="10" t="str">
        <f>_xlfn.CONCAT(ROUND(data_cancer!B3, 2), " (", ROUND(data_cancer!C3,2), " - ", ROUND(data_cancer!D3,2),  ")")</f>
        <v>0.61 (0.39 - 0.97)</v>
      </c>
      <c r="F4" s="10" t="str">
        <f>_xlfn.CONCAT(ROUND(data_cancer!B4, 2), " (", ROUND(data_cancer!C4,2), " - ", ROUND(data_cancer!D4,2),  ")")</f>
        <v>0.81 (0.54 - 1.22)</v>
      </c>
      <c r="G4" s="10" t="str">
        <f>_xlfn.CONCAT(ROUND(data_cancer!B5, 2), " (", ROUND(data_cancer!C5,2), " - ", ROUND(data_cancer!D5,2),  ")")</f>
        <v>1.03 (0.66 - 1.61)</v>
      </c>
      <c r="H4" s="10" t="str">
        <f>_xlfn.CONCAT(ROUND(data_cancer!B6, 2), " (", ROUND(data_cancer!C6,2), " - ", ROUND(data_cancer!D6,2),  ")")</f>
        <v>0.39 (0.18 - 0.83)</v>
      </c>
    </row>
    <row r="5" spans="2:8" ht="19.75" customHeight="1" x14ac:dyDescent="0.2">
      <c r="B5" s="16"/>
      <c r="C5" s="7" t="s">
        <v>18</v>
      </c>
      <c r="D5" s="10" t="str">
        <f>_xlfn.CONCAT(ROUND(data_cancer!B18, 2), " (", ROUND(data_cancer!C18,2), " - ", ROUND(data_cancer!D18,2),  ")")</f>
        <v>0.83 (0.53 - 1.32)</v>
      </c>
      <c r="E5" s="10" t="str">
        <f>_xlfn.CONCAT(ROUND(data_cancer!B19, 2), " (", ROUND(data_cancer!C19,2), " - ", ROUND(data_cancer!D19,2),  ")")</f>
        <v>1.74 (0.83 - 3.62)</v>
      </c>
      <c r="F5" s="10" t="str">
        <f>_xlfn.CONCAT(ROUND(data_cancer!B20, 2), " (", ROUND(data_cancer!C20,2), " - ", ROUND(data_cancer!D20,2),  ")")</f>
        <v>0.54 (0.26 - 1.1)</v>
      </c>
      <c r="G5" s="10" t="str">
        <f>_xlfn.CONCAT(ROUND(data_cancer!B21, 2), " (", ROUND(data_cancer!C21,2), " - ", ROUND(data_cancer!D21,2),  ")")</f>
        <v>0.52 (0.2 - 1.33)</v>
      </c>
      <c r="H5" s="10" t="str">
        <f>_xlfn.CONCAT(ROUND(data_cancer!B22, 2), " (", ROUND(data_cancer!C22,2), " - ", ROUND(data_cancer!D22,2),  ")")</f>
        <v>0.83 (0.13 - 5.14)</v>
      </c>
    </row>
    <row r="6" spans="2:8" ht="19.75" customHeight="1" x14ac:dyDescent="0.2">
      <c r="B6" s="15" t="s">
        <v>13</v>
      </c>
      <c r="C6" s="7" t="s">
        <v>17</v>
      </c>
      <c r="D6" s="10" t="str">
        <f>_xlfn.CONCAT(ROUND(data_cancer!B11, 2), " (", ROUND(data_cancer!C11,2), " - ", ROUND(data_cancer!D11,2),  ")")</f>
        <v>0.38 (0.16 - 0.84)</v>
      </c>
      <c r="E6" s="10" t="str">
        <f>_xlfn.CONCAT(ROUND(data_cancer!B8, 2), " (", ROUND(data_cancer!C8,2), " - ", ROUND(data_cancer!D8,2),  ")")</f>
        <v>0.85 (0.08 - 7.06)</v>
      </c>
      <c r="F6" s="10" t="str">
        <f>_xlfn.CONCAT(ROUND(data_cancer!B9, 2), " (", ROUND(data_cancer!C9,2), " - ", ROUND(data_cancer!D9,2),  ")")</f>
        <v>1.44 (0.45 - 4.37)</v>
      </c>
      <c r="G6" s="10" t="str">
        <f>_xlfn.CONCAT(ROUND(data_cancer!B10, 2), " (", ROUND(data_cancer!C10,2), " - ", ROUND(data_cancer!D10,2),  ")")</f>
        <v>1.03 (0.44 - 2.37)</v>
      </c>
      <c r="H6" s="10" t="str">
        <f>_xlfn.CONCAT(ROUND(data_cancer!B11, 2), " (", ROUND(data_cancer!C11,2), " - ", ROUND(data_cancer!D11,2),  ")")</f>
        <v>0.38 (0.16 - 0.84)</v>
      </c>
    </row>
    <row r="7" spans="2:8" ht="19.75" customHeight="1" x14ac:dyDescent="0.2">
      <c r="B7" s="16"/>
      <c r="C7" s="7" t="s">
        <v>18</v>
      </c>
      <c r="D7" s="10" t="str">
        <f>_xlfn.CONCAT(ROUND(data_cancer!B23, 2), " (", ROUND(data_cancer!C23,2), " - ", ROUND(data_cancer!D23,2),  ")")</f>
        <v>0.81 (0.33 - 1.98)</v>
      </c>
      <c r="E7" s="10" t="str">
        <f>_xlfn.CONCAT(ROUND(data_cancer!B24, 2), " (", ROUND(data_cancer!C24,2), " - ", ROUND(data_cancer!D24,2),  ")")</f>
        <v>0.42 (0.04 - 3.92)</v>
      </c>
      <c r="F7" s="10" t="str">
        <f>_xlfn.CONCAT(ROUND(data_cancer!B25, 2), " (", ROUND(data_cancer!C25,2), " - ", ROUND(data_cancer!D25,2),  ")")</f>
        <v>1.66 (0.35 - 9.47)</v>
      </c>
      <c r="G7" s="10" t="str">
        <f>_xlfn.CONCAT(ROUND(data_cancer!B26, 2), " (", ROUND(data_cancer!C26,2), " - ", ROUND(data_cancer!D26,2),  ")")</f>
        <v>1.16 (0.27 - 5.7)</v>
      </c>
      <c r="H7" s="10" t="str">
        <f>_xlfn.CONCAT(ROUND(data_cancer!B27, 2), " (", ROUND(data_cancer!C27,2), " - ", ROUND(data_cancer!D27,2),  ")")</f>
        <v>0.19 (0.02 - 1.41)</v>
      </c>
    </row>
    <row r="8" spans="2:8" ht="19.75" customHeight="1" x14ac:dyDescent="0.2">
      <c r="B8" s="15" t="s">
        <v>14</v>
      </c>
      <c r="C8" s="7" t="s">
        <v>17</v>
      </c>
      <c r="D8" s="10" t="str">
        <f>_xlfn.CONCAT(ROUND(data_cancer!B12, 2), " (", ROUND(data_cancer!C12,2), " - ", ROUND(data_cancer!D12,2),  ")")</f>
        <v>0.87 (0.68 - 1.1)</v>
      </c>
      <c r="E8" s="10" t="str">
        <f>_xlfn.CONCAT(ROUND(data_cancer!B13, 2), " (", ROUND(data_cancer!C13,2), " - ", ROUND(data_cancer!D13,2),  ")")</f>
        <v>0.93 (0.58 - 1.5)</v>
      </c>
      <c r="F8" s="10" t="str">
        <f>_xlfn.CONCAT(ROUND(data_cancer!B14, 2), " (", ROUND(data_cancer!C14,2), " - ", ROUND(data_cancer!D14,2),  ")")</f>
        <v>0.92 (0.62 - 1.35)</v>
      </c>
      <c r="G8" s="10" t="str">
        <f>_xlfn.CONCAT(ROUND(data_cancer!B15, 2), " (", ROUND(data_cancer!C15,2), " - ", ROUND(data_cancer!D15,2),  ")")</f>
        <v>0.71 (0.44 - 1.13)</v>
      </c>
      <c r="H8" s="10" t="str">
        <f>_xlfn.CONCAT(ROUND(data_cancer!B16, 2), " (", ROUND(data_cancer!C16,2), " - ", ROUND(data_cancer!D16,2),  ")")</f>
        <v>1.32 (0.44 - 4.1)</v>
      </c>
    </row>
    <row r="9" spans="2:8" ht="19.75" customHeight="1" x14ac:dyDescent="0.2">
      <c r="B9" s="16"/>
      <c r="C9" s="7" t="s">
        <v>18</v>
      </c>
      <c r="D9" s="10" t="str">
        <f>_xlfn.CONCAT(ROUND(data_cancer!B28, 2), " (", ROUND(data_cancer!C28,2), " - ", ROUND(data_cancer!D28,2),  ")")</f>
        <v>0.97 (0.65 - 1.45)</v>
      </c>
      <c r="E9" s="10" t="str">
        <f>_xlfn.CONCAT(ROUND(data_cancer!B19, 2), " (", ROUND(data_cancer!C19,2), " - ", ROUND(data_cancer!D19,2),  ")")</f>
        <v>1.74 (0.83 - 3.62)</v>
      </c>
      <c r="F9" s="10" t="str">
        <f>_xlfn.CONCAT(ROUND(data_cancer!B20, 2), " (", ROUND(data_cancer!C20,2), " - ", ROUND(data_cancer!D20,2),  ")")</f>
        <v>0.54 (0.26 - 1.1)</v>
      </c>
      <c r="G9" s="10" t="str">
        <f>_xlfn.CONCAT(ROUND(data_cancer!B31, 2), " (", ROUND(data_cancer!C31,2), " - ", ROUND(data_cancer!D31,2),  ")")</f>
        <v>0.67 (0.25 - 1.78)</v>
      </c>
      <c r="H9" s="10" t="str">
        <f>_xlfn.CONCAT(ROUND(data_cancer!B32, 2), " (", ROUND(data_cancer!C32,2), " - ", ROUND(data_cancer!D32,2),  ")")</f>
        <v>0.24 (0.01 - 4.6)</v>
      </c>
    </row>
    <row r="10" spans="2:8" x14ac:dyDescent="0.2">
      <c r="B10" s="15" t="s">
        <v>25</v>
      </c>
      <c r="C10" s="7" t="s">
        <v>17</v>
      </c>
      <c r="D10" s="10">
        <f>SUM(E10:H10)</f>
        <v>25596</v>
      </c>
      <c r="E10" s="10">
        <v>7121</v>
      </c>
      <c r="F10" s="10">
        <v>9382</v>
      </c>
      <c r="G10" s="10">
        <v>6275</v>
      </c>
      <c r="H10" s="10">
        <v>2818</v>
      </c>
    </row>
    <row r="11" spans="2:8" x14ac:dyDescent="0.2">
      <c r="B11" s="16"/>
      <c r="C11" s="7" t="s">
        <v>18</v>
      </c>
      <c r="D11" s="10">
        <f>SUM(E11:H11)</f>
        <v>40090</v>
      </c>
      <c r="E11" s="10">
        <v>16840</v>
      </c>
      <c r="F11" s="10">
        <v>13788</v>
      </c>
      <c r="G11" s="10">
        <v>7341</v>
      </c>
      <c r="H11" s="10">
        <v>2121</v>
      </c>
    </row>
  </sheetData>
  <mergeCells count="6">
    <mergeCell ref="B2:C2"/>
    <mergeCell ref="D2:H2"/>
    <mergeCell ref="B4:B5"/>
    <mergeCell ref="B6:B7"/>
    <mergeCell ref="B8:B9"/>
    <mergeCell ref="B10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data_ethno</vt:lpstr>
      <vt:lpstr>proc_ethno</vt:lpstr>
      <vt:lpstr>data_sex</vt:lpstr>
      <vt:lpstr>proc_sex</vt:lpstr>
      <vt:lpstr>data_cancer</vt:lpstr>
      <vt:lpstr>proc_cancer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Microsoft Office User</cp:lastModifiedBy>
  <dcterms:created xsi:type="dcterms:W3CDTF">2022-11-17T20:13:41Z</dcterms:created>
  <dcterms:modified xsi:type="dcterms:W3CDTF">2023-01-25T19:43:54Z</dcterms:modified>
</cp:coreProperties>
</file>