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sanchez/Downloads/MasterIoT/TFM/logs/consumosVodafone/"/>
    </mc:Choice>
  </mc:AlternateContent>
  <xr:revisionPtr revIDLastSave="0" documentId="13_ncr:1_{B3A491ED-BD5C-6640-876F-98B4E91147AA}" xr6:coauthVersionLast="36" xr6:coauthVersionMax="36" xr10:uidLastSave="{00000000-0000-0000-0000-000000000000}"/>
  <bookViews>
    <workbookView xWindow="2540" yWindow="1700" windowWidth="30680" windowHeight="17940" xr2:uid="{00000000-000D-0000-FFFF-FFFF00000000}"/>
  </bookViews>
  <sheets>
    <sheet name="Batería" sheetId="4" r:id="rId1"/>
  </sheets>
  <calcPr calcId="181029"/>
  <fileRecoveryPr repairLoad="1"/>
</workbook>
</file>

<file path=xl/calcChain.xml><?xml version="1.0" encoding="utf-8"?>
<calcChain xmlns="http://schemas.openxmlformats.org/spreadsheetml/2006/main">
  <c r="H14" i="4" l="1"/>
  <c r="F14" i="4"/>
  <c r="F13" i="4"/>
  <c r="I9" i="4" l="1"/>
  <c r="G5" i="4" l="1"/>
  <c r="H5" i="4" l="1"/>
  <c r="H13" i="4" s="1"/>
  <c r="F15" i="4" l="1"/>
  <c r="H15" i="4" s="1"/>
  <c r="I15" i="4" s="1"/>
  <c r="I16" i="4" s="1"/>
  <c r="I14" i="4"/>
  <c r="I1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 de Microsoft Office</author>
  </authors>
  <commentList>
    <comment ref="F4" authorId="0" shapeId="0" xr:uid="{F4CA83F1-5B61-C248-9D83-F2DF49EC96B7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Amperio hora</t>
        </r>
      </text>
    </comment>
    <comment ref="G4" authorId="0" shapeId="0" xr:uid="{03A2672B-D0EB-0D46-9661-7C532DF3CD69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miliAmperio Hora</t>
        </r>
      </text>
    </comment>
    <comment ref="H4" authorId="0" shapeId="0" xr:uid="{B8C7856B-2DB2-E34C-96C1-078A1234638E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Amperios
</t>
        </r>
        <r>
          <rPr>
            <sz val="10"/>
            <color rgb="FF000000"/>
            <rFont val="Tahoma"/>
            <family val="2"/>
          </rPr>
          <t xml:space="preserve"> por segundo</t>
        </r>
      </text>
    </comment>
    <comment ref="E5" authorId="0" shapeId="0" xr:uid="{85A522B6-58BD-2445-8133-C22034562DDC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https://www.amazon.es/Duracell-2500mAh-precargadas-bater%C3%ADas-recargables/dp/B017MAZ9EW/
</t>
        </r>
        <r>
          <rPr>
            <sz val="10"/>
            <color rgb="FF000000"/>
            <rFont val="Tahoma"/>
            <family val="2"/>
          </rPr>
          <t>3 AA dE 1.2V y 2.5A</t>
        </r>
      </text>
    </comment>
    <comment ref="F9" authorId="0" shapeId="0" xr:uid="{1040F93A-8B60-5C49-8F32-55F1D629DB91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Datos extraídos del excel de pruebas con Vodafone</t>
        </r>
      </text>
    </comment>
    <comment ref="D10" authorId="0" shapeId="0" xr:uid="{FF39186E-9FC2-3A4B-94CA-C19F81423502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Sleep: cuando el proceso main.py esta en time.sleep(1) .... 0,2588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Baseline: cuando no se está ejecutando el proceso main.py .... 0,1529</t>
        </r>
      </text>
    </comment>
    <comment ref="I15" authorId="0" shapeId="0" xr:uid="{BAAED93D-00C6-3A4D-9764-FE9830E0D3FA}">
      <text>
        <r>
          <rPr>
            <b/>
            <sz val="10"/>
            <color rgb="FF000000"/>
            <rFont val="Tahoma"/>
            <family val="2"/>
          </rPr>
          <t>Usuario de Microsoft Office: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2,27 años</t>
        </r>
      </text>
    </comment>
  </commentList>
</comments>
</file>

<file path=xl/sharedStrings.xml><?xml version="1.0" encoding="utf-8"?>
<sst xmlns="http://schemas.openxmlformats.org/spreadsheetml/2006/main" count="23" uniqueCount="21">
  <si>
    <t>mAh</t>
  </si>
  <si>
    <t>Pila AA</t>
  </si>
  <si>
    <t>Ah</t>
  </si>
  <si>
    <t>As</t>
  </si>
  <si>
    <t>bytes</t>
  </si>
  <si>
    <t>Tiempo (s)</t>
  </si>
  <si>
    <t>https://www.keysight.com/en/pd-1842303-pn-N6705B/dc-power-analyzer-modular-600-w-4-slots?cc=ES&amp;lc=eng</t>
  </si>
  <si>
    <t>Mensajes</t>
  </si>
  <si>
    <t>Envío</t>
  </si>
  <si>
    <t>Con Envío</t>
  </si>
  <si>
    <t>http://ztrackmap.com/2017/03/16/can-determine-battery-lifetime-lorawan-devices/</t>
  </si>
  <si>
    <t>Cantidad</t>
  </si>
  <si>
    <t>Batería. Calculo de vida útil en base a test Pycom GPY / NB-IoT</t>
  </si>
  <si>
    <t>Años…</t>
  </si>
  <si>
    <t>bytes*s</t>
  </si>
  <si>
    <t>Sleep</t>
  </si>
  <si>
    <t>Usos de pila (s)</t>
  </si>
  <si>
    <t>Intensidad Media (As)</t>
  </si>
  <si>
    <t>Duración batería (h)</t>
  </si>
  <si>
    <t>Sleep (s)</t>
  </si>
  <si>
    <t>Envío + 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</si>
</sst>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1"/>
      <color indexed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1"/>
      <color theme="10"/>
      <name val="Calibri"/>
      <family val="2"/>
      <scheme val="minor"/>
    </font>
    <font>
      <b/>
      <sz val="14"/>
      <color rgb="FF343434"/>
      <name val="Helvetica"/>
      <family val="2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1"/>
    <xf numFmtId="0" fontId="4" fillId="0" borderId="0" xfId="0" applyFont="1"/>
    <xf numFmtId="2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2" fontId="0" fillId="0" borderId="0" xfId="0" applyNumberFormat="1" applyBorder="1"/>
    <xf numFmtId="0" fontId="5" fillId="0" borderId="2" xfId="0" applyFont="1" applyBorder="1"/>
    <xf numFmtId="0" fontId="0" fillId="0" borderId="0" xfId="0" applyBorder="1"/>
    <xf numFmtId="4" fontId="0" fillId="0" borderId="0" xfId="0" applyNumberFormat="1" applyBorder="1"/>
    <xf numFmtId="2" fontId="0" fillId="0" borderId="3" xfId="0" applyNumberFormat="1" applyBorder="1"/>
    <xf numFmtId="0" fontId="0" fillId="0" borderId="4" xfId="0" applyBorder="1"/>
    <xf numFmtId="4" fontId="0" fillId="0" borderId="4" xfId="0" applyNumberFormat="1" applyBorder="1"/>
    <xf numFmtId="2" fontId="0" fillId="0" borderId="4" xfId="0" applyNumberFormat="1" applyBorder="1"/>
    <xf numFmtId="0" fontId="0" fillId="0" borderId="5" xfId="0" applyBorder="1"/>
    <xf numFmtId="164" fontId="0" fillId="0" borderId="4" xfId="0" applyNumberFormat="1" applyBorder="1"/>
    <xf numFmtId="0" fontId="7" fillId="3" borderId="1" xfId="0" applyFont="1" applyFill="1" applyBorder="1"/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horizontal="right"/>
    </xf>
    <xf numFmtId="2" fontId="8" fillId="0" borderId="0" xfId="0" applyNumberFormat="1" applyFont="1"/>
    <xf numFmtId="2" fontId="0" fillId="2" borderId="4" xfId="0" applyNumberFormat="1" applyFill="1" applyBorder="1"/>
    <xf numFmtId="0" fontId="9" fillId="4" borderId="1" xfId="0" applyFont="1" applyFill="1" applyBorder="1"/>
    <xf numFmtId="0" fontId="6" fillId="0" borderId="1" xfId="0" applyFont="1" applyFill="1" applyBorder="1" applyAlignment="1">
      <alignment horizontal="right"/>
    </xf>
    <xf numFmtId="164" fontId="0" fillId="0" borderId="3" xfId="0" applyNumberFormat="1" applyFill="1" applyBorder="1"/>
    <xf numFmtId="164" fontId="0" fillId="0" borderId="5" xfId="0" applyNumberFormat="1" applyFill="1" applyBorder="1"/>
    <xf numFmtId="4" fontId="0" fillId="0" borderId="5" xfId="0" applyNumberFormat="1" applyBorder="1"/>
    <xf numFmtId="17" fontId="11" fillId="0" borderId="0" xfId="0" applyNumberFormat="1" applyFon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ztrackmap.com/2017/03/16/can-determine-battery-lifetime-lorawan-devices/" TargetMode="External"/><Relationship Id="rId1" Type="http://schemas.openxmlformats.org/officeDocument/2006/relationships/hyperlink" Target="https://www.keysight.com/en/pd-1842303-pn-N6705B/dc-power-analyzer-modular-600-w-4-slots?cc=ES&amp;lc=en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D3DE7-58BE-ED4C-9894-3C6072AB51F3}">
  <dimension ref="D1:K20"/>
  <sheetViews>
    <sheetView tabSelected="1" zoomScale="160" zoomScaleNormal="160" workbookViewId="0">
      <selection activeCell="E23" sqref="E23"/>
    </sheetView>
  </sheetViews>
  <sheetFormatPr baseColWidth="10" defaultRowHeight="15" x14ac:dyDescent="0.2"/>
  <cols>
    <col min="1" max="1" width="2" customWidth="1"/>
    <col min="2" max="2" width="2.33203125" customWidth="1"/>
    <col min="3" max="3" width="2.1640625" customWidth="1"/>
    <col min="4" max="4" width="15.5" customWidth="1"/>
    <col min="5" max="5" width="12.6640625" customWidth="1"/>
    <col min="6" max="6" width="17.6640625" customWidth="1"/>
    <col min="7" max="7" width="19" customWidth="1"/>
    <col min="8" max="8" width="12.1640625" customWidth="1"/>
    <col min="9" max="9" width="17.6640625" customWidth="1"/>
  </cols>
  <sheetData>
    <row r="1" spans="4:11" ht="18" x14ac:dyDescent="0.2">
      <c r="D1" s="2" t="s">
        <v>12</v>
      </c>
    </row>
    <row r="2" spans="4:11" x14ac:dyDescent="0.2">
      <c r="D2" s="28">
        <v>43709</v>
      </c>
    </row>
    <row r="4" spans="4:11" s="4" customFormat="1" x14ac:dyDescent="0.2">
      <c r="D4" s="8"/>
      <c r="E4" s="20" t="s">
        <v>11</v>
      </c>
      <c r="F4" s="20" t="s">
        <v>2</v>
      </c>
      <c r="G4" s="20" t="s">
        <v>0</v>
      </c>
      <c r="H4" s="6" t="s">
        <v>3</v>
      </c>
    </row>
    <row r="5" spans="4:11" x14ac:dyDescent="0.2">
      <c r="D5" s="19" t="s">
        <v>1</v>
      </c>
      <c r="E5" s="12">
        <v>3</v>
      </c>
      <c r="F5" s="12">
        <v>2.5</v>
      </c>
      <c r="G5" s="12">
        <f>F5*1000</f>
        <v>2500</v>
      </c>
      <c r="H5" s="15">
        <f>F5*3600*E5</f>
        <v>27000</v>
      </c>
    </row>
    <row r="8" spans="4:11" s="4" customFormat="1" x14ac:dyDescent="0.2">
      <c r="D8" s="8"/>
      <c r="E8" s="20" t="s">
        <v>4</v>
      </c>
      <c r="F8" s="20" t="s">
        <v>5</v>
      </c>
      <c r="G8" s="24" t="s">
        <v>17</v>
      </c>
      <c r="I8" s="5" t="s">
        <v>14</v>
      </c>
      <c r="J8" s="5"/>
      <c r="K8" s="5"/>
    </row>
    <row r="9" spans="4:11" x14ac:dyDescent="0.2">
      <c r="D9" s="17" t="s">
        <v>9</v>
      </c>
      <c r="E9" s="9">
        <v>50</v>
      </c>
      <c r="F9" s="7">
        <v>0.33</v>
      </c>
      <c r="G9" s="25">
        <v>0.30430000000000001</v>
      </c>
      <c r="I9">
        <f>E9/F9</f>
        <v>151.5151515151515</v>
      </c>
    </row>
    <row r="10" spans="4:11" x14ac:dyDescent="0.2">
      <c r="D10" s="23" t="s">
        <v>15</v>
      </c>
      <c r="E10" s="12">
        <v>0</v>
      </c>
      <c r="F10" s="22">
        <v>1</v>
      </c>
      <c r="G10" s="26">
        <v>0.25879999999999997</v>
      </c>
    </row>
    <row r="11" spans="4:11" x14ac:dyDescent="0.2">
      <c r="F11" s="3"/>
      <c r="G11" s="16"/>
    </row>
    <row r="12" spans="4:11" s="4" customFormat="1" x14ac:dyDescent="0.2">
      <c r="D12" s="8"/>
      <c r="E12" s="18" t="s">
        <v>4</v>
      </c>
      <c r="F12" s="18" t="s">
        <v>16</v>
      </c>
      <c r="G12" s="18" t="s">
        <v>19</v>
      </c>
      <c r="H12" s="18" t="s">
        <v>7</v>
      </c>
      <c r="I12" s="18" t="s">
        <v>18</v>
      </c>
    </row>
    <row r="13" spans="4:11" x14ac:dyDescent="0.2">
      <c r="D13" s="19" t="s">
        <v>8</v>
      </c>
      <c r="E13" s="9">
        <v>50</v>
      </c>
      <c r="F13" s="10">
        <f>H5/G9</f>
        <v>88728.228721656254</v>
      </c>
      <c r="G13" s="9">
        <v>0</v>
      </c>
      <c r="H13" s="10">
        <f>F13/F9</f>
        <v>268873.42036865529</v>
      </c>
      <c r="I13" s="11">
        <f>(H13*F9/3600)+(H13*G13/3600)</f>
        <v>24.64673020046007</v>
      </c>
    </row>
    <row r="14" spans="4:11" x14ac:dyDescent="0.2">
      <c r="D14" s="19" t="s">
        <v>20</v>
      </c>
      <c r="E14" s="9">
        <v>50</v>
      </c>
      <c r="F14" s="10">
        <f>H5/(G9+G10)</f>
        <v>47948.854555141188</v>
      </c>
      <c r="G14" s="7">
        <v>10</v>
      </c>
      <c r="H14" s="10">
        <f>F14/F9</f>
        <v>145299.5592580036</v>
      </c>
      <c r="I14" s="11">
        <f>(H14*F9/3600)+(H14*G14/3600)</f>
        <v>416.92901309310474</v>
      </c>
    </row>
    <row r="15" spans="4:11" x14ac:dyDescent="0.2">
      <c r="D15" s="19" t="s">
        <v>20</v>
      </c>
      <c r="E15" s="12">
        <v>50</v>
      </c>
      <c r="F15" s="13">
        <f>H5/(G9+G10)</f>
        <v>47948.854555141188</v>
      </c>
      <c r="G15" s="14">
        <v>600</v>
      </c>
      <c r="H15" s="13">
        <f>F15/F9</f>
        <v>145299.5592580036</v>
      </c>
      <c r="I15" s="27">
        <f>(H15*F9/3600)+(H15*G15/3600)</f>
        <v>24229.912335932586</v>
      </c>
    </row>
    <row r="16" spans="4:11" x14ac:dyDescent="0.2">
      <c r="H16" t="s">
        <v>13</v>
      </c>
      <c r="I16" s="21">
        <f>I15/24/365</f>
        <v>2.7659717278461855</v>
      </c>
    </row>
    <row r="19" spans="4:4" x14ac:dyDescent="0.2">
      <c r="D19" s="1" t="s">
        <v>6</v>
      </c>
    </row>
    <row r="20" spans="4:4" x14ac:dyDescent="0.2">
      <c r="D20" s="1" t="s">
        <v>10</v>
      </c>
    </row>
  </sheetData>
  <hyperlinks>
    <hyperlink ref="D19" r:id="rId1" xr:uid="{9307F2F4-4A55-0F49-9FDC-6CF8CE2BECE4}"/>
    <hyperlink ref="D20" r:id="rId2" xr:uid="{60583771-9342-DC4F-95C3-ACC6C57D8729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Batería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2019-08-29T07:22:29Z</dcterms:created>
  <dcterms:modified xsi:type="dcterms:W3CDTF">2019-09-05T13:44:30Z</dcterms:modified>
</cp:coreProperties>
</file>