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780" tabRatio="730"/>
  </bookViews>
  <sheets>
    <sheet name="Baixas por Isolamento" sheetId="5" r:id="rId1"/>
    <sheet name="Apoio à Familia" sheetId="8" r:id="rId2"/>
    <sheet name="Apoio à Familia - Lançamentos" sheetId="31" r:id="rId3"/>
    <sheet name="Layoff – Estimativa " sheetId="11" r:id="rId4"/>
    <sheet name="Layoff – Estim. - CAE,Dim,Dist" sheetId="29" r:id="rId5"/>
    <sheet name="Redução de Actividade TI e MOE" sheetId="9" r:id="rId6"/>
    <sheet name="Despedimentos coletivos" sheetId="24" r:id="rId7"/>
    <sheet name="Inscrições no IEFP" sheetId="32" r:id="rId8"/>
    <sheet name="DES - SegSocial" sheetId="28" r:id="rId9"/>
    <sheet name="DES - Apoio Excepcional" sheetId="22" r:id="rId10"/>
    <sheet name="Prorrogação RSI" sheetId="30" r:id="rId11"/>
  </sheets>
  <definedNames>
    <definedName name="_xlnm.Print_Titles" localSheetId="7">'Inscrições no IEFP'!$A:$B,'Inscrições no IEFP'!$1:$9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4" i="28" l="1"/>
  <c r="E96" i="9" l="1"/>
  <c r="E97" i="9"/>
  <c r="E95" i="9"/>
  <c r="F78" i="8"/>
  <c r="E78" i="8"/>
  <c r="H78" i="8" s="1"/>
  <c r="C78" i="8"/>
  <c r="B78" i="8"/>
  <c r="H77" i="8"/>
  <c r="H76" i="8"/>
  <c r="H75" i="8"/>
  <c r="H74" i="8"/>
  <c r="H73" i="8"/>
  <c r="H72" i="8"/>
  <c r="H71" i="8"/>
  <c r="H70" i="8"/>
  <c r="H69" i="8"/>
  <c r="H68" i="8"/>
  <c r="H67" i="8"/>
  <c r="H66" i="8"/>
  <c r="C121" i="5"/>
  <c r="O11" i="29" l="1"/>
  <c r="N11" i="29"/>
  <c r="M11" i="29"/>
  <c r="L11" i="29"/>
  <c r="K11" i="29"/>
  <c r="C16" i="30" l="1"/>
  <c r="C14" i="30"/>
  <c r="C13" i="30"/>
  <c r="C12" i="30"/>
  <c r="F50" i="8"/>
  <c r="E50" i="8"/>
  <c r="C50" i="8"/>
  <c r="B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21" i="8"/>
  <c r="B21" i="8"/>
  <c r="H20" i="8"/>
  <c r="H19" i="8"/>
  <c r="H18" i="8"/>
  <c r="H17" i="8"/>
  <c r="H16" i="8"/>
  <c r="H15" i="8"/>
  <c r="H14" i="8"/>
  <c r="H13" i="8"/>
  <c r="H12" i="8"/>
  <c r="H11" i="8"/>
  <c r="H10" i="8"/>
  <c r="H9" i="8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H50" i="8" l="1"/>
  <c r="B15" i="22" l="1"/>
  <c r="B13" i="22"/>
  <c r="B12" i="22"/>
  <c r="B11" i="22"/>
  <c r="E11" i="29" l="1"/>
  <c r="F11" i="29"/>
  <c r="I11" i="29" l="1"/>
  <c r="D11" i="29"/>
  <c r="C11" i="29"/>
  <c r="C10" i="28" l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C54" i="28" s="1"/>
  <c r="C55" i="28" s="1"/>
  <c r="C56" i="28" s="1"/>
  <c r="C57" i="28" s="1"/>
  <c r="C58" i="28" s="1"/>
  <c r="C59" i="28" s="1"/>
  <c r="C60" i="28" s="1"/>
  <c r="C61" i="28" s="1"/>
  <c r="C62" i="28" s="1"/>
  <c r="C63" i="28" s="1"/>
  <c r="C64" i="28" s="1"/>
  <c r="C65" i="28" s="1"/>
  <c r="C66" i="28" s="1"/>
  <c r="C67" i="28" s="1"/>
  <c r="C68" i="28" s="1"/>
  <c r="C69" i="28" s="1"/>
  <c r="C70" i="28" s="1"/>
  <c r="C71" i="28" s="1"/>
  <c r="C72" i="28" s="1"/>
  <c r="C73" i="28" s="1"/>
  <c r="C74" i="28" s="1"/>
  <c r="C75" i="28" s="1"/>
  <c r="C76" i="28" s="1"/>
  <c r="C77" i="28" s="1"/>
  <c r="C78" i="28" s="1"/>
  <c r="C79" i="28" s="1"/>
  <c r="C80" i="28" s="1"/>
  <c r="C81" i="28" s="1"/>
  <c r="C82" i="28" s="1"/>
  <c r="C83" i="28" s="1"/>
  <c r="C84" i="28" s="1"/>
  <c r="C85" i="28" s="1"/>
  <c r="C86" i="28" s="1"/>
  <c r="C87" i="28" s="1"/>
  <c r="C88" i="28" s="1"/>
  <c r="C89" i="28" s="1"/>
  <c r="C90" i="28" s="1"/>
  <c r="C91" i="28" s="1"/>
  <c r="C92" i="28" s="1"/>
  <c r="C93" i="28" s="1"/>
  <c r="C94" i="28" s="1"/>
  <c r="C95" i="28" s="1"/>
  <c r="C96" i="28" s="1"/>
  <c r="C97" i="28" s="1"/>
  <c r="C98" i="28" s="1"/>
  <c r="C99" i="28" s="1"/>
  <c r="C100" i="28" s="1"/>
  <c r="C101" i="28" s="1"/>
  <c r="C102" i="28" s="1"/>
  <c r="C103" i="28" s="1"/>
  <c r="C104" i="28" s="1"/>
  <c r="C105" i="28" s="1"/>
  <c r="C106" i="28" s="1"/>
  <c r="C107" i="28" s="1"/>
  <c r="C108" i="28" s="1"/>
  <c r="C109" i="28" s="1"/>
  <c r="C110" i="28" s="1"/>
  <c r="C111" i="28" s="1"/>
  <c r="C112" i="28" s="1"/>
  <c r="C113" i="28" s="1"/>
  <c r="C114" i="28" s="1"/>
  <c r="C115" i="28" s="1"/>
  <c r="C116" i="28" s="1"/>
  <c r="C117" i="28" s="1"/>
  <c r="J11" i="29" l="1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12" i="29"/>
</calcChain>
</file>

<file path=xl/sharedStrings.xml><?xml version="1.0" encoding="utf-8"?>
<sst xmlns="http://schemas.openxmlformats.org/spreadsheetml/2006/main" count="600" uniqueCount="327">
  <si>
    <t xml:space="preserve">Nº DE BAIXAS POR ISOLAMENTO </t>
  </si>
  <si>
    <t>por data de entrada</t>
  </si>
  <si>
    <t>TOTAL</t>
  </si>
  <si>
    <t>por dia</t>
  </si>
  <si>
    <t>Acumulados</t>
  </si>
  <si>
    <t>PORTO</t>
  </si>
  <si>
    <t>LISBOA</t>
  </si>
  <si>
    <t>AVEIRO</t>
  </si>
  <si>
    <t>SETÚBAL</t>
  </si>
  <si>
    <t>MEDIDA DE APOIO EXCECIONAL À FAMÍLIA PARA TRABALHADORES - NÚMERO DE PEDIDOS</t>
  </si>
  <si>
    <t>Trabalhador por Conta de Outrem</t>
  </si>
  <si>
    <t>Trabalhadores Independentes</t>
  </si>
  <si>
    <t>Entidades Empregadoras</t>
  </si>
  <si>
    <t>Trabalhadores Servico Doméstico</t>
  </si>
  <si>
    <t>TOTAL de Trabalhadores (TCO + SD + TI)</t>
  </si>
  <si>
    <t>TOTAL de Trabalhadores (distinto)</t>
  </si>
  <si>
    <t>TOTAL de EE's (distinto)</t>
  </si>
  <si>
    <t>E COM REMUNERAÇÃO DECLARADA EM 2020-02</t>
  </si>
  <si>
    <t>Nº NISS_EE</t>
  </si>
  <si>
    <t>REMUNERAÇÕES DECLARADAS</t>
  </si>
  <si>
    <t>COIMBRA</t>
  </si>
  <si>
    <t>por data de registo do pedido</t>
  </si>
  <si>
    <t>NÚMERO MÉDIO DE DIAS DE APOIO</t>
  </si>
  <si>
    <t>BRAGANÇA</t>
  </si>
  <si>
    <t>FARO</t>
  </si>
  <si>
    <t>VILA REAL</t>
  </si>
  <si>
    <t>VIANA DO CASTELO</t>
  </si>
  <si>
    <t>PORTALEGRE</t>
  </si>
  <si>
    <t>Número</t>
  </si>
  <si>
    <t>VISEU</t>
  </si>
  <si>
    <t>BRAGA</t>
  </si>
  <si>
    <t>LEIRIA</t>
  </si>
  <si>
    <t>ÉVORA</t>
  </si>
  <si>
    <t>BEJA</t>
  </si>
  <si>
    <t>SANTARÉM</t>
  </si>
  <si>
    <t>CASTELO BRANCO</t>
  </si>
  <si>
    <t>GUARDA</t>
  </si>
  <si>
    <t>DESCONHECIDO/A</t>
  </si>
  <si>
    <t>BENEFICIÁRIOS COM LANÇAMENTO DE APOIO EXCEPCIONAL A DESEMPREGADOS</t>
  </si>
  <si>
    <t>por mês de referência</t>
  </si>
  <si>
    <t>EEs QUE ENTREGARAM DOCUMENTO - COVID19 - Layoff Simplificado</t>
  </si>
  <si>
    <t>Total</t>
  </si>
  <si>
    <t>11 a 25 trabalhadores</t>
  </si>
  <si>
    <t>26 a 49 trabalhadores</t>
  </si>
  <si>
    <t>50 a 249 trabalhadores</t>
  </si>
  <si>
    <t>&gt;= 250 trabalhadores</t>
  </si>
  <si>
    <t>Processos de despedimento coletivo iniciados
(dados acumulados)</t>
  </si>
  <si>
    <t>Trabalhadores a despedir
(dados acumulados)</t>
  </si>
  <si>
    <t>ENTRADAS</t>
  </si>
  <si>
    <t>Dia</t>
  </si>
  <si>
    <t>Acumulado</t>
  </si>
  <si>
    <t>Nº TRABALHADORES</t>
  </si>
  <si>
    <t>17/04/2020</t>
  </si>
  <si>
    <t>PRORROGAÇÃO DE PRESTAÇÕES DE DESEMPREGO</t>
  </si>
  <si>
    <t>BENEFICIARIOS</t>
  </si>
  <si>
    <t>por CAE</t>
  </si>
  <si>
    <t xml:space="preserve">PESSOAS SINGULARES COM TRABALHADORES A CARGO </t>
  </si>
  <si>
    <t>A</t>
  </si>
  <si>
    <t>Agricultura, produção animal, caça, floresta e pesca</t>
  </si>
  <si>
    <t>B</t>
  </si>
  <si>
    <t>Indústrias extractivas</t>
  </si>
  <si>
    <t>C</t>
  </si>
  <si>
    <t>Indústrias transformadoras</t>
  </si>
  <si>
    <t>D</t>
  </si>
  <si>
    <t>Electricidade, gás, vapor, água quente e fria e ar frio</t>
  </si>
  <si>
    <t>E</t>
  </si>
  <si>
    <t>Captação, tratamento e distribuição de água; saneamento, gestão de resíduos e despoluição</t>
  </si>
  <si>
    <t>F</t>
  </si>
  <si>
    <t>Construção</t>
  </si>
  <si>
    <t>G</t>
  </si>
  <si>
    <t>Comércio por grosso e a retalho; reparação de veículos automóveis e motociclos</t>
  </si>
  <si>
    <t>H</t>
  </si>
  <si>
    <t>Transportes e armazenagem</t>
  </si>
  <si>
    <t>I</t>
  </si>
  <si>
    <t>Alojamento, restauração e similares</t>
  </si>
  <si>
    <t>J</t>
  </si>
  <si>
    <t xml:space="preserve">Actividades de informação e de comunicação </t>
  </si>
  <si>
    <t>K</t>
  </si>
  <si>
    <t>Actividades financeiras e de seguros</t>
  </si>
  <si>
    <t>L</t>
  </si>
  <si>
    <t>Actividades imobiliárias</t>
  </si>
  <si>
    <t>M</t>
  </si>
  <si>
    <t>Actividades de consultoria, científicas, técnicas e similares</t>
  </si>
  <si>
    <t>N</t>
  </si>
  <si>
    <t>Actividades administrativas e dos serviços de apoio</t>
  </si>
  <si>
    <t>O</t>
  </si>
  <si>
    <t>Administração pública e defesa; segurança social obrigatória</t>
  </si>
  <si>
    <t>P</t>
  </si>
  <si>
    <t>Educação</t>
  </si>
  <si>
    <t>Q</t>
  </si>
  <si>
    <t>Actividades de saúde humana e apoio social</t>
  </si>
  <si>
    <t>R</t>
  </si>
  <si>
    <t>Actividades artísticas, de espectáculos, desportivas e recreativas</t>
  </si>
  <si>
    <t>S</t>
  </si>
  <si>
    <t>Outras actividades de serviços</t>
  </si>
  <si>
    <t>até 10 trabalhadores</t>
  </si>
  <si>
    <t>R.A.AÇORES</t>
  </si>
  <si>
    <t>R.A.MADEIRA</t>
  </si>
  <si>
    <t>Microempresas 
(1 a 9 trabalhadores)</t>
  </si>
  <si>
    <t>Actividades das famílias empregadoras de pessoal doméstico e actividades de produção das  famílias para uso próprio + Actividades dos organismos internacionais e outras instituições extra-territoriais</t>
  </si>
  <si>
    <t>T + U</t>
  </si>
  <si>
    <t>18/04/2020</t>
  </si>
  <si>
    <t>19/04/2020</t>
  </si>
  <si>
    <t>20/04/2020</t>
  </si>
  <si>
    <t>TOTAL (distinto)</t>
  </si>
  <si>
    <t>24/04/2020</t>
  </si>
  <si>
    <t>28/04/2020</t>
  </si>
  <si>
    <t>29/04/2020</t>
  </si>
  <si>
    <t>30/04/2020</t>
  </si>
  <si>
    <t>03/05/2020</t>
  </si>
  <si>
    <t>podem existir divergências pouco significativas quando com comparações por CAE, Dimensão e Distrito;</t>
  </si>
  <si>
    <t xml:space="preserve">Notas: </t>
  </si>
  <si>
    <t>os totais podem ser divergentes, nomeadamente tendo em conta EE com CAE-Rev.2.1;</t>
  </si>
  <si>
    <t>Mês de referência Março</t>
  </si>
  <si>
    <t>Mês de referência Abril</t>
  </si>
  <si>
    <t>NÚMERO DE PEDIDOS DAS MEDIDAS DE APOIO EXTRAORDINÁRIO À REDUÇÃO DA ATIVIDADE ECONÓMICA DE:</t>
  </si>
  <si>
    <t>TRABALHADOR INDEPENDENTE (COVI_RED_TI)</t>
  </si>
  <si>
    <t>MEMBRO DE ORGAO ESTATUTÁRIO (COVI_RED_MOE)</t>
  </si>
  <si>
    <t>por data de registo do pedido e tipo pedido</t>
  </si>
  <si>
    <t>COVI_PRO_RED_TI</t>
  </si>
  <si>
    <t>COVI_RED_MOE</t>
  </si>
  <si>
    <t>COVI_RED_TI</t>
  </si>
  <si>
    <t>Paragem Total</t>
  </si>
  <si>
    <t>Redução de Actividade</t>
  </si>
  <si>
    <t>PRESTAÇÕES REQUERIDAS DE DESEMPREGO ENTRADAS DESDE 20200301</t>
  </si>
  <si>
    <t>DESEMPREGADOS INSCRITOS NO IEFP</t>
  </si>
  <si>
    <t>Fonte: IEFP, IP</t>
  </si>
  <si>
    <t>Desemprego registado
(stock)</t>
  </si>
  <si>
    <t>Novas inscrições
(fluxo diário)</t>
  </si>
  <si>
    <t>Ofertas captadas
(fluxo diário)</t>
  </si>
  <si>
    <t>Dados relativos ao Continente.</t>
  </si>
  <si>
    <t>Os fluxos de entrada no desempregado decorrem das seguintes situações: novas inscrições e alterações da situação face ao emprego (mudanças de categoria). As alterações da situação face ao emprego decorrem das seguintes mudanças de categoria para a situação de desemprego: fim da situação de emprego; fim da situação de ocupação em políticas ativas de emprego; fim da situação de indisponibilidade. No entanto, as novas inscrições são nesta fase o indicador com mais expressão do ponto de vista dos fluxos.</t>
  </si>
  <si>
    <t>Todos os meses o IEFP executa procedimentos automáticos de atualização do desemprego registado por via de cruzamento de dados com a segurança social e por via de ações de controlo, nomeadamente, com desempregados não subsidiados em situação de ausência prolongada de contacto com o IEFP. Estes procedimentos visam a atualização da situação face ao emprego dos utentes do IEFP e permitem assim a atualização do desemprego registado com reporte ao final do mês.</t>
  </si>
  <si>
    <r>
      <rPr>
        <b/>
        <i/>
        <sz val="9"/>
        <color theme="1"/>
        <rFont val="Calibri"/>
        <family val="2"/>
        <scheme val="minor"/>
      </rPr>
      <t>Notas:</t>
    </r>
    <r>
      <rPr>
        <i/>
        <sz val="9"/>
        <color theme="1"/>
        <rFont val="Calibri"/>
        <family val="2"/>
        <scheme val="minor"/>
      </rPr>
      <t xml:space="preserve"> </t>
    </r>
  </si>
  <si>
    <t>PROCESSOS DE DESPEDIMENTO COLETIVO INICIADOS</t>
  </si>
  <si>
    <t>Processos iniciados e trabalhadores a despedir, total e por escalão de dimensão de empresa</t>
  </si>
  <si>
    <t>Fonte: DGERT</t>
  </si>
  <si>
    <t>Estes dados referem-se aos processos de despedimento coletivo comunicados à DGERT, não traduzindo, por isso, o número efetivo de despedimentos nem de trabalhadores despedidos, sendo essa informação apurada apenas aquando da conclusão dos processos.</t>
  </si>
  <si>
    <t>a informação respeita aos trabalhadores e massa salarial das EE que entregaram documento, não necessariamente ao número total de trabalhadores efetivamente em situação de layoff simplificado.</t>
  </si>
  <si>
    <t>NÚMERO DE PEDIDOS DAS MEDIDAS DE APOIO EXTRAORDINÁRIO À REDUÇÃO DA ATIVIDADE ECONÓMICA</t>
  </si>
  <si>
    <t>por tipo_pedido e distrito de residência</t>
  </si>
  <si>
    <t>REGIÃO AUTÓNOMA DA MADEIRA</t>
  </si>
  <si>
    <t>Dados provisórios, podendo ter revisões até 3 meses após a primeira divulgação, com a comunicação da decisão final do despedimento coletivo.</t>
  </si>
  <si>
    <t>06/05/2020</t>
  </si>
  <si>
    <t>08/05/2020</t>
  </si>
  <si>
    <t>Notas:</t>
  </si>
  <si>
    <t>PRORROGAÇÃO DE PRESTAÇÕES DE RSI</t>
  </si>
  <si>
    <t>Prestações renovadas sem apuramento de novos rendimentos</t>
  </si>
  <si>
    <t>REQUERIMENTOS</t>
  </si>
  <si>
    <t>FEMININO</t>
  </si>
  <si>
    <t>MASCULINO</t>
  </si>
  <si>
    <t>09/05/2020</t>
  </si>
  <si>
    <t>10/05/2020</t>
  </si>
  <si>
    <t>por mês de referência e sexo</t>
  </si>
  <si>
    <t>12/05/2020</t>
  </si>
  <si>
    <t>13/05/2020</t>
  </si>
  <si>
    <t>por data de início</t>
  </si>
  <si>
    <t>Nº Prestações Requeridas</t>
  </si>
  <si>
    <t>18/05/2020</t>
  </si>
  <si>
    <t>26/05/2020</t>
  </si>
  <si>
    <t>27/05/2020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</si>
  <si>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</si>
  <si>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</si>
  <si>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</si>
  <si>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</si>
  <si>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</si>
  <si>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</si>
  <si>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</si>
  <si>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</si>
  <si>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</si>
  <si>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</si>
  <si>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</si>
  <si>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</si>
  <si>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</si>
  <si>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</si>
  <si>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</si>
  <si>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</si>
  <si>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</si>
  <si>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</si>
  <si>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</si>
  <si>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</si>
  <si>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</si>
  <si>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</si>
  <si>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</si>
  <si>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</si>
  <si>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</si>
  <si>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</si>
  <si>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</si>
  <si>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</si>
  <si>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</si>
  <si>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</si>
  <si>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</si>
  <si>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</si>
  <si>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</si>
  <si>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</si>
  <si>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</si>
  <si>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</si>
  <si>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</si>
  <si>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</si>
  <si>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</si>
  <si>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</si>
  <si>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</si>
  <si>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</si>
  <si>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</si>
  <si>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</si>
  <si>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</si>
  <si>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</si>
  <si>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</si>
  <si>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</si>
  <si>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</si>
  <si>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</si>
  <si>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</si>
  <si>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</si>
  <si>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</si>
  <si>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</si>
  <si>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</si>
  <si>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</si>
  <si>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</si>
  <si>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</si>
  <si>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</si>
  <si>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</si>
  <si>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</si>
  <si>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</si>
  <si>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</si>
  <si>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</si>
  <si>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</si>
  <si>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</si>
  <si>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</si>
  <si>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</si>
  <si>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</si>
  <si>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</si>
  <si>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</si>
  <si>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</si>
  <si>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</si>
  <si>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</si>
  <si>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</si>
  <si>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</si>
  <si>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</si>
  <si>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</si>
  <si>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</si>
  <si>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</si>
  <si>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</si>
  <si>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</si>
  <si>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</si>
  <si>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</si>
  <si>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</si>
  <si>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</si>
  <si>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</si>
  <si>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</si>
  <si>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</si>
  <si>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</si>
  <si>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</si>
  <si>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</si>
  <si>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</si>
  <si>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REGIÃO AUTÓNOMA DOS AÇORES</t>
  </si>
  <si>
    <t>LANÇAMENTOS DE BAIXAS POR ISOLAMENTO</t>
  </si>
  <si>
    <t>Mês de referência Maio</t>
  </si>
  <si>
    <t>MEDIDA DE APOIO EXCECIONAL À FAMÍLIA PARA TRABALHADORES - LANÇAMENTOS</t>
  </si>
  <si>
    <t>Trabalhadores (nº)</t>
  </si>
  <si>
    <t>Média Dias (nº)</t>
  </si>
  <si>
    <t>Entidades empregadoras (nº)</t>
  </si>
  <si>
    <t>Trabalhador Conta de Ourém</t>
  </si>
  <si>
    <t>Trabalhador Independente</t>
  </si>
  <si>
    <t>Serviço Doméstico</t>
  </si>
  <si>
    <t>02/06/2020</t>
  </si>
  <si>
    <r>
      <rPr>
        <b/>
        <i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 xml:space="preserve">: </t>
    </r>
  </si>
  <si>
    <t>Por sexo:</t>
  </si>
  <si>
    <t>Feminino</t>
  </si>
  <si>
    <t>Masculino</t>
  </si>
  <si>
    <t>COVI_RED_TI Total</t>
  </si>
  <si>
    <t>COVI_PRO_RED_TI Total</t>
  </si>
  <si>
    <t>COVI_RED_MOE Total</t>
  </si>
  <si>
    <t>COVI_PRO_RED_MOE</t>
  </si>
  <si>
    <t>COVI_PRO_RED_MOE Total</t>
  </si>
  <si>
    <t>02/jun</t>
  </si>
  <si>
    <t xml:space="preserve"> MEDIDAS DE APOIO EXTRAORDINÁRIO À REDUÇÃO DA ATIVIDADE ECONÓMICA  - LANÇAMENTOS</t>
  </si>
  <si>
    <t>Redução Actividade Trabalhador Independente (Março e Abril)</t>
  </si>
  <si>
    <t>Prorrogação - Redução Actividade Trabalhador Independente (Abril)</t>
  </si>
  <si>
    <t>Redução Actividade Trabalhador Membro Orgão Estatutário (Abril)</t>
  </si>
  <si>
    <t>VIANA CASTELO</t>
  </si>
  <si>
    <t>por cdss</t>
  </si>
  <si>
    <t>REQUERIMENTOS E BENEFICIÁRIOS</t>
  </si>
  <si>
    <t>Stock, novas inscrições e ofertas captadas</t>
  </si>
  <si>
    <t>Colocações
(fluxo diário)</t>
  </si>
  <si>
    <t>Continente</t>
  </si>
  <si>
    <t>Norte</t>
  </si>
  <si>
    <t>Centro</t>
  </si>
  <si>
    <t>Lisboa</t>
  </si>
  <si>
    <t>Alentejo</t>
  </si>
  <si>
    <t>Algarve</t>
  </si>
  <si>
    <t xml:space="preserve">T </t>
  </si>
  <si>
    <t>T</t>
  </si>
  <si>
    <t>09/06/2020</t>
  </si>
  <si>
    <t>03/jun</t>
  </si>
  <si>
    <t>04/jun</t>
  </si>
  <si>
    <t>05/jun</t>
  </si>
  <si>
    <t>06/jun</t>
  </si>
  <si>
    <t>07/jun</t>
  </si>
  <si>
    <t>08/jun</t>
  </si>
  <si>
    <t>por mês de lançamento e sexo</t>
  </si>
  <si>
    <t>prestações entradas por distrito</t>
  </si>
  <si>
    <t>Por mês de referência</t>
  </si>
  <si>
    <t>COVI_FAM_TI</t>
  </si>
  <si>
    <t>COVI_FAM_SD</t>
  </si>
  <si>
    <t>TOTAL - Por sexo</t>
  </si>
  <si>
    <t>Total - Refª a Março</t>
  </si>
  <si>
    <t>Total - Refª a Abril</t>
  </si>
  <si>
    <t>Total - Refª a Maio</t>
  </si>
  <si>
    <t>TRABALHADOR INDEPENDENTE - PRORROGAÇÃO (COVI_PRO_RED_TI)</t>
  </si>
  <si>
    <t>MEMBRO DE ORGAO ESTATUTÁRIO - PRORROGAÇÃO (COVI_RED_MOE)</t>
  </si>
  <si>
    <t>Refª a Março</t>
  </si>
  <si>
    <t>Refª a Abril</t>
  </si>
  <si>
    <t>Refª a Maio</t>
  </si>
  <si>
    <t>Situação da base de dados 16/06/2020</t>
  </si>
  <si>
    <t>Uma PS pode ter remunerações por várias NISS_EE com CAEs diferentes</t>
  </si>
  <si>
    <t>16/06/2020</t>
  </si>
  <si>
    <r>
      <rPr>
        <b/>
        <i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Situação da base de dados 16/06/2020</t>
    </r>
  </si>
  <si>
    <t>09/jun</t>
  </si>
  <si>
    <t>10/jun</t>
  </si>
  <si>
    <t>11/jun</t>
  </si>
  <si>
    <t>12/jun</t>
  </si>
  <si>
    <t>13/jun</t>
  </si>
  <si>
    <t>14/jun</t>
  </si>
  <si>
    <t>15/jun</t>
  </si>
  <si>
    <t>por Distrito/Região Autónoma</t>
  </si>
  <si>
    <t>e Dimensão de EE</t>
  </si>
  <si>
    <t>Situação a 15/06/2020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</si>
</sst>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#,##0\ &quot;€&quot;;[Red]\-#,##0\ &quot;€&quot;"/>
    <numFmt numFmtId="164" formatCode="dd\-mm\-yyyy;@"/>
    <numFmt numFmtId="165" formatCode="0.0%"/>
    <numFmt numFmtId="166" formatCode="[$-816]d/mmm;@"/>
    <numFmt numFmtId="167" formatCode="_-* #,##0.00\ [$€-816]_-;\-* #,##0.00\ [$€-816]_-;_-* &quot;-&quot;??\ [$€-816]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vertical="center"/>
    </xf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0" xfId="0" applyAlignment="1">
      <alignment textRotation="90"/>
    </xf>
    <xf numFmtId="14" fontId="0" fillId="0" borderId="0" xfId="0" applyNumberFormat="1" applyAlignment="1">
      <alignment textRotation="90"/>
    </xf>
    <xf numFmtId="1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/>
    <xf numFmtId="0" fontId="1" fillId="0" borderId="0" xfId="0" applyFont="1" applyAlignment="1">
      <alignment textRotation="90"/>
    </xf>
    <xf numFmtId="0" fontId="1" fillId="0" borderId="1" xfId="0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3" fontId="0" fillId="0" borderId="1" xfId="0" applyNumberFormat="1" applyBorder="1"/>
    <xf numFmtId="3" fontId="0" fillId="0" borderId="0" xfId="0" applyNumberFormat="1"/>
    <xf numFmtId="3" fontId="1" fillId="3" borderId="1" xfId="0" applyNumberFormat="1" applyFont="1" applyFill="1" applyBorder="1"/>
    <xf numFmtId="3" fontId="1" fillId="0" borderId="1" xfId="0" applyNumberFormat="1" applyFont="1" applyBorder="1" applyAlignment="1">
      <alignment vertical="center"/>
    </xf>
    <xf numFmtId="3" fontId="1" fillId="4" borderId="1" xfId="0" applyNumberFormat="1" applyFont="1" applyFill="1" applyBorder="1"/>
    <xf numFmtId="3" fontId="4" fillId="0" borderId="1" xfId="0" applyNumberFormat="1" applyFont="1" applyBorder="1" applyAlignment="1">
      <alignment horizontal="right" vertical="center"/>
    </xf>
    <xf numFmtId="6" fontId="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/>
    </xf>
    <xf numFmtId="3" fontId="1" fillId="5" borderId="1" xfId="0" applyNumberFormat="1" applyFont="1" applyFill="1" applyBorder="1"/>
    <xf numFmtId="0" fontId="0" fillId="0" borderId="0" xfId="0"/>
    <xf numFmtId="0" fontId="0" fillId="9" borderId="11" xfId="0" applyFill="1" applyBorder="1" applyAlignment="1" applyProtection="1">
      <alignment horizontal="right" vertical="center"/>
      <protection locked="0"/>
    </xf>
    <xf numFmtId="166" fontId="1" fillId="6" borderId="12" xfId="0" applyNumberFormat="1" applyFont="1" applyFill="1" applyBorder="1"/>
    <xf numFmtId="0" fontId="0" fillId="6" borderId="11" xfId="0" applyFill="1" applyBorder="1" applyAlignment="1" applyProtection="1">
      <alignment horizontal="right" vertical="center"/>
      <protection locked="0"/>
    </xf>
    <xf numFmtId="166" fontId="1" fillId="9" borderId="12" xfId="0" applyNumberFormat="1" applyFont="1" applyFill="1" applyBorder="1"/>
    <xf numFmtId="0" fontId="0" fillId="0" borderId="11" xfId="0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6" borderId="12" xfId="0" applyFill="1" applyBorder="1" applyAlignment="1" applyProtection="1">
      <alignment horizontal="right" vertical="center"/>
      <protection locked="0"/>
    </xf>
    <xf numFmtId="0" fontId="0" fillId="9" borderId="12" xfId="0" applyFill="1" applyBorder="1" applyAlignment="1" applyProtection="1">
      <alignment horizontal="right" vertical="center"/>
      <protection locked="0"/>
    </xf>
    <xf numFmtId="49" fontId="0" fillId="0" borderId="0" xfId="0" applyNumberFormat="1"/>
    <xf numFmtId="3" fontId="5" fillId="4" borderId="1" xfId="0" applyNumberFormat="1" applyFont="1" applyFill="1" applyBorder="1" applyAlignment="1">
      <alignment horizontal="right" vertical="center"/>
    </xf>
    <xf numFmtId="49" fontId="0" fillId="0" borderId="1" xfId="0" applyNumberFormat="1" applyBorder="1"/>
    <xf numFmtId="3" fontId="5" fillId="4" borderId="1" xfId="0" applyNumberFormat="1" applyFont="1" applyFill="1" applyBorder="1" applyAlignment="1">
      <alignment horizontal="left" vertical="center"/>
    </xf>
    <xf numFmtId="165" fontId="5" fillId="4" borderId="1" xfId="1" applyNumberFormat="1" applyFont="1" applyFill="1" applyBorder="1" applyAlignment="1">
      <alignment horizontal="right" vertical="center"/>
    </xf>
    <xf numFmtId="165" fontId="0" fillId="0" borderId="1" xfId="1" applyNumberFormat="1" applyFont="1" applyBorder="1"/>
    <xf numFmtId="49" fontId="7" fillId="0" borderId="0" xfId="0" applyNumberFormat="1" applyFont="1" applyFill="1" applyBorder="1"/>
    <xf numFmtId="165" fontId="0" fillId="0" borderId="0" xfId="1" applyNumberFormat="1" applyFont="1"/>
    <xf numFmtId="3" fontId="0" fillId="0" borderId="1" xfId="0" applyNumberFormat="1" applyFill="1" applyBorder="1"/>
    <xf numFmtId="0" fontId="0" fillId="0" borderId="11" xfId="0" applyFill="1" applyBorder="1" applyAlignment="1" applyProtection="1">
      <alignment horizontal="right" vertical="center"/>
      <protection locked="0"/>
    </xf>
    <xf numFmtId="0" fontId="0" fillId="0" borderId="12" xfId="0" applyFill="1" applyBorder="1" applyAlignment="1" applyProtection="1">
      <alignment horizontal="right" vertical="center"/>
      <protection locked="0"/>
    </xf>
    <xf numFmtId="0" fontId="0" fillId="9" borderId="14" xfId="0" applyFill="1" applyBorder="1" applyAlignment="1" applyProtection="1">
      <alignment horizontal="right" vertical="center"/>
      <protection locked="0"/>
    </xf>
    <xf numFmtId="0" fontId="0" fillId="9" borderId="13" xfId="0" applyFill="1" applyBorder="1" applyAlignment="1" applyProtection="1">
      <alignment horizontal="right" vertical="center"/>
      <protection locked="0"/>
    </xf>
    <xf numFmtId="3" fontId="0" fillId="0" borderId="1" xfId="0" applyNumberFormat="1" applyBorder="1" applyAlignment="1">
      <alignment horizontal="right"/>
    </xf>
    <xf numFmtId="0" fontId="1" fillId="10" borderId="1" xfId="0" applyFont="1" applyFill="1" applyBorder="1" applyAlignment="1">
      <alignment horizontal="left"/>
    </xf>
    <xf numFmtId="3" fontId="1" fillId="10" borderId="1" xfId="0" applyNumberFormat="1" applyFont="1" applyFill="1" applyBorder="1" applyAlignment="1">
      <alignment horizontal="right"/>
    </xf>
    <xf numFmtId="0" fontId="7" fillId="0" borderId="0" xfId="0" applyFont="1"/>
    <xf numFmtId="49" fontId="3" fillId="0" borderId="0" xfId="0" applyNumberFormat="1" applyFont="1" applyFill="1" applyBorder="1"/>
    <xf numFmtId="0" fontId="1" fillId="0" borderId="0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Border="1"/>
    <xf numFmtId="3" fontId="0" fillId="0" borderId="0" xfId="0" applyNumberFormat="1" applyFill="1"/>
    <xf numFmtId="14" fontId="0" fillId="0" borderId="0" xfId="0" applyNumberFormat="1" applyAlignment="1">
      <alignment horizontal="left"/>
    </xf>
    <xf numFmtId="0" fontId="9" fillId="0" borderId="0" xfId="0" applyFont="1" applyFill="1"/>
    <xf numFmtId="0" fontId="1" fillId="0" borderId="0" xfId="0" applyFont="1" applyAlignment="1">
      <alignment horizontal="left" indent="1"/>
    </xf>
    <xf numFmtId="0" fontId="12" fillId="0" borderId="0" xfId="0" applyFont="1" applyFill="1"/>
    <xf numFmtId="14" fontId="12" fillId="0" borderId="0" xfId="0" applyNumberFormat="1" applyFont="1" applyFill="1"/>
    <xf numFmtId="0" fontId="2" fillId="0" borderId="0" xfId="0" applyFont="1"/>
    <xf numFmtId="3" fontId="0" fillId="0" borderId="1" xfId="0" applyNumberFormat="1" applyFont="1" applyBorder="1" applyAlignment="1">
      <alignment horizontal="right"/>
    </xf>
    <xf numFmtId="0" fontId="0" fillId="0" borderId="0" xfId="0" applyNumberFormat="1"/>
    <xf numFmtId="0" fontId="1" fillId="7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 wrapText="1"/>
    </xf>
    <xf numFmtId="166" fontId="1" fillId="6" borderId="10" xfId="0" applyNumberFormat="1" applyFont="1" applyFill="1" applyBorder="1"/>
    <xf numFmtId="0" fontId="0" fillId="6" borderId="9" xfId="0" applyFill="1" applyBorder="1" applyAlignment="1" applyProtection="1">
      <alignment horizontal="right" vertical="center"/>
      <protection locked="0"/>
    </xf>
    <xf numFmtId="0" fontId="0" fillId="6" borderId="10" xfId="0" applyFill="1" applyBorder="1" applyAlignment="1" applyProtection="1">
      <alignment horizontal="right" vertical="center"/>
      <protection locked="0"/>
    </xf>
    <xf numFmtId="3" fontId="0" fillId="0" borderId="0" xfId="0" applyNumberFormat="1" applyAlignment="1">
      <alignment horizontal="right"/>
    </xf>
    <xf numFmtId="0" fontId="7" fillId="0" borderId="0" xfId="0" applyFont="1" applyFill="1" applyBorder="1" applyAlignment="1">
      <alignment horizontal="left" wrapText="1"/>
    </xf>
    <xf numFmtId="0" fontId="0" fillId="0" borderId="1" xfId="0" applyFill="1" applyBorder="1"/>
    <xf numFmtId="3" fontId="1" fillId="0" borderId="1" xfId="0" applyNumberFormat="1" applyFont="1" applyBorder="1" applyAlignment="1">
      <alignment horizontal="right"/>
    </xf>
    <xf numFmtId="0" fontId="1" fillId="11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14" fontId="13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textRotation="90" wrapText="1"/>
    </xf>
    <xf numFmtId="0" fontId="1" fillId="6" borderId="0" xfId="0" applyFont="1" applyFill="1"/>
    <xf numFmtId="0" fontId="0" fillId="6" borderId="0" xfId="0" applyFill="1"/>
    <xf numFmtId="0" fontId="1" fillId="6" borderId="21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2" borderId="28" xfId="0" applyFont="1" applyFill="1" applyBorder="1" applyAlignment="1">
      <alignment horizontal="center" vertical="center" wrapText="1"/>
    </xf>
    <xf numFmtId="0" fontId="1" fillId="12" borderId="29" xfId="0" applyFont="1" applyFill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 wrapText="1"/>
    </xf>
    <xf numFmtId="166" fontId="1" fillId="12" borderId="32" xfId="0" applyNumberFormat="1" applyFont="1" applyFill="1" applyBorder="1"/>
    <xf numFmtId="166" fontId="1" fillId="12" borderId="33" xfId="0" applyNumberFormat="1" applyFont="1" applyFill="1" applyBorder="1"/>
    <xf numFmtId="166" fontId="1" fillId="12" borderId="35" xfId="0" applyNumberFormat="1" applyFont="1" applyFill="1" applyBorder="1"/>
    <xf numFmtId="166" fontId="1" fillId="9" borderId="13" xfId="0" applyNumberFormat="1" applyFont="1" applyFill="1" applyBorder="1"/>
    <xf numFmtId="3" fontId="1" fillId="0" borderId="1" xfId="0" applyNumberFormat="1" applyFont="1" applyFill="1" applyBorder="1"/>
    <xf numFmtId="3" fontId="0" fillId="0" borderId="1" xfId="0" applyNumberFormat="1" applyFont="1" applyFill="1" applyBorder="1"/>
    <xf numFmtId="3" fontId="0" fillId="6" borderId="25" xfId="0" applyNumberFormat="1" applyFont="1" applyFill="1" applyBorder="1" applyAlignment="1" applyProtection="1">
      <alignment horizontal="right" vertical="center"/>
      <protection locked="0"/>
    </xf>
    <xf numFmtId="3" fontId="0" fillId="6" borderId="2" xfId="0" applyNumberFormat="1" applyFont="1" applyFill="1" applyBorder="1" applyAlignment="1" applyProtection="1">
      <alignment horizontal="right" vertical="center"/>
      <protection locked="0"/>
    </xf>
    <xf numFmtId="3" fontId="0" fillId="6" borderId="26" xfId="0" applyNumberFormat="1" applyFont="1" applyFill="1" applyBorder="1" applyAlignment="1" applyProtection="1">
      <alignment horizontal="right" vertical="center"/>
      <protection locked="0"/>
    </xf>
    <xf numFmtId="3" fontId="0" fillId="6" borderId="3" xfId="0" applyNumberFormat="1" applyFont="1" applyFill="1" applyBorder="1" applyAlignment="1" applyProtection="1">
      <alignment horizontal="right" vertical="center"/>
      <protection locked="0"/>
    </xf>
    <xf numFmtId="3" fontId="0" fillId="6" borderId="21" xfId="0" applyNumberFormat="1" applyFont="1" applyFill="1" applyBorder="1" applyAlignment="1" applyProtection="1">
      <alignment horizontal="right" vertical="center"/>
      <protection locked="0"/>
    </xf>
    <xf numFmtId="3" fontId="0" fillId="6" borderId="1" xfId="0" applyNumberFormat="1" applyFont="1" applyFill="1" applyBorder="1" applyAlignment="1" applyProtection="1">
      <alignment horizontal="right" vertical="center"/>
      <protection locked="0"/>
    </xf>
    <xf numFmtId="3" fontId="0" fillId="6" borderId="27" xfId="0" applyNumberFormat="1" applyFont="1" applyFill="1" applyBorder="1" applyAlignment="1" applyProtection="1">
      <alignment horizontal="right" vertical="center"/>
      <protection locked="0"/>
    </xf>
    <xf numFmtId="3" fontId="0" fillId="6" borderId="15" xfId="0" applyNumberFormat="1" applyFont="1" applyFill="1" applyBorder="1" applyAlignment="1" applyProtection="1">
      <alignment horizontal="right" vertical="center"/>
      <protection locked="0"/>
    </xf>
    <xf numFmtId="3" fontId="0" fillId="6" borderId="11" xfId="0" applyNumberFormat="1" applyFont="1" applyFill="1" applyBorder="1" applyAlignment="1" applyProtection="1">
      <alignment horizontal="right" vertical="center"/>
      <protection locked="0"/>
    </xf>
    <xf numFmtId="3" fontId="0" fillId="6" borderId="1" xfId="0" applyNumberFormat="1" applyFont="1" applyFill="1" applyBorder="1"/>
    <xf numFmtId="3" fontId="0" fillId="6" borderId="27" xfId="0" applyNumberFormat="1" applyFont="1" applyFill="1" applyBorder="1"/>
    <xf numFmtId="3" fontId="0" fillId="6" borderId="15" xfId="0" applyNumberFormat="1" applyFont="1" applyFill="1" applyBorder="1"/>
    <xf numFmtId="3" fontId="0" fillId="6" borderId="21" xfId="0" applyNumberFormat="1" applyFont="1" applyFill="1" applyBorder="1"/>
    <xf numFmtId="3" fontId="0" fillId="0" borderId="11" xfId="0" applyNumberFormat="1" applyFont="1" applyFill="1" applyBorder="1" applyAlignment="1" applyProtection="1">
      <alignment horizontal="right" vertical="center"/>
      <protection locked="0"/>
    </xf>
    <xf numFmtId="3" fontId="0" fillId="0" borderId="27" xfId="0" applyNumberFormat="1" applyFont="1" applyFill="1" applyBorder="1" applyAlignment="1" applyProtection="1">
      <alignment horizontal="right" vertical="center"/>
      <protection locked="0"/>
    </xf>
    <xf numFmtId="3" fontId="0" fillId="6" borderId="34" xfId="0" applyNumberFormat="1" applyFont="1" applyFill="1" applyBorder="1"/>
    <xf numFmtId="3" fontId="12" fillId="0" borderId="1" xfId="0" applyNumberFormat="1" applyFont="1" applyFill="1" applyBorder="1" applyAlignment="1">
      <alignment vertical="center"/>
    </xf>
    <xf numFmtId="3" fontId="12" fillId="0" borderId="27" xfId="0" applyNumberFormat="1" applyFont="1" applyFill="1" applyBorder="1" applyAlignment="1">
      <alignment vertical="center"/>
    </xf>
    <xf numFmtId="3" fontId="0" fillId="6" borderId="0" xfId="0" applyNumberFormat="1" applyFont="1" applyFill="1" applyBorder="1"/>
    <xf numFmtId="0" fontId="0" fillId="6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/>
    <xf numFmtId="167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2" borderId="1" xfId="0" applyNumberFormat="1" applyFont="1" applyFill="1" applyBorder="1"/>
    <xf numFmtId="0" fontId="0" fillId="0" borderId="0" xfId="0" applyAlignment="1"/>
    <xf numFmtId="0" fontId="1" fillId="6" borderId="0" xfId="0" applyFont="1" applyFill="1" applyAlignment="1">
      <alignment horizontal="left" indent="1"/>
    </xf>
    <xf numFmtId="0" fontId="1" fillId="11" borderId="5" xfId="0" applyFont="1" applyFill="1" applyBorder="1" applyAlignment="1">
      <alignment horizontal="center" vertical="center" textRotation="90"/>
    </xf>
    <xf numFmtId="3" fontId="0" fillId="0" borderId="2" xfId="0" applyNumberFormat="1" applyBorder="1"/>
    <xf numFmtId="0" fontId="1" fillId="11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3" fontId="0" fillId="6" borderId="9" xfId="0" applyNumberFormat="1" applyFont="1" applyFill="1" applyBorder="1" applyAlignment="1" applyProtection="1">
      <alignment horizontal="right" vertical="center"/>
      <protection locked="0"/>
    </xf>
    <xf numFmtId="3" fontId="0" fillId="6" borderId="22" xfId="0" applyNumberFormat="1" applyFont="1" applyFill="1" applyBorder="1" applyAlignment="1" applyProtection="1">
      <alignment horizontal="right" vertical="center"/>
      <protection locked="0"/>
    </xf>
    <xf numFmtId="3" fontId="0" fillId="6" borderId="23" xfId="0" applyNumberFormat="1" applyFont="1" applyFill="1" applyBorder="1" applyAlignment="1" applyProtection="1">
      <alignment horizontal="right" vertical="center"/>
      <protection locked="0"/>
    </xf>
    <xf numFmtId="3" fontId="0" fillId="6" borderId="36" xfId="0" applyNumberFormat="1" applyFont="1" applyFill="1" applyBorder="1" applyAlignment="1" applyProtection="1">
      <alignment horizontal="right" vertical="center"/>
      <protection locked="0"/>
    </xf>
    <xf numFmtId="3" fontId="0" fillId="6" borderId="37" xfId="0" applyNumberFormat="1" applyFont="1" applyFill="1" applyBorder="1" applyAlignment="1" applyProtection="1">
      <alignment horizontal="right" vertical="center"/>
      <protection locked="0"/>
    </xf>
    <xf numFmtId="3" fontId="0" fillId="0" borderId="14" xfId="0" applyNumberFormat="1" applyFont="1" applyFill="1" applyBorder="1" applyAlignment="1" applyProtection="1">
      <alignment horizontal="right" vertical="center"/>
      <protection locked="0"/>
    </xf>
    <xf numFmtId="3" fontId="0" fillId="0" borderId="28" xfId="0" applyNumberFormat="1" applyFont="1" applyFill="1" applyBorder="1" applyAlignment="1" applyProtection="1">
      <alignment horizontal="right" vertical="center"/>
      <protection locked="0"/>
    </xf>
    <xf numFmtId="3" fontId="0" fillId="0" borderId="30" xfId="0" applyNumberFormat="1" applyFont="1" applyFill="1" applyBorder="1" applyAlignment="1" applyProtection="1">
      <alignment horizontal="right" vertical="center"/>
      <protection locked="0"/>
    </xf>
    <xf numFmtId="3" fontId="0" fillId="6" borderId="14" xfId="0" applyNumberFormat="1" applyFont="1" applyFill="1" applyBorder="1" applyAlignment="1" applyProtection="1">
      <alignment horizontal="right" vertical="center"/>
      <protection locked="0"/>
    </xf>
    <xf numFmtId="3" fontId="0" fillId="6" borderId="28" xfId="0" applyNumberFormat="1" applyFont="1" applyFill="1" applyBorder="1"/>
    <xf numFmtId="3" fontId="0" fillId="6" borderId="30" xfId="0" applyNumberFormat="1" applyFont="1" applyFill="1" applyBorder="1"/>
    <xf numFmtId="3" fontId="5" fillId="3" borderId="1" xfId="0" applyNumberFormat="1" applyFont="1" applyFill="1" applyBorder="1" applyAlignment="1">
      <alignment horizontal="right" vertical="center"/>
    </xf>
    <xf numFmtId="6" fontId="5" fillId="3" borderId="1" xfId="0" applyNumberFormat="1" applyFont="1" applyFill="1" applyBorder="1" applyAlignment="1">
      <alignment horizontal="right" vertical="center"/>
    </xf>
    <xf numFmtId="3" fontId="0" fillId="3" borderId="11" xfId="0" applyNumberFormat="1" applyFont="1" applyFill="1" applyBorder="1"/>
    <xf numFmtId="3" fontId="0" fillId="0" borderId="27" xfId="0" applyNumberFormat="1" applyFont="1" applyFill="1" applyBorder="1"/>
    <xf numFmtId="3" fontId="0" fillId="3" borderId="14" xfId="0" applyNumberFormat="1" applyFont="1" applyFill="1" applyBorder="1"/>
    <xf numFmtId="3" fontId="0" fillId="0" borderId="28" xfId="0" applyNumberFormat="1" applyFont="1" applyFill="1" applyBorder="1"/>
    <xf numFmtId="3" fontId="0" fillId="0" borderId="30" xfId="0" applyNumberFormat="1" applyFont="1" applyFill="1" applyBorder="1"/>
    <xf numFmtId="3" fontId="0" fillId="0" borderId="11" xfId="0" applyNumberFormat="1" applyFont="1" applyFill="1" applyBorder="1"/>
    <xf numFmtId="3" fontId="0" fillId="0" borderId="14" xfId="0" applyNumberFormat="1" applyFont="1" applyFill="1" applyBorder="1"/>
    <xf numFmtId="0" fontId="1" fillId="3" borderId="4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41" xfId="0" applyFont="1" applyFill="1" applyBorder="1" applyAlignment="1">
      <alignment horizontal="center" wrapText="1"/>
    </xf>
    <xf numFmtId="0" fontId="1" fillId="2" borderId="40" xfId="0" applyFont="1" applyFill="1" applyBorder="1" applyAlignment="1">
      <alignment horizontal="center" wrapText="1"/>
    </xf>
    <xf numFmtId="0" fontId="1" fillId="11" borderId="32" xfId="0" applyFont="1" applyFill="1" applyBorder="1" applyAlignment="1">
      <alignment wrapText="1"/>
    </xf>
    <xf numFmtId="3" fontId="0" fillId="3" borderId="9" xfId="0" applyNumberFormat="1" applyFont="1" applyFill="1" applyBorder="1"/>
    <xf numFmtId="3" fontId="0" fillId="0" borderId="22" xfId="0" applyNumberFormat="1" applyFont="1" applyFill="1" applyBorder="1"/>
    <xf numFmtId="3" fontId="0" fillId="0" borderId="23" xfId="0" applyNumberFormat="1" applyFont="1" applyFill="1" applyBorder="1"/>
    <xf numFmtId="3" fontId="0" fillId="0" borderId="9" xfId="0" applyNumberFormat="1" applyFont="1" applyFill="1" applyBorder="1"/>
    <xf numFmtId="0" fontId="1" fillId="0" borderId="33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3" fontId="1" fillId="2" borderId="22" xfId="0" applyNumberFormat="1" applyFont="1" applyFill="1" applyBorder="1"/>
    <xf numFmtId="3" fontId="1" fillId="2" borderId="23" xfId="0" applyNumberFormat="1" applyFont="1" applyFill="1" applyBorder="1"/>
    <xf numFmtId="3" fontId="1" fillId="0" borderId="27" xfId="0" applyNumberFormat="1" applyFont="1" applyBorder="1"/>
    <xf numFmtId="3" fontId="1" fillId="2" borderId="27" xfId="0" applyNumberFormat="1" applyFont="1" applyFill="1" applyBorder="1"/>
    <xf numFmtId="3" fontId="1" fillId="3" borderId="28" xfId="0" applyNumberFormat="1" applyFont="1" applyFill="1" applyBorder="1"/>
    <xf numFmtId="3" fontId="1" fillId="3" borderId="30" xfId="0" applyNumberFormat="1" applyFont="1" applyFill="1" applyBorder="1"/>
    <xf numFmtId="0" fontId="1" fillId="2" borderId="32" xfId="0" applyFont="1" applyFill="1" applyBorder="1"/>
    <xf numFmtId="0" fontId="1" fillId="0" borderId="33" xfId="0" applyFont="1" applyBorder="1"/>
    <xf numFmtId="0" fontId="1" fillId="2" borderId="33" xfId="0" applyFont="1" applyFill="1" applyBorder="1"/>
    <xf numFmtId="166" fontId="1" fillId="0" borderId="33" xfId="0" applyNumberFormat="1" applyFont="1" applyBorder="1" applyAlignment="1">
      <alignment horizontal="left"/>
    </xf>
    <xf numFmtId="0" fontId="1" fillId="3" borderId="35" xfId="0" applyFont="1" applyFill="1" applyBorder="1"/>
    <xf numFmtId="0" fontId="1" fillId="11" borderId="40" xfId="0" applyFont="1" applyFill="1" applyBorder="1" applyAlignment="1">
      <alignment horizontal="center" vertical="center" textRotation="90"/>
    </xf>
    <xf numFmtId="0" fontId="1" fillId="11" borderId="41" xfId="0" applyFont="1" applyFill="1" applyBorder="1" applyAlignment="1">
      <alignment horizontal="center" vertical="center" textRotation="90"/>
    </xf>
    <xf numFmtId="3" fontId="1" fillId="2" borderId="9" xfId="0" applyNumberFormat="1" applyFont="1" applyFill="1" applyBorder="1"/>
    <xf numFmtId="3" fontId="0" fillId="0" borderId="25" xfId="0" applyNumberFormat="1" applyBorder="1"/>
    <xf numFmtId="3" fontId="1" fillId="2" borderId="11" xfId="0" applyNumberFormat="1" applyFont="1" applyFill="1" applyBorder="1"/>
    <xf numFmtId="3" fontId="1" fillId="3" borderId="14" xfId="0" applyNumberFormat="1" applyFont="1" applyFill="1" applyBorder="1"/>
    <xf numFmtId="3" fontId="0" fillId="0" borderId="39" xfId="0" applyNumberFormat="1" applyFont="1" applyBorder="1"/>
    <xf numFmtId="3" fontId="0" fillId="0" borderId="49" xfId="0" applyNumberFormat="1" applyFont="1" applyBorder="1"/>
    <xf numFmtId="3" fontId="0" fillId="0" borderId="27" xfId="0" applyNumberFormat="1" applyFont="1" applyBorder="1"/>
    <xf numFmtId="3" fontId="1" fillId="5" borderId="30" xfId="0" applyNumberFormat="1" applyFont="1" applyFill="1" applyBorder="1"/>
    <xf numFmtId="164" fontId="1" fillId="0" borderId="32" xfId="0" applyNumberFormat="1" applyFont="1" applyBorder="1" applyAlignment="1">
      <alignment horizontal="left" vertical="center"/>
    </xf>
    <xf numFmtId="164" fontId="1" fillId="0" borderId="33" xfId="0" applyNumberFormat="1" applyFont="1" applyBorder="1" applyAlignment="1">
      <alignment horizontal="left" vertical="center"/>
    </xf>
    <xf numFmtId="0" fontId="1" fillId="0" borderId="35" xfId="0" applyFont="1" applyBorder="1"/>
    <xf numFmtId="0" fontId="1" fillId="2" borderId="50" xfId="0" applyFont="1" applyFill="1" applyBorder="1" applyAlignment="1">
      <alignment horizontal="center" textRotation="90"/>
    </xf>
    <xf numFmtId="0" fontId="1" fillId="2" borderId="51" xfId="0" applyFont="1" applyFill="1" applyBorder="1" applyAlignment="1">
      <alignment horizontal="center" textRotation="90"/>
    </xf>
    <xf numFmtId="0" fontId="0" fillId="0" borderId="9" xfId="0" applyFont="1" applyBorder="1"/>
    <xf numFmtId="0" fontId="0" fillId="0" borderId="11" xfId="0" applyFont="1" applyBorder="1"/>
    <xf numFmtId="3" fontId="0" fillId="0" borderId="11" xfId="0" applyNumberFormat="1" applyFont="1" applyBorder="1"/>
    <xf numFmtId="0" fontId="0" fillId="0" borderId="11" xfId="0" applyBorder="1"/>
    <xf numFmtId="0" fontId="0" fillId="0" borderId="14" xfId="0" applyBorder="1"/>
    <xf numFmtId="3" fontId="0" fillId="0" borderId="22" xfId="0" applyNumberFormat="1" applyBorder="1"/>
    <xf numFmtId="3" fontId="0" fillId="0" borderId="23" xfId="0" applyNumberFormat="1" applyBorder="1"/>
    <xf numFmtId="3" fontId="0" fillId="0" borderId="27" xfId="0" applyNumberFormat="1" applyBorder="1"/>
    <xf numFmtId="3" fontId="1" fillId="13" borderId="28" xfId="0" applyNumberFormat="1" applyFont="1" applyFill="1" applyBorder="1"/>
    <xf numFmtId="3" fontId="1" fillId="13" borderId="30" xfId="0" applyNumberFormat="1" applyFont="1" applyFill="1" applyBorder="1"/>
    <xf numFmtId="0" fontId="1" fillId="11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3" fontId="1" fillId="0" borderId="36" xfId="0" applyNumberFormat="1" applyFont="1" applyBorder="1"/>
    <xf numFmtId="3" fontId="1" fillId="0" borderId="16" xfId="0" applyNumberFormat="1" applyFont="1" applyBorder="1"/>
    <xf numFmtId="3" fontId="1" fillId="13" borderId="31" xfId="0" applyNumberFormat="1" applyFont="1" applyFill="1" applyBorder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13" borderId="13" xfId="0" applyFont="1" applyFill="1" applyBorder="1" applyAlignment="1">
      <alignment horizontal="left"/>
    </xf>
    <xf numFmtId="3" fontId="1" fillId="4" borderId="39" xfId="0" applyNumberFormat="1" applyFont="1" applyFill="1" applyBorder="1"/>
    <xf numFmtId="3" fontId="1" fillId="0" borderId="42" xfId="0" applyNumberFormat="1" applyFont="1" applyFill="1" applyBorder="1"/>
    <xf numFmtId="3" fontId="1" fillId="0" borderId="43" xfId="0" applyNumberFormat="1" applyFont="1" applyFill="1" applyBorder="1"/>
    <xf numFmtId="0" fontId="1" fillId="11" borderId="45" xfId="0" applyFont="1" applyFill="1" applyBorder="1" applyAlignment="1">
      <alignment horizontal="center" vertical="center" textRotation="90"/>
    </xf>
    <xf numFmtId="3" fontId="1" fillId="2" borderId="36" xfId="0" applyNumberFormat="1" applyFont="1" applyFill="1" applyBorder="1"/>
    <xf numFmtId="3" fontId="0" fillId="0" borderId="16" xfId="0" applyNumberFormat="1" applyBorder="1"/>
    <xf numFmtId="3" fontId="1" fillId="2" borderId="16" xfId="0" applyNumberFormat="1" applyFont="1" applyFill="1" applyBorder="1"/>
    <xf numFmtId="3" fontId="1" fillId="3" borderId="31" xfId="0" applyNumberFormat="1" applyFont="1" applyFill="1" applyBorder="1"/>
    <xf numFmtId="3" fontId="1" fillId="0" borderId="26" xfId="0" applyNumberFormat="1" applyFont="1" applyBorder="1"/>
    <xf numFmtId="0" fontId="1" fillId="11" borderId="46" xfId="0" applyFont="1" applyFill="1" applyBorder="1" applyAlignment="1">
      <alignment horizontal="center" vertical="center" textRotation="90"/>
    </xf>
    <xf numFmtId="3" fontId="1" fillId="2" borderId="37" xfId="0" applyNumberFormat="1" applyFont="1" applyFill="1" applyBorder="1"/>
    <xf numFmtId="3" fontId="1" fillId="0" borderId="15" xfId="0" applyNumberFormat="1" applyFont="1" applyBorder="1"/>
    <xf numFmtId="3" fontId="1" fillId="2" borderId="15" xfId="0" applyNumberFormat="1" applyFont="1" applyFill="1" applyBorder="1"/>
    <xf numFmtId="3" fontId="1" fillId="3" borderId="29" xfId="0" applyNumberFormat="1" applyFont="1" applyFill="1" applyBorder="1"/>
    <xf numFmtId="0" fontId="1" fillId="0" borderId="11" xfId="0" applyFont="1" applyFill="1" applyBorder="1" applyAlignment="1">
      <alignment wrapText="1"/>
    </xf>
    <xf numFmtId="0" fontId="1" fillId="0" borderId="27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1" fillId="11" borderId="9" xfId="0" applyFont="1" applyFill="1" applyBorder="1" applyAlignment="1">
      <alignment wrapText="1"/>
    </xf>
    <xf numFmtId="0" fontId="1" fillId="11" borderId="23" xfId="0" applyFont="1" applyFill="1" applyBorder="1" applyAlignment="1">
      <alignment wrapText="1"/>
    </xf>
    <xf numFmtId="0" fontId="1" fillId="2" borderId="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12" borderId="15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11" borderId="15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wrapText="1"/>
    </xf>
    <xf numFmtId="49" fontId="1" fillId="4" borderId="15" xfId="0" applyNumberFormat="1" applyFont="1" applyFill="1" applyBorder="1" applyAlignment="1">
      <alignment horizontal="left"/>
    </xf>
    <xf numFmtId="49" fontId="1" fillId="4" borderId="16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 vertical="center" wrapText="1"/>
    </xf>
    <xf numFmtId="0" fontId="1" fillId="11" borderId="38" xfId="0" applyFont="1" applyFill="1" applyBorder="1" applyAlignment="1">
      <alignment horizontal="center" vertical="center" wrapText="1"/>
    </xf>
    <xf numFmtId="0" fontId="1" fillId="11" borderId="39" xfId="0" applyFont="1" applyFill="1" applyBorder="1" applyAlignment="1">
      <alignment horizontal="center" vertical="center" wrapText="1"/>
    </xf>
    <xf numFmtId="3" fontId="0" fillId="0" borderId="37" xfId="0" applyNumberFormat="1" applyBorder="1" applyAlignment="1"/>
    <xf numFmtId="3" fontId="0" fillId="0" borderId="39" xfId="0" applyNumberFormat="1" applyBorder="1" applyAlignment="1"/>
    <xf numFmtId="3" fontId="0" fillId="0" borderId="15" xfId="0" applyNumberFormat="1" applyBorder="1" applyAlignment="1"/>
    <xf numFmtId="3" fontId="0" fillId="0" borderId="42" xfId="0" applyNumberFormat="1" applyBorder="1" applyAlignment="1"/>
    <xf numFmtId="3" fontId="0" fillId="0" borderId="29" xfId="0" applyNumberFormat="1" applyBorder="1" applyAlignment="1"/>
    <xf numFmtId="3" fontId="0" fillId="0" borderId="31" xfId="0" applyNumberFormat="1" applyBorder="1" applyAlignment="1"/>
    <xf numFmtId="3" fontId="0" fillId="0" borderId="36" xfId="0" applyNumberFormat="1" applyBorder="1" applyAlignment="1"/>
    <xf numFmtId="3" fontId="0" fillId="0" borderId="16" xfId="0" applyNumberFormat="1" applyBorder="1" applyAlignment="1"/>
    <xf numFmtId="3" fontId="1" fillId="0" borderId="32" xfId="0" applyNumberFormat="1" applyFont="1" applyBorder="1" applyAlignment="1"/>
    <xf numFmtId="3" fontId="1" fillId="0" borderId="36" xfId="0" applyNumberFormat="1" applyFont="1" applyBorder="1" applyAlignment="1"/>
    <xf numFmtId="3" fontId="1" fillId="0" borderId="33" xfId="0" applyNumberFormat="1" applyFont="1" applyBorder="1" applyAlignment="1"/>
    <xf numFmtId="3" fontId="1" fillId="0" borderId="16" xfId="0" applyNumberFormat="1" applyFont="1" applyBorder="1" applyAlignment="1"/>
    <xf numFmtId="3" fontId="1" fillId="0" borderId="35" xfId="0" applyNumberFormat="1" applyFont="1" applyBorder="1" applyAlignment="1"/>
    <xf numFmtId="3" fontId="1" fillId="0" borderId="31" xfId="0" applyNumberFormat="1" applyFont="1" applyBorder="1" applyAlignment="1"/>
    <xf numFmtId="3" fontId="0" fillId="0" borderId="43" xfId="0" applyNumberFormat="1" applyBorder="1" applyAlignment="1"/>
    <xf numFmtId="0" fontId="1" fillId="0" borderId="32" xfId="0" applyFont="1" applyBorder="1" applyAlignment="1"/>
    <xf numFmtId="0" fontId="1" fillId="0" borderId="38" xfId="0" applyFont="1" applyBorder="1" applyAlignment="1"/>
    <xf numFmtId="0" fontId="1" fillId="0" borderId="33" xfId="0" applyFont="1" applyBorder="1" applyAlignment="1"/>
    <xf numFmtId="0" fontId="1" fillId="0" borderId="17" xfId="0" applyFont="1" applyBorder="1" applyAlignment="1"/>
    <xf numFmtId="0" fontId="1" fillId="0" borderId="35" xfId="0" applyFont="1" applyBorder="1" applyAlignment="1"/>
    <xf numFmtId="0" fontId="1" fillId="0" borderId="48" xfId="0" applyFont="1" applyBorder="1" applyAlignment="1"/>
    <xf numFmtId="0" fontId="1" fillId="12" borderId="46" xfId="0" applyFont="1" applyFill="1" applyBorder="1" applyAlignment="1">
      <alignment horizontal="center"/>
    </xf>
    <xf numFmtId="0" fontId="1" fillId="12" borderId="45" xfId="0" applyFont="1" applyFill="1" applyBorder="1" applyAlignment="1">
      <alignment horizontal="center"/>
    </xf>
    <xf numFmtId="0" fontId="1" fillId="12" borderId="47" xfId="0" applyFont="1" applyFill="1" applyBorder="1" applyAlignment="1">
      <alignment horizontal="center"/>
    </xf>
    <xf numFmtId="0" fontId="1" fillId="11" borderId="44" xfId="0" applyFont="1" applyFill="1" applyBorder="1" applyAlignment="1">
      <alignment horizontal="center"/>
    </xf>
    <xf numFmtId="0" fontId="1" fillId="11" borderId="4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" fillId="12" borderId="25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22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showGridLines="0" tabSelected="1" workbookViewId="0">
      <pane ySplit="5" topLeftCell="A6" activePane="bottomLeft" state="frozen"/>
      <selection pane="bottomLeft"/>
    </sheetView>
  </sheetViews>
  <sheetFormatPr defaultRowHeight="15" x14ac:dyDescent="0.25"/>
  <cols>
    <col min="1" max="1" width="17.85546875" customWidth="1"/>
    <col min="2" max="4" width="17" customWidth="1"/>
    <col min="5" max="21" width="11.140625" customWidth="1"/>
    <col min="22" max="22" width="11.140625" style="3" customWidth="1"/>
    <col min="23" max="43" width="11.140625" customWidth="1"/>
  </cols>
  <sheetData>
    <row r="1" spans="1:22" x14ac:dyDescent="0.25">
      <c r="A1" s="3" t="s">
        <v>0</v>
      </c>
      <c r="B1" s="24"/>
      <c r="C1" s="24"/>
    </row>
    <row r="2" spans="1:22" x14ac:dyDescent="0.25">
      <c r="A2" s="3" t="s">
        <v>1</v>
      </c>
      <c r="B2" s="24"/>
      <c r="C2" s="24"/>
      <c r="F2" s="4"/>
    </row>
    <row r="3" spans="1:22" x14ac:dyDescent="0.25">
      <c r="A3" s="24"/>
      <c r="B3" s="24"/>
      <c r="C3" s="24"/>
      <c r="F3" s="4"/>
    </row>
    <row r="4" spans="1:22" x14ac:dyDescent="0.25">
      <c r="A4" s="1" t="s">
        <v>316</v>
      </c>
      <c r="B4" s="24"/>
      <c r="C4" s="24"/>
      <c r="F4" s="4"/>
      <c r="H4" s="4"/>
    </row>
    <row r="5" spans="1:22" ht="14.45" customHeight="1" thickBot="1" x14ac:dyDescent="0.3">
      <c r="A5" s="1"/>
      <c r="B5" s="24"/>
      <c r="C5" s="24"/>
      <c r="E5" s="4"/>
      <c r="F5" s="4"/>
      <c r="H5" s="4"/>
    </row>
    <row r="6" spans="1:22" ht="21" customHeight="1" x14ac:dyDescent="0.25">
      <c r="A6" s="24"/>
      <c r="B6" s="232" t="s">
        <v>157</v>
      </c>
      <c r="C6" s="233"/>
      <c r="G6" s="6"/>
      <c r="H6" s="4"/>
      <c r="I6" s="4"/>
    </row>
    <row r="7" spans="1:22" s="6" customFormat="1" ht="75.75" customHeight="1" thickBot="1" x14ac:dyDescent="0.3">
      <c r="B7" s="191" t="s">
        <v>3</v>
      </c>
      <c r="C7" s="192" t="s">
        <v>4</v>
      </c>
      <c r="G7"/>
      <c r="H7" s="7"/>
      <c r="I7" s="7"/>
      <c r="V7" s="10"/>
    </row>
    <row r="8" spans="1:22" x14ac:dyDescent="0.25">
      <c r="A8" s="188" t="s">
        <v>161</v>
      </c>
      <c r="B8" s="193">
        <v>7</v>
      </c>
      <c r="C8" s="184">
        <f>+B8</f>
        <v>7</v>
      </c>
      <c r="E8" s="4"/>
      <c r="H8" s="4"/>
      <c r="I8" s="4"/>
    </row>
    <row r="9" spans="1:22" x14ac:dyDescent="0.25">
      <c r="A9" s="189" t="s">
        <v>162</v>
      </c>
      <c r="B9" s="194">
        <v>82</v>
      </c>
      <c r="C9" s="185">
        <f>+C8+B9</f>
        <v>89</v>
      </c>
      <c r="E9" s="4"/>
      <c r="H9" s="4"/>
      <c r="I9" s="4"/>
    </row>
    <row r="10" spans="1:22" x14ac:dyDescent="0.25">
      <c r="A10" s="189" t="s">
        <v>163</v>
      </c>
      <c r="B10" s="194">
        <v>104</v>
      </c>
      <c r="C10" s="185">
        <f t="shared" ref="C10:C73" si="0">+C9+B10</f>
        <v>193</v>
      </c>
      <c r="H10" s="4"/>
      <c r="I10" s="4"/>
    </row>
    <row r="11" spans="1:22" x14ac:dyDescent="0.25">
      <c r="A11" s="189" t="s">
        <v>164</v>
      </c>
      <c r="B11" s="194">
        <v>112</v>
      </c>
      <c r="C11" s="185">
        <f t="shared" si="0"/>
        <v>305</v>
      </c>
      <c r="H11" s="4"/>
      <c r="I11" s="4"/>
    </row>
    <row r="12" spans="1:22" x14ac:dyDescent="0.25">
      <c r="A12" s="189" t="s">
        <v>165</v>
      </c>
      <c r="B12" s="194">
        <v>95</v>
      </c>
      <c r="C12" s="185">
        <f t="shared" si="0"/>
        <v>400</v>
      </c>
      <c r="H12" s="4"/>
      <c r="I12" s="4"/>
    </row>
    <row r="13" spans="1:22" x14ac:dyDescent="0.25">
      <c r="A13" s="189" t="s">
        <v>166</v>
      </c>
      <c r="B13" s="194">
        <v>96</v>
      </c>
      <c r="C13" s="185">
        <f t="shared" si="0"/>
        <v>496</v>
      </c>
      <c r="H13" s="4"/>
      <c r="I13" s="4"/>
    </row>
    <row r="14" spans="1:22" x14ac:dyDescent="0.25">
      <c r="A14" s="189" t="s">
        <v>167</v>
      </c>
      <c r="B14" s="194">
        <v>35</v>
      </c>
      <c r="C14" s="185">
        <f t="shared" si="0"/>
        <v>531</v>
      </c>
      <c r="H14" s="4"/>
      <c r="I14" s="4"/>
    </row>
    <row r="15" spans="1:22" x14ac:dyDescent="0.25">
      <c r="A15" s="189" t="s">
        <v>168</v>
      </c>
      <c r="B15" s="194">
        <v>28</v>
      </c>
      <c r="C15" s="185">
        <f t="shared" si="0"/>
        <v>559</v>
      </c>
      <c r="H15" s="4"/>
    </row>
    <row r="16" spans="1:22" x14ac:dyDescent="0.25">
      <c r="A16" s="189" t="s">
        <v>169</v>
      </c>
      <c r="B16" s="194">
        <v>166</v>
      </c>
      <c r="C16" s="185">
        <f t="shared" si="0"/>
        <v>725</v>
      </c>
      <c r="H16" s="4"/>
    </row>
    <row r="17" spans="1:8" x14ac:dyDescent="0.25">
      <c r="A17" s="189" t="s">
        <v>170</v>
      </c>
      <c r="B17" s="194">
        <v>164</v>
      </c>
      <c r="C17" s="185">
        <f t="shared" si="0"/>
        <v>889</v>
      </c>
      <c r="H17" s="4"/>
    </row>
    <row r="18" spans="1:8" x14ac:dyDescent="0.25">
      <c r="A18" s="189" t="s">
        <v>171</v>
      </c>
      <c r="B18" s="194">
        <v>248</v>
      </c>
      <c r="C18" s="185">
        <f t="shared" si="0"/>
        <v>1137</v>
      </c>
      <c r="H18" s="4"/>
    </row>
    <row r="19" spans="1:8" x14ac:dyDescent="0.25">
      <c r="A19" s="189" t="s">
        <v>172</v>
      </c>
      <c r="B19" s="194">
        <v>251</v>
      </c>
      <c r="C19" s="185">
        <f t="shared" si="0"/>
        <v>1388</v>
      </c>
      <c r="H19" s="4"/>
    </row>
    <row r="20" spans="1:8" x14ac:dyDescent="0.25">
      <c r="A20" s="189" t="s">
        <v>173</v>
      </c>
      <c r="B20" s="194">
        <v>337</v>
      </c>
      <c r="C20" s="185">
        <f t="shared" si="0"/>
        <v>1725</v>
      </c>
    </row>
    <row r="21" spans="1:8" x14ac:dyDescent="0.25">
      <c r="A21" s="189" t="s">
        <v>174</v>
      </c>
      <c r="B21" s="194">
        <v>132</v>
      </c>
      <c r="C21" s="185">
        <f t="shared" si="0"/>
        <v>1857</v>
      </c>
    </row>
    <row r="22" spans="1:8" x14ac:dyDescent="0.25">
      <c r="A22" s="189" t="s">
        <v>175</v>
      </c>
      <c r="B22" s="194">
        <v>57</v>
      </c>
      <c r="C22" s="185">
        <f t="shared" si="0"/>
        <v>1914</v>
      </c>
    </row>
    <row r="23" spans="1:8" x14ac:dyDescent="0.25">
      <c r="A23" s="189" t="s">
        <v>176</v>
      </c>
      <c r="B23" s="194">
        <v>358</v>
      </c>
      <c r="C23" s="185">
        <f t="shared" si="0"/>
        <v>2272</v>
      </c>
    </row>
    <row r="24" spans="1:8" x14ac:dyDescent="0.25">
      <c r="A24" s="189" t="s">
        <v>177</v>
      </c>
      <c r="B24" s="194">
        <v>442</v>
      </c>
      <c r="C24" s="185">
        <f t="shared" si="0"/>
        <v>2714</v>
      </c>
    </row>
    <row r="25" spans="1:8" x14ac:dyDescent="0.25">
      <c r="A25" s="189" t="s">
        <v>178</v>
      </c>
      <c r="B25" s="194">
        <v>3493</v>
      </c>
      <c r="C25" s="185">
        <f t="shared" si="0"/>
        <v>6207</v>
      </c>
    </row>
    <row r="26" spans="1:8" x14ac:dyDescent="0.25">
      <c r="A26" s="189" t="s">
        <v>179</v>
      </c>
      <c r="B26" s="194">
        <v>992</v>
      </c>
      <c r="C26" s="185">
        <f t="shared" si="0"/>
        <v>7199</v>
      </c>
    </row>
    <row r="27" spans="1:8" x14ac:dyDescent="0.25">
      <c r="A27" s="189" t="s">
        <v>180</v>
      </c>
      <c r="B27" s="194">
        <v>1821</v>
      </c>
      <c r="C27" s="185">
        <f t="shared" si="0"/>
        <v>9020</v>
      </c>
    </row>
    <row r="28" spans="1:8" x14ac:dyDescent="0.25">
      <c r="A28" s="189" t="s">
        <v>181</v>
      </c>
      <c r="B28" s="194">
        <v>586</v>
      </c>
      <c r="C28" s="185">
        <f t="shared" si="0"/>
        <v>9606</v>
      </c>
    </row>
    <row r="29" spans="1:8" x14ac:dyDescent="0.25">
      <c r="A29" s="189" t="s">
        <v>182</v>
      </c>
      <c r="B29" s="194">
        <v>1907</v>
      </c>
      <c r="C29" s="185">
        <f t="shared" si="0"/>
        <v>11513</v>
      </c>
    </row>
    <row r="30" spans="1:8" x14ac:dyDescent="0.25">
      <c r="A30" s="189" t="s">
        <v>183</v>
      </c>
      <c r="B30" s="194">
        <v>3333</v>
      </c>
      <c r="C30" s="185">
        <f t="shared" si="0"/>
        <v>14846</v>
      </c>
    </row>
    <row r="31" spans="1:8" x14ac:dyDescent="0.25">
      <c r="A31" s="189" t="s">
        <v>184</v>
      </c>
      <c r="B31" s="194">
        <v>2000</v>
      </c>
      <c r="C31" s="185">
        <f t="shared" si="0"/>
        <v>16846</v>
      </c>
    </row>
    <row r="32" spans="1:8" x14ac:dyDescent="0.25">
      <c r="A32" s="189" t="s">
        <v>185</v>
      </c>
      <c r="B32" s="194">
        <v>1771</v>
      </c>
      <c r="C32" s="185">
        <f t="shared" si="0"/>
        <v>18617</v>
      </c>
    </row>
    <row r="33" spans="1:3" x14ac:dyDescent="0.25">
      <c r="A33" s="189" t="s">
        <v>186</v>
      </c>
      <c r="B33" s="194">
        <v>2570</v>
      </c>
      <c r="C33" s="185">
        <f t="shared" si="0"/>
        <v>21187</v>
      </c>
    </row>
    <row r="34" spans="1:3" x14ac:dyDescent="0.25">
      <c r="A34" s="189" t="s">
        <v>187</v>
      </c>
      <c r="B34" s="194">
        <v>1658</v>
      </c>
      <c r="C34" s="185">
        <f t="shared" si="0"/>
        <v>22845</v>
      </c>
    </row>
    <row r="35" spans="1:3" x14ac:dyDescent="0.25">
      <c r="A35" s="189" t="s">
        <v>188</v>
      </c>
      <c r="B35" s="194">
        <v>587</v>
      </c>
      <c r="C35" s="185">
        <f t="shared" si="0"/>
        <v>23432</v>
      </c>
    </row>
    <row r="36" spans="1:3" x14ac:dyDescent="0.25">
      <c r="A36" s="189" t="s">
        <v>189</v>
      </c>
      <c r="B36" s="194">
        <v>213</v>
      </c>
      <c r="C36" s="185">
        <f t="shared" si="0"/>
        <v>23645</v>
      </c>
    </row>
    <row r="37" spans="1:3" x14ac:dyDescent="0.25">
      <c r="A37" s="189" t="s">
        <v>190</v>
      </c>
      <c r="B37" s="194">
        <v>2391</v>
      </c>
      <c r="C37" s="185">
        <f t="shared" si="0"/>
        <v>26036</v>
      </c>
    </row>
    <row r="38" spans="1:3" x14ac:dyDescent="0.25">
      <c r="A38" s="189" t="s">
        <v>191</v>
      </c>
      <c r="B38" s="194">
        <v>2435</v>
      </c>
      <c r="C38" s="185">
        <f t="shared" si="0"/>
        <v>28471</v>
      </c>
    </row>
    <row r="39" spans="1:3" x14ac:dyDescent="0.25">
      <c r="A39" s="189" t="s">
        <v>192</v>
      </c>
      <c r="B39" s="194">
        <v>1881</v>
      </c>
      <c r="C39" s="185">
        <f t="shared" si="0"/>
        <v>30352</v>
      </c>
    </row>
    <row r="40" spans="1:3" x14ac:dyDescent="0.25">
      <c r="A40" s="189" t="s">
        <v>193</v>
      </c>
      <c r="B40" s="194">
        <v>1249</v>
      </c>
      <c r="C40" s="185">
        <f t="shared" si="0"/>
        <v>31601</v>
      </c>
    </row>
    <row r="41" spans="1:3" x14ac:dyDescent="0.25">
      <c r="A41" s="189" t="s">
        <v>194</v>
      </c>
      <c r="B41" s="194">
        <v>4262</v>
      </c>
      <c r="C41" s="185">
        <f t="shared" si="0"/>
        <v>35863</v>
      </c>
    </row>
    <row r="42" spans="1:3" x14ac:dyDescent="0.25">
      <c r="A42" s="189" t="s">
        <v>195</v>
      </c>
      <c r="B42" s="194">
        <v>1637</v>
      </c>
      <c r="C42" s="185">
        <f t="shared" si="0"/>
        <v>37500</v>
      </c>
    </row>
    <row r="43" spans="1:3" x14ac:dyDescent="0.25">
      <c r="A43" s="189" t="s">
        <v>196</v>
      </c>
      <c r="B43" s="194">
        <v>253</v>
      </c>
      <c r="C43" s="185">
        <f t="shared" si="0"/>
        <v>37753</v>
      </c>
    </row>
    <row r="44" spans="1:3" x14ac:dyDescent="0.25">
      <c r="A44" s="189" t="s">
        <v>197</v>
      </c>
      <c r="B44" s="194">
        <v>2050</v>
      </c>
      <c r="C44" s="185">
        <f t="shared" si="0"/>
        <v>39803</v>
      </c>
    </row>
    <row r="45" spans="1:3" x14ac:dyDescent="0.25">
      <c r="A45" s="189" t="s">
        <v>198</v>
      </c>
      <c r="B45" s="194">
        <v>2163</v>
      </c>
      <c r="C45" s="185">
        <f t="shared" si="0"/>
        <v>41966</v>
      </c>
    </row>
    <row r="46" spans="1:3" x14ac:dyDescent="0.25">
      <c r="A46" s="189" t="s">
        <v>199</v>
      </c>
      <c r="B46" s="194">
        <v>1975</v>
      </c>
      <c r="C46" s="185">
        <f t="shared" si="0"/>
        <v>43941</v>
      </c>
    </row>
    <row r="47" spans="1:3" x14ac:dyDescent="0.25">
      <c r="A47" s="189" t="s">
        <v>200</v>
      </c>
      <c r="B47" s="194">
        <v>1419</v>
      </c>
      <c r="C47" s="185">
        <f t="shared" si="0"/>
        <v>45360</v>
      </c>
    </row>
    <row r="48" spans="1:3" x14ac:dyDescent="0.25">
      <c r="A48" s="189" t="s">
        <v>201</v>
      </c>
      <c r="B48" s="194">
        <v>594</v>
      </c>
      <c r="C48" s="185">
        <f t="shared" si="0"/>
        <v>45954</v>
      </c>
    </row>
    <row r="49" spans="1:3" x14ac:dyDescent="0.25">
      <c r="A49" s="189" t="s">
        <v>202</v>
      </c>
      <c r="B49" s="194">
        <v>204</v>
      </c>
      <c r="C49" s="185">
        <f t="shared" si="0"/>
        <v>46158</v>
      </c>
    </row>
    <row r="50" spans="1:3" x14ac:dyDescent="0.25">
      <c r="A50" s="189" t="s">
        <v>203</v>
      </c>
      <c r="B50" s="194">
        <v>94</v>
      </c>
      <c r="C50" s="185">
        <f t="shared" si="0"/>
        <v>46252</v>
      </c>
    </row>
    <row r="51" spans="1:3" x14ac:dyDescent="0.25">
      <c r="A51" s="189" t="s">
        <v>204</v>
      </c>
      <c r="B51" s="194">
        <v>1218</v>
      </c>
      <c r="C51" s="185">
        <f t="shared" si="0"/>
        <v>47470</v>
      </c>
    </row>
    <row r="52" spans="1:3" x14ac:dyDescent="0.25">
      <c r="A52" s="189" t="s">
        <v>205</v>
      </c>
      <c r="B52" s="194">
        <v>2104</v>
      </c>
      <c r="C52" s="185">
        <f t="shared" si="0"/>
        <v>49574</v>
      </c>
    </row>
    <row r="53" spans="1:3" x14ac:dyDescent="0.25">
      <c r="A53" s="189" t="s">
        <v>206</v>
      </c>
      <c r="B53" s="194">
        <v>2239</v>
      </c>
      <c r="C53" s="185">
        <f t="shared" si="0"/>
        <v>51813</v>
      </c>
    </row>
    <row r="54" spans="1:3" x14ac:dyDescent="0.25">
      <c r="A54" s="189" t="s">
        <v>207</v>
      </c>
      <c r="B54" s="194">
        <v>1323</v>
      </c>
      <c r="C54" s="185">
        <f t="shared" si="0"/>
        <v>53136</v>
      </c>
    </row>
    <row r="55" spans="1:3" x14ac:dyDescent="0.25">
      <c r="A55" s="189" t="s">
        <v>208</v>
      </c>
      <c r="B55" s="194">
        <v>1311</v>
      </c>
      <c r="C55" s="185">
        <f t="shared" si="0"/>
        <v>54447</v>
      </c>
    </row>
    <row r="56" spans="1:3" x14ac:dyDescent="0.25">
      <c r="A56" s="189" t="s">
        <v>209</v>
      </c>
      <c r="B56" s="194">
        <v>353</v>
      </c>
      <c r="C56" s="185">
        <f t="shared" si="0"/>
        <v>54800</v>
      </c>
    </row>
    <row r="57" spans="1:3" x14ac:dyDescent="0.25">
      <c r="A57" s="189" t="s">
        <v>210</v>
      </c>
      <c r="B57" s="194">
        <v>90</v>
      </c>
      <c r="C57" s="185">
        <f t="shared" si="0"/>
        <v>54890</v>
      </c>
    </row>
    <row r="58" spans="1:3" x14ac:dyDescent="0.25">
      <c r="A58" s="189" t="s">
        <v>211</v>
      </c>
      <c r="B58" s="194">
        <v>1684</v>
      </c>
      <c r="C58" s="185">
        <f t="shared" si="0"/>
        <v>56574</v>
      </c>
    </row>
    <row r="59" spans="1:3" x14ac:dyDescent="0.25">
      <c r="A59" s="189" t="s">
        <v>212</v>
      </c>
      <c r="B59" s="194">
        <v>1528</v>
      </c>
      <c r="C59" s="185">
        <f t="shared" si="0"/>
        <v>58102</v>
      </c>
    </row>
    <row r="60" spans="1:3" x14ac:dyDescent="0.25">
      <c r="A60" s="189" t="s">
        <v>213</v>
      </c>
      <c r="B60" s="194">
        <v>1581</v>
      </c>
      <c r="C60" s="185">
        <f t="shared" si="0"/>
        <v>59683</v>
      </c>
    </row>
    <row r="61" spans="1:3" x14ac:dyDescent="0.25">
      <c r="A61" s="189" t="s">
        <v>214</v>
      </c>
      <c r="B61" s="194">
        <v>864</v>
      </c>
      <c r="C61" s="185">
        <f t="shared" si="0"/>
        <v>60547</v>
      </c>
    </row>
    <row r="62" spans="1:3" x14ac:dyDescent="0.25">
      <c r="A62" s="189" t="s">
        <v>215</v>
      </c>
      <c r="B62" s="194">
        <v>1279</v>
      </c>
      <c r="C62" s="185">
        <f t="shared" si="0"/>
        <v>61826</v>
      </c>
    </row>
    <row r="63" spans="1:3" x14ac:dyDescent="0.25">
      <c r="A63" s="189" t="s">
        <v>216</v>
      </c>
      <c r="B63" s="194">
        <v>444</v>
      </c>
      <c r="C63" s="185">
        <f t="shared" si="0"/>
        <v>62270</v>
      </c>
    </row>
    <row r="64" spans="1:3" x14ac:dyDescent="0.25">
      <c r="A64" s="189" t="s">
        <v>217</v>
      </c>
      <c r="B64" s="194">
        <v>177</v>
      </c>
      <c r="C64" s="185">
        <f t="shared" si="0"/>
        <v>62447</v>
      </c>
    </row>
    <row r="65" spans="1:3" x14ac:dyDescent="0.25">
      <c r="A65" s="189" t="s">
        <v>218</v>
      </c>
      <c r="B65" s="194">
        <v>1123</v>
      </c>
      <c r="C65" s="185">
        <f t="shared" si="0"/>
        <v>63570</v>
      </c>
    </row>
    <row r="66" spans="1:3" x14ac:dyDescent="0.25">
      <c r="A66" s="189" t="s">
        <v>219</v>
      </c>
      <c r="B66" s="194">
        <v>1601</v>
      </c>
      <c r="C66" s="185">
        <f t="shared" si="0"/>
        <v>65171</v>
      </c>
    </row>
    <row r="67" spans="1:3" x14ac:dyDescent="0.25">
      <c r="A67" s="189" t="s">
        <v>220</v>
      </c>
      <c r="B67" s="194">
        <v>1220</v>
      </c>
      <c r="C67" s="185">
        <f t="shared" si="0"/>
        <v>66391</v>
      </c>
    </row>
    <row r="68" spans="1:3" x14ac:dyDescent="0.25">
      <c r="A68" s="189" t="s">
        <v>221</v>
      </c>
      <c r="B68" s="194">
        <v>1593</v>
      </c>
      <c r="C68" s="185">
        <f t="shared" si="0"/>
        <v>67984</v>
      </c>
    </row>
    <row r="69" spans="1:3" x14ac:dyDescent="0.25">
      <c r="A69" s="189" t="s">
        <v>222</v>
      </c>
      <c r="B69" s="194">
        <v>250</v>
      </c>
      <c r="C69" s="185">
        <f t="shared" si="0"/>
        <v>68234</v>
      </c>
    </row>
    <row r="70" spans="1:3" x14ac:dyDescent="0.25">
      <c r="A70" s="189" t="s">
        <v>223</v>
      </c>
      <c r="B70" s="194">
        <v>254</v>
      </c>
      <c r="C70" s="185">
        <f t="shared" si="0"/>
        <v>68488</v>
      </c>
    </row>
    <row r="71" spans="1:3" x14ac:dyDescent="0.25">
      <c r="A71" s="189" t="s">
        <v>224</v>
      </c>
      <c r="B71" s="195">
        <v>117</v>
      </c>
      <c r="C71" s="185">
        <f t="shared" si="0"/>
        <v>68605</v>
      </c>
    </row>
    <row r="72" spans="1:3" x14ac:dyDescent="0.25">
      <c r="A72" s="189" t="s">
        <v>225</v>
      </c>
      <c r="B72" s="195">
        <v>1204</v>
      </c>
      <c r="C72" s="185">
        <f t="shared" si="0"/>
        <v>69809</v>
      </c>
    </row>
    <row r="73" spans="1:3" x14ac:dyDescent="0.25">
      <c r="A73" s="189" t="s">
        <v>226</v>
      </c>
      <c r="B73" s="195">
        <v>1170</v>
      </c>
      <c r="C73" s="185">
        <f t="shared" si="0"/>
        <v>70979</v>
      </c>
    </row>
    <row r="74" spans="1:3" x14ac:dyDescent="0.25">
      <c r="A74" s="189" t="s">
        <v>227</v>
      </c>
      <c r="B74" s="195">
        <v>1223</v>
      </c>
      <c r="C74" s="185">
        <f t="shared" ref="C74:C114" si="1">+C73+B74</f>
        <v>72202</v>
      </c>
    </row>
    <row r="75" spans="1:3" x14ac:dyDescent="0.25">
      <c r="A75" s="189" t="s">
        <v>228</v>
      </c>
      <c r="B75" s="195">
        <v>832</v>
      </c>
      <c r="C75" s="185">
        <f t="shared" si="1"/>
        <v>73034</v>
      </c>
    </row>
    <row r="76" spans="1:3" x14ac:dyDescent="0.25">
      <c r="A76" s="189" t="s">
        <v>229</v>
      </c>
      <c r="B76" s="195">
        <v>1147</v>
      </c>
      <c r="C76" s="185">
        <f t="shared" si="1"/>
        <v>74181</v>
      </c>
    </row>
    <row r="77" spans="1:3" x14ac:dyDescent="0.25">
      <c r="A77" s="189" t="s">
        <v>230</v>
      </c>
      <c r="B77" s="195">
        <v>126</v>
      </c>
      <c r="C77" s="185">
        <f t="shared" si="1"/>
        <v>74307</v>
      </c>
    </row>
    <row r="78" spans="1:3" x14ac:dyDescent="0.25">
      <c r="A78" s="189" t="s">
        <v>231</v>
      </c>
      <c r="B78" s="195">
        <v>186</v>
      </c>
      <c r="C78" s="185">
        <f t="shared" si="1"/>
        <v>74493</v>
      </c>
    </row>
    <row r="79" spans="1:3" x14ac:dyDescent="0.25">
      <c r="A79" s="189" t="s">
        <v>232</v>
      </c>
      <c r="B79" s="195">
        <v>1148</v>
      </c>
      <c r="C79" s="185">
        <f t="shared" si="1"/>
        <v>75641</v>
      </c>
    </row>
    <row r="80" spans="1:3" x14ac:dyDescent="0.25">
      <c r="A80" s="189" t="s">
        <v>233</v>
      </c>
      <c r="B80" s="195">
        <v>1340</v>
      </c>
      <c r="C80" s="185">
        <f t="shared" si="1"/>
        <v>76981</v>
      </c>
    </row>
    <row r="81" spans="1:3" x14ac:dyDescent="0.25">
      <c r="A81" s="189" t="s">
        <v>234</v>
      </c>
      <c r="B81" s="195">
        <v>674</v>
      </c>
      <c r="C81" s="185">
        <f t="shared" si="1"/>
        <v>77655</v>
      </c>
    </row>
    <row r="82" spans="1:3" x14ac:dyDescent="0.25">
      <c r="A82" s="189" t="s">
        <v>235</v>
      </c>
      <c r="B82" s="195">
        <v>540</v>
      </c>
      <c r="C82" s="185">
        <f t="shared" si="1"/>
        <v>78195</v>
      </c>
    </row>
    <row r="83" spans="1:3" x14ac:dyDescent="0.25">
      <c r="A83" s="189" t="s">
        <v>236</v>
      </c>
      <c r="B83" s="195">
        <v>686</v>
      </c>
      <c r="C83" s="185">
        <f t="shared" si="1"/>
        <v>78881</v>
      </c>
    </row>
    <row r="84" spans="1:3" x14ac:dyDescent="0.25">
      <c r="A84" s="189" t="s">
        <v>237</v>
      </c>
      <c r="B84" s="195">
        <v>62</v>
      </c>
      <c r="C84" s="185">
        <f t="shared" si="1"/>
        <v>78943</v>
      </c>
    </row>
    <row r="85" spans="1:3" x14ac:dyDescent="0.25">
      <c r="A85" s="189" t="s">
        <v>238</v>
      </c>
      <c r="B85" s="195">
        <v>27</v>
      </c>
      <c r="C85" s="185">
        <f t="shared" si="1"/>
        <v>78970</v>
      </c>
    </row>
    <row r="86" spans="1:3" x14ac:dyDescent="0.25">
      <c r="A86" s="189" t="s">
        <v>239</v>
      </c>
      <c r="B86" s="195">
        <v>477</v>
      </c>
      <c r="C86" s="185">
        <f t="shared" si="1"/>
        <v>79447</v>
      </c>
    </row>
    <row r="87" spans="1:3" x14ac:dyDescent="0.25">
      <c r="A87" s="189" t="s">
        <v>240</v>
      </c>
      <c r="B87" s="195">
        <v>436</v>
      </c>
      <c r="C87" s="185">
        <f t="shared" si="1"/>
        <v>79883</v>
      </c>
    </row>
    <row r="88" spans="1:3" x14ac:dyDescent="0.25">
      <c r="A88" s="189" t="s">
        <v>241</v>
      </c>
      <c r="B88" s="195">
        <v>461</v>
      </c>
      <c r="C88" s="185">
        <f t="shared" si="1"/>
        <v>80344</v>
      </c>
    </row>
    <row r="89" spans="1:3" x14ac:dyDescent="0.25">
      <c r="A89" s="189" t="s">
        <v>242</v>
      </c>
      <c r="B89" s="195">
        <v>401</v>
      </c>
      <c r="C89" s="185">
        <f t="shared" si="1"/>
        <v>80745</v>
      </c>
    </row>
    <row r="90" spans="1:3" x14ac:dyDescent="0.25">
      <c r="A90" s="189" t="s">
        <v>243</v>
      </c>
      <c r="B90" s="195">
        <v>942</v>
      </c>
      <c r="C90" s="185">
        <f t="shared" si="1"/>
        <v>81687</v>
      </c>
    </row>
    <row r="91" spans="1:3" x14ac:dyDescent="0.25">
      <c r="A91" s="189" t="s">
        <v>244</v>
      </c>
      <c r="B91" s="195">
        <v>31</v>
      </c>
      <c r="C91" s="185">
        <f t="shared" si="1"/>
        <v>81718</v>
      </c>
    </row>
    <row r="92" spans="1:3" x14ac:dyDescent="0.25">
      <c r="A92" s="189" t="s">
        <v>245</v>
      </c>
      <c r="B92" s="195">
        <v>11</v>
      </c>
      <c r="C92" s="185">
        <f t="shared" si="1"/>
        <v>81729</v>
      </c>
    </row>
    <row r="93" spans="1:3" x14ac:dyDescent="0.25">
      <c r="A93" s="189" t="s">
        <v>246</v>
      </c>
      <c r="B93" s="195">
        <v>1707</v>
      </c>
      <c r="C93" s="185">
        <f t="shared" si="1"/>
        <v>83436</v>
      </c>
    </row>
    <row r="94" spans="1:3" x14ac:dyDescent="0.25">
      <c r="A94" s="189" t="s">
        <v>247</v>
      </c>
      <c r="B94" s="195">
        <v>3568</v>
      </c>
      <c r="C94" s="185">
        <f t="shared" si="1"/>
        <v>87004</v>
      </c>
    </row>
    <row r="95" spans="1:3" x14ac:dyDescent="0.25">
      <c r="A95" s="189" t="s">
        <v>248</v>
      </c>
      <c r="B95" s="195">
        <v>514</v>
      </c>
      <c r="C95" s="185">
        <f t="shared" si="1"/>
        <v>87518</v>
      </c>
    </row>
    <row r="96" spans="1:3" x14ac:dyDescent="0.25">
      <c r="A96" s="189" t="s">
        <v>249</v>
      </c>
      <c r="B96" s="195">
        <v>948</v>
      </c>
      <c r="C96" s="185">
        <f t="shared" si="1"/>
        <v>88466</v>
      </c>
    </row>
    <row r="97" spans="1:22" x14ac:dyDescent="0.25">
      <c r="A97" s="189" t="s">
        <v>250</v>
      </c>
      <c r="B97" s="195">
        <v>16639</v>
      </c>
      <c r="C97" s="185">
        <f t="shared" si="1"/>
        <v>105105</v>
      </c>
    </row>
    <row r="98" spans="1:22" x14ac:dyDescent="0.25">
      <c r="A98" s="189" t="s">
        <v>251</v>
      </c>
      <c r="B98" s="195">
        <v>24</v>
      </c>
      <c r="C98" s="185">
        <f t="shared" si="1"/>
        <v>105129</v>
      </c>
    </row>
    <row r="99" spans="1:22" x14ac:dyDescent="0.25">
      <c r="A99" s="174" t="s">
        <v>252</v>
      </c>
      <c r="B99" s="196">
        <v>28</v>
      </c>
      <c r="C99" s="185">
        <f t="shared" si="1"/>
        <v>105157</v>
      </c>
    </row>
    <row r="100" spans="1:22" x14ac:dyDescent="0.25">
      <c r="A100" s="174" t="s">
        <v>253</v>
      </c>
      <c r="B100" s="196">
        <v>16544</v>
      </c>
      <c r="C100" s="185">
        <f t="shared" si="1"/>
        <v>121701</v>
      </c>
    </row>
    <row r="101" spans="1:22" s="24" customFormat="1" x14ac:dyDescent="0.25">
      <c r="A101" s="174" t="s">
        <v>274</v>
      </c>
      <c r="B101" s="196">
        <v>563</v>
      </c>
      <c r="C101" s="185">
        <f t="shared" si="1"/>
        <v>122264</v>
      </c>
      <c r="V101" s="3"/>
    </row>
    <row r="102" spans="1:22" s="24" customFormat="1" x14ac:dyDescent="0.25">
      <c r="A102" s="174" t="s">
        <v>293</v>
      </c>
      <c r="B102" s="196">
        <v>704</v>
      </c>
      <c r="C102" s="185">
        <f t="shared" si="1"/>
        <v>122968</v>
      </c>
      <c r="V102" s="3"/>
    </row>
    <row r="103" spans="1:22" x14ac:dyDescent="0.25">
      <c r="A103" s="174" t="s">
        <v>294</v>
      </c>
      <c r="B103" s="196">
        <v>447</v>
      </c>
      <c r="C103" s="185">
        <f t="shared" si="1"/>
        <v>123415</v>
      </c>
    </row>
    <row r="104" spans="1:22" s="24" customFormat="1" x14ac:dyDescent="0.25">
      <c r="A104" s="174" t="s">
        <v>295</v>
      </c>
      <c r="B104" s="196">
        <v>511</v>
      </c>
      <c r="C104" s="186">
        <f t="shared" si="1"/>
        <v>123926</v>
      </c>
      <c r="V104" s="3"/>
    </row>
    <row r="105" spans="1:22" s="24" customFormat="1" x14ac:dyDescent="0.25">
      <c r="A105" s="174" t="s">
        <v>296</v>
      </c>
      <c r="B105" s="196">
        <v>28</v>
      </c>
      <c r="C105" s="186">
        <f t="shared" si="1"/>
        <v>123954</v>
      </c>
      <c r="V105" s="3"/>
    </row>
    <row r="106" spans="1:22" x14ac:dyDescent="0.25">
      <c r="A106" s="174" t="s">
        <v>297</v>
      </c>
      <c r="B106" s="196">
        <v>82</v>
      </c>
      <c r="C106" s="186">
        <f t="shared" si="1"/>
        <v>124036</v>
      </c>
    </row>
    <row r="107" spans="1:22" x14ac:dyDescent="0.25">
      <c r="A107" s="174" t="s">
        <v>298</v>
      </c>
      <c r="B107" s="196">
        <v>506</v>
      </c>
      <c r="C107" s="186">
        <f t="shared" si="1"/>
        <v>124542</v>
      </c>
    </row>
    <row r="108" spans="1:22" x14ac:dyDescent="0.25">
      <c r="A108" s="174" t="s">
        <v>317</v>
      </c>
      <c r="B108" s="196">
        <v>496</v>
      </c>
      <c r="C108" s="186">
        <f t="shared" si="1"/>
        <v>125038</v>
      </c>
    </row>
    <row r="109" spans="1:22" x14ac:dyDescent="0.25">
      <c r="A109" s="174" t="s">
        <v>318</v>
      </c>
      <c r="B109" s="196">
        <v>45</v>
      </c>
      <c r="C109" s="186">
        <f t="shared" si="1"/>
        <v>125083</v>
      </c>
    </row>
    <row r="110" spans="1:22" s="24" customFormat="1" x14ac:dyDescent="0.25">
      <c r="A110" s="174" t="s">
        <v>319</v>
      </c>
      <c r="B110" s="196">
        <v>38</v>
      </c>
      <c r="C110" s="186">
        <f t="shared" si="1"/>
        <v>125121</v>
      </c>
      <c r="V110" s="3"/>
    </row>
    <row r="111" spans="1:22" s="24" customFormat="1" x14ac:dyDescent="0.25">
      <c r="A111" s="174" t="s">
        <v>320</v>
      </c>
      <c r="B111" s="196">
        <v>307</v>
      </c>
      <c r="C111" s="186">
        <f t="shared" si="1"/>
        <v>125428</v>
      </c>
      <c r="V111" s="3"/>
    </row>
    <row r="112" spans="1:22" s="24" customFormat="1" x14ac:dyDescent="0.25">
      <c r="A112" s="174" t="s">
        <v>321</v>
      </c>
      <c r="B112" s="196">
        <v>4</v>
      </c>
      <c r="C112" s="186">
        <f t="shared" si="1"/>
        <v>125432</v>
      </c>
      <c r="V112" s="3"/>
    </row>
    <row r="113" spans="1:22" s="24" customFormat="1" x14ac:dyDescent="0.25">
      <c r="A113" s="174" t="s">
        <v>322</v>
      </c>
      <c r="B113" s="196">
        <v>1</v>
      </c>
      <c r="C113" s="186">
        <f t="shared" si="1"/>
        <v>125433</v>
      </c>
      <c r="V113" s="3"/>
    </row>
    <row r="114" spans="1:22" s="24" customFormat="1" ht="15.75" thickBot="1" x14ac:dyDescent="0.3">
      <c r="A114" s="190" t="s">
        <v>323</v>
      </c>
      <c r="B114" s="197">
        <v>17</v>
      </c>
      <c r="C114" s="187">
        <f t="shared" si="1"/>
        <v>125450</v>
      </c>
      <c r="V114" s="3"/>
    </row>
    <row r="115" spans="1:22" s="24" customFormat="1" x14ac:dyDescent="0.25">
      <c r="V115" s="3"/>
    </row>
    <row r="116" spans="1:22" s="24" customFormat="1" x14ac:dyDescent="0.25">
      <c r="V116" s="3"/>
    </row>
    <row r="117" spans="1:22" s="24" customFormat="1" x14ac:dyDescent="0.25">
      <c r="V117" s="3"/>
    </row>
    <row r="118" spans="1:22" x14ac:dyDescent="0.25">
      <c r="A118" s="3" t="s">
        <v>0</v>
      </c>
      <c r="B118" s="24"/>
    </row>
    <row r="119" spans="1:22" x14ac:dyDescent="0.25">
      <c r="A119" s="3" t="s">
        <v>300</v>
      </c>
      <c r="B119" s="24"/>
    </row>
    <row r="120" spans="1:22" ht="15.75" thickBot="1" x14ac:dyDescent="0.3">
      <c r="A120" s="3"/>
      <c r="B120" s="24"/>
    </row>
    <row r="121" spans="1:22" x14ac:dyDescent="0.25">
      <c r="A121" s="230" t="s">
        <v>2</v>
      </c>
      <c r="B121" s="231"/>
      <c r="C121" s="212">
        <f>SUM(C122:C141)</f>
        <v>125450</v>
      </c>
    </row>
    <row r="122" spans="1:22" x14ac:dyDescent="0.25">
      <c r="A122" s="226" t="s">
        <v>7</v>
      </c>
      <c r="B122" s="227"/>
      <c r="C122" s="213">
        <v>67302</v>
      </c>
    </row>
    <row r="123" spans="1:22" x14ac:dyDescent="0.25">
      <c r="A123" s="226" t="s">
        <v>33</v>
      </c>
      <c r="B123" s="227"/>
      <c r="C123" s="213">
        <v>355</v>
      </c>
    </row>
    <row r="124" spans="1:22" x14ac:dyDescent="0.25">
      <c r="A124" s="226" t="s">
        <v>30</v>
      </c>
      <c r="B124" s="227"/>
      <c r="C124" s="213">
        <v>7476</v>
      </c>
    </row>
    <row r="125" spans="1:22" x14ac:dyDescent="0.25">
      <c r="A125" s="226" t="s">
        <v>23</v>
      </c>
      <c r="B125" s="227"/>
      <c r="C125" s="213">
        <v>468</v>
      </c>
    </row>
    <row r="126" spans="1:22" x14ac:dyDescent="0.25">
      <c r="A126" s="226" t="s">
        <v>35</v>
      </c>
      <c r="B126" s="227"/>
      <c r="C126" s="213">
        <v>301</v>
      </c>
    </row>
    <row r="127" spans="1:22" x14ac:dyDescent="0.25">
      <c r="A127" s="226" t="s">
        <v>20</v>
      </c>
      <c r="B127" s="227"/>
      <c r="C127" s="213">
        <v>1497</v>
      </c>
    </row>
    <row r="128" spans="1:22" x14ac:dyDescent="0.25">
      <c r="A128" s="226" t="s">
        <v>32</v>
      </c>
      <c r="B128" s="227"/>
      <c r="C128" s="213">
        <v>241</v>
      </c>
    </row>
    <row r="129" spans="1:3" x14ac:dyDescent="0.25">
      <c r="A129" s="226" t="s">
        <v>24</v>
      </c>
      <c r="B129" s="227"/>
      <c r="C129" s="213">
        <v>1421</v>
      </c>
    </row>
    <row r="130" spans="1:3" x14ac:dyDescent="0.25">
      <c r="A130" s="226" t="s">
        <v>36</v>
      </c>
      <c r="B130" s="227"/>
      <c r="C130" s="213">
        <v>364</v>
      </c>
    </row>
    <row r="131" spans="1:3" x14ac:dyDescent="0.25">
      <c r="A131" s="226" t="s">
        <v>31</v>
      </c>
      <c r="B131" s="227"/>
      <c r="C131" s="213">
        <v>2107</v>
      </c>
    </row>
    <row r="132" spans="1:3" x14ac:dyDescent="0.25">
      <c r="A132" s="226" t="s">
        <v>6</v>
      </c>
      <c r="B132" s="227"/>
      <c r="C132" s="213">
        <v>7710</v>
      </c>
    </row>
    <row r="133" spans="1:3" x14ac:dyDescent="0.25">
      <c r="A133" s="226" t="s">
        <v>27</v>
      </c>
      <c r="B133" s="227"/>
      <c r="C133" s="213">
        <v>202</v>
      </c>
    </row>
    <row r="134" spans="1:3" x14ac:dyDescent="0.25">
      <c r="A134" s="226" t="s">
        <v>5</v>
      </c>
      <c r="B134" s="227"/>
      <c r="C134" s="213">
        <v>24275</v>
      </c>
    </row>
    <row r="135" spans="1:3" x14ac:dyDescent="0.25">
      <c r="A135" s="226" t="s">
        <v>34</v>
      </c>
      <c r="B135" s="227"/>
      <c r="C135" s="213">
        <v>1939</v>
      </c>
    </row>
    <row r="136" spans="1:3" x14ac:dyDescent="0.25">
      <c r="A136" s="226" t="s">
        <v>8</v>
      </c>
      <c r="B136" s="227"/>
      <c r="C136" s="213">
        <v>2552</v>
      </c>
    </row>
    <row r="137" spans="1:3" x14ac:dyDescent="0.25">
      <c r="A137" s="226" t="s">
        <v>26</v>
      </c>
      <c r="B137" s="227"/>
      <c r="C137" s="213">
        <v>1279</v>
      </c>
    </row>
    <row r="138" spans="1:3" x14ac:dyDescent="0.25">
      <c r="A138" s="226" t="s">
        <v>25</v>
      </c>
      <c r="B138" s="227"/>
      <c r="C138" s="213">
        <v>378</v>
      </c>
    </row>
    <row r="139" spans="1:3" x14ac:dyDescent="0.25">
      <c r="A139" s="226" t="s">
        <v>29</v>
      </c>
      <c r="B139" s="227"/>
      <c r="C139" s="213">
        <v>1165</v>
      </c>
    </row>
    <row r="140" spans="1:3" x14ac:dyDescent="0.25">
      <c r="A140" s="226" t="s">
        <v>254</v>
      </c>
      <c r="B140" s="227"/>
      <c r="C140" s="213">
        <v>2122</v>
      </c>
    </row>
    <row r="141" spans="1:3" ht="15.75" thickBot="1" x14ac:dyDescent="0.3">
      <c r="A141" s="228" t="s">
        <v>141</v>
      </c>
      <c r="B141" s="229"/>
      <c r="C141" s="214">
        <v>2296</v>
      </c>
    </row>
    <row r="145" spans="1:4" x14ac:dyDescent="0.25">
      <c r="A145" s="3" t="s">
        <v>255</v>
      </c>
      <c r="B145" s="24"/>
      <c r="C145" s="24"/>
      <c r="D145" s="24"/>
    </row>
    <row r="146" spans="1:4" x14ac:dyDescent="0.25">
      <c r="A146" s="30" t="s">
        <v>299</v>
      </c>
      <c r="B146" s="24"/>
      <c r="C146" s="24"/>
      <c r="D146" s="24"/>
    </row>
    <row r="147" spans="1:4" ht="15.75" thickBot="1" x14ac:dyDescent="0.3">
      <c r="A147" s="30"/>
      <c r="B147" s="24"/>
      <c r="C147" s="24"/>
      <c r="D147" s="24"/>
    </row>
    <row r="148" spans="1:4" ht="15.75" thickBot="1" x14ac:dyDescent="0.3">
      <c r="A148" s="1"/>
      <c r="B148" s="203" t="s">
        <v>2</v>
      </c>
      <c r="C148" s="204" t="s">
        <v>149</v>
      </c>
      <c r="D148" s="205" t="s">
        <v>150</v>
      </c>
    </row>
    <row r="149" spans="1:4" x14ac:dyDescent="0.25">
      <c r="A149" s="209">
        <v>202003</v>
      </c>
      <c r="B149" s="206">
        <v>112</v>
      </c>
      <c r="C149" s="198">
        <v>86</v>
      </c>
      <c r="D149" s="199">
        <v>26</v>
      </c>
    </row>
    <row r="150" spans="1:4" x14ac:dyDescent="0.25">
      <c r="A150" s="210">
        <v>202004</v>
      </c>
      <c r="B150" s="207">
        <v>28405</v>
      </c>
      <c r="C150" s="13">
        <v>13528</v>
      </c>
      <c r="D150" s="200">
        <v>14877</v>
      </c>
    </row>
    <row r="151" spans="1:4" x14ac:dyDescent="0.25">
      <c r="A151" s="210">
        <v>202005</v>
      </c>
      <c r="B151" s="207">
        <v>28684</v>
      </c>
      <c r="C151" s="13">
        <v>15371</v>
      </c>
      <c r="D151" s="200">
        <v>13313</v>
      </c>
    </row>
    <row r="152" spans="1:4" x14ac:dyDescent="0.25">
      <c r="A152" s="210">
        <v>202006</v>
      </c>
      <c r="B152" s="207">
        <v>25529</v>
      </c>
      <c r="C152" s="13">
        <v>11970</v>
      </c>
      <c r="D152" s="200">
        <v>13559</v>
      </c>
    </row>
    <row r="153" spans="1:4" ht="15.75" thickBot="1" x14ac:dyDescent="0.3">
      <c r="A153" s="211" t="s">
        <v>104</v>
      </c>
      <c r="B153" s="208">
        <v>60489</v>
      </c>
      <c r="C153" s="201">
        <v>31468</v>
      </c>
      <c r="D153" s="202">
        <v>29021</v>
      </c>
    </row>
  </sheetData>
  <mergeCells count="22">
    <mergeCell ref="A121:B121"/>
    <mergeCell ref="B6:C6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40:B140"/>
    <mergeCell ref="A141:B141"/>
    <mergeCell ref="A135:B135"/>
    <mergeCell ref="A136:B136"/>
    <mergeCell ref="A137:B137"/>
    <mergeCell ref="A138:B138"/>
    <mergeCell ref="A139:B139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/>
  </sheetViews>
  <sheetFormatPr defaultRowHeight="15" x14ac:dyDescent="0.25"/>
  <cols>
    <col min="1" max="1" width="15.7109375" customWidth="1"/>
    <col min="2" max="2" width="22.42578125" style="20" customWidth="1"/>
    <col min="3" max="4" width="21.140625" style="24" customWidth="1"/>
  </cols>
  <sheetData>
    <row r="1" spans="1:4" x14ac:dyDescent="0.25">
      <c r="A1" s="3" t="s">
        <v>53</v>
      </c>
    </row>
    <row r="2" spans="1:4" x14ac:dyDescent="0.25">
      <c r="A2" s="24"/>
    </row>
    <row r="3" spans="1:4" x14ac:dyDescent="0.25">
      <c r="A3" s="3" t="s">
        <v>38</v>
      </c>
    </row>
    <row r="4" spans="1:4" x14ac:dyDescent="0.25">
      <c r="A4" s="3"/>
    </row>
    <row r="5" spans="1:4" x14ac:dyDescent="0.25">
      <c r="A5" s="3" t="s">
        <v>153</v>
      </c>
    </row>
    <row r="6" spans="1:4" x14ac:dyDescent="0.25">
      <c r="A6" s="24"/>
    </row>
    <row r="7" spans="1:4" x14ac:dyDescent="0.25">
      <c r="A7" s="1" t="s">
        <v>316</v>
      </c>
    </row>
    <row r="8" spans="1:4" x14ac:dyDescent="0.25">
      <c r="A8" s="24"/>
    </row>
    <row r="9" spans="1:4" x14ac:dyDescent="0.25">
      <c r="A9" s="24"/>
      <c r="B9" s="316" t="s">
        <v>54</v>
      </c>
      <c r="C9" s="317"/>
      <c r="D9" s="318"/>
    </row>
    <row r="10" spans="1:4" x14ac:dyDescent="0.25">
      <c r="A10" s="24"/>
      <c r="B10" s="77" t="s">
        <v>2</v>
      </c>
      <c r="C10" s="21" t="s">
        <v>149</v>
      </c>
      <c r="D10" s="21" t="s">
        <v>150</v>
      </c>
    </row>
    <row r="11" spans="1:4" x14ac:dyDescent="0.25">
      <c r="A11" s="11">
        <v>202003</v>
      </c>
      <c r="B11" s="76">
        <f>+C11+D11</f>
        <v>5594</v>
      </c>
      <c r="C11" s="49">
        <v>3386</v>
      </c>
      <c r="D11" s="49">
        <v>2208</v>
      </c>
    </row>
    <row r="12" spans="1:4" x14ac:dyDescent="0.25">
      <c r="A12" s="11">
        <v>202004</v>
      </c>
      <c r="B12" s="76">
        <f>+C12+D12</f>
        <v>12834</v>
      </c>
      <c r="C12" s="49">
        <v>7735</v>
      </c>
      <c r="D12" s="49">
        <v>5099</v>
      </c>
    </row>
    <row r="13" spans="1:4" x14ac:dyDescent="0.25">
      <c r="A13" s="11">
        <v>202005</v>
      </c>
      <c r="B13" s="76">
        <f>+C13+D13</f>
        <v>21769</v>
      </c>
      <c r="C13" s="49">
        <v>13108</v>
      </c>
      <c r="D13" s="49">
        <v>8661</v>
      </c>
    </row>
    <row r="14" spans="1:4" x14ac:dyDescent="0.25">
      <c r="A14" s="24"/>
    </row>
    <row r="15" spans="1:4" x14ac:dyDescent="0.25">
      <c r="A15" s="50" t="s">
        <v>104</v>
      </c>
      <c r="B15" s="51">
        <f>+C15+D15</f>
        <v>21792</v>
      </c>
      <c r="C15" s="51">
        <v>13123</v>
      </c>
      <c r="D15" s="51">
        <v>8669</v>
      </c>
    </row>
  </sheetData>
  <mergeCells count="1">
    <mergeCell ref="B9:D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showGridLines="0" workbookViewId="0"/>
  </sheetViews>
  <sheetFormatPr defaultRowHeight="15" x14ac:dyDescent="0.25"/>
  <cols>
    <col min="1" max="1" width="17.5703125" style="24" customWidth="1"/>
    <col min="2" max="5" width="20.5703125" style="24" customWidth="1"/>
    <col min="6" max="16384" width="9.140625" style="24"/>
  </cols>
  <sheetData>
    <row r="1" spans="1:5" ht="15.75" customHeight="1" x14ac:dyDescent="0.25">
      <c r="A1" s="3" t="s">
        <v>146</v>
      </c>
      <c r="B1" s="20"/>
      <c r="C1" s="20"/>
      <c r="D1" s="20"/>
      <c r="E1" s="20"/>
    </row>
    <row r="2" spans="1:5" x14ac:dyDescent="0.25">
      <c r="A2" s="63" t="s">
        <v>147</v>
      </c>
    </row>
    <row r="3" spans="1:5" x14ac:dyDescent="0.25">
      <c r="B3" s="20"/>
      <c r="C3" s="20"/>
      <c r="D3" s="20"/>
      <c r="E3" s="20"/>
    </row>
    <row r="4" spans="1:5" x14ac:dyDescent="0.25">
      <c r="A4" s="3" t="s">
        <v>281</v>
      </c>
      <c r="B4" s="20"/>
      <c r="C4" s="20"/>
      <c r="D4" s="20"/>
      <c r="E4" s="20"/>
    </row>
    <row r="5" spans="1:5" x14ac:dyDescent="0.25">
      <c r="A5" s="3" t="s">
        <v>39</v>
      </c>
      <c r="B5" s="20"/>
      <c r="C5" s="20"/>
      <c r="D5" s="20"/>
      <c r="E5" s="20"/>
    </row>
    <row r="6" spans="1:5" x14ac:dyDescent="0.25">
      <c r="B6" s="20"/>
      <c r="C6" s="20"/>
      <c r="D6" s="20"/>
      <c r="E6" s="20"/>
    </row>
    <row r="7" spans="1:5" x14ac:dyDescent="0.25">
      <c r="A7" s="1" t="s">
        <v>316</v>
      </c>
      <c r="B7" s="20"/>
      <c r="C7" s="20"/>
      <c r="D7" s="20"/>
      <c r="E7" s="20"/>
    </row>
    <row r="10" spans="1:5" x14ac:dyDescent="0.25">
      <c r="B10" s="319" t="s">
        <v>148</v>
      </c>
      <c r="C10" s="316" t="s">
        <v>54</v>
      </c>
      <c r="D10" s="317"/>
      <c r="E10" s="318"/>
    </row>
    <row r="11" spans="1:5" x14ac:dyDescent="0.25">
      <c r="B11" s="320"/>
      <c r="C11" s="134" t="s">
        <v>2</v>
      </c>
      <c r="D11" s="135" t="s">
        <v>149</v>
      </c>
      <c r="E11" s="135" t="s">
        <v>150</v>
      </c>
    </row>
    <row r="12" spans="1:5" x14ac:dyDescent="0.25">
      <c r="A12" s="11">
        <v>202003</v>
      </c>
      <c r="B12" s="64">
        <v>2648</v>
      </c>
      <c r="C12" s="64">
        <f>+D12+E12</f>
        <v>6682</v>
      </c>
      <c r="D12" s="64">
        <v>3661</v>
      </c>
      <c r="E12" s="64">
        <v>3021</v>
      </c>
    </row>
    <row r="13" spans="1:5" x14ac:dyDescent="0.25">
      <c r="A13" s="11">
        <v>202004</v>
      </c>
      <c r="B13" s="64">
        <v>4790</v>
      </c>
      <c r="C13" s="64">
        <f t="shared" ref="C13:C14" si="0">+D13+E13</f>
        <v>12090</v>
      </c>
      <c r="D13" s="64">
        <v>6569</v>
      </c>
      <c r="E13" s="64">
        <v>5521</v>
      </c>
    </row>
    <row r="14" spans="1:5" x14ac:dyDescent="0.25">
      <c r="A14" s="11">
        <v>202005</v>
      </c>
      <c r="B14" s="64">
        <v>7234</v>
      </c>
      <c r="C14" s="64">
        <f t="shared" si="0"/>
        <v>18198</v>
      </c>
      <c r="D14" s="64">
        <v>9848</v>
      </c>
      <c r="E14" s="64">
        <v>8350</v>
      </c>
    </row>
    <row r="15" spans="1:5" x14ac:dyDescent="0.25">
      <c r="B15" s="14"/>
      <c r="C15" s="73"/>
      <c r="D15" s="73"/>
      <c r="E15" s="73"/>
    </row>
    <row r="16" spans="1:5" x14ac:dyDescent="0.25">
      <c r="A16" s="50" t="s">
        <v>104</v>
      </c>
      <c r="B16" s="51">
        <v>7384</v>
      </c>
      <c r="C16" s="51">
        <f>+D16+E16</f>
        <v>18642</v>
      </c>
      <c r="D16" s="51">
        <v>10081</v>
      </c>
      <c r="E16" s="51">
        <v>8561</v>
      </c>
    </row>
    <row r="18" spans="4:5" x14ac:dyDescent="0.25">
      <c r="D18" s="65"/>
      <c r="E18" s="65"/>
    </row>
    <row r="19" spans="4:5" x14ac:dyDescent="0.25">
      <c r="D19" s="65"/>
      <c r="E19" s="65"/>
    </row>
    <row r="20" spans="4:5" x14ac:dyDescent="0.25">
      <c r="D20" s="65"/>
      <c r="E20" s="65"/>
    </row>
  </sheetData>
  <mergeCells count="2">
    <mergeCell ref="B10:B11"/>
    <mergeCell ref="C10:E10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8.140625" customWidth="1"/>
    <col min="2" max="2" width="15.28515625" customWidth="1"/>
    <col min="3" max="3" width="16.140625" customWidth="1"/>
    <col min="4" max="4" width="4.7109375" customWidth="1"/>
    <col min="5" max="6" width="16.140625" customWidth="1"/>
    <col min="7" max="7" width="5" customWidth="1"/>
    <col min="8" max="8" width="16" customWidth="1"/>
  </cols>
  <sheetData>
    <row r="1" spans="1:8" x14ac:dyDescent="0.25">
      <c r="A1" s="3" t="s">
        <v>9</v>
      </c>
      <c r="B1" s="24"/>
      <c r="C1" s="24"/>
      <c r="D1" s="24"/>
      <c r="E1" s="24"/>
      <c r="F1" s="24"/>
      <c r="G1" s="24"/>
      <c r="H1" s="24"/>
    </row>
    <row r="2" spans="1:8" ht="14.45" customHeight="1" x14ac:dyDescent="0.25">
      <c r="A2" s="3" t="s">
        <v>21</v>
      </c>
      <c r="B2" s="24"/>
      <c r="C2" s="24"/>
      <c r="D2" s="24"/>
      <c r="E2" s="24"/>
      <c r="F2" s="24"/>
      <c r="G2" s="24"/>
      <c r="H2" s="24"/>
    </row>
    <row r="3" spans="1:8" x14ac:dyDescent="0.25">
      <c r="A3" s="24"/>
      <c r="B3" s="24"/>
      <c r="C3" s="24"/>
      <c r="D3" s="24"/>
      <c r="E3" s="24"/>
      <c r="F3" s="24"/>
      <c r="G3" s="24"/>
      <c r="H3" s="24"/>
    </row>
    <row r="4" spans="1:8" x14ac:dyDescent="0.25">
      <c r="A4" s="1" t="s">
        <v>316</v>
      </c>
      <c r="B4" s="24"/>
      <c r="C4" s="24"/>
      <c r="D4" s="24"/>
      <c r="E4" s="24"/>
      <c r="F4" s="24"/>
      <c r="G4" s="24"/>
      <c r="H4" s="24"/>
    </row>
    <row r="5" spans="1:8" x14ac:dyDescent="0.25">
      <c r="A5" s="24"/>
      <c r="B5" s="24"/>
      <c r="C5" s="24"/>
      <c r="D5" s="24"/>
      <c r="E5" s="24"/>
      <c r="F5" s="24"/>
      <c r="G5" s="24"/>
      <c r="H5" s="24"/>
    </row>
    <row r="6" spans="1:8" ht="14.45" customHeight="1" x14ac:dyDescent="0.25">
      <c r="A6" s="235" t="s">
        <v>113</v>
      </c>
      <c r="B6" s="235"/>
      <c r="C6" s="235"/>
      <c r="D6" s="235"/>
      <c r="E6" s="235"/>
      <c r="F6" s="235"/>
      <c r="G6" s="235"/>
      <c r="H6" s="235"/>
    </row>
    <row r="7" spans="1:8" s="24" customFormat="1" x14ac:dyDescent="0.25">
      <c r="A7" s="123"/>
      <c r="B7" s="123"/>
      <c r="C7" s="123"/>
      <c r="D7" s="123"/>
      <c r="E7" s="123"/>
      <c r="F7" s="123"/>
      <c r="G7" s="123"/>
      <c r="H7" s="123"/>
    </row>
    <row r="8" spans="1:8" s="24" customFormat="1" ht="45" x14ac:dyDescent="0.25">
      <c r="A8" s="31"/>
      <c r="B8" s="121" t="s">
        <v>12</v>
      </c>
      <c r="C8" s="121" t="s">
        <v>10</v>
      </c>
      <c r="E8" s="121" t="s">
        <v>13</v>
      </c>
      <c r="F8" s="121" t="s">
        <v>11</v>
      </c>
      <c r="H8" s="121" t="s">
        <v>14</v>
      </c>
    </row>
    <row r="9" spans="1:8" ht="14.45" customHeight="1" x14ac:dyDescent="0.25">
      <c r="A9" s="8">
        <v>43920</v>
      </c>
      <c r="B9" s="13">
        <v>12705</v>
      </c>
      <c r="C9" s="13">
        <v>26347</v>
      </c>
      <c r="D9" s="14"/>
      <c r="E9" s="13">
        <v>926</v>
      </c>
      <c r="F9" s="13">
        <v>10263</v>
      </c>
      <c r="G9" s="14"/>
      <c r="H9" s="9">
        <f t="shared" ref="H9:H21" si="0">+C9+E9+F9</f>
        <v>37536</v>
      </c>
    </row>
    <row r="10" spans="1:8" ht="14.45" customHeight="1" x14ac:dyDescent="0.25">
      <c r="A10" s="8">
        <v>43921</v>
      </c>
      <c r="B10" s="13">
        <v>9745</v>
      </c>
      <c r="C10" s="13">
        <v>21550</v>
      </c>
      <c r="D10" s="14"/>
      <c r="E10" s="13">
        <v>340</v>
      </c>
      <c r="F10" s="13">
        <v>3490</v>
      </c>
      <c r="G10" s="14"/>
      <c r="H10" s="9">
        <f t="shared" si="0"/>
        <v>25380</v>
      </c>
    </row>
    <row r="11" spans="1:8" ht="14.45" customHeight="1" x14ac:dyDescent="0.25">
      <c r="A11" s="8">
        <v>43922</v>
      </c>
      <c r="B11" s="13">
        <v>7479</v>
      </c>
      <c r="C11" s="13">
        <v>16073</v>
      </c>
      <c r="D11" s="14"/>
      <c r="E11" s="13">
        <v>250</v>
      </c>
      <c r="F11" s="13">
        <v>1701</v>
      </c>
      <c r="G11" s="14"/>
      <c r="H11" s="9">
        <f t="shared" si="0"/>
        <v>18024</v>
      </c>
    </row>
    <row r="12" spans="1:8" ht="14.45" customHeight="1" x14ac:dyDescent="0.25">
      <c r="A12" s="8">
        <v>43923</v>
      </c>
      <c r="B12" s="13">
        <v>7061</v>
      </c>
      <c r="C12" s="13">
        <v>14687</v>
      </c>
      <c r="D12" s="14"/>
      <c r="E12" s="13">
        <v>161</v>
      </c>
      <c r="F12" s="13">
        <v>1034</v>
      </c>
      <c r="G12" s="14"/>
      <c r="H12" s="9">
        <f t="shared" si="0"/>
        <v>15882</v>
      </c>
    </row>
    <row r="13" spans="1:8" ht="14.45" customHeight="1" x14ac:dyDescent="0.25">
      <c r="A13" s="8">
        <v>43924</v>
      </c>
      <c r="B13" s="13">
        <v>5740</v>
      </c>
      <c r="C13" s="13">
        <v>11518</v>
      </c>
      <c r="D13" s="14"/>
      <c r="E13" s="13">
        <v>109</v>
      </c>
      <c r="F13" s="13">
        <v>647</v>
      </c>
      <c r="G13" s="14"/>
      <c r="H13" s="9">
        <f t="shared" si="0"/>
        <v>12274</v>
      </c>
    </row>
    <row r="14" spans="1:8" ht="14.45" customHeight="1" x14ac:dyDescent="0.25">
      <c r="A14" s="8">
        <v>43925</v>
      </c>
      <c r="B14" s="13">
        <v>955</v>
      </c>
      <c r="C14" s="13">
        <v>2797</v>
      </c>
      <c r="D14" s="14"/>
      <c r="E14" s="13">
        <v>46</v>
      </c>
      <c r="F14" s="13">
        <v>229</v>
      </c>
      <c r="G14" s="14"/>
      <c r="H14" s="9">
        <f t="shared" si="0"/>
        <v>3072</v>
      </c>
    </row>
    <row r="15" spans="1:8" ht="14.45" customHeight="1" x14ac:dyDescent="0.25">
      <c r="A15" s="8">
        <v>43926</v>
      </c>
      <c r="B15" s="13">
        <v>789</v>
      </c>
      <c r="C15" s="13">
        <v>2020</v>
      </c>
      <c r="D15" s="14"/>
      <c r="E15" s="13">
        <v>33</v>
      </c>
      <c r="F15" s="13">
        <v>186</v>
      </c>
      <c r="G15" s="14"/>
      <c r="H15" s="9">
        <f t="shared" si="0"/>
        <v>2239</v>
      </c>
    </row>
    <row r="16" spans="1:8" ht="14.45" customHeight="1" x14ac:dyDescent="0.25">
      <c r="A16" s="8">
        <v>43927</v>
      </c>
      <c r="B16" s="13">
        <v>5537</v>
      </c>
      <c r="C16" s="13">
        <v>13540</v>
      </c>
      <c r="D16" s="14"/>
      <c r="E16" s="13">
        <v>127</v>
      </c>
      <c r="F16" s="13">
        <v>713</v>
      </c>
      <c r="G16" s="14"/>
      <c r="H16" s="9">
        <f t="shared" si="0"/>
        <v>14380</v>
      </c>
    </row>
    <row r="17" spans="1:8" ht="14.45" customHeight="1" x14ac:dyDescent="0.25">
      <c r="A17" s="8">
        <v>43928</v>
      </c>
      <c r="B17" s="13">
        <v>4795</v>
      </c>
      <c r="C17" s="13">
        <v>11898</v>
      </c>
      <c r="D17" s="14"/>
      <c r="E17" s="13">
        <v>107</v>
      </c>
      <c r="F17" s="13">
        <v>539</v>
      </c>
      <c r="G17" s="14"/>
      <c r="H17" s="9">
        <f t="shared" si="0"/>
        <v>12544</v>
      </c>
    </row>
    <row r="18" spans="1:8" ht="14.45" customHeight="1" x14ac:dyDescent="0.25">
      <c r="A18" s="8">
        <v>43929</v>
      </c>
      <c r="B18" s="13">
        <v>5126</v>
      </c>
      <c r="C18" s="13">
        <v>14188</v>
      </c>
      <c r="D18" s="14"/>
      <c r="E18" s="13">
        <v>117</v>
      </c>
      <c r="F18" s="13">
        <v>528</v>
      </c>
      <c r="G18" s="14"/>
      <c r="H18" s="9">
        <f t="shared" si="0"/>
        <v>14833</v>
      </c>
    </row>
    <row r="19" spans="1:8" ht="14.45" customHeight="1" x14ac:dyDescent="0.25">
      <c r="A19" s="8">
        <v>43930</v>
      </c>
      <c r="B19" s="13">
        <v>5686</v>
      </c>
      <c r="C19" s="13">
        <v>15163</v>
      </c>
      <c r="D19" s="14"/>
      <c r="E19" s="13">
        <v>142</v>
      </c>
      <c r="F19" s="13">
        <v>788</v>
      </c>
      <c r="G19" s="14"/>
      <c r="H19" s="9">
        <f t="shared" si="0"/>
        <v>16093</v>
      </c>
    </row>
    <row r="20" spans="1:8" ht="14.45" customHeight="1" x14ac:dyDescent="0.25">
      <c r="A20" s="8">
        <v>43931</v>
      </c>
      <c r="B20" s="13">
        <v>7</v>
      </c>
      <c r="C20" s="13">
        <v>15</v>
      </c>
      <c r="D20" s="14"/>
      <c r="E20" s="13"/>
      <c r="F20" s="13">
        <v>2</v>
      </c>
      <c r="G20" s="14"/>
      <c r="H20" s="9">
        <f t="shared" si="0"/>
        <v>17</v>
      </c>
    </row>
    <row r="21" spans="1:8" x14ac:dyDescent="0.25">
      <c r="A21" s="12" t="s">
        <v>2</v>
      </c>
      <c r="B21" s="15">
        <f>SUM(B9:B20)</f>
        <v>65625</v>
      </c>
      <c r="C21" s="15">
        <v>149796</v>
      </c>
      <c r="D21" s="14"/>
      <c r="E21" s="15">
        <v>2358</v>
      </c>
      <c r="F21" s="15">
        <v>20120</v>
      </c>
      <c r="G21" s="14"/>
      <c r="H21" s="17">
        <f t="shared" si="0"/>
        <v>172274</v>
      </c>
    </row>
    <row r="22" spans="1:8" x14ac:dyDescent="0.25">
      <c r="A22" s="24"/>
      <c r="B22" s="24"/>
      <c r="C22" s="24"/>
      <c r="D22" s="24"/>
      <c r="E22" s="24"/>
      <c r="F22" s="24"/>
      <c r="G22" s="24"/>
      <c r="H22" s="24"/>
    </row>
    <row r="23" spans="1:8" ht="15" customHeight="1" x14ac:dyDescent="0.25">
      <c r="A23" s="234" t="s">
        <v>16</v>
      </c>
      <c r="B23" s="234"/>
      <c r="C23" s="16">
        <v>60641</v>
      </c>
      <c r="D23" s="24"/>
      <c r="E23" s="24"/>
      <c r="F23" s="24"/>
      <c r="G23" s="24"/>
      <c r="H23" s="24"/>
    </row>
    <row r="24" spans="1:8" x14ac:dyDescent="0.25">
      <c r="A24" s="24"/>
      <c r="B24" s="24"/>
      <c r="C24" s="24"/>
      <c r="D24" s="24"/>
      <c r="E24" s="24"/>
      <c r="F24" s="24"/>
      <c r="G24" s="24"/>
      <c r="H24" s="24"/>
    </row>
    <row r="25" spans="1:8" ht="15" customHeight="1" x14ac:dyDescent="0.25">
      <c r="A25" s="234" t="s">
        <v>15</v>
      </c>
      <c r="B25" s="234"/>
      <c r="C25" s="16">
        <v>171323</v>
      </c>
      <c r="D25" s="24"/>
      <c r="E25" s="24"/>
      <c r="F25" s="24"/>
      <c r="G25" s="24"/>
      <c r="H25" s="24"/>
    </row>
    <row r="26" spans="1:8" x14ac:dyDescent="0.25">
      <c r="A26" s="54"/>
      <c r="B26" s="54"/>
      <c r="C26" s="54"/>
      <c r="D26" s="54"/>
      <c r="E26" s="54"/>
      <c r="F26" s="54"/>
      <c r="G26" s="54"/>
      <c r="H26" s="54"/>
    </row>
    <row r="27" spans="1:8" x14ac:dyDescent="0.25">
      <c r="A27" s="236" t="s">
        <v>22</v>
      </c>
      <c r="B27" s="237"/>
      <c r="C27" s="238"/>
      <c r="D27" s="24"/>
      <c r="E27" s="24"/>
      <c r="F27" s="24"/>
      <c r="G27" s="24"/>
      <c r="H27" s="24"/>
    </row>
    <row r="28" spans="1:8" x14ac:dyDescent="0.25">
      <c r="A28" s="16" t="s">
        <v>10</v>
      </c>
      <c r="B28" s="5"/>
      <c r="C28" s="16">
        <v>12.7885321644355</v>
      </c>
      <c r="D28" s="24"/>
      <c r="E28" s="24"/>
      <c r="F28" s="24"/>
      <c r="G28" s="24"/>
      <c r="H28" s="24"/>
    </row>
    <row r="29" spans="1:8" x14ac:dyDescent="0.25">
      <c r="A29" s="16" t="s">
        <v>11</v>
      </c>
      <c r="B29" s="5"/>
      <c r="C29" s="16">
        <v>14.6581558817449</v>
      </c>
      <c r="D29" s="24"/>
      <c r="E29" s="24"/>
      <c r="F29" s="24"/>
      <c r="G29" s="24"/>
      <c r="H29" s="24"/>
    </row>
    <row r="30" spans="1:8" x14ac:dyDescent="0.25">
      <c r="A30" s="16" t="s">
        <v>13</v>
      </c>
      <c r="B30" s="5"/>
      <c r="C30" s="16">
        <v>14.9765342960289</v>
      </c>
      <c r="D30" s="24"/>
      <c r="E30" s="24"/>
      <c r="F30" s="24"/>
      <c r="G30" s="24"/>
      <c r="H30" s="24"/>
    </row>
    <row r="31" spans="1:8" x14ac:dyDescent="0.25">
      <c r="A31" s="54"/>
      <c r="B31" s="54"/>
      <c r="C31" s="54"/>
      <c r="D31" s="54"/>
      <c r="E31" s="54"/>
      <c r="F31" s="54"/>
      <c r="G31" s="54"/>
      <c r="H31" s="54"/>
    </row>
    <row r="32" spans="1:8" x14ac:dyDescent="0.25">
      <c r="A32" s="54"/>
      <c r="B32" s="54"/>
      <c r="C32" s="54"/>
      <c r="D32" s="54"/>
      <c r="E32" s="54"/>
      <c r="F32" s="54"/>
      <c r="G32" s="54"/>
      <c r="H32" s="54"/>
    </row>
    <row r="33" spans="1:8" x14ac:dyDescent="0.25">
      <c r="A33" s="24"/>
      <c r="B33" s="24"/>
      <c r="C33" s="24"/>
      <c r="D33" s="24"/>
      <c r="E33" s="24"/>
      <c r="F33" s="24"/>
      <c r="G33" s="24"/>
      <c r="H33" s="24"/>
    </row>
    <row r="34" spans="1:8" x14ac:dyDescent="0.25">
      <c r="A34" s="235" t="s">
        <v>114</v>
      </c>
      <c r="B34" s="235"/>
      <c r="C34" s="235"/>
      <c r="D34" s="235"/>
      <c r="E34" s="235"/>
      <c r="F34" s="235"/>
      <c r="G34" s="235"/>
      <c r="H34" s="235"/>
    </row>
    <row r="35" spans="1:8" x14ac:dyDescent="0.25">
      <c r="A35" s="55"/>
      <c r="B35" s="56"/>
      <c r="C35" s="56"/>
      <c r="D35" s="57"/>
      <c r="E35" s="56"/>
      <c r="F35" s="56"/>
      <c r="G35" s="57"/>
      <c r="H35" s="56"/>
    </row>
    <row r="36" spans="1:8" ht="45" x14ac:dyDescent="0.25">
      <c r="A36" s="31"/>
      <c r="B36" s="121" t="s">
        <v>12</v>
      </c>
      <c r="C36" s="121" t="s">
        <v>10</v>
      </c>
      <c r="D36" s="24"/>
      <c r="E36" s="121" t="s">
        <v>13</v>
      </c>
      <c r="F36" s="121" t="s">
        <v>11</v>
      </c>
      <c r="G36" s="24"/>
      <c r="H36" s="121" t="s">
        <v>14</v>
      </c>
    </row>
    <row r="37" spans="1:8" x14ac:dyDescent="0.25">
      <c r="A37" s="8">
        <v>43952</v>
      </c>
      <c r="B37" s="13">
        <v>1754</v>
      </c>
      <c r="C37" s="13">
        <v>2853</v>
      </c>
      <c r="D37" s="14"/>
      <c r="E37" s="13">
        <v>315</v>
      </c>
      <c r="F37" s="13">
        <v>1189</v>
      </c>
      <c r="G37" s="14"/>
      <c r="H37" s="9">
        <f>+C37+E37+F37</f>
        <v>4357</v>
      </c>
    </row>
    <row r="38" spans="1:8" x14ac:dyDescent="0.25">
      <c r="A38" s="8">
        <v>43953</v>
      </c>
      <c r="B38" s="13">
        <v>958</v>
      </c>
      <c r="C38" s="13">
        <v>1724</v>
      </c>
      <c r="D38" s="14"/>
      <c r="E38" s="13">
        <v>149</v>
      </c>
      <c r="F38" s="13">
        <v>522</v>
      </c>
      <c r="G38" s="14"/>
      <c r="H38" s="9">
        <f>+C38+E38+F38</f>
        <v>2395</v>
      </c>
    </row>
    <row r="39" spans="1:8" x14ac:dyDescent="0.25">
      <c r="A39" s="8">
        <v>43954</v>
      </c>
      <c r="B39" s="13">
        <v>534</v>
      </c>
      <c r="C39" s="13">
        <v>1139</v>
      </c>
      <c r="D39" s="14"/>
      <c r="E39" s="13">
        <v>108</v>
      </c>
      <c r="F39" s="13">
        <v>347</v>
      </c>
      <c r="G39" s="14"/>
      <c r="H39" s="9">
        <f t="shared" ref="H39:H49" si="1">+C39+E39+F39</f>
        <v>1594</v>
      </c>
    </row>
    <row r="40" spans="1:8" x14ac:dyDescent="0.25">
      <c r="A40" s="8">
        <v>43955</v>
      </c>
      <c r="B40" s="13">
        <v>9607</v>
      </c>
      <c r="C40" s="13">
        <v>18491</v>
      </c>
      <c r="D40" s="14"/>
      <c r="E40" s="13">
        <v>369</v>
      </c>
      <c r="F40" s="13">
        <v>1938</v>
      </c>
      <c r="G40" s="14"/>
      <c r="H40" s="9">
        <f t="shared" si="1"/>
        <v>20798</v>
      </c>
    </row>
    <row r="41" spans="1:8" x14ac:dyDescent="0.25">
      <c r="A41" s="8">
        <v>43956</v>
      </c>
      <c r="B41" s="13">
        <v>6871</v>
      </c>
      <c r="C41" s="13">
        <v>13719</v>
      </c>
      <c r="D41" s="14"/>
      <c r="E41" s="13">
        <v>254</v>
      </c>
      <c r="F41" s="13">
        <v>1011</v>
      </c>
      <c r="G41" s="14"/>
      <c r="H41" s="9">
        <f t="shared" si="1"/>
        <v>14984</v>
      </c>
    </row>
    <row r="42" spans="1:8" x14ac:dyDescent="0.25">
      <c r="A42" s="8">
        <v>43957</v>
      </c>
      <c r="B42" s="13">
        <v>5391</v>
      </c>
      <c r="C42" s="13">
        <v>10901</v>
      </c>
      <c r="D42" s="14"/>
      <c r="E42" s="13">
        <v>147</v>
      </c>
      <c r="F42" s="13">
        <v>738</v>
      </c>
      <c r="G42" s="14"/>
      <c r="H42" s="9">
        <f t="shared" si="1"/>
        <v>11786</v>
      </c>
    </row>
    <row r="43" spans="1:8" ht="15" customHeight="1" x14ac:dyDescent="0.25">
      <c r="A43" s="8">
        <v>43958</v>
      </c>
      <c r="B43" s="13">
        <v>5034</v>
      </c>
      <c r="C43" s="13">
        <v>11703</v>
      </c>
      <c r="D43" s="14"/>
      <c r="E43" s="13">
        <v>138</v>
      </c>
      <c r="F43" s="13">
        <v>643</v>
      </c>
      <c r="G43" s="14"/>
      <c r="H43" s="9">
        <f t="shared" si="1"/>
        <v>12484</v>
      </c>
    </row>
    <row r="44" spans="1:8" ht="15" customHeight="1" x14ac:dyDescent="0.25">
      <c r="A44" s="8">
        <v>43959</v>
      </c>
      <c r="B44" s="13">
        <v>6036</v>
      </c>
      <c r="C44" s="13">
        <v>16061</v>
      </c>
      <c r="D44" s="14"/>
      <c r="E44" s="13">
        <v>118</v>
      </c>
      <c r="F44" s="13">
        <v>676</v>
      </c>
      <c r="G44" s="14"/>
      <c r="H44" s="9">
        <f t="shared" si="1"/>
        <v>16855</v>
      </c>
    </row>
    <row r="45" spans="1:8" ht="15" customHeight="1" x14ac:dyDescent="0.25">
      <c r="A45" s="8">
        <v>43960</v>
      </c>
      <c r="B45" s="13">
        <v>1492</v>
      </c>
      <c r="C45" s="13">
        <v>3699</v>
      </c>
      <c r="D45" s="14"/>
      <c r="E45" s="13">
        <v>35</v>
      </c>
      <c r="F45" s="13">
        <v>240</v>
      </c>
      <c r="G45" s="14"/>
      <c r="H45" s="9">
        <f t="shared" si="1"/>
        <v>3974</v>
      </c>
    </row>
    <row r="46" spans="1:8" ht="15" customHeight="1" x14ac:dyDescent="0.25">
      <c r="A46" s="8">
        <v>43961</v>
      </c>
      <c r="B46" s="13">
        <v>1681</v>
      </c>
      <c r="C46" s="13">
        <v>3859</v>
      </c>
      <c r="D46" s="14"/>
      <c r="E46" s="13">
        <v>50</v>
      </c>
      <c r="F46" s="13">
        <v>318</v>
      </c>
      <c r="G46" s="14"/>
      <c r="H46" s="9">
        <f t="shared" si="1"/>
        <v>4227</v>
      </c>
    </row>
    <row r="47" spans="1:8" ht="15" customHeight="1" x14ac:dyDescent="0.25">
      <c r="A47" s="8">
        <v>43962</v>
      </c>
      <c r="B47" s="13">
        <v>1454</v>
      </c>
      <c r="C47" s="13">
        <v>2567</v>
      </c>
      <c r="D47" s="14"/>
      <c r="E47" s="13">
        <v>47</v>
      </c>
      <c r="F47" s="13">
        <v>191</v>
      </c>
      <c r="G47" s="14"/>
      <c r="H47" s="9">
        <f t="shared" si="1"/>
        <v>2805</v>
      </c>
    </row>
    <row r="48" spans="1:8" x14ac:dyDescent="0.25">
      <c r="A48" s="8">
        <v>43963</v>
      </c>
      <c r="B48" s="13">
        <v>661</v>
      </c>
      <c r="C48" s="13">
        <v>1135</v>
      </c>
      <c r="D48" s="14"/>
      <c r="E48" s="13">
        <v>50</v>
      </c>
      <c r="F48" s="13">
        <v>231</v>
      </c>
      <c r="G48" s="14"/>
      <c r="H48" s="9">
        <f t="shared" si="1"/>
        <v>1416</v>
      </c>
    </row>
    <row r="49" spans="1:8" ht="15" customHeight="1" x14ac:dyDescent="0.25">
      <c r="A49" s="8">
        <v>43964</v>
      </c>
      <c r="B49" s="13">
        <v>778</v>
      </c>
      <c r="C49" s="13">
        <v>1249</v>
      </c>
      <c r="D49" s="14"/>
      <c r="E49" s="13">
        <v>50</v>
      </c>
      <c r="F49" s="13">
        <v>211</v>
      </c>
      <c r="G49" s="14"/>
      <c r="H49" s="9">
        <f t="shared" si="1"/>
        <v>1510</v>
      </c>
    </row>
    <row r="50" spans="1:8" ht="15" customHeight="1" x14ac:dyDescent="0.25">
      <c r="A50" s="12" t="s">
        <v>2</v>
      </c>
      <c r="B50" s="15">
        <f>SUM(B37:B49)</f>
        <v>42251</v>
      </c>
      <c r="C50" s="15">
        <f>SUM(C37:C49)</f>
        <v>89100</v>
      </c>
      <c r="D50" s="14"/>
      <c r="E50" s="15">
        <f>SUM(E37:E49)</f>
        <v>1830</v>
      </c>
      <c r="F50" s="15">
        <f>SUM(F37:F49)</f>
        <v>8255</v>
      </c>
      <c r="G50" s="14"/>
      <c r="H50" s="17">
        <f>+C50+E50+F50</f>
        <v>99185</v>
      </c>
    </row>
    <row r="51" spans="1:8" ht="15" customHeight="1" x14ac:dyDescent="0.25">
      <c r="A51" s="24"/>
      <c r="B51" s="24"/>
      <c r="C51" s="24"/>
      <c r="D51" s="24"/>
      <c r="E51" s="24"/>
      <c r="F51" s="24"/>
      <c r="G51" s="24"/>
      <c r="H51" s="24"/>
    </row>
    <row r="52" spans="1:8" ht="15" customHeight="1" x14ac:dyDescent="0.25">
      <c r="A52" s="234" t="s">
        <v>16</v>
      </c>
      <c r="B52" s="234"/>
      <c r="C52" s="16">
        <v>40597</v>
      </c>
      <c r="D52" s="24"/>
      <c r="E52" s="24"/>
      <c r="F52" s="24"/>
      <c r="G52" s="24"/>
      <c r="H52" s="24"/>
    </row>
    <row r="53" spans="1:8" ht="15" customHeight="1" x14ac:dyDescent="0.25">
      <c r="A53" s="24"/>
      <c r="B53" s="24"/>
      <c r="C53" s="24"/>
      <c r="D53" s="24"/>
      <c r="E53" s="24"/>
      <c r="F53" s="24"/>
      <c r="G53" s="24"/>
      <c r="H53" s="24"/>
    </row>
    <row r="54" spans="1:8" ht="15" customHeight="1" x14ac:dyDescent="0.25">
      <c r="A54" s="234" t="s">
        <v>15</v>
      </c>
      <c r="B54" s="234"/>
      <c r="C54" s="16">
        <v>98736</v>
      </c>
      <c r="D54" s="24"/>
      <c r="E54" s="24"/>
      <c r="F54" s="24"/>
      <c r="G54" s="24"/>
      <c r="H54" s="24"/>
    </row>
    <row r="55" spans="1:8" ht="15" customHeight="1" x14ac:dyDescent="0.25">
      <c r="A55" s="24"/>
      <c r="B55" s="24"/>
      <c r="C55" s="24"/>
      <c r="D55" s="24"/>
      <c r="E55" s="24"/>
      <c r="F55" s="24"/>
      <c r="G55" s="24"/>
      <c r="H55" s="24"/>
    </row>
    <row r="56" spans="1:8" x14ac:dyDescent="0.25">
      <c r="A56" s="236" t="s">
        <v>22</v>
      </c>
      <c r="B56" s="237"/>
      <c r="C56" s="238"/>
      <c r="D56" s="59"/>
      <c r="E56" s="59"/>
      <c r="F56" s="62"/>
      <c r="G56" s="61"/>
      <c r="H56" s="61"/>
    </row>
    <row r="57" spans="1:8" x14ac:dyDescent="0.25">
      <c r="A57" s="16" t="s">
        <v>10</v>
      </c>
      <c r="B57" s="5"/>
      <c r="C57" s="16">
        <v>19.466862852603199</v>
      </c>
      <c r="D57" s="59"/>
      <c r="E57" s="78"/>
      <c r="F57" s="79"/>
      <c r="G57" s="80"/>
      <c r="H57" s="61"/>
    </row>
    <row r="58" spans="1:8" x14ac:dyDescent="0.25">
      <c r="A58" s="16" t="s">
        <v>11</v>
      </c>
      <c r="B58" s="5"/>
      <c r="C58" s="16">
        <v>26.476196244700201</v>
      </c>
      <c r="D58" s="59"/>
      <c r="E58" s="78"/>
      <c r="F58" s="79"/>
      <c r="G58" s="80"/>
      <c r="H58" s="61"/>
    </row>
    <row r="59" spans="1:8" x14ac:dyDescent="0.25">
      <c r="A59" s="16" t="s">
        <v>13</v>
      </c>
      <c r="B59" s="5"/>
      <c r="C59" s="16">
        <v>27.1355191256831</v>
      </c>
      <c r="D59" s="59"/>
      <c r="E59" s="78"/>
      <c r="F59" s="80"/>
      <c r="G59" s="80"/>
      <c r="H59" s="59"/>
    </row>
    <row r="60" spans="1:8" x14ac:dyDescent="0.25">
      <c r="A60" s="24"/>
      <c r="B60" s="24"/>
      <c r="C60" s="24"/>
      <c r="D60" s="24"/>
      <c r="E60" s="24"/>
      <c r="F60" s="24"/>
      <c r="G60" s="24"/>
      <c r="H60" s="24"/>
    </row>
    <row r="61" spans="1:8" x14ac:dyDescent="0.25">
      <c r="A61" s="24"/>
      <c r="B61" s="24"/>
      <c r="C61" s="24"/>
      <c r="D61" s="24"/>
      <c r="E61" s="24"/>
      <c r="F61" s="24"/>
      <c r="G61" s="24"/>
      <c r="H61" s="24"/>
    </row>
    <row r="62" spans="1:8" x14ac:dyDescent="0.25">
      <c r="A62" s="24"/>
      <c r="B62" s="24"/>
      <c r="C62" s="24"/>
      <c r="D62" s="24"/>
      <c r="E62" s="24"/>
      <c r="F62" s="24"/>
      <c r="G62" s="24"/>
      <c r="H62" s="24"/>
    </row>
    <row r="63" spans="1:8" x14ac:dyDescent="0.25">
      <c r="A63" s="235" t="s">
        <v>256</v>
      </c>
      <c r="B63" s="235"/>
      <c r="C63" s="235"/>
      <c r="D63" s="235"/>
      <c r="E63" s="235"/>
      <c r="F63" s="235"/>
      <c r="G63" s="235"/>
      <c r="H63" s="235"/>
    </row>
    <row r="64" spans="1:8" x14ac:dyDescent="0.25">
      <c r="A64" s="55"/>
      <c r="B64" s="56"/>
      <c r="C64" s="56"/>
      <c r="D64" s="57"/>
      <c r="E64" s="56"/>
      <c r="F64" s="56"/>
      <c r="G64" s="57"/>
      <c r="H64" s="56"/>
    </row>
    <row r="65" spans="1:8" ht="45" x14ac:dyDescent="0.25">
      <c r="A65" s="31"/>
      <c r="B65" s="122" t="s">
        <v>12</v>
      </c>
      <c r="C65" s="122" t="s">
        <v>10</v>
      </c>
      <c r="D65" s="24"/>
      <c r="E65" s="122" t="s">
        <v>13</v>
      </c>
      <c r="F65" s="122" t="s">
        <v>11</v>
      </c>
      <c r="G65" s="24"/>
      <c r="H65" s="122" t="s">
        <v>14</v>
      </c>
    </row>
    <row r="66" spans="1:8" x14ac:dyDescent="0.25">
      <c r="A66" s="8">
        <v>43983</v>
      </c>
      <c r="B66" s="13">
        <v>9689</v>
      </c>
      <c r="C66" s="13">
        <v>16440</v>
      </c>
      <c r="D66" s="14"/>
      <c r="E66" s="13">
        <v>456</v>
      </c>
      <c r="F66" s="13">
        <v>3071</v>
      </c>
      <c r="G66" s="14"/>
      <c r="H66" s="9">
        <f>+C66+E66+F66</f>
        <v>19967</v>
      </c>
    </row>
    <row r="67" spans="1:8" x14ac:dyDescent="0.25">
      <c r="A67" s="8">
        <v>43984</v>
      </c>
      <c r="B67" s="13">
        <v>6620</v>
      </c>
      <c r="C67" s="13">
        <v>13196</v>
      </c>
      <c r="D67" s="14"/>
      <c r="E67" s="13">
        <v>304</v>
      </c>
      <c r="F67" s="13">
        <v>1487</v>
      </c>
      <c r="G67" s="14"/>
      <c r="H67" s="9">
        <f t="shared" ref="H67:H77" si="2">+C67+E67+F67</f>
        <v>14987</v>
      </c>
    </row>
    <row r="68" spans="1:8" ht="15" customHeight="1" x14ac:dyDescent="0.25">
      <c r="A68" s="8">
        <v>43985</v>
      </c>
      <c r="B68" s="13">
        <v>4616</v>
      </c>
      <c r="C68" s="13">
        <v>10793</v>
      </c>
      <c r="D68" s="14"/>
      <c r="E68" s="13">
        <v>189</v>
      </c>
      <c r="F68" s="13">
        <v>915</v>
      </c>
      <c r="G68" s="14"/>
      <c r="H68" s="9">
        <f t="shared" si="2"/>
        <v>11897</v>
      </c>
    </row>
    <row r="69" spans="1:8" x14ac:dyDescent="0.25">
      <c r="A69" s="8">
        <v>43986</v>
      </c>
      <c r="B69" s="13">
        <v>3862</v>
      </c>
      <c r="C69" s="13">
        <v>7764</v>
      </c>
      <c r="D69" s="14"/>
      <c r="E69" s="13">
        <v>164</v>
      </c>
      <c r="F69" s="13">
        <v>749</v>
      </c>
      <c r="G69" s="14"/>
      <c r="H69" s="9">
        <f t="shared" si="2"/>
        <v>8677</v>
      </c>
    </row>
    <row r="70" spans="1:8" ht="15" customHeight="1" x14ac:dyDescent="0.25">
      <c r="A70" s="8">
        <v>43987</v>
      </c>
      <c r="B70" s="13">
        <v>3566</v>
      </c>
      <c r="C70" s="13">
        <v>8874</v>
      </c>
      <c r="D70" s="14"/>
      <c r="E70" s="13">
        <v>89</v>
      </c>
      <c r="F70" s="13">
        <v>554</v>
      </c>
      <c r="G70" s="14"/>
      <c r="H70" s="9">
        <f t="shared" si="2"/>
        <v>9517</v>
      </c>
    </row>
    <row r="71" spans="1:8" x14ac:dyDescent="0.25">
      <c r="A71" s="8">
        <v>43988</v>
      </c>
      <c r="B71" s="13">
        <v>504</v>
      </c>
      <c r="C71" s="13">
        <v>897</v>
      </c>
      <c r="D71" s="14"/>
      <c r="E71" s="13">
        <v>46</v>
      </c>
      <c r="F71" s="13">
        <v>160</v>
      </c>
      <c r="G71" s="14"/>
      <c r="H71" s="9">
        <f t="shared" si="2"/>
        <v>1103</v>
      </c>
    </row>
    <row r="72" spans="1:8" ht="15" customHeight="1" x14ac:dyDescent="0.25">
      <c r="A72" s="8">
        <v>43989</v>
      </c>
      <c r="B72" s="13">
        <v>501</v>
      </c>
      <c r="C72" s="13">
        <v>850</v>
      </c>
      <c r="D72" s="14"/>
      <c r="E72" s="13">
        <v>44</v>
      </c>
      <c r="F72" s="13">
        <v>203</v>
      </c>
      <c r="G72" s="14"/>
      <c r="H72" s="9">
        <f t="shared" si="2"/>
        <v>1097</v>
      </c>
    </row>
    <row r="73" spans="1:8" x14ac:dyDescent="0.25">
      <c r="A73" s="8">
        <v>43990</v>
      </c>
      <c r="B73" s="13">
        <v>3905</v>
      </c>
      <c r="C73" s="13">
        <v>8980</v>
      </c>
      <c r="D73" s="14"/>
      <c r="E73" s="13">
        <v>103</v>
      </c>
      <c r="F73" s="13">
        <v>677</v>
      </c>
      <c r="G73" s="14"/>
      <c r="H73" s="9">
        <f t="shared" si="2"/>
        <v>9760</v>
      </c>
    </row>
    <row r="74" spans="1:8" x14ac:dyDescent="0.25">
      <c r="A74" s="8">
        <v>43991</v>
      </c>
      <c r="B74" s="13">
        <v>4054</v>
      </c>
      <c r="C74" s="13">
        <v>10169</v>
      </c>
      <c r="D74" s="14"/>
      <c r="E74" s="13">
        <v>79</v>
      </c>
      <c r="F74" s="13">
        <v>643</v>
      </c>
      <c r="G74" s="14"/>
      <c r="H74" s="9">
        <f t="shared" si="2"/>
        <v>10891</v>
      </c>
    </row>
    <row r="75" spans="1:8" x14ac:dyDescent="0.25">
      <c r="A75" s="8">
        <v>43992</v>
      </c>
      <c r="B75" s="13">
        <v>661</v>
      </c>
      <c r="C75" s="13">
        <v>1768</v>
      </c>
      <c r="D75" s="14"/>
      <c r="E75" s="13">
        <v>26</v>
      </c>
      <c r="F75" s="13">
        <v>125</v>
      </c>
      <c r="G75" s="14"/>
      <c r="H75" s="9">
        <f t="shared" si="2"/>
        <v>1919</v>
      </c>
    </row>
    <row r="76" spans="1:8" x14ac:dyDescent="0.25">
      <c r="A76" s="8">
        <v>43993</v>
      </c>
      <c r="B76" s="13">
        <v>209</v>
      </c>
      <c r="C76" s="13">
        <v>435</v>
      </c>
      <c r="D76" s="14"/>
      <c r="E76" s="13">
        <v>15</v>
      </c>
      <c r="F76" s="13">
        <v>99</v>
      </c>
      <c r="G76" s="14"/>
      <c r="H76" s="9">
        <f t="shared" si="2"/>
        <v>549</v>
      </c>
    </row>
    <row r="77" spans="1:8" x14ac:dyDescent="0.25">
      <c r="A77" s="8">
        <v>43994</v>
      </c>
      <c r="B77" s="13">
        <v>1215</v>
      </c>
      <c r="C77" s="13">
        <v>4426</v>
      </c>
      <c r="D77" s="14"/>
      <c r="E77" s="13">
        <v>20</v>
      </c>
      <c r="F77" s="13">
        <v>153</v>
      </c>
      <c r="G77" s="14"/>
      <c r="H77" s="9">
        <f t="shared" si="2"/>
        <v>4599</v>
      </c>
    </row>
    <row r="78" spans="1:8" ht="15" customHeight="1" x14ac:dyDescent="0.25">
      <c r="A78" s="12" t="s">
        <v>2</v>
      </c>
      <c r="B78" s="15">
        <f>SUM(B66:B77)</f>
        <v>39402</v>
      </c>
      <c r="C78" s="15">
        <f>SUM(C66:C77)</f>
        <v>84592</v>
      </c>
      <c r="D78" s="14"/>
      <c r="E78" s="15">
        <f>SUM(E66:E77)</f>
        <v>1535</v>
      </c>
      <c r="F78" s="15">
        <f>SUM(F66:F77)</f>
        <v>8836</v>
      </c>
      <c r="G78" s="14"/>
      <c r="H78" s="17">
        <f>+C78+E78+F78</f>
        <v>94963</v>
      </c>
    </row>
    <row r="79" spans="1:8" x14ac:dyDescent="0.25">
      <c r="A79" s="24"/>
      <c r="B79" s="24"/>
      <c r="C79" s="24"/>
      <c r="D79" s="24"/>
      <c r="E79" s="24"/>
      <c r="F79" s="24"/>
      <c r="G79" s="24"/>
      <c r="H79" s="24"/>
    </row>
    <row r="80" spans="1:8" ht="15" customHeight="1" x14ac:dyDescent="0.25">
      <c r="A80" s="58"/>
      <c r="B80" s="24"/>
      <c r="C80" s="24"/>
      <c r="D80" s="24"/>
      <c r="E80" s="24"/>
      <c r="F80" s="24"/>
      <c r="G80" s="24"/>
      <c r="H80" s="24"/>
    </row>
    <row r="81" spans="1:8" x14ac:dyDescent="0.25">
      <c r="A81" s="234" t="s">
        <v>16</v>
      </c>
      <c r="B81" s="234"/>
      <c r="C81" s="16">
        <v>38437</v>
      </c>
      <c r="D81" s="24"/>
      <c r="E81" s="24"/>
      <c r="F81" s="24"/>
      <c r="G81" s="24"/>
      <c r="H81" s="24"/>
    </row>
    <row r="82" spans="1:8" x14ac:dyDescent="0.25">
      <c r="A82" s="24"/>
      <c r="B82" s="24"/>
      <c r="C82" s="24"/>
      <c r="D82" s="24"/>
      <c r="E82" s="24"/>
      <c r="F82" s="24"/>
      <c r="G82" s="24"/>
      <c r="H82" s="24"/>
    </row>
    <row r="83" spans="1:8" x14ac:dyDescent="0.25">
      <c r="A83" s="234" t="s">
        <v>15</v>
      </c>
      <c r="B83" s="234"/>
      <c r="C83" s="16">
        <v>94574</v>
      </c>
      <c r="D83" s="24"/>
      <c r="E83" s="24"/>
      <c r="F83" s="24"/>
      <c r="G83" s="24"/>
      <c r="H83" s="24"/>
    </row>
    <row r="84" spans="1:8" ht="15" customHeight="1" x14ac:dyDescent="0.25">
      <c r="A84" s="24"/>
      <c r="B84" s="24"/>
      <c r="C84" s="24"/>
      <c r="D84" s="24"/>
      <c r="E84" s="24"/>
      <c r="F84" s="24"/>
      <c r="G84" s="4"/>
      <c r="H84" s="24"/>
    </row>
    <row r="85" spans="1:8" x14ac:dyDescent="0.25">
      <c r="A85" s="24"/>
      <c r="B85" s="24"/>
      <c r="C85" s="24"/>
      <c r="D85" s="59"/>
      <c r="E85" s="59"/>
      <c r="F85" s="61"/>
      <c r="G85" s="62"/>
      <c r="H85" s="61"/>
    </row>
    <row r="86" spans="1:8" x14ac:dyDescent="0.25">
      <c r="A86" s="24"/>
      <c r="B86" s="24"/>
      <c r="C86" s="24"/>
      <c r="D86" s="59"/>
      <c r="E86" s="59"/>
      <c r="F86" s="62"/>
      <c r="G86" s="61"/>
      <c r="H86" s="61"/>
    </row>
    <row r="87" spans="1:8" x14ac:dyDescent="0.25">
      <c r="A87" s="236" t="s">
        <v>22</v>
      </c>
      <c r="B87" s="237"/>
      <c r="C87" s="238"/>
      <c r="D87" s="59"/>
      <c r="E87" s="59"/>
      <c r="F87" s="62"/>
      <c r="G87" s="61"/>
      <c r="H87" s="61"/>
    </row>
    <row r="88" spans="1:8" x14ac:dyDescent="0.25">
      <c r="A88" s="16" t="s">
        <v>10</v>
      </c>
      <c r="B88" s="5"/>
      <c r="C88" s="16">
        <v>26.715615471031899</v>
      </c>
      <c r="D88" s="59"/>
      <c r="E88" s="78"/>
      <c r="F88" s="79"/>
      <c r="G88" s="80"/>
      <c r="H88" s="61"/>
    </row>
    <row r="89" spans="1:8" x14ac:dyDescent="0.25">
      <c r="A89" s="16" t="s">
        <v>11</v>
      </c>
      <c r="B89" s="5"/>
      <c r="C89" s="16">
        <v>29.956588160407399</v>
      </c>
      <c r="D89" s="59"/>
      <c r="E89" s="78"/>
      <c r="F89" s="79"/>
      <c r="G89" s="80"/>
      <c r="H89" s="24"/>
    </row>
    <row r="90" spans="1:8" x14ac:dyDescent="0.25">
      <c r="A90" s="16" t="s">
        <v>13</v>
      </c>
      <c r="B90" s="5"/>
      <c r="C90" s="16">
        <v>30.121881682109802</v>
      </c>
      <c r="D90" s="59"/>
      <c r="E90" s="78"/>
      <c r="F90" s="80"/>
      <c r="G90" s="80"/>
      <c r="H90" s="61"/>
    </row>
  </sheetData>
  <mergeCells count="12">
    <mergeCell ref="A23:B23"/>
    <mergeCell ref="A6:H6"/>
    <mergeCell ref="A81:B81"/>
    <mergeCell ref="A83:B83"/>
    <mergeCell ref="A87:C87"/>
    <mergeCell ref="A25:B25"/>
    <mergeCell ref="A27:C27"/>
    <mergeCell ref="A34:H34"/>
    <mergeCell ref="A52:B52"/>
    <mergeCell ref="A54:B54"/>
    <mergeCell ref="A56:C56"/>
    <mergeCell ref="A63:H63"/>
  </mergeCells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33.140625" style="24" customWidth="1"/>
    <col min="2" max="2" width="7" style="24" bestFit="1" customWidth="1"/>
    <col min="3" max="3" width="20.7109375" style="24" customWidth="1"/>
    <col min="4" max="4" width="15" style="24" bestFit="1" customWidth="1"/>
    <col min="5" max="5" width="20.7109375" style="24" customWidth="1"/>
    <col min="6" max="6" width="15" style="24" customWidth="1"/>
    <col min="7" max="9" width="20.7109375" style="24" customWidth="1"/>
    <col min="10" max="16384" width="9.140625" style="24"/>
  </cols>
  <sheetData>
    <row r="1" spans="1:6" x14ac:dyDescent="0.25">
      <c r="A1" s="3" t="s">
        <v>257</v>
      </c>
      <c r="B1" s="3"/>
      <c r="F1" s="4"/>
    </row>
    <row r="2" spans="1:6" x14ac:dyDescent="0.25">
      <c r="A2" s="3"/>
      <c r="B2" s="3"/>
      <c r="F2" s="4"/>
    </row>
    <row r="3" spans="1:6" x14ac:dyDescent="0.25">
      <c r="A3" s="1" t="s">
        <v>316</v>
      </c>
      <c r="B3" s="1"/>
      <c r="F3" s="4"/>
    </row>
    <row r="4" spans="1:6" x14ac:dyDescent="0.25">
      <c r="F4" s="4"/>
    </row>
    <row r="5" spans="1:6" x14ac:dyDescent="0.25">
      <c r="A5" s="31" t="s">
        <v>301</v>
      </c>
      <c r="B5" s="31"/>
      <c r="F5" s="4"/>
    </row>
    <row r="6" spans="1:6" x14ac:dyDescent="0.25">
      <c r="F6" s="4"/>
    </row>
    <row r="7" spans="1:6" ht="30" x14ac:dyDescent="0.25">
      <c r="C7" s="81" t="s">
        <v>258</v>
      </c>
      <c r="D7" s="81" t="s">
        <v>259</v>
      </c>
      <c r="E7" s="82" t="s">
        <v>260</v>
      </c>
    </row>
    <row r="8" spans="1:6" x14ac:dyDescent="0.25">
      <c r="A8" s="243" t="s">
        <v>261</v>
      </c>
      <c r="B8" s="11">
        <v>202003</v>
      </c>
      <c r="C8" s="13">
        <v>143587</v>
      </c>
      <c r="D8" s="83">
        <v>13.1118691162443</v>
      </c>
      <c r="E8" s="13">
        <v>58934</v>
      </c>
    </row>
    <row r="9" spans="1:6" x14ac:dyDescent="0.25">
      <c r="A9" s="243"/>
      <c r="B9" s="11">
        <v>202004</v>
      </c>
      <c r="C9" s="13">
        <v>81284</v>
      </c>
      <c r="D9" s="83">
        <v>18.3725569236783</v>
      </c>
      <c r="E9" s="13">
        <v>37975</v>
      </c>
    </row>
    <row r="10" spans="1:6" x14ac:dyDescent="0.25">
      <c r="A10" s="243" t="s">
        <v>262</v>
      </c>
      <c r="B10" s="11">
        <v>202003</v>
      </c>
      <c r="C10" s="13">
        <v>15847</v>
      </c>
      <c r="D10" s="83">
        <v>14.2876703685008</v>
      </c>
      <c r="E10" s="83"/>
    </row>
    <row r="11" spans="1:6" x14ac:dyDescent="0.25">
      <c r="A11" s="243" t="s">
        <v>302</v>
      </c>
      <c r="B11" s="11">
        <v>202004</v>
      </c>
      <c r="C11" s="13">
        <v>6914</v>
      </c>
      <c r="D11" s="83">
        <v>20.849580561180201</v>
      </c>
      <c r="E11" s="83"/>
    </row>
    <row r="12" spans="1:6" x14ac:dyDescent="0.25">
      <c r="A12" s="243" t="s">
        <v>263</v>
      </c>
      <c r="B12" s="11">
        <v>202003</v>
      </c>
      <c r="C12" s="13">
        <v>925</v>
      </c>
      <c r="D12" s="83">
        <v>14.345572354211701</v>
      </c>
      <c r="E12" s="83"/>
    </row>
    <row r="13" spans="1:6" x14ac:dyDescent="0.25">
      <c r="A13" s="243" t="s">
        <v>303</v>
      </c>
      <c r="B13" s="11">
        <v>202004</v>
      </c>
      <c r="C13" s="13">
        <v>806</v>
      </c>
      <c r="D13" s="83">
        <v>20.3610421836228</v>
      </c>
      <c r="E13" s="83"/>
    </row>
    <row r="14" spans="1:6" x14ac:dyDescent="0.25">
      <c r="A14" s="124"/>
      <c r="B14" s="124"/>
      <c r="C14" s="125"/>
      <c r="D14" s="126"/>
      <c r="E14" s="127"/>
      <c r="F14" s="128"/>
    </row>
    <row r="15" spans="1:6" x14ac:dyDescent="0.25">
      <c r="A15" s="124"/>
      <c r="B15" s="124"/>
      <c r="C15" s="125"/>
      <c r="D15" s="126"/>
      <c r="E15" s="127"/>
      <c r="F15" s="128"/>
    </row>
    <row r="16" spans="1:6" x14ac:dyDescent="0.25">
      <c r="A16" s="31" t="s">
        <v>2</v>
      </c>
      <c r="B16" s="31"/>
      <c r="C16" s="125"/>
      <c r="D16" s="126"/>
      <c r="E16" s="127"/>
      <c r="F16" s="128"/>
    </row>
    <row r="17" spans="1:6" x14ac:dyDescent="0.25">
      <c r="A17" s="124"/>
      <c r="B17" s="124"/>
      <c r="C17" s="125"/>
      <c r="D17" s="126"/>
      <c r="E17" s="127"/>
      <c r="F17" s="128"/>
    </row>
    <row r="18" spans="1:6" x14ac:dyDescent="0.25">
      <c r="C18" s="244" t="s">
        <v>2</v>
      </c>
      <c r="D18" s="245"/>
      <c r="E18" s="245"/>
      <c r="F18" s="128"/>
    </row>
    <row r="19" spans="1:6" ht="30" x14ac:dyDescent="0.25">
      <c r="C19" s="81" t="s">
        <v>258</v>
      </c>
      <c r="D19" s="81" t="s">
        <v>259</v>
      </c>
      <c r="E19" s="82" t="s">
        <v>260</v>
      </c>
    </row>
    <row r="20" spans="1:6" x14ac:dyDescent="0.25">
      <c r="A20" s="239" t="s">
        <v>261</v>
      </c>
      <c r="B20" s="240"/>
      <c r="C20" s="13">
        <v>163393</v>
      </c>
      <c r="D20" s="83">
        <v>15.0128894421344</v>
      </c>
      <c r="E20" s="13">
        <v>65944</v>
      </c>
    </row>
    <row r="21" spans="1:6" x14ac:dyDescent="0.25">
      <c r="A21" s="239" t="s">
        <v>262</v>
      </c>
      <c r="B21" s="240"/>
      <c r="C21" s="13">
        <v>17205</v>
      </c>
      <c r="D21" s="83">
        <v>16.280862841578099</v>
      </c>
      <c r="E21" s="5"/>
    </row>
    <row r="22" spans="1:6" x14ac:dyDescent="0.25">
      <c r="A22" s="239" t="s">
        <v>263</v>
      </c>
      <c r="B22" s="240"/>
      <c r="C22" s="13">
        <v>1125</v>
      </c>
      <c r="D22" s="83">
        <v>17.144919168591201</v>
      </c>
      <c r="E22" s="5"/>
    </row>
    <row r="25" spans="1:6" x14ac:dyDescent="0.25">
      <c r="A25" s="31" t="s">
        <v>304</v>
      </c>
      <c r="B25" s="31"/>
    </row>
    <row r="27" spans="1:6" x14ac:dyDescent="0.25">
      <c r="C27" s="241" t="s">
        <v>149</v>
      </c>
      <c r="D27" s="242"/>
      <c r="E27" s="241" t="s">
        <v>150</v>
      </c>
      <c r="F27" s="242"/>
    </row>
    <row r="28" spans="1:6" x14ac:dyDescent="0.25">
      <c r="C28" s="84" t="s">
        <v>258</v>
      </c>
      <c r="D28" s="84" t="s">
        <v>259</v>
      </c>
      <c r="E28" s="84" t="s">
        <v>258</v>
      </c>
      <c r="F28" s="84" t="s">
        <v>259</v>
      </c>
    </row>
    <row r="29" spans="1:6" x14ac:dyDescent="0.25">
      <c r="A29" s="239" t="s">
        <v>261</v>
      </c>
      <c r="B29" s="240"/>
      <c r="C29" s="13">
        <v>133511</v>
      </c>
      <c r="D29" s="83">
        <v>15.134612387478199</v>
      </c>
      <c r="E29" s="13">
        <v>29882</v>
      </c>
      <c r="F29" s="83">
        <v>14.4531840759137</v>
      </c>
    </row>
    <row r="30" spans="1:6" x14ac:dyDescent="0.25">
      <c r="A30" s="239" t="s">
        <v>262</v>
      </c>
      <c r="B30" s="240"/>
      <c r="C30" s="13">
        <v>13264</v>
      </c>
      <c r="D30" s="83">
        <v>16.300924612853802</v>
      </c>
      <c r="E30" s="13">
        <v>3941</v>
      </c>
      <c r="F30" s="83">
        <v>16.211961815702299</v>
      </c>
    </row>
    <row r="31" spans="1:6" x14ac:dyDescent="0.25">
      <c r="A31" s="239" t="s">
        <v>263</v>
      </c>
      <c r="B31" s="240"/>
      <c r="C31" s="13">
        <v>1121</v>
      </c>
      <c r="D31" s="83">
        <v>17.1501449275362</v>
      </c>
      <c r="E31" s="13">
        <v>4</v>
      </c>
      <c r="F31" s="83">
        <v>15.8571428571429</v>
      </c>
    </row>
  </sheetData>
  <mergeCells count="12">
    <mergeCell ref="E27:F27"/>
    <mergeCell ref="A29:B29"/>
    <mergeCell ref="A8:A9"/>
    <mergeCell ref="A10:A11"/>
    <mergeCell ref="A12:A13"/>
    <mergeCell ref="C18:E18"/>
    <mergeCell ref="A20:B20"/>
    <mergeCell ref="A30:B30"/>
    <mergeCell ref="A31:B31"/>
    <mergeCell ref="A21:B21"/>
    <mergeCell ref="A22:B22"/>
    <mergeCell ref="C27:D27"/>
  </mergeCells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showGridLines="0" workbookViewId="0">
      <pane ySplit="7" topLeftCell="A8" activePane="bottomLeft" state="frozen"/>
      <selection pane="bottomLeft"/>
    </sheetView>
  </sheetViews>
  <sheetFormatPr defaultRowHeight="15" x14ac:dyDescent="0.25"/>
  <cols>
    <col min="1" max="1" width="15.85546875" customWidth="1"/>
    <col min="2" max="2" width="13.5703125" customWidth="1"/>
    <col min="3" max="3" width="24.42578125" customWidth="1"/>
    <col min="4" max="4" width="35.85546875" customWidth="1"/>
  </cols>
  <sheetData>
    <row r="1" spans="1:6" x14ac:dyDescent="0.25">
      <c r="A1" s="2" t="s">
        <v>40</v>
      </c>
      <c r="B1" s="24"/>
      <c r="C1" s="24"/>
      <c r="D1" s="24"/>
    </row>
    <row r="2" spans="1:6" x14ac:dyDescent="0.25">
      <c r="A2" s="2" t="s">
        <v>17</v>
      </c>
      <c r="B2" s="24"/>
      <c r="C2" s="24"/>
      <c r="D2" s="24"/>
    </row>
    <row r="3" spans="1:6" x14ac:dyDescent="0.25">
      <c r="A3" s="2"/>
      <c r="B3" s="24"/>
      <c r="C3" s="24"/>
      <c r="D3" s="24"/>
    </row>
    <row r="4" spans="1:6" x14ac:dyDescent="0.25">
      <c r="A4" s="1" t="s">
        <v>316</v>
      </c>
      <c r="B4" s="24"/>
      <c r="C4" s="24"/>
      <c r="D4" s="24"/>
    </row>
    <row r="5" spans="1:6" x14ac:dyDescent="0.25">
      <c r="A5" s="1"/>
      <c r="B5" s="24"/>
      <c r="C5" s="24"/>
      <c r="D5" s="24"/>
    </row>
    <row r="6" spans="1:6" x14ac:dyDescent="0.25">
      <c r="A6" s="2"/>
      <c r="B6" s="246" t="s">
        <v>28</v>
      </c>
      <c r="C6" s="246"/>
      <c r="D6" s="246"/>
    </row>
    <row r="7" spans="1:6" x14ac:dyDescent="0.25">
      <c r="A7" s="6"/>
      <c r="B7" s="120" t="s">
        <v>18</v>
      </c>
      <c r="C7" s="120" t="s">
        <v>51</v>
      </c>
      <c r="D7" s="120" t="s">
        <v>19</v>
      </c>
    </row>
    <row r="8" spans="1:6" x14ac:dyDescent="0.25">
      <c r="A8" s="22">
        <v>43921</v>
      </c>
      <c r="B8" s="18">
        <v>3361</v>
      </c>
      <c r="C8" s="18">
        <v>72507</v>
      </c>
      <c r="D8" s="19">
        <v>69174523</v>
      </c>
    </row>
    <row r="9" spans="1:6" x14ac:dyDescent="0.25">
      <c r="A9" s="22">
        <v>43922</v>
      </c>
      <c r="B9" s="18">
        <v>10322</v>
      </c>
      <c r="C9" s="18">
        <v>231683</v>
      </c>
      <c r="D9" s="19">
        <v>225500911</v>
      </c>
    </row>
    <row r="10" spans="1:6" x14ac:dyDescent="0.25">
      <c r="A10" s="22">
        <v>43923</v>
      </c>
      <c r="B10" s="18">
        <v>17109</v>
      </c>
      <c r="C10" s="18">
        <v>350028</v>
      </c>
      <c r="D10" s="19">
        <v>339900463</v>
      </c>
    </row>
    <row r="11" spans="1:6" x14ac:dyDescent="0.25">
      <c r="A11" s="22">
        <v>43924</v>
      </c>
      <c r="B11" s="18">
        <v>22275</v>
      </c>
      <c r="C11" s="18">
        <v>425287</v>
      </c>
      <c r="D11" s="19">
        <v>434790415</v>
      </c>
    </row>
    <row r="12" spans="1:6" x14ac:dyDescent="0.25">
      <c r="A12" s="22">
        <v>43925</v>
      </c>
      <c r="B12" s="18">
        <v>31914</v>
      </c>
      <c r="C12" s="18">
        <v>551955</v>
      </c>
      <c r="D12" s="19">
        <v>570960157</v>
      </c>
    </row>
    <row r="13" spans="1:6" x14ac:dyDescent="0.25">
      <c r="A13" s="22">
        <v>43926</v>
      </c>
      <c r="B13" s="18">
        <v>33633</v>
      </c>
      <c r="C13" s="18">
        <v>566751</v>
      </c>
      <c r="D13" s="19">
        <v>583655511</v>
      </c>
    </row>
    <row r="14" spans="1:6" x14ac:dyDescent="0.25">
      <c r="A14" s="22">
        <v>43927</v>
      </c>
      <c r="B14" s="18">
        <v>34060</v>
      </c>
      <c r="C14" s="18">
        <v>572727</v>
      </c>
      <c r="D14" s="19">
        <v>589001243.53999996</v>
      </c>
    </row>
    <row r="15" spans="1:6" x14ac:dyDescent="0.25">
      <c r="A15" s="22">
        <v>43928</v>
      </c>
      <c r="B15" s="18">
        <v>39837</v>
      </c>
      <c r="C15" s="18">
        <v>641731</v>
      </c>
      <c r="D15" s="19">
        <v>654727658.29999995</v>
      </c>
      <c r="E15" s="24"/>
      <c r="F15" s="24"/>
    </row>
    <row r="16" spans="1:6" x14ac:dyDescent="0.25">
      <c r="A16" s="22">
        <v>43929</v>
      </c>
      <c r="B16" s="18">
        <v>48905</v>
      </c>
      <c r="C16" s="18">
        <v>729512</v>
      </c>
      <c r="D16" s="19">
        <v>746301278.51999998</v>
      </c>
      <c r="E16" s="24"/>
      <c r="F16" s="24"/>
    </row>
    <row r="17" spans="1:6" x14ac:dyDescent="0.25">
      <c r="A17" s="22">
        <v>43930</v>
      </c>
      <c r="B17" s="18">
        <v>55639</v>
      </c>
      <c r="C17" s="18">
        <v>796088</v>
      </c>
      <c r="D17" s="19">
        <v>811077994.66999996</v>
      </c>
      <c r="E17" s="24"/>
      <c r="F17" s="24"/>
    </row>
    <row r="18" spans="1:6" x14ac:dyDescent="0.25">
      <c r="A18" s="22">
        <v>43931</v>
      </c>
      <c r="B18" s="18">
        <v>62341</v>
      </c>
      <c r="C18" s="18">
        <v>868863</v>
      </c>
      <c r="D18" s="19">
        <v>882742534.41999996</v>
      </c>
      <c r="E18" s="24"/>
      <c r="F18" s="24"/>
    </row>
    <row r="19" spans="1:6" x14ac:dyDescent="0.25">
      <c r="A19" s="22">
        <v>43932</v>
      </c>
      <c r="B19" s="18">
        <v>64192</v>
      </c>
      <c r="C19" s="18">
        <v>883798</v>
      </c>
      <c r="D19" s="19">
        <v>901547920.66999996</v>
      </c>
      <c r="E19" s="24"/>
      <c r="F19" s="24"/>
    </row>
    <row r="20" spans="1:6" x14ac:dyDescent="0.25">
      <c r="A20" s="22">
        <v>43933</v>
      </c>
      <c r="B20" s="18">
        <v>65035</v>
      </c>
      <c r="C20" s="18">
        <v>903387</v>
      </c>
      <c r="D20" s="19">
        <v>916598658.75</v>
      </c>
      <c r="E20" s="24"/>
      <c r="F20" s="24"/>
    </row>
    <row r="21" spans="1:6" x14ac:dyDescent="0.25">
      <c r="A21" s="22">
        <v>43934</v>
      </c>
      <c r="B21" s="18">
        <v>65410</v>
      </c>
      <c r="C21" s="18">
        <v>909653</v>
      </c>
      <c r="D21" s="19">
        <v>921889215.96000004</v>
      </c>
      <c r="E21" s="24"/>
      <c r="F21" s="24"/>
    </row>
    <row r="22" spans="1:6" x14ac:dyDescent="0.25">
      <c r="A22" s="22">
        <v>43935</v>
      </c>
      <c r="B22" s="18">
        <v>69114</v>
      </c>
      <c r="C22" s="18">
        <v>938821</v>
      </c>
      <c r="D22" s="19">
        <v>950948580.36000001</v>
      </c>
      <c r="E22" s="24"/>
      <c r="F22" s="24"/>
    </row>
    <row r="23" spans="1:6" x14ac:dyDescent="0.25">
      <c r="A23" s="22">
        <v>43936</v>
      </c>
      <c r="B23" s="18">
        <v>74055</v>
      </c>
      <c r="C23" s="18">
        <v>980592</v>
      </c>
      <c r="D23" s="19">
        <v>991044873.58000004</v>
      </c>
      <c r="E23" s="24"/>
      <c r="F23" s="24"/>
    </row>
    <row r="24" spans="1:6" x14ac:dyDescent="0.25">
      <c r="A24" s="22">
        <v>43937</v>
      </c>
      <c r="B24" s="18">
        <v>79131</v>
      </c>
      <c r="C24" s="18">
        <v>1018244</v>
      </c>
      <c r="D24" s="19">
        <v>1025372101.4</v>
      </c>
      <c r="E24" s="24"/>
      <c r="F24" s="24"/>
    </row>
    <row r="25" spans="1:6" x14ac:dyDescent="0.25">
      <c r="A25" s="22" t="s">
        <v>52</v>
      </c>
      <c r="B25" s="18">
        <v>82230</v>
      </c>
      <c r="C25" s="18">
        <v>1045187</v>
      </c>
      <c r="D25" s="19">
        <v>1051781310.88</v>
      </c>
      <c r="E25" s="24"/>
      <c r="F25" s="24"/>
    </row>
    <row r="26" spans="1:6" x14ac:dyDescent="0.25">
      <c r="A26" s="22" t="s">
        <v>101</v>
      </c>
      <c r="B26" s="18">
        <v>84836</v>
      </c>
      <c r="C26" s="18">
        <v>1079347</v>
      </c>
      <c r="D26" s="19">
        <v>1094397677.47</v>
      </c>
      <c r="E26" s="24"/>
      <c r="F26" s="24"/>
    </row>
    <row r="27" spans="1:6" x14ac:dyDescent="0.25">
      <c r="A27" s="22" t="s">
        <v>102</v>
      </c>
      <c r="B27" s="18">
        <v>85279</v>
      </c>
      <c r="C27" s="18">
        <v>1083062</v>
      </c>
      <c r="D27" s="19">
        <v>1097691719.01</v>
      </c>
    </row>
    <row r="28" spans="1:6" x14ac:dyDescent="0.25">
      <c r="A28" s="22" t="s">
        <v>103</v>
      </c>
      <c r="B28" s="18">
        <v>85591</v>
      </c>
      <c r="C28" s="18">
        <v>1085824</v>
      </c>
      <c r="D28" s="19">
        <v>1100631821.99</v>
      </c>
    </row>
    <row r="29" spans="1:6" x14ac:dyDescent="0.25">
      <c r="A29" s="22">
        <v>44307</v>
      </c>
      <c r="B29" s="18">
        <v>87778</v>
      </c>
      <c r="C29" s="18">
        <v>1112312</v>
      </c>
      <c r="D29" s="19">
        <v>1129520573.0899999</v>
      </c>
    </row>
    <row r="30" spans="1:6" x14ac:dyDescent="0.25">
      <c r="A30" s="22">
        <v>44308</v>
      </c>
      <c r="B30" s="18">
        <v>90013</v>
      </c>
      <c r="C30" s="18">
        <v>1132572</v>
      </c>
      <c r="D30" s="19">
        <v>1147338055.26</v>
      </c>
    </row>
    <row r="31" spans="1:6" s="24" customFormat="1" x14ac:dyDescent="0.25">
      <c r="A31" s="22">
        <v>44309</v>
      </c>
      <c r="B31" s="18">
        <v>91597</v>
      </c>
      <c r="C31" s="18">
        <v>1145660</v>
      </c>
      <c r="D31" s="19">
        <v>1162468645.8</v>
      </c>
    </row>
    <row r="32" spans="1:6" x14ac:dyDescent="0.25">
      <c r="A32" s="22" t="s">
        <v>105</v>
      </c>
      <c r="B32" s="18">
        <v>93309</v>
      </c>
      <c r="C32" s="18">
        <v>1162159</v>
      </c>
      <c r="D32" s="19">
        <v>1179346012.24</v>
      </c>
    </row>
    <row r="33" spans="1:4" x14ac:dyDescent="0.25">
      <c r="A33" s="22">
        <v>44311</v>
      </c>
      <c r="B33" s="18">
        <v>94752</v>
      </c>
      <c r="C33" s="18">
        <v>1178380</v>
      </c>
      <c r="D33" s="19">
        <v>1193033221.9400001</v>
      </c>
    </row>
    <row r="34" spans="1:4" x14ac:dyDescent="0.25">
      <c r="A34" s="22">
        <v>44312</v>
      </c>
      <c r="B34" s="18">
        <v>94915</v>
      </c>
      <c r="C34" s="18">
        <v>1179816</v>
      </c>
      <c r="D34" s="19">
        <v>1194227768.4400001</v>
      </c>
    </row>
    <row r="35" spans="1:4" x14ac:dyDescent="0.25">
      <c r="A35" s="22">
        <v>44313</v>
      </c>
      <c r="B35" s="18">
        <v>95058</v>
      </c>
      <c r="C35" s="18">
        <v>1180769</v>
      </c>
      <c r="D35" s="19">
        <v>1194991587.27</v>
      </c>
    </row>
    <row r="36" spans="1:4" x14ac:dyDescent="0.25">
      <c r="A36" s="22" t="s">
        <v>106</v>
      </c>
      <c r="B36" s="18">
        <v>96389</v>
      </c>
      <c r="C36" s="18">
        <v>1191323</v>
      </c>
      <c r="D36" s="19">
        <v>1204553182.3299999</v>
      </c>
    </row>
    <row r="37" spans="1:4" x14ac:dyDescent="0.25">
      <c r="A37" s="22" t="s">
        <v>107</v>
      </c>
      <c r="B37" s="18">
        <v>96389</v>
      </c>
      <c r="C37" s="18">
        <v>1191323</v>
      </c>
      <c r="D37" s="19">
        <v>1204553183.3299999</v>
      </c>
    </row>
    <row r="38" spans="1:4" x14ac:dyDescent="0.25">
      <c r="A38" s="22" t="s">
        <v>108</v>
      </c>
      <c r="B38" s="18">
        <v>99140</v>
      </c>
      <c r="C38" s="18">
        <v>1211880</v>
      </c>
      <c r="D38" s="19">
        <v>1225110487.72</v>
      </c>
    </row>
    <row r="39" spans="1:4" x14ac:dyDescent="0.25">
      <c r="A39" s="22">
        <v>43952</v>
      </c>
      <c r="B39" s="18">
        <v>101802</v>
      </c>
      <c r="C39" s="18">
        <v>1250124</v>
      </c>
      <c r="D39" s="19">
        <v>1262031036.8900001</v>
      </c>
    </row>
    <row r="40" spans="1:4" x14ac:dyDescent="0.25">
      <c r="A40" s="22">
        <v>43953</v>
      </c>
      <c r="B40" s="18">
        <v>102184</v>
      </c>
      <c r="C40" s="18">
        <v>1256266</v>
      </c>
      <c r="D40" s="19">
        <v>1268635212.25</v>
      </c>
    </row>
    <row r="41" spans="1:4" x14ac:dyDescent="0.25">
      <c r="A41" s="22" t="s">
        <v>109</v>
      </c>
      <c r="B41" s="18">
        <v>102357</v>
      </c>
      <c r="C41" s="18">
        <v>1257766</v>
      </c>
      <c r="D41" s="19">
        <v>1270025370.05</v>
      </c>
    </row>
    <row r="42" spans="1:4" x14ac:dyDescent="0.25">
      <c r="A42" s="22">
        <v>44320</v>
      </c>
      <c r="B42" s="18">
        <v>102489</v>
      </c>
      <c r="C42" s="18">
        <v>1258938</v>
      </c>
      <c r="D42" s="19">
        <v>1271008109.6800001</v>
      </c>
    </row>
    <row r="43" spans="1:4" x14ac:dyDescent="0.25">
      <c r="A43" s="22">
        <v>44321</v>
      </c>
      <c r="B43" s="18">
        <v>103668</v>
      </c>
      <c r="C43" s="18">
        <v>1269728</v>
      </c>
      <c r="D43" s="19">
        <v>1282185597.53</v>
      </c>
    </row>
    <row r="44" spans="1:4" s="24" customFormat="1" x14ac:dyDescent="0.25">
      <c r="A44" s="22" t="s">
        <v>143</v>
      </c>
      <c r="B44" s="18">
        <v>104617</v>
      </c>
      <c r="C44" s="18">
        <v>1277526</v>
      </c>
      <c r="D44" s="19">
        <v>1290784001.79</v>
      </c>
    </row>
    <row r="45" spans="1:4" s="24" customFormat="1" x14ac:dyDescent="0.25">
      <c r="A45" s="22">
        <v>44323</v>
      </c>
      <c r="B45" s="18">
        <v>105484</v>
      </c>
      <c r="C45" s="18">
        <v>1283774</v>
      </c>
      <c r="D45" s="19">
        <v>1296586057.6300001</v>
      </c>
    </row>
    <row r="46" spans="1:4" s="24" customFormat="1" x14ac:dyDescent="0.25">
      <c r="A46" s="22" t="s">
        <v>144</v>
      </c>
      <c r="B46" s="18">
        <v>106314</v>
      </c>
      <c r="C46" s="18">
        <v>1290003</v>
      </c>
      <c r="D46" s="19">
        <v>1302478462.5599999</v>
      </c>
    </row>
    <row r="47" spans="1:4" s="24" customFormat="1" x14ac:dyDescent="0.25">
      <c r="A47" s="22" t="s">
        <v>151</v>
      </c>
      <c r="B47" s="18">
        <v>107013</v>
      </c>
      <c r="C47" s="18">
        <v>1297284</v>
      </c>
      <c r="D47" s="19">
        <v>1310193248.99</v>
      </c>
    </row>
    <row r="48" spans="1:4" s="24" customFormat="1" x14ac:dyDescent="0.25">
      <c r="A48" s="22" t="s">
        <v>152</v>
      </c>
      <c r="B48" s="18">
        <v>107261</v>
      </c>
      <c r="C48" s="18">
        <v>1298468</v>
      </c>
      <c r="D48" s="19">
        <v>1311195124.29</v>
      </c>
    </row>
    <row r="49" spans="1:4" s="24" customFormat="1" x14ac:dyDescent="0.25">
      <c r="A49" s="22">
        <v>43962</v>
      </c>
      <c r="B49" s="18">
        <v>107405</v>
      </c>
      <c r="C49" s="18">
        <v>1299115</v>
      </c>
      <c r="D49" s="19">
        <v>1311783279.3299999</v>
      </c>
    </row>
    <row r="50" spans="1:4" s="24" customFormat="1" x14ac:dyDescent="0.25">
      <c r="A50" s="22" t="s">
        <v>154</v>
      </c>
      <c r="B50" s="18">
        <v>107954</v>
      </c>
      <c r="C50" s="18">
        <v>1304013</v>
      </c>
      <c r="D50" s="19">
        <v>1317116599.1900001</v>
      </c>
    </row>
    <row r="51" spans="1:4" s="24" customFormat="1" x14ac:dyDescent="0.25">
      <c r="A51" s="22" t="s">
        <v>155</v>
      </c>
      <c r="B51" s="18">
        <v>108516</v>
      </c>
      <c r="C51" s="18">
        <v>1308646</v>
      </c>
      <c r="D51" s="19">
        <v>1321827433.9200001</v>
      </c>
    </row>
    <row r="52" spans="1:4" s="24" customFormat="1" x14ac:dyDescent="0.25">
      <c r="A52" s="22">
        <v>43965</v>
      </c>
      <c r="B52" s="18">
        <v>108995</v>
      </c>
      <c r="C52" s="18">
        <v>1312047</v>
      </c>
      <c r="D52" s="19">
        <v>1325015408.1900001</v>
      </c>
    </row>
    <row r="53" spans="1:4" s="24" customFormat="1" x14ac:dyDescent="0.25">
      <c r="A53" s="22">
        <v>43966</v>
      </c>
      <c r="B53" s="18">
        <v>109376</v>
      </c>
      <c r="C53" s="18">
        <v>1315187</v>
      </c>
      <c r="D53" s="19">
        <v>1327878091.3499999</v>
      </c>
    </row>
    <row r="54" spans="1:4" s="24" customFormat="1" x14ac:dyDescent="0.25">
      <c r="A54" s="22">
        <v>43967</v>
      </c>
      <c r="B54" s="18">
        <v>109748</v>
      </c>
      <c r="C54" s="18">
        <v>1318893</v>
      </c>
      <c r="D54" s="19">
        <v>1334509327.55</v>
      </c>
    </row>
    <row r="55" spans="1:4" s="24" customFormat="1" x14ac:dyDescent="0.25">
      <c r="A55" s="22">
        <v>43968</v>
      </c>
      <c r="B55" s="18">
        <v>109810</v>
      </c>
      <c r="C55" s="18">
        <v>1319393</v>
      </c>
      <c r="D55" s="19">
        <v>1334950814.1400001</v>
      </c>
    </row>
    <row r="56" spans="1:4" s="24" customFormat="1" x14ac:dyDescent="0.25">
      <c r="A56" s="22" t="s">
        <v>158</v>
      </c>
      <c r="B56" s="18">
        <v>109836</v>
      </c>
      <c r="C56" s="18">
        <v>1319584</v>
      </c>
      <c r="D56" s="19">
        <v>1335111718.9400001</v>
      </c>
    </row>
    <row r="57" spans="1:4" s="24" customFormat="1" x14ac:dyDescent="0.25">
      <c r="A57" s="22">
        <v>44335</v>
      </c>
      <c r="B57" s="18">
        <v>110114</v>
      </c>
      <c r="C57" s="18">
        <v>1321931</v>
      </c>
      <c r="D57" s="19">
        <v>1337420382.04</v>
      </c>
    </row>
    <row r="58" spans="1:4" s="24" customFormat="1" x14ac:dyDescent="0.25">
      <c r="A58" s="22">
        <v>43971</v>
      </c>
      <c r="B58" s="18">
        <v>110386</v>
      </c>
      <c r="C58" s="18">
        <v>1323435</v>
      </c>
      <c r="D58" s="19">
        <v>1338890402.48</v>
      </c>
    </row>
    <row r="59" spans="1:4" s="24" customFormat="1" x14ac:dyDescent="0.25">
      <c r="A59" s="22">
        <v>43972</v>
      </c>
      <c r="B59" s="18">
        <v>110641</v>
      </c>
      <c r="C59" s="18">
        <v>1325635</v>
      </c>
      <c r="D59" s="19">
        <v>1341053935.28</v>
      </c>
    </row>
    <row r="60" spans="1:4" s="24" customFormat="1" x14ac:dyDescent="0.25">
      <c r="A60" s="22" t="s">
        <v>159</v>
      </c>
      <c r="B60" s="18">
        <v>111258</v>
      </c>
      <c r="C60" s="18">
        <v>1329401</v>
      </c>
      <c r="D60" s="19">
        <v>1344475395.04</v>
      </c>
    </row>
    <row r="61" spans="1:4" s="24" customFormat="1" x14ac:dyDescent="0.25">
      <c r="A61" s="22" t="s">
        <v>160</v>
      </c>
      <c r="B61" s="18">
        <v>111536</v>
      </c>
      <c r="C61" s="18">
        <v>1332114</v>
      </c>
      <c r="D61" s="19">
        <v>1346686714.6099999</v>
      </c>
    </row>
    <row r="62" spans="1:4" s="24" customFormat="1" x14ac:dyDescent="0.25">
      <c r="A62" s="22" t="s">
        <v>264</v>
      </c>
      <c r="B62" s="18">
        <v>112549</v>
      </c>
      <c r="C62" s="18">
        <v>1343852</v>
      </c>
      <c r="D62" s="19">
        <v>1361803277.77</v>
      </c>
    </row>
    <row r="63" spans="1:4" s="24" customFormat="1" x14ac:dyDescent="0.25">
      <c r="A63" s="22">
        <v>43987</v>
      </c>
      <c r="B63" s="18">
        <v>112961</v>
      </c>
      <c r="C63" s="18">
        <v>1347145</v>
      </c>
      <c r="D63" s="19">
        <v>1365024174.96</v>
      </c>
    </row>
    <row r="64" spans="1:4" s="24" customFormat="1" x14ac:dyDescent="0.25">
      <c r="A64" s="22" t="s">
        <v>292</v>
      </c>
      <c r="B64" s="18">
        <v>113214</v>
      </c>
      <c r="C64" s="18">
        <v>1349103</v>
      </c>
      <c r="D64" s="19">
        <v>1366880761.3499999</v>
      </c>
    </row>
    <row r="65" spans="1:4" s="24" customFormat="1" x14ac:dyDescent="0.25">
      <c r="A65" s="22" t="s">
        <v>315</v>
      </c>
      <c r="B65" s="147">
        <v>113559</v>
      </c>
      <c r="C65" s="147">
        <v>1351414</v>
      </c>
      <c r="D65" s="148">
        <v>1369194529.0699999</v>
      </c>
    </row>
    <row r="66" spans="1:4" s="24" customFormat="1" x14ac:dyDescent="0.25"/>
    <row r="67" spans="1:4" x14ac:dyDescent="0.25">
      <c r="A67" s="31" t="s">
        <v>111</v>
      </c>
      <c r="B67" s="52"/>
      <c r="C67" s="52"/>
      <c r="D67" s="52"/>
    </row>
    <row r="68" spans="1:4" x14ac:dyDescent="0.25">
      <c r="A68" s="52" t="s">
        <v>110</v>
      </c>
      <c r="B68" s="52"/>
      <c r="C68" s="52"/>
      <c r="D68" s="52"/>
    </row>
    <row r="69" spans="1:4" x14ac:dyDescent="0.25">
      <c r="A69" s="247" t="s">
        <v>138</v>
      </c>
      <c r="B69" s="247"/>
      <c r="C69" s="247"/>
      <c r="D69" s="247"/>
    </row>
    <row r="70" spans="1:4" x14ac:dyDescent="0.25">
      <c r="A70" s="247"/>
      <c r="B70" s="247"/>
      <c r="C70" s="247"/>
      <c r="D70" s="247"/>
    </row>
  </sheetData>
  <mergeCells count="2">
    <mergeCell ref="B6:D6"/>
    <mergeCell ref="A69:D70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workbookViewId="0">
      <pane ySplit="11" topLeftCell="A12" activePane="bottomLeft" state="frozen"/>
      <selection pane="bottomLeft"/>
    </sheetView>
  </sheetViews>
  <sheetFormatPr defaultRowHeight="15" x14ac:dyDescent="0.25"/>
  <cols>
    <col min="1" max="1" width="9.140625" style="24"/>
    <col min="2" max="2" width="73.5703125" style="24" customWidth="1"/>
    <col min="3" max="3" width="13.5703125" style="24" customWidth="1"/>
    <col min="4" max="4" width="19.7109375" style="24" customWidth="1"/>
    <col min="5" max="6" width="10.7109375" style="24" customWidth="1"/>
    <col min="8" max="8" width="21.140625" bestFit="1" customWidth="1"/>
    <col min="11" max="11" width="13.7109375" customWidth="1"/>
    <col min="12" max="15" width="13.7109375" style="24" customWidth="1"/>
  </cols>
  <sheetData>
    <row r="1" spans="1:15" x14ac:dyDescent="0.25">
      <c r="A1" s="2" t="s">
        <v>40</v>
      </c>
      <c r="B1" s="4"/>
      <c r="H1" s="30" t="s">
        <v>40</v>
      </c>
    </row>
    <row r="2" spans="1:15" x14ac:dyDescent="0.25">
      <c r="A2" s="2" t="s">
        <v>17</v>
      </c>
      <c r="B2" s="4"/>
      <c r="H2" s="30" t="s">
        <v>324</v>
      </c>
    </row>
    <row r="3" spans="1:15" x14ac:dyDescent="0.25">
      <c r="A3" s="2" t="s">
        <v>55</v>
      </c>
      <c r="B3" s="4"/>
      <c r="H3" s="3" t="s">
        <v>325</v>
      </c>
      <c r="K3" s="24"/>
    </row>
    <row r="4" spans="1:15" x14ac:dyDescent="0.25">
      <c r="A4" s="2"/>
      <c r="B4" s="4"/>
    </row>
    <row r="5" spans="1:15" x14ac:dyDescent="0.25">
      <c r="A5" s="1" t="s">
        <v>265</v>
      </c>
      <c r="B5" s="4"/>
      <c r="H5" s="31" t="s">
        <v>145</v>
      </c>
    </row>
    <row r="6" spans="1:15" x14ac:dyDescent="0.25">
      <c r="A6" s="1" t="s">
        <v>313</v>
      </c>
      <c r="B6" s="4"/>
      <c r="H6" s="1" t="s">
        <v>313</v>
      </c>
    </row>
    <row r="7" spans="1:15" x14ac:dyDescent="0.25">
      <c r="A7" s="4" t="s">
        <v>314</v>
      </c>
      <c r="B7" s="4"/>
      <c r="H7" s="24"/>
    </row>
    <row r="8" spans="1:15" x14ac:dyDescent="0.25">
      <c r="A8" s="36"/>
      <c r="E8" s="250" t="s">
        <v>266</v>
      </c>
      <c r="F8" s="250"/>
    </row>
    <row r="9" spans="1:15" x14ac:dyDescent="0.25">
      <c r="A9" s="36"/>
      <c r="E9" s="251" t="s">
        <v>51</v>
      </c>
      <c r="F9" s="251"/>
    </row>
    <row r="10" spans="1:15" ht="30" x14ac:dyDescent="0.25">
      <c r="A10" s="36"/>
      <c r="B10" s="36"/>
      <c r="C10" s="33" t="s">
        <v>18</v>
      </c>
      <c r="D10" s="33" t="s">
        <v>51</v>
      </c>
      <c r="E10" s="33" t="s">
        <v>267</v>
      </c>
      <c r="F10" s="33" t="s">
        <v>268</v>
      </c>
      <c r="I10" s="33" t="s">
        <v>18</v>
      </c>
      <c r="K10" s="122" t="s">
        <v>95</v>
      </c>
      <c r="L10" s="122" t="s">
        <v>42</v>
      </c>
      <c r="M10" s="122" t="s">
        <v>43</v>
      </c>
      <c r="N10" s="122" t="s">
        <v>44</v>
      </c>
      <c r="O10" s="122" t="s">
        <v>45</v>
      </c>
    </row>
    <row r="11" spans="1:15" x14ac:dyDescent="0.25">
      <c r="A11" s="248" t="s">
        <v>2</v>
      </c>
      <c r="B11" s="249"/>
      <c r="C11" s="37">
        <f>SUM(C12:C32)</f>
        <v>113559</v>
      </c>
      <c r="D11" s="37">
        <f>SUM(D12:D32)</f>
        <v>1364486</v>
      </c>
      <c r="E11" s="37">
        <f t="shared" ref="E11:F11" si="0">SUM(E12:E32)</f>
        <v>704601</v>
      </c>
      <c r="F11" s="37">
        <f t="shared" si="0"/>
        <v>659885</v>
      </c>
      <c r="H11" s="39" t="s">
        <v>2</v>
      </c>
      <c r="I11" s="37">
        <f>SUM(I12:I32)</f>
        <v>114119</v>
      </c>
      <c r="J11" s="40">
        <f>+I11/I$11</f>
        <v>1</v>
      </c>
      <c r="K11" s="37">
        <f>SUM(K12:K32)</f>
        <v>92884</v>
      </c>
      <c r="L11" s="37">
        <f>SUM(L12:L32)</f>
        <v>13122</v>
      </c>
      <c r="M11" s="37">
        <f>SUM(M12:M32)</f>
        <v>4267</v>
      </c>
      <c r="N11" s="37">
        <f>SUM(N12:N32)</f>
        <v>3305</v>
      </c>
      <c r="O11" s="37">
        <f>SUM(O12:O32)</f>
        <v>541</v>
      </c>
    </row>
    <row r="12" spans="1:15" x14ac:dyDescent="0.25">
      <c r="A12" s="38"/>
      <c r="B12" s="38" t="s">
        <v>56</v>
      </c>
      <c r="C12" s="13">
        <v>5455</v>
      </c>
      <c r="D12" s="13">
        <v>10340</v>
      </c>
      <c r="E12" s="13">
        <v>6885</v>
      </c>
      <c r="F12" s="13">
        <v>3455</v>
      </c>
      <c r="G12" s="24"/>
      <c r="H12" s="38" t="s">
        <v>7</v>
      </c>
      <c r="I12" s="13">
        <v>7461</v>
      </c>
      <c r="J12" s="41">
        <f>+I12/I$11</f>
        <v>6.5379121793916875E-2</v>
      </c>
      <c r="K12" s="13">
        <v>5877</v>
      </c>
      <c r="L12" s="13">
        <v>931</v>
      </c>
      <c r="M12" s="13">
        <v>339</v>
      </c>
      <c r="N12" s="13">
        <v>278</v>
      </c>
      <c r="O12" s="13">
        <v>36</v>
      </c>
    </row>
    <row r="13" spans="1:15" x14ac:dyDescent="0.25">
      <c r="A13" s="38" t="s">
        <v>57</v>
      </c>
      <c r="B13" s="38" t="s">
        <v>58</v>
      </c>
      <c r="C13" s="13">
        <v>865</v>
      </c>
      <c r="D13" s="13">
        <v>7019</v>
      </c>
      <c r="E13" s="13">
        <v>2754</v>
      </c>
      <c r="F13" s="13">
        <v>4265</v>
      </c>
      <c r="G13" s="24"/>
      <c r="H13" s="38" t="s">
        <v>33</v>
      </c>
      <c r="I13" s="13">
        <v>1007</v>
      </c>
      <c r="J13" s="41">
        <f t="shared" ref="J13:J32" si="1">+I13/I$11</f>
        <v>8.8241221882420975E-3</v>
      </c>
      <c r="K13" s="13">
        <v>869</v>
      </c>
      <c r="L13" s="13">
        <v>87</v>
      </c>
      <c r="M13" s="13">
        <v>26</v>
      </c>
      <c r="N13" s="13">
        <v>24</v>
      </c>
      <c r="O13" s="13">
        <v>1</v>
      </c>
    </row>
    <row r="14" spans="1:15" x14ac:dyDescent="0.25">
      <c r="A14" s="38" t="s">
        <v>59</v>
      </c>
      <c r="B14" s="38" t="s">
        <v>60</v>
      </c>
      <c r="C14" s="13">
        <v>64</v>
      </c>
      <c r="D14" s="13">
        <v>1026</v>
      </c>
      <c r="E14" s="13">
        <v>158</v>
      </c>
      <c r="F14" s="13">
        <v>868</v>
      </c>
      <c r="G14" s="24"/>
      <c r="H14" s="38" t="s">
        <v>30</v>
      </c>
      <c r="I14" s="13">
        <v>10908</v>
      </c>
      <c r="J14" s="41">
        <f t="shared" si="1"/>
        <v>9.5584433792795243E-2</v>
      </c>
      <c r="K14" s="13">
        <v>8574</v>
      </c>
      <c r="L14" s="13">
        <v>1343</v>
      </c>
      <c r="M14" s="13">
        <v>499</v>
      </c>
      <c r="N14" s="13">
        <v>453</v>
      </c>
      <c r="O14" s="13">
        <v>39</v>
      </c>
    </row>
    <row r="15" spans="1:15" x14ac:dyDescent="0.25">
      <c r="A15" s="38" t="s">
        <v>61</v>
      </c>
      <c r="B15" s="38" t="s">
        <v>62</v>
      </c>
      <c r="C15" s="13">
        <v>11367</v>
      </c>
      <c r="D15" s="13">
        <v>301984</v>
      </c>
      <c r="E15" s="13">
        <v>140694</v>
      </c>
      <c r="F15" s="13">
        <v>161290</v>
      </c>
      <c r="G15" s="24"/>
      <c r="H15" s="38" t="s">
        <v>23</v>
      </c>
      <c r="I15" s="13">
        <v>1243</v>
      </c>
      <c r="J15" s="41">
        <f t="shared" si="1"/>
        <v>1.0892138907631507E-2</v>
      </c>
      <c r="K15" s="13">
        <v>1121</v>
      </c>
      <c r="L15" s="13">
        <v>74</v>
      </c>
      <c r="M15" s="13">
        <v>38</v>
      </c>
      <c r="N15" s="13">
        <v>9</v>
      </c>
      <c r="O15" s="13">
        <v>1</v>
      </c>
    </row>
    <row r="16" spans="1:15" x14ac:dyDescent="0.25">
      <c r="A16" s="38" t="s">
        <v>63</v>
      </c>
      <c r="B16" s="38" t="s">
        <v>64</v>
      </c>
      <c r="C16" s="13">
        <v>35</v>
      </c>
      <c r="D16" s="13">
        <v>644</v>
      </c>
      <c r="E16" s="13">
        <v>93</v>
      </c>
      <c r="F16" s="13">
        <v>551</v>
      </c>
      <c r="G16" s="24"/>
      <c r="H16" s="38" t="s">
        <v>35</v>
      </c>
      <c r="I16" s="13">
        <v>1506</v>
      </c>
      <c r="J16" s="41">
        <f t="shared" si="1"/>
        <v>1.31967507601714E-2</v>
      </c>
      <c r="K16" s="13">
        <v>1292</v>
      </c>
      <c r="L16" s="13">
        <v>130</v>
      </c>
      <c r="M16" s="13">
        <v>38</v>
      </c>
      <c r="N16" s="13">
        <v>39</v>
      </c>
      <c r="O16" s="13">
        <v>7</v>
      </c>
    </row>
    <row r="17" spans="1:15" x14ac:dyDescent="0.25">
      <c r="A17" s="38" t="s">
        <v>65</v>
      </c>
      <c r="B17" s="38" t="s">
        <v>66</v>
      </c>
      <c r="C17" s="13">
        <v>246</v>
      </c>
      <c r="D17" s="13">
        <v>4016</v>
      </c>
      <c r="E17" s="13">
        <v>1548</v>
      </c>
      <c r="F17" s="13">
        <v>2468</v>
      </c>
      <c r="G17" s="24"/>
      <c r="H17" s="38" t="s">
        <v>20</v>
      </c>
      <c r="I17" s="13">
        <v>3885</v>
      </c>
      <c r="J17" s="41">
        <f t="shared" si="1"/>
        <v>3.4043410825541756E-2</v>
      </c>
      <c r="K17" s="13">
        <v>3257</v>
      </c>
      <c r="L17" s="13">
        <v>391</v>
      </c>
      <c r="M17" s="13">
        <v>123</v>
      </c>
      <c r="N17" s="13">
        <v>99</v>
      </c>
      <c r="O17" s="13">
        <v>15</v>
      </c>
    </row>
    <row r="18" spans="1:15" x14ac:dyDescent="0.25">
      <c r="A18" s="38" t="s">
        <v>67</v>
      </c>
      <c r="B18" s="38" t="s">
        <v>68</v>
      </c>
      <c r="C18" s="13">
        <v>3931</v>
      </c>
      <c r="D18" s="13">
        <v>53981</v>
      </c>
      <c r="E18" s="13">
        <v>7762</v>
      </c>
      <c r="F18" s="13">
        <v>46219</v>
      </c>
      <c r="G18" s="24"/>
      <c r="H18" s="38" t="s">
        <v>32</v>
      </c>
      <c r="I18" s="13">
        <v>1363</v>
      </c>
      <c r="J18" s="41">
        <f t="shared" si="1"/>
        <v>1.1943672832744766E-2</v>
      </c>
      <c r="K18" s="13">
        <v>1152</v>
      </c>
      <c r="L18" s="13">
        <v>139</v>
      </c>
      <c r="M18" s="13">
        <v>38</v>
      </c>
      <c r="N18" s="13">
        <v>30</v>
      </c>
      <c r="O18" s="13">
        <v>4</v>
      </c>
    </row>
    <row r="19" spans="1:15" x14ac:dyDescent="0.25">
      <c r="A19" s="38" t="s">
        <v>69</v>
      </c>
      <c r="B19" s="38" t="s">
        <v>70</v>
      </c>
      <c r="C19" s="13">
        <v>25293</v>
      </c>
      <c r="D19" s="13">
        <v>244535</v>
      </c>
      <c r="E19" s="13">
        <v>119643</v>
      </c>
      <c r="F19" s="13">
        <v>124892</v>
      </c>
      <c r="G19" s="24"/>
      <c r="H19" s="38" t="s">
        <v>24</v>
      </c>
      <c r="I19" s="13">
        <v>7142</v>
      </c>
      <c r="J19" s="41">
        <f t="shared" si="1"/>
        <v>6.2583794109657462E-2</v>
      </c>
      <c r="K19" s="13">
        <v>5953</v>
      </c>
      <c r="L19" s="13">
        <v>799</v>
      </c>
      <c r="M19" s="13">
        <v>221</v>
      </c>
      <c r="N19" s="13">
        <v>156</v>
      </c>
      <c r="O19" s="13">
        <v>13</v>
      </c>
    </row>
    <row r="20" spans="1:15" x14ac:dyDescent="0.25">
      <c r="A20" s="38" t="s">
        <v>71</v>
      </c>
      <c r="B20" s="38" t="s">
        <v>72</v>
      </c>
      <c r="C20" s="13">
        <v>6560</v>
      </c>
      <c r="D20" s="13">
        <v>68085</v>
      </c>
      <c r="E20" s="13">
        <v>17122</v>
      </c>
      <c r="F20" s="13">
        <v>50963</v>
      </c>
      <c r="G20" s="24"/>
      <c r="H20" s="38" t="s">
        <v>36</v>
      </c>
      <c r="I20" s="13">
        <v>1385</v>
      </c>
      <c r="J20" s="41">
        <f t="shared" si="1"/>
        <v>1.2136454052348864E-2</v>
      </c>
      <c r="K20" s="13">
        <v>1224</v>
      </c>
      <c r="L20" s="13">
        <v>103</v>
      </c>
      <c r="M20" s="13">
        <v>32</v>
      </c>
      <c r="N20" s="13">
        <v>23</v>
      </c>
      <c r="O20" s="13">
        <v>3</v>
      </c>
    </row>
    <row r="21" spans="1:15" x14ac:dyDescent="0.25">
      <c r="A21" s="38" t="s">
        <v>73</v>
      </c>
      <c r="B21" s="38" t="s">
        <v>74</v>
      </c>
      <c r="C21" s="13">
        <v>25494</v>
      </c>
      <c r="D21" s="13">
        <v>234331</v>
      </c>
      <c r="E21" s="13">
        <v>129816</v>
      </c>
      <c r="F21" s="13">
        <v>104515</v>
      </c>
      <c r="G21" s="24"/>
      <c r="H21" s="38" t="s">
        <v>31</v>
      </c>
      <c r="I21" s="13">
        <v>5282</v>
      </c>
      <c r="J21" s="41">
        <f t="shared" si="1"/>
        <v>4.6285018270401948E-2</v>
      </c>
      <c r="K21" s="13">
        <v>4296</v>
      </c>
      <c r="L21" s="13">
        <v>636</v>
      </c>
      <c r="M21" s="13">
        <v>194</v>
      </c>
      <c r="N21" s="13">
        <v>143</v>
      </c>
      <c r="O21" s="13">
        <v>13</v>
      </c>
    </row>
    <row r="22" spans="1:15" x14ac:dyDescent="0.25">
      <c r="A22" s="38" t="s">
        <v>75</v>
      </c>
      <c r="B22" s="38" t="s">
        <v>76</v>
      </c>
      <c r="C22" s="13">
        <v>1428</v>
      </c>
      <c r="D22" s="13">
        <v>24355</v>
      </c>
      <c r="E22" s="13">
        <v>9388</v>
      </c>
      <c r="F22" s="13">
        <v>14967</v>
      </c>
      <c r="G22" s="24"/>
      <c r="H22" s="38" t="s">
        <v>6</v>
      </c>
      <c r="I22" s="13">
        <v>27425</v>
      </c>
      <c r="J22" s="41">
        <f t="shared" si="1"/>
        <v>0.24031931580192606</v>
      </c>
      <c r="K22" s="13">
        <v>21901</v>
      </c>
      <c r="L22" s="13">
        <v>3418</v>
      </c>
      <c r="M22" s="13">
        <v>1062</v>
      </c>
      <c r="N22" s="13">
        <v>826</v>
      </c>
      <c r="O22" s="13">
        <v>218</v>
      </c>
    </row>
    <row r="23" spans="1:15" x14ac:dyDescent="0.25">
      <c r="A23" s="38" t="s">
        <v>77</v>
      </c>
      <c r="B23" s="38" t="s">
        <v>78</v>
      </c>
      <c r="C23" s="13">
        <v>381</v>
      </c>
      <c r="D23" s="13">
        <v>5255</v>
      </c>
      <c r="E23" s="13">
        <v>2876</v>
      </c>
      <c r="F23" s="13">
        <v>2379</v>
      </c>
      <c r="G23" s="24"/>
      <c r="H23" s="38" t="s">
        <v>27</v>
      </c>
      <c r="I23" s="13">
        <v>749</v>
      </c>
      <c r="J23" s="41">
        <f t="shared" si="1"/>
        <v>6.5633242492485911E-3</v>
      </c>
      <c r="K23" s="13">
        <v>652</v>
      </c>
      <c r="L23" s="13">
        <v>67</v>
      </c>
      <c r="M23" s="13">
        <v>16</v>
      </c>
      <c r="N23" s="13">
        <v>13</v>
      </c>
      <c r="O23" s="13">
        <v>1</v>
      </c>
    </row>
    <row r="24" spans="1:15" x14ac:dyDescent="0.25">
      <c r="A24" s="38" t="s">
        <v>79</v>
      </c>
      <c r="B24" s="38" t="s">
        <v>80</v>
      </c>
      <c r="C24" s="13">
        <v>2517</v>
      </c>
      <c r="D24" s="13">
        <v>16910</v>
      </c>
      <c r="E24" s="13">
        <v>9419</v>
      </c>
      <c r="F24" s="13">
        <v>7491</v>
      </c>
      <c r="G24" s="24"/>
      <c r="H24" s="38" t="s">
        <v>5</v>
      </c>
      <c r="I24" s="13">
        <v>21644</v>
      </c>
      <c r="J24" s="41">
        <f t="shared" si="1"/>
        <v>0.1896616689595948</v>
      </c>
      <c r="K24" s="13">
        <v>17229</v>
      </c>
      <c r="L24" s="13">
        <v>2669</v>
      </c>
      <c r="M24" s="13">
        <v>950</v>
      </c>
      <c r="N24" s="13">
        <v>697</v>
      </c>
      <c r="O24" s="13">
        <v>99</v>
      </c>
    </row>
    <row r="25" spans="1:15" x14ac:dyDescent="0.25">
      <c r="A25" s="38" t="s">
        <v>81</v>
      </c>
      <c r="B25" s="38" t="s">
        <v>82</v>
      </c>
      <c r="C25" s="13">
        <v>5324</v>
      </c>
      <c r="D25" s="13">
        <v>50538</v>
      </c>
      <c r="E25" s="13">
        <v>24809</v>
      </c>
      <c r="F25" s="13">
        <v>25729</v>
      </c>
      <c r="G25" s="24"/>
      <c r="H25" s="38" t="s">
        <v>34</v>
      </c>
      <c r="I25" s="13">
        <v>3590</v>
      </c>
      <c r="J25" s="41">
        <f t="shared" si="1"/>
        <v>3.1458389926304994E-2</v>
      </c>
      <c r="K25" s="13">
        <v>3030</v>
      </c>
      <c r="L25" s="13">
        <v>369</v>
      </c>
      <c r="M25" s="13">
        <v>102</v>
      </c>
      <c r="N25" s="13">
        <v>76</v>
      </c>
      <c r="O25" s="13">
        <v>13</v>
      </c>
    </row>
    <row r="26" spans="1:15" x14ac:dyDescent="0.25">
      <c r="A26" s="38" t="s">
        <v>83</v>
      </c>
      <c r="B26" s="38" t="s">
        <v>84</v>
      </c>
      <c r="C26" s="13">
        <v>3703</v>
      </c>
      <c r="D26" s="13">
        <v>149889</v>
      </c>
      <c r="E26" s="13">
        <v>83677</v>
      </c>
      <c r="F26" s="13">
        <v>66212</v>
      </c>
      <c r="G26" s="24"/>
      <c r="H26" s="38" t="s">
        <v>8</v>
      </c>
      <c r="I26" s="13">
        <v>6443</v>
      </c>
      <c r="J26" s="41">
        <f t="shared" si="1"/>
        <v>5.6458608995872732E-2</v>
      </c>
      <c r="K26" s="13">
        <v>5455</v>
      </c>
      <c r="L26" s="13">
        <v>654</v>
      </c>
      <c r="M26" s="13">
        <v>185</v>
      </c>
      <c r="N26" s="13">
        <v>123</v>
      </c>
      <c r="O26" s="13">
        <v>26</v>
      </c>
    </row>
    <row r="27" spans="1:15" x14ac:dyDescent="0.25">
      <c r="A27" s="38" t="s">
        <v>85</v>
      </c>
      <c r="B27" s="38" t="s">
        <v>86</v>
      </c>
      <c r="C27" s="13">
        <v>47</v>
      </c>
      <c r="D27" s="13">
        <v>1316</v>
      </c>
      <c r="E27" s="13">
        <v>427</v>
      </c>
      <c r="F27" s="13">
        <v>889</v>
      </c>
      <c r="G27" s="24"/>
      <c r="H27" s="38" t="s">
        <v>26</v>
      </c>
      <c r="I27" s="13">
        <v>2599</v>
      </c>
      <c r="J27" s="41">
        <f t="shared" si="1"/>
        <v>2.2774472261411334E-2</v>
      </c>
      <c r="K27" s="13">
        <v>2199</v>
      </c>
      <c r="L27" s="13">
        <v>246</v>
      </c>
      <c r="M27" s="13">
        <v>76</v>
      </c>
      <c r="N27" s="13">
        <v>64</v>
      </c>
      <c r="O27" s="13">
        <v>14</v>
      </c>
    </row>
    <row r="28" spans="1:15" x14ac:dyDescent="0.25">
      <c r="A28" s="38" t="s">
        <v>87</v>
      </c>
      <c r="B28" s="38" t="s">
        <v>88</v>
      </c>
      <c r="C28" s="13">
        <v>2740</v>
      </c>
      <c r="D28" s="13">
        <v>34995</v>
      </c>
      <c r="E28" s="13">
        <v>26955</v>
      </c>
      <c r="F28" s="13">
        <v>8040</v>
      </c>
      <c r="G28" s="24"/>
      <c r="H28" s="38" t="s">
        <v>25</v>
      </c>
      <c r="I28" s="13">
        <v>1981</v>
      </c>
      <c r="J28" s="41">
        <f t="shared" si="1"/>
        <v>1.7359072547078049E-2</v>
      </c>
      <c r="K28" s="13">
        <v>1742</v>
      </c>
      <c r="L28" s="13">
        <v>159</v>
      </c>
      <c r="M28" s="13">
        <v>45</v>
      </c>
      <c r="N28" s="13">
        <v>33</v>
      </c>
      <c r="O28" s="13">
        <v>2</v>
      </c>
    </row>
    <row r="29" spans="1:15" x14ac:dyDescent="0.25">
      <c r="A29" s="38" t="s">
        <v>89</v>
      </c>
      <c r="B29" s="38" t="s">
        <v>90</v>
      </c>
      <c r="C29" s="13">
        <v>7935</v>
      </c>
      <c r="D29" s="13">
        <v>95651</v>
      </c>
      <c r="E29" s="13">
        <v>83187</v>
      </c>
      <c r="F29" s="13">
        <v>12464</v>
      </c>
      <c r="G29" s="24"/>
      <c r="H29" s="38" t="s">
        <v>29</v>
      </c>
      <c r="I29" s="13">
        <v>3150</v>
      </c>
      <c r="J29" s="41">
        <f t="shared" si="1"/>
        <v>2.7602765534223049E-2</v>
      </c>
      <c r="K29" s="13">
        <v>2691</v>
      </c>
      <c r="L29" s="13">
        <v>277</v>
      </c>
      <c r="M29" s="13">
        <v>95</v>
      </c>
      <c r="N29" s="13">
        <v>73</v>
      </c>
      <c r="O29" s="13">
        <v>14</v>
      </c>
    </row>
    <row r="30" spans="1:15" x14ac:dyDescent="0.25">
      <c r="A30" s="38" t="s">
        <v>91</v>
      </c>
      <c r="B30" s="38" t="s">
        <v>92</v>
      </c>
      <c r="C30" s="13">
        <v>4557</v>
      </c>
      <c r="D30" s="13">
        <v>25465</v>
      </c>
      <c r="E30" s="13">
        <v>11842</v>
      </c>
      <c r="F30" s="13">
        <v>13623</v>
      </c>
      <c r="G30" s="24"/>
      <c r="H30" s="38" t="s">
        <v>96</v>
      </c>
      <c r="I30" s="13">
        <v>2075</v>
      </c>
      <c r="J30" s="41">
        <f t="shared" si="1"/>
        <v>1.8182774121750102E-2</v>
      </c>
      <c r="K30" s="13">
        <v>1720</v>
      </c>
      <c r="L30" s="13">
        <v>226</v>
      </c>
      <c r="M30" s="13">
        <v>73</v>
      </c>
      <c r="N30" s="13">
        <v>51</v>
      </c>
      <c r="O30" s="13">
        <v>5</v>
      </c>
    </row>
    <row r="31" spans="1:15" x14ac:dyDescent="0.25">
      <c r="A31" s="38" t="s">
        <v>93</v>
      </c>
      <c r="B31" s="38" t="s">
        <v>94</v>
      </c>
      <c r="C31" s="13">
        <v>5613</v>
      </c>
      <c r="D31" s="13">
        <v>34131</v>
      </c>
      <c r="E31" s="13">
        <v>25535</v>
      </c>
      <c r="F31" s="13">
        <v>8596</v>
      </c>
      <c r="G31" s="24"/>
      <c r="H31" s="38" t="s">
        <v>97</v>
      </c>
      <c r="I31" s="13">
        <v>3235</v>
      </c>
      <c r="J31" s="41">
        <f t="shared" si="1"/>
        <v>2.8347602064511607E-2</v>
      </c>
      <c r="K31" s="13">
        <v>2610</v>
      </c>
      <c r="L31" s="13">
        <v>400</v>
      </c>
      <c r="M31" s="13">
        <v>115</v>
      </c>
      <c r="N31" s="13">
        <v>94</v>
      </c>
      <c r="O31" s="13">
        <v>16</v>
      </c>
    </row>
    <row r="32" spans="1:15" x14ac:dyDescent="0.25">
      <c r="A32" s="38" t="s">
        <v>100</v>
      </c>
      <c r="B32" s="38" t="s">
        <v>99</v>
      </c>
      <c r="C32" s="13">
        <v>4</v>
      </c>
      <c r="D32" s="13">
        <v>20</v>
      </c>
      <c r="E32" s="13">
        <v>11</v>
      </c>
      <c r="F32" s="13">
        <v>9</v>
      </c>
      <c r="G32" s="24"/>
      <c r="H32" s="38" t="s">
        <v>37</v>
      </c>
      <c r="I32" s="13">
        <v>46</v>
      </c>
      <c r="J32" s="41">
        <f t="shared" si="1"/>
        <v>4.0308800462674925E-4</v>
      </c>
      <c r="K32" s="13">
        <v>40</v>
      </c>
      <c r="L32" s="13">
        <v>4</v>
      </c>
      <c r="M32" s="13">
        <v>0</v>
      </c>
      <c r="N32" s="13">
        <v>1</v>
      </c>
      <c r="O32" s="13">
        <v>1</v>
      </c>
    </row>
    <row r="33" spans="1:7" x14ac:dyDescent="0.25">
      <c r="A33" s="43"/>
      <c r="B33" s="43"/>
      <c r="C33" s="43"/>
      <c r="D33" s="43"/>
      <c r="E33" s="43"/>
      <c r="F33" s="43"/>
      <c r="G33" s="43"/>
    </row>
    <row r="34" spans="1:7" x14ac:dyDescent="0.25">
      <c r="A34" s="53" t="s">
        <v>111</v>
      </c>
      <c r="G34" s="43"/>
    </row>
    <row r="35" spans="1:7" x14ac:dyDescent="0.25">
      <c r="A35" s="42" t="s">
        <v>112</v>
      </c>
    </row>
    <row r="36" spans="1:7" x14ac:dyDescent="0.25">
      <c r="A36" s="247" t="s">
        <v>138</v>
      </c>
      <c r="B36" s="247"/>
      <c r="C36" s="247"/>
      <c r="D36" s="247"/>
      <c r="E36" s="74"/>
      <c r="F36" s="74"/>
    </row>
    <row r="37" spans="1:7" x14ac:dyDescent="0.25">
      <c r="A37" s="247"/>
      <c r="B37" s="247"/>
      <c r="C37" s="247"/>
      <c r="D37" s="247"/>
      <c r="E37" s="74"/>
      <c r="F37" s="74"/>
    </row>
    <row r="38" spans="1:7" x14ac:dyDescent="0.25">
      <c r="A38" s="36"/>
    </row>
    <row r="39" spans="1:7" x14ac:dyDescent="0.25">
      <c r="A39" s="36"/>
    </row>
    <row r="40" spans="1:7" x14ac:dyDescent="0.25">
      <c r="A40" s="36"/>
    </row>
    <row r="41" spans="1:7" x14ac:dyDescent="0.25">
      <c r="A41" s="36"/>
    </row>
    <row r="42" spans="1:7" x14ac:dyDescent="0.25">
      <c r="A42" s="36"/>
    </row>
    <row r="43" spans="1:7" x14ac:dyDescent="0.25">
      <c r="A43" s="36"/>
    </row>
    <row r="44" spans="1:7" x14ac:dyDescent="0.25">
      <c r="A44" s="36"/>
    </row>
    <row r="45" spans="1:7" x14ac:dyDescent="0.25">
      <c r="A45" s="36"/>
    </row>
    <row r="46" spans="1:7" x14ac:dyDescent="0.25">
      <c r="A46" s="36"/>
    </row>
    <row r="47" spans="1:7" x14ac:dyDescent="0.25">
      <c r="A47" s="36"/>
    </row>
    <row r="48" spans="1:7" x14ac:dyDescent="0.25">
      <c r="A48" s="36"/>
    </row>
    <row r="49" spans="1:1" x14ac:dyDescent="0.25">
      <c r="A49" s="36"/>
    </row>
    <row r="50" spans="1:1" x14ac:dyDescent="0.25">
      <c r="A50" s="36"/>
    </row>
    <row r="51" spans="1:1" x14ac:dyDescent="0.25">
      <c r="A51" s="36"/>
    </row>
    <row r="52" spans="1:1" x14ac:dyDescent="0.25">
      <c r="A52" s="36"/>
    </row>
    <row r="53" spans="1:1" x14ac:dyDescent="0.25">
      <c r="A53" s="36"/>
    </row>
    <row r="54" spans="1:1" x14ac:dyDescent="0.25">
      <c r="A54" s="36"/>
    </row>
    <row r="55" spans="1:1" x14ac:dyDescent="0.25">
      <c r="A55" s="36"/>
    </row>
    <row r="56" spans="1:1" x14ac:dyDescent="0.25">
      <c r="A56" s="36"/>
    </row>
    <row r="57" spans="1:1" x14ac:dyDescent="0.25">
      <c r="A57" s="36"/>
    </row>
    <row r="58" spans="1:1" x14ac:dyDescent="0.25">
      <c r="A58" s="36"/>
    </row>
    <row r="59" spans="1:1" x14ac:dyDescent="0.25">
      <c r="A59" s="36"/>
    </row>
    <row r="60" spans="1:1" x14ac:dyDescent="0.25">
      <c r="A60" s="36"/>
    </row>
    <row r="61" spans="1:1" x14ac:dyDescent="0.25">
      <c r="A61" s="36"/>
    </row>
    <row r="62" spans="1:1" x14ac:dyDescent="0.25">
      <c r="A62" s="36"/>
    </row>
    <row r="63" spans="1:1" x14ac:dyDescent="0.25">
      <c r="A63" s="36"/>
    </row>
    <row r="64" spans="1:1" x14ac:dyDescent="0.25">
      <c r="A64" s="36"/>
    </row>
    <row r="65" spans="1:1" x14ac:dyDescent="0.25">
      <c r="A65" s="36"/>
    </row>
    <row r="66" spans="1:1" x14ac:dyDescent="0.25">
      <c r="A66" s="36"/>
    </row>
    <row r="67" spans="1:1" x14ac:dyDescent="0.25">
      <c r="A67" s="36"/>
    </row>
    <row r="68" spans="1:1" x14ac:dyDescent="0.25">
      <c r="A68" s="36"/>
    </row>
    <row r="69" spans="1:1" x14ac:dyDescent="0.25">
      <c r="A69" s="36"/>
    </row>
    <row r="70" spans="1:1" x14ac:dyDescent="0.25">
      <c r="A70" s="36"/>
    </row>
    <row r="71" spans="1:1" x14ac:dyDescent="0.25">
      <c r="A71" s="36"/>
    </row>
    <row r="72" spans="1:1" x14ac:dyDescent="0.25">
      <c r="A72" s="36"/>
    </row>
    <row r="73" spans="1:1" x14ac:dyDescent="0.25">
      <c r="A73" s="36"/>
    </row>
    <row r="74" spans="1:1" x14ac:dyDescent="0.25">
      <c r="A74" s="36"/>
    </row>
    <row r="75" spans="1:1" x14ac:dyDescent="0.25">
      <c r="A75" s="36"/>
    </row>
    <row r="76" spans="1:1" x14ac:dyDescent="0.25">
      <c r="A76" s="36"/>
    </row>
    <row r="77" spans="1:1" x14ac:dyDescent="0.25">
      <c r="A77" s="36"/>
    </row>
    <row r="78" spans="1:1" x14ac:dyDescent="0.25">
      <c r="A78" s="36"/>
    </row>
  </sheetData>
  <mergeCells count="4">
    <mergeCell ref="A11:B11"/>
    <mergeCell ref="A36:D37"/>
    <mergeCell ref="E8:F8"/>
    <mergeCell ref="E9:F9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showGridLines="0" workbookViewId="0">
      <pane ySplit="9" topLeftCell="A10" activePane="bottomLeft" state="frozen"/>
      <selection pane="bottomLeft"/>
    </sheetView>
  </sheetViews>
  <sheetFormatPr defaultRowHeight="15" x14ac:dyDescent="0.25"/>
  <cols>
    <col min="1" max="1" width="35" customWidth="1"/>
    <col min="2" max="13" width="9.7109375" customWidth="1"/>
  </cols>
  <sheetData>
    <row r="1" spans="1:13" x14ac:dyDescent="0.25">
      <c r="A1" s="3" t="s">
        <v>115</v>
      </c>
      <c r="B1" s="20"/>
      <c r="C1" s="20"/>
      <c r="D1" s="20"/>
      <c r="E1" s="20"/>
      <c r="F1" s="20"/>
      <c r="G1" s="20"/>
      <c r="H1" s="20"/>
      <c r="I1" s="24"/>
      <c r="J1" s="24"/>
      <c r="K1" s="24"/>
      <c r="L1" s="24"/>
      <c r="M1" s="24"/>
    </row>
    <row r="2" spans="1:13" x14ac:dyDescent="0.25">
      <c r="A2" s="60" t="s">
        <v>116</v>
      </c>
      <c r="B2" s="20"/>
      <c r="C2" s="20"/>
      <c r="D2" s="20"/>
      <c r="E2" s="20"/>
      <c r="F2" s="20"/>
      <c r="G2" s="20"/>
      <c r="H2" s="20"/>
      <c r="I2" s="24"/>
      <c r="J2" s="24"/>
      <c r="K2" s="24"/>
      <c r="L2" s="24"/>
      <c r="M2" s="24"/>
    </row>
    <row r="3" spans="1:13" x14ac:dyDescent="0.25">
      <c r="A3" s="60" t="s">
        <v>308</v>
      </c>
      <c r="B3" s="20"/>
      <c r="C3" s="20"/>
      <c r="D3" s="20"/>
      <c r="E3" s="20"/>
      <c r="F3" s="20"/>
      <c r="G3" s="20"/>
      <c r="H3" s="20"/>
      <c r="I3" s="24"/>
      <c r="J3" s="24"/>
      <c r="K3" s="24"/>
      <c r="L3" s="24"/>
      <c r="M3" s="24"/>
    </row>
    <row r="4" spans="1:13" x14ac:dyDescent="0.25">
      <c r="A4" s="60" t="s">
        <v>117</v>
      </c>
      <c r="B4" s="20"/>
      <c r="C4" s="20"/>
      <c r="D4" s="20"/>
      <c r="E4" s="20"/>
      <c r="F4" s="20"/>
      <c r="G4" s="20"/>
      <c r="H4" s="20"/>
      <c r="I4" s="24"/>
      <c r="J4" s="24"/>
      <c r="K4" s="24"/>
      <c r="L4" s="24"/>
      <c r="M4" s="24"/>
    </row>
    <row r="5" spans="1:13" x14ac:dyDescent="0.25">
      <c r="A5" s="131" t="s">
        <v>309</v>
      </c>
      <c r="B5" s="20"/>
      <c r="C5" s="20"/>
      <c r="D5" s="20"/>
      <c r="E5" s="20"/>
      <c r="F5" s="20"/>
      <c r="G5" s="20"/>
      <c r="H5" s="20"/>
      <c r="I5" s="24"/>
      <c r="J5" s="24"/>
      <c r="K5" s="24"/>
      <c r="L5" s="24"/>
      <c r="M5" s="24"/>
    </row>
    <row r="6" spans="1:13" x14ac:dyDescent="0.25">
      <c r="A6" s="3" t="s">
        <v>118</v>
      </c>
      <c r="B6" s="20"/>
      <c r="C6" s="20"/>
      <c r="D6" s="20"/>
      <c r="E6" s="20"/>
      <c r="F6" s="20"/>
      <c r="G6" s="20"/>
      <c r="H6" s="20"/>
      <c r="I6" s="24"/>
      <c r="J6" s="24"/>
      <c r="K6" s="24"/>
      <c r="L6" s="24"/>
      <c r="M6" s="24"/>
    </row>
    <row r="7" spans="1:13" x14ac:dyDescent="0.25">
      <c r="A7" s="24"/>
      <c r="B7" s="20"/>
      <c r="C7" s="20"/>
      <c r="D7" s="20"/>
      <c r="E7" s="20"/>
      <c r="F7" s="20"/>
      <c r="G7" s="20"/>
      <c r="H7" s="20"/>
      <c r="I7" s="24"/>
      <c r="J7" s="24"/>
      <c r="K7" s="24"/>
      <c r="L7" s="24"/>
      <c r="M7" s="24"/>
    </row>
    <row r="8" spans="1:13" x14ac:dyDescent="0.25">
      <c r="A8" s="1" t="s">
        <v>316</v>
      </c>
      <c r="B8" s="20"/>
      <c r="C8" s="20"/>
      <c r="D8" s="20"/>
      <c r="E8" s="20"/>
      <c r="F8" s="20"/>
      <c r="G8" s="20"/>
      <c r="H8" s="20"/>
      <c r="I8" s="24"/>
      <c r="J8" s="24"/>
      <c r="K8" s="24"/>
      <c r="L8" s="24"/>
      <c r="M8" s="24"/>
    </row>
    <row r="9" spans="1:13" ht="15.75" thickBot="1" x14ac:dyDescent="0.3">
      <c r="A9" s="1"/>
      <c r="B9" s="20"/>
      <c r="C9" s="20"/>
      <c r="D9" s="20"/>
      <c r="E9" s="20"/>
      <c r="F9" s="20"/>
      <c r="G9" s="20"/>
      <c r="H9" s="20"/>
      <c r="I9" s="24"/>
      <c r="J9" s="24"/>
      <c r="K9" s="24"/>
      <c r="L9" s="24"/>
      <c r="M9" s="24"/>
    </row>
    <row r="10" spans="1:13" ht="15" customHeight="1" x14ac:dyDescent="0.25">
      <c r="A10" s="24"/>
      <c r="B10" s="252" t="s">
        <v>121</v>
      </c>
      <c r="C10" s="253"/>
      <c r="D10" s="254" t="s">
        <v>269</v>
      </c>
      <c r="E10" s="253" t="s">
        <v>119</v>
      </c>
      <c r="F10" s="253"/>
      <c r="G10" s="253" t="s">
        <v>270</v>
      </c>
      <c r="H10" s="252" t="s">
        <v>120</v>
      </c>
      <c r="I10" s="253"/>
      <c r="J10" s="254" t="s">
        <v>271</v>
      </c>
      <c r="K10" s="253" t="s">
        <v>272</v>
      </c>
      <c r="L10" s="253"/>
      <c r="M10" s="254" t="s">
        <v>273</v>
      </c>
    </row>
    <row r="11" spans="1:13" ht="114" thickBot="1" x14ac:dyDescent="0.3">
      <c r="A11" s="24"/>
      <c r="B11" s="178" t="s">
        <v>122</v>
      </c>
      <c r="C11" s="132" t="s">
        <v>123</v>
      </c>
      <c r="D11" s="179" t="s">
        <v>41</v>
      </c>
      <c r="E11" s="215" t="s">
        <v>122</v>
      </c>
      <c r="F11" s="132" t="s">
        <v>123</v>
      </c>
      <c r="G11" s="221" t="s">
        <v>41</v>
      </c>
      <c r="H11" s="178" t="s">
        <v>122</v>
      </c>
      <c r="I11" s="132" t="s">
        <v>123</v>
      </c>
      <c r="J11" s="179" t="s">
        <v>41</v>
      </c>
      <c r="K11" s="215" t="s">
        <v>122</v>
      </c>
      <c r="L11" s="132" t="s">
        <v>123</v>
      </c>
      <c r="M11" s="179" t="s">
        <v>41</v>
      </c>
    </row>
    <row r="12" spans="1:13" x14ac:dyDescent="0.25">
      <c r="A12" s="173" t="s">
        <v>305</v>
      </c>
      <c r="B12" s="180">
        <v>160163</v>
      </c>
      <c r="C12" s="167"/>
      <c r="D12" s="168">
        <v>160163</v>
      </c>
      <c r="E12" s="216"/>
      <c r="F12" s="167"/>
      <c r="G12" s="222"/>
      <c r="H12" s="180"/>
      <c r="I12" s="167"/>
      <c r="J12" s="168"/>
      <c r="K12" s="216"/>
      <c r="L12" s="167"/>
      <c r="M12" s="168"/>
    </row>
    <row r="13" spans="1:13" x14ac:dyDescent="0.25">
      <c r="A13" s="174" t="s">
        <v>192</v>
      </c>
      <c r="B13" s="181">
        <v>64088</v>
      </c>
      <c r="C13" s="133"/>
      <c r="D13" s="220">
        <v>64088</v>
      </c>
      <c r="E13" s="217"/>
      <c r="F13" s="13"/>
      <c r="G13" s="223"/>
      <c r="H13" s="181"/>
      <c r="I13" s="133"/>
      <c r="J13" s="220"/>
      <c r="K13" s="217"/>
      <c r="L13" s="13"/>
      <c r="M13" s="169"/>
    </row>
    <row r="14" spans="1:13" x14ac:dyDescent="0.25">
      <c r="A14" s="174" t="s">
        <v>193</v>
      </c>
      <c r="B14" s="181">
        <v>22496</v>
      </c>
      <c r="C14" s="133"/>
      <c r="D14" s="220">
        <v>22496</v>
      </c>
      <c r="E14" s="217"/>
      <c r="F14" s="13"/>
      <c r="G14" s="223"/>
      <c r="H14" s="181"/>
      <c r="I14" s="133"/>
      <c r="J14" s="220"/>
      <c r="K14" s="217"/>
      <c r="L14" s="13"/>
      <c r="M14" s="169"/>
    </row>
    <row r="15" spans="1:13" x14ac:dyDescent="0.25">
      <c r="A15" s="174" t="s">
        <v>194</v>
      </c>
      <c r="B15" s="181">
        <v>12398</v>
      </c>
      <c r="C15" s="133"/>
      <c r="D15" s="220">
        <v>12398</v>
      </c>
      <c r="E15" s="217"/>
      <c r="F15" s="13"/>
      <c r="G15" s="223"/>
      <c r="H15" s="181"/>
      <c r="I15" s="133"/>
      <c r="J15" s="220"/>
      <c r="K15" s="217"/>
      <c r="L15" s="13"/>
      <c r="M15" s="169"/>
    </row>
    <row r="16" spans="1:13" x14ac:dyDescent="0.25">
      <c r="A16" s="174" t="s">
        <v>195</v>
      </c>
      <c r="B16" s="181">
        <v>3558</v>
      </c>
      <c r="C16" s="133"/>
      <c r="D16" s="220">
        <v>3558</v>
      </c>
      <c r="E16" s="217"/>
      <c r="F16" s="13"/>
      <c r="G16" s="223"/>
      <c r="H16" s="181"/>
      <c r="I16" s="133"/>
      <c r="J16" s="220"/>
      <c r="K16" s="217"/>
      <c r="L16" s="13"/>
      <c r="M16" s="169"/>
    </row>
    <row r="17" spans="1:13" x14ac:dyDescent="0.25">
      <c r="A17" s="174" t="s">
        <v>196</v>
      </c>
      <c r="B17" s="181">
        <v>2459</v>
      </c>
      <c r="C17" s="133"/>
      <c r="D17" s="220">
        <v>2459</v>
      </c>
      <c r="E17" s="217"/>
      <c r="F17" s="13"/>
      <c r="G17" s="223"/>
      <c r="H17" s="181"/>
      <c r="I17" s="133"/>
      <c r="J17" s="220"/>
      <c r="K17" s="217"/>
      <c r="L17" s="13"/>
      <c r="M17" s="169"/>
    </row>
    <row r="18" spans="1:13" x14ac:dyDescent="0.25">
      <c r="A18" s="174" t="s">
        <v>197</v>
      </c>
      <c r="B18" s="181">
        <v>11731</v>
      </c>
      <c r="C18" s="133"/>
      <c r="D18" s="220">
        <v>11731</v>
      </c>
      <c r="E18" s="217"/>
      <c r="F18" s="13"/>
      <c r="G18" s="223"/>
      <c r="H18" s="181"/>
      <c r="I18" s="133"/>
      <c r="J18" s="220"/>
      <c r="K18" s="217"/>
      <c r="L18" s="13"/>
      <c r="M18" s="169"/>
    </row>
    <row r="19" spans="1:13" x14ac:dyDescent="0.25">
      <c r="A19" s="174" t="s">
        <v>198</v>
      </c>
      <c r="B19" s="181">
        <v>8516</v>
      </c>
      <c r="C19" s="133"/>
      <c r="D19" s="220">
        <v>8516</v>
      </c>
      <c r="E19" s="217"/>
      <c r="F19" s="13"/>
      <c r="G19" s="223"/>
      <c r="H19" s="181"/>
      <c r="I19" s="133"/>
      <c r="J19" s="220"/>
      <c r="K19" s="217"/>
      <c r="L19" s="13"/>
      <c r="M19" s="169"/>
    </row>
    <row r="20" spans="1:13" x14ac:dyDescent="0.25">
      <c r="A20" s="174" t="s">
        <v>199</v>
      </c>
      <c r="B20" s="181">
        <v>6161</v>
      </c>
      <c r="C20" s="133"/>
      <c r="D20" s="220">
        <v>6161</v>
      </c>
      <c r="E20" s="217"/>
      <c r="F20" s="13"/>
      <c r="G20" s="223"/>
      <c r="H20" s="181"/>
      <c r="I20" s="133"/>
      <c r="J20" s="220"/>
      <c r="K20" s="217"/>
      <c r="L20" s="13"/>
      <c r="M20" s="169"/>
    </row>
    <row r="21" spans="1:13" x14ac:dyDescent="0.25">
      <c r="A21" s="174" t="s">
        <v>200</v>
      </c>
      <c r="B21" s="181">
        <v>6018</v>
      </c>
      <c r="C21" s="133"/>
      <c r="D21" s="220">
        <v>6018</v>
      </c>
      <c r="E21" s="217"/>
      <c r="F21" s="13"/>
      <c r="G21" s="223"/>
      <c r="H21" s="181"/>
      <c r="I21" s="133"/>
      <c r="J21" s="220"/>
      <c r="K21" s="217"/>
      <c r="L21" s="13"/>
      <c r="M21" s="169"/>
    </row>
    <row r="22" spans="1:13" x14ac:dyDescent="0.25">
      <c r="A22" s="174" t="s">
        <v>201</v>
      </c>
      <c r="B22" s="181">
        <v>1937</v>
      </c>
      <c r="C22" s="133"/>
      <c r="D22" s="220">
        <v>1937</v>
      </c>
      <c r="E22" s="217"/>
      <c r="F22" s="13"/>
      <c r="G22" s="223"/>
      <c r="H22" s="181"/>
      <c r="I22" s="133"/>
      <c r="J22" s="220"/>
      <c r="K22" s="217"/>
      <c r="L22" s="13"/>
      <c r="M22" s="169"/>
    </row>
    <row r="23" spans="1:13" x14ac:dyDescent="0.25">
      <c r="A23" s="174" t="s">
        <v>202</v>
      </c>
      <c r="B23" s="181">
        <v>1053</v>
      </c>
      <c r="C23" s="133"/>
      <c r="D23" s="220">
        <v>1053</v>
      </c>
      <c r="E23" s="217"/>
      <c r="F23" s="13"/>
      <c r="G23" s="223"/>
      <c r="H23" s="181"/>
      <c r="I23" s="133"/>
      <c r="J23" s="220"/>
      <c r="K23" s="217"/>
      <c r="L23" s="13"/>
      <c r="M23" s="169"/>
    </row>
    <row r="24" spans="1:13" x14ac:dyDescent="0.25">
      <c r="A24" s="174" t="s">
        <v>203</v>
      </c>
      <c r="B24" s="181">
        <v>645</v>
      </c>
      <c r="C24" s="133"/>
      <c r="D24" s="220">
        <v>645</v>
      </c>
      <c r="E24" s="217"/>
      <c r="F24" s="13"/>
      <c r="G24" s="223"/>
      <c r="H24" s="181"/>
      <c r="I24" s="133"/>
      <c r="J24" s="220"/>
      <c r="K24" s="217"/>
      <c r="L24" s="13"/>
      <c r="M24" s="169"/>
    </row>
    <row r="25" spans="1:13" x14ac:dyDescent="0.25">
      <c r="A25" s="174" t="s">
        <v>204</v>
      </c>
      <c r="B25" s="181">
        <v>4216</v>
      </c>
      <c r="C25" s="133"/>
      <c r="D25" s="220">
        <v>4216</v>
      </c>
      <c r="E25" s="217"/>
      <c r="F25" s="13"/>
      <c r="G25" s="223"/>
      <c r="H25" s="181"/>
      <c r="I25" s="133"/>
      <c r="J25" s="220"/>
      <c r="K25" s="217"/>
      <c r="L25" s="13"/>
      <c r="M25" s="169"/>
    </row>
    <row r="26" spans="1:13" x14ac:dyDescent="0.25">
      <c r="A26" s="174" t="s">
        <v>205</v>
      </c>
      <c r="B26" s="181">
        <v>7388</v>
      </c>
      <c r="C26" s="133"/>
      <c r="D26" s="220">
        <v>7388</v>
      </c>
      <c r="E26" s="217"/>
      <c r="F26" s="13"/>
      <c r="G26" s="223"/>
      <c r="H26" s="181"/>
      <c r="I26" s="133"/>
      <c r="J26" s="220"/>
      <c r="K26" s="217"/>
      <c r="L26" s="13"/>
      <c r="M26" s="169"/>
    </row>
    <row r="27" spans="1:13" x14ac:dyDescent="0.25">
      <c r="A27" s="174" t="s">
        <v>206</v>
      </c>
      <c r="B27" s="181">
        <v>7497</v>
      </c>
      <c r="C27" s="133"/>
      <c r="D27" s="220">
        <v>7497</v>
      </c>
      <c r="E27" s="217"/>
      <c r="F27" s="13"/>
      <c r="G27" s="223"/>
      <c r="H27" s="181"/>
      <c r="I27" s="133"/>
      <c r="J27" s="220"/>
      <c r="K27" s="217"/>
      <c r="L27" s="13"/>
      <c r="M27" s="169"/>
    </row>
    <row r="28" spans="1:13" x14ac:dyDescent="0.25">
      <c r="A28" s="174" t="s">
        <v>207</v>
      </c>
      <c r="B28" s="181">
        <v>2</v>
      </c>
      <c r="C28" s="133"/>
      <c r="D28" s="220">
        <v>2</v>
      </c>
      <c r="E28" s="217"/>
      <c r="F28" s="13"/>
      <c r="G28" s="223"/>
      <c r="H28" s="181"/>
      <c r="I28" s="133"/>
      <c r="J28" s="220"/>
      <c r="K28" s="217"/>
      <c r="L28" s="13"/>
      <c r="M28" s="169"/>
    </row>
    <row r="29" spans="1:13" x14ac:dyDescent="0.25">
      <c r="A29" s="175" t="s">
        <v>306</v>
      </c>
      <c r="B29" s="182">
        <v>20765</v>
      </c>
      <c r="C29" s="129">
        <v>7246</v>
      </c>
      <c r="D29" s="170">
        <v>28011</v>
      </c>
      <c r="E29" s="218">
        <v>112565</v>
      </c>
      <c r="F29" s="129"/>
      <c r="G29" s="224">
        <v>112565</v>
      </c>
      <c r="H29" s="182">
        <v>8528</v>
      </c>
      <c r="I29" s="129">
        <v>4784</v>
      </c>
      <c r="J29" s="170">
        <v>13312</v>
      </c>
      <c r="K29" s="218"/>
      <c r="L29" s="129"/>
      <c r="M29" s="170"/>
    </row>
    <row r="30" spans="1:13" x14ac:dyDescent="0.25">
      <c r="A30" s="174" t="s">
        <v>211</v>
      </c>
      <c r="B30" s="181">
        <v>3977</v>
      </c>
      <c r="C30" s="133">
        <v>929</v>
      </c>
      <c r="D30" s="220">
        <v>4906</v>
      </c>
      <c r="E30" s="217">
        <v>6215</v>
      </c>
      <c r="F30" s="13"/>
      <c r="G30" s="223">
        <v>6215</v>
      </c>
      <c r="H30" s="181">
        <v>825</v>
      </c>
      <c r="I30" s="133">
        <v>329</v>
      </c>
      <c r="J30" s="220">
        <v>1154</v>
      </c>
      <c r="K30" s="217"/>
      <c r="L30" s="13"/>
      <c r="M30" s="169"/>
    </row>
    <row r="31" spans="1:13" x14ac:dyDescent="0.25">
      <c r="A31" s="174" t="s">
        <v>212</v>
      </c>
      <c r="B31" s="181">
        <v>2484</v>
      </c>
      <c r="C31" s="133">
        <v>676</v>
      </c>
      <c r="D31" s="220">
        <v>3160</v>
      </c>
      <c r="E31" s="217">
        <v>8804</v>
      </c>
      <c r="F31" s="13"/>
      <c r="G31" s="223">
        <v>8804</v>
      </c>
      <c r="H31" s="181">
        <v>1206</v>
      </c>
      <c r="I31" s="133">
        <v>498</v>
      </c>
      <c r="J31" s="220">
        <v>1704</v>
      </c>
      <c r="K31" s="217"/>
      <c r="L31" s="13"/>
      <c r="M31" s="169"/>
    </row>
    <row r="32" spans="1:13" x14ac:dyDescent="0.25">
      <c r="A32" s="174" t="s">
        <v>213</v>
      </c>
      <c r="B32" s="181">
        <v>2204</v>
      </c>
      <c r="C32" s="133">
        <v>556</v>
      </c>
      <c r="D32" s="220">
        <v>2760</v>
      </c>
      <c r="E32" s="217">
        <v>11417</v>
      </c>
      <c r="F32" s="13"/>
      <c r="G32" s="223">
        <v>11417</v>
      </c>
      <c r="H32" s="181">
        <v>986</v>
      </c>
      <c r="I32" s="133">
        <v>504</v>
      </c>
      <c r="J32" s="220">
        <v>1490</v>
      </c>
      <c r="K32" s="217"/>
      <c r="L32" s="13"/>
      <c r="M32" s="169"/>
    </row>
    <row r="33" spans="1:13" x14ac:dyDescent="0.25">
      <c r="A33" s="174" t="s">
        <v>214</v>
      </c>
      <c r="B33" s="181">
        <v>1700</v>
      </c>
      <c r="C33" s="133">
        <v>521</v>
      </c>
      <c r="D33" s="220">
        <v>2221</v>
      </c>
      <c r="E33" s="217">
        <v>13188</v>
      </c>
      <c r="F33" s="13"/>
      <c r="G33" s="223">
        <v>13188</v>
      </c>
      <c r="H33" s="181">
        <v>916</v>
      </c>
      <c r="I33" s="133">
        <v>457</v>
      </c>
      <c r="J33" s="220">
        <v>1373</v>
      </c>
      <c r="K33" s="217"/>
      <c r="L33" s="13"/>
      <c r="M33" s="169"/>
    </row>
    <row r="34" spans="1:13" x14ac:dyDescent="0.25">
      <c r="A34" s="174" t="s">
        <v>215</v>
      </c>
      <c r="B34" s="181">
        <v>1247</v>
      </c>
      <c r="C34" s="133">
        <v>392</v>
      </c>
      <c r="D34" s="220">
        <v>1639</v>
      </c>
      <c r="E34" s="217">
        <v>9406</v>
      </c>
      <c r="F34" s="13"/>
      <c r="G34" s="223">
        <v>9406</v>
      </c>
      <c r="H34" s="181">
        <v>647</v>
      </c>
      <c r="I34" s="133">
        <v>349</v>
      </c>
      <c r="J34" s="220">
        <v>996</v>
      </c>
      <c r="K34" s="217"/>
      <c r="L34" s="13"/>
      <c r="M34" s="169"/>
    </row>
    <row r="35" spans="1:13" x14ac:dyDescent="0.25">
      <c r="A35" s="174" t="s">
        <v>216</v>
      </c>
      <c r="B35" s="181">
        <v>306</v>
      </c>
      <c r="C35" s="133">
        <v>115</v>
      </c>
      <c r="D35" s="220">
        <v>421</v>
      </c>
      <c r="E35" s="217">
        <v>2399</v>
      </c>
      <c r="F35" s="13"/>
      <c r="G35" s="223">
        <v>2399</v>
      </c>
      <c r="H35" s="181">
        <v>104</v>
      </c>
      <c r="I35" s="133">
        <v>59</v>
      </c>
      <c r="J35" s="220">
        <v>163</v>
      </c>
      <c r="K35" s="217"/>
      <c r="L35" s="13"/>
      <c r="M35" s="169"/>
    </row>
    <row r="36" spans="1:13" x14ac:dyDescent="0.25">
      <c r="A36" s="174" t="s">
        <v>217</v>
      </c>
      <c r="B36" s="181">
        <v>286</v>
      </c>
      <c r="C36" s="133">
        <v>90</v>
      </c>
      <c r="D36" s="220">
        <v>376</v>
      </c>
      <c r="E36" s="217">
        <v>1942</v>
      </c>
      <c r="F36" s="13"/>
      <c r="G36" s="223">
        <v>1942</v>
      </c>
      <c r="H36" s="181">
        <v>77</v>
      </c>
      <c r="I36" s="133">
        <v>34</v>
      </c>
      <c r="J36" s="220">
        <v>111</v>
      </c>
      <c r="K36" s="217"/>
      <c r="L36" s="13"/>
      <c r="M36" s="169"/>
    </row>
    <row r="37" spans="1:13" x14ac:dyDescent="0.25">
      <c r="A37" s="174" t="s">
        <v>218</v>
      </c>
      <c r="B37" s="181">
        <v>1400</v>
      </c>
      <c r="C37" s="133">
        <v>553</v>
      </c>
      <c r="D37" s="220">
        <v>1953</v>
      </c>
      <c r="E37" s="217">
        <v>11268</v>
      </c>
      <c r="F37" s="13"/>
      <c r="G37" s="223">
        <v>11268</v>
      </c>
      <c r="H37" s="181">
        <v>824</v>
      </c>
      <c r="I37" s="133">
        <v>464</v>
      </c>
      <c r="J37" s="220">
        <v>1288</v>
      </c>
      <c r="K37" s="217"/>
      <c r="L37" s="13"/>
      <c r="M37" s="169"/>
    </row>
    <row r="38" spans="1:13" x14ac:dyDescent="0.25">
      <c r="A38" s="174" t="s">
        <v>219</v>
      </c>
      <c r="B38" s="181">
        <v>1694</v>
      </c>
      <c r="C38" s="133">
        <v>639</v>
      </c>
      <c r="D38" s="220">
        <v>2333</v>
      </c>
      <c r="E38" s="217">
        <v>13926</v>
      </c>
      <c r="F38" s="13"/>
      <c r="G38" s="223">
        <v>13926</v>
      </c>
      <c r="H38" s="181">
        <v>788</v>
      </c>
      <c r="I38" s="133">
        <v>511</v>
      </c>
      <c r="J38" s="220">
        <v>1299</v>
      </c>
      <c r="K38" s="217"/>
      <c r="L38" s="13"/>
      <c r="M38" s="169"/>
    </row>
    <row r="39" spans="1:13" x14ac:dyDescent="0.25">
      <c r="A39" s="174" t="s">
        <v>220</v>
      </c>
      <c r="B39" s="181">
        <v>1770</v>
      </c>
      <c r="C39" s="133">
        <v>795</v>
      </c>
      <c r="D39" s="220">
        <v>2565</v>
      </c>
      <c r="E39" s="217">
        <v>12638</v>
      </c>
      <c r="F39" s="13"/>
      <c r="G39" s="223">
        <v>12638</v>
      </c>
      <c r="H39" s="181">
        <v>845</v>
      </c>
      <c r="I39" s="133">
        <v>542</v>
      </c>
      <c r="J39" s="220">
        <v>1387</v>
      </c>
      <c r="K39" s="217"/>
      <c r="L39" s="13"/>
      <c r="M39" s="169"/>
    </row>
    <row r="40" spans="1:13" x14ac:dyDescent="0.25">
      <c r="A40" s="174" t="s">
        <v>221</v>
      </c>
      <c r="B40" s="181">
        <v>2243</v>
      </c>
      <c r="C40" s="133">
        <v>1268</v>
      </c>
      <c r="D40" s="220">
        <v>3511</v>
      </c>
      <c r="E40" s="217">
        <v>11642</v>
      </c>
      <c r="F40" s="13"/>
      <c r="G40" s="223">
        <v>11642</v>
      </c>
      <c r="H40" s="181">
        <v>807</v>
      </c>
      <c r="I40" s="133">
        <v>682</v>
      </c>
      <c r="J40" s="220">
        <v>1489</v>
      </c>
      <c r="K40" s="217"/>
      <c r="L40" s="13"/>
      <c r="M40" s="169"/>
    </row>
    <row r="41" spans="1:13" x14ac:dyDescent="0.25">
      <c r="A41" s="174" t="s">
        <v>222</v>
      </c>
      <c r="B41" s="181">
        <v>346</v>
      </c>
      <c r="C41" s="133">
        <v>125</v>
      </c>
      <c r="D41" s="220">
        <v>471</v>
      </c>
      <c r="E41" s="217">
        <v>2333</v>
      </c>
      <c r="F41" s="13"/>
      <c r="G41" s="223">
        <v>2333</v>
      </c>
      <c r="H41" s="181">
        <v>59</v>
      </c>
      <c r="I41" s="133">
        <v>42</v>
      </c>
      <c r="J41" s="220">
        <v>101</v>
      </c>
      <c r="K41" s="217"/>
      <c r="L41" s="13"/>
      <c r="M41" s="169"/>
    </row>
    <row r="42" spans="1:13" x14ac:dyDescent="0.25">
      <c r="A42" s="174" t="s">
        <v>223</v>
      </c>
      <c r="B42" s="181">
        <v>155</v>
      </c>
      <c r="C42" s="133">
        <v>68</v>
      </c>
      <c r="D42" s="220">
        <v>223</v>
      </c>
      <c r="E42" s="217">
        <v>1125</v>
      </c>
      <c r="F42" s="13"/>
      <c r="G42" s="223">
        <v>1125</v>
      </c>
      <c r="H42" s="181">
        <v>24</v>
      </c>
      <c r="I42" s="133">
        <v>34</v>
      </c>
      <c r="J42" s="220">
        <v>58</v>
      </c>
      <c r="K42" s="217"/>
      <c r="L42" s="13"/>
      <c r="M42" s="169"/>
    </row>
    <row r="43" spans="1:13" x14ac:dyDescent="0.25">
      <c r="A43" s="174" t="s">
        <v>224</v>
      </c>
      <c r="B43" s="181">
        <v>106</v>
      </c>
      <c r="C43" s="133">
        <v>69</v>
      </c>
      <c r="D43" s="220">
        <v>175</v>
      </c>
      <c r="E43" s="217">
        <v>682</v>
      </c>
      <c r="F43" s="13"/>
      <c r="G43" s="223">
        <v>682</v>
      </c>
      <c r="H43" s="181">
        <v>30</v>
      </c>
      <c r="I43" s="133">
        <v>18</v>
      </c>
      <c r="J43" s="220">
        <v>48</v>
      </c>
      <c r="K43" s="217"/>
      <c r="L43" s="13"/>
      <c r="M43" s="169"/>
    </row>
    <row r="44" spans="1:13" x14ac:dyDescent="0.25">
      <c r="A44" s="174" t="s">
        <v>225</v>
      </c>
      <c r="B44" s="181">
        <v>847</v>
      </c>
      <c r="C44" s="133">
        <v>450</v>
      </c>
      <c r="D44" s="220">
        <v>1297</v>
      </c>
      <c r="E44" s="217">
        <v>5580</v>
      </c>
      <c r="F44" s="13"/>
      <c r="G44" s="223">
        <v>5580</v>
      </c>
      <c r="H44" s="181">
        <v>390</v>
      </c>
      <c r="I44" s="133">
        <v>261</v>
      </c>
      <c r="J44" s="220">
        <v>651</v>
      </c>
      <c r="K44" s="217"/>
      <c r="L44" s="13"/>
      <c r="M44" s="169"/>
    </row>
    <row r="45" spans="1:13" s="24" customFormat="1" x14ac:dyDescent="0.25">
      <c r="A45" s="175" t="s">
        <v>307</v>
      </c>
      <c r="B45" s="182">
        <v>5006</v>
      </c>
      <c r="C45" s="129">
        <v>3559</v>
      </c>
      <c r="D45" s="170">
        <v>8565</v>
      </c>
      <c r="E45" s="218">
        <v>81860</v>
      </c>
      <c r="F45" s="129">
        <v>28837</v>
      </c>
      <c r="G45" s="224">
        <v>110697</v>
      </c>
      <c r="H45" s="182">
        <v>4829</v>
      </c>
      <c r="I45" s="129">
        <v>5662</v>
      </c>
      <c r="J45" s="170">
        <v>10491</v>
      </c>
      <c r="K45" s="218">
        <v>5714</v>
      </c>
      <c r="L45" s="129">
        <v>4091</v>
      </c>
      <c r="M45" s="170">
        <v>9805</v>
      </c>
    </row>
    <row r="46" spans="1:13" s="24" customFormat="1" x14ac:dyDescent="0.25">
      <c r="A46" s="174" t="s">
        <v>251</v>
      </c>
      <c r="B46" s="181">
        <v>337</v>
      </c>
      <c r="C46" s="133">
        <v>203</v>
      </c>
      <c r="D46" s="220">
        <v>540</v>
      </c>
      <c r="E46" s="217">
        <v>12072</v>
      </c>
      <c r="F46" s="13">
        <v>2794</v>
      </c>
      <c r="G46" s="223">
        <v>14866</v>
      </c>
      <c r="H46" s="181">
        <v>151</v>
      </c>
      <c r="I46" s="133">
        <v>195</v>
      </c>
      <c r="J46" s="220">
        <v>346</v>
      </c>
      <c r="K46" s="217">
        <v>474</v>
      </c>
      <c r="L46" s="13">
        <v>289</v>
      </c>
      <c r="M46" s="169">
        <v>763</v>
      </c>
    </row>
    <row r="47" spans="1:13" s="24" customFormat="1" x14ac:dyDescent="0.25">
      <c r="A47" s="174" t="s">
        <v>252</v>
      </c>
      <c r="B47" s="181">
        <v>430</v>
      </c>
      <c r="C47" s="133">
        <v>252</v>
      </c>
      <c r="D47" s="220">
        <v>682</v>
      </c>
      <c r="E47" s="217">
        <v>7286</v>
      </c>
      <c r="F47" s="13">
        <v>2010</v>
      </c>
      <c r="G47" s="223">
        <v>9296</v>
      </c>
      <c r="H47" s="181">
        <v>202</v>
      </c>
      <c r="I47" s="133">
        <v>173</v>
      </c>
      <c r="J47" s="220">
        <v>375</v>
      </c>
      <c r="K47" s="217">
        <v>327</v>
      </c>
      <c r="L47" s="13">
        <v>220</v>
      </c>
      <c r="M47" s="169">
        <v>547</v>
      </c>
    </row>
    <row r="48" spans="1:13" s="24" customFormat="1" x14ac:dyDescent="0.25">
      <c r="A48" s="174" t="s">
        <v>253</v>
      </c>
      <c r="B48" s="181">
        <v>1008</v>
      </c>
      <c r="C48" s="133">
        <v>655</v>
      </c>
      <c r="D48" s="220">
        <v>1663</v>
      </c>
      <c r="E48" s="217">
        <v>17830</v>
      </c>
      <c r="F48" s="13">
        <v>5513</v>
      </c>
      <c r="G48" s="223">
        <v>23343</v>
      </c>
      <c r="H48" s="181">
        <v>1132</v>
      </c>
      <c r="I48" s="133">
        <v>1117</v>
      </c>
      <c r="J48" s="220">
        <v>2249</v>
      </c>
      <c r="K48" s="217">
        <v>1678</v>
      </c>
      <c r="L48" s="13">
        <v>1082</v>
      </c>
      <c r="M48" s="169">
        <v>2760</v>
      </c>
    </row>
    <row r="49" spans="1:13" s="24" customFormat="1" x14ac:dyDescent="0.25">
      <c r="A49" s="174" t="s">
        <v>274</v>
      </c>
      <c r="B49" s="181">
        <v>541</v>
      </c>
      <c r="C49" s="133">
        <v>422</v>
      </c>
      <c r="D49" s="220">
        <v>963</v>
      </c>
      <c r="E49" s="217">
        <v>9325</v>
      </c>
      <c r="F49" s="13">
        <v>3415</v>
      </c>
      <c r="G49" s="223">
        <v>12740</v>
      </c>
      <c r="H49" s="181">
        <v>572</v>
      </c>
      <c r="I49" s="133">
        <v>745</v>
      </c>
      <c r="J49" s="220">
        <v>1317</v>
      </c>
      <c r="K49" s="217">
        <v>718</v>
      </c>
      <c r="L49" s="13">
        <v>559</v>
      </c>
      <c r="M49" s="169">
        <v>1277</v>
      </c>
    </row>
    <row r="50" spans="1:13" s="24" customFormat="1" x14ac:dyDescent="0.25">
      <c r="A50" s="174" t="s">
        <v>293</v>
      </c>
      <c r="B50" s="181">
        <v>398</v>
      </c>
      <c r="C50" s="133">
        <v>301</v>
      </c>
      <c r="D50" s="220">
        <v>699</v>
      </c>
      <c r="E50" s="217">
        <v>5957</v>
      </c>
      <c r="F50" s="13">
        <v>2499</v>
      </c>
      <c r="G50" s="223">
        <v>8456</v>
      </c>
      <c r="H50" s="181">
        <v>437</v>
      </c>
      <c r="I50" s="133">
        <v>519</v>
      </c>
      <c r="J50" s="220">
        <v>956</v>
      </c>
      <c r="K50" s="217">
        <v>489</v>
      </c>
      <c r="L50" s="13">
        <v>387</v>
      </c>
      <c r="M50" s="169">
        <v>876</v>
      </c>
    </row>
    <row r="51" spans="1:13" s="24" customFormat="1" x14ac:dyDescent="0.25">
      <c r="A51" s="174" t="s">
        <v>294</v>
      </c>
      <c r="B51" s="181">
        <v>368</v>
      </c>
      <c r="C51" s="133">
        <v>234</v>
      </c>
      <c r="D51" s="220">
        <v>602</v>
      </c>
      <c r="E51" s="217">
        <v>6570</v>
      </c>
      <c r="F51" s="13">
        <v>2161</v>
      </c>
      <c r="G51" s="223">
        <v>8731</v>
      </c>
      <c r="H51" s="181">
        <v>429</v>
      </c>
      <c r="I51" s="133">
        <v>510</v>
      </c>
      <c r="J51" s="220">
        <v>939</v>
      </c>
      <c r="K51" s="217">
        <v>473</v>
      </c>
      <c r="L51" s="13">
        <v>286</v>
      </c>
      <c r="M51" s="169">
        <v>759</v>
      </c>
    </row>
    <row r="52" spans="1:13" s="24" customFormat="1" x14ac:dyDescent="0.25">
      <c r="A52" s="174" t="s">
        <v>295</v>
      </c>
      <c r="B52" s="181">
        <v>410</v>
      </c>
      <c r="C52" s="133">
        <v>355</v>
      </c>
      <c r="D52" s="220">
        <v>765</v>
      </c>
      <c r="E52" s="217">
        <v>5310</v>
      </c>
      <c r="F52" s="13">
        <v>2370</v>
      </c>
      <c r="G52" s="223">
        <v>7680</v>
      </c>
      <c r="H52" s="181">
        <v>428</v>
      </c>
      <c r="I52" s="133">
        <v>499</v>
      </c>
      <c r="J52" s="220">
        <v>927</v>
      </c>
      <c r="K52" s="217">
        <v>361</v>
      </c>
      <c r="L52" s="13">
        <v>284</v>
      </c>
      <c r="M52" s="169">
        <v>645</v>
      </c>
    </row>
    <row r="53" spans="1:13" s="24" customFormat="1" x14ac:dyDescent="0.25">
      <c r="A53" s="176">
        <v>43988</v>
      </c>
      <c r="B53" s="181">
        <v>87</v>
      </c>
      <c r="C53" s="133">
        <v>71</v>
      </c>
      <c r="D53" s="220">
        <v>158</v>
      </c>
      <c r="E53" s="217">
        <v>1261</v>
      </c>
      <c r="F53" s="13">
        <v>497</v>
      </c>
      <c r="G53" s="223">
        <v>1758</v>
      </c>
      <c r="H53" s="181">
        <v>57</v>
      </c>
      <c r="I53" s="133">
        <v>80</v>
      </c>
      <c r="J53" s="220">
        <v>137</v>
      </c>
      <c r="K53" s="217">
        <v>65</v>
      </c>
      <c r="L53" s="13">
        <v>40</v>
      </c>
      <c r="M53" s="169">
        <v>105</v>
      </c>
    </row>
    <row r="54" spans="1:13" s="24" customFormat="1" x14ac:dyDescent="0.25">
      <c r="A54" s="176">
        <v>43989</v>
      </c>
      <c r="B54" s="181">
        <v>87</v>
      </c>
      <c r="C54" s="133">
        <v>47</v>
      </c>
      <c r="D54" s="220">
        <v>134</v>
      </c>
      <c r="E54" s="217">
        <v>1271</v>
      </c>
      <c r="F54" s="13">
        <v>455</v>
      </c>
      <c r="G54" s="223">
        <v>1726</v>
      </c>
      <c r="H54" s="181">
        <v>43</v>
      </c>
      <c r="I54" s="133">
        <v>67</v>
      </c>
      <c r="J54" s="220">
        <v>110</v>
      </c>
      <c r="K54" s="217">
        <v>64</v>
      </c>
      <c r="L54" s="13">
        <v>54</v>
      </c>
      <c r="M54" s="169">
        <v>118</v>
      </c>
    </row>
    <row r="55" spans="1:13" s="24" customFormat="1" x14ac:dyDescent="0.25">
      <c r="A55" s="176">
        <v>43990</v>
      </c>
      <c r="B55" s="181">
        <v>531</v>
      </c>
      <c r="C55" s="133">
        <v>360</v>
      </c>
      <c r="D55" s="220">
        <v>891</v>
      </c>
      <c r="E55" s="217">
        <v>7165</v>
      </c>
      <c r="F55" s="13">
        <v>2963</v>
      </c>
      <c r="G55" s="223">
        <v>10128</v>
      </c>
      <c r="H55" s="181">
        <v>585</v>
      </c>
      <c r="I55" s="133">
        <v>655</v>
      </c>
      <c r="J55" s="220">
        <v>1240</v>
      </c>
      <c r="K55" s="217">
        <v>497</v>
      </c>
      <c r="L55" s="13">
        <v>383</v>
      </c>
      <c r="M55" s="169">
        <v>880</v>
      </c>
    </row>
    <row r="56" spans="1:13" s="24" customFormat="1" x14ac:dyDescent="0.25">
      <c r="A56" s="176">
        <v>43991</v>
      </c>
      <c r="B56" s="181">
        <v>809</v>
      </c>
      <c r="C56" s="133">
        <v>659</v>
      </c>
      <c r="D56" s="220">
        <v>1468</v>
      </c>
      <c r="E56" s="217">
        <v>7813</v>
      </c>
      <c r="F56" s="13">
        <v>4160</v>
      </c>
      <c r="G56" s="223">
        <v>11973</v>
      </c>
      <c r="H56" s="181">
        <v>793</v>
      </c>
      <c r="I56" s="133">
        <v>1102</v>
      </c>
      <c r="J56" s="220">
        <v>1895</v>
      </c>
      <c r="K56" s="217">
        <v>568</v>
      </c>
      <c r="L56" s="13">
        <v>507</v>
      </c>
      <c r="M56" s="169">
        <v>1075</v>
      </c>
    </row>
    <row r="57" spans="1:13" s="24" customFormat="1" ht="15.75" thickBot="1" x14ac:dyDescent="0.3">
      <c r="A57" s="177" t="s">
        <v>2</v>
      </c>
      <c r="B57" s="183">
        <v>185934</v>
      </c>
      <c r="C57" s="171">
        <v>10805</v>
      </c>
      <c r="D57" s="172">
        <v>196739</v>
      </c>
      <c r="E57" s="219"/>
      <c r="F57" s="171"/>
      <c r="G57" s="225"/>
      <c r="H57" s="183">
        <v>13357</v>
      </c>
      <c r="I57" s="171">
        <v>10446</v>
      </c>
      <c r="J57" s="172">
        <v>23803</v>
      </c>
      <c r="K57" s="219">
        <v>5714</v>
      </c>
      <c r="L57" s="171">
        <v>4091</v>
      </c>
      <c r="M57" s="172">
        <v>9805</v>
      </c>
    </row>
    <row r="58" spans="1:13" s="24" customFormat="1" x14ac:dyDescent="0.25"/>
    <row r="59" spans="1:13" s="24" customFormat="1" x14ac:dyDescent="0.25"/>
    <row r="60" spans="1:13" s="24" customFormat="1" x14ac:dyDescent="0.25"/>
    <row r="61" spans="1:13" x14ac:dyDescent="0.25">
      <c r="A61" s="3" t="s">
        <v>139</v>
      </c>
    </row>
    <row r="62" spans="1:13" x14ac:dyDescent="0.25">
      <c r="A62" s="3" t="s">
        <v>140</v>
      </c>
    </row>
    <row r="63" spans="1:13" ht="15.75" thickBot="1" x14ac:dyDescent="0.3">
      <c r="A63" s="24"/>
    </row>
    <row r="64" spans="1:13" x14ac:dyDescent="0.25">
      <c r="A64" s="130"/>
      <c r="B64" s="255" t="s">
        <v>121</v>
      </c>
      <c r="C64" s="256"/>
      <c r="D64" s="256"/>
      <c r="E64" s="257"/>
      <c r="F64" s="255" t="s">
        <v>119</v>
      </c>
      <c r="G64" s="257"/>
      <c r="H64" s="255" t="s">
        <v>120</v>
      </c>
      <c r="I64" s="256"/>
      <c r="J64" s="257"/>
      <c r="K64" s="255" t="s">
        <v>272</v>
      </c>
      <c r="L64" s="257"/>
    </row>
    <row r="65" spans="1:12" s="24" customFormat="1" ht="30" customHeight="1" thickBot="1" x14ac:dyDescent="0.3">
      <c r="A65" s="130"/>
      <c r="B65" s="156"/>
      <c r="C65" s="157" t="s">
        <v>310</v>
      </c>
      <c r="D65" s="157" t="s">
        <v>311</v>
      </c>
      <c r="E65" s="158" t="s">
        <v>312</v>
      </c>
      <c r="F65" s="159" t="s">
        <v>311</v>
      </c>
      <c r="G65" s="158" t="s">
        <v>312</v>
      </c>
      <c r="H65" s="156"/>
      <c r="I65" s="157" t="s">
        <v>311</v>
      </c>
      <c r="J65" s="158" t="s">
        <v>312</v>
      </c>
      <c r="K65" s="156"/>
      <c r="L65" s="158" t="s">
        <v>312</v>
      </c>
    </row>
    <row r="66" spans="1:12" x14ac:dyDescent="0.25">
      <c r="A66" s="160" t="s">
        <v>2</v>
      </c>
      <c r="B66" s="161">
        <v>196739</v>
      </c>
      <c r="C66" s="162">
        <v>160163</v>
      </c>
      <c r="D66" s="162">
        <v>28011</v>
      </c>
      <c r="E66" s="163">
        <v>8565</v>
      </c>
      <c r="F66" s="164">
        <v>112565</v>
      </c>
      <c r="G66" s="163">
        <v>110697</v>
      </c>
      <c r="H66" s="161">
        <v>23803</v>
      </c>
      <c r="I66" s="162">
        <v>13312</v>
      </c>
      <c r="J66" s="163">
        <v>10491</v>
      </c>
      <c r="K66" s="161">
        <v>9805</v>
      </c>
      <c r="L66" s="163">
        <v>9805</v>
      </c>
    </row>
    <row r="67" spans="1:12" x14ac:dyDescent="0.25">
      <c r="A67" s="165" t="s">
        <v>7</v>
      </c>
      <c r="B67" s="149">
        <v>13676</v>
      </c>
      <c r="C67" s="99">
        <v>11090</v>
      </c>
      <c r="D67" s="99">
        <v>2041</v>
      </c>
      <c r="E67" s="150">
        <v>545</v>
      </c>
      <c r="F67" s="154">
        <v>8196</v>
      </c>
      <c r="G67" s="150">
        <v>7721</v>
      </c>
      <c r="H67" s="149">
        <v>1260</v>
      </c>
      <c r="I67" s="99">
        <v>639</v>
      </c>
      <c r="J67" s="150">
        <v>621</v>
      </c>
      <c r="K67" s="149">
        <v>451</v>
      </c>
      <c r="L67" s="150">
        <v>451</v>
      </c>
    </row>
    <row r="68" spans="1:12" x14ac:dyDescent="0.25">
      <c r="A68" s="165" t="s">
        <v>33</v>
      </c>
      <c r="B68" s="149">
        <v>2474</v>
      </c>
      <c r="C68" s="99">
        <v>2020</v>
      </c>
      <c r="D68" s="99">
        <v>349</v>
      </c>
      <c r="E68" s="150">
        <v>105</v>
      </c>
      <c r="F68" s="154">
        <v>1522</v>
      </c>
      <c r="G68" s="150">
        <v>1364</v>
      </c>
      <c r="H68" s="149">
        <v>124</v>
      </c>
      <c r="I68" s="99">
        <v>75</v>
      </c>
      <c r="J68" s="150">
        <v>49</v>
      </c>
      <c r="K68" s="149">
        <v>52</v>
      </c>
      <c r="L68" s="150">
        <v>52</v>
      </c>
    </row>
    <row r="69" spans="1:12" x14ac:dyDescent="0.25">
      <c r="A69" s="165" t="s">
        <v>30</v>
      </c>
      <c r="B69" s="149">
        <v>15900</v>
      </c>
      <c r="C69" s="99">
        <v>12796</v>
      </c>
      <c r="D69" s="99">
        <v>2363</v>
      </c>
      <c r="E69" s="150">
        <v>741</v>
      </c>
      <c r="F69" s="154">
        <v>10112</v>
      </c>
      <c r="G69" s="150">
        <v>9913</v>
      </c>
      <c r="H69" s="149">
        <v>1803</v>
      </c>
      <c r="I69" s="99">
        <v>917</v>
      </c>
      <c r="J69" s="150">
        <v>886</v>
      </c>
      <c r="K69" s="149">
        <v>684</v>
      </c>
      <c r="L69" s="150">
        <v>684</v>
      </c>
    </row>
    <row r="70" spans="1:12" x14ac:dyDescent="0.25">
      <c r="A70" s="165" t="s">
        <v>23</v>
      </c>
      <c r="B70" s="149">
        <v>2793</v>
      </c>
      <c r="C70" s="99">
        <v>2340</v>
      </c>
      <c r="D70" s="99">
        <v>359</v>
      </c>
      <c r="E70" s="150">
        <v>94</v>
      </c>
      <c r="F70" s="154">
        <v>1781</v>
      </c>
      <c r="G70" s="150">
        <v>1558</v>
      </c>
      <c r="H70" s="149">
        <v>131</v>
      </c>
      <c r="I70" s="99">
        <v>74</v>
      </c>
      <c r="J70" s="150">
        <v>57</v>
      </c>
      <c r="K70" s="149">
        <v>50</v>
      </c>
      <c r="L70" s="150">
        <v>50</v>
      </c>
    </row>
    <row r="71" spans="1:12" x14ac:dyDescent="0.25">
      <c r="A71" s="165" t="s">
        <v>35</v>
      </c>
      <c r="B71" s="149">
        <v>2919</v>
      </c>
      <c r="C71" s="99">
        <v>2379</v>
      </c>
      <c r="D71" s="99">
        <v>437</v>
      </c>
      <c r="E71" s="150">
        <v>103</v>
      </c>
      <c r="F71" s="154">
        <v>1714</v>
      </c>
      <c r="G71" s="150">
        <v>1539</v>
      </c>
      <c r="H71" s="149">
        <v>286</v>
      </c>
      <c r="I71" s="99">
        <v>160</v>
      </c>
      <c r="J71" s="150">
        <v>126</v>
      </c>
      <c r="K71" s="149">
        <v>121</v>
      </c>
      <c r="L71" s="150">
        <v>121</v>
      </c>
    </row>
    <row r="72" spans="1:12" x14ac:dyDescent="0.25">
      <c r="A72" s="165" t="s">
        <v>20</v>
      </c>
      <c r="B72" s="149">
        <v>7200</v>
      </c>
      <c r="C72" s="99">
        <v>5900</v>
      </c>
      <c r="D72" s="99">
        <v>1054</v>
      </c>
      <c r="E72" s="150">
        <v>246</v>
      </c>
      <c r="F72" s="154">
        <v>4100</v>
      </c>
      <c r="G72" s="150">
        <v>3778</v>
      </c>
      <c r="H72" s="149">
        <v>791</v>
      </c>
      <c r="I72" s="99">
        <v>461</v>
      </c>
      <c r="J72" s="150">
        <v>330</v>
      </c>
      <c r="K72" s="149">
        <v>316</v>
      </c>
      <c r="L72" s="150">
        <v>316</v>
      </c>
    </row>
    <row r="73" spans="1:12" x14ac:dyDescent="0.25">
      <c r="A73" s="165" t="s">
        <v>32</v>
      </c>
      <c r="B73" s="149">
        <v>2625</v>
      </c>
      <c r="C73" s="99">
        <v>2204</v>
      </c>
      <c r="D73" s="99">
        <v>324</v>
      </c>
      <c r="E73" s="150">
        <v>97</v>
      </c>
      <c r="F73" s="154">
        <v>1603</v>
      </c>
      <c r="G73" s="150">
        <v>1498</v>
      </c>
      <c r="H73" s="149">
        <v>246</v>
      </c>
      <c r="I73" s="99">
        <v>128</v>
      </c>
      <c r="J73" s="150">
        <v>118</v>
      </c>
      <c r="K73" s="149">
        <v>84</v>
      </c>
      <c r="L73" s="150">
        <v>84</v>
      </c>
    </row>
    <row r="74" spans="1:12" x14ac:dyDescent="0.25">
      <c r="A74" s="165" t="s">
        <v>24</v>
      </c>
      <c r="B74" s="149">
        <v>13649</v>
      </c>
      <c r="C74" s="99">
        <v>10928</v>
      </c>
      <c r="D74" s="99">
        <v>2113</v>
      </c>
      <c r="E74" s="150">
        <v>608</v>
      </c>
      <c r="F74" s="154">
        <v>7692</v>
      </c>
      <c r="G74" s="150">
        <v>7993</v>
      </c>
      <c r="H74" s="149">
        <v>1205</v>
      </c>
      <c r="I74" s="99">
        <v>691</v>
      </c>
      <c r="J74" s="150">
        <v>514</v>
      </c>
      <c r="K74" s="149">
        <v>535</v>
      </c>
      <c r="L74" s="150">
        <v>535</v>
      </c>
    </row>
    <row r="75" spans="1:12" x14ac:dyDescent="0.25">
      <c r="A75" s="165" t="s">
        <v>36</v>
      </c>
      <c r="B75" s="149">
        <v>2684</v>
      </c>
      <c r="C75" s="99">
        <v>2204</v>
      </c>
      <c r="D75" s="99">
        <v>348</v>
      </c>
      <c r="E75" s="150">
        <v>132</v>
      </c>
      <c r="F75" s="154">
        <v>1625</v>
      </c>
      <c r="G75" s="150">
        <v>1484</v>
      </c>
      <c r="H75" s="149">
        <v>209</v>
      </c>
      <c r="I75" s="99">
        <v>102</v>
      </c>
      <c r="J75" s="150">
        <v>107</v>
      </c>
      <c r="K75" s="149">
        <v>67</v>
      </c>
      <c r="L75" s="150">
        <v>67</v>
      </c>
    </row>
    <row r="76" spans="1:12" x14ac:dyDescent="0.25">
      <c r="A76" s="165" t="s">
        <v>31</v>
      </c>
      <c r="B76" s="149">
        <v>8805</v>
      </c>
      <c r="C76" s="99">
        <v>7127</v>
      </c>
      <c r="D76" s="99">
        <v>1321</v>
      </c>
      <c r="E76" s="150">
        <v>357</v>
      </c>
      <c r="F76" s="154">
        <v>5099</v>
      </c>
      <c r="G76" s="150">
        <v>4672</v>
      </c>
      <c r="H76" s="149">
        <v>828</v>
      </c>
      <c r="I76" s="99">
        <v>444</v>
      </c>
      <c r="J76" s="150">
        <v>384</v>
      </c>
      <c r="K76" s="149">
        <v>295</v>
      </c>
      <c r="L76" s="150">
        <v>295</v>
      </c>
    </row>
    <row r="77" spans="1:12" x14ac:dyDescent="0.25">
      <c r="A77" s="165" t="s">
        <v>6</v>
      </c>
      <c r="B77" s="149">
        <v>43896</v>
      </c>
      <c r="C77" s="99">
        <v>35677</v>
      </c>
      <c r="D77" s="99">
        <v>6181</v>
      </c>
      <c r="E77" s="150">
        <v>2038</v>
      </c>
      <c r="F77" s="154">
        <v>21824</v>
      </c>
      <c r="G77" s="150">
        <v>23147</v>
      </c>
      <c r="H77" s="149">
        <v>7548</v>
      </c>
      <c r="I77" s="99">
        <v>4448</v>
      </c>
      <c r="J77" s="150">
        <v>3100</v>
      </c>
      <c r="K77" s="149">
        <v>3338</v>
      </c>
      <c r="L77" s="150">
        <v>3338</v>
      </c>
    </row>
    <row r="78" spans="1:12" x14ac:dyDescent="0.25">
      <c r="A78" s="165" t="s">
        <v>27</v>
      </c>
      <c r="B78" s="149">
        <v>1702</v>
      </c>
      <c r="C78" s="99">
        <v>1435</v>
      </c>
      <c r="D78" s="99">
        <v>206</v>
      </c>
      <c r="E78" s="150">
        <v>61</v>
      </c>
      <c r="F78" s="154">
        <v>1035</v>
      </c>
      <c r="G78" s="150">
        <v>890</v>
      </c>
      <c r="H78" s="149">
        <v>123</v>
      </c>
      <c r="I78" s="99">
        <v>80</v>
      </c>
      <c r="J78" s="150">
        <v>43</v>
      </c>
      <c r="K78" s="149">
        <v>51</v>
      </c>
      <c r="L78" s="150">
        <v>51</v>
      </c>
    </row>
    <row r="79" spans="1:12" x14ac:dyDescent="0.25">
      <c r="A79" s="165" t="s">
        <v>5</v>
      </c>
      <c r="B79" s="149">
        <v>32696</v>
      </c>
      <c r="C79" s="99">
        <v>26596</v>
      </c>
      <c r="D79" s="99">
        <v>4564</v>
      </c>
      <c r="E79" s="150">
        <v>1536</v>
      </c>
      <c r="F79" s="154">
        <v>19986</v>
      </c>
      <c r="G79" s="150">
        <v>19769</v>
      </c>
      <c r="H79" s="149">
        <v>4535</v>
      </c>
      <c r="I79" s="99">
        <v>2443</v>
      </c>
      <c r="J79" s="150">
        <v>2092</v>
      </c>
      <c r="K79" s="149">
        <v>1834</v>
      </c>
      <c r="L79" s="150">
        <v>1834</v>
      </c>
    </row>
    <row r="80" spans="1:12" x14ac:dyDescent="0.25">
      <c r="A80" s="165" t="s">
        <v>34</v>
      </c>
      <c r="B80" s="149">
        <v>6781</v>
      </c>
      <c r="C80" s="99">
        <v>5547</v>
      </c>
      <c r="D80" s="99">
        <v>976</v>
      </c>
      <c r="E80" s="150">
        <v>258</v>
      </c>
      <c r="F80" s="154">
        <v>3862</v>
      </c>
      <c r="G80" s="150">
        <v>3624</v>
      </c>
      <c r="H80" s="149">
        <v>593</v>
      </c>
      <c r="I80" s="99">
        <v>324</v>
      </c>
      <c r="J80" s="150">
        <v>269</v>
      </c>
      <c r="K80" s="149">
        <v>245</v>
      </c>
      <c r="L80" s="150">
        <v>245</v>
      </c>
    </row>
    <row r="81" spans="1:12" x14ac:dyDescent="0.25">
      <c r="A81" s="165" t="s">
        <v>8</v>
      </c>
      <c r="B81" s="149">
        <v>16047</v>
      </c>
      <c r="C81" s="99">
        <v>13142</v>
      </c>
      <c r="D81" s="99">
        <v>2237</v>
      </c>
      <c r="E81" s="150">
        <v>668</v>
      </c>
      <c r="F81" s="154">
        <v>8740</v>
      </c>
      <c r="G81" s="150">
        <v>8688</v>
      </c>
      <c r="H81" s="149">
        <v>1830</v>
      </c>
      <c r="I81" s="99">
        <v>1146</v>
      </c>
      <c r="J81" s="150">
        <v>684</v>
      </c>
      <c r="K81" s="149">
        <v>826</v>
      </c>
      <c r="L81" s="150">
        <v>826</v>
      </c>
    </row>
    <row r="82" spans="1:12" x14ac:dyDescent="0.25">
      <c r="A82" s="165" t="s">
        <v>26</v>
      </c>
      <c r="B82" s="149">
        <v>5377</v>
      </c>
      <c r="C82" s="99">
        <v>4325</v>
      </c>
      <c r="D82" s="99">
        <v>789</v>
      </c>
      <c r="E82" s="150">
        <v>263</v>
      </c>
      <c r="F82" s="154">
        <v>3375</v>
      </c>
      <c r="G82" s="150">
        <v>3200</v>
      </c>
      <c r="H82" s="149">
        <v>378</v>
      </c>
      <c r="I82" s="99">
        <v>196</v>
      </c>
      <c r="J82" s="150">
        <v>182</v>
      </c>
      <c r="K82" s="149">
        <v>140</v>
      </c>
      <c r="L82" s="150">
        <v>140</v>
      </c>
    </row>
    <row r="83" spans="1:12" x14ac:dyDescent="0.25">
      <c r="A83" s="165" t="s">
        <v>25</v>
      </c>
      <c r="B83" s="149">
        <v>3904</v>
      </c>
      <c r="C83" s="99">
        <v>3186</v>
      </c>
      <c r="D83" s="99">
        <v>522</v>
      </c>
      <c r="E83" s="150">
        <v>196</v>
      </c>
      <c r="F83" s="154">
        <v>2389</v>
      </c>
      <c r="G83" s="150">
        <v>2114</v>
      </c>
      <c r="H83" s="149">
        <v>270</v>
      </c>
      <c r="I83" s="99">
        <v>151</v>
      </c>
      <c r="J83" s="150">
        <v>119</v>
      </c>
      <c r="K83" s="149">
        <v>107</v>
      </c>
      <c r="L83" s="150">
        <v>107</v>
      </c>
    </row>
    <row r="84" spans="1:12" x14ac:dyDescent="0.25">
      <c r="A84" s="165" t="s">
        <v>29</v>
      </c>
      <c r="B84" s="149">
        <v>5749</v>
      </c>
      <c r="C84" s="99">
        <v>4676</v>
      </c>
      <c r="D84" s="99">
        <v>828</v>
      </c>
      <c r="E84" s="150">
        <v>245</v>
      </c>
      <c r="F84" s="154">
        <v>3469</v>
      </c>
      <c r="G84" s="150">
        <v>3150</v>
      </c>
      <c r="H84" s="149">
        <v>495</v>
      </c>
      <c r="I84" s="99">
        <v>288</v>
      </c>
      <c r="J84" s="150">
        <v>207</v>
      </c>
      <c r="K84" s="149">
        <v>207</v>
      </c>
      <c r="L84" s="150">
        <v>207</v>
      </c>
    </row>
    <row r="85" spans="1:12" x14ac:dyDescent="0.25">
      <c r="A85" s="165" t="s">
        <v>254</v>
      </c>
      <c r="B85" s="149">
        <v>3535</v>
      </c>
      <c r="C85" s="99">
        <v>2894</v>
      </c>
      <c r="D85" s="99">
        <v>498</v>
      </c>
      <c r="E85" s="150">
        <v>143</v>
      </c>
      <c r="F85" s="154">
        <v>1815</v>
      </c>
      <c r="G85" s="150">
        <v>1886</v>
      </c>
      <c r="H85" s="149">
        <v>282</v>
      </c>
      <c r="I85" s="99">
        <v>115</v>
      </c>
      <c r="J85" s="150">
        <v>167</v>
      </c>
      <c r="K85" s="149">
        <v>75</v>
      </c>
      <c r="L85" s="150">
        <v>75</v>
      </c>
    </row>
    <row r="86" spans="1:12" x14ac:dyDescent="0.25">
      <c r="A86" s="165" t="s">
        <v>141</v>
      </c>
      <c r="B86" s="149">
        <v>4228</v>
      </c>
      <c r="C86" s="99">
        <v>3618</v>
      </c>
      <c r="D86" s="99">
        <v>484</v>
      </c>
      <c r="E86" s="150">
        <v>126</v>
      </c>
      <c r="F86" s="154">
        <v>2576</v>
      </c>
      <c r="G86" s="150">
        <v>2652</v>
      </c>
      <c r="H86" s="149">
        <v>799</v>
      </c>
      <c r="I86" s="99">
        <v>394</v>
      </c>
      <c r="J86" s="150">
        <v>405</v>
      </c>
      <c r="K86" s="149">
        <v>305</v>
      </c>
      <c r="L86" s="150">
        <v>305</v>
      </c>
    </row>
    <row r="87" spans="1:12" ht="15.75" thickBot="1" x14ac:dyDescent="0.3">
      <c r="A87" s="166" t="s">
        <v>37</v>
      </c>
      <c r="B87" s="151">
        <v>99</v>
      </c>
      <c r="C87" s="152">
        <v>79</v>
      </c>
      <c r="D87" s="152">
        <v>17</v>
      </c>
      <c r="E87" s="153">
        <v>3</v>
      </c>
      <c r="F87" s="155">
        <v>50</v>
      </c>
      <c r="G87" s="153">
        <v>57</v>
      </c>
      <c r="H87" s="151">
        <v>67</v>
      </c>
      <c r="I87" s="152">
        <v>36</v>
      </c>
      <c r="J87" s="153">
        <v>31</v>
      </c>
      <c r="K87" s="151">
        <v>22</v>
      </c>
      <c r="L87" s="153">
        <v>22</v>
      </c>
    </row>
    <row r="91" spans="1:12" x14ac:dyDescent="0.25">
      <c r="A91" s="3" t="s">
        <v>275</v>
      </c>
      <c r="B91" s="24"/>
      <c r="C91" s="24"/>
      <c r="D91" s="24"/>
      <c r="E91" s="24"/>
      <c r="F91" s="24"/>
      <c r="G91" s="24"/>
      <c r="H91" s="24"/>
    </row>
    <row r="92" spans="1:12" ht="15.75" thickBot="1" x14ac:dyDescent="0.3">
      <c r="A92" s="24"/>
      <c r="B92" s="24"/>
      <c r="C92" s="24"/>
      <c r="D92" s="24"/>
      <c r="E92" s="24"/>
      <c r="F92" s="24"/>
      <c r="G92" s="24"/>
      <c r="H92" s="24"/>
    </row>
    <row r="93" spans="1:12" ht="36.75" customHeight="1" x14ac:dyDescent="0.25">
      <c r="A93" s="24"/>
      <c r="B93" s="24"/>
      <c r="C93" s="24"/>
      <c r="D93" s="24"/>
      <c r="E93" s="258" t="s">
        <v>258</v>
      </c>
      <c r="F93" s="259"/>
      <c r="G93" s="259"/>
      <c r="H93" s="259"/>
      <c r="I93" s="259"/>
      <c r="J93" s="260"/>
    </row>
    <row r="94" spans="1:12" ht="15.75" thickBot="1" x14ac:dyDescent="0.3">
      <c r="A94" s="85"/>
      <c r="B94" s="85"/>
      <c r="C94" s="85"/>
      <c r="D94" s="85"/>
      <c r="E94" s="285" t="s">
        <v>2</v>
      </c>
      <c r="F94" s="286"/>
      <c r="G94" s="282" t="s">
        <v>149</v>
      </c>
      <c r="H94" s="283"/>
      <c r="I94" s="282" t="s">
        <v>150</v>
      </c>
      <c r="J94" s="284"/>
    </row>
    <row r="95" spans="1:12" x14ac:dyDescent="0.25">
      <c r="A95" s="276" t="s">
        <v>276</v>
      </c>
      <c r="B95" s="277"/>
      <c r="C95" s="277"/>
      <c r="D95" s="277"/>
      <c r="E95" s="269">
        <f>+G95+I95</f>
        <v>153919</v>
      </c>
      <c r="F95" s="270"/>
      <c r="G95" s="261">
        <v>83445</v>
      </c>
      <c r="H95" s="267"/>
      <c r="I95" s="261">
        <v>70474</v>
      </c>
      <c r="J95" s="262"/>
    </row>
    <row r="96" spans="1:12" x14ac:dyDescent="0.25">
      <c r="A96" s="278" t="s">
        <v>277</v>
      </c>
      <c r="B96" s="279"/>
      <c r="C96" s="279"/>
      <c r="D96" s="279"/>
      <c r="E96" s="271">
        <f t="shared" ref="E96:E97" si="0">+G96+I96</f>
        <v>121834</v>
      </c>
      <c r="F96" s="272"/>
      <c r="G96" s="263">
        <v>66514</v>
      </c>
      <c r="H96" s="268"/>
      <c r="I96" s="263">
        <v>55320</v>
      </c>
      <c r="J96" s="264"/>
    </row>
    <row r="97" spans="1:10" ht="15.75" thickBot="1" x14ac:dyDescent="0.3">
      <c r="A97" s="280" t="s">
        <v>278</v>
      </c>
      <c r="B97" s="281"/>
      <c r="C97" s="281"/>
      <c r="D97" s="281"/>
      <c r="E97" s="273">
        <f t="shared" si="0"/>
        <v>10863</v>
      </c>
      <c r="F97" s="274"/>
      <c r="G97" s="265">
        <v>4177</v>
      </c>
      <c r="H97" s="266"/>
      <c r="I97" s="265">
        <v>6686</v>
      </c>
      <c r="J97" s="275"/>
    </row>
    <row r="98" spans="1:10" x14ac:dyDescent="0.25">
      <c r="A98" s="24"/>
      <c r="F98" s="24"/>
    </row>
  </sheetData>
  <mergeCells count="24">
    <mergeCell ref="A95:D95"/>
    <mergeCell ref="A96:D96"/>
    <mergeCell ref="A97:D97"/>
    <mergeCell ref="G94:H94"/>
    <mergeCell ref="I94:J94"/>
    <mergeCell ref="E94:F94"/>
    <mergeCell ref="E93:J93"/>
    <mergeCell ref="I95:J95"/>
    <mergeCell ref="I96:J96"/>
    <mergeCell ref="G97:H97"/>
    <mergeCell ref="G95:H95"/>
    <mergeCell ref="G96:H96"/>
    <mergeCell ref="E95:F95"/>
    <mergeCell ref="E96:F96"/>
    <mergeCell ref="E97:F97"/>
    <mergeCell ref="I97:J97"/>
    <mergeCell ref="B10:D10"/>
    <mergeCell ref="E10:G10"/>
    <mergeCell ref="H10:J10"/>
    <mergeCell ref="K10:M10"/>
    <mergeCell ref="B64:E64"/>
    <mergeCell ref="H64:J64"/>
    <mergeCell ref="K64:L64"/>
    <mergeCell ref="F64:G64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rowBreaks count="1" manualBreakCount="1">
    <brk id="6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1" width="10.7109375" bestFit="1" customWidth="1"/>
    <col min="3" max="6" width="15.7109375" customWidth="1"/>
  </cols>
  <sheetData>
    <row r="1" spans="1:6" x14ac:dyDescent="0.25">
      <c r="A1" s="3" t="s">
        <v>134</v>
      </c>
    </row>
    <row r="2" spans="1:6" s="24" customFormat="1" x14ac:dyDescent="0.25">
      <c r="A2" s="3" t="s">
        <v>135</v>
      </c>
    </row>
    <row r="3" spans="1:6" s="24" customFormat="1" x14ac:dyDescent="0.25">
      <c r="A3" s="3" t="s">
        <v>326</v>
      </c>
    </row>
    <row r="4" spans="1:6" s="24" customFormat="1" x14ac:dyDescent="0.25">
      <c r="A4" s="3"/>
    </row>
    <row r="5" spans="1:6" x14ac:dyDescent="0.25">
      <c r="A5" s="3" t="s">
        <v>136</v>
      </c>
    </row>
    <row r="6" spans="1:6" ht="15.75" thickBot="1" x14ac:dyDescent="0.3"/>
    <row r="7" spans="1:6" ht="45.75" customHeight="1" thickBot="1" x14ac:dyDescent="0.3">
      <c r="B7" s="24"/>
      <c r="C7" s="287" t="s">
        <v>46</v>
      </c>
      <c r="D7" s="288"/>
      <c r="E7" s="289" t="s">
        <v>47</v>
      </c>
      <c r="F7" s="290"/>
    </row>
    <row r="8" spans="1:6" ht="46.5" customHeight="1" thickBot="1" x14ac:dyDescent="0.3">
      <c r="B8" s="24"/>
      <c r="C8" s="66" t="s">
        <v>41</v>
      </c>
      <c r="D8" s="67" t="s">
        <v>98</v>
      </c>
      <c r="E8" s="68" t="s">
        <v>41</v>
      </c>
      <c r="F8" s="69" t="s">
        <v>98</v>
      </c>
    </row>
    <row r="9" spans="1:6" x14ac:dyDescent="0.25">
      <c r="B9" s="70">
        <v>43891</v>
      </c>
      <c r="C9" s="71">
        <v>0</v>
      </c>
      <c r="D9" s="71">
        <v>0</v>
      </c>
      <c r="E9" s="71">
        <v>0</v>
      </c>
      <c r="F9" s="72">
        <v>0</v>
      </c>
    </row>
    <row r="10" spans="1:6" x14ac:dyDescent="0.25">
      <c r="B10" s="26">
        <v>43892</v>
      </c>
      <c r="C10" s="27">
        <v>0</v>
      </c>
      <c r="D10" s="27">
        <v>0</v>
      </c>
      <c r="E10" s="27">
        <v>0</v>
      </c>
      <c r="F10" s="34">
        <v>0</v>
      </c>
    </row>
    <row r="11" spans="1:6" x14ac:dyDescent="0.25">
      <c r="B11" s="26">
        <v>43893</v>
      </c>
      <c r="C11" s="27">
        <v>1</v>
      </c>
      <c r="D11" s="27">
        <v>1</v>
      </c>
      <c r="E11" s="27">
        <v>4</v>
      </c>
      <c r="F11" s="34">
        <v>4</v>
      </c>
    </row>
    <row r="12" spans="1:6" x14ac:dyDescent="0.25">
      <c r="B12" s="26">
        <v>43894</v>
      </c>
      <c r="C12" s="27">
        <v>2</v>
      </c>
      <c r="D12" s="27">
        <v>1</v>
      </c>
      <c r="E12" s="27">
        <v>8</v>
      </c>
      <c r="F12" s="34">
        <v>4</v>
      </c>
    </row>
    <row r="13" spans="1:6" x14ac:dyDescent="0.25">
      <c r="B13" s="26">
        <v>43895</v>
      </c>
      <c r="C13" s="27">
        <v>4</v>
      </c>
      <c r="D13" s="27">
        <v>3</v>
      </c>
      <c r="E13" s="27">
        <v>16</v>
      </c>
      <c r="F13" s="34">
        <v>12</v>
      </c>
    </row>
    <row r="14" spans="1:6" x14ac:dyDescent="0.25">
      <c r="B14" s="26">
        <v>43896</v>
      </c>
      <c r="C14" s="27">
        <v>6</v>
      </c>
      <c r="D14" s="27">
        <v>3</v>
      </c>
      <c r="E14" s="27">
        <v>37</v>
      </c>
      <c r="F14" s="34">
        <v>12</v>
      </c>
    </row>
    <row r="15" spans="1:6" x14ac:dyDescent="0.25">
      <c r="B15" s="26">
        <v>43897</v>
      </c>
      <c r="C15" s="27">
        <v>6</v>
      </c>
      <c r="D15" s="27">
        <v>3</v>
      </c>
      <c r="E15" s="27">
        <v>37</v>
      </c>
      <c r="F15" s="34">
        <v>12</v>
      </c>
    </row>
    <row r="16" spans="1:6" x14ac:dyDescent="0.25">
      <c r="B16" s="26">
        <v>43898</v>
      </c>
      <c r="C16" s="27">
        <v>6</v>
      </c>
      <c r="D16" s="27">
        <v>3</v>
      </c>
      <c r="E16" s="27">
        <v>37</v>
      </c>
      <c r="F16" s="34">
        <v>12</v>
      </c>
    </row>
    <row r="17" spans="2:6" x14ac:dyDescent="0.25">
      <c r="B17" s="26">
        <v>43899</v>
      </c>
      <c r="C17" s="27">
        <v>7</v>
      </c>
      <c r="D17" s="27">
        <v>4</v>
      </c>
      <c r="E17" s="27">
        <v>40</v>
      </c>
      <c r="F17" s="34">
        <v>15</v>
      </c>
    </row>
    <row r="18" spans="2:6" x14ac:dyDescent="0.25">
      <c r="B18" s="26">
        <v>43900</v>
      </c>
      <c r="C18" s="27">
        <v>8</v>
      </c>
      <c r="D18" s="27">
        <v>5</v>
      </c>
      <c r="E18" s="27">
        <v>44</v>
      </c>
      <c r="F18" s="34">
        <v>19</v>
      </c>
    </row>
    <row r="19" spans="2:6" x14ac:dyDescent="0.25">
      <c r="B19" s="26">
        <v>43901</v>
      </c>
      <c r="C19" s="27">
        <v>8</v>
      </c>
      <c r="D19" s="27">
        <v>5</v>
      </c>
      <c r="E19" s="27">
        <v>44</v>
      </c>
      <c r="F19" s="34">
        <v>19</v>
      </c>
    </row>
    <row r="20" spans="2:6" x14ac:dyDescent="0.25">
      <c r="B20" s="26">
        <v>43902</v>
      </c>
      <c r="C20" s="27">
        <v>8</v>
      </c>
      <c r="D20" s="27">
        <v>5</v>
      </c>
      <c r="E20" s="27">
        <v>44</v>
      </c>
      <c r="F20" s="34">
        <v>19</v>
      </c>
    </row>
    <row r="21" spans="2:6" x14ac:dyDescent="0.25">
      <c r="B21" s="26">
        <v>43903</v>
      </c>
      <c r="C21" s="27">
        <v>12</v>
      </c>
      <c r="D21" s="27">
        <v>8</v>
      </c>
      <c r="E21" s="27">
        <v>66</v>
      </c>
      <c r="F21" s="34">
        <v>31</v>
      </c>
    </row>
    <row r="22" spans="2:6" x14ac:dyDescent="0.25">
      <c r="B22" s="26">
        <v>43904</v>
      </c>
      <c r="C22" s="27">
        <v>12</v>
      </c>
      <c r="D22" s="27">
        <v>8</v>
      </c>
      <c r="E22" s="27">
        <v>66</v>
      </c>
      <c r="F22" s="34">
        <v>31</v>
      </c>
    </row>
    <row r="23" spans="2:6" x14ac:dyDescent="0.25">
      <c r="B23" s="26">
        <v>43905</v>
      </c>
      <c r="C23" s="27">
        <v>12</v>
      </c>
      <c r="D23" s="27">
        <v>8</v>
      </c>
      <c r="E23" s="27">
        <v>66</v>
      </c>
      <c r="F23" s="34">
        <v>31</v>
      </c>
    </row>
    <row r="24" spans="2:6" x14ac:dyDescent="0.25">
      <c r="B24" s="26">
        <v>43906</v>
      </c>
      <c r="C24" s="27">
        <v>14</v>
      </c>
      <c r="D24" s="45">
        <v>9</v>
      </c>
      <c r="E24" s="27">
        <v>72</v>
      </c>
      <c r="F24" s="46">
        <v>33</v>
      </c>
    </row>
    <row r="25" spans="2:6" x14ac:dyDescent="0.25">
      <c r="B25" s="26">
        <v>43907</v>
      </c>
      <c r="C25" s="27">
        <v>16</v>
      </c>
      <c r="D25" s="45">
        <v>9</v>
      </c>
      <c r="E25" s="27">
        <v>88</v>
      </c>
      <c r="F25" s="46">
        <v>33</v>
      </c>
    </row>
    <row r="26" spans="2:6" x14ac:dyDescent="0.25">
      <c r="B26" s="26">
        <v>43908</v>
      </c>
      <c r="C26" s="27">
        <v>20</v>
      </c>
      <c r="D26" s="45">
        <v>12</v>
      </c>
      <c r="E26" s="27">
        <v>196</v>
      </c>
      <c r="F26" s="46">
        <v>51</v>
      </c>
    </row>
    <row r="27" spans="2:6" x14ac:dyDescent="0.25">
      <c r="B27" s="26">
        <v>43909</v>
      </c>
      <c r="C27" s="27">
        <v>23</v>
      </c>
      <c r="D27" s="45">
        <v>13</v>
      </c>
      <c r="E27" s="27">
        <v>220</v>
      </c>
      <c r="F27" s="46">
        <v>55</v>
      </c>
    </row>
    <row r="28" spans="2:6" x14ac:dyDescent="0.25">
      <c r="B28" s="26">
        <v>43910</v>
      </c>
      <c r="C28" s="27">
        <v>26</v>
      </c>
      <c r="D28" s="45">
        <v>13</v>
      </c>
      <c r="E28" s="27">
        <v>321</v>
      </c>
      <c r="F28" s="46">
        <v>55</v>
      </c>
    </row>
    <row r="29" spans="2:6" x14ac:dyDescent="0.25">
      <c r="B29" s="26">
        <v>43911</v>
      </c>
      <c r="C29" s="27">
        <v>26</v>
      </c>
      <c r="D29" s="45">
        <v>13</v>
      </c>
      <c r="E29" s="27">
        <v>321</v>
      </c>
      <c r="F29" s="46">
        <v>55</v>
      </c>
    </row>
    <row r="30" spans="2:6" x14ac:dyDescent="0.25">
      <c r="B30" s="26">
        <v>43912</v>
      </c>
      <c r="C30" s="27">
        <v>26</v>
      </c>
      <c r="D30" s="45">
        <v>13</v>
      </c>
      <c r="E30" s="27">
        <v>321</v>
      </c>
      <c r="F30" s="46">
        <v>55</v>
      </c>
    </row>
    <row r="31" spans="2:6" x14ac:dyDescent="0.25">
      <c r="B31" s="26">
        <v>43913</v>
      </c>
      <c r="C31" s="27">
        <v>29</v>
      </c>
      <c r="D31" s="45">
        <v>14</v>
      </c>
      <c r="E31" s="27">
        <v>360</v>
      </c>
      <c r="F31" s="46">
        <v>64</v>
      </c>
    </row>
    <row r="32" spans="2:6" x14ac:dyDescent="0.25">
      <c r="B32" s="26">
        <v>43914</v>
      </c>
      <c r="C32" s="27">
        <v>32</v>
      </c>
      <c r="D32" s="45">
        <v>14</v>
      </c>
      <c r="E32" s="27">
        <v>391</v>
      </c>
      <c r="F32" s="46">
        <v>64</v>
      </c>
    </row>
    <row r="33" spans="2:6" x14ac:dyDescent="0.25">
      <c r="B33" s="26">
        <v>43915</v>
      </c>
      <c r="C33" s="27">
        <v>45</v>
      </c>
      <c r="D33" s="45">
        <v>21</v>
      </c>
      <c r="E33" s="27">
        <v>612</v>
      </c>
      <c r="F33" s="46">
        <v>106</v>
      </c>
    </row>
    <row r="34" spans="2:6" x14ac:dyDescent="0.25">
      <c r="B34" s="26">
        <v>43916</v>
      </c>
      <c r="C34" s="27">
        <v>47</v>
      </c>
      <c r="D34" s="45">
        <v>22</v>
      </c>
      <c r="E34" s="27">
        <v>651</v>
      </c>
      <c r="F34" s="46">
        <v>109</v>
      </c>
    </row>
    <row r="35" spans="2:6" x14ac:dyDescent="0.25">
      <c r="B35" s="26">
        <v>43917</v>
      </c>
      <c r="C35" s="27">
        <v>49</v>
      </c>
      <c r="D35" s="45">
        <v>22</v>
      </c>
      <c r="E35" s="27">
        <v>682</v>
      </c>
      <c r="F35" s="46">
        <v>109</v>
      </c>
    </row>
    <row r="36" spans="2:6" x14ac:dyDescent="0.25">
      <c r="B36" s="26">
        <v>43918</v>
      </c>
      <c r="C36" s="27">
        <v>49</v>
      </c>
      <c r="D36" s="45">
        <v>22</v>
      </c>
      <c r="E36" s="27">
        <v>682</v>
      </c>
      <c r="F36" s="46">
        <v>109</v>
      </c>
    </row>
    <row r="37" spans="2:6" x14ac:dyDescent="0.25">
      <c r="B37" s="26">
        <v>43919</v>
      </c>
      <c r="C37" s="27">
        <v>49</v>
      </c>
      <c r="D37" s="45">
        <v>22</v>
      </c>
      <c r="E37" s="27">
        <v>682</v>
      </c>
      <c r="F37" s="46">
        <v>109</v>
      </c>
    </row>
    <row r="38" spans="2:6" x14ac:dyDescent="0.25">
      <c r="B38" s="26">
        <v>43920</v>
      </c>
      <c r="C38" s="27">
        <v>53</v>
      </c>
      <c r="D38" s="45">
        <v>24</v>
      </c>
      <c r="E38" s="27">
        <v>762</v>
      </c>
      <c r="F38" s="46">
        <v>123</v>
      </c>
    </row>
    <row r="39" spans="2:6" x14ac:dyDescent="0.25">
      <c r="B39" s="28">
        <v>43921</v>
      </c>
      <c r="C39" s="25">
        <v>57</v>
      </c>
      <c r="D39" s="25">
        <v>27</v>
      </c>
      <c r="E39" s="25">
        <v>786</v>
      </c>
      <c r="F39" s="35">
        <v>143</v>
      </c>
    </row>
    <row r="40" spans="2:6" x14ac:dyDescent="0.25">
      <c r="B40" s="26">
        <v>43922</v>
      </c>
      <c r="C40" s="27">
        <v>2</v>
      </c>
      <c r="D40" s="27">
        <v>1</v>
      </c>
      <c r="E40" s="27">
        <v>13</v>
      </c>
      <c r="F40" s="34">
        <v>3</v>
      </c>
    </row>
    <row r="41" spans="2:6" x14ac:dyDescent="0.25">
      <c r="B41" s="26">
        <v>43923</v>
      </c>
      <c r="C41" s="27">
        <v>18</v>
      </c>
      <c r="D41" s="45">
        <v>10</v>
      </c>
      <c r="E41" s="27">
        <v>164</v>
      </c>
      <c r="F41" s="46">
        <v>52</v>
      </c>
    </row>
    <row r="42" spans="2:6" x14ac:dyDescent="0.25">
      <c r="B42" s="26">
        <v>43924</v>
      </c>
      <c r="C42" s="27">
        <v>21</v>
      </c>
      <c r="D42" s="45">
        <v>11</v>
      </c>
      <c r="E42" s="27">
        <v>196</v>
      </c>
      <c r="F42" s="46">
        <v>57</v>
      </c>
    </row>
    <row r="43" spans="2:6" x14ac:dyDescent="0.25">
      <c r="B43" s="26">
        <v>43925</v>
      </c>
      <c r="C43" s="27">
        <v>21</v>
      </c>
      <c r="D43" s="45">
        <v>11</v>
      </c>
      <c r="E43" s="27">
        <v>196</v>
      </c>
      <c r="F43" s="46">
        <v>57</v>
      </c>
    </row>
    <row r="44" spans="2:6" x14ac:dyDescent="0.25">
      <c r="B44" s="26">
        <v>43926</v>
      </c>
      <c r="C44" s="27">
        <v>21</v>
      </c>
      <c r="D44" s="45">
        <v>11</v>
      </c>
      <c r="E44" s="27">
        <v>196</v>
      </c>
      <c r="F44" s="46">
        <v>57</v>
      </c>
    </row>
    <row r="45" spans="2:6" x14ac:dyDescent="0.25">
      <c r="B45" s="26">
        <v>43927</v>
      </c>
      <c r="C45" s="27">
        <v>33</v>
      </c>
      <c r="D45" s="45">
        <v>19</v>
      </c>
      <c r="E45" s="27">
        <v>280</v>
      </c>
      <c r="F45" s="46">
        <v>91</v>
      </c>
    </row>
    <row r="46" spans="2:6" x14ac:dyDescent="0.25">
      <c r="B46" s="26">
        <v>43928</v>
      </c>
      <c r="C46" s="29">
        <v>44</v>
      </c>
      <c r="D46" s="45">
        <v>28</v>
      </c>
      <c r="E46" s="29">
        <v>354</v>
      </c>
      <c r="F46" s="46">
        <v>137</v>
      </c>
    </row>
    <row r="47" spans="2:6" x14ac:dyDescent="0.25">
      <c r="B47" s="26">
        <v>43929</v>
      </c>
      <c r="C47" s="27">
        <v>48</v>
      </c>
      <c r="D47" s="45">
        <v>30</v>
      </c>
      <c r="E47" s="27">
        <v>408</v>
      </c>
      <c r="F47" s="46">
        <v>142</v>
      </c>
    </row>
    <row r="48" spans="2:6" x14ac:dyDescent="0.25">
      <c r="B48" s="26">
        <v>43930</v>
      </c>
      <c r="C48" s="27">
        <v>50</v>
      </c>
      <c r="D48" s="45">
        <v>32</v>
      </c>
      <c r="E48" s="27">
        <v>414</v>
      </c>
      <c r="F48" s="46">
        <v>148</v>
      </c>
    </row>
    <row r="49" spans="2:6" x14ac:dyDescent="0.25">
      <c r="B49" s="26">
        <v>43931</v>
      </c>
      <c r="C49" s="27">
        <v>50</v>
      </c>
      <c r="D49" s="45">
        <v>32</v>
      </c>
      <c r="E49" s="27">
        <v>414</v>
      </c>
      <c r="F49" s="46">
        <v>148</v>
      </c>
    </row>
    <row r="50" spans="2:6" x14ac:dyDescent="0.25">
      <c r="B50" s="26">
        <v>43932</v>
      </c>
      <c r="C50" s="27">
        <v>50</v>
      </c>
      <c r="D50" s="45">
        <v>32</v>
      </c>
      <c r="E50" s="27">
        <v>414</v>
      </c>
      <c r="F50" s="46">
        <v>148</v>
      </c>
    </row>
    <row r="51" spans="2:6" x14ac:dyDescent="0.25">
      <c r="B51" s="26">
        <v>43933</v>
      </c>
      <c r="C51" s="27">
        <v>50</v>
      </c>
      <c r="D51" s="45">
        <v>32</v>
      </c>
      <c r="E51" s="27">
        <v>414</v>
      </c>
      <c r="F51" s="46">
        <v>148</v>
      </c>
    </row>
    <row r="52" spans="2:6" x14ac:dyDescent="0.25">
      <c r="B52" s="26">
        <v>43934</v>
      </c>
      <c r="C52" s="27">
        <v>52</v>
      </c>
      <c r="D52" s="45">
        <v>33</v>
      </c>
      <c r="E52" s="27">
        <v>429</v>
      </c>
      <c r="F52" s="46">
        <v>152</v>
      </c>
    </row>
    <row r="53" spans="2:6" x14ac:dyDescent="0.25">
      <c r="B53" s="26">
        <v>43935</v>
      </c>
      <c r="C53" s="27">
        <v>66</v>
      </c>
      <c r="D53" s="45">
        <v>42</v>
      </c>
      <c r="E53" s="27">
        <v>542</v>
      </c>
      <c r="F53" s="46">
        <v>197</v>
      </c>
    </row>
    <row r="54" spans="2:6" x14ac:dyDescent="0.25">
      <c r="B54" s="26">
        <v>43936</v>
      </c>
      <c r="C54" s="27">
        <v>70</v>
      </c>
      <c r="D54" s="45">
        <v>44</v>
      </c>
      <c r="E54" s="27">
        <v>605</v>
      </c>
      <c r="F54" s="46">
        <v>210</v>
      </c>
    </row>
    <row r="55" spans="2:6" x14ac:dyDescent="0.25">
      <c r="B55" s="26">
        <v>43937</v>
      </c>
      <c r="C55" s="27">
        <v>85</v>
      </c>
      <c r="D55" s="45">
        <v>51</v>
      </c>
      <c r="E55" s="27">
        <v>728</v>
      </c>
      <c r="F55" s="46">
        <v>243</v>
      </c>
    </row>
    <row r="56" spans="2:6" x14ac:dyDescent="0.25">
      <c r="B56" s="26">
        <v>43938</v>
      </c>
      <c r="C56" s="27">
        <v>90</v>
      </c>
      <c r="D56" s="45">
        <v>53</v>
      </c>
      <c r="E56" s="27">
        <v>762</v>
      </c>
      <c r="F56" s="46">
        <v>256</v>
      </c>
    </row>
    <row r="57" spans="2:6" x14ac:dyDescent="0.25">
      <c r="B57" s="26">
        <v>43939</v>
      </c>
      <c r="C57" s="27">
        <v>90</v>
      </c>
      <c r="D57" s="45">
        <v>53</v>
      </c>
      <c r="E57" s="27">
        <v>762</v>
      </c>
      <c r="F57" s="46">
        <v>256</v>
      </c>
    </row>
    <row r="58" spans="2:6" x14ac:dyDescent="0.25">
      <c r="B58" s="26">
        <v>43940</v>
      </c>
      <c r="C58" s="27">
        <v>90</v>
      </c>
      <c r="D58" s="45">
        <v>53</v>
      </c>
      <c r="E58" s="27">
        <v>762</v>
      </c>
      <c r="F58" s="46">
        <v>256</v>
      </c>
    </row>
    <row r="59" spans="2:6" x14ac:dyDescent="0.25">
      <c r="B59" s="26">
        <v>43941</v>
      </c>
      <c r="C59" s="27">
        <v>95</v>
      </c>
      <c r="D59" s="27">
        <v>56</v>
      </c>
      <c r="E59" s="27">
        <v>810</v>
      </c>
      <c r="F59" s="46">
        <v>263</v>
      </c>
    </row>
    <row r="60" spans="2:6" x14ac:dyDescent="0.25">
      <c r="B60" s="26">
        <v>43942</v>
      </c>
      <c r="C60" s="27">
        <v>101</v>
      </c>
      <c r="D60" s="27">
        <v>57</v>
      </c>
      <c r="E60" s="27">
        <v>902</v>
      </c>
      <c r="F60" s="34">
        <v>265</v>
      </c>
    </row>
    <row r="61" spans="2:6" x14ac:dyDescent="0.25">
      <c r="B61" s="26">
        <v>43943</v>
      </c>
      <c r="C61" s="27">
        <v>105</v>
      </c>
      <c r="D61" s="27">
        <v>59</v>
      </c>
      <c r="E61" s="27">
        <v>937</v>
      </c>
      <c r="F61" s="34">
        <v>277</v>
      </c>
    </row>
    <row r="62" spans="2:6" x14ac:dyDescent="0.25">
      <c r="B62" s="26">
        <v>43944</v>
      </c>
      <c r="C62" s="27">
        <v>115</v>
      </c>
      <c r="D62" s="27">
        <v>65</v>
      </c>
      <c r="E62" s="27">
        <v>1040</v>
      </c>
      <c r="F62" s="34">
        <v>305</v>
      </c>
    </row>
    <row r="63" spans="2:6" x14ac:dyDescent="0.25">
      <c r="B63" s="26">
        <v>43945</v>
      </c>
      <c r="C63" s="27">
        <v>120</v>
      </c>
      <c r="D63" s="27">
        <v>67</v>
      </c>
      <c r="E63" s="27">
        <v>1091</v>
      </c>
      <c r="F63" s="34">
        <v>316</v>
      </c>
    </row>
    <row r="64" spans="2:6" x14ac:dyDescent="0.25">
      <c r="B64" s="26">
        <v>43946</v>
      </c>
      <c r="C64" s="27">
        <v>120</v>
      </c>
      <c r="D64" s="27">
        <v>67</v>
      </c>
      <c r="E64" s="27">
        <v>1091</v>
      </c>
      <c r="F64" s="34">
        <v>316</v>
      </c>
    </row>
    <row r="65" spans="2:6" x14ac:dyDescent="0.25">
      <c r="B65" s="26">
        <v>43947</v>
      </c>
      <c r="C65" s="27">
        <v>120</v>
      </c>
      <c r="D65" s="27">
        <v>67</v>
      </c>
      <c r="E65" s="27">
        <v>1091</v>
      </c>
      <c r="F65" s="34">
        <v>316</v>
      </c>
    </row>
    <row r="66" spans="2:6" x14ac:dyDescent="0.25">
      <c r="B66" s="26">
        <v>43948</v>
      </c>
      <c r="C66" s="27">
        <v>123</v>
      </c>
      <c r="D66" s="27">
        <v>70</v>
      </c>
      <c r="E66" s="27">
        <v>1111</v>
      </c>
      <c r="F66" s="34">
        <v>336</v>
      </c>
    </row>
    <row r="67" spans="2:6" x14ac:dyDescent="0.25">
      <c r="B67" s="26">
        <v>43949</v>
      </c>
      <c r="C67" s="27">
        <v>130</v>
      </c>
      <c r="D67" s="27">
        <v>73</v>
      </c>
      <c r="E67" s="27">
        <v>1235</v>
      </c>
      <c r="F67" s="34">
        <v>358</v>
      </c>
    </row>
    <row r="68" spans="2:6" x14ac:dyDescent="0.25">
      <c r="B68" s="26">
        <v>43950</v>
      </c>
      <c r="C68" s="27">
        <v>133</v>
      </c>
      <c r="D68" s="27">
        <v>75</v>
      </c>
      <c r="E68" s="27">
        <v>1245</v>
      </c>
      <c r="F68" s="34">
        <v>365</v>
      </c>
    </row>
    <row r="69" spans="2:6" x14ac:dyDescent="0.25">
      <c r="B69" s="28">
        <v>43951</v>
      </c>
      <c r="C69" s="25">
        <v>140</v>
      </c>
      <c r="D69" s="25">
        <v>79</v>
      </c>
      <c r="E69" s="25">
        <v>1324</v>
      </c>
      <c r="F69" s="35">
        <v>381</v>
      </c>
    </row>
    <row r="70" spans="2:6" s="24" customFormat="1" x14ac:dyDescent="0.25">
      <c r="B70" s="26">
        <v>43952</v>
      </c>
      <c r="C70" s="27">
        <v>0</v>
      </c>
      <c r="D70" s="27">
        <v>0</v>
      </c>
      <c r="E70" s="27">
        <v>0</v>
      </c>
      <c r="F70" s="34">
        <v>0</v>
      </c>
    </row>
    <row r="71" spans="2:6" s="24" customFormat="1" x14ac:dyDescent="0.25">
      <c r="B71" s="26">
        <v>43953</v>
      </c>
      <c r="C71" s="27">
        <v>0</v>
      </c>
      <c r="D71" s="27">
        <v>0</v>
      </c>
      <c r="E71" s="27">
        <v>0</v>
      </c>
      <c r="F71" s="34">
        <v>0</v>
      </c>
    </row>
    <row r="72" spans="2:6" s="24" customFormat="1" x14ac:dyDescent="0.25">
      <c r="B72" s="26">
        <v>43954</v>
      </c>
      <c r="C72" s="27">
        <v>0</v>
      </c>
      <c r="D72" s="27">
        <v>0</v>
      </c>
      <c r="E72" s="27">
        <v>0</v>
      </c>
      <c r="F72" s="34">
        <v>0</v>
      </c>
    </row>
    <row r="73" spans="2:6" s="24" customFormat="1" x14ac:dyDescent="0.25">
      <c r="B73" s="26">
        <v>43955</v>
      </c>
      <c r="C73" s="27">
        <v>5</v>
      </c>
      <c r="D73" s="27">
        <v>2</v>
      </c>
      <c r="E73" s="27">
        <v>40</v>
      </c>
      <c r="F73" s="34">
        <v>13</v>
      </c>
    </row>
    <row r="74" spans="2:6" s="24" customFormat="1" x14ac:dyDescent="0.25">
      <c r="B74" s="26">
        <v>43956</v>
      </c>
      <c r="C74" s="27">
        <v>8</v>
      </c>
      <c r="D74" s="27">
        <v>4</v>
      </c>
      <c r="E74" s="27">
        <v>49</v>
      </c>
      <c r="F74" s="34">
        <v>19</v>
      </c>
    </row>
    <row r="75" spans="2:6" s="24" customFormat="1" x14ac:dyDescent="0.25">
      <c r="B75" s="26">
        <v>43957</v>
      </c>
      <c r="C75" s="27">
        <v>12</v>
      </c>
      <c r="D75" s="27">
        <v>6</v>
      </c>
      <c r="E75" s="27">
        <v>89</v>
      </c>
      <c r="F75" s="34">
        <v>27</v>
      </c>
    </row>
    <row r="76" spans="2:6" s="24" customFormat="1" x14ac:dyDescent="0.25">
      <c r="B76" s="26">
        <v>43958</v>
      </c>
      <c r="C76" s="27">
        <v>14</v>
      </c>
      <c r="D76" s="27">
        <v>6</v>
      </c>
      <c r="E76" s="27">
        <v>104</v>
      </c>
      <c r="F76" s="34">
        <v>27</v>
      </c>
    </row>
    <row r="77" spans="2:6" s="24" customFormat="1" x14ac:dyDescent="0.25">
      <c r="B77" s="26">
        <v>43959</v>
      </c>
      <c r="C77" s="27">
        <v>14</v>
      </c>
      <c r="D77" s="27">
        <v>6</v>
      </c>
      <c r="E77" s="27">
        <v>104</v>
      </c>
      <c r="F77" s="34">
        <v>27</v>
      </c>
    </row>
    <row r="78" spans="2:6" s="24" customFormat="1" x14ac:dyDescent="0.25">
      <c r="B78" s="26">
        <v>43960</v>
      </c>
      <c r="C78" s="27">
        <v>14</v>
      </c>
      <c r="D78" s="27">
        <v>6</v>
      </c>
      <c r="E78" s="27">
        <v>104</v>
      </c>
      <c r="F78" s="34">
        <v>27</v>
      </c>
    </row>
    <row r="79" spans="2:6" s="24" customFormat="1" x14ac:dyDescent="0.25">
      <c r="B79" s="26">
        <v>43961</v>
      </c>
      <c r="C79" s="27">
        <v>14</v>
      </c>
      <c r="D79" s="27">
        <v>6</v>
      </c>
      <c r="E79" s="27">
        <v>104</v>
      </c>
      <c r="F79" s="34">
        <v>27</v>
      </c>
    </row>
    <row r="80" spans="2:6" x14ac:dyDescent="0.25">
      <c r="B80" s="26">
        <v>43962</v>
      </c>
      <c r="C80" s="27">
        <v>21</v>
      </c>
      <c r="D80" s="27">
        <v>10</v>
      </c>
      <c r="E80" s="27">
        <v>148</v>
      </c>
      <c r="F80" s="34">
        <v>40</v>
      </c>
    </row>
    <row r="81" spans="2:6" s="24" customFormat="1" x14ac:dyDescent="0.25">
      <c r="B81" s="26">
        <v>43963</v>
      </c>
      <c r="C81" s="27">
        <v>26</v>
      </c>
      <c r="D81" s="27">
        <v>13</v>
      </c>
      <c r="E81" s="27">
        <v>214</v>
      </c>
      <c r="F81" s="34">
        <v>51</v>
      </c>
    </row>
    <row r="82" spans="2:6" s="24" customFormat="1" x14ac:dyDescent="0.25">
      <c r="B82" s="26">
        <v>43964</v>
      </c>
      <c r="C82" s="27">
        <v>30</v>
      </c>
      <c r="D82" s="27">
        <v>15</v>
      </c>
      <c r="E82" s="27">
        <v>234</v>
      </c>
      <c r="F82" s="34">
        <v>57</v>
      </c>
    </row>
    <row r="83" spans="2:6" s="24" customFormat="1" x14ac:dyDescent="0.25">
      <c r="B83" s="26">
        <v>43965</v>
      </c>
      <c r="C83" s="27">
        <v>34</v>
      </c>
      <c r="D83" s="27">
        <v>18</v>
      </c>
      <c r="E83" s="27">
        <v>261</v>
      </c>
      <c r="F83" s="34">
        <v>71</v>
      </c>
    </row>
    <row r="84" spans="2:6" s="24" customFormat="1" x14ac:dyDescent="0.25">
      <c r="B84" s="26">
        <v>43966</v>
      </c>
      <c r="C84" s="27">
        <v>37</v>
      </c>
      <c r="D84" s="27">
        <v>19</v>
      </c>
      <c r="E84" s="27">
        <v>284</v>
      </c>
      <c r="F84" s="34">
        <v>75</v>
      </c>
    </row>
    <row r="85" spans="2:6" s="24" customFormat="1" x14ac:dyDescent="0.25">
      <c r="B85" s="26">
        <v>43967</v>
      </c>
      <c r="C85" s="27">
        <v>37</v>
      </c>
      <c r="D85" s="27">
        <v>19</v>
      </c>
      <c r="E85" s="27">
        <v>284</v>
      </c>
      <c r="F85" s="34">
        <v>75</v>
      </c>
    </row>
    <row r="86" spans="2:6" s="24" customFormat="1" x14ac:dyDescent="0.25">
      <c r="B86" s="26">
        <v>43968</v>
      </c>
      <c r="C86" s="27">
        <v>37</v>
      </c>
      <c r="D86" s="27">
        <v>19</v>
      </c>
      <c r="E86" s="27">
        <v>284</v>
      </c>
      <c r="F86" s="34">
        <v>75</v>
      </c>
    </row>
    <row r="87" spans="2:6" s="24" customFormat="1" x14ac:dyDescent="0.25">
      <c r="B87" s="26">
        <v>43969</v>
      </c>
      <c r="C87" s="27">
        <v>38</v>
      </c>
      <c r="D87" s="27">
        <v>19</v>
      </c>
      <c r="E87" s="27">
        <v>308</v>
      </c>
      <c r="F87" s="34">
        <v>75</v>
      </c>
    </row>
    <row r="88" spans="2:6" s="24" customFormat="1" x14ac:dyDescent="0.25">
      <c r="B88" s="26">
        <v>43970</v>
      </c>
      <c r="C88" s="27">
        <v>43</v>
      </c>
      <c r="D88" s="27">
        <v>20</v>
      </c>
      <c r="E88" s="27">
        <v>386</v>
      </c>
      <c r="F88" s="34">
        <v>81</v>
      </c>
    </row>
    <row r="89" spans="2:6" s="24" customFormat="1" x14ac:dyDescent="0.25">
      <c r="B89" s="26">
        <v>43971</v>
      </c>
      <c r="C89" s="27">
        <v>44</v>
      </c>
      <c r="D89" s="27">
        <v>20</v>
      </c>
      <c r="E89" s="27">
        <v>406</v>
      </c>
      <c r="F89" s="34">
        <v>81</v>
      </c>
    </row>
    <row r="90" spans="2:6" s="24" customFormat="1" x14ac:dyDescent="0.25">
      <c r="B90" s="26">
        <v>43972</v>
      </c>
      <c r="C90" s="27">
        <v>45</v>
      </c>
      <c r="D90" s="27">
        <v>20</v>
      </c>
      <c r="E90" s="27">
        <v>419</v>
      </c>
      <c r="F90" s="34">
        <v>81</v>
      </c>
    </row>
    <row r="91" spans="2:6" s="24" customFormat="1" x14ac:dyDescent="0.25">
      <c r="B91" s="26">
        <v>43973</v>
      </c>
      <c r="C91" s="27">
        <v>51</v>
      </c>
      <c r="D91" s="27">
        <v>22</v>
      </c>
      <c r="E91" s="27">
        <v>494</v>
      </c>
      <c r="F91" s="34">
        <v>88</v>
      </c>
    </row>
    <row r="92" spans="2:6" s="24" customFormat="1" x14ac:dyDescent="0.25">
      <c r="B92" s="26">
        <v>43974</v>
      </c>
      <c r="C92" s="27">
        <v>51</v>
      </c>
      <c r="D92" s="27">
        <v>22</v>
      </c>
      <c r="E92" s="27">
        <v>494</v>
      </c>
      <c r="F92" s="34">
        <v>88</v>
      </c>
    </row>
    <row r="93" spans="2:6" s="24" customFormat="1" x14ac:dyDescent="0.25">
      <c r="B93" s="26">
        <v>43975</v>
      </c>
      <c r="C93" s="27">
        <v>51</v>
      </c>
      <c r="D93" s="27">
        <v>22</v>
      </c>
      <c r="E93" s="27">
        <v>494</v>
      </c>
      <c r="F93" s="34">
        <v>88</v>
      </c>
    </row>
    <row r="94" spans="2:6" s="24" customFormat="1" x14ac:dyDescent="0.25">
      <c r="B94" s="26">
        <v>43976</v>
      </c>
      <c r="C94" s="27">
        <v>52</v>
      </c>
      <c r="D94" s="27">
        <v>22</v>
      </c>
      <c r="E94" s="27">
        <v>498</v>
      </c>
      <c r="F94" s="34">
        <v>88</v>
      </c>
    </row>
    <row r="95" spans="2:6" s="24" customFormat="1" x14ac:dyDescent="0.25">
      <c r="B95" s="26">
        <v>43977</v>
      </c>
      <c r="C95" s="27">
        <v>54</v>
      </c>
      <c r="D95" s="27">
        <v>24</v>
      </c>
      <c r="E95" s="27">
        <v>509</v>
      </c>
      <c r="F95" s="34">
        <v>99</v>
      </c>
    </row>
    <row r="96" spans="2:6" s="24" customFormat="1" x14ac:dyDescent="0.25">
      <c r="B96" s="26">
        <v>43978</v>
      </c>
      <c r="C96" s="27">
        <v>54</v>
      </c>
      <c r="D96" s="27">
        <v>24</v>
      </c>
      <c r="E96" s="27">
        <v>509</v>
      </c>
      <c r="F96" s="34">
        <v>99</v>
      </c>
    </row>
    <row r="97" spans="2:6" s="24" customFormat="1" x14ac:dyDescent="0.25">
      <c r="B97" s="26">
        <v>43979</v>
      </c>
      <c r="C97" s="27">
        <v>55</v>
      </c>
      <c r="D97" s="27">
        <v>24</v>
      </c>
      <c r="E97" s="27">
        <v>529</v>
      </c>
      <c r="F97" s="34">
        <v>99</v>
      </c>
    </row>
    <row r="98" spans="2:6" s="24" customFormat="1" x14ac:dyDescent="0.25">
      <c r="B98" s="26">
        <v>43980</v>
      </c>
      <c r="C98" s="27">
        <v>57</v>
      </c>
      <c r="D98" s="27">
        <v>25</v>
      </c>
      <c r="E98" s="27">
        <v>544</v>
      </c>
      <c r="F98" s="34">
        <v>103</v>
      </c>
    </row>
    <row r="99" spans="2:6" s="24" customFormat="1" x14ac:dyDescent="0.25">
      <c r="B99" s="26">
        <v>43981</v>
      </c>
      <c r="C99" s="27">
        <v>57</v>
      </c>
      <c r="D99" s="27">
        <v>25</v>
      </c>
      <c r="E99" s="27">
        <v>544</v>
      </c>
      <c r="F99" s="34">
        <v>103</v>
      </c>
    </row>
    <row r="100" spans="2:6" s="24" customFormat="1" x14ac:dyDescent="0.25">
      <c r="B100" s="28">
        <v>43982</v>
      </c>
      <c r="C100" s="25">
        <v>57</v>
      </c>
      <c r="D100" s="25">
        <v>25</v>
      </c>
      <c r="E100" s="25">
        <v>544</v>
      </c>
      <c r="F100" s="35">
        <v>103</v>
      </c>
    </row>
    <row r="101" spans="2:6" s="24" customFormat="1" x14ac:dyDescent="0.25">
      <c r="B101" s="26">
        <v>43983</v>
      </c>
      <c r="C101" s="27">
        <v>3</v>
      </c>
      <c r="D101" s="27">
        <v>0</v>
      </c>
      <c r="E101" s="27">
        <v>180</v>
      </c>
      <c r="F101" s="34">
        <v>0</v>
      </c>
    </row>
    <row r="102" spans="2:6" s="24" customFormat="1" x14ac:dyDescent="0.25">
      <c r="B102" s="26">
        <v>43984</v>
      </c>
      <c r="C102" s="27">
        <v>9</v>
      </c>
      <c r="D102" s="27">
        <v>1</v>
      </c>
      <c r="E102" s="27">
        <v>239</v>
      </c>
      <c r="F102" s="34">
        <v>4</v>
      </c>
    </row>
    <row r="103" spans="2:6" s="24" customFormat="1" x14ac:dyDescent="0.25">
      <c r="B103" s="26">
        <v>43985</v>
      </c>
      <c r="C103" s="27">
        <v>10</v>
      </c>
      <c r="D103" s="27">
        <v>2</v>
      </c>
      <c r="E103" s="27">
        <v>244</v>
      </c>
      <c r="F103" s="34">
        <v>9</v>
      </c>
    </row>
    <row r="104" spans="2:6" s="24" customFormat="1" x14ac:dyDescent="0.25">
      <c r="B104" s="26">
        <v>43986</v>
      </c>
      <c r="C104" s="27">
        <v>13</v>
      </c>
      <c r="D104" s="27">
        <v>4</v>
      </c>
      <c r="E104" s="27">
        <v>302</v>
      </c>
      <c r="F104" s="34">
        <v>15</v>
      </c>
    </row>
    <row r="105" spans="2:6" s="24" customFormat="1" x14ac:dyDescent="0.25">
      <c r="B105" s="26">
        <v>43987</v>
      </c>
      <c r="C105" s="27">
        <v>16</v>
      </c>
      <c r="D105" s="27">
        <v>4</v>
      </c>
      <c r="E105" s="27">
        <v>362</v>
      </c>
      <c r="F105" s="34">
        <v>15</v>
      </c>
    </row>
    <row r="106" spans="2:6" s="24" customFormat="1" x14ac:dyDescent="0.25">
      <c r="B106" s="26">
        <v>43988</v>
      </c>
      <c r="C106" s="27">
        <v>16</v>
      </c>
      <c r="D106" s="27">
        <v>4</v>
      </c>
      <c r="E106" s="27">
        <v>362</v>
      </c>
      <c r="F106" s="34">
        <v>15</v>
      </c>
    </row>
    <row r="107" spans="2:6" s="24" customFormat="1" x14ac:dyDescent="0.25">
      <c r="B107" s="26">
        <v>43989</v>
      </c>
      <c r="C107" s="27">
        <v>16</v>
      </c>
      <c r="D107" s="27">
        <v>4</v>
      </c>
      <c r="E107" s="27">
        <v>362</v>
      </c>
      <c r="F107" s="34">
        <v>15</v>
      </c>
    </row>
    <row r="108" spans="2:6" s="24" customFormat="1" x14ac:dyDescent="0.25">
      <c r="B108" s="26">
        <v>43990</v>
      </c>
      <c r="C108" s="27">
        <v>21</v>
      </c>
      <c r="D108" s="27">
        <v>6</v>
      </c>
      <c r="E108" s="27">
        <v>617</v>
      </c>
      <c r="F108" s="34">
        <v>28</v>
      </c>
    </row>
    <row r="109" spans="2:6" s="24" customFormat="1" x14ac:dyDescent="0.25">
      <c r="B109" s="26">
        <v>43991</v>
      </c>
      <c r="C109" s="27">
        <v>25</v>
      </c>
      <c r="D109" s="27">
        <v>8</v>
      </c>
      <c r="E109" s="27">
        <v>635</v>
      </c>
      <c r="F109" s="34">
        <v>40</v>
      </c>
    </row>
    <row r="110" spans="2:6" s="24" customFormat="1" x14ac:dyDescent="0.25">
      <c r="B110" s="26">
        <v>43992</v>
      </c>
      <c r="C110" s="27">
        <v>25</v>
      </c>
      <c r="D110" s="27">
        <v>8</v>
      </c>
      <c r="E110" s="27">
        <v>635</v>
      </c>
      <c r="F110" s="34">
        <v>40</v>
      </c>
    </row>
    <row r="111" spans="2:6" s="24" customFormat="1" x14ac:dyDescent="0.25">
      <c r="B111" s="26">
        <v>43993</v>
      </c>
      <c r="C111" s="27">
        <v>25</v>
      </c>
      <c r="D111" s="27">
        <v>8</v>
      </c>
      <c r="E111" s="27">
        <v>635</v>
      </c>
      <c r="F111" s="34">
        <v>40</v>
      </c>
    </row>
    <row r="112" spans="2:6" s="24" customFormat="1" x14ac:dyDescent="0.25">
      <c r="B112" s="26">
        <v>43994</v>
      </c>
      <c r="C112" s="27">
        <v>27</v>
      </c>
      <c r="D112" s="27">
        <v>8</v>
      </c>
      <c r="E112" s="27">
        <v>641</v>
      </c>
      <c r="F112" s="34">
        <v>40</v>
      </c>
    </row>
    <row r="113" spans="1:6" s="24" customFormat="1" x14ac:dyDescent="0.25">
      <c r="B113" s="26">
        <v>43995</v>
      </c>
      <c r="C113" s="27">
        <v>27</v>
      </c>
      <c r="D113" s="27">
        <v>8</v>
      </c>
      <c r="E113" s="27">
        <v>641</v>
      </c>
      <c r="F113" s="34">
        <v>40</v>
      </c>
    </row>
    <row r="114" spans="1:6" s="24" customFormat="1" x14ac:dyDescent="0.25">
      <c r="B114" s="26">
        <v>43996</v>
      </c>
      <c r="C114" s="27">
        <v>27</v>
      </c>
      <c r="D114" s="27">
        <v>8</v>
      </c>
      <c r="E114" s="27">
        <v>641</v>
      </c>
      <c r="F114" s="34">
        <v>40</v>
      </c>
    </row>
    <row r="115" spans="1:6" s="24" customFormat="1" ht="15.75" thickBot="1" x14ac:dyDescent="0.3">
      <c r="B115" s="97">
        <v>43997</v>
      </c>
      <c r="C115" s="47">
        <v>30</v>
      </c>
      <c r="D115" s="47">
        <v>9</v>
      </c>
      <c r="E115" s="47">
        <v>655</v>
      </c>
      <c r="F115" s="48">
        <v>43</v>
      </c>
    </row>
    <row r="116" spans="1:6" s="24" customFormat="1" x14ac:dyDescent="0.25"/>
    <row r="117" spans="1:6" x14ac:dyDescent="0.25">
      <c r="A117" s="31" t="s">
        <v>111</v>
      </c>
    </row>
    <row r="118" spans="1:6" x14ac:dyDescent="0.25">
      <c r="A118" s="52" t="s">
        <v>130</v>
      </c>
    </row>
    <row r="119" spans="1:6" ht="30" customHeight="1" x14ac:dyDescent="0.25">
      <c r="A119" s="292" t="s">
        <v>142</v>
      </c>
      <c r="B119" s="292"/>
      <c r="C119" s="292"/>
      <c r="D119" s="292"/>
      <c r="E119" s="292"/>
      <c r="F119" s="292"/>
    </row>
    <row r="120" spans="1:6" x14ac:dyDescent="0.25">
      <c r="A120" s="291" t="s">
        <v>137</v>
      </c>
      <c r="B120" s="291"/>
      <c r="C120" s="291"/>
      <c r="D120" s="291"/>
      <c r="E120" s="291"/>
      <c r="F120" s="291"/>
    </row>
    <row r="121" spans="1:6" x14ac:dyDescent="0.25">
      <c r="A121" s="291"/>
      <c r="B121" s="291"/>
      <c r="C121" s="291"/>
      <c r="D121" s="291"/>
      <c r="E121" s="291"/>
      <c r="F121" s="291"/>
    </row>
    <row r="122" spans="1:6" x14ac:dyDescent="0.25">
      <c r="A122" s="291"/>
      <c r="B122" s="291"/>
      <c r="C122" s="291"/>
      <c r="D122" s="291"/>
      <c r="E122" s="291"/>
      <c r="F122" s="291"/>
    </row>
  </sheetData>
  <mergeCells count="4">
    <mergeCell ref="C7:D7"/>
    <mergeCell ref="E7:F7"/>
    <mergeCell ref="A120:F122"/>
    <mergeCell ref="A119:F119"/>
  </mergeCells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3"/>
  <sheetViews>
    <sheetView showGridLines="0" zoomScale="76" zoomScaleNormal="76" workbookViewId="0">
      <pane xSplit="2" ySplit="9" topLeftCell="C10" activePane="bottomRight" state="frozen"/>
      <selection pane="topRight" activeCell="C1" sqref="C1"/>
      <selection pane="bottomLeft" activeCell="A10" sqref="A10"/>
      <selection pane="bottomRight"/>
    </sheetView>
  </sheetViews>
  <sheetFormatPr defaultColWidth="9.140625" defaultRowHeight="15" x14ac:dyDescent="0.25"/>
  <cols>
    <col min="1" max="1" width="9.140625" style="24"/>
    <col min="2" max="2" width="15.5703125" style="24" customWidth="1"/>
    <col min="3" max="20" width="8.42578125" style="24" customWidth="1"/>
    <col min="21" max="21" width="1.85546875" style="87" customWidth="1"/>
    <col min="22" max="22" width="11.7109375" style="24" customWidth="1"/>
    <col min="23" max="27" width="9.7109375" style="24" customWidth="1"/>
    <col min="28" max="28" width="1.85546875" style="87" customWidth="1"/>
    <col min="29" max="34" width="5.7109375" style="24" customWidth="1"/>
    <col min="35" max="46" width="5.7109375" style="87" customWidth="1"/>
    <col min="47" max="47" width="1.85546875" style="87" customWidth="1"/>
    <col min="48" max="48" width="11.5703125" style="24" customWidth="1"/>
    <col min="49" max="50" width="8.42578125" style="24" customWidth="1"/>
    <col min="51" max="51" width="10" style="24" customWidth="1"/>
    <col min="52" max="53" width="8.42578125" style="24" customWidth="1"/>
    <col min="54" max="56" width="8.42578125" style="87" customWidth="1"/>
    <col min="57" max="57" width="9" style="87" customWidth="1"/>
    <col min="58" max="65" width="8.42578125" style="87" customWidth="1"/>
    <col min="66" max="16384" width="9.140625" style="24"/>
  </cols>
  <sheetData>
    <row r="1" spans="1:65" x14ac:dyDescent="0.25">
      <c r="A1" s="86" t="s">
        <v>125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V1" s="87"/>
      <c r="W1" s="87"/>
      <c r="X1" s="87"/>
      <c r="Y1" s="87"/>
      <c r="Z1" s="87"/>
      <c r="AA1" s="87"/>
      <c r="AC1" s="87"/>
      <c r="AD1" s="87"/>
      <c r="AE1" s="87"/>
      <c r="AF1" s="87"/>
      <c r="AG1" s="87"/>
      <c r="AH1" s="87"/>
      <c r="AV1" s="87"/>
      <c r="AW1" s="87"/>
      <c r="AX1" s="87"/>
      <c r="AY1" s="87"/>
      <c r="AZ1" s="87"/>
      <c r="BA1" s="87"/>
    </row>
    <row r="2" spans="1:65" x14ac:dyDescent="0.25">
      <c r="A2" s="86" t="s">
        <v>282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V2" s="87"/>
      <c r="W2" s="87"/>
      <c r="X2" s="87"/>
      <c r="Y2" s="87"/>
      <c r="Z2" s="87"/>
      <c r="AA2" s="87"/>
      <c r="AC2" s="87"/>
      <c r="AD2" s="87"/>
      <c r="AE2" s="87"/>
      <c r="AF2" s="87"/>
      <c r="AG2" s="87"/>
      <c r="AH2" s="87"/>
      <c r="AV2" s="87"/>
      <c r="AW2" s="87"/>
      <c r="AX2" s="87"/>
      <c r="AY2" s="87"/>
      <c r="AZ2" s="87"/>
      <c r="BA2" s="87"/>
    </row>
    <row r="3" spans="1:65" x14ac:dyDescent="0.25">
      <c r="A3" s="86" t="s">
        <v>326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V3" s="87"/>
      <c r="W3" s="87"/>
      <c r="X3" s="87"/>
      <c r="Y3" s="87"/>
      <c r="Z3" s="87"/>
      <c r="AA3" s="87"/>
      <c r="AC3" s="87"/>
      <c r="AD3" s="87"/>
      <c r="AE3" s="87"/>
      <c r="AF3" s="87"/>
      <c r="AG3" s="87"/>
      <c r="AH3" s="87"/>
      <c r="AV3" s="87"/>
      <c r="AW3" s="87"/>
      <c r="AX3" s="87"/>
      <c r="AY3" s="87"/>
      <c r="AZ3" s="87"/>
      <c r="BA3" s="87"/>
    </row>
    <row r="4" spans="1:65" x14ac:dyDescent="0.25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V4" s="87"/>
      <c r="W4" s="87"/>
      <c r="X4" s="87"/>
      <c r="Y4" s="87"/>
      <c r="Z4" s="87"/>
      <c r="AA4" s="87"/>
      <c r="AC4" s="87"/>
      <c r="AD4" s="87"/>
      <c r="AE4" s="87"/>
      <c r="AF4" s="87"/>
      <c r="AG4" s="87"/>
      <c r="AH4" s="87"/>
      <c r="AV4" s="87"/>
      <c r="AW4" s="87"/>
      <c r="AX4" s="87"/>
      <c r="AY4" s="87"/>
      <c r="AZ4" s="87"/>
      <c r="BA4" s="87"/>
    </row>
    <row r="5" spans="1:65" x14ac:dyDescent="0.25">
      <c r="A5" s="86" t="s">
        <v>126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V5" s="87"/>
      <c r="W5" s="87"/>
      <c r="X5" s="87"/>
      <c r="Y5" s="87"/>
      <c r="Z5" s="87"/>
      <c r="AA5" s="87"/>
      <c r="AC5" s="87"/>
      <c r="AD5" s="87"/>
      <c r="AE5" s="87"/>
      <c r="AF5" s="87"/>
      <c r="AG5" s="87"/>
      <c r="AH5" s="87"/>
      <c r="AV5" s="87"/>
      <c r="AW5" s="87"/>
      <c r="AX5" s="87"/>
      <c r="AY5" s="87"/>
      <c r="AZ5" s="87"/>
      <c r="BA5" s="87"/>
    </row>
    <row r="6" spans="1:65" ht="15.75" thickBot="1" x14ac:dyDescent="0.3"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V6" s="87"/>
      <c r="W6" s="87"/>
      <c r="X6" s="87"/>
      <c r="Y6" s="87"/>
      <c r="Z6" s="87"/>
      <c r="AA6" s="87"/>
      <c r="AC6" s="87"/>
      <c r="AD6" s="87"/>
      <c r="AE6" s="87"/>
      <c r="AF6" s="87"/>
      <c r="AG6" s="87"/>
      <c r="AH6" s="87"/>
      <c r="AV6" s="87"/>
      <c r="AW6" s="87"/>
      <c r="AX6" s="87"/>
      <c r="AY6" s="87"/>
      <c r="AZ6" s="87"/>
      <c r="BA6" s="87"/>
    </row>
    <row r="7" spans="1:65" ht="15.75" thickBot="1" x14ac:dyDescent="0.3">
      <c r="C7" s="300" t="s">
        <v>128</v>
      </c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2"/>
      <c r="U7" s="88"/>
      <c r="V7" s="303" t="s">
        <v>129</v>
      </c>
      <c r="W7" s="304"/>
      <c r="X7" s="304"/>
      <c r="Y7" s="304"/>
      <c r="Z7" s="304"/>
      <c r="AA7" s="305"/>
      <c r="AB7" s="88"/>
      <c r="AC7" s="300" t="s">
        <v>283</v>
      </c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2"/>
      <c r="AU7" s="88"/>
      <c r="AV7" s="300" t="s">
        <v>127</v>
      </c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2"/>
    </row>
    <row r="8" spans="1:65" x14ac:dyDescent="0.25">
      <c r="C8" s="309" t="s">
        <v>284</v>
      </c>
      <c r="D8" s="310"/>
      <c r="E8" s="310"/>
      <c r="F8" s="295" t="s">
        <v>285</v>
      </c>
      <c r="G8" s="296"/>
      <c r="H8" s="297"/>
      <c r="I8" s="298" t="s">
        <v>286</v>
      </c>
      <c r="J8" s="296"/>
      <c r="K8" s="299"/>
      <c r="L8" s="295" t="s">
        <v>287</v>
      </c>
      <c r="M8" s="296"/>
      <c r="N8" s="297"/>
      <c r="O8" s="298" t="s">
        <v>288</v>
      </c>
      <c r="P8" s="296"/>
      <c r="Q8" s="299"/>
      <c r="R8" s="295" t="s">
        <v>289</v>
      </c>
      <c r="S8" s="296"/>
      <c r="T8" s="297"/>
      <c r="U8" s="88"/>
      <c r="V8" s="306"/>
      <c r="W8" s="307"/>
      <c r="X8" s="307"/>
      <c r="Y8" s="307"/>
      <c r="Z8" s="307"/>
      <c r="AA8" s="308"/>
      <c r="AB8" s="88"/>
      <c r="AC8" s="295" t="s">
        <v>284</v>
      </c>
      <c r="AD8" s="296"/>
      <c r="AE8" s="297"/>
      <c r="AF8" s="295" t="s">
        <v>285</v>
      </c>
      <c r="AG8" s="296"/>
      <c r="AH8" s="297"/>
      <c r="AI8" s="298" t="s">
        <v>286</v>
      </c>
      <c r="AJ8" s="296"/>
      <c r="AK8" s="299"/>
      <c r="AL8" s="295" t="s">
        <v>287</v>
      </c>
      <c r="AM8" s="296"/>
      <c r="AN8" s="297"/>
      <c r="AO8" s="298" t="s">
        <v>288</v>
      </c>
      <c r="AP8" s="296"/>
      <c r="AQ8" s="299"/>
      <c r="AR8" s="295" t="s">
        <v>289</v>
      </c>
      <c r="AS8" s="296"/>
      <c r="AT8" s="297"/>
      <c r="AU8" s="88"/>
      <c r="AV8" s="295" t="s">
        <v>284</v>
      </c>
      <c r="AW8" s="296"/>
      <c r="AX8" s="297"/>
      <c r="AY8" s="295" t="s">
        <v>285</v>
      </c>
      <c r="AZ8" s="296"/>
      <c r="BA8" s="297"/>
      <c r="BB8" s="298" t="s">
        <v>286</v>
      </c>
      <c r="BC8" s="296"/>
      <c r="BD8" s="299"/>
      <c r="BE8" s="295" t="s">
        <v>287</v>
      </c>
      <c r="BF8" s="296"/>
      <c r="BG8" s="297"/>
      <c r="BH8" s="298" t="s">
        <v>288</v>
      </c>
      <c r="BI8" s="296"/>
      <c r="BJ8" s="299"/>
      <c r="BK8" s="295" t="s">
        <v>289</v>
      </c>
      <c r="BL8" s="296"/>
      <c r="BM8" s="297"/>
    </row>
    <row r="9" spans="1:65" ht="15.75" thickBot="1" x14ac:dyDescent="0.3">
      <c r="C9" s="89" t="s">
        <v>290</v>
      </c>
      <c r="D9" s="90" t="s">
        <v>71</v>
      </c>
      <c r="E9" s="91" t="s">
        <v>81</v>
      </c>
      <c r="F9" s="89" t="s">
        <v>290</v>
      </c>
      <c r="G9" s="90" t="s">
        <v>71</v>
      </c>
      <c r="H9" s="92" t="s">
        <v>81</v>
      </c>
      <c r="I9" s="93" t="s">
        <v>290</v>
      </c>
      <c r="J9" s="90" t="s">
        <v>71</v>
      </c>
      <c r="K9" s="91" t="s">
        <v>81</v>
      </c>
      <c r="L9" s="89" t="s">
        <v>290</v>
      </c>
      <c r="M9" s="90" t="s">
        <v>71</v>
      </c>
      <c r="N9" s="92" t="s">
        <v>81</v>
      </c>
      <c r="O9" s="93" t="s">
        <v>290</v>
      </c>
      <c r="P9" s="90" t="s">
        <v>71</v>
      </c>
      <c r="Q9" s="91" t="s">
        <v>81</v>
      </c>
      <c r="R9" s="89" t="s">
        <v>290</v>
      </c>
      <c r="S9" s="90" t="s">
        <v>71</v>
      </c>
      <c r="T9" s="92" t="s">
        <v>81</v>
      </c>
      <c r="U9" s="88"/>
      <c r="V9" s="89" t="s">
        <v>284</v>
      </c>
      <c r="W9" s="90" t="s">
        <v>285</v>
      </c>
      <c r="X9" s="90" t="s">
        <v>286</v>
      </c>
      <c r="Y9" s="90" t="s">
        <v>287</v>
      </c>
      <c r="Z9" s="90" t="s">
        <v>288</v>
      </c>
      <c r="AA9" s="92" t="s">
        <v>289</v>
      </c>
      <c r="AB9" s="88"/>
      <c r="AC9" s="89" t="s">
        <v>291</v>
      </c>
      <c r="AD9" s="90" t="s">
        <v>71</v>
      </c>
      <c r="AE9" s="92" t="s">
        <v>81</v>
      </c>
      <c r="AF9" s="89" t="s">
        <v>291</v>
      </c>
      <c r="AG9" s="90" t="s">
        <v>71</v>
      </c>
      <c r="AH9" s="92" t="s">
        <v>81</v>
      </c>
      <c r="AI9" s="89" t="s">
        <v>291</v>
      </c>
      <c r="AJ9" s="90" t="s">
        <v>71</v>
      </c>
      <c r="AK9" s="92" t="s">
        <v>81</v>
      </c>
      <c r="AL9" s="89" t="s">
        <v>291</v>
      </c>
      <c r="AM9" s="90" t="s">
        <v>71</v>
      </c>
      <c r="AN9" s="92" t="s">
        <v>81</v>
      </c>
      <c r="AO9" s="89" t="s">
        <v>291</v>
      </c>
      <c r="AP9" s="90" t="s">
        <v>71</v>
      </c>
      <c r="AQ9" s="92" t="s">
        <v>81</v>
      </c>
      <c r="AR9" s="89" t="s">
        <v>291</v>
      </c>
      <c r="AS9" s="90" t="s">
        <v>71</v>
      </c>
      <c r="AT9" s="92" t="s">
        <v>81</v>
      </c>
      <c r="AU9" s="88"/>
      <c r="AV9" s="89" t="s">
        <v>291</v>
      </c>
      <c r="AW9" s="90" t="s">
        <v>71</v>
      </c>
      <c r="AX9" s="92" t="s">
        <v>81</v>
      </c>
      <c r="AY9" s="89" t="s">
        <v>291</v>
      </c>
      <c r="AZ9" s="90" t="s">
        <v>71</v>
      </c>
      <c r="BA9" s="92" t="s">
        <v>81</v>
      </c>
      <c r="BB9" s="89" t="s">
        <v>291</v>
      </c>
      <c r="BC9" s="90" t="s">
        <v>71</v>
      </c>
      <c r="BD9" s="92" t="s">
        <v>81</v>
      </c>
      <c r="BE9" s="89" t="s">
        <v>291</v>
      </c>
      <c r="BF9" s="90" t="s">
        <v>71</v>
      </c>
      <c r="BG9" s="92" t="s">
        <v>81</v>
      </c>
      <c r="BH9" s="89" t="s">
        <v>291</v>
      </c>
      <c r="BI9" s="90" t="s">
        <v>71</v>
      </c>
      <c r="BJ9" s="92" t="s">
        <v>81</v>
      </c>
      <c r="BK9" s="89" t="s">
        <v>291</v>
      </c>
      <c r="BL9" s="90" t="s">
        <v>71</v>
      </c>
      <c r="BM9" s="92" t="s">
        <v>81</v>
      </c>
    </row>
    <row r="10" spans="1:65" x14ac:dyDescent="0.25">
      <c r="B10" s="94">
        <v>43891</v>
      </c>
      <c r="C10" s="136">
        <v>2</v>
      </c>
      <c r="D10" s="137">
        <v>0</v>
      </c>
      <c r="E10" s="137">
        <v>2</v>
      </c>
      <c r="F10" s="136">
        <v>0</v>
      </c>
      <c r="G10" s="137">
        <v>0</v>
      </c>
      <c r="H10" s="138">
        <v>0</v>
      </c>
      <c r="I10" s="139">
        <v>0</v>
      </c>
      <c r="J10" s="137">
        <v>0</v>
      </c>
      <c r="K10" s="140">
        <v>0</v>
      </c>
      <c r="L10" s="136">
        <v>1</v>
      </c>
      <c r="M10" s="137">
        <v>0</v>
      </c>
      <c r="N10" s="138">
        <v>1</v>
      </c>
      <c r="O10" s="139">
        <v>0</v>
      </c>
      <c r="P10" s="137">
        <v>0</v>
      </c>
      <c r="Q10" s="140">
        <v>0</v>
      </c>
      <c r="R10" s="136">
        <v>1</v>
      </c>
      <c r="S10" s="137">
        <v>0</v>
      </c>
      <c r="T10" s="138">
        <v>1</v>
      </c>
      <c r="U10" s="104"/>
      <c r="V10" s="100">
        <v>0</v>
      </c>
      <c r="W10" s="101">
        <v>0</v>
      </c>
      <c r="X10" s="101">
        <v>0</v>
      </c>
      <c r="Y10" s="101">
        <v>0</v>
      </c>
      <c r="Z10" s="101">
        <v>0</v>
      </c>
      <c r="AA10" s="102">
        <v>0</v>
      </c>
      <c r="AB10" s="104"/>
      <c r="AC10" s="100">
        <v>89</v>
      </c>
      <c r="AD10" s="101">
        <v>42</v>
      </c>
      <c r="AE10" s="101">
        <v>47</v>
      </c>
      <c r="AF10" s="100">
        <v>24</v>
      </c>
      <c r="AG10" s="101">
        <v>12</v>
      </c>
      <c r="AH10" s="102">
        <v>12</v>
      </c>
      <c r="AI10" s="100">
        <v>24</v>
      </c>
      <c r="AJ10" s="101">
        <v>12</v>
      </c>
      <c r="AK10" s="102">
        <v>12</v>
      </c>
      <c r="AL10" s="100">
        <v>26</v>
      </c>
      <c r="AM10" s="101">
        <v>10</v>
      </c>
      <c r="AN10" s="102">
        <v>16</v>
      </c>
      <c r="AO10" s="100">
        <v>4</v>
      </c>
      <c r="AP10" s="101">
        <v>1</v>
      </c>
      <c r="AQ10" s="102">
        <v>3</v>
      </c>
      <c r="AR10" s="100">
        <v>11</v>
      </c>
      <c r="AS10" s="101">
        <v>7</v>
      </c>
      <c r="AT10" s="102">
        <v>4</v>
      </c>
      <c r="AU10" s="104"/>
      <c r="AV10" s="100">
        <v>293016</v>
      </c>
      <c r="AW10" s="101"/>
      <c r="AX10" s="102"/>
      <c r="AY10" s="100">
        <v>124337</v>
      </c>
      <c r="AZ10" s="101"/>
      <c r="BA10" s="102"/>
      <c r="BB10" s="100">
        <v>41927</v>
      </c>
      <c r="BC10" s="101"/>
      <c r="BD10" s="102"/>
      <c r="BE10" s="100">
        <v>92458</v>
      </c>
      <c r="BF10" s="101"/>
      <c r="BG10" s="102"/>
      <c r="BH10" s="100">
        <v>15106</v>
      </c>
      <c r="BI10" s="101"/>
      <c r="BJ10" s="102"/>
      <c r="BK10" s="100">
        <v>19188</v>
      </c>
      <c r="BL10" s="101"/>
      <c r="BM10" s="102"/>
    </row>
    <row r="11" spans="1:65" x14ac:dyDescent="0.25">
      <c r="B11" s="95">
        <v>43892</v>
      </c>
      <c r="C11" s="100">
        <v>2775</v>
      </c>
      <c r="D11" s="101">
        <v>1295</v>
      </c>
      <c r="E11" s="101">
        <v>1480</v>
      </c>
      <c r="F11" s="100">
        <v>1155</v>
      </c>
      <c r="G11" s="105">
        <v>520</v>
      </c>
      <c r="H11" s="106">
        <v>635</v>
      </c>
      <c r="I11" s="103">
        <v>424</v>
      </c>
      <c r="J11" s="105">
        <v>209</v>
      </c>
      <c r="K11" s="107">
        <v>215</v>
      </c>
      <c r="L11" s="100">
        <v>849</v>
      </c>
      <c r="M11" s="105">
        <v>399</v>
      </c>
      <c r="N11" s="106">
        <v>450</v>
      </c>
      <c r="O11" s="103">
        <v>203</v>
      </c>
      <c r="P11" s="105">
        <v>99</v>
      </c>
      <c r="Q11" s="107">
        <v>104</v>
      </c>
      <c r="R11" s="100">
        <v>144</v>
      </c>
      <c r="S11" s="105">
        <v>68</v>
      </c>
      <c r="T11" s="106">
        <v>76</v>
      </c>
      <c r="U11" s="104"/>
      <c r="V11" s="100">
        <v>717</v>
      </c>
      <c r="W11" s="105">
        <v>258</v>
      </c>
      <c r="X11" s="105">
        <v>159</v>
      </c>
      <c r="Y11" s="105">
        <v>144</v>
      </c>
      <c r="Z11" s="105">
        <v>30</v>
      </c>
      <c r="AA11" s="106">
        <v>126</v>
      </c>
      <c r="AB11" s="104"/>
      <c r="AC11" s="100">
        <v>591</v>
      </c>
      <c r="AD11" s="101">
        <v>248</v>
      </c>
      <c r="AE11" s="101">
        <v>343</v>
      </c>
      <c r="AF11" s="100">
        <v>154</v>
      </c>
      <c r="AG11" s="105">
        <v>69</v>
      </c>
      <c r="AH11" s="106">
        <v>85</v>
      </c>
      <c r="AI11" s="100">
        <v>137</v>
      </c>
      <c r="AJ11" s="105">
        <v>56</v>
      </c>
      <c r="AK11" s="106">
        <v>81</v>
      </c>
      <c r="AL11" s="100">
        <v>120</v>
      </c>
      <c r="AM11" s="105">
        <v>53</v>
      </c>
      <c r="AN11" s="106">
        <v>67</v>
      </c>
      <c r="AO11" s="100">
        <v>21</v>
      </c>
      <c r="AP11" s="105">
        <v>6</v>
      </c>
      <c r="AQ11" s="106">
        <v>15</v>
      </c>
      <c r="AR11" s="100">
        <v>159</v>
      </c>
      <c r="AS11" s="105">
        <v>64</v>
      </c>
      <c r="AT11" s="106">
        <v>95</v>
      </c>
      <c r="AU11" s="104"/>
      <c r="AV11" s="108">
        <v>294549</v>
      </c>
      <c r="AW11" s="105"/>
      <c r="AX11" s="106"/>
      <c r="AY11" s="108">
        <v>125312</v>
      </c>
      <c r="AZ11" s="105"/>
      <c r="BA11" s="106"/>
      <c r="BB11" s="108">
        <v>42042</v>
      </c>
      <c r="BC11" s="105"/>
      <c r="BD11" s="106"/>
      <c r="BE11" s="108">
        <v>92974</v>
      </c>
      <c r="BF11" s="105"/>
      <c r="BG11" s="106"/>
      <c r="BH11" s="108">
        <v>15174</v>
      </c>
      <c r="BI11" s="105"/>
      <c r="BJ11" s="106"/>
      <c r="BK11" s="108">
        <v>19047</v>
      </c>
      <c r="BL11" s="105"/>
      <c r="BM11" s="106"/>
    </row>
    <row r="12" spans="1:65" x14ac:dyDescent="0.25">
      <c r="B12" s="95">
        <v>43893</v>
      </c>
      <c r="C12" s="100">
        <v>2279</v>
      </c>
      <c r="D12" s="101">
        <v>992</v>
      </c>
      <c r="E12" s="101">
        <v>1287</v>
      </c>
      <c r="F12" s="100">
        <v>859</v>
      </c>
      <c r="G12" s="105">
        <v>379</v>
      </c>
      <c r="H12" s="106">
        <v>480</v>
      </c>
      <c r="I12" s="103">
        <v>342</v>
      </c>
      <c r="J12" s="105">
        <v>158</v>
      </c>
      <c r="K12" s="107">
        <v>184</v>
      </c>
      <c r="L12" s="100">
        <v>804</v>
      </c>
      <c r="M12" s="105">
        <v>336</v>
      </c>
      <c r="N12" s="106">
        <v>468</v>
      </c>
      <c r="O12" s="103">
        <v>144</v>
      </c>
      <c r="P12" s="105">
        <v>67</v>
      </c>
      <c r="Q12" s="107">
        <v>77</v>
      </c>
      <c r="R12" s="100">
        <v>130</v>
      </c>
      <c r="S12" s="105">
        <v>52</v>
      </c>
      <c r="T12" s="106">
        <v>78</v>
      </c>
      <c r="U12" s="104"/>
      <c r="V12" s="100">
        <v>565</v>
      </c>
      <c r="W12" s="105">
        <v>213</v>
      </c>
      <c r="X12" s="105">
        <v>106</v>
      </c>
      <c r="Y12" s="105">
        <v>128</v>
      </c>
      <c r="Z12" s="105">
        <v>38</v>
      </c>
      <c r="AA12" s="106">
        <v>80</v>
      </c>
      <c r="AB12" s="104"/>
      <c r="AC12" s="100">
        <v>390</v>
      </c>
      <c r="AD12" s="101">
        <v>176</v>
      </c>
      <c r="AE12" s="101">
        <v>214</v>
      </c>
      <c r="AF12" s="100">
        <v>187</v>
      </c>
      <c r="AG12" s="105">
        <v>82</v>
      </c>
      <c r="AH12" s="106">
        <v>105</v>
      </c>
      <c r="AI12" s="100">
        <v>69</v>
      </c>
      <c r="AJ12" s="105">
        <v>29</v>
      </c>
      <c r="AK12" s="106">
        <v>40</v>
      </c>
      <c r="AL12" s="100">
        <v>47</v>
      </c>
      <c r="AM12" s="105">
        <v>26</v>
      </c>
      <c r="AN12" s="106">
        <v>21</v>
      </c>
      <c r="AO12" s="100">
        <v>17</v>
      </c>
      <c r="AP12" s="105">
        <v>11</v>
      </c>
      <c r="AQ12" s="106">
        <v>6</v>
      </c>
      <c r="AR12" s="100">
        <v>70</v>
      </c>
      <c r="AS12" s="105">
        <v>28</v>
      </c>
      <c r="AT12" s="106">
        <v>42</v>
      </c>
      <c r="AU12" s="104"/>
      <c r="AV12" s="108">
        <v>295183</v>
      </c>
      <c r="AW12" s="105"/>
      <c r="AX12" s="106"/>
      <c r="AY12" s="108">
        <v>125515</v>
      </c>
      <c r="AZ12" s="105"/>
      <c r="BA12" s="106"/>
      <c r="BB12" s="108">
        <v>42185</v>
      </c>
      <c r="BC12" s="105"/>
      <c r="BD12" s="106"/>
      <c r="BE12" s="108">
        <v>93244</v>
      </c>
      <c r="BF12" s="105"/>
      <c r="BG12" s="106"/>
      <c r="BH12" s="108">
        <v>15211</v>
      </c>
      <c r="BI12" s="105"/>
      <c r="BJ12" s="106"/>
      <c r="BK12" s="108">
        <v>19028</v>
      </c>
      <c r="BL12" s="105"/>
      <c r="BM12" s="106"/>
    </row>
    <row r="13" spans="1:65" x14ac:dyDescent="0.25">
      <c r="B13" s="95">
        <v>43894</v>
      </c>
      <c r="C13" s="100">
        <v>2043</v>
      </c>
      <c r="D13" s="101">
        <v>891</v>
      </c>
      <c r="E13" s="101">
        <v>1152</v>
      </c>
      <c r="F13" s="100">
        <v>809</v>
      </c>
      <c r="G13" s="105">
        <v>339</v>
      </c>
      <c r="H13" s="106">
        <v>470</v>
      </c>
      <c r="I13" s="103">
        <v>293</v>
      </c>
      <c r="J13" s="105">
        <v>115</v>
      </c>
      <c r="K13" s="107">
        <v>178</v>
      </c>
      <c r="L13" s="100">
        <v>744</v>
      </c>
      <c r="M13" s="105">
        <v>341</v>
      </c>
      <c r="N13" s="106">
        <v>403</v>
      </c>
      <c r="O13" s="103">
        <v>114</v>
      </c>
      <c r="P13" s="105">
        <v>51</v>
      </c>
      <c r="Q13" s="107">
        <v>63</v>
      </c>
      <c r="R13" s="100">
        <v>83</v>
      </c>
      <c r="S13" s="105">
        <v>45</v>
      </c>
      <c r="T13" s="106">
        <v>38</v>
      </c>
      <c r="U13" s="104"/>
      <c r="V13" s="100">
        <v>503</v>
      </c>
      <c r="W13" s="105">
        <v>134</v>
      </c>
      <c r="X13" s="105">
        <v>94</v>
      </c>
      <c r="Y13" s="105">
        <v>150</v>
      </c>
      <c r="Z13" s="105">
        <v>36</v>
      </c>
      <c r="AA13" s="106">
        <v>89</v>
      </c>
      <c r="AB13" s="104"/>
      <c r="AC13" s="100">
        <v>328</v>
      </c>
      <c r="AD13" s="101">
        <v>140</v>
      </c>
      <c r="AE13" s="101">
        <v>188</v>
      </c>
      <c r="AF13" s="100">
        <v>104</v>
      </c>
      <c r="AG13" s="105">
        <v>48</v>
      </c>
      <c r="AH13" s="106">
        <v>56</v>
      </c>
      <c r="AI13" s="100">
        <v>68</v>
      </c>
      <c r="AJ13" s="105">
        <v>25</v>
      </c>
      <c r="AK13" s="106">
        <v>43</v>
      </c>
      <c r="AL13" s="100">
        <v>77</v>
      </c>
      <c r="AM13" s="105">
        <v>28</v>
      </c>
      <c r="AN13" s="106">
        <v>49</v>
      </c>
      <c r="AO13" s="100">
        <v>10</v>
      </c>
      <c r="AP13" s="105">
        <v>5</v>
      </c>
      <c r="AQ13" s="106">
        <v>5</v>
      </c>
      <c r="AR13" s="100">
        <v>69</v>
      </c>
      <c r="AS13" s="105">
        <v>34</v>
      </c>
      <c r="AT13" s="106">
        <v>35</v>
      </c>
      <c r="AU13" s="104"/>
      <c r="AV13" s="108">
        <v>295788</v>
      </c>
      <c r="AW13" s="105"/>
      <c r="AX13" s="106"/>
      <c r="AY13" s="108">
        <v>125704</v>
      </c>
      <c r="AZ13" s="105"/>
      <c r="BA13" s="106"/>
      <c r="BB13" s="108">
        <v>42263</v>
      </c>
      <c r="BC13" s="105"/>
      <c r="BD13" s="106"/>
      <c r="BE13" s="108">
        <v>93564</v>
      </c>
      <c r="BF13" s="105"/>
      <c r="BG13" s="106"/>
      <c r="BH13" s="108">
        <v>15253</v>
      </c>
      <c r="BI13" s="105"/>
      <c r="BJ13" s="106"/>
      <c r="BK13" s="108">
        <v>19004</v>
      </c>
      <c r="BL13" s="105"/>
      <c r="BM13" s="106"/>
    </row>
    <row r="14" spans="1:65" x14ac:dyDescent="0.25">
      <c r="B14" s="95">
        <v>43895</v>
      </c>
      <c r="C14" s="100">
        <v>2080</v>
      </c>
      <c r="D14" s="101">
        <v>873</v>
      </c>
      <c r="E14" s="101">
        <v>1207</v>
      </c>
      <c r="F14" s="100">
        <v>796</v>
      </c>
      <c r="G14" s="105">
        <v>327</v>
      </c>
      <c r="H14" s="106">
        <v>469</v>
      </c>
      <c r="I14" s="103">
        <v>318</v>
      </c>
      <c r="J14" s="105">
        <v>136</v>
      </c>
      <c r="K14" s="107">
        <v>182</v>
      </c>
      <c r="L14" s="100">
        <v>722</v>
      </c>
      <c r="M14" s="105">
        <v>309</v>
      </c>
      <c r="N14" s="106">
        <v>413</v>
      </c>
      <c r="O14" s="103">
        <v>141</v>
      </c>
      <c r="P14" s="105">
        <v>62</v>
      </c>
      <c r="Q14" s="107">
        <v>79</v>
      </c>
      <c r="R14" s="100">
        <v>103</v>
      </c>
      <c r="S14" s="105">
        <v>39</v>
      </c>
      <c r="T14" s="106">
        <v>64</v>
      </c>
      <c r="U14" s="104"/>
      <c r="V14" s="100">
        <v>507</v>
      </c>
      <c r="W14" s="105">
        <v>127</v>
      </c>
      <c r="X14" s="105">
        <v>158</v>
      </c>
      <c r="Y14" s="105">
        <v>143</v>
      </c>
      <c r="Z14" s="105">
        <v>34</v>
      </c>
      <c r="AA14" s="106">
        <v>45</v>
      </c>
      <c r="AB14" s="104"/>
      <c r="AC14" s="100">
        <v>344</v>
      </c>
      <c r="AD14" s="101">
        <v>169</v>
      </c>
      <c r="AE14" s="101">
        <v>175</v>
      </c>
      <c r="AF14" s="100">
        <v>109</v>
      </c>
      <c r="AG14" s="105">
        <v>60</v>
      </c>
      <c r="AH14" s="106">
        <v>49</v>
      </c>
      <c r="AI14" s="100">
        <v>98</v>
      </c>
      <c r="AJ14" s="105">
        <v>44</v>
      </c>
      <c r="AK14" s="106">
        <v>54</v>
      </c>
      <c r="AL14" s="100">
        <v>88</v>
      </c>
      <c r="AM14" s="105">
        <v>47</v>
      </c>
      <c r="AN14" s="106">
        <v>41</v>
      </c>
      <c r="AO14" s="100">
        <v>14</v>
      </c>
      <c r="AP14" s="105">
        <v>5</v>
      </c>
      <c r="AQ14" s="106">
        <v>9</v>
      </c>
      <c r="AR14" s="100">
        <v>35</v>
      </c>
      <c r="AS14" s="105">
        <v>13</v>
      </c>
      <c r="AT14" s="106">
        <v>22</v>
      </c>
      <c r="AU14" s="104"/>
      <c r="AV14" s="108">
        <v>296315</v>
      </c>
      <c r="AW14" s="105"/>
      <c r="AX14" s="106"/>
      <c r="AY14" s="108">
        <v>126017</v>
      </c>
      <c r="AZ14" s="105"/>
      <c r="BA14" s="106"/>
      <c r="BB14" s="108">
        <v>42416</v>
      </c>
      <c r="BC14" s="105"/>
      <c r="BD14" s="106"/>
      <c r="BE14" s="108">
        <v>93652</v>
      </c>
      <c r="BF14" s="105"/>
      <c r="BG14" s="106"/>
      <c r="BH14" s="108">
        <v>15310</v>
      </c>
      <c r="BI14" s="105"/>
      <c r="BJ14" s="106"/>
      <c r="BK14" s="108">
        <v>18920</v>
      </c>
      <c r="BL14" s="105"/>
      <c r="BM14" s="106"/>
    </row>
    <row r="15" spans="1:65" x14ac:dyDescent="0.25">
      <c r="B15" s="95">
        <v>43896</v>
      </c>
      <c r="C15" s="100">
        <v>1934</v>
      </c>
      <c r="D15" s="101">
        <v>859</v>
      </c>
      <c r="E15" s="101">
        <v>1075</v>
      </c>
      <c r="F15" s="100">
        <v>723</v>
      </c>
      <c r="G15" s="105">
        <v>299</v>
      </c>
      <c r="H15" s="106">
        <v>424</v>
      </c>
      <c r="I15" s="103">
        <v>282</v>
      </c>
      <c r="J15" s="105">
        <v>134</v>
      </c>
      <c r="K15" s="107">
        <v>148</v>
      </c>
      <c r="L15" s="100">
        <v>712</v>
      </c>
      <c r="M15" s="105">
        <v>318</v>
      </c>
      <c r="N15" s="106">
        <v>394</v>
      </c>
      <c r="O15" s="103">
        <v>107</v>
      </c>
      <c r="P15" s="105">
        <v>59</v>
      </c>
      <c r="Q15" s="107">
        <v>48</v>
      </c>
      <c r="R15" s="100">
        <v>110</v>
      </c>
      <c r="S15" s="105">
        <v>49</v>
      </c>
      <c r="T15" s="106">
        <v>61</v>
      </c>
      <c r="U15" s="104"/>
      <c r="V15" s="100">
        <v>586</v>
      </c>
      <c r="W15" s="105">
        <v>215</v>
      </c>
      <c r="X15" s="105">
        <v>133</v>
      </c>
      <c r="Y15" s="105">
        <v>157</v>
      </c>
      <c r="Z15" s="105">
        <v>49</v>
      </c>
      <c r="AA15" s="106">
        <v>32</v>
      </c>
      <c r="AB15" s="104"/>
      <c r="AC15" s="100">
        <v>292</v>
      </c>
      <c r="AD15" s="101">
        <v>135</v>
      </c>
      <c r="AE15" s="101">
        <v>157</v>
      </c>
      <c r="AF15" s="100">
        <v>111</v>
      </c>
      <c r="AG15" s="105">
        <v>56</v>
      </c>
      <c r="AH15" s="106">
        <v>55</v>
      </c>
      <c r="AI15" s="100">
        <v>67</v>
      </c>
      <c r="AJ15" s="105">
        <v>33</v>
      </c>
      <c r="AK15" s="106">
        <v>34</v>
      </c>
      <c r="AL15" s="100">
        <v>68</v>
      </c>
      <c r="AM15" s="105">
        <v>24</v>
      </c>
      <c r="AN15" s="106">
        <v>44</v>
      </c>
      <c r="AO15" s="100">
        <v>27</v>
      </c>
      <c r="AP15" s="105">
        <v>13</v>
      </c>
      <c r="AQ15" s="106">
        <v>14</v>
      </c>
      <c r="AR15" s="100">
        <v>19</v>
      </c>
      <c r="AS15" s="105">
        <v>9</v>
      </c>
      <c r="AT15" s="106">
        <v>10</v>
      </c>
      <c r="AU15" s="104"/>
      <c r="AV15" s="108">
        <v>296644</v>
      </c>
      <c r="AW15" s="105"/>
      <c r="AX15" s="106"/>
      <c r="AY15" s="108">
        <v>126113</v>
      </c>
      <c r="AZ15" s="105"/>
      <c r="BA15" s="106"/>
      <c r="BB15" s="108">
        <v>42499</v>
      </c>
      <c r="BC15" s="105"/>
      <c r="BD15" s="106"/>
      <c r="BE15" s="108">
        <v>93746</v>
      </c>
      <c r="BF15" s="105"/>
      <c r="BG15" s="106"/>
      <c r="BH15" s="108">
        <v>15295</v>
      </c>
      <c r="BI15" s="105"/>
      <c r="BJ15" s="106"/>
      <c r="BK15" s="108">
        <v>18991</v>
      </c>
      <c r="BL15" s="105"/>
      <c r="BM15" s="106"/>
    </row>
    <row r="16" spans="1:65" x14ac:dyDescent="0.25">
      <c r="B16" s="95">
        <v>43897</v>
      </c>
      <c r="C16" s="100">
        <v>14</v>
      </c>
      <c r="D16" s="101">
        <v>3</v>
      </c>
      <c r="E16" s="101">
        <v>11</v>
      </c>
      <c r="F16" s="100">
        <v>6</v>
      </c>
      <c r="G16" s="105">
        <v>0</v>
      </c>
      <c r="H16" s="106">
        <v>6</v>
      </c>
      <c r="I16" s="103">
        <v>0</v>
      </c>
      <c r="J16" s="105">
        <v>0</v>
      </c>
      <c r="K16" s="107">
        <v>0</v>
      </c>
      <c r="L16" s="100">
        <v>8</v>
      </c>
      <c r="M16" s="105">
        <v>3</v>
      </c>
      <c r="N16" s="106">
        <v>5</v>
      </c>
      <c r="O16" s="103">
        <v>0</v>
      </c>
      <c r="P16" s="105">
        <v>0</v>
      </c>
      <c r="Q16" s="107">
        <v>0</v>
      </c>
      <c r="R16" s="100">
        <v>0</v>
      </c>
      <c r="S16" s="105">
        <v>0</v>
      </c>
      <c r="T16" s="106">
        <v>0</v>
      </c>
      <c r="U16" s="104"/>
      <c r="V16" s="100">
        <v>16</v>
      </c>
      <c r="W16" s="105">
        <v>0</v>
      </c>
      <c r="X16" s="105">
        <v>0</v>
      </c>
      <c r="Y16" s="105">
        <v>8</v>
      </c>
      <c r="Z16" s="105">
        <v>0</v>
      </c>
      <c r="AA16" s="106">
        <v>8</v>
      </c>
      <c r="AB16" s="104"/>
      <c r="AC16" s="100">
        <v>33</v>
      </c>
      <c r="AD16" s="101">
        <v>6</v>
      </c>
      <c r="AE16" s="101">
        <v>27</v>
      </c>
      <c r="AF16" s="100">
        <v>4</v>
      </c>
      <c r="AG16" s="105">
        <v>0</v>
      </c>
      <c r="AH16" s="106">
        <v>4</v>
      </c>
      <c r="AI16" s="100">
        <v>9</v>
      </c>
      <c r="AJ16" s="105">
        <v>2</v>
      </c>
      <c r="AK16" s="106">
        <v>7</v>
      </c>
      <c r="AL16" s="100">
        <v>1</v>
      </c>
      <c r="AM16" s="105">
        <v>1</v>
      </c>
      <c r="AN16" s="106">
        <v>0</v>
      </c>
      <c r="AO16" s="100">
        <v>2</v>
      </c>
      <c r="AP16" s="105">
        <v>0</v>
      </c>
      <c r="AQ16" s="106">
        <v>2</v>
      </c>
      <c r="AR16" s="100">
        <v>17</v>
      </c>
      <c r="AS16" s="105">
        <v>3</v>
      </c>
      <c r="AT16" s="106">
        <v>14</v>
      </c>
      <c r="AU16" s="104"/>
      <c r="AV16" s="108">
        <v>296644</v>
      </c>
      <c r="AW16" s="105"/>
      <c r="AX16" s="106"/>
      <c r="AY16" s="108">
        <v>126113</v>
      </c>
      <c r="AZ16" s="105"/>
      <c r="BA16" s="106"/>
      <c r="BB16" s="108">
        <v>42499</v>
      </c>
      <c r="BC16" s="105"/>
      <c r="BD16" s="106"/>
      <c r="BE16" s="108">
        <v>93746</v>
      </c>
      <c r="BF16" s="105"/>
      <c r="BG16" s="106"/>
      <c r="BH16" s="108">
        <v>15295</v>
      </c>
      <c r="BI16" s="105"/>
      <c r="BJ16" s="106"/>
      <c r="BK16" s="108">
        <v>18991</v>
      </c>
      <c r="BL16" s="105"/>
      <c r="BM16" s="106"/>
    </row>
    <row r="17" spans="2:65" x14ac:dyDescent="0.25">
      <c r="B17" s="95">
        <v>43898</v>
      </c>
      <c r="C17" s="100">
        <v>2</v>
      </c>
      <c r="D17" s="101">
        <v>1</v>
      </c>
      <c r="E17" s="101">
        <v>1</v>
      </c>
      <c r="F17" s="100">
        <v>1</v>
      </c>
      <c r="G17" s="105">
        <v>0</v>
      </c>
      <c r="H17" s="106">
        <v>1</v>
      </c>
      <c r="I17" s="103">
        <v>0</v>
      </c>
      <c r="J17" s="105">
        <v>0</v>
      </c>
      <c r="K17" s="107">
        <v>0</v>
      </c>
      <c r="L17" s="100">
        <v>1</v>
      </c>
      <c r="M17" s="105">
        <v>1</v>
      </c>
      <c r="N17" s="106">
        <v>0</v>
      </c>
      <c r="O17" s="103">
        <v>0</v>
      </c>
      <c r="P17" s="105">
        <v>0</v>
      </c>
      <c r="Q17" s="107">
        <v>0</v>
      </c>
      <c r="R17" s="100">
        <v>0</v>
      </c>
      <c r="S17" s="105">
        <v>0</v>
      </c>
      <c r="T17" s="106">
        <v>0</v>
      </c>
      <c r="U17" s="104"/>
      <c r="V17" s="100">
        <v>1</v>
      </c>
      <c r="W17" s="105">
        <v>1</v>
      </c>
      <c r="X17" s="105">
        <v>0</v>
      </c>
      <c r="Y17" s="105">
        <v>0</v>
      </c>
      <c r="Z17" s="105">
        <v>0</v>
      </c>
      <c r="AA17" s="106">
        <v>0</v>
      </c>
      <c r="AB17" s="104"/>
      <c r="AC17" s="100">
        <v>175</v>
      </c>
      <c r="AD17" s="101">
        <v>92</v>
      </c>
      <c r="AE17" s="101">
        <v>83</v>
      </c>
      <c r="AF17" s="100">
        <v>39</v>
      </c>
      <c r="AG17" s="105">
        <v>24</v>
      </c>
      <c r="AH17" s="106">
        <v>15</v>
      </c>
      <c r="AI17" s="100">
        <v>53</v>
      </c>
      <c r="AJ17" s="105">
        <v>26</v>
      </c>
      <c r="AK17" s="106">
        <v>27</v>
      </c>
      <c r="AL17" s="100">
        <v>64</v>
      </c>
      <c r="AM17" s="105">
        <v>32</v>
      </c>
      <c r="AN17" s="106">
        <v>32</v>
      </c>
      <c r="AO17" s="100">
        <v>8</v>
      </c>
      <c r="AP17" s="105">
        <v>3</v>
      </c>
      <c r="AQ17" s="106">
        <v>5</v>
      </c>
      <c r="AR17" s="100">
        <v>11</v>
      </c>
      <c r="AS17" s="105">
        <v>7</v>
      </c>
      <c r="AT17" s="106">
        <v>4</v>
      </c>
      <c r="AU17" s="104"/>
      <c r="AV17" s="108">
        <v>296644</v>
      </c>
      <c r="AW17" s="105"/>
      <c r="AX17" s="106"/>
      <c r="AY17" s="108">
        <v>126113</v>
      </c>
      <c r="AZ17" s="105"/>
      <c r="BA17" s="106"/>
      <c r="BB17" s="108">
        <v>42499</v>
      </c>
      <c r="BC17" s="105"/>
      <c r="BD17" s="106"/>
      <c r="BE17" s="108">
        <v>93746</v>
      </c>
      <c r="BF17" s="105"/>
      <c r="BG17" s="106"/>
      <c r="BH17" s="108">
        <v>15295</v>
      </c>
      <c r="BI17" s="105"/>
      <c r="BJ17" s="106"/>
      <c r="BK17" s="108">
        <v>18991</v>
      </c>
      <c r="BL17" s="105"/>
      <c r="BM17" s="106"/>
    </row>
    <row r="18" spans="2:65" x14ac:dyDescent="0.25">
      <c r="B18" s="95">
        <v>43899</v>
      </c>
      <c r="C18" s="100">
        <v>2243</v>
      </c>
      <c r="D18" s="101">
        <v>983</v>
      </c>
      <c r="E18" s="101">
        <v>1260</v>
      </c>
      <c r="F18" s="100">
        <v>861</v>
      </c>
      <c r="G18" s="105">
        <v>368</v>
      </c>
      <c r="H18" s="106">
        <v>493</v>
      </c>
      <c r="I18" s="103">
        <v>396</v>
      </c>
      <c r="J18" s="105">
        <v>192</v>
      </c>
      <c r="K18" s="107">
        <v>204</v>
      </c>
      <c r="L18" s="100">
        <v>732</v>
      </c>
      <c r="M18" s="105">
        <v>310</v>
      </c>
      <c r="N18" s="106">
        <v>422</v>
      </c>
      <c r="O18" s="103">
        <v>139</v>
      </c>
      <c r="P18" s="105">
        <v>68</v>
      </c>
      <c r="Q18" s="107">
        <v>71</v>
      </c>
      <c r="R18" s="100">
        <v>115</v>
      </c>
      <c r="S18" s="105">
        <v>45</v>
      </c>
      <c r="T18" s="106">
        <v>70</v>
      </c>
      <c r="U18" s="104"/>
      <c r="V18" s="100">
        <v>607</v>
      </c>
      <c r="W18" s="105">
        <v>185</v>
      </c>
      <c r="X18" s="105">
        <v>147</v>
      </c>
      <c r="Y18" s="105">
        <v>137</v>
      </c>
      <c r="Z18" s="105">
        <v>57</v>
      </c>
      <c r="AA18" s="106">
        <v>81</v>
      </c>
      <c r="AB18" s="104"/>
      <c r="AC18" s="100">
        <v>349</v>
      </c>
      <c r="AD18" s="101">
        <v>150</v>
      </c>
      <c r="AE18" s="101">
        <v>199</v>
      </c>
      <c r="AF18" s="100">
        <v>94</v>
      </c>
      <c r="AG18" s="105">
        <v>41</v>
      </c>
      <c r="AH18" s="106">
        <v>53</v>
      </c>
      <c r="AI18" s="100">
        <v>89</v>
      </c>
      <c r="AJ18" s="105">
        <v>40</v>
      </c>
      <c r="AK18" s="106">
        <v>49</v>
      </c>
      <c r="AL18" s="100">
        <v>77</v>
      </c>
      <c r="AM18" s="105">
        <v>36</v>
      </c>
      <c r="AN18" s="106">
        <v>41</v>
      </c>
      <c r="AO18" s="100">
        <v>15</v>
      </c>
      <c r="AP18" s="105">
        <v>5</v>
      </c>
      <c r="AQ18" s="106">
        <v>10</v>
      </c>
      <c r="AR18" s="100">
        <v>74</v>
      </c>
      <c r="AS18" s="105">
        <v>28</v>
      </c>
      <c r="AT18" s="106">
        <v>46</v>
      </c>
      <c r="AU18" s="104"/>
      <c r="AV18" s="108">
        <v>297880</v>
      </c>
      <c r="AW18" s="105"/>
      <c r="AX18" s="106"/>
      <c r="AY18" s="108">
        <v>126692</v>
      </c>
      <c r="AZ18" s="105"/>
      <c r="BA18" s="106"/>
      <c r="BB18" s="108">
        <v>42750</v>
      </c>
      <c r="BC18" s="105"/>
      <c r="BD18" s="106"/>
      <c r="BE18" s="108">
        <v>94058</v>
      </c>
      <c r="BF18" s="105"/>
      <c r="BG18" s="106"/>
      <c r="BH18" s="108">
        <v>15389</v>
      </c>
      <c r="BI18" s="105"/>
      <c r="BJ18" s="106"/>
      <c r="BK18" s="108">
        <v>18991</v>
      </c>
      <c r="BL18" s="105"/>
      <c r="BM18" s="106"/>
    </row>
    <row r="19" spans="2:65" x14ac:dyDescent="0.25">
      <c r="B19" s="95">
        <v>43900</v>
      </c>
      <c r="C19" s="100">
        <v>1970</v>
      </c>
      <c r="D19" s="101">
        <v>886</v>
      </c>
      <c r="E19" s="101">
        <v>1084</v>
      </c>
      <c r="F19" s="100">
        <v>741</v>
      </c>
      <c r="G19" s="105">
        <v>328</v>
      </c>
      <c r="H19" s="106">
        <v>413</v>
      </c>
      <c r="I19" s="103">
        <v>305</v>
      </c>
      <c r="J19" s="105">
        <v>135</v>
      </c>
      <c r="K19" s="107">
        <v>170</v>
      </c>
      <c r="L19" s="100">
        <v>683</v>
      </c>
      <c r="M19" s="105">
        <v>312</v>
      </c>
      <c r="N19" s="106">
        <v>371</v>
      </c>
      <c r="O19" s="103">
        <v>125</v>
      </c>
      <c r="P19" s="105">
        <v>60</v>
      </c>
      <c r="Q19" s="107">
        <v>65</v>
      </c>
      <c r="R19" s="100">
        <v>116</v>
      </c>
      <c r="S19" s="105">
        <v>51</v>
      </c>
      <c r="T19" s="106">
        <v>65</v>
      </c>
      <c r="U19" s="104"/>
      <c r="V19" s="100">
        <v>477</v>
      </c>
      <c r="W19" s="105">
        <v>164</v>
      </c>
      <c r="X19" s="105">
        <v>108</v>
      </c>
      <c r="Y19" s="105">
        <v>111</v>
      </c>
      <c r="Z19" s="105">
        <v>17</v>
      </c>
      <c r="AA19" s="106">
        <v>77</v>
      </c>
      <c r="AB19" s="104"/>
      <c r="AC19" s="100">
        <v>319</v>
      </c>
      <c r="AD19" s="101">
        <v>144</v>
      </c>
      <c r="AE19" s="101">
        <v>175</v>
      </c>
      <c r="AF19" s="100">
        <v>122</v>
      </c>
      <c r="AG19" s="105">
        <v>55</v>
      </c>
      <c r="AH19" s="106">
        <v>67</v>
      </c>
      <c r="AI19" s="100">
        <v>75</v>
      </c>
      <c r="AJ19" s="105">
        <v>33</v>
      </c>
      <c r="AK19" s="106">
        <v>42</v>
      </c>
      <c r="AL19" s="100">
        <v>57</v>
      </c>
      <c r="AM19" s="105">
        <v>29</v>
      </c>
      <c r="AN19" s="106">
        <v>28</v>
      </c>
      <c r="AO19" s="100">
        <v>16</v>
      </c>
      <c r="AP19" s="105">
        <v>12</v>
      </c>
      <c r="AQ19" s="106">
        <v>4</v>
      </c>
      <c r="AR19" s="100">
        <v>49</v>
      </c>
      <c r="AS19" s="105">
        <v>15</v>
      </c>
      <c r="AT19" s="106">
        <v>34</v>
      </c>
      <c r="AU19" s="104"/>
      <c r="AV19" s="108">
        <v>297824</v>
      </c>
      <c r="AW19" s="105"/>
      <c r="AX19" s="106"/>
      <c r="AY19" s="108">
        <v>126570</v>
      </c>
      <c r="AZ19" s="105"/>
      <c r="BA19" s="106"/>
      <c r="BB19" s="108">
        <v>42875</v>
      </c>
      <c r="BC19" s="105"/>
      <c r="BD19" s="106"/>
      <c r="BE19" s="108">
        <v>94053</v>
      </c>
      <c r="BF19" s="105"/>
      <c r="BG19" s="106"/>
      <c r="BH19" s="108">
        <v>15449</v>
      </c>
      <c r="BI19" s="105"/>
      <c r="BJ19" s="106"/>
      <c r="BK19" s="108">
        <v>18877</v>
      </c>
      <c r="BL19" s="105"/>
      <c r="BM19" s="106"/>
    </row>
    <row r="20" spans="2:65" x14ac:dyDescent="0.25">
      <c r="B20" s="95">
        <v>43901</v>
      </c>
      <c r="C20" s="100">
        <v>1755</v>
      </c>
      <c r="D20" s="101">
        <v>784</v>
      </c>
      <c r="E20" s="101">
        <v>971</v>
      </c>
      <c r="F20" s="100">
        <v>657</v>
      </c>
      <c r="G20" s="105">
        <v>290</v>
      </c>
      <c r="H20" s="106">
        <v>367</v>
      </c>
      <c r="I20" s="103">
        <v>247</v>
      </c>
      <c r="J20" s="105">
        <v>112</v>
      </c>
      <c r="K20" s="107">
        <v>135</v>
      </c>
      <c r="L20" s="100">
        <v>665</v>
      </c>
      <c r="M20" s="105">
        <v>300</v>
      </c>
      <c r="N20" s="106">
        <v>365</v>
      </c>
      <c r="O20" s="103">
        <v>93</v>
      </c>
      <c r="P20" s="105">
        <v>41</v>
      </c>
      <c r="Q20" s="107">
        <v>52</v>
      </c>
      <c r="R20" s="100">
        <v>93</v>
      </c>
      <c r="S20" s="105">
        <v>41</v>
      </c>
      <c r="T20" s="106">
        <v>52</v>
      </c>
      <c r="U20" s="104"/>
      <c r="V20" s="100">
        <v>438</v>
      </c>
      <c r="W20" s="105">
        <v>131</v>
      </c>
      <c r="X20" s="105">
        <v>93</v>
      </c>
      <c r="Y20" s="105">
        <v>94</v>
      </c>
      <c r="Z20" s="105">
        <v>55</v>
      </c>
      <c r="AA20" s="106">
        <v>65</v>
      </c>
      <c r="AB20" s="104"/>
      <c r="AC20" s="100">
        <v>287</v>
      </c>
      <c r="AD20" s="101">
        <v>129</v>
      </c>
      <c r="AE20" s="101">
        <v>158</v>
      </c>
      <c r="AF20" s="100">
        <v>100</v>
      </c>
      <c r="AG20" s="105">
        <v>45</v>
      </c>
      <c r="AH20" s="106">
        <v>55</v>
      </c>
      <c r="AI20" s="100">
        <v>58</v>
      </c>
      <c r="AJ20" s="105">
        <v>22</v>
      </c>
      <c r="AK20" s="106">
        <v>36</v>
      </c>
      <c r="AL20" s="100">
        <v>41</v>
      </c>
      <c r="AM20" s="105">
        <v>18</v>
      </c>
      <c r="AN20" s="106">
        <v>23</v>
      </c>
      <c r="AO20" s="100">
        <v>29</v>
      </c>
      <c r="AP20" s="105">
        <v>24</v>
      </c>
      <c r="AQ20" s="106">
        <v>5</v>
      </c>
      <c r="AR20" s="100">
        <v>59</v>
      </c>
      <c r="AS20" s="105">
        <v>20</v>
      </c>
      <c r="AT20" s="106">
        <v>39</v>
      </c>
      <c r="AU20" s="104"/>
      <c r="AV20" s="108">
        <v>298133</v>
      </c>
      <c r="AW20" s="105"/>
      <c r="AX20" s="106"/>
      <c r="AY20" s="108">
        <v>126503</v>
      </c>
      <c r="AZ20" s="105"/>
      <c r="BA20" s="106"/>
      <c r="BB20" s="108">
        <v>42985</v>
      </c>
      <c r="BC20" s="105"/>
      <c r="BD20" s="106"/>
      <c r="BE20" s="108">
        <v>94353</v>
      </c>
      <c r="BF20" s="105"/>
      <c r="BG20" s="106"/>
      <c r="BH20" s="108">
        <v>15436</v>
      </c>
      <c r="BI20" s="105"/>
      <c r="BJ20" s="106"/>
      <c r="BK20" s="108">
        <v>18856</v>
      </c>
      <c r="BL20" s="105"/>
      <c r="BM20" s="106"/>
    </row>
    <row r="21" spans="2:65" x14ac:dyDescent="0.25">
      <c r="B21" s="95">
        <v>43902</v>
      </c>
      <c r="C21" s="100">
        <v>1675</v>
      </c>
      <c r="D21" s="101">
        <v>768</v>
      </c>
      <c r="E21" s="101">
        <v>907</v>
      </c>
      <c r="F21" s="100">
        <v>632</v>
      </c>
      <c r="G21" s="105">
        <v>268</v>
      </c>
      <c r="H21" s="106">
        <v>364</v>
      </c>
      <c r="I21" s="103">
        <v>260</v>
      </c>
      <c r="J21" s="105">
        <v>134</v>
      </c>
      <c r="K21" s="107">
        <v>126</v>
      </c>
      <c r="L21" s="100">
        <v>602</v>
      </c>
      <c r="M21" s="105">
        <v>285</v>
      </c>
      <c r="N21" s="106">
        <v>317</v>
      </c>
      <c r="O21" s="103">
        <v>100</v>
      </c>
      <c r="P21" s="105">
        <v>46</v>
      </c>
      <c r="Q21" s="107">
        <v>54</v>
      </c>
      <c r="R21" s="100">
        <v>81</v>
      </c>
      <c r="S21" s="105">
        <v>35</v>
      </c>
      <c r="T21" s="106">
        <v>46</v>
      </c>
      <c r="U21" s="104"/>
      <c r="V21" s="100">
        <v>544</v>
      </c>
      <c r="W21" s="105">
        <v>177</v>
      </c>
      <c r="X21" s="105">
        <v>126</v>
      </c>
      <c r="Y21" s="105">
        <v>183</v>
      </c>
      <c r="Z21" s="105">
        <v>24</v>
      </c>
      <c r="AA21" s="106">
        <v>34</v>
      </c>
      <c r="AB21" s="104"/>
      <c r="AC21" s="100">
        <v>298</v>
      </c>
      <c r="AD21" s="101">
        <v>158</v>
      </c>
      <c r="AE21" s="101">
        <v>140</v>
      </c>
      <c r="AF21" s="100">
        <v>136</v>
      </c>
      <c r="AG21" s="105">
        <v>66</v>
      </c>
      <c r="AH21" s="106">
        <v>70</v>
      </c>
      <c r="AI21" s="100">
        <v>85</v>
      </c>
      <c r="AJ21" s="105">
        <v>48</v>
      </c>
      <c r="AK21" s="106">
        <v>37</v>
      </c>
      <c r="AL21" s="100">
        <v>56</v>
      </c>
      <c r="AM21" s="105">
        <v>29</v>
      </c>
      <c r="AN21" s="106">
        <v>27</v>
      </c>
      <c r="AO21" s="100">
        <v>14</v>
      </c>
      <c r="AP21" s="105">
        <v>9</v>
      </c>
      <c r="AQ21" s="106">
        <v>5</v>
      </c>
      <c r="AR21" s="100">
        <v>7</v>
      </c>
      <c r="AS21" s="105">
        <v>6</v>
      </c>
      <c r="AT21" s="106">
        <v>1</v>
      </c>
      <c r="AU21" s="104"/>
      <c r="AV21" s="108">
        <v>298253</v>
      </c>
      <c r="AW21" s="105"/>
      <c r="AX21" s="106"/>
      <c r="AY21" s="108">
        <v>126496</v>
      </c>
      <c r="AZ21" s="105"/>
      <c r="BA21" s="106"/>
      <c r="BB21" s="108">
        <v>43136</v>
      </c>
      <c r="BC21" s="105"/>
      <c r="BD21" s="106"/>
      <c r="BE21" s="108">
        <v>94373</v>
      </c>
      <c r="BF21" s="105"/>
      <c r="BG21" s="106"/>
      <c r="BH21" s="108">
        <v>15404</v>
      </c>
      <c r="BI21" s="105"/>
      <c r="BJ21" s="106"/>
      <c r="BK21" s="108">
        <v>18844</v>
      </c>
      <c r="BL21" s="105"/>
      <c r="BM21" s="106"/>
    </row>
    <row r="22" spans="2:65" x14ac:dyDescent="0.25">
      <c r="B22" s="95">
        <v>43903</v>
      </c>
      <c r="C22" s="100">
        <v>1551</v>
      </c>
      <c r="D22" s="101">
        <v>697</v>
      </c>
      <c r="E22" s="101">
        <v>854</v>
      </c>
      <c r="F22" s="100">
        <v>518</v>
      </c>
      <c r="G22" s="105">
        <v>232</v>
      </c>
      <c r="H22" s="106">
        <v>286</v>
      </c>
      <c r="I22" s="103">
        <v>247</v>
      </c>
      <c r="J22" s="105">
        <v>109</v>
      </c>
      <c r="K22" s="107">
        <v>138</v>
      </c>
      <c r="L22" s="100">
        <v>615</v>
      </c>
      <c r="M22" s="105">
        <v>269</v>
      </c>
      <c r="N22" s="106">
        <v>346</v>
      </c>
      <c r="O22" s="103">
        <v>76</v>
      </c>
      <c r="P22" s="105">
        <v>44</v>
      </c>
      <c r="Q22" s="107">
        <v>32</v>
      </c>
      <c r="R22" s="100">
        <v>95</v>
      </c>
      <c r="S22" s="105">
        <v>43</v>
      </c>
      <c r="T22" s="106">
        <v>52</v>
      </c>
      <c r="U22" s="104"/>
      <c r="V22" s="100">
        <v>339</v>
      </c>
      <c r="W22" s="105">
        <v>126</v>
      </c>
      <c r="X22" s="105">
        <v>97</v>
      </c>
      <c r="Y22" s="105">
        <v>77</v>
      </c>
      <c r="Z22" s="105">
        <v>20</v>
      </c>
      <c r="AA22" s="106">
        <v>19</v>
      </c>
      <c r="AB22" s="104"/>
      <c r="AC22" s="100">
        <v>252</v>
      </c>
      <c r="AD22" s="101">
        <v>111</v>
      </c>
      <c r="AE22" s="101">
        <v>141</v>
      </c>
      <c r="AF22" s="100">
        <v>111</v>
      </c>
      <c r="AG22" s="105">
        <v>43</v>
      </c>
      <c r="AH22" s="106">
        <v>68</v>
      </c>
      <c r="AI22" s="100">
        <v>65</v>
      </c>
      <c r="AJ22" s="105">
        <v>33</v>
      </c>
      <c r="AK22" s="106">
        <v>32</v>
      </c>
      <c r="AL22" s="100">
        <v>48</v>
      </c>
      <c r="AM22" s="105">
        <v>21</v>
      </c>
      <c r="AN22" s="106">
        <v>27</v>
      </c>
      <c r="AO22" s="100">
        <v>10</v>
      </c>
      <c r="AP22" s="105">
        <v>4</v>
      </c>
      <c r="AQ22" s="106">
        <v>6</v>
      </c>
      <c r="AR22" s="100">
        <v>18</v>
      </c>
      <c r="AS22" s="105">
        <v>10</v>
      </c>
      <c r="AT22" s="106">
        <v>8</v>
      </c>
      <c r="AU22" s="104"/>
      <c r="AV22" s="108">
        <v>298654</v>
      </c>
      <c r="AW22" s="105"/>
      <c r="AX22" s="106"/>
      <c r="AY22" s="108">
        <v>126568</v>
      </c>
      <c r="AZ22" s="105"/>
      <c r="BA22" s="106"/>
      <c r="BB22" s="108">
        <v>43160</v>
      </c>
      <c r="BC22" s="105"/>
      <c r="BD22" s="106"/>
      <c r="BE22" s="108">
        <v>94657</v>
      </c>
      <c r="BF22" s="105"/>
      <c r="BG22" s="106"/>
      <c r="BH22" s="108">
        <v>15427</v>
      </c>
      <c r="BI22" s="105"/>
      <c r="BJ22" s="106"/>
      <c r="BK22" s="108">
        <v>18842</v>
      </c>
      <c r="BL22" s="105"/>
      <c r="BM22" s="106"/>
    </row>
    <row r="23" spans="2:65" x14ac:dyDescent="0.25">
      <c r="B23" s="95">
        <v>43904</v>
      </c>
      <c r="C23" s="100">
        <v>14</v>
      </c>
      <c r="D23" s="101">
        <v>7</v>
      </c>
      <c r="E23" s="101">
        <v>7</v>
      </c>
      <c r="F23" s="100">
        <v>6</v>
      </c>
      <c r="G23" s="105">
        <v>3</v>
      </c>
      <c r="H23" s="106">
        <v>3</v>
      </c>
      <c r="I23" s="103">
        <v>0</v>
      </c>
      <c r="J23" s="105">
        <v>0</v>
      </c>
      <c r="K23" s="107">
        <v>0</v>
      </c>
      <c r="L23" s="100">
        <v>8</v>
      </c>
      <c r="M23" s="105">
        <v>4</v>
      </c>
      <c r="N23" s="106">
        <v>4</v>
      </c>
      <c r="O23" s="103">
        <v>0</v>
      </c>
      <c r="P23" s="105">
        <v>0</v>
      </c>
      <c r="Q23" s="107">
        <v>0</v>
      </c>
      <c r="R23" s="100">
        <v>0</v>
      </c>
      <c r="S23" s="105">
        <v>0</v>
      </c>
      <c r="T23" s="106">
        <v>0</v>
      </c>
      <c r="U23" s="104"/>
      <c r="V23" s="100">
        <v>0</v>
      </c>
      <c r="W23" s="105">
        <v>0</v>
      </c>
      <c r="X23" s="105">
        <v>0</v>
      </c>
      <c r="Y23" s="105">
        <v>0</v>
      </c>
      <c r="Z23" s="105">
        <v>0</v>
      </c>
      <c r="AA23" s="106">
        <v>0</v>
      </c>
      <c r="AB23" s="104"/>
      <c r="AC23" s="100">
        <v>12</v>
      </c>
      <c r="AD23" s="101">
        <v>7</v>
      </c>
      <c r="AE23" s="101">
        <v>5</v>
      </c>
      <c r="AF23" s="100">
        <v>4</v>
      </c>
      <c r="AG23" s="105">
        <v>2</v>
      </c>
      <c r="AH23" s="106">
        <v>2</v>
      </c>
      <c r="AI23" s="100">
        <v>4</v>
      </c>
      <c r="AJ23" s="105">
        <v>2</v>
      </c>
      <c r="AK23" s="106">
        <v>2</v>
      </c>
      <c r="AL23" s="100">
        <v>2</v>
      </c>
      <c r="AM23" s="105">
        <v>1</v>
      </c>
      <c r="AN23" s="106">
        <v>1</v>
      </c>
      <c r="AO23" s="100">
        <v>2</v>
      </c>
      <c r="AP23" s="105">
        <v>2</v>
      </c>
      <c r="AQ23" s="106">
        <v>0</v>
      </c>
      <c r="AR23" s="100">
        <v>0</v>
      </c>
      <c r="AS23" s="105">
        <v>0</v>
      </c>
      <c r="AT23" s="106">
        <v>0</v>
      </c>
      <c r="AU23" s="104"/>
      <c r="AV23" s="108">
        <v>298654</v>
      </c>
      <c r="AW23" s="105"/>
      <c r="AX23" s="106"/>
      <c r="AY23" s="108">
        <v>126568</v>
      </c>
      <c r="AZ23" s="105"/>
      <c r="BA23" s="106"/>
      <c r="BB23" s="108">
        <v>43160</v>
      </c>
      <c r="BC23" s="105"/>
      <c r="BD23" s="106"/>
      <c r="BE23" s="108">
        <v>94657</v>
      </c>
      <c r="BF23" s="105"/>
      <c r="BG23" s="106"/>
      <c r="BH23" s="108">
        <v>15427</v>
      </c>
      <c r="BI23" s="105"/>
      <c r="BJ23" s="106"/>
      <c r="BK23" s="108">
        <v>18842</v>
      </c>
      <c r="BL23" s="105"/>
      <c r="BM23" s="106"/>
    </row>
    <row r="24" spans="2:65" x14ac:dyDescent="0.25">
      <c r="B24" s="95">
        <v>43905</v>
      </c>
      <c r="C24" s="100">
        <v>3</v>
      </c>
      <c r="D24" s="101">
        <v>2</v>
      </c>
      <c r="E24" s="101">
        <v>1</v>
      </c>
      <c r="F24" s="100">
        <v>1</v>
      </c>
      <c r="G24" s="105">
        <v>1</v>
      </c>
      <c r="H24" s="106">
        <v>0</v>
      </c>
      <c r="I24" s="103">
        <v>0</v>
      </c>
      <c r="J24" s="105">
        <v>0</v>
      </c>
      <c r="K24" s="107">
        <v>0</v>
      </c>
      <c r="L24" s="100">
        <v>0</v>
      </c>
      <c r="M24" s="105">
        <v>0</v>
      </c>
      <c r="N24" s="106">
        <v>0</v>
      </c>
      <c r="O24" s="103">
        <v>2</v>
      </c>
      <c r="P24" s="105">
        <v>1</v>
      </c>
      <c r="Q24" s="107">
        <v>1</v>
      </c>
      <c r="R24" s="100">
        <v>0</v>
      </c>
      <c r="S24" s="105">
        <v>0</v>
      </c>
      <c r="T24" s="106">
        <v>0</v>
      </c>
      <c r="U24" s="104"/>
      <c r="V24" s="100">
        <v>0</v>
      </c>
      <c r="W24" s="105">
        <v>0</v>
      </c>
      <c r="X24" s="105">
        <v>0</v>
      </c>
      <c r="Y24" s="105">
        <v>0</v>
      </c>
      <c r="Z24" s="105">
        <v>0</v>
      </c>
      <c r="AA24" s="106">
        <v>0</v>
      </c>
      <c r="AB24" s="104"/>
      <c r="AC24" s="100">
        <v>139</v>
      </c>
      <c r="AD24" s="101">
        <v>62</v>
      </c>
      <c r="AE24" s="101">
        <v>77</v>
      </c>
      <c r="AF24" s="100">
        <v>25</v>
      </c>
      <c r="AG24" s="105">
        <v>15</v>
      </c>
      <c r="AH24" s="106">
        <v>10</v>
      </c>
      <c r="AI24" s="100">
        <v>45</v>
      </c>
      <c r="AJ24" s="105">
        <v>20</v>
      </c>
      <c r="AK24" s="106">
        <v>25</v>
      </c>
      <c r="AL24" s="100">
        <v>55</v>
      </c>
      <c r="AM24" s="105">
        <v>24</v>
      </c>
      <c r="AN24" s="106">
        <v>31</v>
      </c>
      <c r="AO24" s="100">
        <v>8</v>
      </c>
      <c r="AP24" s="105">
        <v>3</v>
      </c>
      <c r="AQ24" s="106">
        <v>5</v>
      </c>
      <c r="AR24" s="100">
        <v>6</v>
      </c>
      <c r="AS24" s="105">
        <v>0</v>
      </c>
      <c r="AT24" s="106">
        <v>6</v>
      </c>
      <c r="AU24" s="104"/>
      <c r="AV24" s="108">
        <v>298654</v>
      </c>
      <c r="AW24" s="105"/>
      <c r="AX24" s="106"/>
      <c r="AY24" s="108">
        <v>126568</v>
      </c>
      <c r="AZ24" s="105"/>
      <c r="BA24" s="106"/>
      <c r="BB24" s="108">
        <v>43160</v>
      </c>
      <c r="BC24" s="105"/>
      <c r="BD24" s="106"/>
      <c r="BE24" s="108">
        <v>94657</v>
      </c>
      <c r="BF24" s="105"/>
      <c r="BG24" s="106"/>
      <c r="BH24" s="108">
        <v>15427</v>
      </c>
      <c r="BI24" s="105"/>
      <c r="BJ24" s="106"/>
      <c r="BK24" s="108">
        <v>18842</v>
      </c>
      <c r="BL24" s="105"/>
      <c r="BM24" s="106"/>
    </row>
    <row r="25" spans="2:65" x14ac:dyDescent="0.25">
      <c r="B25" s="95">
        <v>43906</v>
      </c>
      <c r="C25" s="100">
        <v>1604</v>
      </c>
      <c r="D25" s="101">
        <v>765</v>
      </c>
      <c r="E25" s="101">
        <v>839</v>
      </c>
      <c r="F25" s="100">
        <v>529</v>
      </c>
      <c r="G25" s="109">
        <v>275</v>
      </c>
      <c r="H25" s="110">
        <v>254</v>
      </c>
      <c r="I25" s="103">
        <v>206</v>
      </c>
      <c r="J25" s="109">
        <v>109</v>
      </c>
      <c r="K25" s="111">
        <v>97</v>
      </c>
      <c r="L25" s="100">
        <v>576</v>
      </c>
      <c r="M25" s="109">
        <v>240</v>
      </c>
      <c r="N25" s="110">
        <v>336</v>
      </c>
      <c r="O25" s="103">
        <v>134</v>
      </c>
      <c r="P25" s="109">
        <v>78</v>
      </c>
      <c r="Q25" s="111">
        <v>56</v>
      </c>
      <c r="R25" s="100">
        <v>159</v>
      </c>
      <c r="S25" s="109">
        <v>63</v>
      </c>
      <c r="T25" s="110">
        <v>96</v>
      </c>
      <c r="U25" s="112"/>
      <c r="V25" s="100">
        <v>312</v>
      </c>
      <c r="W25" s="109">
        <v>101</v>
      </c>
      <c r="X25" s="109">
        <v>71</v>
      </c>
      <c r="Y25" s="109">
        <v>96</v>
      </c>
      <c r="Z25" s="109">
        <v>13</v>
      </c>
      <c r="AA25" s="110">
        <v>31</v>
      </c>
      <c r="AB25" s="112"/>
      <c r="AC25" s="100">
        <v>235</v>
      </c>
      <c r="AD25" s="101">
        <v>117</v>
      </c>
      <c r="AE25" s="101">
        <v>118</v>
      </c>
      <c r="AF25" s="100">
        <v>94</v>
      </c>
      <c r="AG25" s="109">
        <v>48</v>
      </c>
      <c r="AH25" s="106">
        <v>46</v>
      </c>
      <c r="AI25" s="100">
        <v>51</v>
      </c>
      <c r="AJ25" s="109">
        <v>23</v>
      </c>
      <c r="AK25" s="106">
        <v>28</v>
      </c>
      <c r="AL25" s="100">
        <v>59</v>
      </c>
      <c r="AM25" s="109">
        <v>30</v>
      </c>
      <c r="AN25" s="106">
        <v>29</v>
      </c>
      <c r="AO25" s="100">
        <v>6</v>
      </c>
      <c r="AP25" s="109">
        <v>3</v>
      </c>
      <c r="AQ25" s="106">
        <v>3</v>
      </c>
      <c r="AR25" s="100">
        <v>25</v>
      </c>
      <c r="AS25" s="109">
        <v>13</v>
      </c>
      <c r="AT25" s="106">
        <v>12</v>
      </c>
      <c r="AU25" s="112"/>
      <c r="AV25" s="108">
        <v>300636</v>
      </c>
      <c r="AW25" s="109"/>
      <c r="AX25" s="106"/>
      <c r="AY25" s="108">
        <v>127081</v>
      </c>
      <c r="AZ25" s="109"/>
      <c r="BA25" s="106"/>
      <c r="BB25" s="108">
        <v>43498</v>
      </c>
      <c r="BC25" s="109"/>
      <c r="BD25" s="106"/>
      <c r="BE25" s="108">
        <v>95585</v>
      </c>
      <c r="BF25" s="109"/>
      <c r="BG25" s="106"/>
      <c r="BH25" s="108">
        <v>15569</v>
      </c>
      <c r="BI25" s="109"/>
      <c r="BJ25" s="106"/>
      <c r="BK25" s="108">
        <v>18903</v>
      </c>
      <c r="BL25" s="109"/>
      <c r="BM25" s="106"/>
    </row>
    <row r="26" spans="2:65" x14ac:dyDescent="0.25">
      <c r="B26" s="95">
        <v>43907</v>
      </c>
      <c r="C26" s="100">
        <v>1612</v>
      </c>
      <c r="D26" s="101">
        <v>811</v>
      </c>
      <c r="E26" s="101">
        <v>801</v>
      </c>
      <c r="F26" s="100">
        <v>482</v>
      </c>
      <c r="G26" s="109">
        <v>225</v>
      </c>
      <c r="H26" s="110">
        <v>257</v>
      </c>
      <c r="I26" s="103">
        <v>200</v>
      </c>
      <c r="J26" s="109">
        <v>112</v>
      </c>
      <c r="K26" s="111">
        <v>88</v>
      </c>
      <c r="L26" s="100">
        <v>575</v>
      </c>
      <c r="M26" s="109">
        <v>296</v>
      </c>
      <c r="N26" s="110">
        <v>279</v>
      </c>
      <c r="O26" s="103">
        <v>154</v>
      </c>
      <c r="P26" s="109">
        <v>76</v>
      </c>
      <c r="Q26" s="111">
        <v>78</v>
      </c>
      <c r="R26" s="100">
        <v>201</v>
      </c>
      <c r="S26" s="109">
        <v>102</v>
      </c>
      <c r="T26" s="110">
        <v>99</v>
      </c>
      <c r="U26" s="112"/>
      <c r="V26" s="100">
        <v>334</v>
      </c>
      <c r="W26" s="109">
        <v>62</v>
      </c>
      <c r="X26" s="109">
        <v>125</v>
      </c>
      <c r="Y26" s="109">
        <v>115</v>
      </c>
      <c r="Z26" s="109">
        <v>18</v>
      </c>
      <c r="AA26" s="110">
        <v>14</v>
      </c>
      <c r="AB26" s="112"/>
      <c r="AC26" s="100">
        <v>250</v>
      </c>
      <c r="AD26" s="101">
        <v>109</v>
      </c>
      <c r="AE26" s="101">
        <v>141</v>
      </c>
      <c r="AF26" s="100">
        <v>63</v>
      </c>
      <c r="AG26" s="109">
        <v>33</v>
      </c>
      <c r="AH26" s="106">
        <v>30</v>
      </c>
      <c r="AI26" s="100">
        <v>75</v>
      </c>
      <c r="AJ26" s="109">
        <v>33</v>
      </c>
      <c r="AK26" s="106">
        <v>42</v>
      </c>
      <c r="AL26" s="100">
        <v>93</v>
      </c>
      <c r="AM26" s="109">
        <v>34</v>
      </c>
      <c r="AN26" s="106">
        <v>59</v>
      </c>
      <c r="AO26" s="100">
        <v>15</v>
      </c>
      <c r="AP26" s="109">
        <v>9</v>
      </c>
      <c r="AQ26" s="106">
        <v>6</v>
      </c>
      <c r="AR26" s="100">
        <v>4</v>
      </c>
      <c r="AS26" s="109">
        <v>0</v>
      </c>
      <c r="AT26" s="106">
        <v>4</v>
      </c>
      <c r="AU26" s="112"/>
      <c r="AV26" s="108">
        <v>301618</v>
      </c>
      <c r="AW26" s="109"/>
      <c r="AX26" s="106"/>
      <c r="AY26" s="108">
        <v>127265</v>
      </c>
      <c r="AZ26" s="109"/>
      <c r="BA26" s="106"/>
      <c r="BB26" s="108">
        <v>43500</v>
      </c>
      <c r="BC26" s="109"/>
      <c r="BD26" s="106"/>
      <c r="BE26" s="108">
        <v>96025</v>
      </c>
      <c r="BF26" s="109"/>
      <c r="BG26" s="106"/>
      <c r="BH26" s="108">
        <v>15686</v>
      </c>
      <c r="BI26" s="109"/>
      <c r="BJ26" s="106"/>
      <c r="BK26" s="108">
        <v>19142</v>
      </c>
      <c r="BL26" s="109"/>
      <c r="BM26" s="106"/>
    </row>
    <row r="27" spans="2:65" x14ac:dyDescent="0.25">
      <c r="B27" s="95">
        <v>43908</v>
      </c>
      <c r="C27" s="100">
        <v>2187</v>
      </c>
      <c r="D27" s="101">
        <v>1158</v>
      </c>
      <c r="E27" s="101">
        <v>1029</v>
      </c>
      <c r="F27" s="100">
        <v>696</v>
      </c>
      <c r="G27" s="109">
        <v>363</v>
      </c>
      <c r="H27" s="110">
        <v>333</v>
      </c>
      <c r="I27" s="103">
        <v>269</v>
      </c>
      <c r="J27" s="109">
        <v>173</v>
      </c>
      <c r="K27" s="111">
        <v>96</v>
      </c>
      <c r="L27" s="100">
        <v>729</v>
      </c>
      <c r="M27" s="109">
        <v>371</v>
      </c>
      <c r="N27" s="110">
        <v>358</v>
      </c>
      <c r="O27" s="103">
        <v>203</v>
      </c>
      <c r="P27" s="109">
        <v>128</v>
      </c>
      <c r="Q27" s="111">
        <v>75</v>
      </c>
      <c r="R27" s="100">
        <v>290</v>
      </c>
      <c r="S27" s="109">
        <v>123</v>
      </c>
      <c r="T27" s="110">
        <v>167</v>
      </c>
      <c r="U27" s="112"/>
      <c r="V27" s="100">
        <v>203</v>
      </c>
      <c r="W27" s="109">
        <v>48</v>
      </c>
      <c r="X27" s="109">
        <v>47</v>
      </c>
      <c r="Y27" s="109">
        <v>61</v>
      </c>
      <c r="Z27" s="109">
        <v>33</v>
      </c>
      <c r="AA27" s="110">
        <v>14</v>
      </c>
      <c r="AB27" s="112"/>
      <c r="AC27" s="100">
        <v>193</v>
      </c>
      <c r="AD27" s="101">
        <v>91</v>
      </c>
      <c r="AE27" s="101">
        <v>102</v>
      </c>
      <c r="AF27" s="100">
        <v>60</v>
      </c>
      <c r="AG27" s="109">
        <v>30</v>
      </c>
      <c r="AH27" s="106">
        <v>30</v>
      </c>
      <c r="AI27" s="100">
        <v>46</v>
      </c>
      <c r="AJ27" s="109">
        <v>28</v>
      </c>
      <c r="AK27" s="106">
        <v>18</v>
      </c>
      <c r="AL27" s="100">
        <v>61</v>
      </c>
      <c r="AM27" s="109">
        <v>21</v>
      </c>
      <c r="AN27" s="106">
        <v>40</v>
      </c>
      <c r="AO27" s="100">
        <v>6</v>
      </c>
      <c r="AP27" s="109">
        <v>0</v>
      </c>
      <c r="AQ27" s="106">
        <v>6</v>
      </c>
      <c r="AR27" s="100">
        <v>20</v>
      </c>
      <c r="AS27" s="109">
        <v>12</v>
      </c>
      <c r="AT27" s="106">
        <v>8</v>
      </c>
      <c r="AU27" s="112"/>
      <c r="AV27" s="108">
        <v>303080</v>
      </c>
      <c r="AW27" s="109"/>
      <c r="AX27" s="106"/>
      <c r="AY27" s="108">
        <v>127768</v>
      </c>
      <c r="AZ27" s="109"/>
      <c r="BA27" s="106"/>
      <c r="BB27" s="108">
        <v>43574</v>
      </c>
      <c r="BC27" s="109"/>
      <c r="BD27" s="106"/>
      <c r="BE27" s="108">
        <v>96540</v>
      </c>
      <c r="BF27" s="109"/>
      <c r="BG27" s="106"/>
      <c r="BH27" s="108">
        <v>15809</v>
      </c>
      <c r="BI27" s="109"/>
      <c r="BJ27" s="106"/>
      <c r="BK27" s="108">
        <v>19389</v>
      </c>
      <c r="BL27" s="109"/>
      <c r="BM27" s="106"/>
    </row>
    <row r="28" spans="2:65" x14ac:dyDescent="0.25">
      <c r="B28" s="95">
        <v>43909</v>
      </c>
      <c r="C28" s="100">
        <v>2410</v>
      </c>
      <c r="D28" s="101">
        <v>1318</v>
      </c>
      <c r="E28" s="101">
        <v>1092</v>
      </c>
      <c r="F28" s="100">
        <v>791</v>
      </c>
      <c r="G28" s="109">
        <v>462</v>
      </c>
      <c r="H28" s="110">
        <v>329</v>
      </c>
      <c r="I28" s="103">
        <v>257</v>
      </c>
      <c r="J28" s="109">
        <v>160</v>
      </c>
      <c r="K28" s="111">
        <v>97</v>
      </c>
      <c r="L28" s="100">
        <v>780</v>
      </c>
      <c r="M28" s="109">
        <v>418</v>
      </c>
      <c r="N28" s="110">
        <v>362</v>
      </c>
      <c r="O28" s="103">
        <v>210</v>
      </c>
      <c r="P28" s="109">
        <v>124</v>
      </c>
      <c r="Q28" s="111">
        <v>86</v>
      </c>
      <c r="R28" s="100">
        <v>372</v>
      </c>
      <c r="S28" s="109">
        <v>154</v>
      </c>
      <c r="T28" s="110">
        <v>218</v>
      </c>
      <c r="U28" s="112"/>
      <c r="V28" s="100">
        <v>127</v>
      </c>
      <c r="W28" s="109">
        <v>41</v>
      </c>
      <c r="X28" s="109">
        <v>36</v>
      </c>
      <c r="Y28" s="109">
        <v>23</v>
      </c>
      <c r="Z28" s="109">
        <v>21</v>
      </c>
      <c r="AA28" s="110">
        <v>6</v>
      </c>
      <c r="AB28" s="112"/>
      <c r="AC28" s="100">
        <v>127</v>
      </c>
      <c r="AD28" s="101">
        <v>53</v>
      </c>
      <c r="AE28" s="101">
        <v>74</v>
      </c>
      <c r="AF28" s="100">
        <v>39</v>
      </c>
      <c r="AG28" s="109">
        <v>15</v>
      </c>
      <c r="AH28" s="106">
        <v>24</v>
      </c>
      <c r="AI28" s="100">
        <v>45</v>
      </c>
      <c r="AJ28" s="109">
        <v>18</v>
      </c>
      <c r="AK28" s="106">
        <v>27</v>
      </c>
      <c r="AL28" s="100">
        <v>26</v>
      </c>
      <c r="AM28" s="109">
        <v>17</v>
      </c>
      <c r="AN28" s="106">
        <v>9</v>
      </c>
      <c r="AO28" s="100">
        <v>11</v>
      </c>
      <c r="AP28" s="109">
        <v>2</v>
      </c>
      <c r="AQ28" s="106">
        <v>9</v>
      </c>
      <c r="AR28" s="100">
        <v>6</v>
      </c>
      <c r="AS28" s="109">
        <v>1</v>
      </c>
      <c r="AT28" s="106">
        <v>5</v>
      </c>
      <c r="AU28" s="112"/>
      <c r="AV28" s="108">
        <v>305079</v>
      </c>
      <c r="AW28" s="109"/>
      <c r="AX28" s="106"/>
      <c r="AY28" s="108">
        <v>128415</v>
      </c>
      <c r="AZ28" s="109"/>
      <c r="BA28" s="106"/>
      <c r="BB28" s="108">
        <v>43848</v>
      </c>
      <c r="BC28" s="109"/>
      <c r="BD28" s="106"/>
      <c r="BE28" s="108">
        <v>97108</v>
      </c>
      <c r="BF28" s="109"/>
      <c r="BG28" s="106"/>
      <c r="BH28" s="108">
        <v>15979</v>
      </c>
      <c r="BI28" s="109"/>
      <c r="BJ28" s="106"/>
      <c r="BK28" s="108">
        <v>19729</v>
      </c>
      <c r="BL28" s="109"/>
      <c r="BM28" s="106"/>
    </row>
    <row r="29" spans="2:65" x14ac:dyDescent="0.25">
      <c r="B29" s="95">
        <v>43910</v>
      </c>
      <c r="C29" s="100">
        <v>2519</v>
      </c>
      <c r="D29" s="101">
        <v>1406</v>
      </c>
      <c r="E29" s="101">
        <v>1113</v>
      </c>
      <c r="F29" s="100">
        <v>915</v>
      </c>
      <c r="G29" s="109">
        <v>525</v>
      </c>
      <c r="H29" s="110">
        <v>390</v>
      </c>
      <c r="I29" s="103">
        <v>300</v>
      </c>
      <c r="J29" s="109">
        <v>169</v>
      </c>
      <c r="K29" s="111">
        <v>131</v>
      </c>
      <c r="L29" s="100">
        <v>742</v>
      </c>
      <c r="M29" s="109">
        <v>406</v>
      </c>
      <c r="N29" s="110">
        <v>336</v>
      </c>
      <c r="O29" s="103">
        <v>221</v>
      </c>
      <c r="P29" s="109">
        <v>161</v>
      </c>
      <c r="Q29" s="111">
        <v>60</v>
      </c>
      <c r="R29" s="100">
        <v>341</v>
      </c>
      <c r="S29" s="109">
        <v>145</v>
      </c>
      <c r="T29" s="110">
        <v>196</v>
      </c>
      <c r="U29" s="112"/>
      <c r="V29" s="100">
        <v>151</v>
      </c>
      <c r="W29" s="109">
        <v>35</v>
      </c>
      <c r="X29" s="109">
        <v>55</v>
      </c>
      <c r="Y29" s="109">
        <v>49</v>
      </c>
      <c r="Z29" s="109">
        <v>8</v>
      </c>
      <c r="AA29" s="110">
        <v>4</v>
      </c>
      <c r="AB29" s="112"/>
      <c r="AC29" s="100">
        <v>129</v>
      </c>
      <c r="AD29" s="101">
        <v>41</v>
      </c>
      <c r="AE29" s="101">
        <v>88</v>
      </c>
      <c r="AF29" s="100">
        <v>35</v>
      </c>
      <c r="AG29" s="109">
        <v>11</v>
      </c>
      <c r="AH29" s="106">
        <v>24</v>
      </c>
      <c r="AI29" s="100">
        <v>56</v>
      </c>
      <c r="AJ29" s="109">
        <v>19</v>
      </c>
      <c r="AK29" s="106">
        <v>37</v>
      </c>
      <c r="AL29" s="100">
        <v>28</v>
      </c>
      <c r="AM29" s="109">
        <v>8</v>
      </c>
      <c r="AN29" s="106">
        <v>20</v>
      </c>
      <c r="AO29" s="100">
        <v>3</v>
      </c>
      <c r="AP29" s="109">
        <v>0</v>
      </c>
      <c r="AQ29" s="106">
        <v>3</v>
      </c>
      <c r="AR29" s="100">
        <v>7</v>
      </c>
      <c r="AS29" s="109">
        <v>3</v>
      </c>
      <c r="AT29" s="106">
        <v>4</v>
      </c>
      <c r="AU29" s="112"/>
      <c r="AV29" s="108">
        <v>307464</v>
      </c>
      <c r="AW29" s="109"/>
      <c r="AX29" s="106"/>
      <c r="AY29" s="108">
        <v>129208</v>
      </c>
      <c r="AZ29" s="109"/>
      <c r="BA29" s="106"/>
      <c r="BB29" s="108">
        <v>44116</v>
      </c>
      <c r="BC29" s="109"/>
      <c r="BD29" s="106"/>
      <c r="BE29" s="108">
        <v>97831</v>
      </c>
      <c r="BF29" s="109"/>
      <c r="BG29" s="106"/>
      <c r="BH29" s="108">
        <v>16220</v>
      </c>
      <c r="BI29" s="109"/>
      <c r="BJ29" s="106"/>
      <c r="BK29" s="108">
        <v>20089</v>
      </c>
      <c r="BL29" s="109"/>
      <c r="BM29" s="106"/>
    </row>
    <row r="30" spans="2:65" x14ac:dyDescent="0.25">
      <c r="B30" s="95">
        <v>43911</v>
      </c>
      <c r="C30" s="100">
        <v>81</v>
      </c>
      <c r="D30" s="101">
        <v>42</v>
      </c>
      <c r="E30" s="101">
        <v>39</v>
      </c>
      <c r="F30" s="100">
        <v>29</v>
      </c>
      <c r="G30" s="109">
        <v>18</v>
      </c>
      <c r="H30" s="110">
        <v>11</v>
      </c>
      <c r="I30" s="103">
        <v>2</v>
      </c>
      <c r="J30" s="109">
        <v>2</v>
      </c>
      <c r="K30" s="111">
        <v>0</v>
      </c>
      <c r="L30" s="100">
        <v>43</v>
      </c>
      <c r="M30" s="109">
        <v>19</v>
      </c>
      <c r="N30" s="110">
        <v>24</v>
      </c>
      <c r="O30" s="103">
        <v>2</v>
      </c>
      <c r="P30" s="109">
        <v>0</v>
      </c>
      <c r="Q30" s="111">
        <v>2</v>
      </c>
      <c r="R30" s="100">
        <v>5</v>
      </c>
      <c r="S30" s="109">
        <v>3</v>
      </c>
      <c r="T30" s="110">
        <v>2</v>
      </c>
      <c r="U30" s="112"/>
      <c r="V30" s="100">
        <v>0</v>
      </c>
      <c r="W30" s="109">
        <v>0</v>
      </c>
      <c r="X30" s="109">
        <v>0</v>
      </c>
      <c r="Y30" s="109">
        <v>0</v>
      </c>
      <c r="Z30" s="109">
        <v>0</v>
      </c>
      <c r="AA30" s="110">
        <v>0</v>
      </c>
      <c r="AB30" s="112"/>
      <c r="AC30" s="100">
        <v>13</v>
      </c>
      <c r="AD30" s="101">
        <v>7</v>
      </c>
      <c r="AE30" s="101">
        <v>6</v>
      </c>
      <c r="AF30" s="100">
        <v>0</v>
      </c>
      <c r="AG30" s="109">
        <v>0</v>
      </c>
      <c r="AH30" s="106">
        <v>0</v>
      </c>
      <c r="AI30" s="100">
        <v>9</v>
      </c>
      <c r="AJ30" s="109">
        <v>5</v>
      </c>
      <c r="AK30" s="106">
        <v>4</v>
      </c>
      <c r="AL30" s="100">
        <v>1</v>
      </c>
      <c r="AM30" s="109">
        <v>1</v>
      </c>
      <c r="AN30" s="106">
        <v>0</v>
      </c>
      <c r="AO30" s="100">
        <v>1</v>
      </c>
      <c r="AP30" s="109">
        <v>0</v>
      </c>
      <c r="AQ30" s="106">
        <v>1</v>
      </c>
      <c r="AR30" s="100">
        <v>2</v>
      </c>
      <c r="AS30" s="109">
        <v>1</v>
      </c>
      <c r="AT30" s="106">
        <v>1</v>
      </c>
      <c r="AU30" s="112"/>
      <c r="AV30" s="108">
        <v>307464</v>
      </c>
      <c r="AW30" s="109"/>
      <c r="AX30" s="106"/>
      <c r="AY30" s="108">
        <v>129208</v>
      </c>
      <c r="AZ30" s="109"/>
      <c r="BA30" s="106"/>
      <c r="BB30" s="108">
        <v>44116</v>
      </c>
      <c r="BC30" s="109"/>
      <c r="BD30" s="106"/>
      <c r="BE30" s="108">
        <v>97831</v>
      </c>
      <c r="BF30" s="109"/>
      <c r="BG30" s="106"/>
      <c r="BH30" s="108">
        <v>16220</v>
      </c>
      <c r="BI30" s="109"/>
      <c r="BJ30" s="106"/>
      <c r="BK30" s="108">
        <v>20089</v>
      </c>
      <c r="BL30" s="109"/>
      <c r="BM30" s="106"/>
    </row>
    <row r="31" spans="2:65" x14ac:dyDescent="0.25">
      <c r="B31" s="95">
        <v>43912</v>
      </c>
      <c r="C31" s="100">
        <v>40</v>
      </c>
      <c r="D31" s="101">
        <v>20</v>
      </c>
      <c r="E31" s="101">
        <v>20</v>
      </c>
      <c r="F31" s="100">
        <v>7</v>
      </c>
      <c r="G31" s="109">
        <v>5</v>
      </c>
      <c r="H31" s="110">
        <v>2</v>
      </c>
      <c r="I31" s="103">
        <v>3</v>
      </c>
      <c r="J31" s="109">
        <v>2</v>
      </c>
      <c r="K31" s="111">
        <v>1</v>
      </c>
      <c r="L31" s="100">
        <v>5</v>
      </c>
      <c r="M31" s="109">
        <v>4</v>
      </c>
      <c r="N31" s="110">
        <v>1</v>
      </c>
      <c r="O31" s="103">
        <v>0</v>
      </c>
      <c r="P31" s="109">
        <v>0</v>
      </c>
      <c r="Q31" s="111">
        <v>0</v>
      </c>
      <c r="R31" s="100">
        <v>25</v>
      </c>
      <c r="S31" s="109">
        <v>9</v>
      </c>
      <c r="T31" s="110">
        <v>16</v>
      </c>
      <c r="U31" s="112"/>
      <c r="V31" s="100">
        <v>0</v>
      </c>
      <c r="W31" s="109">
        <v>0</v>
      </c>
      <c r="X31" s="109">
        <v>0</v>
      </c>
      <c r="Y31" s="109">
        <v>0</v>
      </c>
      <c r="Z31" s="109">
        <v>0</v>
      </c>
      <c r="AA31" s="110">
        <v>0</v>
      </c>
      <c r="AB31" s="112"/>
      <c r="AC31" s="100">
        <v>104</v>
      </c>
      <c r="AD31" s="101">
        <v>41</v>
      </c>
      <c r="AE31" s="101">
        <v>63</v>
      </c>
      <c r="AF31" s="100">
        <v>37</v>
      </c>
      <c r="AG31" s="109">
        <v>13</v>
      </c>
      <c r="AH31" s="106">
        <v>24</v>
      </c>
      <c r="AI31" s="100">
        <v>33</v>
      </c>
      <c r="AJ31" s="109">
        <v>17</v>
      </c>
      <c r="AK31" s="106">
        <v>16</v>
      </c>
      <c r="AL31" s="100">
        <v>21</v>
      </c>
      <c r="AM31" s="109">
        <v>9</v>
      </c>
      <c r="AN31" s="106">
        <v>12</v>
      </c>
      <c r="AO31" s="100">
        <v>9</v>
      </c>
      <c r="AP31" s="109">
        <v>1</v>
      </c>
      <c r="AQ31" s="106">
        <v>8</v>
      </c>
      <c r="AR31" s="100">
        <v>4</v>
      </c>
      <c r="AS31" s="109">
        <v>1</v>
      </c>
      <c r="AT31" s="106">
        <v>3</v>
      </c>
      <c r="AU31" s="112"/>
      <c r="AV31" s="108">
        <v>307464</v>
      </c>
      <c r="AW31" s="109"/>
      <c r="AX31" s="106"/>
      <c r="AY31" s="108">
        <v>129208</v>
      </c>
      <c r="AZ31" s="109"/>
      <c r="BA31" s="106"/>
      <c r="BB31" s="108">
        <v>44116</v>
      </c>
      <c r="BC31" s="109"/>
      <c r="BD31" s="106"/>
      <c r="BE31" s="108">
        <v>97831</v>
      </c>
      <c r="BF31" s="109"/>
      <c r="BG31" s="106"/>
      <c r="BH31" s="108">
        <v>16220</v>
      </c>
      <c r="BI31" s="109"/>
      <c r="BJ31" s="106"/>
      <c r="BK31" s="108">
        <v>20089</v>
      </c>
      <c r="BL31" s="109"/>
      <c r="BM31" s="106"/>
    </row>
    <row r="32" spans="2:65" x14ac:dyDescent="0.25">
      <c r="B32" s="95">
        <v>43913</v>
      </c>
      <c r="C32" s="100">
        <v>2959</v>
      </c>
      <c r="D32" s="101">
        <v>1544</v>
      </c>
      <c r="E32" s="101">
        <v>1415</v>
      </c>
      <c r="F32" s="100">
        <v>1106</v>
      </c>
      <c r="G32" s="109">
        <v>628</v>
      </c>
      <c r="H32" s="110">
        <v>478</v>
      </c>
      <c r="I32" s="103">
        <v>400</v>
      </c>
      <c r="J32" s="109">
        <v>182</v>
      </c>
      <c r="K32" s="111">
        <v>218</v>
      </c>
      <c r="L32" s="100">
        <v>895</v>
      </c>
      <c r="M32" s="109">
        <v>457</v>
      </c>
      <c r="N32" s="110">
        <v>438</v>
      </c>
      <c r="O32" s="103">
        <v>228</v>
      </c>
      <c r="P32" s="109">
        <v>140</v>
      </c>
      <c r="Q32" s="111">
        <v>88</v>
      </c>
      <c r="R32" s="100">
        <v>330</v>
      </c>
      <c r="S32" s="109">
        <v>137</v>
      </c>
      <c r="T32" s="110">
        <v>193</v>
      </c>
      <c r="U32" s="112"/>
      <c r="V32" s="100">
        <v>123</v>
      </c>
      <c r="W32" s="109">
        <v>21</v>
      </c>
      <c r="X32" s="109">
        <v>74</v>
      </c>
      <c r="Y32" s="109">
        <v>26</v>
      </c>
      <c r="Z32" s="109">
        <v>2</v>
      </c>
      <c r="AA32" s="110">
        <v>0</v>
      </c>
      <c r="AB32" s="112"/>
      <c r="AC32" s="100">
        <v>117</v>
      </c>
      <c r="AD32" s="101">
        <v>52</v>
      </c>
      <c r="AE32" s="101">
        <v>65</v>
      </c>
      <c r="AF32" s="100">
        <v>19</v>
      </c>
      <c r="AG32" s="109">
        <v>9</v>
      </c>
      <c r="AH32" s="106">
        <v>10</v>
      </c>
      <c r="AI32" s="100">
        <v>70</v>
      </c>
      <c r="AJ32" s="109">
        <v>32</v>
      </c>
      <c r="AK32" s="106">
        <v>38</v>
      </c>
      <c r="AL32" s="100">
        <v>20</v>
      </c>
      <c r="AM32" s="109">
        <v>9</v>
      </c>
      <c r="AN32" s="106">
        <v>11</v>
      </c>
      <c r="AO32" s="100">
        <v>6</v>
      </c>
      <c r="AP32" s="109">
        <v>1</v>
      </c>
      <c r="AQ32" s="106">
        <v>5</v>
      </c>
      <c r="AR32" s="100">
        <v>2</v>
      </c>
      <c r="AS32" s="109">
        <v>1</v>
      </c>
      <c r="AT32" s="106">
        <v>1</v>
      </c>
      <c r="AU32" s="112"/>
      <c r="AV32" s="108">
        <v>312038</v>
      </c>
      <c r="AW32" s="109"/>
      <c r="AX32" s="106"/>
      <c r="AY32" s="108">
        <v>131059</v>
      </c>
      <c r="AZ32" s="109"/>
      <c r="BA32" s="106"/>
      <c r="BB32" s="108">
        <v>44742</v>
      </c>
      <c r="BC32" s="109"/>
      <c r="BD32" s="106"/>
      <c r="BE32" s="108">
        <v>99165</v>
      </c>
      <c r="BF32" s="109"/>
      <c r="BG32" s="106"/>
      <c r="BH32" s="108">
        <v>16521</v>
      </c>
      <c r="BI32" s="109"/>
      <c r="BJ32" s="106"/>
      <c r="BK32" s="108">
        <v>20551</v>
      </c>
      <c r="BL32" s="109"/>
      <c r="BM32" s="106"/>
    </row>
    <row r="33" spans="2:65" x14ac:dyDescent="0.25">
      <c r="B33" s="95">
        <v>43914</v>
      </c>
      <c r="C33" s="100">
        <v>2920</v>
      </c>
      <c r="D33" s="101">
        <v>1621</v>
      </c>
      <c r="E33" s="101">
        <v>1299</v>
      </c>
      <c r="F33" s="100">
        <v>1006</v>
      </c>
      <c r="G33" s="109">
        <v>590</v>
      </c>
      <c r="H33" s="110">
        <v>416</v>
      </c>
      <c r="I33" s="103">
        <v>461</v>
      </c>
      <c r="J33" s="109">
        <v>216</v>
      </c>
      <c r="K33" s="111">
        <v>245</v>
      </c>
      <c r="L33" s="100">
        <v>956</v>
      </c>
      <c r="M33" s="109">
        <v>531</v>
      </c>
      <c r="N33" s="110">
        <v>425</v>
      </c>
      <c r="O33" s="103">
        <v>192</v>
      </c>
      <c r="P33" s="109">
        <v>134</v>
      </c>
      <c r="Q33" s="111">
        <v>58</v>
      </c>
      <c r="R33" s="100">
        <v>305</v>
      </c>
      <c r="S33" s="109">
        <v>150</v>
      </c>
      <c r="T33" s="110">
        <v>155</v>
      </c>
      <c r="U33" s="112"/>
      <c r="V33" s="100">
        <v>90</v>
      </c>
      <c r="W33" s="109">
        <v>36</v>
      </c>
      <c r="X33" s="109">
        <v>23</v>
      </c>
      <c r="Y33" s="109">
        <v>18</v>
      </c>
      <c r="Z33" s="109">
        <v>9</v>
      </c>
      <c r="AA33" s="110">
        <v>4</v>
      </c>
      <c r="AB33" s="112"/>
      <c r="AC33" s="100">
        <v>99</v>
      </c>
      <c r="AD33" s="101">
        <v>48</v>
      </c>
      <c r="AE33" s="101">
        <v>51</v>
      </c>
      <c r="AF33" s="100">
        <v>41</v>
      </c>
      <c r="AG33" s="109">
        <v>19</v>
      </c>
      <c r="AH33" s="106">
        <v>22</v>
      </c>
      <c r="AI33" s="100">
        <v>32</v>
      </c>
      <c r="AJ33" s="109">
        <v>15</v>
      </c>
      <c r="AK33" s="106">
        <v>17</v>
      </c>
      <c r="AL33" s="100">
        <v>12</v>
      </c>
      <c r="AM33" s="109">
        <v>8</v>
      </c>
      <c r="AN33" s="106">
        <v>4</v>
      </c>
      <c r="AO33" s="100">
        <v>7</v>
      </c>
      <c r="AP33" s="109">
        <v>3</v>
      </c>
      <c r="AQ33" s="106">
        <v>4</v>
      </c>
      <c r="AR33" s="100">
        <v>7</v>
      </c>
      <c r="AS33" s="109">
        <v>3</v>
      </c>
      <c r="AT33" s="106">
        <v>4</v>
      </c>
      <c r="AU33" s="112"/>
      <c r="AV33" s="108">
        <v>314798</v>
      </c>
      <c r="AW33" s="109"/>
      <c r="AX33" s="106"/>
      <c r="AY33" s="108">
        <v>132023</v>
      </c>
      <c r="AZ33" s="109"/>
      <c r="BA33" s="106"/>
      <c r="BB33" s="108">
        <v>45195</v>
      </c>
      <c r="BC33" s="109"/>
      <c r="BD33" s="106"/>
      <c r="BE33" s="108">
        <v>100047</v>
      </c>
      <c r="BF33" s="109"/>
      <c r="BG33" s="106"/>
      <c r="BH33" s="108">
        <v>16703</v>
      </c>
      <c r="BI33" s="109"/>
      <c r="BJ33" s="106"/>
      <c r="BK33" s="108">
        <v>20830</v>
      </c>
      <c r="BL33" s="109"/>
      <c r="BM33" s="106"/>
    </row>
    <row r="34" spans="2:65" x14ac:dyDescent="0.25">
      <c r="B34" s="95">
        <v>43915</v>
      </c>
      <c r="C34" s="100">
        <v>3064</v>
      </c>
      <c r="D34" s="101">
        <v>1680</v>
      </c>
      <c r="E34" s="101">
        <v>1384</v>
      </c>
      <c r="F34" s="100">
        <v>1000</v>
      </c>
      <c r="G34" s="109">
        <v>618</v>
      </c>
      <c r="H34" s="110">
        <v>382</v>
      </c>
      <c r="I34" s="103">
        <v>521</v>
      </c>
      <c r="J34" s="109">
        <v>244</v>
      </c>
      <c r="K34" s="111">
        <v>277</v>
      </c>
      <c r="L34" s="100">
        <v>1016</v>
      </c>
      <c r="M34" s="109">
        <v>545</v>
      </c>
      <c r="N34" s="110">
        <v>471</v>
      </c>
      <c r="O34" s="103">
        <v>191</v>
      </c>
      <c r="P34" s="109">
        <v>117</v>
      </c>
      <c r="Q34" s="111">
        <v>74</v>
      </c>
      <c r="R34" s="100">
        <v>336</v>
      </c>
      <c r="S34" s="109">
        <v>156</v>
      </c>
      <c r="T34" s="110">
        <v>180</v>
      </c>
      <c r="U34" s="112"/>
      <c r="V34" s="100">
        <v>154</v>
      </c>
      <c r="W34" s="109">
        <v>46</v>
      </c>
      <c r="X34" s="109">
        <v>52</v>
      </c>
      <c r="Y34" s="109">
        <v>39</v>
      </c>
      <c r="Z34" s="109">
        <v>16</v>
      </c>
      <c r="AA34" s="110">
        <v>1</v>
      </c>
      <c r="AB34" s="112"/>
      <c r="AC34" s="100">
        <v>136</v>
      </c>
      <c r="AD34" s="101">
        <v>67</v>
      </c>
      <c r="AE34" s="101">
        <v>69</v>
      </c>
      <c r="AF34" s="100">
        <v>57</v>
      </c>
      <c r="AG34" s="109">
        <v>34</v>
      </c>
      <c r="AH34" s="106">
        <v>23</v>
      </c>
      <c r="AI34" s="100">
        <v>43</v>
      </c>
      <c r="AJ34" s="109">
        <v>19</v>
      </c>
      <c r="AK34" s="106">
        <v>24</v>
      </c>
      <c r="AL34" s="100">
        <v>27</v>
      </c>
      <c r="AM34" s="109">
        <v>13</v>
      </c>
      <c r="AN34" s="106">
        <v>14</v>
      </c>
      <c r="AO34" s="100">
        <v>8</v>
      </c>
      <c r="AP34" s="109">
        <v>1</v>
      </c>
      <c r="AQ34" s="106">
        <v>7</v>
      </c>
      <c r="AR34" s="100">
        <v>1</v>
      </c>
      <c r="AS34" s="109">
        <v>0</v>
      </c>
      <c r="AT34" s="106">
        <v>1</v>
      </c>
      <c r="AU34" s="112"/>
      <c r="AV34" s="108">
        <v>317686</v>
      </c>
      <c r="AW34" s="109"/>
      <c r="AX34" s="106"/>
      <c r="AY34" s="108">
        <v>132958</v>
      </c>
      <c r="AZ34" s="109"/>
      <c r="BA34" s="106"/>
      <c r="BB34" s="108">
        <v>45705</v>
      </c>
      <c r="BC34" s="109"/>
      <c r="BD34" s="106"/>
      <c r="BE34" s="108">
        <v>100989</v>
      </c>
      <c r="BF34" s="109"/>
      <c r="BG34" s="106"/>
      <c r="BH34" s="108">
        <v>16894</v>
      </c>
      <c r="BI34" s="109"/>
      <c r="BJ34" s="106"/>
      <c r="BK34" s="108">
        <v>21140</v>
      </c>
      <c r="BL34" s="109"/>
      <c r="BM34" s="106"/>
    </row>
    <row r="35" spans="2:65" x14ac:dyDescent="0.25">
      <c r="B35" s="95">
        <v>43916</v>
      </c>
      <c r="C35" s="100">
        <v>2865</v>
      </c>
      <c r="D35" s="101">
        <v>1611</v>
      </c>
      <c r="E35" s="101">
        <v>1254</v>
      </c>
      <c r="F35" s="100">
        <v>1011</v>
      </c>
      <c r="G35" s="109">
        <v>662</v>
      </c>
      <c r="H35" s="110">
        <v>349</v>
      </c>
      <c r="I35" s="103">
        <v>436</v>
      </c>
      <c r="J35" s="109">
        <v>196</v>
      </c>
      <c r="K35" s="111">
        <v>240</v>
      </c>
      <c r="L35" s="100">
        <v>959</v>
      </c>
      <c r="M35" s="109">
        <v>506</v>
      </c>
      <c r="N35" s="110">
        <v>453</v>
      </c>
      <c r="O35" s="103">
        <v>168</v>
      </c>
      <c r="P35" s="109">
        <v>119</v>
      </c>
      <c r="Q35" s="111">
        <v>49</v>
      </c>
      <c r="R35" s="100">
        <v>291</v>
      </c>
      <c r="S35" s="109">
        <v>128</v>
      </c>
      <c r="T35" s="110">
        <v>163</v>
      </c>
      <c r="U35" s="112"/>
      <c r="V35" s="100">
        <v>201</v>
      </c>
      <c r="W35" s="109">
        <v>56</v>
      </c>
      <c r="X35" s="109">
        <v>54</v>
      </c>
      <c r="Y35" s="109">
        <v>51</v>
      </c>
      <c r="Z35" s="109">
        <v>39</v>
      </c>
      <c r="AA35" s="110">
        <v>1</v>
      </c>
      <c r="AB35" s="112"/>
      <c r="AC35" s="100">
        <v>137</v>
      </c>
      <c r="AD35" s="101">
        <v>47</v>
      </c>
      <c r="AE35" s="101">
        <v>90</v>
      </c>
      <c r="AF35" s="100">
        <v>47</v>
      </c>
      <c r="AG35" s="109">
        <v>20</v>
      </c>
      <c r="AH35" s="106">
        <v>27</v>
      </c>
      <c r="AI35" s="100">
        <v>35</v>
      </c>
      <c r="AJ35" s="109">
        <v>11</v>
      </c>
      <c r="AK35" s="106">
        <v>24</v>
      </c>
      <c r="AL35" s="100">
        <v>51</v>
      </c>
      <c r="AM35" s="109">
        <v>16</v>
      </c>
      <c r="AN35" s="106">
        <v>35</v>
      </c>
      <c r="AO35" s="100">
        <v>4</v>
      </c>
      <c r="AP35" s="109">
        <v>0</v>
      </c>
      <c r="AQ35" s="106">
        <v>4</v>
      </c>
      <c r="AR35" s="100">
        <v>0</v>
      </c>
      <c r="AS35" s="109">
        <v>0</v>
      </c>
      <c r="AT35" s="106">
        <v>0</v>
      </c>
      <c r="AU35" s="112"/>
      <c r="AV35" s="108">
        <v>320504</v>
      </c>
      <c r="AW35" s="109"/>
      <c r="AX35" s="106"/>
      <c r="AY35" s="108">
        <v>133959</v>
      </c>
      <c r="AZ35" s="109"/>
      <c r="BA35" s="106"/>
      <c r="BB35" s="108">
        <v>46103</v>
      </c>
      <c r="BC35" s="109"/>
      <c r="BD35" s="106"/>
      <c r="BE35" s="108">
        <v>101875</v>
      </c>
      <c r="BF35" s="109"/>
      <c r="BG35" s="106"/>
      <c r="BH35" s="108">
        <v>17137</v>
      </c>
      <c r="BI35" s="109"/>
      <c r="BJ35" s="106"/>
      <c r="BK35" s="108">
        <v>21430</v>
      </c>
      <c r="BL35" s="109"/>
      <c r="BM35" s="106"/>
    </row>
    <row r="36" spans="2:65" x14ac:dyDescent="0.25">
      <c r="B36" s="95">
        <v>43917</v>
      </c>
      <c r="C36" s="100">
        <v>2755</v>
      </c>
      <c r="D36" s="101">
        <v>1539</v>
      </c>
      <c r="E36" s="101">
        <v>1216</v>
      </c>
      <c r="F36" s="100">
        <v>956</v>
      </c>
      <c r="G36" s="109">
        <v>589</v>
      </c>
      <c r="H36" s="110">
        <v>367</v>
      </c>
      <c r="I36" s="103">
        <v>474</v>
      </c>
      <c r="J36" s="109">
        <v>238</v>
      </c>
      <c r="K36" s="111">
        <v>236</v>
      </c>
      <c r="L36" s="100">
        <v>990</v>
      </c>
      <c r="M36" s="109">
        <v>521</v>
      </c>
      <c r="N36" s="110">
        <v>469</v>
      </c>
      <c r="O36" s="103">
        <v>123</v>
      </c>
      <c r="P36" s="109">
        <v>76</v>
      </c>
      <c r="Q36" s="111">
        <v>47</v>
      </c>
      <c r="R36" s="100">
        <v>212</v>
      </c>
      <c r="S36" s="109">
        <v>115</v>
      </c>
      <c r="T36" s="110">
        <v>97</v>
      </c>
      <c r="U36" s="112"/>
      <c r="V36" s="100">
        <v>105</v>
      </c>
      <c r="W36" s="109">
        <v>28</v>
      </c>
      <c r="X36" s="109">
        <v>42</v>
      </c>
      <c r="Y36" s="109">
        <v>23</v>
      </c>
      <c r="Z36" s="109">
        <v>11</v>
      </c>
      <c r="AA36" s="110">
        <v>1</v>
      </c>
      <c r="AB36" s="112"/>
      <c r="AC36" s="100">
        <v>92</v>
      </c>
      <c r="AD36" s="101">
        <v>49</v>
      </c>
      <c r="AE36" s="101">
        <v>43</v>
      </c>
      <c r="AF36" s="100">
        <v>29</v>
      </c>
      <c r="AG36" s="109">
        <v>14</v>
      </c>
      <c r="AH36" s="106">
        <v>15</v>
      </c>
      <c r="AI36" s="100">
        <v>35</v>
      </c>
      <c r="AJ36" s="109">
        <v>20</v>
      </c>
      <c r="AK36" s="106">
        <v>15</v>
      </c>
      <c r="AL36" s="100">
        <v>22</v>
      </c>
      <c r="AM36" s="109">
        <v>12</v>
      </c>
      <c r="AN36" s="106">
        <v>10</v>
      </c>
      <c r="AO36" s="100">
        <v>4</v>
      </c>
      <c r="AP36" s="109">
        <v>2</v>
      </c>
      <c r="AQ36" s="106">
        <v>2</v>
      </c>
      <c r="AR36" s="100">
        <v>2</v>
      </c>
      <c r="AS36" s="109">
        <v>1</v>
      </c>
      <c r="AT36" s="106">
        <v>1</v>
      </c>
      <c r="AU36" s="112"/>
      <c r="AV36" s="108">
        <v>323164</v>
      </c>
      <c r="AW36" s="109"/>
      <c r="AX36" s="106"/>
      <c r="AY36" s="108">
        <v>134859</v>
      </c>
      <c r="AZ36" s="109"/>
      <c r="BA36" s="106"/>
      <c r="BB36" s="108">
        <v>46577</v>
      </c>
      <c r="BC36" s="109"/>
      <c r="BD36" s="106"/>
      <c r="BE36" s="108">
        <v>102845</v>
      </c>
      <c r="BF36" s="109"/>
      <c r="BG36" s="106"/>
      <c r="BH36" s="108">
        <v>17246</v>
      </c>
      <c r="BI36" s="109"/>
      <c r="BJ36" s="106"/>
      <c r="BK36" s="108">
        <v>21637</v>
      </c>
      <c r="BL36" s="109"/>
      <c r="BM36" s="106"/>
    </row>
    <row r="37" spans="2:65" x14ac:dyDescent="0.25">
      <c r="B37" s="95">
        <v>43918</v>
      </c>
      <c r="C37" s="100">
        <v>71</v>
      </c>
      <c r="D37" s="101">
        <v>38</v>
      </c>
      <c r="E37" s="101">
        <v>33</v>
      </c>
      <c r="F37" s="100">
        <v>29</v>
      </c>
      <c r="G37" s="109">
        <v>12</v>
      </c>
      <c r="H37" s="110">
        <v>17</v>
      </c>
      <c r="I37" s="103">
        <v>5</v>
      </c>
      <c r="J37" s="109">
        <v>2</v>
      </c>
      <c r="K37" s="111">
        <v>3</v>
      </c>
      <c r="L37" s="100">
        <v>21</v>
      </c>
      <c r="M37" s="109">
        <v>15</v>
      </c>
      <c r="N37" s="110">
        <v>6</v>
      </c>
      <c r="O37" s="103">
        <v>3</v>
      </c>
      <c r="P37" s="109">
        <v>2</v>
      </c>
      <c r="Q37" s="111">
        <v>1</v>
      </c>
      <c r="R37" s="100">
        <v>13</v>
      </c>
      <c r="S37" s="109">
        <v>7</v>
      </c>
      <c r="T37" s="110">
        <v>6</v>
      </c>
      <c r="U37" s="112"/>
      <c r="V37" s="100">
        <v>0</v>
      </c>
      <c r="W37" s="109">
        <v>0</v>
      </c>
      <c r="X37" s="109">
        <v>0</v>
      </c>
      <c r="Y37" s="109">
        <v>0</v>
      </c>
      <c r="Z37" s="109">
        <v>0</v>
      </c>
      <c r="AA37" s="110">
        <v>0</v>
      </c>
      <c r="AB37" s="112"/>
      <c r="AC37" s="100">
        <v>6</v>
      </c>
      <c r="AD37" s="101">
        <v>3</v>
      </c>
      <c r="AE37" s="101">
        <v>3</v>
      </c>
      <c r="AF37" s="100">
        <v>6</v>
      </c>
      <c r="AG37" s="109">
        <v>3</v>
      </c>
      <c r="AH37" s="106">
        <v>3</v>
      </c>
      <c r="AI37" s="100">
        <v>0</v>
      </c>
      <c r="AJ37" s="109">
        <v>0</v>
      </c>
      <c r="AK37" s="106">
        <v>0</v>
      </c>
      <c r="AL37" s="100">
        <v>0</v>
      </c>
      <c r="AM37" s="109">
        <v>0</v>
      </c>
      <c r="AN37" s="106">
        <v>0</v>
      </c>
      <c r="AO37" s="100">
        <v>0</v>
      </c>
      <c r="AP37" s="109">
        <v>0</v>
      </c>
      <c r="AQ37" s="106">
        <v>0</v>
      </c>
      <c r="AR37" s="100">
        <v>0</v>
      </c>
      <c r="AS37" s="109">
        <v>0</v>
      </c>
      <c r="AT37" s="106">
        <v>0</v>
      </c>
      <c r="AU37" s="112"/>
      <c r="AV37" s="108">
        <v>323164</v>
      </c>
      <c r="AW37" s="109"/>
      <c r="AX37" s="106"/>
      <c r="AY37" s="108">
        <v>134859</v>
      </c>
      <c r="AZ37" s="109"/>
      <c r="BA37" s="106"/>
      <c r="BB37" s="108">
        <v>46577</v>
      </c>
      <c r="BC37" s="109"/>
      <c r="BD37" s="106"/>
      <c r="BE37" s="108">
        <v>102845</v>
      </c>
      <c r="BF37" s="109"/>
      <c r="BG37" s="106"/>
      <c r="BH37" s="108">
        <v>17246</v>
      </c>
      <c r="BI37" s="109"/>
      <c r="BJ37" s="106"/>
      <c r="BK37" s="108">
        <v>21637</v>
      </c>
      <c r="BL37" s="109"/>
      <c r="BM37" s="106"/>
    </row>
    <row r="38" spans="2:65" x14ac:dyDescent="0.25">
      <c r="B38" s="95">
        <v>43919</v>
      </c>
      <c r="C38" s="100">
        <v>47</v>
      </c>
      <c r="D38" s="101">
        <v>20</v>
      </c>
      <c r="E38" s="101">
        <v>27</v>
      </c>
      <c r="F38" s="100">
        <v>30</v>
      </c>
      <c r="G38" s="109">
        <v>15</v>
      </c>
      <c r="H38" s="110">
        <v>15</v>
      </c>
      <c r="I38" s="103">
        <v>4</v>
      </c>
      <c r="J38" s="109">
        <v>1</v>
      </c>
      <c r="K38" s="111">
        <v>3</v>
      </c>
      <c r="L38" s="100">
        <v>8</v>
      </c>
      <c r="M38" s="109">
        <v>3</v>
      </c>
      <c r="N38" s="110">
        <v>5</v>
      </c>
      <c r="O38" s="103">
        <v>2</v>
      </c>
      <c r="P38" s="109">
        <v>0</v>
      </c>
      <c r="Q38" s="111">
        <v>2</v>
      </c>
      <c r="R38" s="100">
        <v>3</v>
      </c>
      <c r="S38" s="109">
        <v>1</v>
      </c>
      <c r="T38" s="110">
        <v>2</v>
      </c>
      <c r="U38" s="112"/>
      <c r="V38" s="100">
        <v>9</v>
      </c>
      <c r="W38" s="109">
        <v>9</v>
      </c>
      <c r="X38" s="109">
        <v>0</v>
      </c>
      <c r="Y38" s="109">
        <v>0</v>
      </c>
      <c r="Z38" s="109">
        <v>0</v>
      </c>
      <c r="AA38" s="110">
        <v>0</v>
      </c>
      <c r="AB38" s="112"/>
      <c r="AC38" s="100">
        <v>33</v>
      </c>
      <c r="AD38" s="101">
        <v>14</v>
      </c>
      <c r="AE38" s="101">
        <v>19</v>
      </c>
      <c r="AF38" s="100">
        <v>17</v>
      </c>
      <c r="AG38" s="109">
        <v>9</v>
      </c>
      <c r="AH38" s="106">
        <v>8</v>
      </c>
      <c r="AI38" s="100">
        <v>6</v>
      </c>
      <c r="AJ38" s="109">
        <v>3</v>
      </c>
      <c r="AK38" s="106">
        <v>3</v>
      </c>
      <c r="AL38" s="100">
        <v>6</v>
      </c>
      <c r="AM38" s="109">
        <v>2</v>
      </c>
      <c r="AN38" s="106">
        <v>4</v>
      </c>
      <c r="AO38" s="100">
        <v>2</v>
      </c>
      <c r="AP38" s="109">
        <v>0</v>
      </c>
      <c r="AQ38" s="106">
        <v>2</v>
      </c>
      <c r="AR38" s="100">
        <v>2</v>
      </c>
      <c r="AS38" s="109">
        <v>0</v>
      </c>
      <c r="AT38" s="106">
        <v>2</v>
      </c>
      <c r="AU38" s="112"/>
      <c r="AV38" s="108">
        <v>323164</v>
      </c>
      <c r="AW38" s="109"/>
      <c r="AX38" s="106"/>
      <c r="AY38" s="108">
        <v>134859</v>
      </c>
      <c r="AZ38" s="109"/>
      <c r="BA38" s="106"/>
      <c r="BB38" s="108">
        <v>46577</v>
      </c>
      <c r="BC38" s="109"/>
      <c r="BD38" s="106"/>
      <c r="BE38" s="108">
        <v>102845</v>
      </c>
      <c r="BF38" s="109"/>
      <c r="BG38" s="106"/>
      <c r="BH38" s="108">
        <v>17246</v>
      </c>
      <c r="BI38" s="109"/>
      <c r="BJ38" s="106"/>
      <c r="BK38" s="108">
        <v>21637</v>
      </c>
      <c r="BL38" s="109"/>
      <c r="BM38" s="106"/>
    </row>
    <row r="39" spans="2:65" x14ac:dyDescent="0.25">
      <c r="B39" s="95">
        <v>43920</v>
      </c>
      <c r="C39" s="100">
        <v>3155</v>
      </c>
      <c r="D39" s="101">
        <v>1653</v>
      </c>
      <c r="E39" s="101">
        <v>1502</v>
      </c>
      <c r="F39" s="100">
        <v>1206</v>
      </c>
      <c r="G39" s="109">
        <v>630</v>
      </c>
      <c r="H39" s="110">
        <v>576</v>
      </c>
      <c r="I39" s="103">
        <v>490</v>
      </c>
      <c r="J39" s="109">
        <v>234</v>
      </c>
      <c r="K39" s="111">
        <v>256</v>
      </c>
      <c r="L39" s="100">
        <v>1052</v>
      </c>
      <c r="M39" s="109">
        <v>551</v>
      </c>
      <c r="N39" s="110">
        <v>501</v>
      </c>
      <c r="O39" s="103">
        <v>154</v>
      </c>
      <c r="P39" s="109">
        <v>112</v>
      </c>
      <c r="Q39" s="111">
        <v>42</v>
      </c>
      <c r="R39" s="100">
        <v>253</v>
      </c>
      <c r="S39" s="109">
        <v>126</v>
      </c>
      <c r="T39" s="110">
        <v>127</v>
      </c>
      <c r="U39" s="112"/>
      <c r="V39" s="100">
        <v>141</v>
      </c>
      <c r="W39" s="109">
        <v>29</v>
      </c>
      <c r="X39" s="109">
        <v>52</v>
      </c>
      <c r="Y39" s="109">
        <v>39</v>
      </c>
      <c r="Z39" s="109">
        <v>13</v>
      </c>
      <c r="AA39" s="110">
        <v>8</v>
      </c>
      <c r="AB39" s="112"/>
      <c r="AC39" s="100">
        <v>114</v>
      </c>
      <c r="AD39" s="101">
        <v>59</v>
      </c>
      <c r="AE39" s="101">
        <v>55</v>
      </c>
      <c r="AF39" s="100">
        <v>45</v>
      </c>
      <c r="AG39" s="109">
        <v>20</v>
      </c>
      <c r="AH39" s="106">
        <v>25</v>
      </c>
      <c r="AI39" s="100">
        <v>43</v>
      </c>
      <c r="AJ39" s="109">
        <v>29</v>
      </c>
      <c r="AK39" s="106">
        <v>14</v>
      </c>
      <c r="AL39" s="100">
        <v>17</v>
      </c>
      <c r="AM39" s="109">
        <v>8</v>
      </c>
      <c r="AN39" s="106">
        <v>9</v>
      </c>
      <c r="AO39" s="100">
        <v>5</v>
      </c>
      <c r="AP39" s="109">
        <v>1</v>
      </c>
      <c r="AQ39" s="106">
        <v>4</v>
      </c>
      <c r="AR39" s="100">
        <v>4</v>
      </c>
      <c r="AS39" s="109">
        <v>1</v>
      </c>
      <c r="AT39" s="106">
        <v>3</v>
      </c>
      <c r="AU39" s="112"/>
      <c r="AV39" s="108">
        <v>322117</v>
      </c>
      <c r="AW39" s="109"/>
      <c r="AX39" s="106"/>
      <c r="AY39" s="108">
        <v>134700</v>
      </c>
      <c r="AZ39" s="109"/>
      <c r="BA39" s="106"/>
      <c r="BB39" s="108">
        <v>46208</v>
      </c>
      <c r="BC39" s="109"/>
      <c r="BD39" s="106"/>
      <c r="BE39" s="108">
        <v>102436</v>
      </c>
      <c r="BF39" s="109"/>
      <c r="BG39" s="106"/>
      <c r="BH39" s="108">
        <v>17125</v>
      </c>
      <c r="BI39" s="109"/>
      <c r="BJ39" s="106"/>
      <c r="BK39" s="108">
        <v>21648</v>
      </c>
      <c r="BL39" s="109"/>
      <c r="BM39" s="106"/>
    </row>
    <row r="40" spans="2:65" x14ac:dyDescent="0.25">
      <c r="B40" s="95">
        <v>43921</v>
      </c>
      <c r="C40" s="100">
        <v>2803</v>
      </c>
      <c r="D40" s="101">
        <v>1498</v>
      </c>
      <c r="E40" s="101">
        <v>1305</v>
      </c>
      <c r="F40" s="100">
        <v>1018</v>
      </c>
      <c r="G40" s="109">
        <v>560</v>
      </c>
      <c r="H40" s="110">
        <v>458</v>
      </c>
      <c r="I40" s="103">
        <v>430</v>
      </c>
      <c r="J40" s="109">
        <v>209</v>
      </c>
      <c r="K40" s="111">
        <v>221</v>
      </c>
      <c r="L40" s="100">
        <v>986</v>
      </c>
      <c r="M40" s="109">
        <v>523</v>
      </c>
      <c r="N40" s="110">
        <v>463</v>
      </c>
      <c r="O40" s="103">
        <v>150</v>
      </c>
      <c r="P40" s="109">
        <v>99</v>
      </c>
      <c r="Q40" s="111">
        <v>51</v>
      </c>
      <c r="R40" s="100">
        <v>219</v>
      </c>
      <c r="S40" s="109">
        <v>107</v>
      </c>
      <c r="T40" s="110">
        <v>112</v>
      </c>
      <c r="U40" s="112"/>
      <c r="V40" s="100">
        <v>106</v>
      </c>
      <c r="W40" s="109">
        <v>41</v>
      </c>
      <c r="X40" s="109">
        <v>30</v>
      </c>
      <c r="Y40" s="109">
        <v>26</v>
      </c>
      <c r="Z40" s="109">
        <v>7</v>
      </c>
      <c r="AA40" s="110">
        <v>2</v>
      </c>
      <c r="AB40" s="112"/>
      <c r="AC40" s="100">
        <v>90</v>
      </c>
      <c r="AD40" s="101">
        <v>38</v>
      </c>
      <c r="AE40" s="101">
        <v>52</v>
      </c>
      <c r="AF40" s="100">
        <v>44</v>
      </c>
      <c r="AG40" s="109">
        <v>19</v>
      </c>
      <c r="AH40" s="106">
        <v>25</v>
      </c>
      <c r="AI40" s="100">
        <v>20</v>
      </c>
      <c r="AJ40" s="109">
        <v>9</v>
      </c>
      <c r="AK40" s="106">
        <v>11</v>
      </c>
      <c r="AL40" s="100">
        <v>9</v>
      </c>
      <c r="AM40" s="109">
        <v>6</v>
      </c>
      <c r="AN40" s="106">
        <v>3</v>
      </c>
      <c r="AO40" s="100">
        <v>15</v>
      </c>
      <c r="AP40" s="109">
        <v>4</v>
      </c>
      <c r="AQ40" s="106">
        <v>11</v>
      </c>
      <c r="AR40" s="100">
        <v>2</v>
      </c>
      <c r="AS40" s="109">
        <v>0</v>
      </c>
      <c r="AT40" s="106">
        <v>2</v>
      </c>
      <c r="AU40" s="112"/>
      <c r="AV40" s="108">
        <v>321164</v>
      </c>
      <c r="AW40" s="109">
        <v>141614</v>
      </c>
      <c r="AX40" s="109">
        <v>179550</v>
      </c>
      <c r="AY40" s="108">
        <v>134578</v>
      </c>
      <c r="AZ40" s="109">
        <v>58393</v>
      </c>
      <c r="BA40" s="106">
        <v>76185</v>
      </c>
      <c r="BB40" s="108">
        <v>45845</v>
      </c>
      <c r="BC40" s="109">
        <v>20296</v>
      </c>
      <c r="BD40" s="106">
        <v>25549</v>
      </c>
      <c r="BE40" s="108">
        <v>102108</v>
      </c>
      <c r="BF40" s="109">
        <v>45360</v>
      </c>
      <c r="BG40" s="106">
        <v>56748</v>
      </c>
      <c r="BH40" s="108">
        <v>16997</v>
      </c>
      <c r="BI40" s="109">
        <v>8025</v>
      </c>
      <c r="BJ40" s="106">
        <v>8972</v>
      </c>
      <c r="BK40" s="108">
        <v>21636</v>
      </c>
      <c r="BL40" s="109">
        <v>9540</v>
      </c>
      <c r="BM40" s="106">
        <v>12096</v>
      </c>
    </row>
    <row r="41" spans="2:65" x14ac:dyDescent="0.25">
      <c r="B41" s="95">
        <v>43922</v>
      </c>
      <c r="C41" s="100">
        <v>3970</v>
      </c>
      <c r="D41" s="101">
        <v>2051</v>
      </c>
      <c r="E41" s="101">
        <v>1919</v>
      </c>
      <c r="F41" s="100">
        <v>1433</v>
      </c>
      <c r="G41" s="109">
        <v>761</v>
      </c>
      <c r="H41" s="110">
        <v>672</v>
      </c>
      <c r="I41" s="103">
        <v>661</v>
      </c>
      <c r="J41" s="109">
        <v>344</v>
      </c>
      <c r="K41" s="111">
        <v>317</v>
      </c>
      <c r="L41" s="100">
        <v>1308</v>
      </c>
      <c r="M41" s="109">
        <v>642</v>
      </c>
      <c r="N41" s="110">
        <v>666</v>
      </c>
      <c r="O41" s="103">
        <v>210</v>
      </c>
      <c r="P41" s="109">
        <v>124</v>
      </c>
      <c r="Q41" s="111">
        <v>86</v>
      </c>
      <c r="R41" s="100">
        <v>358</v>
      </c>
      <c r="S41" s="109">
        <v>180</v>
      </c>
      <c r="T41" s="110">
        <v>178</v>
      </c>
      <c r="U41" s="112"/>
      <c r="V41" s="100">
        <v>129</v>
      </c>
      <c r="W41" s="109">
        <v>48</v>
      </c>
      <c r="X41" s="109">
        <v>45</v>
      </c>
      <c r="Y41" s="109">
        <v>32</v>
      </c>
      <c r="Z41" s="109">
        <v>4</v>
      </c>
      <c r="AA41" s="110">
        <v>0</v>
      </c>
      <c r="AB41" s="112"/>
      <c r="AC41" s="100">
        <v>115</v>
      </c>
      <c r="AD41" s="101">
        <v>50</v>
      </c>
      <c r="AE41" s="101">
        <v>65</v>
      </c>
      <c r="AF41" s="100">
        <v>31</v>
      </c>
      <c r="AG41" s="109">
        <v>12</v>
      </c>
      <c r="AH41" s="106">
        <v>19</v>
      </c>
      <c r="AI41" s="100">
        <v>53</v>
      </c>
      <c r="AJ41" s="109">
        <v>24</v>
      </c>
      <c r="AK41" s="106">
        <v>29</v>
      </c>
      <c r="AL41" s="100">
        <v>23</v>
      </c>
      <c r="AM41" s="109">
        <v>8</v>
      </c>
      <c r="AN41" s="106">
        <v>15</v>
      </c>
      <c r="AO41" s="100">
        <v>6</v>
      </c>
      <c r="AP41" s="109">
        <v>4</v>
      </c>
      <c r="AQ41" s="106">
        <v>2</v>
      </c>
      <c r="AR41" s="100">
        <v>2</v>
      </c>
      <c r="AS41" s="109">
        <v>2</v>
      </c>
      <c r="AT41" s="106">
        <v>0</v>
      </c>
      <c r="AU41" s="112"/>
      <c r="AV41" s="108">
        <v>324926</v>
      </c>
      <c r="AW41" s="109"/>
      <c r="AX41" s="106"/>
      <c r="AY41" s="108">
        <v>135971</v>
      </c>
      <c r="AZ41" s="109"/>
      <c r="BA41" s="106"/>
      <c r="BB41" s="108">
        <v>46467</v>
      </c>
      <c r="BC41" s="109"/>
      <c r="BD41" s="106"/>
      <c r="BE41" s="108">
        <v>103377</v>
      </c>
      <c r="BF41" s="109"/>
      <c r="BG41" s="106"/>
      <c r="BH41" s="108">
        <v>17194</v>
      </c>
      <c r="BI41" s="109"/>
      <c r="BJ41" s="106"/>
      <c r="BK41" s="108">
        <v>21917</v>
      </c>
      <c r="BL41" s="109"/>
      <c r="BM41" s="106"/>
    </row>
    <row r="42" spans="2:65" x14ac:dyDescent="0.25">
      <c r="B42" s="95">
        <v>43923</v>
      </c>
      <c r="C42" s="100">
        <v>4063</v>
      </c>
      <c r="D42" s="101">
        <v>1991</v>
      </c>
      <c r="E42" s="101">
        <v>2072</v>
      </c>
      <c r="F42" s="100">
        <v>1584</v>
      </c>
      <c r="G42" s="109">
        <v>775</v>
      </c>
      <c r="H42" s="110">
        <v>809</v>
      </c>
      <c r="I42" s="103">
        <v>496</v>
      </c>
      <c r="J42" s="109">
        <v>237</v>
      </c>
      <c r="K42" s="111">
        <v>259</v>
      </c>
      <c r="L42" s="100">
        <v>1372</v>
      </c>
      <c r="M42" s="109">
        <v>656</v>
      </c>
      <c r="N42" s="110">
        <v>716</v>
      </c>
      <c r="O42" s="103">
        <v>222</v>
      </c>
      <c r="P42" s="109">
        <v>135</v>
      </c>
      <c r="Q42" s="111">
        <v>87</v>
      </c>
      <c r="R42" s="100">
        <v>389</v>
      </c>
      <c r="S42" s="109">
        <v>188</v>
      </c>
      <c r="T42" s="110">
        <v>201</v>
      </c>
      <c r="U42" s="112"/>
      <c r="V42" s="100">
        <v>142</v>
      </c>
      <c r="W42" s="109">
        <v>48</v>
      </c>
      <c r="X42" s="109">
        <v>29</v>
      </c>
      <c r="Y42" s="109">
        <v>48</v>
      </c>
      <c r="Z42" s="109">
        <v>13</v>
      </c>
      <c r="AA42" s="110">
        <v>4</v>
      </c>
      <c r="AB42" s="112"/>
      <c r="AC42" s="100">
        <v>109</v>
      </c>
      <c r="AD42" s="101">
        <v>43</v>
      </c>
      <c r="AE42" s="101">
        <v>66</v>
      </c>
      <c r="AF42" s="100">
        <v>45</v>
      </c>
      <c r="AG42" s="109">
        <v>18</v>
      </c>
      <c r="AH42" s="106">
        <v>27</v>
      </c>
      <c r="AI42" s="100">
        <v>32</v>
      </c>
      <c r="AJ42" s="109">
        <v>13</v>
      </c>
      <c r="AK42" s="106">
        <v>19</v>
      </c>
      <c r="AL42" s="100">
        <v>15</v>
      </c>
      <c r="AM42" s="109">
        <v>9</v>
      </c>
      <c r="AN42" s="106">
        <v>6</v>
      </c>
      <c r="AO42" s="100">
        <v>14</v>
      </c>
      <c r="AP42" s="109">
        <v>2</v>
      </c>
      <c r="AQ42" s="106">
        <v>12</v>
      </c>
      <c r="AR42" s="100">
        <v>3</v>
      </c>
      <c r="AS42" s="109">
        <v>1</v>
      </c>
      <c r="AT42" s="106">
        <v>2</v>
      </c>
      <c r="AU42" s="112"/>
      <c r="AV42" s="108">
        <v>329260</v>
      </c>
      <c r="AW42" s="109"/>
      <c r="AX42" s="106"/>
      <c r="AY42" s="108">
        <v>137793</v>
      </c>
      <c r="AZ42" s="109"/>
      <c r="BA42" s="106"/>
      <c r="BB42" s="108">
        <v>46964</v>
      </c>
      <c r="BC42" s="109"/>
      <c r="BD42" s="106"/>
      <c r="BE42" s="108">
        <v>104767</v>
      </c>
      <c r="BF42" s="109"/>
      <c r="BG42" s="106"/>
      <c r="BH42" s="108">
        <v>17408</v>
      </c>
      <c r="BI42" s="109"/>
      <c r="BJ42" s="106"/>
      <c r="BK42" s="108">
        <v>22328</v>
      </c>
      <c r="BL42" s="109"/>
      <c r="BM42" s="106"/>
    </row>
    <row r="43" spans="2:65" x14ac:dyDescent="0.25">
      <c r="B43" s="95">
        <v>43924</v>
      </c>
      <c r="C43" s="100">
        <v>3863</v>
      </c>
      <c r="D43" s="101">
        <v>2008</v>
      </c>
      <c r="E43" s="101">
        <v>1855</v>
      </c>
      <c r="F43" s="100">
        <v>1501</v>
      </c>
      <c r="G43" s="109">
        <v>744</v>
      </c>
      <c r="H43" s="110">
        <v>757</v>
      </c>
      <c r="I43" s="103">
        <v>427</v>
      </c>
      <c r="J43" s="109">
        <v>225</v>
      </c>
      <c r="K43" s="111">
        <v>202</v>
      </c>
      <c r="L43" s="100">
        <v>1322</v>
      </c>
      <c r="M43" s="109">
        <v>714</v>
      </c>
      <c r="N43" s="110">
        <v>608</v>
      </c>
      <c r="O43" s="103">
        <v>204</v>
      </c>
      <c r="P43" s="109">
        <v>111</v>
      </c>
      <c r="Q43" s="111">
        <v>93</v>
      </c>
      <c r="R43" s="100">
        <v>409</v>
      </c>
      <c r="S43" s="109">
        <v>214</v>
      </c>
      <c r="T43" s="110">
        <v>195</v>
      </c>
      <c r="U43" s="112"/>
      <c r="V43" s="100">
        <v>108</v>
      </c>
      <c r="W43" s="109">
        <v>33</v>
      </c>
      <c r="X43" s="109">
        <v>37</v>
      </c>
      <c r="Y43" s="109">
        <v>30</v>
      </c>
      <c r="Z43" s="109">
        <v>8</v>
      </c>
      <c r="AA43" s="110">
        <v>0</v>
      </c>
      <c r="AB43" s="112"/>
      <c r="AC43" s="100">
        <v>71</v>
      </c>
      <c r="AD43" s="101">
        <v>34</v>
      </c>
      <c r="AE43" s="101">
        <v>37</v>
      </c>
      <c r="AF43" s="100">
        <v>26</v>
      </c>
      <c r="AG43" s="109">
        <v>12</v>
      </c>
      <c r="AH43" s="106">
        <v>14</v>
      </c>
      <c r="AI43" s="100">
        <v>17</v>
      </c>
      <c r="AJ43" s="109">
        <v>9</v>
      </c>
      <c r="AK43" s="106">
        <v>8</v>
      </c>
      <c r="AL43" s="100">
        <v>21</v>
      </c>
      <c r="AM43" s="109">
        <v>12</v>
      </c>
      <c r="AN43" s="106">
        <v>9</v>
      </c>
      <c r="AO43" s="100">
        <v>7</v>
      </c>
      <c r="AP43" s="109">
        <v>1</v>
      </c>
      <c r="AQ43" s="106">
        <v>6</v>
      </c>
      <c r="AR43" s="100">
        <v>0</v>
      </c>
      <c r="AS43" s="109">
        <v>0</v>
      </c>
      <c r="AT43" s="106">
        <v>0</v>
      </c>
      <c r="AU43" s="112"/>
      <c r="AV43" s="108">
        <v>333446</v>
      </c>
      <c r="AW43" s="109"/>
      <c r="AX43" s="106"/>
      <c r="AY43" s="108">
        <v>139425</v>
      </c>
      <c r="AZ43" s="109"/>
      <c r="BA43" s="106"/>
      <c r="BB43" s="108">
        <v>47458</v>
      </c>
      <c r="BC43" s="109"/>
      <c r="BD43" s="106"/>
      <c r="BE43" s="108">
        <v>106174</v>
      </c>
      <c r="BF43" s="109"/>
      <c r="BG43" s="106"/>
      <c r="BH43" s="108">
        <v>17627</v>
      </c>
      <c r="BI43" s="109"/>
      <c r="BJ43" s="106"/>
      <c r="BK43" s="108">
        <v>22762</v>
      </c>
      <c r="BL43" s="109"/>
      <c r="BM43" s="106"/>
    </row>
    <row r="44" spans="2:65" x14ac:dyDescent="0.25">
      <c r="B44" s="95">
        <v>43925</v>
      </c>
      <c r="C44" s="100">
        <v>167</v>
      </c>
      <c r="D44" s="101">
        <v>78</v>
      </c>
      <c r="E44" s="101">
        <v>89</v>
      </c>
      <c r="F44" s="100">
        <v>57</v>
      </c>
      <c r="G44" s="109">
        <v>25</v>
      </c>
      <c r="H44" s="110">
        <v>32</v>
      </c>
      <c r="I44" s="103">
        <v>5</v>
      </c>
      <c r="J44" s="109">
        <v>2</v>
      </c>
      <c r="K44" s="111">
        <v>3</v>
      </c>
      <c r="L44" s="100">
        <v>71</v>
      </c>
      <c r="M44" s="109">
        <v>32</v>
      </c>
      <c r="N44" s="110">
        <v>39</v>
      </c>
      <c r="O44" s="103">
        <v>10</v>
      </c>
      <c r="P44" s="109">
        <v>7</v>
      </c>
      <c r="Q44" s="111">
        <v>3</v>
      </c>
      <c r="R44" s="100">
        <v>24</v>
      </c>
      <c r="S44" s="109">
        <v>12</v>
      </c>
      <c r="T44" s="110">
        <v>12</v>
      </c>
      <c r="U44" s="112"/>
      <c r="V44" s="100">
        <v>5</v>
      </c>
      <c r="W44" s="109">
        <v>1</v>
      </c>
      <c r="X44" s="109">
        <v>0</v>
      </c>
      <c r="Y44" s="109">
        <v>1</v>
      </c>
      <c r="Z44" s="109">
        <v>0</v>
      </c>
      <c r="AA44" s="110">
        <v>3</v>
      </c>
      <c r="AB44" s="112"/>
      <c r="AC44" s="100">
        <v>4</v>
      </c>
      <c r="AD44" s="101">
        <v>2</v>
      </c>
      <c r="AE44" s="101">
        <v>2</v>
      </c>
      <c r="AF44" s="100">
        <v>1</v>
      </c>
      <c r="AG44" s="109">
        <v>1</v>
      </c>
      <c r="AH44" s="106">
        <v>0</v>
      </c>
      <c r="AI44" s="100">
        <v>2</v>
      </c>
      <c r="AJ44" s="109">
        <v>1</v>
      </c>
      <c r="AK44" s="106">
        <v>1</v>
      </c>
      <c r="AL44" s="100">
        <v>1</v>
      </c>
      <c r="AM44" s="109">
        <v>0</v>
      </c>
      <c r="AN44" s="106">
        <v>1</v>
      </c>
      <c r="AO44" s="100">
        <v>0</v>
      </c>
      <c r="AP44" s="109">
        <v>0</v>
      </c>
      <c r="AQ44" s="106">
        <v>0</v>
      </c>
      <c r="AR44" s="100">
        <v>0</v>
      </c>
      <c r="AS44" s="109">
        <v>0</v>
      </c>
      <c r="AT44" s="106">
        <v>0</v>
      </c>
      <c r="AU44" s="112"/>
      <c r="AV44" s="108">
        <v>333446</v>
      </c>
      <c r="AW44" s="109"/>
      <c r="AX44" s="106"/>
      <c r="AY44" s="108">
        <v>139425</v>
      </c>
      <c r="AZ44" s="109"/>
      <c r="BA44" s="106"/>
      <c r="BB44" s="108">
        <v>47458</v>
      </c>
      <c r="BC44" s="109"/>
      <c r="BD44" s="106"/>
      <c r="BE44" s="108">
        <v>106174</v>
      </c>
      <c r="BF44" s="109"/>
      <c r="BG44" s="106"/>
      <c r="BH44" s="108">
        <v>17627</v>
      </c>
      <c r="BI44" s="109"/>
      <c r="BJ44" s="106"/>
      <c r="BK44" s="108">
        <v>22762</v>
      </c>
      <c r="BL44" s="109"/>
      <c r="BM44" s="106"/>
    </row>
    <row r="45" spans="2:65" x14ac:dyDescent="0.25">
      <c r="B45" s="95">
        <v>43926</v>
      </c>
      <c r="C45" s="100">
        <v>131</v>
      </c>
      <c r="D45" s="101">
        <v>66</v>
      </c>
      <c r="E45" s="101">
        <v>65</v>
      </c>
      <c r="F45" s="100">
        <v>42</v>
      </c>
      <c r="G45" s="109">
        <v>18</v>
      </c>
      <c r="H45" s="110">
        <v>24</v>
      </c>
      <c r="I45" s="103">
        <v>8</v>
      </c>
      <c r="J45" s="109">
        <v>3</v>
      </c>
      <c r="K45" s="111">
        <v>5</v>
      </c>
      <c r="L45" s="100">
        <v>58</v>
      </c>
      <c r="M45" s="109">
        <v>33</v>
      </c>
      <c r="N45" s="110">
        <v>25</v>
      </c>
      <c r="O45" s="103">
        <v>4</v>
      </c>
      <c r="P45" s="109">
        <v>3</v>
      </c>
      <c r="Q45" s="111">
        <v>1</v>
      </c>
      <c r="R45" s="100">
        <v>19</v>
      </c>
      <c r="S45" s="109">
        <v>9</v>
      </c>
      <c r="T45" s="110">
        <v>10</v>
      </c>
      <c r="U45" s="112"/>
      <c r="V45" s="100">
        <v>10</v>
      </c>
      <c r="W45" s="109">
        <v>2</v>
      </c>
      <c r="X45" s="109">
        <v>7</v>
      </c>
      <c r="Y45" s="109">
        <v>1</v>
      </c>
      <c r="Z45" s="109">
        <v>0</v>
      </c>
      <c r="AA45" s="110">
        <v>0</v>
      </c>
      <c r="AB45" s="112"/>
      <c r="AC45" s="100">
        <v>68</v>
      </c>
      <c r="AD45" s="101">
        <v>33</v>
      </c>
      <c r="AE45" s="101">
        <v>35</v>
      </c>
      <c r="AF45" s="100">
        <v>21</v>
      </c>
      <c r="AG45" s="109">
        <v>8</v>
      </c>
      <c r="AH45" s="106">
        <v>13</v>
      </c>
      <c r="AI45" s="100">
        <v>25</v>
      </c>
      <c r="AJ45" s="109">
        <v>14</v>
      </c>
      <c r="AK45" s="106">
        <v>11</v>
      </c>
      <c r="AL45" s="100">
        <v>16</v>
      </c>
      <c r="AM45" s="109">
        <v>8</v>
      </c>
      <c r="AN45" s="106">
        <v>8</v>
      </c>
      <c r="AO45" s="100">
        <v>4</v>
      </c>
      <c r="AP45" s="109">
        <v>3</v>
      </c>
      <c r="AQ45" s="106">
        <v>1</v>
      </c>
      <c r="AR45" s="100">
        <v>2</v>
      </c>
      <c r="AS45" s="109">
        <v>0</v>
      </c>
      <c r="AT45" s="106">
        <v>2</v>
      </c>
      <c r="AU45" s="112"/>
      <c r="AV45" s="108">
        <v>333446</v>
      </c>
      <c r="AW45" s="109"/>
      <c r="AX45" s="106"/>
      <c r="AY45" s="108">
        <v>139425</v>
      </c>
      <c r="AZ45" s="109"/>
      <c r="BA45" s="106"/>
      <c r="BB45" s="108">
        <v>47458</v>
      </c>
      <c r="BC45" s="109"/>
      <c r="BD45" s="106"/>
      <c r="BE45" s="108">
        <v>106174</v>
      </c>
      <c r="BF45" s="109"/>
      <c r="BG45" s="106"/>
      <c r="BH45" s="108">
        <v>17627</v>
      </c>
      <c r="BI45" s="109"/>
      <c r="BJ45" s="106"/>
      <c r="BK45" s="108">
        <v>22762</v>
      </c>
      <c r="BL45" s="109"/>
      <c r="BM45" s="106"/>
    </row>
    <row r="46" spans="2:65" x14ac:dyDescent="0.25">
      <c r="B46" s="95">
        <v>43927</v>
      </c>
      <c r="C46" s="100">
        <v>4207</v>
      </c>
      <c r="D46" s="101">
        <v>2116</v>
      </c>
      <c r="E46" s="101">
        <v>2091</v>
      </c>
      <c r="F46" s="100">
        <v>1569</v>
      </c>
      <c r="G46" s="109">
        <v>797</v>
      </c>
      <c r="H46" s="110">
        <v>772</v>
      </c>
      <c r="I46" s="103">
        <v>551</v>
      </c>
      <c r="J46" s="109">
        <v>279</v>
      </c>
      <c r="K46" s="111">
        <v>272</v>
      </c>
      <c r="L46" s="100">
        <v>1492</v>
      </c>
      <c r="M46" s="109">
        <v>745</v>
      </c>
      <c r="N46" s="110">
        <v>747</v>
      </c>
      <c r="O46" s="103">
        <v>244</v>
      </c>
      <c r="P46" s="109">
        <v>131</v>
      </c>
      <c r="Q46" s="111">
        <v>113</v>
      </c>
      <c r="R46" s="100">
        <v>351</v>
      </c>
      <c r="S46" s="109">
        <v>164</v>
      </c>
      <c r="T46" s="110">
        <v>187</v>
      </c>
      <c r="U46" s="112"/>
      <c r="V46" s="100">
        <v>95</v>
      </c>
      <c r="W46" s="109">
        <v>32</v>
      </c>
      <c r="X46" s="109">
        <v>33</v>
      </c>
      <c r="Y46" s="109">
        <v>16</v>
      </c>
      <c r="Z46" s="109">
        <v>8</v>
      </c>
      <c r="AA46" s="110">
        <v>6</v>
      </c>
      <c r="AB46" s="112"/>
      <c r="AC46" s="100">
        <v>88</v>
      </c>
      <c r="AD46" s="101">
        <v>45</v>
      </c>
      <c r="AE46" s="101">
        <v>43</v>
      </c>
      <c r="AF46" s="100">
        <v>25</v>
      </c>
      <c r="AG46" s="109">
        <v>10</v>
      </c>
      <c r="AH46" s="106">
        <v>15</v>
      </c>
      <c r="AI46" s="100">
        <v>38</v>
      </c>
      <c r="AJ46" s="109">
        <v>20</v>
      </c>
      <c r="AK46" s="106">
        <v>18</v>
      </c>
      <c r="AL46" s="100">
        <v>10</v>
      </c>
      <c r="AM46" s="109">
        <v>6</v>
      </c>
      <c r="AN46" s="106">
        <v>4</v>
      </c>
      <c r="AO46" s="100">
        <v>12</v>
      </c>
      <c r="AP46" s="109">
        <v>6</v>
      </c>
      <c r="AQ46" s="106">
        <v>6</v>
      </c>
      <c r="AR46" s="100">
        <v>3</v>
      </c>
      <c r="AS46" s="109">
        <v>3</v>
      </c>
      <c r="AT46" s="106">
        <v>0</v>
      </c>
      <c r="AU46" s="112"/>
      <c r="AV46" s="108">
        <v>339127</v>
      </c>
      <c r="AW46" s="109"/>
      <c r="AX46" s="106"/>
      <c r="AY46" s="108">
        <v>141675</v>
      </c>
      <c r="AZ46" s="109"/>
      <c r="BA46" s="106"/>
      <c r="BB46" s="108">
        <v>48189</v>
      </c>
      <c r="BC46" s="109"/>
      <c r="BD46" s="106"/>
      <c r="BE46" s="108">
        <v>108135</v>
      </c>
      <c r="BF46" s="109"/>
      <c r="BG46" s="106"/>
      <c r="BH46" s="108">
        <v>17916</v>
      </c>
      <c r="BI46" s="109"/>
      <c r="BJ46" s="106"/>
      <c r="BK46" s="108">
        <v>23212</v>
      </c>
      <c r="BL46" s="109"/>
      <c r="BM46" s="106"/>
    </row>
    <row r="47" spans="2:65" x14ac:dyDescent="0.25">
      <c r="B47" s="95">
        <v>43928</v>
      </c>
      <c r="C47" s="100">
        <v>3716</v>
      </c>
      <c r="D47" s="101">
        <v>1903</v>
      </c>
      <c r="E47" s="101">
        <v>1813</v>
      </c>
      <c r="F47" s="100">
        <v>1401</v>
      </c>
      <c r="G47" s="109">
        <v>687</v>
      </c>
      <c r="H47" s="110">
        <v>714</v>
      </c>
      <c r="I47" s="103">
        <v>489</v>
      </c>
      <c r="J47" s="109">
        <v>242</v>
      </c>
      <c r="K47" s="111">
        <v>247</v>
      </c>
      <c r="L47" s="100">
        <v>1306</v>
      </c>
      <c r="M47" s="109">
        <v>665</v>
      </c>
      <c r="N47" s="110">
        <v>641</v>
      </c>
      <c r="O47" s="103">
        <v>177</v>
      </c>
      <c r="P47" s="109">
        <v>113</v>
      </c>
      <c r="Q47" s="111">
        <v>64</v>
      </c>
      <c r="R47" s="100">
        <v>343</v>
      </c>
      <c r="S47" s="109">
        <v>196</v>
      </c>
      <c r="T47" s="110">
        <v>147</v>
      </c>
      <c r="U47" s="112"/>
      <c r="V47" s="100">
        <v>125</v>
      </c>
      <c r="W47" s="109">
        <v>17</v>
      </c>
      <c r="X47" s="109">
        <v>64</v>
      </c>
      <c r="Y47" s="109">
        <v>26</v>
      </c>
      <c r="Z47" s="109">
        <v>17</v>
      </c>
      <c r="AA47" s="110">
        <v>1</v>
      </c>
      <c r="AB47" s="112"/>
      <c r="AC47" s="100">
        <v>68</v>
      </c>
      <c r="AD47" s="101">
        <v>30</v>
      </c>
      <c r="AE47" s="101">
        <v>38</v>
      </c>
      <c r="AF47" s="100">
        <v>17</v>
      </c>
      <c r="AG47" s="109">
        <v>5</v>
      </c>
      <c r="AH47" s="106">
        <v>12</v>
      </c>
      <c r="AI47" s="100">
        <v>32</v>
      </c>
      <c r="AJ47" s="109">
        <v>14</v>
      </c>
      <c r="AK47" s="106">
        <v>18</v>
      </c>
      <c r="AL47" s="100">
        <v>16</v>
      </c>
      <c r="AM47" s="109">
        <v>9</v>
      </c>
      <c r="AN47" s="106">
        <v>7</v>
      </c>
      <c r="AO47" s="100">
        <v>3</v>
      </c>
      <c r="AP47" s="109">
        <v>2</v>
      </c>
      <c r="AQ47" s="106">
        <v>1</v>
      </c>
      <c r="AR47" s="100">
        <v>0</v>
      </c>
      <c r="AS47" s="109">
        <v>0</v>
      </c>
      <c r="AT47" s="106">
        <v>0</v>
      </c>
      <c r="AU47" s="112"/>
      <c r="AV47" s="108">
        <v>342660</v>
      </c>
      <c r="AW47" s="109"/>
      <c r="AX47" s="106"/>
      <c r="AY47" s="108">
        <v>143067</v>
      </c>
      <c r="AZ47" s="109"/>
      <c r="BA47" s="106"/>
      <c r="BB47" s="108">
        <v>48675</v>
      </c>
      <c r="BC47" s="109"/>
      <c r="BD47" s="106"/>
      <c r="BE47" s="108">
        <v>109348</v>
      </c>
      <c r="BF47" s="109"/>
      <c r="BG47" s="106"/>
      <c r="BH47" s="108">
        <v>18083</v>
      </c>
      <c r="BI47" s="109"/>
      <c r="BJ47" s="106"/>
      <c r="BK47" s="108">
        <v>23487</v>
      </c>
      <c r="BL47" s="109"/>
      <c r="BM47" s="106"/>
    </row>
    <row r="48" spans="2:65" x14ac:dyDescent="0.25">
      <c r="B48" s="95">
        <v>43929</v>
      </c>
      <c r="C48" s="100">
        <v>3823</v>
      </c>
      <c r="D48" s="101">
        <v>1905</v>
      </c>
      <c r="E48" s="101">
        <v>1918</v>
      </c>
      <c r="F48" s="100">
        <v>1460</v>
      </c>
      <c r="G48" s="109">
        <v>701</v>
      </c>
      <c r="H48" s="110">
        <v>759</v>
      </c>
      <c r="I48" s="103">
        <v>447</v>
      </c>
      <c r="J48" s="109">
        <v>224</v>
      </c>
      <c r="K48" s="111">
        <v>223</v>
      </c>
      <c r="L48" s="100">
        <v>1370</v>
      </c>
      <c r="M48" s="109">
        <v>691</v>
      </c>
      <c r="N48" s="110">
        <v>679</v>
      </c>
      <c r="O48" s="103">
        <v>169</v>
      </c>
      <c r="P48" s="109">
        <v>93</v>
      </c>
      <c r="Q48" s="111">
        <v>76</v>
      </c>
      <c r="R48" s="100">
        <v>377</v>
      </c>
      <c r="S48" s="109">
        <v>196</v>
      </c>
      <c r="T48" s="110">
        <v>181</v>
      </c>
      <c r="U48" s="112"/>
      <c r="V48" s="100">
        <v>72</v>
      </c>
      <c r="W48" s="109">
        <v>18</v>
      </c>
      <c r="X48" s="109">
        <v>22</v>
      </c>
      <c r="Y48" s="109">
        <v>28</v>
      </c>
      <c r="Z48" s="109">
        <v>4</v>
      </c>
      <c r="AA48" s="110">
        <v>0</v>
      </c>
      <c r="AB48" s="112"/>
      <c r="AC48" s="100">
        <v>94</v>
      </c>
      <c r="AD48" s="101">
        <v>43</v>
      </c>
      <c r="AE48" s="101">
        <v>51</v>
      </c>
      <c r="AF48" s="100">
        <v>29</v>
      </c>
      <c r="AG48" s="109">
        <v>16</v>
      </c>
      <c r="AH48" s="106">
        <v>13</v>
      </c>
      <c r="AI48" s="100">
        <v>24</v>
      </c>
      <c r="AJ48" s="109">
        <v>12</v>
      </c>
      <c r="AK48" s="106">
        <v>12</v>
      </c>
      <c r="AL48" s="100">
        <v>35</v>
      </c>
      <c r="AM48" s="109">
        <v>13</v>
      </c>
      <c r="AN48" s="106">
        <v>22</v>
      </c>
      <c r="AO48" s="100">
        <v>6</v>
      </c>
      <c r="AP48" s="109">
        <v>2</v>
      </c>
      <c r="AQ48" s="106">
        <v>4</v>
      </c>
      <c r="AR48" s="100">
        <v>0</v>
      </c>
      <c r="AS48" s="109">
        <v>0</v>
      </c>
      <c r="AT48" s="106">
        <v>0</v>
      </c>
      <c r="AU48" s="112"/>
      <c r="AV48" s="108">
        <v>346377</v>
      </c>
      <c r="AW48" s="109"/>
      <c r="AX48" s="106"/>
      <c r="AY48" s="108">
        <v>144520</v>
      </c>
      <c r="AZ48" s="109"/>
      <c r="BA48" s="106"/>
      <c r="BB48" s="108">
        <v>49142</v>
      </c>
      <c r="BC48" s="109"/>
      <c r="BD48" s="106"/>
      <c r="BE48" s="108">
        <v>110613</v>
      </c>
      <c r="BF48" s="109"/>
      <c r="BG48" s="106"/>
      <c r="BH48" s="108">
        <v>18238</v>
      </c>
      <c r="BI48" s="109"/>
      <c r="BJ48" s="106"/>
      <c r="BK48" s="108">
        <v>23864</v>
      </c>
      <c r="BL48" s="109"/>
      <c r="BM48" s="106"/>
    </row>
    <row r="49" spans="2:65" x14ac:dyDescent="0.25">
      <c r="B49" s="95">
        <v>43930</v>
      </c>
      <c r="C49" s="100">
        <v>1893</v>
      </c>
      <c r="D49" s="101">
        <v>942</v>
      </c>
      <c r="E49" s="101">
        <v>951</v>
      </c>
      <c r="F49" s="100">
        <v>688</v>
      </c>
      <c r="G49" s="109">
        <v>316</v>
      </c>
      <c r="H49" s="110">
        <v>372</v>
      </c>
      <c r="I49" s="103">
        <v>199</v>
      </c>
      <c r="J49" s="109">
        <v>111</v>
      </c>
      <c r="K49" s="111">
        <v>88</v>
      </c>
      <c r="L49" s="100">
        <v>732</v>
      </c>
      <c r="M49" s="109">
        <v>380</v>
      </c>
      <c r="N49" s="110">
        <v>352</v>
      </c>
      <c r="O49" s="103">
        <v>83</v>
      </c>
      <c r="P49" s="109">
        <v>41</v>
      </c>
      <c r="Q49" s="111">
        <v>42</v>
      </c>
      <c r="R49" s="100">
        <v>191</v>
      </c>
      <c r="S49" s="109">
        <v>94</v>
      </c>
      <c r="T49" s="110">
        <v>97</v>
      </c>
      <c r="U49" s="112"/>
      <c r="V49" s="100">
        <v>26</v>
      </c>
      <c r="W49" s="109">
        <v>12</v>
      </c>
      <c r="X49" s="109">
        <v>7</v>
      </c>
      <c r="Y49" s="109">
        <v>6</v>
      </c>
      <c r="Z49" s="109">
        <v>1</v>
      </c>
      <c r="AA49" s="110">
        <v>0</v>
      </c>
      <c r="AB49" s="112"/>
      <c r="AC49" s="100">
        <v>30</v>
      </c>
      <c r="AD49" s="101">
        <v>17</v>
      </c>
      <c r="AE49" s="101">
        <v>13</v>
      </c>
      <c r="AF49" s="100">
        <v>13</v>
      </c>
      <c r="AG49" s="109">
        <v>7</v>
      </c>
      <c r="AH49" s="106">
        <v>6</v>
      </c>
      <c r="AI49" s="100">
        <v>5</v>
      </c>
      <c r="AJ49" s="109">
        <v>2</v>
      </c>
      <c r="AK49" s="106">
        <v>3</v>
      </c>
      <c r="AL49" s="100">
        <v>5</v>
      </c>
      <c r="AM49" s="109">
        <v>4</v>
      </c>
      <c r="AN49" s="106">
        <v>1</v>
      </c>
      <c r="AO49" s="100">
        <v>6</v>
      </c>
      <c r="AP49" s="109">
        <v>3</v>
      </c>
      <c r="AQ49" s="106">
        <v>3</v>
      </c>
      <c r="AR49" s="100">
        <v>1</v>
      </c>
      <c r="AS49" s="109">
        <v>1</v>
      </c>
      <c r="AT49" s="106">
        <v>0</v>
      </c>
      <c r="AU49" s="112"/>
      <c r="AV49" s="108">
        <v>348669</v>
      </c>
      <c r="AW49" s="109"/>
      <c r="AX49" s="106"/>
      <c r="AY49" s="108">
        <v>145398</v>
      </c>
      <c r="AZ49" s="109"/>
      <c r="BA49" s="106"/>
      <c r="BB49" s="108">
        <v>49392</v>
      </c>
      <c r="BC49" s="109"/>
      <c r="BD49" s="106"/>
      <c r="BE49" s="108">
        <v>111478</v>
      </c>
      <c r="BF49" s="109"/>
      <c r="BG49" s="106"/>
      <c r="BH49" s="108">
        <v>18318</v>
      </c>
      <c r="BI49" s="109"/>
      <c r="BJ49" s="106"/>
      <c r="BK49" s="108">
        <v>24083</v>
      </c>
      <c r="BL49" s="109"/>
      <c r="BM49" s="106"/>
    </row>
    <row r="50" spans="2:65" x14ac:dyDescent="0.25">
      <c r="B50" s="95">
        <v>43931</v>
      </c>
      <c r="C50" s="100">
        <v>330</v>
      </c>
      <c r="D50" s="101">
        <v>165</v>
      </c>
      <c r="E50" s="101">
        <v>165</v>
      </c>
      <c r="F50" s="100">
        <v>147</v>
      </c>
      <c r="G50" s="109">
        <v>70</v>
      </c>
      <c r="H50" s="110">
        <v>77</v>
      </c>
      <c r="I50" s="103">
        <v>16</v>
      </c>
      <c r="J50" s="109">
        <v>7</v>
      </c>
      <c r="K50" s="111">
        <v>9</v>
      </c>
      <c r="L50" s="100">
        <v>129</v>
      </c>
      <c r="M50" s="109">
        <v>69</v>
      </c>
      <c r="N50" s="110">
        <v>60</v>
      </c>
      <c r="O50" s="103">
        <v>1</v>
      </c>
      <c r="P50" s="109">
        <v>1</v>
      </c>
      <c r="Q50" s="111">
        <v>0</v>
      </c>
      <c r="R50" s="100">
        <v>37</v>
      </c>
      <c r="S50" s="109">
        <v>18</v>
      </c>
      <c r="T50" s="110">
        <v>19</v>
      </c>
      <c r="U50" s="112"/>
      <c r="V50" s="100">
        <v>2</v>
      </c>
      <c r="W50" s="109">
        <v>1</v>
      </c>
      <c r="X50" s="109">
        <v>1</v>
      </c>
      <c r="Y50" s="109">
        <v>0</v>
      </c>
      <c r="Z50" s="109">
        <v>0</v>
      </c>
      <c r="AA50" s="110">
        <v>0</v>
      </c>
      <c r="AB50" s="112"/>
      <c r="AC50" s="100">
        <v>7</v>
      </c>
      <c r="AD50" s="101">
        <v>2</v>
      </c>
      <c r="AE50" s="101">
        <v>5</v>
      </c>
      <c r="AF50" s="100">
        <v>1</v>
      </c>
      <c r="AG50" s="109">
        <v>1</v>
      </c>
      <c r="AH50" s="106">
        <v>0</v>
      </c>
      <c r="AI50" s="100">
        <v>1</v>
      </c>
      <c r="AJ50" s="109">
        <v>1</v>
      </c>
      <c r="AK50" s="106">
        <v>0</v>
      </c>
      <c r="AL50" s="100">
        <v>3</v>
      </c>
      <c r="AM50" s="109">
        <v>0</v>
      </c>
      <c r="AN50" s="106">
        <v>3</v>
      </c>
      <c r="AO50" s="100">
        <v>2</v>
      </c>
      <c r="AP50" s="109">
        <v>0</v>
      </c>
      <c r="AQ50" s="106">
        <v>2</v>
      </c>
      <c r="AR50" s="100">
        <v>0</v>
      </c>
      <c r="AS50" s="109">
        <v>0</v>
      </c>
      <c r="AT50" s="106">
        <v>0</v>
      </c>
      <c r="AU50" s="112"/>
      <c r="AV50" s="108">
        <v>348669</v>
      </c>
      <c r="AW50" s="109"/>
      <c r="AX50" s="106"/>
      <c r="AY50" s="108">
        <v>145398</v>
      </c>
      <c r="AZ50" s="109"/>
      <c r="BA50" s="106"/>
      <c r="BB50" s="108">
        <v>49392</v>
      </c>
      <c r="BC50" s="109"/>
      <c r="BD50" s="106"/>
      <c r="BE50" s="108">
        <v>111478</v>
      </c>
      <c r="BF50" s="109"/>
      <c r="BG50" s="106"/>
      <c r="BH50" s="108">
        <v>18318</v>
      </c>
      <c r="BI50" s="109"/>
      <c r="BJ50" s="106"/>
      <c r="BK50" s="108">
        <v>24083</v>
      </c>
      <c r="BL50" s="109"/>
      <c r="BM50" s="106"/>
    </row>
    <row r="51" spans="2:65" x14ac:dyDescent="0.25">
      <c r="B51" s="95">
        <v>43932</v>
      </c>
      <c r="C51" s="100">
        <v>142</v>
      </c>
      <c r="D51" s="101">
        <v>70</v>
      </c>
      <c r="E51" s="101">
        <v>72</v>
      </c>
      <c r="F51" s="100">
        <v>46</v>
      </c>
      <c r="G51" s="109">
        <v>18</v>
      </c>
      <c r="H51" s="110">
        <v>28</v>
      </c>
      <c r="I51" s="103">
        <v>6</v>
      </c>
      <c r="J51" s="109">
        <v>3</v>
      </c>
      <c r="K51" s="111">
        <v>3</v>
      </c>
      <c r="L51" s="100">
        <v>72</v>
      </c>
      <c r="M51" s="109">
        <v>38</v>
      </c>
      <c r="N51" s="110">
        <v>34</v>
      </c>
      <c r="O51" s="103">
        <v>3</v>
      </c>
      <c r="P51" s="109">
        <v>1</v>
      </c>
      <c r="Q51" s="111">
        <v>2</v>
      </c>
      <c r="R51" s="100">
        <v>15</v>
      </c>
      <c r="S51" s="109">
        <v>10</v>
      </c>
      <c r="T51" s="110">
        <v>5</v>
      </c>
      <c r="U51" s="112"/>
      <c r="V51" s="100">
        <v>1</v>
      </c>
      <c r="W51" s="109">
        <v>1</v>
      </c>
      <c r="X51" s="109">
        <v>0</v>
      </c>
      <c r="Y51" s="109">
        <v>0</v>
      </c>
      <c r="Z51" s="109">
        <v>0</v>
      </c>
      <c r="AA51" s="110">
        <v>0</v>
      </c>
      <c r="AB51" s="112"/>
      <c r="AC51" s="100">
        <v>2</v>
      </c>
      <c r="AD51" s="101">
        <v>2</v>
      </c>
      <c r="AE51" s="101">
        <v>0</v>
      </c>
      <c r="AF51" s="100">
        <v>0</v>
      </c>
      <c r="AG51" s="109">
        <v>0</v>
      </c>
      <c r="AH51" s="106">
        <v>0</v>
      </c>
      <c r="AI51" s="100">
        <v>0</v>
      </c>
      <c r="AJ51" s="109">
        <v>0</v>
      </c>
      <c r="AK51" s="106">
        <v>0</v>
      </c>
      <c r="AL51" s="100">
        <v>2</v>
      </c>
      <c r="AM51" s="109">
        <v>2</v>
      </c>
      <c r="AN51" s="106">
        <v>0</v>
      </c>
      <c r="AO51" s="100">
        <v>0</v>
      </c>
      <c r="AP51" s="109">
        <v>0</v>
      </c>
      <c r="AQ51" s="106">
        <v>0</v>
      </c>
      <c r="AR51" s="100">
        <v>0</v>
      </c>
      <c r="AS51" s="109">
        <v>0</v>
      </c>
      <c r="AT51" s="106">
        <v>0</v>
      </c>
      <c r="AU51" s="112"/>
      <c r="AV51" s="108">
        <v>348669</v>
      </c>
      <c r="AW51" s="109"/>
      <c r="AX51" s="106"/>
      <c r="AY51" s="108">
        <v>145398</v>
      </c>
      <c r="AZ51" s="109"/>
      <c r="BA51" s="106"/>
      <c r="BB51" s="108">
        <v>49392</v>
      </c>
      <c r="BC51" s="109"/>
      <c r="BD51" s="106"/>
      <c r="BE51" s="108">
        <v>111478</v>
      </c>
      <c r="BF51" s="109"/>
      <c r="BG51" s="106"/>
      <c r="BH51" s="108">
        <v>18318</v>
      </c>
      <c r="BI51" s="109"/>
      <c r="BJ51" s="106"/>
      <c r="BK51" s="108">
        <v>24083</v>
      </c>
      <c r="BL51" s="109"/>
      <c r="BM51" s="106"/>
    </row>
    <row r="52" spans="2:65" x14ac:dyDescent="0.25">
      <c r="B52" s="95">
        <v>43933</v>
      </c>
      <c r="C52" s="100">
        <v>41</v>
      </c>
      <c r="D52" s="101">
        <v>24</v>
      </c>
      <c r="E52" s="101">
        <v>17</v>
      </c>
      <c r="F52" s="100">
        <v>6</v>
      </c>
      <c r="G52" s="109">
        <v>2</v>
      </c>
      <c r="H52" s="110">
        <v>4</v>
      </c>
      <c r="I52" s="103">
        <v>3</v>
      </c>
      <c r="J52" s="109">
        <v>1</v>
      </c>
      <c r="K52" s="111">
        <v>2</v>
      </c>
      <c r="L52" s="100">
        <v>23</v>
      </c>
      <c r="M52" s="109">
        <v>15</v>
      </c>
      <c r="N52" s="110">
        <v>8</v>
      </c>
      <c r="O52" s="103">
        <v>0</v>
      </c>
      <c r="P52" s="109">
        <v>0</v>
      </c>
      <c r="Q52" s="111">
        <v>0</v>
      </c>
      <c r="R52" s="100">
        <v>9</v>
      </c>
      <c r="S52" s="109">
        <v>6</v>
      </c>
      <c r="T52" s="110">
        <v>3</v>
      </c>
      <c r="U52" s="112"/>
      <c r="V52" s="100">
        <v>0</v>
      </c>
      <c r="W52" s="109">
        <v>0</v>
      </c>
      <c r="X52" s="109">
        <v>0</v>
      </c>
      <c r="Y52" s="109">
        <v>0</v>
      </c>
      <c r="Z52" s="109">
        <v>0</v>
      </c>
      <c r="AA52" s="110">
        <v>0</v>
      </c>
      <c r="AB52" s="112"/>
      <c r="AC52" s="100">
        <v>36</v>
      </c>
      <c r="AD52" s="101">
        <v>15</v>
      </c>
      <c r="AE52" s="101">
        <v>21</v>
      </c>
      <c r="AF52" s="100">
        <v>5</v>
      </c>
      <c r="AG52" s="109">
        <v>3</v>
      </c>
      <c r="AH52" s="106">
        <v>2</v>
      </c>
      <c r="AI52" s="100">
        <v>9</v>
      </c>
      <c r="AJ52" s="109">
        <v>5</v>
      </c>
      <c r="AK52" s="106">
        <v>4</v>
      </c>
      <c r="AL52" s="100">
        <v>8</v>
      </c>
      <c r="AM52" s="109">
        <v>5</v>
      </c>
      <c r="AN52" s="106">
        <v>3</v>
      </c>
      <c r="AO52" s="100">
        <v>14</v>
      </c>
      <c r="AP52" s="109">
        <v>2</v>
      </c>
      <c r="AQ52" s="106">
        <v>12</v>
      </c>
      <c r="AR52" s="100">
        <v>0</v>
      </c>
      <c r="AS52" s="109">
        <v>0</v>
      </c>
      <c r="AT52" s="106">
        <v>0</v>
      </c>
      <c r="AU52" s="112"/>
      <c r="AV52" s="108">
        <v>348669</v>
      </c>
      <c r="AW52" s="109"/>
      <c r="AX52" s="106"/>
      <c r="AY52" s="108">
        <v>145398</v>
      </c>
      <c r="AZ52" s="109"/>
      <c r="BA52" s="106"/>
      <c r="BB52" s="108">
        <v>49392</v>
      </c>
      <c r="BC52" s="109"/>
      <c r="BD52" s="106"/>
      <c r="BE52" s="108">
        <v>111478</v>
      </c>
      <c r="BF52" s="109"/>
      <c r="BG52" s="106"/>
      <c r="BH52" s="108">
        <v>18318</v>
      </c>
      <c r="BI52" s="109"/>
      <c r="BJ52" s="106"/>
      <c r="BK52" s="108">
        <v>24083</v>
      </c>
      <c r="BL52" s="109"/>
      <c r="BM52" s="106"/>
    </row>
    <row r="53" spans="2:65" x14ac:dyDescent="0.25">
      <c r="B53" s="95">
        <v>43934</v>
      </c>
      <c r="C53" s="100">
        <v>1818</v>
      </c>
      <c r="D53" s="101">
        <v>892</v>
      </c>
      <c r="E53" s="101">
        <v>926</v>
      </c>
      <c r="F53" s="100">
        <v>543</v>
      </c>
      <c r="G53" s="109">
        <v>263</v>
      </c>
      <c r="H53" s="110">
        <v>280</v>
      </c>
      <c r="I53" s="103">
        <v>240</v>
      </c>
      <c r="J53" s="109">
        <v>116</v>
      </c>
      <c r="K53" s="111">
        <v>124</v>
      </c>
      <c r="L53" s="100">
        <v>721</v>
      </c>
      <c r="M53" s="109">
        <v>347</v>
      </c>
      <c r="N53" s="110">
        <v>374</v>
      </c>
      <c r="O53" s="103">
        <v>71</v>
      </c>
      <c r="P53" s="109">
        <v>49</v>
      </c>
      <c r="Q53" s="111">
        <v>22</v>
      </c>
      <c r="R53" s="100">
        <v>243</v>
      </c>
      <c r="S53" s="109">
        <v>117</v>
      </c>
      <c r="T53" s="110">
        <v>126</v>
      </c>
      <c r="U53" s="112"/>
      <c r="V53" s="100">
        <v>98</v>
      </c>
      <c r="W53" s="109">
        <v>7</v>
      </c>
      <c r="X53" s="109">
        <v>68</v>
      </c>
      <c r="Y53" s="109">
        <v>19</v>
      </c>
      <c r="Z53" s="109">
        <v>4</v>
      </c>
      <c r="AA53" s="110">
        <v>0</v>
      </c>
      <c r="AB53" s="112"/>
      <c r="AC53" s="100">
        <v>22</v>
      </c>
      <c r="AD53" s="101">
        <v>9</v>
      </c>
      <c r="AE53" s="101">
        <v>13</v>
      </c>
      <c r="AF53" s="100">
        <v>5</v>
      </c>
      <c r="AG53" s="109">
        <v>2</v>
      </c>
      <c r="AH53" s="106">
        <v>3</v>
      </c>
      <c r="AI53" s="100">
        <v>11</v>
      </c>
      <c r="AJ53" s="109">
        <v>4</v>
      </c>
      <c r="AK53" s="106">
        <v>7</v>
      </c>
      <c r="AL53" s="100">
        <v>3</v>
      </c>
      <c r="AM53" s="109">
        <v>1</v>
      </c>
      <c r="AN53" s="106">
        <v>2</v>
      </c>
      <c r="AO53" s="100">
        <v>2</v>
      </c>
      <c r="AP53" s="109">
        <v>1</v>
      </c>
      <c r="AQ53" s="106">
        <v>1</v>
      </c>
      <c r="AR53" s="100">
        <v>1</v>
      </c>
      <c r="AS53" s="109">
        <v>1</v>
      </c>
      <c r="AT53" s="106">
        <v>0</v>
      </c>
      <c r="AU53" s="112"/>
      <c r="AV53" s="108">
        <v>353119</v>
      </c>
      <c r="AW53" s="109"/>
      <c r="AX53" s="106"/>
      <c r="AY53" s="108">
        <v>147144</v>
      </c>
      <c r="AZ53" s="109"/>
      <c r="BA53" s="106"/>
      <c r="BB53" s="108">
        <v>50013</v>
      </c>
      <c r="BC53" s="109"/>
      <c r="BD53" s="106"/>
      <c r="BE53" s="108">
        <v>113023</v>
      </c>
      <c r="BF53" s="109"/>
      <c r="BG53" s="106"/>
      <c r="BH53" s="108">
        <v>18465</v>
      </c>
      <c r="BI53" s="109"/>
      <c r="BJ53" s="106"/>
      <c r="BK53" s="108">
        <v>24474</v>
      </c>
      <c r="BL53" s="109"/>
      <c r="BM53" s="106"/>
    </row>
    <row r="54" spans="2:65" x14ac:dyDescent="0.25">
      <c r="B54" s="95">
        <v>43935</v>
      </c>
      <c r="C54" s="100">
        <v>4128</v>
      </c>
      <c r="D54" s="101">
        <v>2050</v>
      </c>
      <c r="E54" s="101">
        <v>2078</v>
      </c>
      <c r="F54" s="100">
        <v>1458</v>
      </c>
      <c r="G54" s="109">
        <v>652</v>
      </c>
      <c r="H54" s="110">
        <v>806</v>
      </c>
      <c r="I54" s="103">
        <v>480</v>
      </c>
      <c r="J54" s="109">
        <v>248</v>
      </c>
      <c r="K54" s="111">
        <v>232</v>
      </c>
      <c r="L54" s="100">
        <v>1541</v>
      </c>
      <c r="M54" s="109">
        <v>805</v>
      </c>
      <c r="N54" s="110">
        <v>736</v>
      </c>
      <c r="O54" s="103">
        <v>273</v>
      </c>
      <c r="P54" s="109">
        <v>155</v>
      </c>
      <c r="Q54" s="111">
        <v>118</v>
      </c>
      <c r="R54" s="100">
        <v>376</v>
      </c>
      <c r="S54" s="109">
        <v>190</v>
      </c>
      <c r="T54" s="110">
        <v>186</v>
      </c>
      <c r="U54" s="112"/>
      <c r="V54" s="100">
        <v>144</v>
      </c>
      <c r="W54" s="109">
        <v>30</v>
      </c>
      <c r="X54" s="109">
        <v>66</v>
      </c>
      <c r="Y54" s="109">
        <v>42</v>
      </c>
      <c r="Z54" s="109">
        <v>4</v>
      </c>
      <c r="AA54" s="110">
        <v>2</v>
      </c>
      <c r="AB54" s="112"/>
      <c r="AC54" s="100">
        <v>76</v>
      </c>
      <c r="AD54" s="101">
        <v>32</v>
      </c>
      <c r="AE54" s="101">
        <v>44</v>
      </c>
      <c r="AF54" s="100">
        <v>21</v>
      </c>
      <c r="AG54" s="109">
        <v>10</v>
      </c>
      <c r="AH54" s="106">
        <v>11</v>
      </c>
      <c r="AI54" s="100">
        <v>18</v>
      </c>
      <c r="AJ54" s="109">
        <v>13</v>
      </c>
      <c r="AK54" s="106">
        <v>5</v>
      </c>
      <c r="AL54" s="100">
        <v>34</v>
      </c>
      <c r="AM54" s="109">
        <v>7</v>
      </c>
      <c r="AN54" s="106">
        <v>27</v>
      </c>
      <c r="AO54" s="100">
        <v>1</v>
      </c>
      <c r="AP54" s="109">
        <v>1</v>
      </c>
      <c r="AQ54" s="106">
        <v>0</v>
      </c>
      <c r="AR54" s="100">
        <v>2</v>
      </c>
      <c r="AS54" s="109">
        <v>1</v>
      </c>
      <c r="AT54" s="106">
        <v>1</v>
      </c>
      <c r="AU54" s="112"/>
      <c r="AV54" s="108">
        <v>356629</v>
      </c>
      <c r="AW54" s="109"/>
      <c r="AX54" s="106"/>
      <c r="AY54" s="108">
        <v>148341</v>
      </c>
      <c r="AZ54" s="109"/>
      <c r="BA54" s="106"/>
      <c r="BB54" s="108">
        <v>50449</v>
      </c>
      <c r="BC54" s="109"/>
      <c r="BD54" s="106"/>
      <c r="BE54" s="108">
        <v>114321</v>
      </c>
      <c r="BF54" s="109"/>
      <c r="BG54" s="106"/>
      <c r="BH54" s="108">
        <v>18711</v>
      </c>
      <c r="BI54" s="109"/>
      <c r="BJ54" s="106"/>
      <c r="BK54" s="108">
        <v>24807</v>
      </c>
      <c r="BL54" s="109"/>
      <c r="BM54" s="106"/>
    </row>
    <row r="55" spans="2:65" x14ac:dyDescent="0.25">
      <c r="B55" s="95">
        <v>43936</v>
      </c>
      <c r="C55" s="100">
        <v>3274</v>
      </c>
      <c r="D55" s="101">
        <v>1642</v>
      </c>
      <c r="E55" s="101">
        <v>1632</v>
      </c>
      <c r="F55" s="100">
        <v>1253</v>
      </c>
      <c r="G55" s="109">
        <v>599</v>
      </c>
      <c r="H55" s="110">
        <v>654</v>
      </c>
      <c r="I55" s="103">
        <v>397</v>
      </c>
      <c r="J55" s="109">
        <v>193</v>
      </c>
      <c r="K55" s="111">
        <v>204</v>
      </c>
      <c r="L55" s="100">
        <v>1179</v>
      </c>
      <c r="M55" s="109">
        <v>608</v>
      </c>
      <c r="N55" s="110">
        <v>571</v>
      </c>
      <c r="O55" s="103">
        <v>147</v>
      </c>
      <c r="P55" s="109">
        <v>77</v>
      </c>
      <c r="Q55" s="111">
        <v>70</v>
      </c>
      <c r="R55" s="100">
        <v>298</v>
      </c>
      <c r="S55" s="109">
        <v>165</v>
      </c>
      <c r="T55" s="110">
        <v>133</v>
      </c>
      <c r="U55" s="112"/>
      <c r="V55" s="100">
        <v>153</v>
      </c>
      <c r="W55" s="109">
        <v>46</v>
      </c>
      <c r="X55" s="109">
        <v>45</v>
      </c>
      <c r="Y55" s="109">
        <v>48</v>
      </c>
      <c r="Z55" s="109">
        <v>12</v>
      </c>
      <c r="AA55" s="110">
        <v>2</v>
      </c>
      <c r="AB55" s="112"/>
      <c r="AC55" s="100">
        <v>122</v>
      </c>
      <c r="AD55" s="101">
        <v>55</v>
      </c>
      <c r="AE55" s="101">
        <v>67</v>
      </c>
      <c r="AF55" s="100">
        <v>31</v>
      </c>
      <c r="AG55" s="109">
        <v>19</v>
      </c>
      <c r="AH55" s="106">
        <v>12</v>
      </c>
      <c r="AI55" s="100">
        <v>50</v>
      </c>
      <c r="AJ55" s="109">
        <v>25</v>
      </c>
      <c r="AK55" s="106">
        <v>25</v>
      </c>
      <c r="AL55" s="100">
        <v>40</v>
      </c>
      <c r="AM55" s="109">
        <v>11</v>
      </c>
      <c r="AN55" s="106">
        <v>29</v>
      </c>
      <c r="AO55" s="100">
        <v>0</v>
      </c>
      <c r="AP55" s="109">
        <v>0</v>
      </c>
      <c r="AQ55" s="106">
        <v>0</v>
      </c>
      <c r="AR55" s="100">
        <v>1</v>
      </c>
      <c r="AS55" s="109">
        <v>0</v>
      </c>
      <c r="AT55" s="106">
        <v>1</v>
      </c>
      <c r="AU55" s="112"/>
      <c r="AV55" s="108">
        <v>359316</v>
      </c>
      <c r="AW55" s="109"/>
      <c r="AX55" s="106"/>
      <c r="AY55" s="108">
        <v>149329</v>
      </c>
      <c r="AZ55" s="109"/>
      <c r="BA55" s="106"/>
      <c r="BB55" s="108">
        <v>50603</v>
      </c>
      <c r="BC55" s="109"/>
      <c r="BD55" s="106"/>
      <c r="BE55" s="108">
        <v>115368</v>
      </c>
      <c r="BF55" s="109"/>
      <c r="BG55" s="106"/>
      <c r="BH55" s="108">
        <v>18864</v>
      </c>
      <c r="BI55" s="109"/>
      <c r="BJ55" s="106"/>
      <c r="BK55" s="108">
        <v>25062</v>
      </c>
      <c r="BL55" s="109"/>
      <c r="BM55" s="106"/>
    </row>
    <row r="56" spans="2:65" x14ac:dyDescent="0.25">
      <c r="B56" s="95">
        <v>43937</v>
      </c>
      <c r="C56" s="100">
        <v>2966</v>
      </c>
      <c r="D56" s="101">
        <v>1447</v>
      </c>
      <c r="E56" s="101">
        <v>1519</v>
      </c>
      <c r="F56" s="100">
        <v>1063</v>
      </c>
      <c r="G56" s="109">
        <v>486</v>
      </c>
      <c r="H56" s="110">
        <v>577</v>
      </c>
      <c r="I56" s="103">
        <v>384</v>
      </c>
      <c r="J56" s="109">
        <v>162</v>
      </c>
      <c r="K56" s="111">
        <v>222</v>
      </c>
      <c r="L56" s="100">
        <v>1132</v>
      </c>
      <c r="M56" s="109">
        <v>601</v>
      </c>
      <c r="N56" s="110">
        <v>531</v>
      </c>
      <c r="O56" s="103">
        <v>143</v>
      </c>
      <c r="P56" s="109">
        <v>77</v>
      </c>
      <c r="Q56" s="111">
        <v>66</v>
      </c>
      <c r="R56" s="100">
        <v>244</v>
      </c>
      <c r="S56" s="109">
        <v>121</v>
      </c>
      <c r="T56" s="110">
        <v>123</v>
      </c>
      <c r="U56" s="112"/>
      <c r="V56" s="100">
        <v>112</v>
      </c>
      <c r="W56" s="109">
        <v>26</v>
      </c>
      <c r="X56" s="109">
        <v>49</v>
      </c>
      <c r="Y56" s="109">
        <v>29</v>
      </c>
      <c r="Z56" s="109">
        <v>5</v>
      </c>
      <c r="AA56" s="110">
        <v>3</v>
      </c>
      <c r="AB56" s="112"/>
      <c r="AC56" s="100">
        <v>63</v>
      </c>
      <c r="AD56" s="101">
        <v>25</v>
      </c>
      <c r="AE56" s="101">
        <v>38</v>
      </c>
      <c r="AF56" s="100">
        <v>15</v>
      </c>
      <c r="AG56" s="109">
        <v>5</v>
      </c>
      <c r="AH56" s="106">
        <v>10</v>
      </c>
      <c r="AI56" s="100">
        <v>33</v>
      </c>
      <c r="AJ56" s="109">
        <v>12</v>
      </c>
      <c r="AK56" s="106">
        <v>21</v>
      </c>
      <c r="AL56" s="100">
        <v>8</v>
      </c>
      <c r="AM56" s="109">
        <v>4</v>
      </c>
      <c r="AN56" s="106">
        <v>4</v>
      </c>
      <c r="AO56" s="100">
        <v>5</v>
      </c>
      <c r="AP56" s="109">
        <v>4</v>
      </c>
      <c r="AQ56" s="106">
        <v>1</v>
      </c>
      <c r="AR56" s="100">
        <v>2</v>
      </c>
      <c r="AS56" s="109">
        <v>0</v>
      </c>
      <c r="AT56" s="106">
        <v>2</v>
      </c>
      <c r="AU56" s="112"/>
      <c r="AV56" s="108">
        <v>361669</v>
      </c>
      <c r="AW56" s="109"/>
      <c r="AX56" s="106"/>
      <c r="AY56" s="108">
        <v>150132</v>
      </c>
      <c r="AZ56" s="109"/>
      <c r="BA56" s="106"/>
      <c r="BB56" s="108">
        <v>51009</v>
      </c>
      <c r="BC56" s="109"/>
      <c r="BD56" s="106"/>
      <c r="BE56" s="108">
        <v>116279</v>
      </c>
      <c r="BF56" s="109"/>
      <c r="BG56" s="106"/>
      <c r="BH56" s="108">
        <v>18956</v>
      </c>
      <c r="BI56" s="109"/>
      <c r="BJ56" s="106"/>
      <c r="BK56" s="108">
        <v>25293</v>
      </c>
      <c r="BL56" s="109"/>
      <c r="BM56" s="106"/>
    </row>
    <row r="57" spans="2:65" x14ac:dyDescent="0.25">
      <c r="B57" s="95">
        <v>43938</v>
      </c>
      <c r="C57" s="100">
        <v>3011</v>
      </c>
      <c r="D57" s="101">
        <v>1457</v>
      </c>
      <c r="E57" s="101">
        <v>1554</v>
      </c>
      <c r="F57" s="100">
        <v>1044</v>
      </c>
      <c r="G57" s="109">
        <v>472</v>
      </c>
      <c r="H57" s="110">
        <v>572</v>
      </c>
      <c r="I57" s="103">
        <v>379</v>
      </c>
      <c r="J57" s="109">
        <v>190</v>
      </c>
      <c r="K57" s="111">
        <v>189</v>
      </c>
      <c r="L57" s="100">
        <v>1199</v>
      </c>
      <c r="M57" s="109">
        <v>592</v>
      </c>
      <c r="N57" s="110">
        <v>607</v>
      </c>
      <c r="O57" s="103">
        <v>122</v>
      </c>
      <c r="P57" s="109">
        <v>58</v>
      </c>
      <c r="Q57" s="111">
        <v>64</v>
      </c>
      <c r="R57" s="100">
        <v>267</v>
      </c>
      <c r="S57" s="109">
        <v>145</v>
      </c>
      <c r="T57" s="110">
        <v>122</v>
      </c>
      <c r="U57" s="112"/>
      <c r="V57" s="100">
        <v>120</v>
      </c>
      <c r="W57" s="109">
        <v>40</v>
      </c>
      <c r="X57" s="109">
        <v>38</v>
      </c>
      <c r="Y57" s="109">
        <v>27</v>
      </c>
      <c r="Z57" s="109">
        <v>8</v>
      </c>
      <c r="AA57" s="110">
        <v>7</v>
      </c>
      <c r="AB57" s="112"/>
      <c r="AC57" s="100">
        <v>75</v>
      </c>
      <c r="AD57" s="101">
        <v>37</v>
      </c>
      <c r="AE57" s="101">
        <v>38</v>
      </c>
      <c r="AF57" s="100">
        <v>27</v>
      </c>
      <c r="AG57" s="109">
        <v>18</v>
      </c>
      <c r="AH57" s="106">
        <v>9</v>
      </c>
      <c r="AI57" s="100">
        <v>20</v>
      </c>
      <c r="AJ57" s="109">
        <v>9</v>
      </c>
      <c r="AK57" s="106">
        <v>11</v>
      </c>
      <c r="AL57" s="100">
        <v>25</v>
      </c>
      <c r="AM57" s="109">
        <v>9</v>
      </c>
      <c r="AN57" s="106">
        <v>16</v>
      </c>
      <c r="AO57" s="100">
        <v>2</v>
      </c>
      <c r="AP57" s="109">
        <v>0</v>
      </c>
      <c r="AQ57" s="106">
        <v>2</v>
      </c>
      <c r="AR57" s="100">
        <v>1</v>
      </c>
      <c r="AS57" s="109">
        <v>1</v>
      </c>
      <c r="AT57" s="106">
        <v>0</v>
      </c>
      <c r="AU57" s="112"/>
      <c r="AV57" s="108">
        <v>364339</v>
      </c>
      <c r="AW57" s="109"/>
      <c r="AX57" s="106"/>
      <c r="AY57" s="108">
        <v>151078</v>
      </c>
      <c r="AZ57" s="109"/>
      <c r="BA57" s="106"/>
      <c r="BB57" s="108">
        <v>51315</v>
      </c>
      <c r="BC57" s="109"/>
      <c r="BD57" s="106"/>
      <c r="BE57" s="108">
        <v>117363</v>
      </c>
      <c r="BF57" s="109"/>
      <c r="BG57" s="106"/>
      <c r="BH57" s="108">
        <v>19030</v>
      </c>
      <c r="BI57" s="109"/>
      <c r="BJ57" s="106"/>
      <c r="BK57" s="108">
        <v>25553</v>
      </c>
      <c r="BL57" s="109"/>
      <c r="BM57" s="106"/>
    </row>
    <row r="58" spans="2:65" x14ac:dyDescent="0.25">
      <c r="B58" s="95">
        <v>43939</v>
      </c>
      <c r="C58" s="100">
        <v>156</v>
      </c>
      <c r="D58" s="101">
        <v>81</v>
      </c>
      <c r="E58" s="101">
        <v>75</v>
      </c>
      <c r="F58" s="100">
        <v>41</v>
      </c>
      <c r="G58" s="109">
        <v>26</v>
      </c>
      <c r="H58" s="110">
        <v>15</v>
      </c>
      <c r="I58" s="103">
        <v>18</v>
      </c>
      <c r="J58" s="109">
        <v>5</v>
      </c>
      <c r="K58" s="111">
        <v>13</v>
      </c>
      <c r="L58" s="100">
        <v>83</v>
      </c>
      <c r="M58" s="109">
        <v>43</v>
      </c>
      <c r="N58" s="110">
        <v>40</v>
      </c>
      <c r="O58" s="103">
        <v>4</v>
      </c>
      <c r="P58" s="109">
        <v>3</v>
      </c>
      <c r="Q58" s="111">
        <v>1</v>
      </c>
      <c r="R58" s="100">
        <v>10</v>
      </c>
      <c r="S58" s="109">
        <v>4</v>
      </c>
      <c r="T58" s="110">
        <v>6</v>
      </c>
      <c r="U58" s="112"/>
      <c r="V58" s="100">
        <v>1</v>
      </c>
      <c r="W58" s="109">
        <v>1</v>
      </c>
      <c r="X58" s="109">
        <v>0</v>
      </c>
      <c r="Y58" s="109">
        <v>0</v>
      </c>
      <c r="Z58" s="109">
        <v>0</v>
      </c>
      <c r="AA58" s="110">
        <v>0</v>
      </c>
      <c r="AB58" s="112"/>
      <c r="AC58" s="100">
        <v>9</v>
      </c>
      <c r="AD58" s="101">
        <v>5</v>
      </c>
      <c r="AE58" s="101">
        <v>4</v>
      </c>
      <c r="AF58" s="100">
        <v>8</v>
      </c>
      <c r="AG58" s="109">
        <v>4</v>
      </c>
      <c r="AH58" s="106">
        <v>4</v>
      </c>
      <c r="AI58" s="100">
        <v>1</v>
      </c>
      <c r="AJ58" s="109">
        <v>1</v>
      </c>
      <c r="AK58" s="106">
        <v>0</v>
      </c>
      <c r="AL58" s="100">
        <v>0</v>
      </c>
      <c r="AM58" s="109">
        <v>0</v>
      </c>
      <c r="AN58" s="106">
        <v>0</v>
      </c>
      <c r="AO58" s="100">
        <v>0</v>
      </c>
      <c r="AP58" s="109">
        <v>0</v>
      </c>
      <c r="AQ58" s="106">
        <v>0</v>
      </c>
      <c r="AR58" s="100">
        <v>0</v>
      </c>
      <c r="AS58" s="109">
        <v>0</v>
      </c>
      <c r="AT58" s="106">
        <v>0</v>
      </c>
      <c r="AU58" s="112"/>
      <c r="AV58" s="113">
        <v>364339</v>
      </c>
      <c r="AW58" s="99"/>
      <c r="AX58" s="114"/>
      <c r="AY58" s="113">
        <v>151078</v>
      </c>
      <c r="AZ58" s="99"/>
      <c r="BA58" s="114"/>
      <c r="BB58" s="113">
        <v>51315</v>
      </c>
      <c r="BC58" s="99"/>
      <c r="BD58" s="114"/>
      <c r="BE58" s="113">
        <v>117363</v>
      </c>
      <c r="BF58" s="99"/>
      <c r="BG58" s="114"/>
      <c r="BH58" s="113">
        <v>19030</v>
      </c>
      <c r="BI58" s="99"/>
      <c r="BJ58" s="114"/>
      <c r="BK58" s="113">
        <v>25553</v>
      </c>
      <c r="BL58" s="99"/>
      <c r="BM58" s="114"/>
    </row>
    <row r="59" spans="2:65" x14ac:dyDescent="0.25">
      <c r="B59" s="95">
        <v>43940</v>
      </c>
      <c r="C59" s="100">
        <v>126</v>
      </c>
      <c r="D59" s="101">
        <v>58</v>
      </c>
      <c r="E59" s="101">
        <v>68</v>
      </c>
      <c r="F59" s="100">
        <v>16</v>
      </c>
      <c r="G59" s="109">
        <v>6</v>
      </c>
      <c r="H59" s="110">
        <v>10</v>
      </c>
      <c r="I59" s="103">
        <v>11</v>
      </c>
      <c r="J59" s="109">
        <v>3</v>
      </c>
      <c r="K59" s="111">
        <v>8</v>
      </c>
      <c r="L59" s="100">
        <v>54</v>
      </c>
      <c r="M59" s="109">
        <v>24</v>
      </c>
      <c r="N59" s="110">
        <v>30</v>
      </c>
      <c r="O59" s="103">
        <v>3</v>
      </c>
      <c r="P59" s="109">
        <v>3</v>
      </c>
      <c r="Q59" s="111">
        <v>0</v>
      </c>
      <c r="R59" s="100">
        <v>42</v>
      </c>
      <c r="S59" s="109">
        <v>22</v>
      </c>
      <c r="T59" s="110">
        <v>20</v>
      </c>
      <c r="U59" s="112"/>
      <c r="V59" s="100">
        <v>2</v>
      </c>
      <c r="W59" s="109">
        <v>2</v>
      </c>
      <c r="X59" s="109">
        <v>0</v>
      </c>
      <c r="Y59" s="109">
        <v>0</v>
      </c>
      <c r="Z59" s="109">
        <v>0</v>
      </c>
      <c r="AA59" s="110">
        <v>0</v>
      </c>
      <c r="AB59" s="112"/>
      <c r="AC59" s="100">
        <v>17</v>
      </c>
      <c r="AD59" s="101">
        <v>7</v>
      </c>
      <c r="AE59" s="101">
        <v>10</v>
      </c>
      <c r="AF59" s="100">
        <v>3</v>
      </c>
      <c r="AG59" s="109">
        <v>1</v>
      </c>
      <c r="AH59" s="106">
        <v>2</v>
      </c>
      <c r="AI59" s="100">
        <v>10</v>
      </c>
      <c r="AJ59" s="109">
        <v>3</v>
      </c>
      <c r="AK59" s="106">
        <v>7</v>
      </c>
      <c r="AL59" s="100">
        <v>3</v>
      </c>
      <c r="AM59" s="109">
        <v>2</v>
      </c>
      <c r="AN59" s="106">
        <v>1</v>
      </c>
      <c r="AO59" s="100">
        <v>1</v>
      </c>
      <c r="AP59" s="109">
        <v>1</v>
      </c>
      <c r="AQ59" s="106">
        <v>0</v>
      </c>
      <c r="AR59" s="100">
        <v>0</v>
      </c>
      <c r="AS59" s="109">
        <v>0</v>
      </c>
      <c r="AT59" s="106">
        <v>0</v>
      </c>
      <c r="AU59" s="112"/>
      <c r="AV59" s="113">
        <v>364339</v>
      </c>
      <c r="AW59" s="99"/>
      <c r="AX59" s="114"/>
      <c r="AY59" s="113">
        <v>151078</v>
      </c>
      <c r="AZ59" s="99"/>
      <c r="BA59" s="114"/>
      <c r="BB59" s="113">
        <v>51315</v>
      </c>
      <c r="BC59" s="99"/>
      <c r="BD59" s="114"/>
      <c r="BE59" s="113">
        <v>117363</v>
      </c>
      <c r="BF59" s="99"/>
      <c r="BG59" s="114"/>
      <c r="BH59" s="113">
        <v>19030</v>
      </c>
      <c r="BI59" s="99"/>
      <c r="BJ59" s="114"/>
      <c r="BK59" s="113">
        <v>25553</v>
      </c>
      <c r="BL59" s="99"/>
      <c r="BM59" s="114"/>
    </row>
    <row r="60" spans="2:65" x14ac:dyDescent="0.25">
      <c r="B60" s="95">
        <v>43941</v>
      </c>
      <c r="C60" s="100">
        <v>3082</v>
      </c>
      <c r="D60" s="101">
        <v>1512</v>
      </c>
      <c r="E60" s="101">
        <v>1570</v>
      </c>
      <c r="F60" s="100">
        <v>1071</v>
      </c>
      <c r="G60" s="109">
        <v>477</v>
      </c>
      <c r="H60" s="110">
        <v>594</v>
      </c>
      <c r="I60" s="103">
        <v>416</v>
      </c>
      <c r="J60" s="109">
        <v>201</v>
      </c>
      <c r="K60" s="111">
        <v>215</v>
      </c>
      <c r="L60" s="100">
        <v>1205</v>
      </c>
      <c r="M60" s="109">
        <v>611</v>
      </c>
      <c r="N60" s="110">
        <v>594</v>
      </c>
      <c r="O60" s="103">
        <v>108</v>
      </c>
      <c r="P60" s="109">
        <v>60</v>
      </c>
      <c r="Q60" s="111">
        <v>48</v>
      </c>
      <c r="R60" s="100">
        <v>282</v>
      </c>
      <c r="S60" s="109">
        <v>163</v>
      </c>
      <c r="T60" s="110">
        <v>119</v>
      </c>
      <c r="U60" s="112"/>
      <c r="V60" s="100">
        <v>200</v>
      </c>
      <c r="W60" s="109">
        <v>80</v>
      </c>
      <c r="X60" s="109">
        <v>60</v>
      </c>
      <c r="Y60" s="109">
        <v>50</v>
      </c>
      <c r="Z60" s="109">
        <v>8</v>
      </c>
      <c r="AA60" s="110">
        <v>2</v>
      </c>
      <c r="AB60" s="112"/>
      <c r="AC60" s="100">
        <v>122</v>
      </c>
      <c r="AD60" s="101">
        <v>74</v>
      </c>
      <c r="AE60" s="101">
        <v>48</v>
      </c>
      <c r="AF60" s="100">
        <v>34</v>
      </c>
      <c r="AG60" s="109">
        <v>17</v>
      </c>
      <c r="AH60" s="106">
        <v>17</v>
      </c>
      <c r="AI60" s="100">
        <v>51</v>
      </c>
      <c r="AJ60" s="109">
        <v>30</v>
      </c>
      <c r="AK60" s="106">
        <v>21</v>
      </c>
      <c r="AL60" s="100">
        <v>30</v>
      </c>
      <c r="AM60" s="109">
        <v>23</v>
      </c>
      <c r="AN60" s="106">
        <v>7</v>
      </c>
      <c r="AO60" s="100">
        <v>6</v>
      </c>
      <c r="AP60" s="109">
        <v>3</v>
      </c>
      <c r="AQ60" s="106">
        <v>3</v>
      </c>
      <c r="AR60" s="100">
        <v>1</v>
      </c>
      <c r="AS60" s="109">
        <v>1</v>
      </c>
      <c r="AT60" s="106">
        <v>0</v>
      </c>
      <c r="AU60" s="112"/>
      <c r="AV60" s="113">
        <v>368305</v>
      </c>
      <c r="AW60" s="99"/>
      <c r="AX60" s="114"/>
      <c r="AY60" s="113">
        <v>152597</v>
      </c>
      <c r="AZ60" s="99"/>
      <c r="BA60" s="114"/>
      <c r="BB60" s="113">
        <v>51776</v>
      </c>
      <c r="BC60" s="99"/>
      <c r="BD60" s="114"/>
      <c r="BE60" s="113">
        <v>118866</v>
      </c>
      <c r="BF60" s="99"/>
      <c r="BG60" s="114"/>
      <c r="BH60" s="113">
        <v>19158</v>
      </c>
      <c r="BI60" s="99"/>
      <c r="BJ60" s="114"/>
      <c r="BK60" s="113">
        <v>25908</v>
      </c>
      <c r="BL60" s="99"/>
      <c r="BM60" s="114"/>
    </row>
    <row r="61" spans="2:65" x14ac:dyDescent="0.25">
      <c r="B61" s="95">
        <v>43942</v>
      </c>
      <c r="C61" s="100">
        <v>2965</v>
      </c>
      <c r="D61" s="101">
        <v>1408</v>
      </c>
      <c r="E61" s="101">
        <v>1557</v>
      </c>
      <c r="F61" s="100">
        <v>1060</v>
      </c>
      <c r="G61" s="109">
        <v>463</v>
      </c>
      <c r="H61" s="110">
        <v>597</v>
      </c>
      <c r="I61" s="103">
        <v>372</v>
      </c>
      <c r="J61" s="109">
        <v>181</v>
      </c>
      <c r="K61" s="111">
        <v>191</v>
      </c>
      <c r="L61" s="100">
        <v>1166</v>
      </c>
      <c r="M61" s="109">
        <v>566</v>
      </c>
      <c r="N61" s="110">
        <v>600</v>
      </c>
      <c r="O61" s="103">
        <v>115</v>
      </c>
      <c r="P61" s="109">
        <v>67</v>
      </c>
      <c r="Q61" s="111">
        <v>48</v>
      </c>
      <c r="R61" s="100">
        <v>252</v>
      </c>
      <c r="S61" s="109">
        <v>131</v>
      </c>
      <c r="T61" s="110">
        <v>121</v>
      </c>
      <c r="U61" s="112"/>
      <c r="V61" s="100">
        <v>124</v>
      </c>
      <c r="W61" s="109">
        <v>41</v>
      </c>
      <c r="X61" s="109">
        <v>53</v>
      </c>
      <c r="Y61" s="109">
        <v>15</v>
      </c>
      <c r="Z61" s="109">
        <v>14</v>
      </c>
      <c r="AA61" s="110">
        <v>1</v>
      </c>
      <c r="AB61" s="112"/>
      <c r="AC61" s="100">
        <v>89</v>
      </c>
      <c r="AD61" s="101">
        <v>52</v>
      </c>
      <c r="AE61" s="101">
        <v>37</v>
      </c>
      <c r="AF61" s="100">
        <v>32</v>
      </c>
      <c r="AG61" s="109">
        <v>17</v>
      </c>
      <c r="AH61" s="106">
        <v>15</v>
      </c>
      <c r="AI61" s="100">
        <v>19</v>
      </c>
      <c r="AJ61" s="109">
        <v>10</v>
      </c>
      <c r="AK61" s="106">
        <v>9</v>
      </c>
      <c r="AL61" s="100">
        <v>17</v>
      </c>
      <c r="AM61" s="109">
        <v>8</v>
      </c>
      <c r="AN61" s="106">
        <v>9</v>
      </c>
      <c r="AO61" s="100">
        <v>19</v>
      </c>
      <c r="AP61" s="109">
        <v>16</v>
      </c>
      <c r="AQ61" s="106">
        <v>3</v>
      </c>
      <c r="AR61" s="100">
        <v>2</v>
      </c>
      <c r="AS61" s="109">
        <v>1</v>
      </c>
      <c r="AT61" s="106">
        <v>1</v>
      </c>
      <c r="AU61" s="115"/>
      <c r="AV61" s="113">
        <v>370811</v>
      </c>
      <c r="AW61" s="116">
        <v>165317</v>
      </c>
      <c r="AX61" s="117">
        <v>205494</v>
      </c>
      <c r="AY61" s="113">
        <v>153509</v>
      </c>
      <c r="AZ61" s="116">
        <v>66924</v>
      </c>
      <c r="BA61" s="117">
        <v>86585</v>
      </c>
      <c r="BB61" s="113">
        <v>52045</v>
      </c>
      <c r="BC61" s="116">
        <v>23225</v>
      </c>
      <c r="BD61" s="117">
        <v>28820</v>
      </c>
      <c r="BE61" s="113">
        <v>119873</v>
      </c>
      <c r="BF61" s="116">
        <v>54082</v>
      </c>
      <c r="BG61" s="117">
        <v>65791</v>
      </c>
      <c r="BH61" s="113">
        <v>19242</v>
      </c>
      <c r="BI61" s="116">
        <v>9269</v>
      </c>
      <c r="BJ61" s="117">
        <v>9973</v>
      </c>
      <c r="BK61" s="113">
        <v>26142</v>
      </c>
      <c r="BL61" s="116">
        <v>11817</v>
      </c>
      <c r="BM61" s="117">
        <v>14325</v>
      </c>
    </row>
    <row r="62" spans="2:65" x14ac:dyDescent="0.25">
      <c r="B62" s="95">
        <v>43943</v>
      </c>
      <c r="C62" s="100">
        <v>2598</v>
      </c>
      <c r="D62" s="101">
        <v>1293</v>
      </c>
      <c r="E62" s="101">
        <v>1305</v>
      </c>
      <c r="F62" s="100">
        <v>948</v>
      </c>
      <c r="G62" s="109">
        <v>426</v>
      </c>
      <c r="H62" s="110">
        <v>522</v>
      </c>
      <c r="I62" s="103">
        <v>345</v>
      </c>
      <c r="J62" s="109">
        <v>179</v>
      </c>
      <c r="K62" s="111">
        <v>166</v>
      </c>
      <c r="L62" s="100">
        <v>971</v>
      </c>
      <c r="M62" s="109">
        <v>513</v>
      </c>
      <c r="N62" s="110">
        <v>458</v>
      </c>
      <c r="O62" s="103">
        <v>100</v>
      </c>
      <c r="P62" s="109">
        <v>43</v>
      </c>
      <c r="Q62" s="111">
        <v>57</v>
      </c>
      <c r="R62" s="100">
        <v>234</v>
      </c>
      <c r="S62" s="109">
        <v>132</v>
      </c>
      <c r="T62" s="110">
        <v>102</v>
      </c>
      <c r="U62" s="112"/>
      <c r="V62" s="100">
        <v>224</v>
      </c>
      <c r="W62" s="109">
        <v>77</v>
      </c>
      <c r="X62" s="109">
        <v>34</v>
      </c>
      <c r="Y62" s="109">
        <v>93</v>
      </c>
      <c r="Z62" s="109">
        <v>15</v>
      </c>
      <c r="AA62" s="110">
        <v>5</v>
      </c>
      <c r="AB62" s="112"/>
      <c r="AC62" s="100">
        <v>116</v>
      </c>
      <c r="AD62" s="101">
        <v>42</v>
      </c>
      <c r="AE62" s="101">
        <v>74</v>
      </c>
      <c r="AF62" s="100">
        <v>47</v>
      </c>
      <c r="AG62" s="109">
        <v>16</v>
      </c>
      <c r="AH62" s="106">
        <v>31</v>
      </c>
      <c r="AI62" s="100">
        <v>26</v>
      </c>
      <c r="AJ62" s="109">
        <v>11</v>
      </c>
      <c r="AK62" s="106">
        <v>15</v>
      </c>
      <c r="AL62" s="100">
        <v>31</v>
      </c>
      <c r="AM62" s="109">
        <v>14</v>
      </c>
      <c r="AN62" s="106">
        <v>17</v>
      </c>
      <c r="AO62" s="100">
        <v>8</v>
      </c>
      <c r="AP62" s="109">
        <v>1</v>
      </c>
      <c r="AQ62" s="106">
        <v>7</v>
      </c>
      <c r="AR62" s="100">
        <v>4</v>
      </c>
      <c r="AS62" s="109">
        <v>0</v>
      </c>
      <c r="AT62" s="106">
        <v>4</v>
      </c>
      <c r="AU62" s="115"/>
      <c r="AV62" s="113">
        <v>372934</v>
      </c>
      <c r="AW62" s="116">
        <v>166405</v>
      </c>
      <c r="AX62" s="117">
        <v>206529</v>
      </c>
      <c r="AY62" s="113">
        <v>154162</v>
      </c>
      <c r="AZ62" s="116">
        <v>67228</v>
      </c>
      <c r="BA62" s="117">
        <v>86934</v>
      </c>
      <c r="BB62" s="113">
        <v>52357</v>
      </c>
      <c r="BC62" s="116">
        <v>23390</v>
      </c>
      <c r="BD62" s="117">
        <v>28967</v>
      </c>
      <c r="BE62" s="113">
        <v>120745</v>
      </c>
      <c r="BF62" s="116">
        <v>54542</v>
      </c>
      <c r="BG62" s="117">
        <v>66203</v>
      </c>
      <c r="BH62" s="113">
        <v>19320</v>
      </c>
      <c r="BI62" s="116">
        <v>9307</v>
      </c>
      <c r="BJ62" s="117">
        <v>10013</v>
      </c>
      <c r="BK62" s="113">
        <v>26350</v>
      </c>
      <c r="BL62" s="116">
        <v>11938</v>
      </c>
      <c r="BM62" s="117">
        <v>14412</v>
      </c>
    </row>
    <row r="63" spans="2:65" x14ac:dyDescent="0.25">
      <c r="B63" s="95">
        <v>43944</v>
      </c>
      <c r="C63" s="100">
        <v>2452</v>
      </c>
      <c r="D63" s="101">
        <v>1205</v>
      </c>
      <c r="E63" s="101">
        <v>1247</v>
      </c>
      <c r="F63" s="100">
        <v>853</v>
      </c>
      <c r="G63" s="109">
        <v>385</v>
      </c>
      <c r="H63" s="110">
        <v>468</v>
      </c>
      <c r="I63" s="103">
        <v>291</v>
      </c>
      <c r="J63" s="109">
        <v>144</v>
      </c>
      <c r="K63" s="111">
        <v>147</v>
      </c>
      <c r="L63" s="100">
        <v>1064</v>
      </c>
      <c r="M63" s="109">
        <v>542</v>
      </c>
      <c r="N63" s="110">
        <v>522</v>
      </c>
      <c r="O63" s="103">
        <v>67</v>
      </c>
      <c r="P63" s="109">
        <v>42</v>
      </c>
      <c r="Q63" s="111">
        <v>25</v>
      </c>
      <c r="R63" s="100">
        <v>177</v>
      </c>
      <c r="S63" s="109">
        <v>92</v>
      </c>
      <c r="T63" s="110">
        <v>85</v>
      </c>
      <c r="U63" s="112"/>
      <c r="V63" s="100">
        <v>200</v>
      </c>
      <c r="W63" s="109">
        <v>101</v>
      </c>
      <c r="X63" s="109">
        <v>37</v>
      </c>
      <c r="Y63" s="109">
        <v>46</v>
      </c>
      <c r="Z63" s="109">
        <v>6</v>
      </c>
      <c r="AA63" s="110">
        <v>10</v>
      </c>
      <c r="AB63" s="112"/>
      <c r="AC63" s="100">
        <v>200</v>
      </c>
      <c r="AD63" s="101">
        <v>84</v>
      </c>
      <c r="AE63" s="101">
        <v>116</v>
      </c>
      <c r="AF63" s="100">
        <v>114</v>
      </c>
      <c r="AG63" s="109">
        <v>48</v>
      </c>
      <c r="AH63" s="106">
        <v>66</v>
      </c>
      <c r="AI63" s="100">
        <v>35</v>
      </c>
      <c r="AJ63" s="109">
        <v>14</v>
      </c>
      <c r="AK63" s="106">
        <v>21</v>
      </c>
      <c r="AL63" s="100">
        <v>37</v>
      </c>
      <c r="AM63" s="109">
        <v>17</v>
      </c>
      <c r="AN63" s="106">
        <v>20</v>
      </c>
      <c r="AO63" s="100">
        <v>6</v>
      </c>
      <c r="AP63" s="109">
        <v>5</v>
      </c>
      <c r="AQ63" s="106">
        <v>1</v>
      </c>
      <c r="AR63" s="100">
        <v>8</v>
      </c>
      <c r="AS63" s="109">
        <v>0</v>
      </c>
      <c r="AT63" s="106">
        <v>8</v>
      </c>
      <c r="AU63" s="115"/>
      <c r="AV63" s="113">
        <v>374802</v>
      </c>
      <c r="AW63" s="116">
        <v>167347</v>
      </c>
      <c r="AX63" s="117">
        <v>207455</v>
      </c>
      <c r="AY63" s="113">
        <v>154694</v>
      </c>
      <c r="AZ63" s="116">
        <v>67469</v>
      </c>
      <c r="BA63" s="117">
        <v>87225</v>
      </c>
      <c r="BB63" s="113">
        <v>52565</v>
      </c>
      <c r="BC63" s="116">
        <v>23505</v>
      </c>
      <c r="BD63" s="117">
        <v>29060</v>
      </c>
      <c r="BE63" s="113">
        <v>121662</v>
      </c>
      <c r="BF63" s="116">
        <v>55011</v>
      </c>
      <c r="BG63" s="117">
        <v>66651</v>
      </c>
      <c r="BH63" s="113">
        <v>19371</v>
      </c>
      <c r="BI63" s="116">
        <v>9334</v>
      </c>
      <c r="BJ63" s="117">
        <v>10037</v>
      </c>
      <c r="BK63" s="113">
        <v>26510</v>
      </c>
      <c r="BL63" s="116">
        <v>12028</v>
      </c>
      <c r="BM63" s="117">
        <v>14482</v>
      </c>
    </row>
    <row r="64" spans="2:65" x14ac:dyDescent="0.25">
      <c r="B64" s="95">
        <v>43945</v>
      </c>
      <c r="C64" s="100">
        <v>2093</v>
      </c>
      <c r="D64" s="101">
        <v>1024</v>
      </c>
      <c r="E64" s="101">
        <v>1069</v>
      </c>
      <c r="F64" s="100">
        <v>697</v>
      </c>
      <c r="G64" s="109">
        <v>329</v>
      </c>
      <c r="H64" s="110">
        <v>368</v>
      </c>
      <c r="I64" s="103">
        <v>269</v>
      </c>
      <c r="J64" s="109">
        <v>116</v>
      </c>
      <c r="K64" s="111">
        <v>153</v>
      </c>
      <c r="L64" s="100">
        <v>893</v>
      </c>
      <c r="M64" s="109">
        <v>459</v>
      </c>
      <c r="N64" s="110">
        <v>434</v>
      </c>
      <c r="O64" s="103">
        <v>79</v>
      </c>
      <c r="P64" s="109">
        <v>45</v>
      </c>
      <c r="Q64" s="111">
        <v>34</v>
      </c>
      <c r="R64" s="100">
        <v>155</v>
      </c>
      <c r="S64" s="109">
        <v>75</v>
      </c>
      <c r="T64" s="110">
        <v>80</v>
      </c>
      <c r="U64" s="112"/>
      <c r="V64" s="100">
        <v>192</v>
      </c>
      <c r="W64" s="109">
        <v>58</v>
      </c>
      <c r="X64" s="109">
        <v>48</v>
      </c>
      <c r="Y64" s="109">
        <v>56</v>
      </c>
      <c r="Z64" s="109">
        <v>29</v>
      </c>
      <c r="AA64" s="110">
        <v>1</v>
      </c>
      <c r="AB64" s="112"/>
      <c r="AC64" s="100">
        <v>100</v>
      </c>
      <c r="AD64" s="101">
        <v>50</v>
      </c>
      <c r="AE64" s="101">
        <v>50</v>
      </c>
      <c r="AF64" s="100">
        <v>45</v>
      </c>
      <c r="AG64" s="109">
        <v>23</v>
      </c>
      <c r="AH64" s="106">
        <v>22</v>
      </c>
      <c r="AI64" s="100">
        <v>24</v>
      </c>
      <c r="AJ64" s="109">
        <v>13</v>
      </c>
      <c r="AK64" s="106">
        <v>11</v>
      </c>
      <c r="AL64" s="100">
        <v>22</v>
      </c>
      <c r="AM64" s="109">
        <v>6</v>
      </c>
      <c r="AN64" s="106">
        <v>16</v>
      </c>
      <c r="AO64" s="100">
        <v>8</v>
      </c>
      <c r="AP64" s="109">
        <v>7</v>
      </c>
      <c r="AQ64" s="106">
        <v>1</v>
      </c>
      <c r="AR64" s="100">
        <v>1</v>
      </c>
      <c r="AS64" s="109">
        <v>1</v>
      </c>
      <c r="AT64" s="106">
        <v>0</v>
      </c>
      <c r="AU64" s="115"/>
      <c r="AV64" s="113">
        <v>377484</v>
      </c>
      <c r="AW64" s="116">
        <v>168520</v>
      </c>
      <c r="AX64" s="117">
        <v>208964</v>
      </c>
      <c r="AY64" s="113">
        <v>155678</v>
      </c>
      <c r="AZ64" s="116">
        <v>67851</v>
      </c>
      <c r="BA64" s="117">
        <v>87827</v>
      </c>
      <c r="BB64" s="113">
        <v>52818</v>
      </c>
      <c r="BC64" s="116">
        <v>23622</v>
      </c>
      <c r="BD64" s="117">
        <v>29196</v>
      </c>
      <c r="BE64" s="113">
        <v>122808</v>
      </c>
      <c r="BF64" s="116">
        <v>55549</v>
      </c>
      <c r="BG64" s="117">
        <v>67259</v>
      </c>
      <c r="BH64" s="113">
        <v>19466</v>
      </c>
      <c r="BI64" s="116">
        <v>9376</v>
      </c>
      <c r="BJ64" s="117">
        <v>10090</v>
      </c>
      <c r="BK64" s="113">
        <v>26714</v>
      </c>
      <c r="BL64" s="116">
        <v>12122</v>
      </c>
      <c r="BM64" s="117">
        <v>14592</v>
      </c>
    </row>
    <row r="65" spans="2:67" x14ac:dyDescent="0.25">
      <c r="B65" s="95">
        <v>43946</v>
      </c>
      <c r="C65" s="100">
        <v>69</v>
      </c>
      <c r="D65" s="101">
        <v>33</v>
      </c>
      <c r="E65" s="101">
        <v>36</v>
      </c>
      <c r="F65" s="100">
        <v>28</v>
      </c>
      <c r="G65" s="109">
        <v>9</v>
      </c>
      <c r="H65" s="110">
        <v>19</v>
      </c>
      <c r="I65" s="103">
        <v>4</v>
      </c>
      <c r="J65" s="109">
        <v>1</v>
      </c>
      <c r="K65" s="111">
        <v>3</v>
      </c>
      <c r="L65" s="100">
        <v>32</v>
      </c>
      <c r="M65" s="109">
        <v>18</v>
      </c>
      <c r="N65" s="110">
        <v>14</v>
      </c>
      <c r="O65" s="103">
        <v>2</v>
      </c>
      <c r="P65" s="109">
        <v>2</v>
      </c>
      <c r="Q65" s="111">
        <v>0</v>
      </c>
      <c r="R65" s="100">
        <v>3</v>
      </c>
      <c r="S65" s="109">
        <v>3</v>
      </c>
      <c r="T65" s="110">
        <v>0</v>
      </c>
      <c r="U65" s="112"/>
      <c r="V65" s="100">
        <v>0</v>
      </c>
      <c r="W65" s="109">
        <v>0</v>
      </c>
      <c r="X65" s="109">
        <v>0</v>
      </c>
      <c r="Y65" s="109">
        <v>0</v>
      </c>
      <c r="Z65" s="109">
        <v>0</v>
      </c>
      <c r="AA65" s="110">
        <v>0</v>
      </c>
      <c r="AB65" s="112"/>
      <c r="AC65" s="100">
        <v>7</v>
      </c>
      <c r="AD65" s="101">
        <v>5</v>
      </c>
      <c r="AE65" s="101">
        <v>2</v>
      </c>
      <c r="AF65" s="100">
        <v>4</v>
      </c>
      <c r="AG65" s="109">
        <v>3</v>
      </c>
      <c r="AH65" s="106">
        <v>1</v>
      </c>
      <c r="AI65" s="100">
        <v>2</v>
      </c>
      <c r="AJ65" s="109">
        <v>1</v>
      </c>
      <c r="AK65" s="106">
        <v>1</v>
      </c>
      <c r="AL65" s="100">
        <v>0</v>
      </c>
      <c r="AM65" s="109">
        <v>0</v>
      </c>
      <c r="AN65" s="106">
        <v>0</v>
      </c>
      <c r="AO65" s="100">
        <v>1</v>
      </c>
      <c r="AP65" s="109">
        <v>1</v>
      </c>
      <c r="AQ65" s="106">
        <v>0</v>
      </c>
      <c r="AR65" s="100">
        <v>0</v>
      </c>
      <c r="AS65" s="109">
        <v>0</v>
      </c>
      <c r="AT65" s="106">
        <v>0</v>
      </c>
      <c r="AU65" s="115"/>
      <c r="AV65" s="113">
        <v>377484</v>
      </c>
      <c r="AW65" s="116">
        <v>168520</v>
      </c>
      <c r="AX65" s="117">
        <v>208964</v>
      </c>
      <c r="AY65" s="113">
        <v>155678</v>
      </c>
      <c r="AZ65" s="116">
        <v>67851</v>
      </c>
      <c r="BA65" s="117">
        <v>87827</v>
      </c>
      <c r="BB65" s="113">
        <v>52818</v>
      </c>
      <c r="BC65" s="116">
        <v>23622</v>
      </c>
      <c r="BD65" s="117">
        <v>29196</v>
      </c>
      <c r="BE65" s="113">
        <v>122808</v>
      </c>
      <c r="BF65" s="116">
        <v>55549</v>
      </c>
      <c r="BG65" s="117">
        <v>67259</v>
      </c>
      <c r="BH65" s="113">
        <v>19466</v>
      </c>
      <c r="BI65" s="116">
        <v>9376</v>
      </c>
      <c r="BJ65" s="117">
        <v>10090</v>
      </c>
      <c r="BK65" s="113">
        <v>26714</v>
      </c>
      <c r="BL65" s="116">
        <v>12122</v>
      </c>
      <c r="BM65" s="117">
        <v>14592</v>
      </c>
    </row>
    <row r="66" spans="2:67" x14ac:dyDescent="0.25">
      <c r="B66" s="95">
        <v>43947</v>
      </c>
      <c r="C66" s="100">
        <v>82</v>
      </c>
      <c r="D66" s="101">
        <v>40</v>
      </c>
      <c r="E66" s="101">
        <v>42</v>
      </c>
      <c r="F66" s="100">
        <v>10</v>
      </c>
      <c r="G66" s="109">
        <v>6</v>
      </c>
      <c r="H66" s="110">
        <v>4</v>
      </c>
      <c r="I66" s="103">
        <v>5</v>
      </c>
      <c r="J66" s="109">
        <v>2</v>
      </c>
      <c r="K66" s="111">
        <v>3</v>
      </c>
      <c r="L66" s="100">
        <v>39</v>
      </c>
      <c r="M66" s="109">
        <v>18</v>
      </c>
      <c r="N66" s="110">
        <v>21</v>
      </c>
      <c r="O66" s="103">
        <v>3</v>
      </c>
      <c r="P66" s="109">
        <v>3</v>
      </c>
      <c r="Q66" s="111">
        <v>0</v>
      </c>
      <c r="R66" s="100">
        <v>25</v>
      </c>
      <c r="S66" s="109">
        <v>11</v>
      </c>
      <c r="T66" s="110">
        <v>14</v>
      </c>
      <c r="U66" s="112"/>
      <c r="V66" s="100">
        <v>0</v>
      </c>
      <c r="W66" s="109">
        <v>0</v>
      </c>
      <c r="X66" s="109">
        <v>0</v>
      </c>
      <c r="Y66" s="109">
        <v>0</v>
      </c>
      <c r="Z66" s="109">
        <v>0</v>
      </c>
      <c r="AA66" s="110">
        <v>0</v>
      </c>
      <c r="AB66" s="112"/>
      <c r="AC66" s="100">
        <v>15</v>
      </c>
      <c r="AD66" s="101">
        <v>6</v>
      </c>
      <c r="AE66" s="101">
        <v>9</v>
      </c>
      <c r="AF66" s="100">
        <v>3</v>
      </c>
      <c r="AG66" s="109">
        <v>3</v>
      </c>
      <c r="AH66" s="106">
        <v>0</v>
      </c>
      <c r="AI66" s="100">
        <v>9</v>
      </c>
      <c r="AJ66" s="109">
        <v>2</v>
      </c>
      <c r="AK66" s="106">
        <v>7</v>
      </c>
      <c r="AL66" s="100">
        <v>3</v>
      </c>
      <c r="AM66" s="109">
        <v>1</v>
      </c>
      <c r="AN66" s="106">
        <v>2</v>
      </c>
      <c r="AO66" s="100">
        <v>0</v>
      </c>
      <c r="AP66" s="109">
        <v>0</v>
      </c>
      <c r="AQ66" s="106">
        <v>0</v>
      </c>
      <c r="AR66" s="100">
        <v>0</v>
      </c>
      <c r="AS66" s="109">
        <v>0</v>
      </c>
      <c r="AT66" s="106">
        <v>0</v>
      </c>
      <c r="AU66" s="115"/>
      <c r="AV66" s="113">
        <v>377484</v>
      </c>
      <c r="AW66" s="116">
        <v>168520</v>
      </c>
      <c r="AX66" s="117">
        <v>208964</v>
      </c>
      <c r="AY66" s="113">
        <v>155678</v>
      </c>
      <c r="AZ66" s="116">
        <v>67851</v>
      </c>
      <c r="BA66" s="117">
        <v>87827</v>
      </c>
      <c r="BB66" s="113">
        <v>52818</v>
      </c>
      <c r="BC66" s="116">
        <v>23622</v>
      </c>
      <c r="BD66" s="117">
        <v>29196</v>
      </c>
      <c r="BE66" s="113">
        <v>122808</v>
      </c>
      <c r="BF66" s="116">
        <v>55549</v>
      </c>
      <c r="BG66" s="117">
        <v>67259</v>
      </c>
      <c r="BH66" s="113">
        <v>19466</v>
      </c>
      <c r="BI66" s="116">
        <v>9376</v>
      </c>
      <c r="BJ66" s="117">
        <v>10090</v>
      </c>
      <c r="BK66" s="113">
        <v>26714</v>
      </c>
      <c r="BL66" s="116">
        <v>12122</v>
      </c>
      <c r="BM66" s="117">
        <v>14592</v>
      </c>
    </row>
    <row r="67" spans="2:67" x14ac:dyDescent="0.25">
      <c r="B67" s="95">
        <v>43948</v>
      </c>
      <c r="C67" s="100">
        <v>2370</v>
      </c>
      <c r="D67" s="101">
        <v>1175</v>
      </c>
      <c r="E67" s="101">
        <v>1195</v>
      </c>
      <c r="F67" s="100">
        <v>849</v>
      </c>
      <c r="G67" s="109">
        <v>393</v>
      </c>
      <c r="H67" s="110">
        <v>456</v>
      </c>
      <c r="I67" s="103">
        <v>284</v>
      </c>
      <c r="J67" s="109">
        <v>129</v>
      </c>
      <c r="K67" s="111">
        <v>155</v>
      </c>
      <c r="L67" s="100">
        <v>924</v>
      </c>
      <c r="M67" s="109">
        <v>489</v>
      </c>
      <c r="N67" s="110">
        <v>435</v>
      </c>
      <c r="O67" s="103">
        <v>114</v>
      </c>
      <c r="P67" s="109">
        <v>64</v>
      </c>
      <c r="Q67" s="111">
        <v>50</v>
      </c>
      <c r="R67" s="100">
        <v>199</v>
      </c>
      <c r="S67" s="109">
        <v>100</v>
      </c>
      <c r="T67" s="110">
        <v>99</v>
      </c>
      <c r="U67" s="112"/>
      <c r="V67" s="100">
        <v>230</v>
      </c>
      <c r="W67" s="109">
        <v>70</v>
      </c>
      <c r="X67" s="109">
        <v>74</v>
      </c>
      <c r="Y67" s="109">
        <v>59</v>
      </c>
      <c r="Z67" s="109">
        <v>24</v>
      </c>
      <c r="AA67" s="110">
        <v>3</v>
      </c>
      <c r="AB67" s="112"/>
      <c r="AC67" s="100">
        <v>157</v>
      </c>
      <c r="AD67" s="101">
        <v>75</v>
      </c>
      <c r="AE67" s="101">
        <v>82</v>
      </c>
      <c r="AF67" s="100">
        <v>62</v>
      </c>
      <c r="AG67" s="109">
        <v>31</v>
      </c>
      <c r="AH67" s="106">
        <v>31</v>
      </c>
      <c r="AI67" s="100">
        <v>41</v>
      </c>
      <c r="AJ67" s="109">
        <v>12</v>
      </c>
      <c r="AK67" s="106">
        <v>29</v>
      </c>
      <c r="AL67" s="100">
        <v>43</v>
      </c>
      <c r="AM67" s="109">
        <v>24</v>
      </c>
      <c r="AN67" s="106">
        <v>19</v>
      </c>
      <c r="AO67" s="100">
        <v>10</v>
      </c>
      <c r="AP67" s="109">
        <v>7</v>
      </c>
      <c r="AQ67" s="106">
        <v>3</v>
      </c>
      <c r="AR67" s="100">
        <v>1</v>
      </c>
      <c r="AS67" s="109">
        <v>1</v>
      </c>
      <c r="AT67" s="106">
        <v>0</v>
      </c>
      <c r="AU67" s="115"/>
      <c r="AV67" s="113">
        <v>379171</v>
      </c>
      <c r="AW67" s="116">
        <v>169307</v>
      </c>
      <c r="AX67" s="117">
        <v>209864</v>
      </c>
      <c r="AY67" s="113">
        <v>156244</v>
      </c>
      <c r="AZ67" s="116">
        <v>68058</v>
      </c>
      <c r="BA67" s="117">
        <v>88186</v>
      </c>
      <c r="BB67" s="113">
        <v>53008</v>
      </c>
      <c r="BC67" s="116">
        <v>23690</v>
      </c>
      <c r="BD67" s="117">
        <v>29318</v>
      </c>
      <c r="BE67" s="113">
        <v>123480</v>
      </c>
      <c r="BF67" s="116">
        <v>55935</v>
      </c>
      <c r="BG67" s="117">
        <v>67545</v>
      </c>
      <c r="BH67" s="113">
        <v>19534</v>
      </c>
      <c r="BI67" s="116">
        <v>9407</v>
      </c>
      <c r="BJ67" s="117">
        <v>10127</v>
      </c>
      <c r="BK67" s="113">
        <v>26905</v>
      </c>
      <c r="BL67" s="116">
        <v>12217</v>
      </c>
      <c r="BM67" s="117">
        <v>14688</v>
      </c>
    </row>
    <row r="68" spans="2:67" x14ac:dyDescent="0.25">
      <c r="B68" s="95">
        <v>43949</v>
      </c>
      <c r="C68" s="100">
        <v>2133</v>
      </c>
      <c r="D68" s="101">
        <v>1061</v>
      </c>
      <c r="E68" s="101">
        <v>1072</v>
      </c>
      <c r="F68" s="100">
        <v>776</v>
      </c>
      <c r="G68" s="109">
        <v>378</v>
      </c>
      <c r="H68" s="110">
        <v>398</v>
      </c>
      <c r="I68" s="103">
        <v>236</v>
      </c>
      <c r="J68" s="109">
        <v>108</v>
      </c>
      <c r="K68" s="111">
        <v>128</v>
      </c>
      <c r="L68" s="100">
        <v>880</v>
      </c>
      <c r="M68" s="109">
        <v>449</v>
      </c>
      <c r="N68" s="110">
        <v>431</v>
      </c>
      <c r="O68" s="103">
        <v>80</v>
      </c>
      <c r="P68" s="109">
        <v>37</v>
      </c>
      <c r="Q68" s="111">
        <v>43</v>
      </c>
      <c r="R68" s="100">
        <v>161</v>
      </c>
      <c r="S68" s="109">
        <v>89</v>
      </c>
      <c r="T68" s="110">
        <v>72</v>
      </c>
      <c r="U68" s="112"/>
      <c r="V68" s="100">
        <v>123</v>
      </c>
      <c r="W68" s="109">
        <v>52</v>
      </c>
      <c r="X68" s="109">
        <v>24</v>
      </c>
      <c r="Y68" s="109">
        <v>43</v>
      </c>
      <c r="Z68" s="109">
        <v>3</v>
      </c>
      <c r="AA68" s="110">
        <v>1</v>
      </c>
      <c r="AB68" s="112"/>
      <c r="AC68" s="100">
        <v>87</v>
      </c>
      <c r="AD68" s="101">
        <v>41</v>
      </c>
      <c r="AE68" s="101">
        <v>46</v>
      </c>
      <c r="AF68" s="100">
        <v>48</v>
      </c>
      <c r="AG68" s="109">
        <v>27</v>
      </c>
      <c r="AH68" s="106">
        <v>21</v>
      </c>
      <c r="AI68" s="100">
        <v>25</v>
      </c>
      <c r="AJ68" s="109">
        <v>10</v>
      </c>
      <c r="AK68" s="106">
        <v>15</v>
      </c>
      <c r="AL68" s="100">
        <v>10</v>
      </c>
      <c r="AM68" s="109">
        <v>3</v>
      </c>
      <c r="AN68" s="106">
        <v>7</v>
      </c>
      <c r="AO68" s="100">
        <v>3</v>
      </c>
      <c r="AP68" s="109">
        <v>1</v>
      </c>
      <c r="AQ68" s="106">
        <v>2</v>
      </c>
      <c r="AR68" s="100">
        <v>1</v>
      </c>
      <c r="AS68" s="109">
        <v>0</v>
      </c>
      <c r="AT68" s="106">
        <v>1</v>
      </c>
      <c r="AU68" s="115"/>
      <c r="AV68" s="113">
        <v>380832</v>
      </c>
      <c r="AW68" s="99">
        <v>170142</v>
      </c>
      <c r="AX68" s="117">
        <v>210690</v>
      </c>
      <c r="AY68" s="113">
        <v>156917</v>
      </c>
      <c r="AZ68" s="99">
        <v>68368</v>
      </c>
      <c r="BA68" s="117">
        <v>88549</v>
      </c>
      <c r="BB68" s="113">
        <v>53157</v>
      </c>
      <c r="BC68" s="99">
        <v>23775</v>
      </c>
      <c r="BD68" s="117">
        <v>29382</v>
      </c>
      <c r="BE68" s="113">
        <v>124144</v>
      </c>
      <c r="BF68" s="99">
        <v>56276</v>
      </c>
      <c r="BG68" s="117">
        <v>67868</v>
      </c>
      <c r="BH68" s="113">
        <v>19577</v>
      </c>
      <c r="BI68" s="99">
        <v>9430</v>
      </c>
      <c r="BJ68" s="117">
        <v>10147</v>
      </c>
      <c r="BK68" s="113">
        <v>27037</v>
      </c>
      <c r="BL68" s="99">
        <v>12293</v>
      </c>
      <c r="BM68" s="117">
        <v>14744</v>
      </c>
    </row>
    <row r="69" spans="2:67" x14ac:dyDescent="0.25">
      <c r="B69" s="95">
        <v>43950</v>
      </c>
      <c r="C69" s="100">
        <v>2052</v>
      </c>
      <c r="D69" s="101">
        <v>1002</v>
      </c>
      <c r="E69" s="101">
        <v>1050</v>
      </c>
      <c r="F69" s="100">
        <v>804</v>
      </c>
      <c r="G69" s="109">
        <v>375</v>
      </c>
      <c r="H69" s="110">
        <v>429</v>
      </c>
      <c r="I69" s="103">
        <v>292</v>
      </c>
      <c r="J69" s="109">
        <v>144</v>
      </c>
      <c r="K69" s="111">
        <v>148</v>
      </c>
      <c r="L69" s="100">
        <v>726</v>
      </c>
      <c r="M69" s="109">
        <v>359</v>
      </c>
      <c r="N69" s="110">
        <v>367</v>
      </c>
      <c r="O69" s="103">
        <v>72</v>
      </c>
      <c r="P69" s="109">
        <v>43</v>
      </c>
      <c r="Q69" s="111">
        <v>29</v>
      </c>
      <c r="R69" s="100">
        <v>158</v>
      </c>
      <c r="S69" s="109">
        <v>81</v>
      </c>
      <c r="T69" s="110">
        <v>77</v>
      </c>
      <c r="U69" s="112"/>
      <c r="V69" s="100">
        <v>228</v>
      </c>
      <c r="W69" s="109">
        <v>75</v>
      </c>
      <c r="X69" s="109">
        <v>106</v>
      </c>
      <c r="Y69" s="109">
        <v>38</v>
      </c>
      <c r="Z69" s="109">
        <v>6</v>
      </c>
      <c r="AA69" s="110">
        <v>3</v>
      </c>
      <c r="AB69" s="112"/>
      <c r="AC69" s="100">
        <v>128</v>
      </c>
      <c r="AD69" s="101">
        <v>65</v>
      </c>
      <c r="AE69" s="101">
        <v>63</v>
      </c>
      <c r="AF69" s="100">
        <v>63</v>
      </c>
      <c r="AG69" s="109">
        <v>35</v>
      </c>
      <c r="AH69" s="106">
        <v>28</v>
      </c>
      <c r="AI69" s="100">
        <v>29</v>
      </c>
      <c r="AJ69" s="109">
        <v>14</v>
      </c>
      <c r="AK69" s="106">
        <v>15</v>
      </c>
      <c r="AL69" s="100">
        <v>32</v>
      </c>
      <c r="AM69" s="109">
        <v>15</v>
      </c>
      <c r="AN69" s="106">
        <v>17</v>
      </c>
      <c r="AO69" s="100">
        <v>2</v>
      </c>
      <c r="AP69" s="109">
        <v>1</v>
      </c>
      <c r="AQ69" s="106">
        <v>1</v>
      </c>
      <c r="AR69" s="100">
        <v>2</v>
      </c>
      <c r="AS69" s="109">
        <v>0</v>
      </c>
      <c r="AT69" s="106">
        <v>2</v>
      </c>
      <c r="AU69" s="115"/>
      <c r="AV69" s="113">
        <v>372875</v>
      </c>
      <c r="AW69" s="116">
        <v>167227</v>
      </c>
      <c r="AX69" s="117">
        <v>205648</v>
      </c>
      <c r="AY69" s="113">
        <v>153388</v>
      </c>
      <c r="AZ69" s="116">
        <v>67148</v>
      </c>
      <c r="BA69" s="117">
        <v>86240</v>
      </c>
      <c r="BB69" s="113">
        <v>51722</v>
      </c>
      <c r="BC69" s="116">
        <v>23208</v>
      </c>
      <c r="BD69" s="117">
        <v>28514</v>
      </c>
      <c r="BE69" s="113">
        <v>121935</v>
      </c>
      <c r="BF69" s="116">
        <v>55463</v>
      </c>
      <c r="BG69" s="117">
        <v>66472</v>
      </c>
      <c r="BH69" s="113">
        <v>19179</v>
      </c>
      <c r="BI69" s="116">
        <v>9282</v>
      </c>
      <c r="BJ69" s="117">
        <v>9897</v>
      </c>
      <c r="BK69" s="113">
        <v>26651</v>
      </c>
      <c r="BL69" s="116">
        <v>12126</v>
      </c>
      <c r="BM69" s="117">
        <v>14525</v>
      </c>
    </row>
    <row r="70" spans="2:67" x14ac:dyDescent="0.25">
      <c r="B70" s="95">
        <v>43951</v>
      </c>
      <c r="C70" s="100">
        <v>1922</v>
      </c>
      <c r="D70" s="101">
        <v>946</v>
      </c>
      <c r="E70" s="101">
        <v>976</v>
      </c>
      <c r="F70" s="100">
        <v>705</v>
      </c>
      <c r="G70" s="109">
        <v>329</v>
      </c>
      <c r="H70" s="110">
        <v>376</v>
      </c>
      <c r="I70" s="103">
        <v>260</v>
      </c>
      <c r="J70" s="109">
        <v>149</v>
      </c>
      <c r="K70" s="111">
        <v>111</v>
      </c>
      <c r="L70" s="100">
        <v>784</v>
      </c>
      <c r="M70" s="109">
        <v>392</v>
      </c>
      <c r="N70" s="110">
        <v>392</v>
      </c>
      <c r="O70" s="103">
        <v>72</v>
      </c>
      <c r="P70" s="109">
        <v>33</v>
      </c>
      <c r="Q70" s="111">
        <v>39</v>
      </c>
      <c r="R70" s="100">
        <v>101</v>
      </c>
      <c r="S70" s="109">
        <v>43</v>
      </c>
      <c r="T70" s="110">
        <v>58</v>
      </c>
      <c r="U70" s="112"/>
      <c r="V70" s="100">
        <v>174</v>
      </c>
      <c r="W70" s="109">
        <v>89</v>
      </c>
      <c r="X70" s="109">
        <v>51</v>
      </c>
      <c r="Y70" s="109">
        <v>25</v>
      </c>
      <c r="Z70" s="109">
        <v>7</v>
      </c>
      <c r="AA70" s="110">
        <v>2</v>
      </c>
      <c r="AB70" s="112"/>
      <c r="AC70" s="100">
        <v>136</v>
      </c>
      <c r="AD70" s="101">
        <v>71</v>
      </c>
      <c r="AE70" s="101">
        <v>65</v>
      </c>
      <c r="AF70" s="100">
        <v>66</v>
      </c>
      <c r="AG70" s="109">
        <v>33</v>
      </c>
      <c r="AH70" s="106">
        <v>33</v>
      </c>
      <c r="AI70" s="100">
        <v>35</v>
      </c>
      <c r="AJ70" s="109">
        <v>18</v>
      </c>
      <c r="AK70" s="106">
        <v>17</v>
      </c>
      <c r="AL70" s="100">
        <v>22</v>
      </c>
      <c r="AM70" s="109">
        <v>12</v>
      </c>
      <c r="AN70" s="106">
        <v>10</v>
      </c>
      <c r="AO70" s="100">
        <v>12</v>
      </c>
      <c r="AP70" s="109">
        <v>8</v>
      </c>
      <c r="AQ70" s="106">
        <v>4</v>
      </c>
      <c r="AR70" s="100">
        <v>1</v>
      </c>
      <c r="AS70" s="109">
        <v>0</v>
      </c>
      <c r="AT70" s="106">
        <v>1</v>
      </c>
      <c r="AU70" s="115"/>
      <c r="AV70" s="113">
        <v>368925</v>
      </c>
      <c r="AW70" s="116">
        <v>165620</v>
      </c>
      <c r="AX70" s="117">
        <v>203305</v>
      </c>
      <c r="AY70" s="113">
        <v>151853</v>
      </c>
      <c r="AZ70" s="116">
        <v>66541</v>
      </c>
      <c r="BA70" s="117">
        <v>85312</v>
      </c>
      <c r="BB70" s="113">
        <v>50807</v>
      </c>
      <c r="BC70" s="116">
        <v>22843</v>
      </c>
      <c r="BD70" s="117">
        <v>27964</v>
      </c>
      <c r="BE70" s="113">
        <v>121004</v>
      </c>
      <c r="BF70" s="116">
        <v>55067</v>
      </c>
      <c r="BG70" s="117">
        <v>65937</v>
      </c>
      <c r="BH70" s="113">
        <v>18882</v>
      </c>
      <c r="BI70" s="116">
        <v>9161</v>
      </c>
      <c r="BJ70" s="117">
        <v>9721</v>
      </c>
      <c r="BK70" s="113">
        <v>26379</v>
      </c>
      <c r="BL70" s="116">
        <v>12008</v>
      </c>
      <c r="BM70" s="117">
        <v>14371</v>
      </c>
    </row>
    <row r="71" spans="2:67" x14ac:dyDescent="0.25">
      <c r="B71" s="95">
        <v>43952</v>
      </c>
      <c r="C71" s="100">
        <v>123</v>
      </c>
      <c r="D71" s="101">
        <v>57</v>
      </c>
      <c r="E71" s="101">
        <v>66</v>
      </c>
      <c r="F71" s="100">
        <v>58</v>
      </c>
      <c r="G71" s="109">
        <v>20</v>
      </c>
      <c r="H71" s="110">
        <v>38</v>
      </c>
      <c r="I71" s="103">
        <v>19</v>
      </c>
      <c r="J71" s="109">
        <v>12</v>
      </c>
      <c r="K71" s="111">
        <v>7</v>
      </c>
      <c r="L71" s="100">
        <v>41</v>
      </c>
      <c r="M71" s="109">
        <v>24</v>
      </c>
      <c r="N71" s="110">
        <v>17</v>
      </c>
      <c r="O71" s="103">
        <v>2</v>
      </c>
      <c r="P71" s="109">
        <v>0</v>
      </c>
      <c r="Q71" s="111">
        <v>2</v>
      </c>
      <c r="R71" s="100">
        <v>3</v>
      </c>
      <c r="S71" s="109">
        <v>1</v>
      </c>
      <c r="T71" s="110">
        <v>2</v>
      </c>
      <c r="U71" s="112"/>
      <c r="V71" s="100">
        <v>5</v>
      </c>
      <c r="W71" s="109">
        <v>0</v>
      </c>
      <c r="X71" s="109">
        <v>1</v>
      </c>
      <c r="Y71" s="109">
        <v>4</v>
      </c>
      <c r="Z71" s="109">
        <v>0</v>
      </c>
      <c r="AA71" s="110">
        <v>0</v>
      </c>
      <c r="AB71" s="112"/>
      <c r="AC71" s="100">
        <v>6</v>
      </c>
      <c r="AD71" s="101">
        <v>3</v>
      </c>
      <c r="AE71" s="101">
        <v>3</v>
      </c>
      <c r="AF71" s="100">
        <v>4</v>
      </c>
      <c r="AG71" s="109">
        <v>3</v>
      </c>
      <c r="AH71" s="106">
        <v>1</v>
      </c>
      <c r="AI71" s="100">
        <v>0</v>
      </c>
      <c r="AJ71" s="109">
        <v>0</v>
      </c>
      <c r="AK71" s="106">
        <v>0</v>
      </c>
      <c r="AL71" s="100">
        <v>0</v>
      </c>
      <c r="AM71" s="109">
        <v>0</v>
      </c>
      <c r="AN71" s="106">
        <v>0</v>
      </c>
      <c r="AO71" s="100">
        <v>2</v>
      </c>
      <c r="AP71" s="109">
        <v>0</v>
      </c>
      <c r="AQ71" s="106">
        <v>2</v>
      </c>
      <c r="AR71" s="100">
        <v>0</v>
      </c>
      <c r="AS71" s="109">
        <v>0</v>
      </c>
      <c r="AT71" s="106">
        <v>0</v>
      </c>
      <c r="AU71" s="115"/>
      <c r="AV71" s="113">
        <v>368925</v>
      </c>
      <c r="AW71" s="116">
        <v>165620</v>
      </c>
      <c r="AX71" s="117">
        <v>203305</v>
      </c>
      <c r="AY71" s="113">
        <v>151853</v>
      </c>
      <c r="AZ71" s="116">
        <v>66541</v>
      </c>
      <c r="BA71" s="117">
        <v>85312</v>
      </c>
      <c r="BB71" s="113">
        <v>50807</v>
      </c>
      <c r="BC71" s="116">
        <v>22843</v>
      </c>
      <c r="BD71" s="117">
        <v>27964</v>
      </c>
      <c r="BE71" s="113">
        <v>121004</v>
      </c>
      <c r="BF71" s="116">
        <v>55067</v>
      </c>
      <c r="BG71" s="117">
        <v>65937</v>
      </c>
      <c r="BH71" s="113">
        <v>18882</v>
      </c>
      <c r="BI71" s="116">
        <v>9161</v>
      </c>
      <c r="BJ71" s="117">
        <v>9721</v>
      </c>
      <c r="BK71" s="113">
        <v>26379</v>
      </c>
      <c r="BL71" s="116">
        <v>12008</v>
      </c>
      <c r="BM71" s="117">
        <v>14371</v>
      </c>
    </row>
    <row r="72" spans="2:67" x14ac:dyDescent="0.25">
      <c r="B72" s="95">
        <v>43953</v>
      </c>
      <c r="C72" s="100">
        <v>105</v>
      </c>
      <c r="D72" s="101">
        <v>51</v>
      </c>
      <c r="E72" s="101">
        <v>54</v>
      </c>
      <c r="F72" s="100">
        <v>17</v>
      </c>
      <c r="G72" s="109">
        <v>8</v>
      </c>
      <c r="H72" s="110">
        <v>9</v>
      </c>
      <c r="I72" s="103">
        <v>12</v>
      </c>
      <c r="J72" s="109">
        <v>5</v>
      </c>
      <c r="K72" s="111">
        <v>7</v>
      </c>
      <c r="L72" s="100">
        <v>71</v>
      </c>
      <c r="M72" s="109">
        <v>37</v>
      </c>
      <c r="N72" s="110">
        <v>34</v>
      </c>
      <c r="O72" s="103">
        <v>2</v>
      </c>
      <c r="P72" s="109">
        <v>1</v>
      </c>
      <c r="Q72" s="111">
        <v>1</v>
      </c>
      <c r="R72" s="100">
        <v>3</v>
      </c>
      <c r="S72" s="109">
        <v>0</v>
      </c>
      <c r="T72" s="110">
        <v>3</v>
      </c>
      <c r="U72" s="112"/>
      <c r="V72" s="100">
        <v>0</v>
      </c>
      <c r="W72" s="109">
        <v>0</v>
      </c>
      <c r="X72" s="109">
        <v>0</v>
      </c>
      <c r="Y72" s="109">
        <v>0</v>
      </c>
      <c r="Z72" s="109">
        <v>0</v>
      </c>
      <c r="AA72" s="110">
        <v>0</v>
      </c>
      <c r="AB72" s="112"/>
      <c r="AC72" s="100">
        <v>11</v>
      </c>
      <c r="AD72" s="101">
        <v>6</v>
      </c>
      <c r="AE72" s="101">
        <v>5</v>
      </c>
      <c r="AF72" s="100">
        <v>6</v>
      </c>
      <c r="AG72" s="109">
        <v>2</v>
      </c>
      <c r="AH72" s="106">
        <v>4</v>
      </c>
      <c r="AI72" s="100">
        <v>4</v>
      </c>
      <c r="AJ72" s="109">
        <v>3</v>
      </c>
      <c r="AK72" s="106">
        <v>1</v>
      </c>
      <c r="AL72" s="100">
        <v>1</v>
      </c>
      <c r="AM72" s="109">
        <v>1</v>
      </c>
      <c r="AN72" s="106">
        <v>0</v>
      </c>
      <c r="AO72" s="100">
        <v>0</v>
      </c>
      <c r="AP72" s="109">
        <v>0</v>
      </c>
      <c r="AQ72" s="106">
        <v>0</v>
      </c>
      <c r="AR72" s="100">
        <v>0</v>
      </c>
      <c r="AS72" s="109">
        <v>0</v>
      </c>
      <c r="AT72" s="106">
        <v>0</v>
      </c>
      <c r="AU72" s="115"/>
      <c r="AV72" s="113">
        <v>368925</v>
      </c>
      <c r="AW72" s="116">
        <v>165620</v>
      </c>
      <c r="AX72" s="117">
        <v>203305</v>
      </c>
      <c r="AY72" s="113">
        <v>151853</v>
      </c>
      <c r="AZ72" s="116">
        <v>66541</v>
      </c>
      <c r="BA72" s="117">
        <v>85312</v>
      </c>
      <c r="BB72" s="113">
        <v>50807</v>
      </c>
      <c r="BC72" s="116">
        <v>22843</v>
      </c>
      <c r="BD72" s="117">
        <v>27964</v>
      </c>
      <c r="BE72" s="113">
        <v>121004</v>
      </c>
      <c r="BF72" s="116">
        <v>55067</v>
      </c>
      <c r="BG72" s="117">
        <v>65937</v>
      </c>
      <c r="BH72" s="113">
        <v>18882</v>
      </c>
      <c r="BI72" s="116">
        <v>9161</v>
      </c>
      <c r="BJ72" s="117">
        <v>9721</v>
      </c>
      <c r="BK72" s="113">
        <v>26379</v>
      </c>
      <c r="BL72" s="116">
        <v>12008</v>
      </c>
      <c r="BM72" s="117">
        <v>14371</v>
      </c>
    </row>
    <row r="73" spans="2:67" x14ac:dyDescent="0.25">
      <c r="B73" s="95">
        <v>43954</v>
      </c>
      <c r="C73" s="100">
        <v>77</v>
      </c>
      <c r="D73" s="101">
        <v>30</v>
      </c>
      <c r="E73" s="101">
        <v>47</v>
      </c>
      <c r="F73" s="100">
        <v>19</v>
      </c>
      <c r="G73" s="109">
        <v>7</v>
      </c>
      <c r="H73" s="110">
        <v>12</v>
      </c>
      <c r="I73" s="103">
        <v>8</v>
      </c>
      <c r="J73" s="109">
        <v>4</v>
      </c>
      <c r="K73" s="111">
        <v>4</v>
      </c>
      <c r="L73" s="100">
        <v>41</v>
      </c>
      <c r="M73" s="109">
        <v>14</v>
      </c>
      <c r="N73" s="110">
        <v>27</v>
      </c>
      <c r="O73" s="103">
        <v>0</v>
      </c>
      <c r="P73" s="109">
        <v>0</v>
      </c>
      <c r="Q73" s="111">
        <v>0</v>
      </c>
      <c r="R73" s="100">
        <v>9</v>
      </c>
      <c r="S73" s="109">
        <v>5</v>
      </c>
      <c r="T73" s="110">
        <v>4</v>
      </c>
      <c r="U73" s="112"/>
      <c r="V73" s="100">
        <v>0</v>
      </c>
      <c r="W73" s="109">
        <v>0</v>
      </c>
      <c r="X73" s="109">
        <v>0</v>
      </c>
      <c r="Y73" s="109">
        <v>0</v>
      </c>
      <c r="Z73" s="109">
        <v>0</v>
      </c>
      <c r="AA73" s="110">
        <v>0</v>
      </c>
      <c r="AB73" s="112"/>
      <c r="AC73" s="100">
        <v>55</v>
      </c>
      <c r="AD73" s="101">
        <v>31</v>
      </c>
      <c r="AE73" s="101">
        <v>24</v>
      </c>
      <c r="AF73" s="100">
        <v>13</v>
      </c>
      <c r="AG73" s="109">
        <v>9</v>
      </c>
      <c r="AH73" s="106">
        <v>4</v>
      </c>
      <c r="AI73" s="100">
        <v>24</v>
      </c>
      <c r="AJ73" s="109">
        <v>11</v>
      </c>
      <c r="AK73" s="106">
        <v>13</v>
      </c>
      <c r="AL73" s="100">
        <v>14</v>
      </c>
      <c r="AM73" s="109">
        <v>9</v>
      </c>
      <c r="AN73" s="106">
        <v>5</v>
      </c>
      <c r="AO73" s="100">
        <v>3</v>
      </c>
      <c r="AP73" s="109">
        <v>2</v>
      </c>
      <c r="AQ73" s="106">
        <v>1</v>
      </c>
      <c r="AR73" s="100">
        <v>1</v>
      </c>
      <c r="AS73" s="109">
        <v>0</v>
      </c>
      <c r="AT73" s="106">
        <v>1</v>
      </c>
      <c r="AU73" s="115"/>
      <c r="AV73" s="113">
        <v>368925</v>
      </c>
      <c r="AW73" s="116">
        <v>165620</v>
      </c>
      <c r="AX73" s="117">
        <v>203305</v>
      </c>
      <c r="AY73" s="113">
        <v>151853</v>
      </c>
      <c r="AZ73" s="116">
        <v>66541</v>
      </c>
      <c r="BA73" s="117">
        <v>85312</v>
      </c>
      <c r="BB73" s="113">
        <v>50807</v>
      </c>
      <c r="BC73" s="116">
        <v>22843</v>
      </c>
      <c r="BD73" s="117">
        <v>27964</v>
      </c>
      <c r="BE73" s="113">
        <v>121004</v>
      </c>
      <c r="BF73" s="116">
        <v>55067</v>
      </c>
      <c r="BG73" s="117">
        <v>65937</v>
      </c>
      <c r="BH73" s="113">
        <v>18882</v>
      </c>
      <c r="BI73" s="116">
        <v>9161</v>
      </c>
      <c r="BJ73" s="117">
        <v>9721</v>
      </c>
      <c r="BK73" s="113">
        <v>26379</v>
      </c>
      <c r="BL73" s="116">
        <v>12008</v>
      </c>
      <c r="BM73" s="117">
        <v>14371</v>
      </c>
      <c r="BO73" s="14"/>
    </row>
    <row r="74" spans="2:67" x14ac:dyDescent="0.25">
      <c r="B74" s="95">
        <v>43955</v>
      </c>
      <c r="C74" s="100">
        <v>3065</v>
      </c>
      <c r="D74" s="101">
        <v>1391</v>
      </c>
      <c r="E74" s="101">
        <v>1674</v>
      </c>
      <c r="F74" s="100">
        <v>994</v>
      </c>
      <c r="G74" s="109">
        <v>419</v>
      </c>
      <c r="H74" s="110">
        <v>575</v>
      </c>
      <c r="I74" s="103">
        <v>470</v>
      </c>
      <c r="J74" s="109">
        <v>232</v>
      </c>
      <c r="K74" s="111">
        <v>238</v>
      </c>
      <c r="L74" s="100">
        <v>1241</v>
      </c>
      <c r="M74" s="109">
        <v>570</v>
      </c>
      <c r="N74" s="110">
        <v>671</v>
      </c>
      <c r="O74" s="103">
        <v>135</v>
      </c>
      <c r="P74" s="109">
        <v>70</v>
      </c>
      <c r="Q74" s="111">
        <v>65</v>
      </c>
      <c r="R74" s="100">
        <v>225</v>
      </c>
      <c r="S74" s="109">
        <v>100</v>
      </c>
      <c r="T74" s="110">
        <v>125</v>
      </c>
      <c r="U74" s="112"/>
      <c r="V74" s="100">
        <v>218</v>
      </c>
      <c r="W74" s="109">
        <v>39</v>
      </c>
      <c r="X74" s="109">
        <v>85</v>
      </c>
      <c r="Y74" s="109">
        <v>70</v>
      </c>
      <c r="Z74" s="109">
        <v>17</v>
      </c>
      <c r="AA74" s="110">
        <v>7</v>
      </c>
      <c r="AB74" s="112"/>
      <c r="AC74" s="100">
        <v>161</v>
      </c>
      <c r="AD74" s="101">
        <v>74</v>
      </c>
      <c r="AE74" s="101">
        <v>87</v>
      </c>
      <c r="AF74" s="100">
        <v>35</v>
      </c>
      <c r="AG74" s="109">
        <v>16</v>
      </c>
      <c r="AH74" s="106">
        <v>19</v>
      </c>
      <c r="AI74" s="100">
        <v>65</v>
      </c>
      <c r="AJ74" s="109">
        <v>38</v>
      </c>
      <c r="AK74" s="106">
        <v>27</v>
      </c>
      <c r="AL74" s="100">
        <v>48</v>
      </c>
      <c r="AM74" s="109">
        <v>19</v>
      </c>
      <c r="AN74" s="106">
        <v>29</v>
      </c>
      <c r="AO74" s="100">
        <v>11</v>
      </c>
      <c r="AP74" s="109">
        <v>1</v>
      </c>
      <c r="AQ74" s="106">
        <v>10</v>
      </c>
      <c r="AR74" s="100">
        <v>2</v>
      </c>
      <c r="AS74" s="109">
        <v>0</v>
      </c>
      <c r="AT74" s="106">
        <v>2</v>
      </c>
      <c r="AU74" s="115"/>
      <c r="AV74" s="113">
        <v>373228</v>
      </c>
      <c r="AW74" s="116">
        <v>167188</v>
      </c>
      <c r="AX74" s="117">
        <v>206040</v>
      </c>
      <c r="AY74" s="113">
        <v>153490</v>
      </c>
      <c r="AZ74" s="116">
        <v>67058</v>
      </c>
      <c r="BA74" s="117">
        <v>86432</v>
      </c>
      <c r="BB74" s="113">
        <v>51318</v>
      </c>
      <c r="BC74" s="116">
        <v>23044</v>
      </c>
      <c r="BD74" s="117">
        <v>28274</v>
      </c>
      <c r="BE74" s="113">
        <v>122733</v>
      </c>
      <c r="BF74" s="116">
        <v>55740</v>
      </c>
      <c r="BG74" s="117">
        <v>66993</v>
      </c>
      <c r="BH74" s="113">
        <v>19022</v>
      </c>
      <c r="BI74" s="116">
        <v>9211</v>
      </c>
      <c r="BJ74" s="117">
        <v>9811</v>
      </c>
      <c r="BK74" s="113">
        <v>26665</v>
      </c>
      <c r="BL74" s="116">
        <v>12135</v>
      </c>
      <c r="BM74" s="117">
        <v>14530</v>
      </c>
      <c r="BO74" s="14"/>
    </row>
    <row r="75" spans="2:67" x14ac:dyDescent="0.25">
      <c r="B75" s="95">
        <v>43956</v>
      </c>
      <c r="C75" s="100">
        <v>2846</v>
      </c>
      <c r="D75" s="101">
        <v>1338</v>
      </c>
      <c r="E75" s="101">
        <v>1508</v>
      </c>
      <c r="F75" s="100">
        <v>1078</v>
      </c>
      <c r="G75" s="109">
        <v>507</v>
      </c>
      <c r="H75" s="110">
        <v>571</v>
      </c>
      <c r="I75" s="103">
        <v>418</v>
      </c>
      <c r="J75" s="109">
        <v>195</v>
      </c>
      <c r="K75" s="111">
        <v>223</v>
      </c>
      <c r="L75" s="100">
        <v>1043</v>
      </c>
      <c r="M75" s="109">
        <v>492</v>
      </c>
      <c r="N75" s="110">
        <v>551</v>
      </c>
      <c r="O75" s="103">
        <v>128</v>
      </c>
      <c r="P75" s="109">
        <v>53</v>
      </c>
      <c r="Q75" s="111">
        <v>75</v>
      </c>
      <c r="R75" s="100">
        <v>179</v>
      </c>
      <c r="S75" s="109">
        <v>91</v>
      </c>
      <c r="T75" s="110">
        <v>88</v>
      </c>
      <c r="U75" s="112"/>
      <c r="V75" s="100">
        <v>191</v>
      </c>
      <c r="W75" s="109">
        <v>80</v>
      </c>
      <c r="X75" s="109">
        <v>54</v>
      </c>
      <c r="Y75" s="109">
        <v>40</v>
      </c>
      <c r="Z75" s="109">
        <v>16</v>
      </c>
      <c r="AA75" s="110">
        <v>1</v>
      </c>
      <c r="AB75" s="112"/>
      <c r="AC75" s="100">
        <v>116</v>
      </c>
      <c r="AD75" s="101">
        <v>57</v>
      </c>
      <c r="AE75" s="101">
        <v>59</v>
      </c>
      <c r="AF75" s="100">
        <v>41</v>
      </c>
      <c r="AG75" s="109">
        <v>15</v>
      </c>
      <c r="AH75" s="106">
        <v>26</v>
      </c>
      <c r="AI75" s="100">
        <v>42</v>
      </c>
      <c r="AJ75" s="109">
        <v>24</v>
      </c>
      <c r="AK75" s="106">
        <v>18</v>
      </c>
      <c r="AL75" s="100">
        <v>22</v>
      </c>
      <c r="AM75" s="109">
        <v>12</v>
      </c>
      <c r="AN75" s="106">
        <v>10</v>
      </c>
      <c r="AO75" s="100">
        <v>10</v>
      </c>
      <c r="AP75" s="109">
        <v>5</v>
      </c>
      <c r="AQ75" s="106">
        <v>5</v>
      </c>
      <c r="AR75" s="100">
        <v>1</v>
      </c>
      <c r="AS75" s="109">
        <v>1</v>
      </c>
      <c r="AT75" s="106">
        <v>0</v>
      </c>
      <c r="AU75" s="115"/>
      <c r="AV75" s="113">
        <v>375284</v>
      </c>
      <c r="AW75" s="116">
        <v>168145</v>
      </c>
      <c r="AX75" s="117">
        <v>207139</v>
      </c>
      <c r="AY75" s="113">
        <v>154282</v>
      </c>
      <c r="AZ75" s="116">
        <v>67411</v>
      </c>
      <c r="BA75" s="117">
        <v>86871</v>
      </c>
      <c r="BB75" s="113">
        <v>51572</v>
      </c>
      <c r="BC75" s="116">
        <v>23168</v>
      </c>
      <c r="BD75" s="117">
        <v>28404</v>
      </c>
      <c r="BE75" s="113">
        <v>123509</v>
      </c>
      <c r="BF75" s="116">
        <v>56110</v>
      </c>
      <c r="BG75" s="117">
        <v>67399</v>
      </c>
      <c r="BH75" s="113">
        <v>19109</v>
      </c>
      <c r="BI75" s="116">
        <v>9248</v>
      </c>
      <c r="BJ75" s="117">
        <v>9861</v>
      </c>
      <c r="BK75" s="113">
        <v>26812</v>
      </c>
      <c r="BL75" s="116">
        <v>12208</v>
      </c>
      <c r="BM75" s="117">
        <v>14604</v>
      </c>
    </row>
    <row r="76" spans="2:67" x14ac:dyDescent="0.25">
      <c r="B76" s="95">
        <v>43957</v>
      </c>
      <c r="C76" s="100">
        <v>2630</v>
      </c>
      <c r="D76" s="101">
        <v>1194</v>
      </c>
      <c r="E76" s="101">
        <v>1436</v>
      </c>
      <c r="F76" s="100">
        <v>1010</v>
      </c>
      <c r="G76" s="109">
        <v>448</v>
      </c>
      <c r="H76" s="110">
        <v>562</v>
      </c>
      <c r="I76" s="103">
        <v>360</v>
      </c>
      <c r="J76" s="109">
        <v>159</v>
      </c>
      <c r="K76" s="111">
        <v>201</v>
      </c>
      <c r="L76" s="100">
        <v>1011</v>
      </c>
      <c r="M76" s="109">
        <v>471</v>
      </c>
      <c r="N76" s="110">
        <v>540</v>
      </c>
      <c r="O76" s="103">
        <v>89</v>
      </c>
      <c r="P76" s="109">
        <v>40</v>
      </c>
      <c r="Q76" s="111">
        <v>49</v>
      </c>
      <c r="R76" s="100">
        <v>160</v>
      </c>
      <c r="S76" s="109">
        <v>76</v>
      </c>
      <c r="T76" s="110">
        <v>84</v>
      </c>
      <c r="U76" s="112"/>
      <c r="V76" s="100">
        <v>262</v>
      </c>
      <c r="W76" s="109">
        <v>99</v>
      </c>
      <c r="X76" s="109">
        <v>75</v>
      </c>
      <c r="Y76" s="109">
        <v>57</v>
      </c>
      <c r="Z76" s="109">
        <v>22</v>
      </c>
      <c r="AA76" s="110">
        <v>9</v>
      </c>
      <c r="AB76" s="112"/>
      <c r="AC76" s="100">
        <v>98</v>
      </c>
      <c r="AD76" s="101">
        <v>51</v>
      </c>
      <c r="AE76" s="101">
        <v>47</v>
      </c>
      <c r="AF76" s="100">
        <v>30</v>
      </c>
      <c r="AG76" s="109">
        <v>18</v>
      </c>
      <c r="AH76" s="106">
        <v>12</v>
      </c>
      <c r="AI76" s="100">
        <v>30</v>
      </c>
      <c r="AJ76" s="109">
        <v>15</v>
      </c>
      <c r="AK76" s="106">
        <v>15</v>
      </c>
      <c r="AL76" s="100">
        <v>20</v>
      </c>
      <c r="AM76" s="109">
        <v>11</v>
      </c>
      <c r="AN76" s="106">
        <v>9</v>
      </c>
      <c r="AO76" s="100">
        <v>11</v>
      </c>
      <c r="AP76" s="109">
        <v>6</v>
      </c>
      <c r="AQ76" s="106">
        <v>5</v>
      </c>
      <c r="AR76" s="100">
        <v>7</v>
      </c>
      <c r="AS76" s="109">
        <v>1</v>
      </c>
      <c r="AT76" s="106">
        <v>6</v>
      </c>
      <c r="AU76" s="115"/>
      <c r="AV76" s="113">
        <v>377123</v>
      </c>
      <c r="AW76" s="116">
        <v>168918</v>
      </c>
      <c r="AX76" s="117">
        <v>208205</v>
      </c>
      <c r="AY76" s="113">
        <v>154977</v>
      </c>
      <c r="AZ76" s="116">
        <v>67688</v>
      </c>
      <c r="BA76" s="117">
        <v>87289</v>
      </c>
      <c r="BB76" s="113">
        <v>51797</v>
      </c>
      <c r="BC76" s="116">
        <v>23266</v>
      </c>
      <c r="BD76" s="117">
        <v>28531</v>
      </c>
      <c r="BE76" s="113">
        <v>124259</v>
      </c>
      <c r="BF76" s="116">
        <v>56434</v>
      </c>
      <c r="BG76" s="117">
        <v>67825</v>
      </c>
      <c r="BH76" s="113">
        <v>19132</v>
      </c>
      <c r="BI76" s="116">
        <v>9259</v>
      </c>
      <c r="BJ76" s="117">
        <v>9873</v>
      </c>
      <c r="BK76" s="113">
        <v>26958</v>
      </c>
      <c r="BL76" s="116">
        <v>12271</v>
      </c>
      <c r="BM76" s="117">
        <v>14687</v>
      </c>
    </row>
    <row r="77" spans="2:67" x14ac:dyDescent="0.25">
      <c r="B77" s="95">
        <v>43958</v>
      </c>
      <c r="C77" s="100">
        <v>2441</v>
      </c>
      <c r="D77" s="101">
        <v>1193</v>
      </c>
      <c r="E77" s="101">
        <v>1248</v>
      </c>
      <c r="F77" s="100">
        <v>859</v>
      </c>
      <c r="G77" s="109">
        <v>387</v>
      </c>
      <c r="H77" s="110">
        <v>472</v>
      </c>
      <c r="I77" s="103">
        <v>366</v>
      </c>
      <c r="J77" s="109">
        <v>195</v>
      </c>
      <c r="K77" s="111">
        <v>171</v>
      </c>
      <c r="L77" s="100">
        <v>978</v>
      </c>
      <c r="M77" s="109">
        <v>502</v>
      </c>
      <c r="N77" s="110">
        <v>476</v>
      </c>
      <c r="O77" s="103">
        <v>80</v>
      </c>
      <c r="P77" s="109">
        <v>36</v>
      </c>
      <c r="Q77" s="111">
        <v>44</v>
      </c>
      <c r="R77" s="100">
        <v>158</v>
      </c>
      <c r="S77" s="109">
        <v>73</v>
      </c>
      <c r="T77" s="110">
        <v>85</v>
      </c>
      <c r="U77" s="112"/>
      <c r="V77" s="100">
        <v>252</v>
      </c>
      <c r="W77" s="109">
        <v>53</v>
      </c>
      <c r="X77" s="109">
        <v>85</v>
      </c>
      <c r="Y77" s="109">
        <v>85</v>
      </c>
      <c r="Z77" s="109">
        <v>16</v>
      </c>
      <c r="AA77" s="110">
        <v>13</v>
      </c>
      <c r="AB77" s="112"/>
      <c r="AC77" s="100">
        <v>110</v>
      </c>
      <c r="AD77" s="101">
        <v>49</v>
      </c>
      <c r="AE77" s="101">
        <v>61</v>
      </c>
      <c r="AF77" s="100">
        <v>31</v>
      </c>
      <c r="AG77" s="109">
        <v>13</v>
      </c>
      <c r="AH77" s="106">
        <v>18</v>
      </c>
      <c r="AI77" s="100">
        <v>47</v>
      </c>
      <c r="AJ77" s="109">
        <v>24</v>
      </c>
      <c r="AK77" s="106">
        <v>23</v>
      </c>
      <c r="AL77" s="100">
        <v>17</v>
      </c>
      <c r="AM77" s="109">
        <v>7</v>
      </c>
      <c r="AN77" s="106">
        <v>10</v>
      </c>
      <c r="AO77" s="100">
        <v>13</v>
      </c>
      <c r="AP77" s="109">
        <v>4</v>
      </c>
      <c r="AQ77" s="106">
        <v>9</v>
      </c>
      <c r="AR77" s="100">
        <v>2</v>
      </c>
      <c r="AS77" s="109">
        <v>1</v>
      </c>
      <c r="AT77" s="106">
        <v>1</v>
      </c>
      <c r="AU77" s="115"/>
      <c r="AV77" s="113">
        <v>378721</v>
      </c>
      <c r="AW77" s="116">
        <v>169740</v>
      </c>
      <c r="AX77" s="117">
        <v>208981</v>
      </c>
      <c r="AY77" s="113">
        <v>155498</v>
      </c>
      <c r="AZ77" s="116">
        <v>67932</v>
      </c>
      <c r="BA77" s="117">
        <v>87566</v>
      </c>
      <c r="BB77" s="113">
        <v>52002</v>
      </c>
      <c r="BC77" s="116">
        <v>23389</v>
      </c>
      <c r="BD77" s="117">
        <v>28613</v>
      </c>
      <c r="BE77" s="113">
        <v>124996</v>
      </c>
      <c r="BF77" s="116">
        <v>56820</v>
      </c>
      <c r="BG77" s="117">
        <v>68176</v>
      </c>
      <c r="BH77" s="113">
        <v>19093</v>
      </c>
      <c r="BI77" s="116">
        <v>9252</v>
      </c>
      <c r="BJ77" s="117">
        <v>9841</v>
      </c>
      <c r="BK77" s="113">
        <v>27132</v>
      </c>
      <c r="BL77" s="116">
        <v>12347</v>
      </c>
      <c r="BM77" s="117">
        <v>14785</v>
      </c>
    </row>
    <row r="78" spans="2:67" x14ac:dyDescent="0.25">
      <c r="B78" s="95">
        <v>43959</v>
      </c>
      <c r="C78" s="100">
        <v>2401</v>
      </c>
      <c r="D78" s="101">
        <v>1158</v>
      </c>
      <c r="E78" s="101">
        <v>1243</v>
      </c>
      <c r="F78" s="100">
        <v>876</v>
      </c>
      <c r="G78" s="109">
        <v>383</v>
      </c>
      <c r="H78" s="110">
        <v>493</v>
      </c>
      <c r="I78" s="103">
        <v>323</v>
      </c>
      <c r="J78" s="109">
        <v>169</v>
      </c>
      <c r="K78" s="111">
        <v>154</v>
      </c>
      <c r="L78" s="100">
        <v>946</v>
      </c>
      <c r="M78" s="109">
        <v>478</v>
      </c>
      <c r="N78" s="110">
        <v>468</v>
      </c>
      <c r="O78" s="103">
        <v>86</v>
      </c>
      <c r="P78" s="109">
        <v>37</v>
      </c>
      <c r="Q78" s="111">
        <v>49</v>
      </c>
      <c r="R78" s="100">
        <v>170</v>
      </c>
      <c r="S78" s="109">
        <v>91</v>
      </c>
      <c r="T78" s="110">
        <v>79</v>
      </c>
      <c r="U78" s="112"/>
      <c r="V78" s="100">
        <v>257</v>
      </c>
      <c r="W78" s="109">
        <v>60</v>
      </c>
      <c r="X78" s="109">
        <v>112</v>
      </c>
      <c r="Y78" s="109">
        <v>45</v>
      </c>
      <c r="Z78" s="109">
        <v>28</v>
      </c>
      <c r="AA78" s="110">
        <v>12</v>
      </c>
      <c r="AB78" s="112"/>
      <c r="AC78" s="100">
        <v>193</v>
      </c>
      <c r="AD78" s="101">
        <v>104</v>
      </c>
      <c r="AE78" s="101">
        <v>89</v>
      </c>
      <c r="AF78" s="100">
        <v>35</v>
      </c>
      <c r="AG78" s="109">
        <v>17</v>
      </c>
      <c r="AH78" s="106">
        <v>18</v>
      </c>
      <c r="AI78" s="100">
        <v>113</v>
      </c>
      <c r="AJ78" s="109">
        <v>56</v>
      </c>
      <c r="AK78" s="106">
        <v>57</v>
      </c>
      <c r="AL78" s="100">
        <v>25</v>
      </c>
      <c r="AM78" s="109">
        <v>14</v>
      </c>
      <c r="AN78" s="106">
        <v>11</v>
      </c>
      <c r="AO78" s="100">
        <v>7</v>
      </c>
      <c r="AP78" s="109">
        <v>5</v>
      </c>
      <c r="AQ78" s="106">
        <v>2</v>
      </c>
      <c r="AR78" s="100">
        <v>13</v>
      </c>
      <c r="AS78" s="109">
        <v>12</v>
      </c>
      <c r="AT78" s="106">
        <v>1</v>
      </c>
      <c r="AU78" s="115"/>
      <c r="AV78" s="113">
        <v>381328</v>
      </c>
      <c r="AW78" s="116">
        <v>170790</v>
      </c>
      <c r="AX78" s="117">
        <v>210538</v>
      </c>
      <c r="AY78" s="113">
        <v>156754</v>
      </c>
      <c r="AZ78" s="116">
        <v>68382</v>
      </c>
      <c r="BA78" s="117">
        <v>88372</v>
      </c>
      <c r="BB78" s="113">
        <v>52172</v>
      </c>
      <c r="BC78" s="116">
        <v>23467</v>
      </c>
      <c r="BD78" s="117">
        <v>28705</v>
      </c>
      <c r="BE78" s="113">
        <v>126162</v>
      </c>
      <c r="BF78" s="116">
        <v>57346</v>
      </c>
      <c r="BG78" s="117">
        <v>68816</v>
      </c>
      <c r="BH78" s="113">
        <v>19124</v>
      </c>
      <c r="BI78" s="116">
        <v>9254</v>
      </c>
      <c r="BJ78" s="117">
        <v>9870</v>
      </c>
      <c r="BK78" s="113">
        <v>27116</v>
      </c>
      <c r="BL78" s="116">
        <v>12341</v>
      </c>
      <c r="BM78" s="117">
        <v>14775</v>
      </c>
    </row>
    <row r="79" spans="2:67" x14ac:dyDescent="0.25">
      <c r="B79" s="95">
        <v>43960</v>
      </c>
      <c r="C79" s="100">
        <v>123</v>
      </c>
      <c r="D79" s="101">
        <v>62</v>
      </c>
      <c r="E79" s="101">
        <v>61</v>
      </c>
      <c r="F79" s="100">
        <v>51</v>
      </c>
      <c r="G79" s="109">
        <v>26</v>
      </c>
      <c r="H79" s="110">
        <v>25</v>
      </c>
      <c r="I79" s="103">
        <v>19</v>
      </c>
      <c r="J79" s="109">
        <v>11</v>
      </c>
      <c r="K79" s="111">
        <v>8</v>
      </c>
      <c r="L79" s="100">
        <v>50</v>
      </c>
      <c r="M79" s="109">
        <v>24</v>
      </c>
      <c r="N79" s="110">
        <v>26</v>
      </c>
      <c r="O79" s="103">
        <v>2</v>
      </c>
      <c r="P79" s="109">
        <v>0</v>
      </c>
      <c r="Q79" s="111">
        <v>2</v>
      </c>
      <c r="R79" s="100">
        <v>1</v>
      </c>
      <c r="S79" s="109">
        <v>1</v>
      </c>
      <c r="T79" s="110">
        <v>0</v>
      </c>
      <c r="U79" s="112"/>
      <c r="V79" s="100">
        <v>19</v>
      </c>
      <c r="W79" s="109">
        <v>18</v>
      </c>
      <c r="X79" s="109">
        <v>0</v>
      </c>
      <c r="Y79" s="109">
        <v>1</v>
      </c>
      <c r="Z79" s="109">
        <v>0</v>
      </c>
      <c r="AA79" s="110">
        <v>0</v>
      </c>
      <c r="AB79" s="112"/>
      <c r="AC79" s="100">
        <v>19</v>
      </c>
      <c r="AD79" s="101">
        <v>5</v>
      </c>
      <c r="AE79" s="106">
        <v>14</v>
      </c>
      <c r="AF79" s="103">
        <v>19</v>
      </c>
      <c r="AG79" s="109">
        <v>5</v>
      </c>
      <c r="AH79" s="106">
        <v>14</v>
      </c>
      <c r="AI79" s="100">
        <v>0</v>
      </c>
      <c r="AJ79" s="109">
        <v>0</v>
      </c>
      <c r="AK79" s="106">
        <v>0</v>
      </c>
      <c r="AL79" s="103">
        <v>0</v>
      </c>
      <c r="AM79" s="109">
        <v>0</v>
      </c>
      <c r="AN79" s="106">
        <v>0</v>
      </c>
      <c r="AO79" s="103">
        <v>0</v>
      </c>
      <c r="AP79" s="109">
        <v>0</v>
      </c>
      <c r="AQ79" s="106">
        <v>0</v>
      </c>
      <c r="AR79" s="100">
        <v>0</v>
      </c>
      <c r="AS79" s="109">
        <v>0</v>
      </c>
      <c r="AT79" s="106">
        <v>0</v>
      </c>
      <c r="AU79" s="115"/>
      <c r="AV79" s="113">
        <v>381328</v>
      </c>
      <c r="AW79" s="116">
        <v>170790</v>
      </c>
      <c r="AX79" s="117">
        <v>210538</v>
      </c>
      <c r="AY79" s="113">
        <v>156754</v>
      </c>
      <c r="AZ79" s="116">
        <v>68382</v>
      </c>
      <c r="BA79" s="117">
        <v>88372</v>
      </c>
      <c r="BB79" s="113">
        <v>52172</v>
      </c>
      <c r="BC79" s="116">
        <v>23467</v>
      </c>
      <c r="BD79" s="117">
        <v>28705</v>
      </c>
      <c r="BE79" s="113">
        <v>126162</v>
      </c>
      <c r="BF79" s="116">
        <v>57346</v>
      </c>
      <c r="BG79" s="117">
        <v>68816</v>
      </c>
      <c r="BH79" s="113">
        <v>19124</v>
      </c>
      <c r="BI79" s="116">
        <v>9254</v>
      </c>
      <c r="BJ79" s="117">
        <v>9870</v>
      </c>
      <c r="BK79" s="113">
        <v>27116</v>
      </c>
      <c r="BL79" s="116">
        <v>12341</v>
      </c>
      <c r="BM79" s="117">
        <v>14775</v>
      </c>
    </row>
    <row r="80" spans="2:67" x14ac:dyDescent="0.25">
      <c r="B80" s="95">
        <v>43961</v>
      </c>
      <c r="C80" s="100">
        <v>115</v>
      </c>
      <c r="D80" s="101">
        <v>55</v>
      </c>
      <c r="E80" s="106">
        <v>60</v>
      </c>
      <c r="F80" s="100">
        <v>40</v>
      </c>
      <c r="G80" s="109">
        <v>16</v>
      </c>
      <c r="H80" s="110">
        <v>24</v>
      </c>
      <c r="I80" s="103">
        <v>1</v>
      </c>
      <c r="J80" s="109">
        <v>1</v>
      </c>
      <c r="K80" s="111">
        <v>0</v>
      </c>
      <c r="L80" s="100">
        <v>51</v>
      </c>
      <c r="M80" s="109">
        <v>27</v>
      </c>
      <c r="N80" s="110">
        <v>24</v>
      </c>
      <c r="O80" s="103">
        <v>2</v>
      </c>
      <c r="P80" s="109">
        <v>2</v>
      </c>
      <c r="Q80" s="111">
        <v>0</v>
      </c>
      <c r="R80" s="100">
        <v>21</v>
      </c>
      <c r="S80" s="109">
        <v>9</v>
      </c>
      <c r="T80" s="110">
        <v>12</v>
      </c>
      <c r="U80" s="112"/>
      <c r="V80" s="100">
        <v>4</v>
      </c>
      <c r="W80" s="109">
        <v>0</v>
      </c>
      <c r="X80" s="109">
        <v>0</v>
      </c>
      <c r="Y80" s="109">
        <v>4</v>
      </c>
      <c r="Z80" s="109">
        <v>0</v>
      </c>
      <c r="AA80" s="110">
        <v>0</v>
      </c>
      <c r="AB80" s="112"/>
      <c r="AC80" s="100">
        <v>11</v>
      </c>
      <c r="AD80" s="101">
        <v>1</v>
      </c>
      <c r="AE80" s="102">
        <v>10</v>
      </c>
      <c r="AF80" s="103">
        <v>0</v>
      </c>
      <c r="AG80" s="109">
        <v>0</v>
      </c>
      <c r="AH80" s="106">
        <v>0</v>
      </c>
      <c r="AI80" s="100">
        <v>3</v>
      </c>
      <c r="AJ80" s="109">
        <v>0</v>
      </c>
      <c r="AK80" s="106">
        <v>3</v>
      </c>
      <c r="AL80" s="103">
        <v>6</v>
      </c>
      <c r="AM80" s="109">
        <v>1</v>
      </c>
      <c r="AN80" s="106">
        <v>5</v>
      </c>
      <c r="AO80" s="103">
        <v>2</v>
      </c>
      <c r="AP80" s="109">
        <v>0</v>
      </c>
      <c r="AQ80" s="106">
        <v>2</v>
      </c>
      <c r="AR80" s="103">
        <v>0</v>
      </c>
      <c r="AS80" s="109">
        <v>0</v>
      </c>
      <c r="AT80" s="106">
        <v>0</v>
      </c>
      <c r="AU80" s="115"/>
      <c r="AV80" s="113">
        <v>381328</v>
      </c>
      <c r="AW80" s="116">
        <v>170790</v>
      </c>
      <c r="AX80" s="117">
        <v>210538</v>
      </c>
      <c r="AY80" s="113">
        <v>156754</v>
      </c>
      <c r="AZ80" s="116">
        <v>68382</v>
      </c>
      <c r="BA80" s="117">
        <v>88372</v>
      </c>
      <c r="BB80" s="113">
        <v>52172</v>
      </c>
      <c r="BC80" s="116">
        <v>23467</v>
      </c>
      <c r="BD80" s="117">
        <v>28705</v>
      </c>
      <c r="BE80" s="113">
        <v>126162</v>
      </c>
      <c r="BF80" s="116">
        <v>57346</v>
      </c>
      <c r="BG80" s="117">
        <v>68816</v>
      </c>
      <c r="BH80" s="113">
        <v>19124</v>
      </c>
      <c r="BI80" s="116">
        <v>9254</v>
      </c>
      <c r="BJ80" s="117">
        <v>9870</v>
      </c>
      <c r="BK80" s="113">
        <v>27116</v>
      </c>
      <c r="BL80" s="116">
        <v>12341</v>
      </c>
      <c r="BM80" s="117">
        <v>14775</v>
      </c>
    </row>
    <row r="81" spans="2:67" x14ac:dyDescent="0.25">
      <c r="B81" s="95">
        <v>43962</v>
      </c>
      <c r="C81" s="100">
        <v>2696</v>
      </c>
      <c r="D81" s="101">
        <v>1331</v>
      </c>
      <c r="E81" s="102">
        <v>1365</v>
      </c>
      <c r="F81" s="100">
        <v>1000</v>
      </c>
      <c r="G81" s="109">
        <v>472</v>
      </c>
      <c r="H81" s="110">
        <v>528</v>
      </c>
      <c r="I81" s="103">
        <v>381</v>
      </c>
      <c r="J81" s="109">
        <v>183</v>
      </c>
      <c r="K81" s="111">
        <v>198</v>
      </c>
      <c r="L81" s="100">
        <v>1019</v>
      </c>
      <c r="M81" s="109">
        <v>530</v>
      </c>
      <c r="N81" s="110">
        <v>489</v>
      </c>
      <c r="O81" s="103">
        <v>116</v>
      </c>
      <c r="P81" s="109">
        <v>58</v>
      </c>
      <c r="Q81" s="110">
        <v>58</v>
      </c>
      <c r="R81" s="100">
        <v>180</v>
      </c>
      <c r="S81" s="109">
        <v>88</v>
      </c>
      <c r="T81" s="110">
        <v>92</v>
      </c>
      <c r="U81" s="112"/>
      <c r="V81" s="100">
        <v>327</v>
      </c>
      <c r="W81" s="109">
        <v>77</v>
      </c>
      <c r="X81" s="109">
        <v>123</v>
      </c>
      <c r="Y81" s="109">
        <v>111</v>
      </c>
      <c r="Z81" s="109">
        <v>10</v>
      </c>
      <c r="AA81" s="110">
        <v>6</v>
      </c>
      <c r="AB81" s="112"/>
      <c r="AC81" s="100">
        <v>239</v>
      </c>
      <c r="AD81" s="101">
        <v>142</v>
      </c>
      <c r="AE81" s="102">
        <v>97</v>
      </c>
      <c r="AF81" s="103">
        <v>34</v>
      </c>
      <c r="AG81" s="109">
        <v>22</v>
      </c>
      <c r="AH81" s="106">
        <v>12</v>
      </c>
      <c r="AI81" s="103">
        <v>106</v>
      </c>
      <c r="AJ81" s="109">
        <v>73</v>
      </c>
      <c r="AK81" s="106">
        <v>33</v>
      </c>
      <c r="AL81" s="103">
        <v>90</v>
      </c>
      <c r="AM81" s="109">
        <v>42</v>
      </c>
      <c r="AN81" s="106">
        <v>48</v>
      </c>
      <c r="AO81" s="103">
        <v>7</v>
      </c>
      <c r="AP81" s="109">
        <v>4</v>
      </c>
      <c r="AQ81" s="106">
        <v>3</v>
      </c>
      <c r="AR81" s="103">
        <v>2</v>
      </c>
      <c r="AS81" s="109">
        <v>1</v>
      </c>
      <c r="AT81" s="106">
        <v>1</v>
      </c>
      <c r="AU81" s="118"/>
      <c r="AV81" s="113">
        <v>382881</v>
      </c>
      <c r="AW81" s="116">
        <v>171498</v>
      </c>
      <c r="AX81" s="117">
        <v>211383</v>
      </c>
      <c r="AY81" s="113">
        <v>157265</v>
      </c>
      <c r="AZ81" s="116">
        <v>68564</v>
      </c>
      <c r="BA81" s="117">
        <v>88701</v>
      </c>
      <c r="BB81" s="113">
        <v>52389</v>
      </c>
      <c r="BC81" s="116">
        <v>23550</v>
      </c>
      <c r="BD81" s="117">
        <v>28839</v>
      </c>
      <c r="BE81" s="113">
        <v>126760</v>
      </c>
      <c r="BF81" s="116">
        <v>57672</v>
      </c>
      <c r="BG81" s="117">
        <v>69088</v>
      </c>
      <c r="BH81" s="113">
        <v>19204</v>
      </c>
      <c r="BI81" s="116">
        <v>9288</v>
      </c>
      <c r="BJ81" s="117">
        <v>9916</v>
      </c>
      <c r="BK81" s="113">
        <v>27263</v>
      </c>
      <c r="BL81" s="116">
        <v>12424</v>
      </c>
      <c r="BM81" s="117">
        <v>14839</v>
      </c>
    </row>
    <row r="82" spans="2:67" x14ac:dyDescent="0.25">
      <c r="B82" s="95">
        <v>43963</v>
      </c>
      <c r="C82" s="100">
        <v>2548</v>
      </c>
      <c r="D82" s="105">
        <v>1234</v>
      </c>
      <c r="E82" s="106">
        <v>1314</v>
      </c>
      <c r="F82" s="100">
        <v>910</v>
      </c>
      <c r="G82" s="109">
        <v>426</v>
      </c>
      <c r="H82" s="110">
        <v>484</v>
      </c>
      <c r="I82" s="103">
        <v>292</v>
      </c>
      <c r="J82" s="109">
        <v>138</v>
      </c>
      <c r="K82" s="110">
        <v>154</v>
      </c>
      <c r="L82" s="100">
        <v>1031</v>
      </c>
      <c r="M82" s="109">
        <v>529</v>
      </c>
      <c r="N82" s="110">
        <v>502</v>
      </c>
      <c r="O82" s="103">
        <v>119</v>
      </c>
      <c r="P82" s="109">
        <v>50</v>
      </c>
      <c r="Q82" s="110">
        <v>69</v>
      </c>
      <c r="R82" s="100">
        <v>196</v>
      </c>
      <c r="S82" s="109">
        <v>91</v>
      </c>
      <c r="T82" s="110">
        <v>105</v>
      </c>
      <c r="U82" s="112"/>
      <c r="V82" s="108">
        <v>252</v>
      </c>
      <c r="W82" s="109">
        <v>97</v>
      </c>
      <c r="X82" s="109">
        <v>53</v>
      </c>
      <c r="Y82" s="109">
        <v>81</v>
      </c>
      <c r="Z82" s="109">
        <v>13</v>
      </c>
      <c r="AA82" s="110">
        <v>8</v>
      </c>
      <c r="AB82" s="112"/>
      <c r="AC82" s="100">
        <v>183</v>
      </c>
      <c r="AD82" s="101">
        <v>88</v>
      </c>
      <c r="AE82" s="102">
        <v>95</v>
      </c>
      <c r="AF82" s="103">
        <v>65</v>
      </c>
      <c r="AG82" s="109">
        <v>29</v>
      </c>
      <c r="AH82" s="106">
        <v>36</v>
      </c>
      <c r="AI82" s="103">
        <v>49</v>
      </c>
      <c r="AJ82" s="109">
        <v>28</v>
      </c>
      <c r="AK82" s="106">
        <v>21</v>
      </c>
      <c r="AL82" s="103">
        <v>57</v>
      </c>
      <c r="AM82" s="109">
        <v>25</v>
      </c>
      <c r="AN82" s="106">
        <v>32</v>
      </c>
      <c r="AO82" s="103">
        <v>7</v>
      </c>
      <c r="AP82" s="109">
        <v>4</v>
      </c>
      <c r="AQ82" s="106">
        <v>3</v>
      </c>
      <c r="AR82" s="103">
        <v>5</v>
      </c>
      <c r="AS82" s="109">
        <v>2</v>
      </c>
      <c r="AT82" s="106">
        <v>3</v>
      </c>
      <c r="AU82" s="118"/>
      <c r="AV82" s="113">
        <v>384548</v>
      </c>
      <c r="AW82" s="116">
        <v>172328</v>
      </c>
      <c r="AX82" s="117">
        <v>212220</v>
      </c>
      <c r="AY82" s="113">
        <v>157880</v>
      </c>
      <c r="AZ82" s="116">
        <v>68855</v>
      </c>
      <c r="BA82" s="117">
        <v>89025</v>
      </c>
      <c r="BB82" s="113">
        <v>52559</v>
      </c>
      <c r="BC82" s="116">
        <v>23631</v>
      </c>
      <c r="BD82" s="117">
        <v>28928</v>
      </c>
      <c r="BE82" s="113">
        <v>127467</v>
      </c>
      <c r="BF82" s="116">
        <v>58051</v>
      </c>
      <c r="BG82" s="117">
        <v>69416</v>
      </c>
      <c r="BH82" s="113">
        <v>19227</v>
      </c>
      <c r="BI82" s="116">
        <v>9292</v>
      </c>
      <c r="BJ82" s="117">
        <v>9935</v>
      </c>
      <c r="BK82" s="113">
        <v>27415</v>
      </c>
      <c r="BL82" s="116">
        <v>12499</v>
      </c>
      <c r="BM82" s="117">
        <v>14916</v>
      </c>
      <c r="BO82" s="14"/>
    </row>
    <row r="83" spans="2:67" x14ac:dyDescent="0.25">
      <c r="B83" s="95">
        <v>43964</v>
      </c>
      <c r="C83" s="100">
        <v>2279</v>
      </c>
      <c r="D83" s="105">
        <v>1071</v>
      </c>
      <c r="E83" s="106">
        <v>1208</v>
      </c>
      <c r="F83" s="100">
        <v>848</v>
      </c>
      <c r="G83" s="109">
        <v>387</v>
      </c>
      <c r="H83" s="110">
        <v>461</v>
      </c>
      <c r="I83" s="103">
        <v>301</v>
      </c>
      <c r="J83" s="109">
        <v>151</v>
      </c>
      <c r="K83" s="110">
        <v>150</v>
      </c>
      <c r="L83" s="100">
        <v>874</v>
      </c>
      <c r="M83" s="109">
        <v>420</v>
      </c>
      <c r="N83" s="110">
        <v>454</v>
      </c>
      <c r="O83" s="103">
        <v>110</v>
      </c>
      <c r="P83" s="109">
        <v>44</v>
      </c>
      <c r="Q83" s="110">
        <v>66</v>
      </c>
      <c r="R83" s="100">
        <v>146</v>
      </c>
      <c r="S83" s="109">
        <v>69</v>
      </c>
      <c r="T83" s="110">
        <v>77</v>
      </c>
      <c r="U83" s="112"/>
      <c r="V83" s="108">
        <v>289</v>
      </c>
      <c r="W83" s="109">
        <v>97</v>
      </c>
      <c r="X83" s="109">
        <v>52</v>
      </c>
      <c r="Y83" s="109">
        <v>114</v>
      </c>
      <c r="Z83" s="109">
        <v>23</v>
      </c>
      <c r="AA83" s="110">
        <v>3</v>
      </c>
      <c r="AB83" s="112"/>
      <c r="AC83" s="100">
        <v>155</v>
      </c>
      <c r="AD83" s="101">
        <v>75</v>
      </c>
      <c r="AE83" s="102">
        <v>80</v>
      </c>
      <c r="AF83" s="103">
        <v>72</v>
      </c>
      <c r="AG83" s="109">
        <v>43</v>
      </c>
      <c r="AH83" s="106">
        <v>29</v>
      </c>
      <c r="AI83" s="103">
        <v>26</v>
      </c>
      <c r="AJ83" s="109">
        <v>12</v>
      </c>
      <c r="AK83" s="106">
        <v>14</v>
      </c>
      <c r="AL83" s="103">
        <v>46</v>
      </c>
      <c r="AM83" s="109">
        <v>18</v>
      </c>
      <c r="AN83" s="106">
        <v>28</v>
      </c>
      <c r="AO83" s="103">
        <v>8</v>
      </c>
      <c r="AP83" s="109">
        <v>2</v>
      </c>
      <c r="AQ83" s="106">
        <v>6</v>
      </c>
      <c r="AR83" s="103">
        <v>3</v>
      </c>
      <c r="AS83" s="109">
        <v>0</v>
      </c>
      <c r="AT83" s="106">
        <v>3</v>
      </c>
      <c r="AU83" s="118"/>
      <c r="AV83" s="113">
        <v>385910</v>
      </c>
      <c r="AW83" s="116">
        <v>172901</v>
      </c>
      <c r="AX83" s="117">
        <v>213009</v>
      </c>
      <c r="AY83" s="113">
        <v>158318</v>
      </c>
      <c r="AZ83" s="116">
        <v>68987</v>
      </c>
      <c r="BA83" s="117">
        <v>89331</v>
      </c>
      <c r="BB83" s="113">
        <v>52737</v>
      </c>
      <c r="BC83" s="116">
        <v>23723</v>
      </c>
      <c r="BD83" s="117">
        <v>29014</v>
      </c>
      <c r="BE83" s="113">
        <v>128043</v>
      </c>
      <c r="BF83" s="116">
        <v>58321</v>
      </c>
      <c r="BG83" s="117">
        <v>69722</v>
      </c>
      <c r="BH83" s="113">
        <v>19281</v>
      </c>
      <c r="BI83" s="116">
        <v>9316</v>
      </c>
      <c r="BJ83" s="117">
        <v>9965</v>
      </c>
      <c r="BK83" s="113">
        <v>27531</v>
      </c>
      <c r="BL83" s="116">
        <v>12554</v>
      </c>
      <c r="BM83" s="117">
        <v>14977</v>
      </c>
      <c r="BO83" s="14"/>
    </row>
    <row r="84" spans="2:67" x14ac:dyDescent="0.25">
      <c r="B84" s="95">
        <v>43965</v>
      </c>
      <c r="C84" s="100">
        <v>2118</v>
      </c>
      <c r="D84" s="105">
        <v>1024</v>
      </c>
      <c r="E84" s="106">
        <v>1094</v>
      </c>
      <c r="F84" s="100">
        <v>748</v>
      </c>
      <c r="G84" s="109">
        <v>339</v>
      </c>
      <c r="H84" s="110">
        <v>409</v>
      </c>
      <c r="I84" s="103">
        <v>279</v>
      </c>
      <c r="J84" s="109">
        <v>150</v>
      </c>
      <c r="K84" s="110">
        <v>129</v>
      </c>
      <c r="L84" s="100">
        <v>875</v>
      </c>
      <c r="M84" s="109">
        <v>432</v>
      </c>
      <c r="N84" s="110">
        <v>443</v>
      </c>
      <c r="O84" s="103">
        <v>78</v>
      </c>
      <c r="P84" s="109">
        <v>38</v>
      </c>
      <c r="Q84" s="110">
        <v>40</v>
      </c>
      <c r="R84" s="100">
        <v>138</v>
      </c>
      <c r="S84" s="109">
        <v>65</v>
      </c>
      <c r="T84" s="110">
        <v>73</v>
      </c>
      <c r="U84" s="112"/>
      <c r="V84" s="108">
        <v>478</v>
      </c>
      <c r="W84" s="109">
        <v>94</v>
      </c>
      <c r="X84" s="109">
        <v>75</v>
      </c>
      <c r="Y84" s="109">
        <v>83</v>
      </c>
      <c r="Z84" s="109">
        <v>214</v>
      </c>
      <c r="AA84" s="110">
        <v>12</v>
      </c>
      <c r="AB84" s="112"/>
      <c r="AC84" s="100">
        <v>176</v>
      </c>
      <c r="AD84" s="101">
        <v>83</v>
      </c>
      <c r="AE84" s="102">
        <v>93</v>
      </c>
      <c r="AF84" s="103">
        <v>29</v>
      </c>
      <c r="AG84" s="109">
        <v>10</v>
      </c>
      <c r="AH84" s="106">
        <v>19</v>
      </c>
      <c r="AI84" s="103">
        <v>62</v>
      </c>
      <c r="AJ84" s="109">
        <v>40</v>
      </c>
      <c r="AK84" s="106">
        <v>22</v>
      </c>
      <c r="AL84" s="103">
        <v>74</v>
      </c>
      <c r="AM84" s="109">
        <v>27</v>
      </c>
      <c r="AN84" s="106">
        <v>47</v>
      </c>
      <c r="AO84" s="103">
        <v>3</v>
      </c>
      <c r="AP84" s="109">
        <v>2</v>
      </c>
      <c r="AQ84" s="106">
        <v>1</v>
      </c>
      <c r="AR84" s="103">
        <v>8</v>
      </c>
      <c r="AS84" s="109">
        <v>4</v>
      </c>
      <c r="AT84" s="106">
        <v>4</v>
      </c>
      <c r="AU84" s="118"/>
      <c r="AV84" s="113">
        <v>387419</v>
      </c>
      <c r="AW84" s="116">
        <v>173627</v>
      </c>
      <c r="AX84" s="117">
        <v>213792</v>
      </c>
      <c r="AY84" s="113">
        <v>158852</v>
      </c>
      <c r="AZ84" s="116">
        <v>69222</v>
      </c>
      <c r="BA84" s="117">
        <v>89630</v>
      </c>
      <c r="BB84" s="113">
        <v>52958</v>
      </c>
      <c r="BC84" s="116">
        <v>23838</v>
      </c>
      <c r="BD84" s="117">
        <v>29120</v>
      </c>
      <c r="BE84" s="113">
        <v>128672</v>
      </c>
      <c r="BF84" s="116">
        <v>58637</v>
      </c>
      <c r="BG84" s="117">
        <v>70035</v>
      </c>
      <c r="BH84" s="113">
        <v>19283</v>
      </c>
      <c r="BI84" s="116">
        <v>9324</v>
      </c>
      <c r="BJ84" s="117">
        <v>9959</v>
      </c>
      <c r="BK84" s="113">
        <v>27654</v>
      </c>
      <c r="BL84" s="116">
        <v>12606</v>
      </c>
      <c r="BM84" s="117">
        <v>15048</v>
      </c>
      <c r="BO84" s="14"/>
    </row>
    <row r="85" spans="2:67" x14ac:dyDescent="0.25">
      <c r="B85" s="95">
        <v>43966</v>
      </c>
      <c r="C85" s="100">
        <v>1958</v>
      </c>
      <c r="D85" s="105">
        <v>911</v>
      </c>
      <c r="E85" s="106">
        <v>1047</v>
      </c>
      <c r="F85" s="100">
        <v>685</v>
      </c>
      <c r="G85" s="109">
        <v>309</v>
      </c>
      <c r="H85" s="110">
        <v>376</v>
      </c>
      <c r="I85" s="103">
        <v>286</v>
      </c>
      <c r="J85" s="109">
        <v>140</v>
      </c>
      <c r="K85" s="110">
        <v>146</v>
      </c>
      <c r="L85" s="100">
        <v>793</v>
      </c>
      <c r="M85" s="109">
        <v>366</v>
      </c>
      <c r="N85" s="110">
        <v>427</v>
      </c>
      <c r="O85" s="103">
        <v>57</v>
      </c>
      <c r="P85" s="109">
        <v>26</v>
      </c>
      <c r="Q85" s="110">
        <v>31</v>
      </c>
      <c r="R85" s="100">
        <v>137</v>
      </c>
      <c r="S85" s="109">
        <v>70</v>
      </c>
      <c r="T85" s="110">
        <v>67</v>
      </c>
      <c r="U85" s="112"/>
      <c r="V85" s="108">
        <v>267</v>
      </c>
      <c r="W85" s="109">
        <v>55</v>
      </c>
      <c r="X85" s="109">
        <v>96</v>
      </c>
      <c r="Y85" s="109">
        <v>90</v>
      </c>
      <c r="Z85" s="109">
        <v>22</v>
      </c>
      <c r="AA85" s="110">
        <v>4</v>
      </c>
      <c r="AB85" s="112"/>
      <c r="AC85" s="100">
        <v>127</v>
      </c>
      <c r="AD85" s="101">
        <v>60</v>
      </c>
      <c r="AE85" s="102">
        <v>67</v>
      </c>
      <c r="AF85" s="103">
        <v>40</v>
      </c>
      <c r="AG85" s="109">
        <v>14</v>
      </c>
      <c r="AH85" s="106">
        <v>26</v>
      </c>
      <c r="AI85" s="103">
        <v>41</v>
      </c>
      <c r="AJ85" s="109">
        <v>22</v>
      </c>
      <c r="AK85" s="106">
        <v>19</v>
      </c>
      <c r="AL85" s="103">
        <v>38</v>
      </c>
      <c r="AM85" s="109">
        <v>22</v>
      </c>
      <c r="AN85" s="106">
        <v>16</v>
      </c>
      <c r="AO85" s="103">
        <v>3</v>
      </c>
      <c r="AP85" s="109">
        <v>1</v>
      </c>
      <c r="AQ85" s="106">
        <v>2</v>
      </c>
      <c r="AR85" s="103">
        <v>5</v>
      </c>
      <c r="AS85" s="109">
        <v>1</v>
      </c>
      <c r="AT85" s="106">
        <v>4</v>
      </c>
      <c r="AU85" s="118"/>
      <c r="AV85" s="113">
        <v>389752</v>
      </c>
      <c r="AW85" s="116">
        <v>174498</v>
      </c>
      <c r="AX85" s="117">
        <v>215254</v>
      </c>
      <c r="AY85" s="113">
        <v>159775</v>
      </c>
      <c r="AZ85" s="116">
        <v>69573</v>
      </c>
      <c r="BA85" s="117">
        <v>90202</v>
      </c>
      <c r="BB85" s="113">
        <v>53273</v>
      </c>
      <c r="BC85" s="116">
        <v>23959</v>
      </c>
      <c r="BD85" s="117">
        <v>29314</v>
      </c>
      <c r="BE85" s="113">
        <v>129599</v>
      </c>
      <c r="BF85" s="116">
        <v>58961</v>
      </c>
      <c r="BG85" s="117">
        <v>70638</v>
      </c>
      <c r="BH85" s="113">
        <v>19283</v>
      </c>
      <c r="BI85" s="116">
        <v>9335</v>
      </c>
      <c r="BJ85" s="117">
        <v>9948</v>
      </c>
      <c r="BK85" s="113">
        <v>27822</v>
      </c>
      <c r="BL85" s="116">
        <v>12670</v>
      </c>
      <c r="BM85" s="117">
        <v>15152</v>
      </c>
      <c r="BO85" s="14"/>
    </row>
    <row r="86" spans="2:67" x14ac:dyDescent="0.25">
      <c r="B86" s="95">
        <v>43967</v>
      </c>
      <c r="C86" s="100">
        <v>53</v>
      </c>
      <c r="D86" s="105">
        <v>23</v>
      </c>
      <c r="E86" s="106">
        <v>30</v>
      </c>
      <c r="F86" s="100">
        <v>14</v>
      </c>
      <c r="G86" s="109">
        <v>6</v>
      </c>
      <c r="H86" s="110">
        <v>8</v>
      </c>
      <c r="I86" s="103">
        <v>2</v>
      </c>
      <c r="J86" s="109">
        <v>1</v>
      </c>
      <c r="K86" s="110">
        <v>1</v>
      </c>
      <c r="L86" s="100">
        <v>34</v>
      </c>
      <c r="M86" s="109">
        <v>14</v>
      </c>
      <c r="N86" s="110">
        <v>20</v>
      </c>
      <c r="O86" s="103">
        <v>2</v>
      </c>
      <c r="P86" s="109">
        <v>1</v>
      </c>
      <c r="Q86" s="110">
        <v>1</v>
      </c>
      <c r="R86" s="100">
        <v>1</v>
      </c>
      <c r="S86" s="109">
        <v>1</v>
      </c>
      <c r="T86" s="110">
        <v>0</v>
      </c>
      <c r="U86" s="112"/>
      <c r="V86" s="108">
        <v>7</v>
      </c>
      <c r="W86" s="109">
        <v>5</v>
      </c>
      <c r="X86" s="109">
        <v>1</v>
      </c>
      <c r="Y86" s="109">
        <v>0</v>
      </c>
      <c r="Z86" s="109">
        <v>1</v>
      </c>
      <c r="AA86" s="110">
        <v>0</v>
      </c>
      <c r="AB86" s="112"/>
      <c r="AC86" s="100">
        <v>13</v>
      </c>
      <c r="AD86" s="101">
        <v>5</v>
      </c>
      <c r="AE86" s="102">
        <v>8</v>
      </c>
      <c r="AF86" s="103">
        <v>7</v>
      </c>
      <c r="AG86" s="109">
        <v>3</v>
      </c>
      <c r="AH86" s="106">
        <v>4</v>
      </c>
      <c r="AI86" s="103">
        <v>2</v>
      </c>
      <c r="AJ86" s="109">
        <v>1</v>
      </c>
      <c r="AK86" s="106">
        <v>1</v>
      </c>
      <c r="AL86" s="103">
        <v>2</v>
      </c>
      <c r="AM86" s="109">
        <v>0</v>
      </c>
      <c r="AN86" s="106">
        <v>2</v>
      </c>
      <c r="AO86" s="103">
        <v>2</v>
      </c>
      <c r="AP86" s="109">
        <v>1</v>
      </c>
      <c r="AQ86" s="106">
        <v>1</v>
      </c>
      <c r="AR86" s="103">
        <v>0</v>
      </c>
      <c r="AS86" s="109">
        <v>0</v>
      </c>
      <c r="AT86" s="106">
        <v>0</v>
      </c>
      <c r="AU86" s="118"/>
      <c r="AV86" s="113">
        <v>389752</v>
      </c>
      <c r="AW86" s="116">
        <v>174498</v>
      </c>
      <c r="AX86" s="117">
        <v>215254</v>
      </c>
      <c r="AY86" s="113">
        <v>159775</v>
      </c>
      <c r="AZ86" s="116">
        <v>69573</v>
      </c>
      <c r="BA86" s="117">
        <v>90202</v>
      </c>
      <c r="BB86" s="113">
        <v>53273</v>
      </c>
      <c r="BC86" s="116">
        <v>23959</v>
      </c>
      <c r="BD86" s="117">
        <v>29314</v>
      </c>
      <c r="BE86" s="113">
        <v>129599</v>
      </c>
      <c r="BF86" s="116">
        <v>58961</v>
      </c>
      <c r="BG86" s="117">
        <v>70638</v>
      </c>
      <c r="BH86" s="113">
        <v>19283</v>
      </c>
      <c r="BI86" s="116">
        <v>9335</v>
      </c>
      <c r="BJ86" s="117">
        <v>9948</v>
      </c>
      <c r="BK86" s="113">
        <v>27822</v>
      </c>
      <c r="BL86" s="116">
        <v>12670</v>
      </c>
      <c r="BM86" s="117">
        <v>15152</v>
      </c>
      <c r="BO86" s="14"/>
    </row>
    <row r="87" spans="2:67" x14ac:dyDescent="0.25">
      <c r="B87" s="95">
        <v>43968</v>
      </c>
      <c r="C87" s="100">
        <v>92</v>
      </c>
      <c r="D87" s="105">
        <v>55</v>
      </c>
      <c r="E87" s="106">
        <v>37</v>
      </c>
      <c r="F87" s="100">
        <v>18</v>
      </c>
      <c r="G87" s="109">
        <v>10</v>
      </c>
      <c r="H87" s="110">
        <v>8</v>
      </c>
      <c r="I87" s="103">
        <v>12</v>
      </c>
      <c r="J87" s="109">
        <v>9</v>
      </c>
      <c r="K87" s="110">
        <v>3</v>
      </c>
      <c r="L87" s="100">
        <v>58</v>
      </c>
      <c r="M87" s="109">
        <v>35</v>
      </c>
      <c r="N87" s="110">
        <v>23</v>
      </c>
      <c r="O87" s="103">
        <v>0</v>
      </c>
      <c r="P87" s="109">
        <v>0</v>
      </c>
      <c r="Q87" s="110">
        <v>0</v>
      </c>
      <c r="R87" s="100">
        <v>4</v>
      </c>
      <c r="S87" s="109">
        <v>1</v>
      </c>
      <c r="T87" s="110">
        <v>3</v>
      </c>
      <c r="U87" s="112"/>
      <c r="V87" s="108">
        <v>10</v>
      </c>
      <c r="W87" s="109">
        <v>0</v>
      </c>
      <c r="X87" s="109">
        <v>3</v>
      </c>
      <c r="Y87" s="109">
        <v>7</v>
      </c>
      <c r="Z87" s="109">
        <v>0</v>
      </c>
      <c r="AA87" s="110">
        <v>0</v>
      </c>
      <c r="AB87" s="112"/>
      <c r="AC87" s="100">
        <v>47</v>
      </c>
      <c r="AD87" s="101">
        <v>14</v>
      </c>
      <c r="AE87" s="102">
        <v>33</v>
      </c>
      <c r="AF87" s="103">
        <v>19</v>
      </c>
      <c r="AG87" s="109">
        <v>2</v>
      </c>
      <c r="AH87" s="106">
        <v>17</v>
      </c>
      <c r="AI87" s="103">
        <v>9</v>
      </c>
      <c r="AJ87" s="109">
        <v>4</v>
      </c>
      <c r="AK87" s="106">
        <v>5</v>
      </c>
      <c r="AL87" s="103">
        <v>17</v>
      </c>
      <c r="AM87" s="109">
        <v>7</v>
      </c>
      <c r="AN87" s="106">
        <v>10</v>
      </c>
      <c r="AO87" s="103">
        <v>1</v>
      </c>
      <c r="AP87" s="109">
        <v>0</v>
      </c>
      <c r="AQ87" s="106">
        <v>1</v>
      </c>
      <c r="AR87" s="103">
        <v>1</v>
      </c>
      <c r="AS87" s="109">
        <v>1</v>
      </c>
      <c r="AT87" s="106">
        <v>0</v>
      </c>
      <c r="AU87" s="118"/>
      <c r="AV87" s="113">
        <v>389752</v>
      </c>
      <c r="AW87" s="116">
        <v>174498</v>
      </c>
      <c r="AX87" s="117">
        <v>215254</v>
      </c>
      <c r="AY87" s="113">
        <v>159775</v>
      </c>
      <c r="AZ87" s="116">
        <v>69573</v>
      </c>
      <c r="BA87" s="117">
        <v>90202</v>
      </c>
      <c r="BB87" s="113">
        <v>53273</v>
      </c>
      <c r="BC87" s="116">
        <v>23959</v>
      </c>
      <c r="BD87" s="117">
        <v>29314</v>
      </c>
      <c r="BE87" s="113">
        <v>129599</v>
      </c>
      <c r="BF87" s="116">
        <v>58961</v>
      </c>
      <c r="BG87" s="117">
        <v>70638</v>
      </c>
      <c r="BH87" s="113">
        <v>19283</v>
      </c>
      <c r="BI87" s="116">
        <v>9335</v>
      </c>
      <c r="BJ87" s="117">
        <v>9948</v>
      </c>
      <c r="BK87" s="113">
        <v>27822</v>
      </c>
      <c r="BL87" s="116">
        <v>12670</v>
      </c>
      <c r="BM87" s="117">
        <v>15152</v>
      </c>
      <c r="BO87" s="14"/>
    </row>
    <row r="88" spans="2:67" x14ac:dyDescent="0.25">
      <c r="B88" s="95">
        <v>43969</v>
      </c>
      <c r="C88" s="100">
        <v>2300</v>
      </c>
      <c r="D88" s="105">
        <v>1080</v>
      </c>
      <c r="E88" s="106">
        <v>1220</v>
      </c>
      <c r="F88" s="100">
        <v>785</v>
      </c>
      <c r="G88" s="109">
        <v>353</v>
      </c>
      <c r="H88" s="110">
        <v>432</v>
      </c>
      <c r="I88" s="103">
        <v>303</v>
      </c>
      <c r="J88" s="109">
        <v>146</v>
      </c>
      <c r="K88" s="110">
        <v>157</v>
      </c>
      <c r="L88" s="100">
        <v>965</v>
      </c>
      <c r="M88" s="109">
        <v>459</v>
      </c>
      <c r="N88" s="110">
        <v>506</v>
      </c>
      <c r="O88" s="103">
        <v>113</v>
      </c>
      <c r="P88" s="109">
        <v>56</v>
      </c>
      <c r="Q88" s="110">
        <v>57</v>
      </c>
      <c r="R88" s="100">
        <v>134</v>
      </c>
      <c r="S88" s="109">
        <v>66</v>
      </c>
      <c r="T88" s="110">
        <v>68</v>
      </c>
      <c r="U88" s="112"/>
      <c r="V88" s="108">
        <v>472</v>
      </c>
      <c r="W88" s="109">
        <v>137</v>
      </c>
      <c r="X88" s="109">
        <v>173</v>
      </c>
      <c r="Y88" s="109">
        <v>131</v>
      </c>
      <c r="Z88" s="109">
        <v>27</v>
      </c>
      <c r="AA88" s="110">
        <v>4</v>
      </c>
      <c r="AB88" s="112"/>
      <c r="AC88" s="100">
        <v>297</v>
      </c>
      <c r="AD88" s="101">
        <v>151</v>
      </c>
      <c r="AE88" s="102">
        <v>146</v>
      </c>
      <c r="AF88" s="103">
        <v>94</v>
      </c>
      <c r="AG88" s="109">
        <v>50</v>
      </c>
      <c r="AH88" s="106">
        <v>44</v>
      </c>
      <c r="AI88" s="103">
        <v>96</v>
      </c>
      <c r="AJ88" s="109">
        <v>50</v>
      </c>
      <c r="AK88" s="106">
        <v>46</v>
      </c>
      <c r="AL88" s="103">
        <v>95</v>
      </c>
      <c r="AM88" s="109">
        <v>46</v>
      </c>
      <c r="AN88" s="106">
        <v>49</v>
      </c>
      <c r="AO88" s="103">
        <v>11</v>
      </c>
      <c r="AP88" s="109">
        <v>5</v>
      </c>
      <c r="AQ88" s="106">
        <v>6</v>
      </c>
      <c r="AR88" s="103">
        <v>1</v>
      </c>
      <c r="AS88" s="109">
        <v>0</v>
      </c>
      <c r="AT88" s="106">
        <v>1</v>
      </c>
      <c r="AU88" s="118"/>
      <c r="AV88" s="113">
        <v>390579</v>
      </c>
      <c r="AW88" s="116">
        <v>174795</v>
      </c>
      <c r="AX88" s="117">
        <v>215784</v>
      </c>
      <c r="AY88" s="113">
        <v>159997</v>
      </c>
      <c r="AZ88" s="116">
        <v>69629</v>
      </c>
      <c r="BA88" s="117">
        <v>90368</v>
      </c>
      <c r="BB88" s="113">
        <v>53303</v>
      </c>
      <c r="BC88" s="116">
        <v>23957</v>
      </c>
      <c r="BD88" s="117">
        <v>29346</v>
      </c>
      <c r="BE88" s="113">
        <v>130103</v>
      </c>
      <c r="BF88" s="116">
        <v>59187</v>
      </c>
      <c r="BG88" s="117">
        <v>70916</v>
      </c>
      <c r="BH88" s="113">
        <v>19253</v>
      </c>
      <c r="BI88" s="116">
        <v>9298</v>
      </c>
      <c r="BJ88" s="117">
        <v>9955</v>
      </c>
      <c r="BK88" s="113">
        <v>27923</v>
      </c>
      <c r="BL88" s="116">
        <v>12724</v>
      </c>
      <c r="BM88" s="117">
        <v>15199</v>
      </c>
      <c r="BO88" s="14"/>
    </row>
    <row r="89" spans="2:67" x14ac:dyDescent="0.25">
      <c r="B89" s="95">
        <v>43970</v>
      </c>
      <c r="C89" s="100">
        <v>2080</v>
      </c>
      <c r="D89" s="105">
        <v>938</v>
      </c>
      <c r="E89" s="106">
        <v>1142</v>
      </c>
      <c r="F89" s="100">
        <v>739</v>
      </c>
      <c r="G89" s="109">
        <v>328</v>
      </c>
      <c r="H89" s="110">
        <v>411</v>
      </c>
      <c r="I89" s="103">
        <v>265</v>
      </c>
      <c r="J89" s="109">
        <v>117</v>
      </c>
      <c r="K89" s="110">
        <v>148</v>
      </c>
      <c r="L89" s="100">
        <v>846</v>
      </c>
      <c r="M89" s="109">
        <v>393</v>
      </c>
      <c r="N89" s="110">
        <v>453</v>
      </c>
      <c r="O89" s="103">
        <v>71</v>
      </c>
      <c r="P89" s="109">
        <v>28</v>
      </c>
      <c r="Q89" s="110">
        <v>43</v>
      </c>
      <c r="R89" s="100">
        <v>159</v>
      </c>
      <c r="S89" s="109">
        <v>72</v>
      </c>
      <c r="T89" s="110">
        <v>87</v>
      </c>
      <c r="U89" s="112"/>
      <c r="V89" s="108">
        <v>365</v>
      </c>
      <c r="W89" s="109">
        <v>109</v>
      </c>
      <c r="X89" s="109">
        <v>94</v>
      </c>
      <c r="Y89" s="109">
        <v>139</v>
      </c>
      <c r="Z89" s="109">
        <v>19</v>
      </c>
      <c r="AA89" s="110">
        <v>4</v>
      </c>
      <c r="AB89" s="112"/>
      <c r="AC89" s="100">
        <v>227</v>
      </c>
      <c r="AD89" s="101">
        <v>100</v>
      </c>
      <c r="AE89" s="102">
        <v>127</v>
      </c>
      <c r="AF89" s="103">
        <v>49</v>
      </c>
      <c r="AG89" s="109">
        <v>23</v>
      </c>
      <c r="AH89" s="106">
        <v>26</v>
      </c>
      <c r="AI89" s="103">
        <v>74</v>
      </c>
      <c r="AJ89" s="109">
        <v>34</v>
      </c>
      <c r="AK89" s="106">
        <v>40</v>
      </c>
      <c r="AL89" s="103">
        <v>94</v>
      </c>
      <c r="AM89" s="109">
        <v>38</v>
      </c>
      <c r="AN89" s="106">
        <v>56</v>
      </c>
      <c r="AO89" s="103">
        <v>9</v>
      </c>
      <c r="AP89" s="109">
        <v>5</v>
      </c>
      <c r="AQ89" s="106">
        <v>4</v>
      </c>
      <c r="AR89" s="103">
        <v>1</v>
      </c>
      <c r="AS89" s="109">
        <v>0</v>
      </c>
      <c r="AT89" s="106">
        <v>1</v>
      </c>
      <c r="AU89" s="118"/>
      <c r="AV89" s="113">
        <v>391765</v>
      </c>
      <c r="AW89" s="116">
        <v>175299</v>
      </c>
      <c r="AX89" s="117">
        <v>216466</v>
      </c>
      <c r="AY89" s="113">
        <v>160427</v>
      </c>
      <c r="AZ89" s="116">
        <v>69816</v>
      </c>
      <c r="BA89" s="117">
        <v>90611</v>
      </c>
      <c r="BB89" s="113">
        <v>53446</v>
      </c>
      <c r="BC89" s="116">
        <v>24027</v>
      </c>
      <c r="BD89" s="117">
        <v>29419</v>
      </c>
      <c r="BE89" s="113">
        <v>130568</v>
      </c>
      <c r="BF89" s="116">
        <v>59377</v>
      </c>
      <c r="BG89" s="117">
        <v>71191</v>
      </c>
      <c r="BH89" s="113">
        <v>19257</v>
      </c>
      <c r="BI89" s="116">
        <v>9288</v>
      </c>
      <c r="BJ89" s="117">
        <v>9969</v>
      </c>
      <c r="BK89" s="113">
        <v>28067</v>
      </c>
      <c r="BL89" s="116">
        <v>12791</v>
      </c>
      <c r="BM89" s="117">
        <v>15276</v>
      </c>
      <c r="BO89" s="14"/>
    </row>
    <row r="90" spans="2:67" x14ac:dyDescent="0.25">
      <c r="B90" s="95">
        <v>43971</v>
      </c>
      <c r="C90" s="100">
        <v>1979</v>
      </c>
      <c r="D90" s="105">
        <v>949</v>
      </c>
      <c r="E90" s="106">
        <v>1030</v>
      </c>
      <c r="F90" s="100">
        <v>655</v>
      </c>
      <c r="G90" s="109">
        <v>282</v>
      </c>
      <c r="H90" s="110">
        <v>373</v>
      </c>
      <c r="I90" s="103">
        <v>302</v>
      </c>
      <c r="J90" s="109">
        <v>145</v>
      </c>
      <c r="K90" s="110">
        <v>157</v>
      </c>
      <c r="L90" s="100">
        <v>817</v>
      </c>
      <c r="M90" s="109">
        <v>429</v>
      </c>
      <c r="N90" s="110">
        <v>388</v>
      </c>
      <c r="O90" s="103">
        <v>86</v>
      </c>
      <c r="P90" s="109">
        <v>35</v>
      </c>
      <c r="Q90" s="110">
        <v>51</v>
      </c>
      <c r="R90" s="100">
        <v>119</v>
      </c>
      <c r="S90" s="109">
        <v>58</v>
      </c>
      <c r="T90" s="110">
        <v>61</v>
      </c>
      <c r="U90" s="112"/>
      <c r="V90" s="108">
        <v>380</v>
      </c>
      <c r="W90" s="109">
        <v>69</v>
      </c>
      <c r="X90" s="109">
        <v>101</v>
      </c>
      <c r="Y90" s="109">
        <v>176</v>
      </c>
      <c r="Z90" s="109">
        <v>30</v>
      </c>
      <c r="AA90" s="110">
        <v>4</v>
      </c>
      <c r="AB90" s="112"/>
      <c r="AC90" s="100">
        <v>223</v>
      </c>
      <c r="AD90" s="101">
        <v>107</v>
      </c>
      <c r="AE90" s="102">
        <v>116</v>
      </c>
      <c r="AF90" s="103">
        <v>59</v>
      </c>
      <c r="AG90" s="109">
        <v>25</v>
      </c>
      <c r="AH90" s="106">
        <v>34</v>
      </c>
      <c r="AI90" s="103">
        <v>41</v>
      </c>
      <c r="AJ90" s="109">
        <v>18</v>
      </c>
      <c r="AK90" s="106">
        <v>23</v>
      </c>
      <c r="AL90" s="103">
        <v>97</v>
      </c>
      <c r="AM90" s="109">
        <v>47</v>
      </c>
      <c r="AN90" s="106">
        <v>50</v>
      </c>
      <c r="AO90" s="103">
        <v>24</v>
      </c>
      <c r="AP90" s="109">
        <v>17</v>
      </c>
      <c r="AQ90" s="106">
        <v>7</v>
      </c>
      <c r="AR90" s="103">
        <v>2</v>
      </c>
      <c r="AS90" s="109">
        <v>0</v>
      </c>
      <c r="AT90" s="106">
        <v>2</v>
      </c>
      <c r="AU90" s="118"/>
      <c r="AV90" s="113">
        <v>392700</v>
      </c>
      <c r="AW90" s="116">
        <v>175829</v>
      </c>
      <c r="AX90" s="117">
        <v>216871</v>
      </c>
      <c r="AY90" s="113">
        <v>160573</v>
      </c>
      <c r="AZ90" s="116">
        <v>69898</v>
      </c>
      <c r="BA90" s="117">
        <v>90675</v>
      </c>
      <c r="BB90" s="113">
        <v>53731</v>
      </c>
      <c r="BC90" s="116">
        <v>24181</v>
      </c>
      <c r="BD90" s="117">
        <v>29550</v>
      </c>
      <c r="BE90" s="113">
        <v>131031</v>
      </c>
      <c r="BF90" s="116">
        <v>59642</v>
      </c>
      <c r="BG90" s="117">
        <v>71389</v>
      </c>
      <c r="BH90" s="113">
        <v>19221</v>
      </c>
      <c r="BI90" s="116">
        <v>9274</v>
      </c>
      <c r="BJ90" s="117">
        <v>9947</v>
      </c>
      <c r="BK90" s="113">
        <v>28144</v>
      </c>
      <c r="BL90" s="116">
        <v>12834</v>
      </c>
      <c r="BM90" s="117">
        <v>15310</v>
      </c>
      <c r="BO90" s="14"/>
    </row>
    <row r="91" spans="2:67" x14ac:dyDescent="0.25">
      <c r="B91" s="95">
        <v>43972</v>
      </c>
      <c r="C91" s="100">
        <v>1728</v>
      </c>
      <c r="D91" s="105">
        <v>840</v>
      </c>
      <c r="E91" s="106">
        <v>888</v>
      </c>
      <c r="F91" s="100">
        <v>624</v>
      </c>
      <c r="G91" s="109">
        <v>309</v>
      </c>
      <c r="H91" s="110">
        <v>315</v>
      </c>
      <c r="I91" s="103">
        <v>282</v>
      </c>
      <c r="J91" s="109">
        <v>128</v>
      </c>
      <c r="K91" s="110">
        <v>154</v>
      </c>
      <c r="L91" s="100">
        <v>683</v>
      </c>
      <c r="M91" s="109">
        <v>330</v>
      </c>
      <c r="N91" s="110">
        <v>353</v>
      </c>
      <c r="O91" s="103">
        <v>59</v>
      </c>
      <c r="P91" s="109">
        <v>30</v>
      </c>
      <c r="Q91" s="110">
        <v>29</v>
      </c>
      <c r="R91" s="100">
        <v>80</v>
      </c>
      <c r="S91" s="109">
        <v>43</v>
      </c>
      <c r="T91" s="110">
        <v>37</v>
      </c>
      <c r="U91" s="112"/>
      <c r="V91" s="108">
        <v>350</v>
      </c>
      <c r="W91" s="109">
        <v>103</v>
      </c>
      <c r="X91" s="109">
        <v>109</v>
      </c>
      <c r="Y91" s="109">
        <v>105</v>
      </c>
      <c r="Z91" s="109">
        <v>29</v>
      </c>
      <c r="AA91" s="110">
        <v>4</v>
      </c>
      <c r="AB91" s="112"/>
      <c r="AC91" s="100">
        <v>200</v>
      </c>
      <c r="AD91" s="101">
        <v>105</v>
      </c>
      <c r="AE91" s="102">
        <v>95</v>
      </c>
      <c r="AF91" s="103">
        <v>68</v>
      </c>
      <c r="AG91" s="109">
        <v>32</v>
      </c>
      <c r="AH91" s="106">
        <v>36</v>
      </c>
      <c r="AI91" s="103">
        <v>56</v>
      </c>
      <c r="AJ91" s="109">
        <v>36</v>
      </c>
      <c r="AK91" s="106">
        <v>20</v>
      </c>
      <c r="AL91" s="103">
        <v>69</v>
      </c>
      <c r="AM91" s="109">
        <v>32</v>
      </c>
      <c r="AN91" s="106">
        <v>37</v>
      </c>
      <c r="AO91" s="103">
        <v>6</v>
      </c>
      <c r="AP91" s="109">
        <v>5</v>
      </c>
      <c r="AQ91" s="106">
        <v>1</v>
      </c>
      <c r="AR91" s="103">
        <v>1</v>
      </c>
      <c r="AS91" s="109">
        <v>0</v>
      </c>
      <c r="AT91" s="106">
        <v>1</v>
      </c>
      <c r="AU91" s="118"/>
      <c r="AV91" s="113">
        <v>393751</v>
      </c>
      <c r="AW91" s="116">
        <v>176310</v>
      </c>
      <c r="AX91" s="117">
        <v>217441</v>
      </c>
      <c r="AY91" s="113">
        <v>160888</v>
      </c>
      <c r="AZ91" s="116">
        <v>70069</v>
      </c>
      <c r="BA91" s="117">
        <v>90819</v>
      </c>
      <c r="BB91" s="113">
        <v>53945</v>
      </c>
      <c r="BC91" s="116">
        <v>24244</v>
      </c>
      <c r="BD91" s="117">
        <v>29701</v>
      </c>
      <c r="BE91" s="113">
        <v>131456</v>
      </c>
      <c r="BF91" s="116">
        <v>59840</v>
      </c>
      <c r="BG91" s="117">
        <v>71616</v>
      </c>
      <c r="BH91" s="113">
        <v>19286</v>
      </c>
      <c r="BI91" s="116">
        <v>9297</v>
      </c>
      <c r="BJ91" s="117">
        <v>9989</v>
      </c>
      <c r="BK91" s="113">
        <v>28176</v>
      </c>
      <c r="BL91" s="116">
        <v>12860</v>
      </c>
      <c r="BM91" s="117">
        <v>15316</v>
      </c>
      <c r="BO91" s="14"/>
    </row>
    <row r="92" spans="2:67" x14ac:dyDescent="0.25">
      <c r="B92" s="95">
        <v>43973</v>
      </c>
      <c r="C92" s="100">
        <v>1801</v>
      </c>
      <c r="D92" s="105">
        <v>837</v>
      </c>
      <c r="E92" s="106">
        <v>964</v>
      </c>
      <c r="F92" s="100">
        <v>628</v>
      </c>
      <c r="G92" s="109">
        <v>287</v>
      </c>
      <c r="H92" s="110">
        <v>341</v>
      </c>
      <c r="I92" s="103">
        <v>226</v>
      </c>
      <c r="J92" s="109">
        <v>105</v>
      </c>
      <c r="K92" s="110">
        <v>121</v>
      </c>
      <c r="L92" s="100">
        <v>780</v>
      </c>
      <c r="M92" s="109">
        <v>383</v>
      </c>
      <c r="N92" s="110">
        <v>397</v>
      </c>
      <c r="O92" s="103">
        <v>55</v>
      </c>
      <c r="P92" s="109">
        <v>22</v>
      </c>
      <c r="Q92" s="110">
        <v>33</v>
      </c>
      <c r="R92" s="100">
        <v>112</v>
      </c>
      <c r="S92" s="109">
        <v>40</v>
      </c>
      <c r="T92" s="110">
        <v>72</v>
      </c>
      <c r="U92" s="112"/>
      <c r="V92" s="108">
        <v>339</v>
      </c>
      <c r="W92" s="109">
        <v>119</v>
      </c>
      <c r="X92" s="109">
        <v>65</v>
      </c>
      <c r="Y92" s="109">
        <v>116</v>
      </c>
      <c r="Z92" s="109">
        <v>37</v>
      </c>
      <c r="AA92" s="110">
        <v>2</v>
      </c>
      <c r="AB92" s="112"/>
      <c r="AC92" s="100">
        <v>190</v>
      </c>
      <c r="AD92" s="101">
        <v>99</v>
      </c>
      <c r="AE92" s="102">
        <v>91</v>
      </c>
      <c r="AF92" s="103">
        <v>73</v>
      </c>
      <c r="AG92" s="109">
        <v>27</v>
      </c>
      <c r="AH92" s="106">
        <v>46</v>
      </c>
      <c r="AI92" s="103">
        <v>50</v>
      </c>
      <c r="AJ92" s="109">
        <v>23</v>
      </c>
      <c r="AK92" s="106">
        <v>27</v>
      </c>
      <c r="AL92" s="103">
        <v>34</v>
      </c>
      <c r="AM92" s="109">
        <v>19</v>
      </c>
      <c r="AN92" s="106">
        <v>15</v>
      </c>
      <c r="AO92" s="103">
        <v>33</v>
      </c>
      <c r="AP92" s="109">
        <v>30</v>
      </c>
      <c r="AQ92" s="106">
        <v>3</v>
      </c>
      <c r="AR92" s="103">
        <v>0</v>
      </c>
      <c r="AS92" s="109">
        <v>0</v>
      </c>
      <c r="AT92" s="106">
        <v>0</v>
      </c>
      <c r="AU92" s="118"/>
      <c r="AV92" s="113">
        <v>394696</v>
      </c>
      <c r="AW92" s="116">
        <v>176748</v>
      </c>
      <c r="AX92" s="117">
        <v>217948</v>
      </c>
      <c r="AY92" s="113">
        <v>161143</v>
      </c>
      <c r="AZ92" s="116">
        <v>70183</v>
      </c>
      <c r="BA92" s="117">
        <v>90960</v>
      </c>
      <c r="BB92" s="113">
        <v>54065</v>
      </c>
      <c r="BC92" s="116">
        <v>24294</v>
      </c>
      <c r="BD92" s="117">
        <v>29771</v>
      </c>
      <c r="BE92" s="113">
        <v>131984</v>
      </c>
      <c r="BF92" s="116">
        <v>60121</v>
      </c>
      <c r="BG92" s="117">
        <v>71863</v>
      </c>
      <c r="BH92" s="113">
        <v>19279</v>
      </c>
      <c r="BI92" s="116">
        <v>9269</v>
      </c>
      <c r="BJ92" s="117">
        <v>10010</v>
      </c>
      <c r="BK92" s="113">
        <v>28225</v>
      </c>
      <c r="BL92" s="116">
        <v>12881</v>
      </c>
      <c r="BM92" s="117">
        <v>15344</v>
      </c>
      <c r="BO92" s="14"/>
    </row>
    <row r="93" spans="2:67" x14ac:dyDescent="0.25">
      <c r="B93" s="95">
        <v>43974</v>
      </c>
      <c r="C93" s="100">
        <v>62</v>
      </c>
      <c r="D93" s="105">
        <v>36</v>
      </c>
      <c r="E93" s="106">
        <v>26</v>
      </c>
      <c r="F93" s="100">
        <v>14</v>
      </c>
      <c r="G93" s="109">
        <v>10</v>
      </c>
      <c r="H93" s="110">
        <v>4</v>
      </c>
      <c r="I93" s="103">
        <v>10</v>
      </c>
      <c r="J93" s="109">
        <v>5</v>
      </c>
      <c r="K93" s="110">
        <v>5</v>
      </c>
      <c r="L93" s="100">
        <v>38</v>
      </c>
      <c r="M93" s="109">
        <v>21</v>
      </c>
      <c r="N93" s="110">
        <v>17</v>
      </c>
      <c r="O93" s="103">
        <v>0</v>
      </c>
      <c r="P93" s="109">
        <v>0</v>
      </c>
      <c r="Q93" s="110">
        <v>0</v>
      </c>
      <c r="R93" s="100">
        <v>0</v>
      </c>
      <c r="S93" s="109">
        <v>0</v>
      </c>
      <c r="T93" s="110">
        <v>0</v>
      </c>
      <c r="U93" s="112"/>
      <c r="V93" s="108">
        <v>9</v>
      </c>
      <c r="W93" s="109">
        <v>3</v>
      </c>
      <c r="X93" s="109">
        <v>0</v>
      </c>
      <c r="Y93" s="109">
        <v>2</v>
      </c>
      <c r="Z93" s="109">
        <v>4</v>
      </c>
      <c r="AA93" s="110">
        <v>0</v>
      </c>
      <c r="AB93" s="112"/>
      <c r="AC93" s="100">
        <v>67</v>
      </c>
      <c r="AD93" s="101">
        <v>32</v>
      </c>
      <c r="AE93" s="102">
        <v>35</v>
      </c>
      <c r="AF93" s="103">
        <v>11</v>
      </c>
      <c r="AG93" s="109">
        <v>3</v>
      </c>
      <c r="AH93" s="106">
        <v>8</v>
      </c>
      <c r="AI93" s="103">
        <v>21</v>
      </c>
      <c r="AJ93" s="109">
        <v>14</v>
      </c>
      <c r="AK93" s="106">
        <v>7</v>
      </c>
      <c r="AL93" s="103">
        <v>24</v>
      </c>
      <c r="AM93" s="109">
        <v>7</v>
      </c>
      <c r="AN93" s="106">
        <v>17</v>
      </c>
      <c r="AO93" s="103">
        <v>10</v>
      </c>
      <c r="AP93" s="109">
        <v>8</v>
      </c>
      <c r="AQ93" s="106">
        <v>2</v>
      </c>
      <c r="AR93" s="103">
        <v>1</v>
      </c>
      <c r="AS93" s="109">
        <v>0</v>
      </c>
      <c r="AT93" s="106">
        <v>1</v>
      </c>
      <c r="AU93" s="118"/>
      <c r="AV93" s="113">
        <v>394696</v>
      </c>
      <c r="AW93" s="116">
        <v>176748</v>
      </c>
      <c r="AX93" s="117">
        <v>217948</v>
      </c>
      <c r="AY93" s="113">
        <v>161143</v>
      </c>
      <c r="AZ93" s="116">
        <v>70183</v>
      </c>
      <c r="BA93" s="117">
        <v>90960</v>
      </c>
      <c r="BB93" s="113">
        <v>54065</v>
      </c>
      <c r="BC93" s="116">
        <v>24294</v>
      </c>
      <c r="BD93" s="117">
        <v>29771</v>
      </c>
      <c r="BE93" s="113">
        <v>131984</v>
      </c>
      <c r="BF93" s="116">
        <v>60121</v>
      </c>
      <c r="BG93" s="117">
        <v>71863</v>
      </c>
      <c r="BH93" s="113">
        <v>19279</v>
      </c>
      <c r="BI93" s="116">
        <v>9269</v>
      </c>
      <c r="BJ93" s="117">
        <v>10010</v>
      </c>
      <c r="BK93" s="113">
        <v>28225</v>
      </c>
      <c r="BL93" s="116">
        <v>12881</v>
      </c>
      <c r="BM93" s="117">
        <v>15344</v>
      </c>
      <c r="BO93" s="14"/>
    </row>
    <row r="94" spans="2:67" x14ac:dyDescent="0.25">
      <c r="B94" s="95">
        <v>43975</v>
      </c>
      <c r="C94" s="100">
        <v>35</v>
      </c>
      <c r="D94" s="105">
        <v>20</v>
      </c>
      <c r="E94" s="106">
        <v>15</v>
      </c>
      <c r="F94" s="100">
        <v>12</v>
      </c>
      <c r="G94" s="109">
        <v>5</v>
      </c>
      <c r="H94" s="110">
        <v>7</v>
      </c>
      <c r="I94" s="103">
        <v>14</v>
      </c>
      <c r="J94" s="109">
        <v>7</v>
      </c>
      <c r="K94" s="110">
        <v>7</v>
      </c>
      <c r="L94" s="100">
        <v>9</v>
      </c>
      <c r="M94" s="109">
        <v>8</v>
      </c>
      <c r="N94" s="110">
        <v>1</v>
      </c>
      <c r="O94" s="103">
        <v>0</v>
      </c>
      <c r="P94" s="109">
        <v>0</v>
      </c>
      <c r="Q94" s="110">
        <v>0</v>
      </c>
      <c r="R94" s="100">
        <v>0</v>
      </c>
      <c r="S94" s="109">
        <v>0</v>
      </c>
      <c r="T94" s="110">
        <v>0</v>
      </c>
      <c r="U94" s="112"/>
      <c r="V94" s="108">
        <v>16</v>
      </c>
      <c r="W94" s="109">
        <v>16</v>
      </c>
      <c r="X94" s="109">
        <v>0</v>
      </c>
      <c r="Y94" s="109">
        <v>0</v>
      </c>
      <c r="Z94" s="109">
        <v>0</v>
      </c>
      <c r="AA94" s="110">
        <v>0</v>
      </c>
      <c r="AB94" s="112"/>
      <c r="AC94" s="100">
        <v>36</v>
      </c>
      <c r="AD94" s="101">
        <v>18</v>
      </c>
      <c r="AE94" s="102">
        <v>18</v>
      </c>
      <c r="AF94" s="103">
        <v>24</v>
      </c>
      <c r="AG94" s="109">
        <v>11</v>
      </c>
      <c r="AH94" s="106">
        <v>13</v>
      </c>
      <c r="AI94" s="103">
        <v>4</v>
      </c>
      <c r="AJ94" s="109">
        <v>1</v>
      </c>
      <c r="AK94" s="106">
        <v>3</v>
      </c>
      <c r="AL94" s="103">
        <v>6</v>
      </c>
      <c r="AM94" s="109">
        <v>4</v>
      </c>
      <c r="AN94" s="106">
        <v>2</v>
      </c>
      <c r="AO94" s="103">
        <v>2</v>
      </c>
      <c r="AP94" s="109">
        <v>2</v>
      </c>
      <c r="AQ94" s="106">
        <v>0</v>
      </c>
      <c r="AR94" s="103">
        <v>0</v>
      </c>
      <c r="AS94" s="109">
        <v>0</v>
      </c>
      <c r="AT94" s="106">
        <v>0</v>
      </c>
      <c r="AU94" s="118"/>
      <c r="AV94" s="113">
        <v>394696</v>
      </c>
      <c r="AW94" s="116">
        <v>176748</v>
      </c>
      <c r="AX94" s="117">
        <v>217948</v>
      </c>
      <c r="AY94" s="113">
        <v>161143</v>
      </c>
      <c r="AZ94" s="116">
        <v>70183</v>
      </c>
      <c r="BA94" s="117">
        <v>90960</v>
      </c>
      <c r="BB94" s="113">
        <v>54065</v>
      </c>
      <c r="BC94" s="116">
        <v>24294</v>
      </c>
      <c r="BD94" s="117">
        <v>29771</v>
      </c>
      <c r="BE94" s="113">
        <v>131984</v>
      </c>
      <c r="BF94" s="116">
        <v>60121</v>
      </c>
      <c r="BG94" s="117">
        <v>71863</v>
      </c>
      <c r="BH94" s="113">
        <v>19279</v>
      </c>
      <c r="BI94" s="116">
        <v>9269</v>
      </c>
      <c r="BJ94" s="117">
        <v>10010</v>
      </c>
      <c r="BK94" s="113">
        <v>28225</v>
      </c>
      <c r="BL94" s="116">
        <v>12881</v>
      </c>
      <c r="BM94" s="117">
        <v>15344</v>
      </c>
      <c r="BO94" s="14"/>
    </row>
    <row r="95" spans="2:67" x14ac:dyDescent="0.25">
      <c r="B95" s="95">
        <v>43976</v>
      </c>
      <c r="C95" s="100">
        <v>2013</v>
      </c>
      <c r="D95" s="105">
        <v>952</v>
      </c>
      <c r="E95" s="106">
        <v>1061</v>
      </c>
      <c r="F95" s="100">
        <v>670</v>
      </c>
      <c r="G95" s="109">
        <v>317</v>
      </c>
      <c r="H95" s="110">
        <v>353</v>
      </c>
      <c r="I95" s="103">
        <v>279</v>
      </c>
      <c r="J95" s="109">
        <v>130</v>
      </c>
      <c r="K95" s="110">
        <v>149</v>
      </c>
      <c r="L95" s="100">
        <v>844</v>
      </c>
      <c r="M95" s="109">
        <v>397</v>
      </c>
      <c r="N95" s="110">
        <v>447</v>
      </c>
      <c r="O95" s="103">
        <v>99</v>
      </c>
      <c r="P95" s="109">
        <v>44</v>
      </c>
      <c r="Q95" s="110">
        <v>55</v>
      </c>
      <c r="R95" s="100">
        <v>121</v>
      </c>
      <c r="S95" s="109">
        <v>64</v>
      </c>
      <c r="T95" s="110">
        <v>57</v>
      </c>
      <c r="U95" s="112"/>
      <c r="V95" s="108">
        <v>517</v>
      </c>
      <c r="W95" s="109">
        <v>127</v>
      </c>
      <c r="X95" s="109">
        <v>170</v>
      </c>
      <c r="Y95" s="109">
        <v>167</v>
      </c>
      <c r="Z95" s="109">
        <v>46</v>
      </c>
      <c r="AA95" s="110">
        <v>7</v>
      </c>
      <c r="AB95" s="112"/>
      <c r="AC95" s="100">
        <v>378</v>
      </c>
      <c r="AD95" s="101">
        <v>210</v>
      </c>
      <c r="AE95" s="102">
        <v>168</v>
      </c>
      <c r="AF95" s="103">
        <v>113</v>
      </c>
      <c r="AG95" s="109">
        <v>56</v>
      </c>
      <c r="AH95" s="106">
        <v>57</v>
      </c>
      <c r="AI95" s="103">
        <v>118</v>
      </c>
      <c r="AJ95" s="109">
        <v>75</v>
      </c>
      <c r="AK95" s="106">
        <v>43</v>
      </c>
      <c r="AL95" s="103">
        <v>118</v>
      </c>
      <c r="AM95" s="109">
        <v>58</v>
      </c>
      <c r="AN95" s="106">
        <v>60</v>
      </c>
      <c r="AO95" s="103">
        <v>25</v>
      </c>
      <c r="AP95" s="109">
        <v>20</v>
      </c>
      <c r="AQ95" s="106">
        <v>5</v>
      </c>
      <c r="AR95" s="103">
        <v>4</v>
      </c>
      <c r="AS95" s="109">
        <v>1</v>
      </c>
      <c r="AT95" s="106">
        <v>3</v>
      </c>
      <c r="AU95" s="118"/>
      <c r="AV95" s="113">
        <v>396204</v>
      </c>
      <c r="AW95" s="116">
        <v>177319</v>
      </c>
      <c r="AX95" s="117">
        <v>218885</v>
      </c>
      <c r="AY95" s="113">
        <v>161770</v>
      </c>
      <c r="AZ95" s="116">
        <v>70430</v>
      </c>
      <c r="BA95" s="117">
        <v>91340</v>
      </c>
      <c r="BB95" s="113">
        <v>54073</v>
      </c>
      <c r="BC95" s="116">
        <v>24312</v>
      </c>
      <c r="BD95" s="117">
        <v>29761</v>
      </c>
      <c r="BE95" s="113">
        <v>132757</v>
      </c>
      <c r="BF95" s="116">
        <v>60406</v>
      </c>
      <c r="BG95" s="117">
        <v>72351</v>
      </c>
      <c r="BH95" s="113">
        <v>19382</v>
      </c>
      <c r="BI95" s="116">
        <v>9281</v>
      </c>
      <c r="BJ95" s="117">
        <v>10101</v>
      </c>
      <c r="BK95" s="113">
        <v>28222</v>
      </c>
      <c r="BL95" s="116">
        <v>12890</v>
      </c>
      <c r="BM95" s="117">
        <v>15332</v>
      </c>
      <c r="BO95" s="14"/>
    </row>
    <row r="96" spans="2:67" x14ac:dyDescent="0.25">
      <c r="B96" s="95">
        <v>43977</v>
      </c>
      <c r="C96" s="100">
        <v>1792</v>
      </c>
      <c r="D96" s="105">
        <v>832</v>
      </c>
      <c r="E96" s="106">
        <v>960</v>
      </c>
      <c r="F96" s="100">
        <v>622</v>
      </c>
      <c r="G96" s="109">
        <v>292</v>
      </c>
      <c r="H96" s="110">
        <v>330</v>
      </c>
      <c r="I96" s="103">
        <v>230</v>
      </c>
      <c r="J96" s="109">
        <v>102</v>
      </c>
      <c r="K96" s="110">
        <v>128</v>
      </c>
      <c r="L96" s="100">
        <v>724</v>
      </c>
      <c r="M96" s="109">
        <v>341</v>
      </c>
      <c r="N96" s="110">
        <v>383</v>
      </c>
      <c r="O96" s="103">
        <v>101</v>
      </c>
      <c r="P96" s="109">
        <v>48</v>
      </c>
      <c r="Q96" s="110">
        <v>53</v>
      </c>
      <c r="R96" s="100">
        <v>115</v>
      </c>
      <c r="S96" s="109">
        <v>49</v>
      </c>
      <c r="T96" s="110">
        <v>66</v>
      </c>
      <c r="U96" s="112"/>
      <c r="V96" s="108">
        <v>322</v>
      </c>
      <c r="W96" s="109">
        <v>111</v>
      </c>
      <c r="X96" s="109">
        <v>111</v>
      </c>
      <c r="Y96" s="109">
        <v>75</v>
      </c>
      <c r="Z96" s="109">
        <v>21</v>
      </c>
      <c r="AA96" s="110">
        <v>4</v>
      </c>
      <c r="AB96" s="112"/>
      <c r="AC96" s="100">
        <v>230</v>
      </c>
      <c r="AD96" s="101">
        <v>122</v>
      </c>
      <c r="AE96" s="102">
        <v>108</v>
      </c>
      <c r="AF96" s="103">
        <v>84</v>
      </c>
      <c r="AG96" s="109">
        <v>38</v>
      </c>
      <c r="AH96" s="106">
        <v>46</v>
      </c>
      <c r="AI96" s="103">
        <v>70</v>
      </c>
      <c r="AJ96" s="109">
        <v>35</v>
      </c>
      <c r="AK96" s="106">
        <v>35</v>
      </c>
      <c r="AL96" s="103">
        <v>68</v>
      </c>
      <c r="AM96" s="109">
        <v>42</v>
      </c>
      <c r="AN96" s="106">
        <v>26</v>
      </c>
      <c r="AO96" s="103">
        <v>7</v>
      </c>
      <c r="AP96" s="109">
        <v>6</v>
      </c>
      <c r="AQ96" s="106">
        <v>1</v>
      </c>
      <c r="AR96" s="103">
        <v>1</v>
      </c>
      <c r="AS96" s="109">
        <v>0</v>
      </c>
      <c r="AT96" s="106">
        <v>1</v>
      </c>
      <c r="AU96" s="118"/>
      <c r="AV96" s="113">
        <v>396987</v>
      </c>
      <c r="AW96" s="116">
        <v>177645</v>
      </c>
      <c r="AX96" s="117">
        <v>219342</v>
      </c>
      <c r="AY96" s="113">
        <v>162031</v>
      </c>
      <c r="AZ96" s="116">
        <v>70547</v>
      </c>
      <c r="BA96" s="117">
        <v>91484</v>
      </c>
      <c r="BB96" s="113">
        <v>54008</v>
      </c>
      <c r="BC96" s="116">
        <v>24288</v>
      </c>
      <c r="BD96" s="117">
        <v>29720</v>
      </c>
      <c r="BE96" s="113">
        <v>133199</v>
      </c>
      <c r="BF96" s="116">
        <v>60579</v>
      </c>
      <c r="BG96" s="117">
        <v>72620</v>
      </c>
      <c r="BH96" s="113">
        <v>19446</v>
      </c>
      <c r="BI96" s="116">
        <v>9309</v>
      </c>
      <c r="BJ96" s="117">
        <v>10137</v>
      </c>
      <c r="BK96" s="113">
        <v>28303</v>
      </c>
      <c r="BL96" s="116">
        <v>12922</v>
      </c>
      <c r="BM96" s="117">
        <v>15381</v>
      </c>
      <c r="BO96" s="14"/>
    </row>
    <row r="97" spans="2:67" x14ac:dyDescent="0.25">
      <c r="B97" s="95">
        <v>43978</v>
      </c>
      <c r="C97" s="100">
        <v>1753</v>
      </c>
      <c r="D97" s="105">
        <v>791</v>
      </c>
      <c r="E97" s="106">
        <v>962</v>
      </c>
      <c r="F97" s="100">
        <v>596</v>
      </c>
      <c r="G97" s="109">
        <v>260</v>
      </c>
      <c r="H97" s="110">
        <v>336</v>
      </c>
      <c r="I97" s="103">
        <v>270</v>
      </c>
      <c r="J97" s="109">
        <v>109</v>
      </c>
      <c r="K97" s="110">
        <v>161</v>
      </c>
      <c r="L97" s="100">
        <v>720</v>
      </c>
      <c r="M97" s="109">
        <v>336</v>
      </c>
      <c r="N97" s="110">
        <v>384</v>
      </c>
      <c r="O97" s="103">
        <v>66</v>
      </c>
      <c r="P97" s="109">
        <v>36</v>
      </c>
      <c r="Q97" s="110">
        <v>30</v>
      </c>
      <c r="R97" s="100">
        <v>101</v>
      </c>
      <c r="S97" s="109">
        <v>50</v>
      </c>
      <c r="T97" s="110">
        <v>51</v>
      </c>
      <c r="U97" s="112"/>
      <c r="V97" s="108">
        <v>298</v>
      </c>
      <c r="W97" s="109">
        <v>112</v>
      </c>
      <c r="X97" s="109">
        <v>64</v>
      </c>
      <c r="Y97" s="109">
        <v>75</v>
      </c>
      <c r="Z97" s="109">
        <v>34</v>
      </c>
      <c r="AA97" s="110">
        <v>13</v>
      </c>
      <c r="AB97" s="112"/>
      <c r="AC97" s="100">
        <v>181</v>
      </c>
      <c r="AD97" s="101">
        <v>90</v>
      </c>
      <c r="AE97" s="102">
        <v>91</v>
      </c>
      <c r="AF97" s="103">
        <v>56</v>
      </c>
      <c r="AG97" s="109">
        <v>21</v>
      </c>
      <c r="AH97" s="106">
        <v>35</v>
      </c>
      <c r="AI97" s="103">
        <v>60</v>
      </c>
      <c r="AJ97" s="109">
        <v>34</v>
      </c>
      <c r="AK97" s="106">
        <v>26</v>
      </c>
      <c r="AL97" s="103">
        <v>49</v>
      </c>
      <c r="AM97" s="109">
        <v>26</v>
      </c>
      <c r="AN97" s="106">
        <v>23</v>
      </c>
      <c r="AO97" s="103">
        <v>13</v>
      </c>
      <c r="AP97" s="109">
        <v>9</v>
      </c>
      <c r="AQ97" s="106">
        <v>4</v>
      </c>
      <c r="AR97" s="103">
        <v>3</v>
      </c>
      <c r="AS97" s="109">
        <v>0</v>
      </c>
      <c r="AT97" s="106">
        <v>3</v>
      </c>
      <c r="AU97" s="118"/>
      <c r="AV97" s="113">
        <v>397940</v>
      </c>
      <c r="AW97" s="116">
        <v>178028</v>
      </c>
      <c r="AX97" s="117">
        <v>219912</v>
      </c>
      <c r="AY97" s="113">
        <v>162207</v>
      </c>
      <c r="AZ97" s="116">
        <v>70635</v>
      </c>
      <c r="BA97" s="117">
        <v>91572</v>
      </c>
      <c r="BB97" s="113">
        <v>54152</v>
      </c>
      <c r="BC97" s="116">
        <v>24293</v>
      </c>
      <c r="BD97" s="117">
        <v>29859</v>
      </c>
      <c r="BE97" s="113">
        <v>133739</v>
      </c>
      <c r="BF97" s="116">
        <v>60834</v>
      </c>
      <c r="BG97" s="117">
        <v>72905</v>
      </c>
      <c r="BH97" s="113">
        <v>19463</v>
      </c>
      <c r="BI97" s="116">
        <v>9312</v>
      </c>
      <c r="BJ97" s="117">
        <v>10151</v>
      </c>
      <c r="BK97" s="113">
        <v>28379</v>
      </c>
      <c r="BL97" s="116">
        <v>12954</v>
      </c>
      <c r="BM97" s="117">
        <v>15425</v>
      </c>
      <c r="BO97" s="14"/>
    </row>
    <row r="98" spans="2:67" x14ac:dyDescent="0.25">
      <c r="B98" s="95">
        <v>43979</v>
      </c>
      <c r="C98" s="100">
        <v>1689</v>
      </c>
      <c r="D98" s="105">
        <v>831</v>
      </c>
      <c r="E98" s="106">
        <v>858</v>
      </c>
      <c r="F98" s="100">
        <v>540</v>
      </c>
      <c r="G98" s="109">
        <v>261</v>
      </c>
      <c r="H98" s="110">
        <v>279</v>
      </c>
      <c r="I98" s="103">
        <v>276</v>
      </c>
      <c r="J98" s="109">
        <v>140</v>
      </c>
      <c r="K98" s="110">
        <v>136</v>
      </c>
      <c r="L98" s="100">
        <v>678</v>
      </c>
      <c r="M98" s="109">
        <v>328</v>
      </c>
      <c r="N98" s="110">
        <v>350</v>
      </c>
      <c r="O98" s="103">
        <v>101</v>
      </c>
      <c r="P98" s="109">
        <v>50</v>
      </c>
      <c r="Q98" s="110">
        <v>51</v>
      </c>
      <c r="R98" s="100">
        <v>94</v>
      </c>
      <c r="S98" s="109">
        <v>52</v>
      </c>
      <c r="T98" s="110">
        <v>42</v>
      </c>
      <c r="U98" s="112"/>
      <c r="V98" s="108">
        <v>386</v>
      </c>
      <c r="W98" s="109">
        <v>125</v>
      </c>
      <c r="X98" s="109">
        <v>120</v>
      </c>
      <c r="Y98" s="109">
        <v>114</v>
      </c>
      <c r="Z98" s="109">
        <v>23</v>
      </c>
      <c r="AA98" s="110">
        <v>4</v>
      </c>
      <c r="AB98" s="112"/>
      <c r="AC98" s="100">
        <v>206</v>
      </c>
      <c r="AD98" s="101">
        <v>98</v>
      </c>
      <c r="AE98" s="102">
        <v>108</v>
      </c>
      <c r="AF98" s="103">
        <v>58</v>
      </c>
      <c r="AG98" s="109">
        <v>31</v>
      </c>
      <c r="AH98" s="106">
        <v>27</v>
      </c>
      <c r="AI98" s="103">
        <v>46</v>
      </c>
      <c r="AJ98" s="109">
        <v>20</v>
      </c>
      <c r="AK98" s="106">
        <v>26</v>
      </c>
      <c r="AL98" s="103">
        <v>90</v>
      </c>
      <c r="AM98" s="109">
        <v>36</v>
      </c>
      <c r="AN98" s="106">
        <v>54</v>
      </c>
      <c r="AO98" s="103">
        <v>11</v>
      </c>
      <c r="AP98" s="109">
        <v>10</v>
      </c>
      <c r="AQ98" s="106">
        <v>1</v>
      </c>
      <c r="AR98" s="103">
        <v>1</v>
      </c>
      <c r="AS98" s="109">
        <v>1</v>
      </c>
      <c r="AT98" s="106">
        <v>0</v>
      </c>
      <c r="AU98" s="118"/>
      <c r="AV98" s="113">
        <v>386426</v>
      </c>
      <c r="AW98" s="116">
        <v>173374</v>
      </c>
      <c r="AX98" s="117">
        <v>213052</v>
      </c>
      <c r="AY98" s="113">
        <v>156978</v>
      </c>
      <c r="AZ98" s="116">
        <v>68602</v>
      </c>
      <c r="BA98" s="117">
        <v>88376</v>
      </c>
      <c r="BB98" s="113">
        <v>52383</v>
      </c>
      <c r="BC98" s="116">
        <v>23594</v>
      </c>
      <c r="BD98" s="117">
        <v>28789</v>
      </c>
      <c r="BE98" s="113">
        <v>130547</v>
      </c>
      <c r="BF98" s="116">
        <v>59525</v>
      </c>
      <c r="BG98" s="117">
        <v>71022</v>
      </c>
      <c r="BH98" s="113">
        <v>18750</v>
      </c>
      <c r="BI98" s="116">
        <v>8985</v>
      </c>
      <c r="BJ98" s="117">
        <v>9765</v>
      </c>
      <c r="BK98" s="113">
        <v>27768</v>
      </c>
      <c r="BL98" s="116">
        <v>12668</v>
      </c>
      <c r="BM98" s="117">
        <v>15100</v>
      </c>
      <c r="BO98" s="14"/>
    </row>
    <row r="99" spans="2:67" x14ac:dyDescent="0.25">
      <c r="B99" s="95">
        <v>43980</v>
      </c>
      <c r="C99" s="100">
        <v>1625</v>
      </c>
      <c r="D99" s="105">
        <v>799</v>
      </c>
      <c r="E99" s="106">
        <v>826</v>
      </c>
      <c r="F99" s="100">
        <v>564</v>
      </c>
      <c r="G99" s="109">
        <v>279</v>
      </c>
      <c r="H99" s="110">
        <v>285</v>
      </c>
      <c r="I99" s="103">
        <v>258</v>
      </c>
      <c r="J99" s="109">
        <v>133</v>
      </c>
      <c r="K99" s="110">
        <v>125</v>
      </c>
      <c r="L99" s="100">
        <v>639</v>
      </c>
      <c r="M99" s="109">
        <v>311</v>
      </c>
      <c r="N99" s="110">
        <v>328</v>
      </c>
      <c r="O99" s="103">
        <v>83</v>
      </c>
      <c r="P99" s="109">
        <v>40</v>
      </c>
      <c r="Q99" s="110">
        <v>43</v>
      </c>
      <c r="R99" s="100">
        <v>81</v>
      </c>
      <c r="S99" s="109">
        <v>36</v>
      </c>
      <c r="T99" s="110">
        <v>45</v>
      </c>
      <c r="U99" s="112"/>
      <c r="V99" s="108">
        <v>456</v>
      </c>
      <c r="W99" s="109">
        <v>209</v>
      </c>
      <c r="X99" s="109">
        <v>143</v>
      </c>
      <c r="Y99" s="109">
        <v>53</v>
      </c>
      <c r="Z99" s="109">
        <v>50</v>
      </c>
      <c r="AA99" s="110">
        <v>1</v>
      </c>
      <c r="AB99" s="112"/>
      <c r="AC99" s="100">
        <v>288</v>
      </c>
      <c r="AD99" s="101">
        <v>163</v>
      </c>
      <c r="AE99" s="102">
        <v>125</v>
      </c>
      <c r="AF99" s="103">
        <v>131</v>
      </c>
      <c r="AG99" s="109">
        <v>74</v>
      </c>
      <c r="AH99" s="106">
        <v>57</v>
      </c>
      <c r="AI99" s="103">
        <v>82</v>
      </c>
      <c r="AJ99" s="109">
        <v>46</v>
      </c>
      <c r="AK99" s="106">
        <v>36</v>
      </c>
      <c r="AL99" s="103">
        <v>50</v>
      </c>
      <c r="AM99" s="109">
        <v>31</v>
      </c>
      <c r="AN99" s="106">
        <v>19</v>
      </c>
      <c r="AO99" s="103">
        <v>23</v>
      </c>
      <c r="AP99" s="109">
        <v>11</v>
      </c>
      <c r="AQ99" s="106">
        <v>12</v>
      </c>
      <c r="AR99" s="103">
        <v>2</v>
      </c>
      <c r="AS99" s="109">
        <v>1</v>
      </c>
      <c r="AT99" s="106">
        <v>1</v>
      </c>
      <c r="AU99" s="118"/>
      <c r="AV99" s="113">
        <v>384504</v>
      </c>
      <c r="AW99" s="116">
        <v>172366</v>
      </c>
      <c r="AX99" s="117">
        <v>212138</v>
      </c>
      <c r="AY99" s="113">
        <v>156260</v>
      </c>
      <c r="AZ99" s="116">
        <v>68280</v>
      </c>
      <c r="BA99" s="117">
        <v>87980</v>
      </c>
      <c r="BB99" s="113">
        <v>52033</v>
      </c>
      <c r="BC99" s="116">
        <v>23441</v>
      </c>
      <c r="BD99" s="117">
        <v>28592</v>
      </c>
      <c r="BE99" s="113">
        <v>129917</v>
      </c>
      <c r="BF99" s="116">
        <v>59149</v>
      </c>
      <c r="BG99" s="117">
        <v>70768</v>
      </c>
      <c r="BH99" s="113">
        <v>18619</v>
      </c>
      <c r="BI99" s="116">
        <v>8899</v>
      </c>
      <c r="BJ99" s="117">
        <v>9720</v>
      </c>
      <c r="BK99" s="113">
        <v>27675</v>
      </c>
      <c r="BL99" s="116">
        <v>12597</v>
      </c>
      <c r="BM99" s="117">
        <v>15078</v>
      </c>
      <c r="BO99" s="14"/>
    </row>
    <row r="100" spans="2:67" x14ac:dyDescent="0.25">
      <c r="B100" s="95">
        <v>43981</v>
      </c>
      <c r="C100" s="100">
        <v>68</v>
      </c>
      <c r="D100" s="105">
        <v>33</v>
      </c>
      <c r="E100" s="106">
        <v>35</v>
      </c>
      <c r="F100" s="100">
        <v>15</v>
      </c>
      <c r="G100" s="109">
        <v>6</v>
      </c>
      <c r="H100" s="110">
        <v>9</v>
      </c>
      <c r="I100" s="103">
        <v>9</v>
      </c>
      <c r="J100" s="109">
        <v>3</v>
      </c>
      <c r="K100" s="110">
        <v>6</v>
      </c>
      <c r="L100" s="100">
        <v>41</v>
      </c>
      <c r="M100" s="109">
        <v>22</v>
      </c>
      <c r="N100" s="110">
        <v>19</v>
      </c>
      <c r="O100" s="103">
        <v>0</v>
      </c>
      <c r="P100" s="109">
        <v>0</v>
      </c>
      <c r="Q100" s="110">
        <v>0</v>
      </c>
      <c r="R100" s="100">
        <v>3</v>
      </c>
      <c r="S100" s="109">
        <v>2</v>
      </c>
      <c r="T100" s="110">
        <v>1</v>
      </c>
      <c r="U100" s="112"/>
      <c r="V100" s="108">
        <v>6</v>
      </c>
      <c r="W100" s="109">
        <v>6</v>
      </c>
      <c r="X100" s="109">
        <v>0</v>
      </c>
      <c r="Y100" s="109">
        <v>0</v>
      </c>
      <c r="Z100" s="109">
        <v>0</v>
      </c>
      <c r="AA100" s="110">
        <v>0</v>
      </c>
      <c r="AB100" s="112"/>
      <c r="AC100" s="100">
        <v>7</v>
      </c>
      <c r="AD100" s="101">
        <v>3</v>
      </c>
      <c r="AE100" s="102">
        <v>4</v>
      </c>
      <c r="AF100" s="103">
        <v>5</v>
      </c>
      <c r="AG100" s="109">
        <v>2</v>
      </c>
      <c r="AH100" s="106">
        <v>3</v>
      </c>
      <c r="AI100" s="103">
        <v>1</v>
      </c>
      <c r="AJ100" s="109">
        <v>1</v>
      </c>
      <c r="AK100" s="106">
        <v>0</v>
      </c>
      <c r="AL100" s="103">
        <v>1</v>
      </c>
      <c r="AM100" s="109">
        <v>0</v>
      </c>
      <c r="AN100" s="106">
        <v>1</v>
      </c>
      <c r="AO100" s="103">
        <v>0</v>
      </c>
      <c r="AP100" s="109">
        <v>0</v>
      </c>
      <c r="AQ100" s="106">
        <v>0</v>
      </c>
      <c r="AR100" s="103">
        <v>0</v>
      </c>
      <c r="AS100" s="109">
        <v>0</v>
      </c>
      <c r="AT100" s="106">
        <v>0</v>
      </c>
      <c r="AU100" s="118"/>
      <c r="AV100" s="113">
        <v>384504</v>
      </c>
      <c r="AW100" s="116">
        <v>172366</v>
      </c>
      <c r="AX100" s="117">
        <v>212138</v>
      </c>
      <c r="AY100" s="113">
        <v>156260</v>
      </c>
      <c r="AZ100" s="116">
        <v>68280</v>
      </c>
      <c r="BA100" s="117">
        <v>87980</v>
      </c>
      <c r="BB100" s="113">
        <v>52033</v>
      </c>
      <c r="BC100" s="116">
        <v>23441</v>
      </c>
      <c r="BD100" s="117">
        <v>28592</v>
      </c>
      <c r="BE100" s="113">
        <v>129917</v>
      </c>
      <c r="BF100" s="116">
        <v>59149</v>
      </c>
      <c r="BG100" s="117">
        <v>70768</v>
      </c>
      <c r="BH100" s="113">
        <v>18619</v>
      </c>
      <c r="BI100" s="116">
        <v>8899</v>
      </c>
      <c r="BJ100" s="117">
        <v>9720</v>
      </c>
      <c r="BK100" s="113">
        <v>27675</v>
      </c>
      <c r="BL100" s="116">
        <v>12597</v>
      </c>
      <c r="BM100" s="117">
        <v>15078</v>
      </c>
      <c r="BO100" s="14"/>
    </row>
    <row r="101" spans="2:67" x14ac:dyDescent="0.25">
      <c r="B101" s="95">
        <v>43982</v>
      </c>
      <c r="C101" s="100">
        <v>67</v>
      </c>
      <c r="D101" s="105">
        <v>34</v>
      </c>
      <c r="E101" s="106">
        <v>33</v>
      </c>
      <c r="F101" s="100">
        <v>25</v>
      </c>
      <c r="G101" s="109">
        <v>8</v>
      </c>
      <c r="H101" s="110">
        <v>17</v>
      </c>
      <c r="I101" s="103">
        <v>10</v>
      </c>
      <c r="J101" s="109">
        <v>8</v>
      </c>
      <c r="K101" s="110">
        <v>2</v>
      </c>
      <c r="L101" s="100">
        <v>24</v>
      </c>
      <c r="M101" s="109">
        <v>12</v>
      </c>
      <c r="N101" s="110">
        <v>12</v>
      </c>
      <c r="O101" s="103">
        <v>8</v>
      </c>
      <c r="P101" s="109">
        <v>6</v>
      </c>
      <c r="Q101" s="110">
        <v>2</v>
      </c>
      <c r="R101" s="100">
        <v>0</v>
      </c>
      <c r="S101" s="109">
        <v>0</v>
      </c>
      <c r="T101" s="110">
        <v>0</v>
      </c>
      <c r="U101" s="112"/>
      <c r="V101" s="108">
        <v>7</v>
      </c>
      <c r="W101" s="109">
        <v>6</v>
      </c>
      <c r="X101" s="109">
        <v>1</v>
      </c>
      <c r="Y101" s="109">
        <v>0</v>
      </c>
      <c r="Z101" s="109">
        <v>0</v>
      </c>
      <c r="AA101" s="110">
        <v>0</v>
      </c>
      <c r="AB101" s="112"/>
      <c r="AC101" s="100">
        <v>37</v>
      </c>
      <c r="AD101" s="101">
        <v>14</v>
      </c>
      <c r="AE101" s="102">
        <v>23</v>
      </c>
      <c r="AF101" s="103">
        <v>11</v>
      </c>
      <c r="AG101" s="109">
        <v>6</v>
      </c>
      <c r="AH101" s="106">
        <v>5</v>
      </c>
      <c r="AI101" s="103">
        <v>13</v>
      </c>
      <c r="AJ101" s="109">
        <v>3</v>
      </c>
      <c r="AK101" s="106">
        <v>10</v>
      </c>
      <c r="AL101" s="103">
        <v>10</v>
      </c>
      <c r="AM101" s="109">
        <v>3</v>
      </c>
      <c r="AN101" s="106">
        <v>7</v>
      </c>
      <c r="AO101" s="103">
        <v>2</v>
      </c>
      <c r="AP101" s="109">
        <v>1</v>
      </c>
      <c r="AQ101" s="106">
        <v>1</v>
      </c>
      <c r="AR101" s="103">
        <v>1</v>
      </c>
      <c r="AS101" s="109">
        <v>1</v>
      </c>
      <c r="AT101" s="106">
        <v>0</v>
      </c>
      <c r="AU101" s="118"/>
      <c r="AV101" s="113">
        <v>384504</v>
      </c>
      <c r="AW101" s="116">
        <v>172366</v>
      </c>
      <c r="AX101" s="117">
        <v>212138</v>
      </c>
      <c r="AY101" s="113">
        <v>156260</v>
      </c>
      <c r="AZ101" s="116">
        <v>68280</v>
      </c>
      <c r="BA101" s="117">
        <v>87980</v>
      </c>
      <c r="BB101" s="113">
        <v>52033</v>
      </c>
      <c r="BC101" s="116">
        <v>23441</v>
      </c>
      <c r="BD101" s="117">
        <v>28592</v>
      </c>
      <c r="BE101" s="113">
        <v>129917</v>
      </c>
      <c r="BF101" s="116">
        <v>59149</v>
      </c>
      <c r="BG101" s="117">
        <v>70768</v>
      </c>
      <c r="BH101" s="113">
        <v>18619</v>
      </c>
      <c r="BI101" s="116">
        <v>8899</v>
      </c>
      <c r="BJ101" s="117">
        <v>9720</v>
      </c>
      <c r="BK101" s="113">
        <v>27675</v>
      </c>
      <c r="BL101" s="116">
        <v>12597</v>
      </c>
      <c r="BM101" s="117">
        <v>15078</v>
      </c>
      <c r="BO101" s="14"/>
    </row>
    <row r="102" spans="2:67" x14ac:dyDescent="0.25">
      <c r="B102" s="95">
        <v>43983</v>
      </c>
      <c r="C102" s="100">
        <v>2059</v>
      </c>
      <c r="D102" s="105">
        <v>933</v>
      </c>
      <c r="E102" s="106">
        <v>1126</v>
      </c>
      <c r="F102" s="100">
        <v>693</v>
      </c>
      <c r="G102" s="109">
        <v>301</v>
      </c>
      <c r="H102" s="110">
        <v>392</v>
      </c>
      <c r="I102" s="103">
        <v>312</v>
      </c>
      <c r="J102" s="109">
        <v>149</v>
      </c>
      <c r="K102" s="110">
        <v>163</v>
      </c>
      <c r="L102" s="100">
        <v>795</v>
      </c>
      <c r="M102" s="109">
        <v>360</v>
      </c>
      <c r="N102" s="110">
        <v>435</v>
      </c>
      <c r="O102" s="103">
        <v>117</v>
      </c>
      <c r="P102" s="109">
        <v>56</v>
      </c>
      <c r="Q102" s="110">
        <v>61</v>
      </c>
      <c r="R102" s="100">
        <v>142</v>
      </c>
      <c r="S102" s="109">
        <v>67</v>
      </c>
      <c r="T102" s="110">
        <v>75</v>
      </c>
      <c r="U102" s="112"/>
      <c r="V102" s="108">
        <v>632</v>
      </c>
      <c r="W102" s="109">
        <v>266</v>
      </c>
      <c r="X102" s="109">
        <v>158</v>
      </c>
      <c r="Y102" s="109">
        <v>121</v>
      </c>
      <c r="Z102" s="109">
        <v>68</v>
      </c>
      <c r="AA102" s="110">
        <v>19</v>
      </c>
      <c r="AB102" s="112"/>
      <c r="AC102" s="100">
        <v>398</v>
      </c>
      <c r="AD102" s="101">
        <v>224</v>
      </c>
      <c r="AE102" s="102">
        <v>174</v>
      </c>
      <c r="AF102" s="103">
        <v>188</v>
      </c>
      <c r="AG102" s="109">
        <v>107</v>
      </c>
      <c r="AH102" s="106">
        <v>81</v>
      </c>
      <c r="AI102" s="103">
        <v>122</v>
      </c>
      <c r="AJ102" s="109">
        <v>64</v>
      </c>
      <c r="AK102" s="106">
        <v>58</v>
      </c>
      <c r="AL102" s="103">
        <v>65</v>
      </c>
      <c r="AM102" s="109">
        <v>39</v>
      </c>
      <c r="AN102" s="106">
        <v>26</v>
      </c>
      <c r="AO102" s="103">
        <v>18</v>
      </c>
      <c r="AP102" s="109">
        <v>12</v>
      </c>
      <c r="AQ102" s="106">
        <v>6</v>
      </c>
      <c r="AR102" s="103">
        <v>5</v>
      </c>
      <c r="AS102" s="109">
        <v>2</v>
      </c>
      <c r="AT102" s="106">
        <v>3</v>
      </c>
      <c r="AU102" s="118"/>
      <c r="AV102" s="113">
        <v>385460</v>
      </c>
      <c r="AW102" s="116">
        <v>172625</v>
      </c>
      <c r="AX102" s="117">
        <v>212835</v>
      </c>
      <c r="AY102" s="113">
        <v>156503</v>
      </c>
      <c r="AZ102" s="116">
        <v>68313</v>
      </c>
      <c r="BA102" s="117">
        <v>88190</v>
      </c>
      <c r="BB102" s="113">
        <v>52052</v>
      </c>
      <c r="BC102" s="116">
        <v>23433</v>
      </c>
      <c r="BD102" s="117">
        <v>28619</v>
      </c>
      <c r="BE102" s="113">
        <v>130496</v>
      </c>
      <c r="BF102" s="116">
        <v>59343</v>
      </c>
      <c r="BG102" s="117">
        <v>71153</v>
      </c>
      <c r="BH102" s="113">
        <v>18642</v>
      </c>
      <c r="BI102" s="116">
        <v>8908</v>
      </c>
      <c r="BJ102" s="117">
        <v>9734</v>
      </c>
      <c r="BK102" s="113">
        <v>27767</v>
      </c>
      <c r="BL102" s="116">
        <v>12628</v>
      </c>
      <c r="BM102" s="117">
        <v>15139</v>
      </c>
      <c r="BO102" s="14"/>
    </row>
    <row r="103" spans="2:67" x14ac:dyDescent="0.25">
      <c r="B103" s="95">
        <v>43984</v>
      </c>
      <c r="C103" s="100">
        <v>2245</v>
      </c>
      <c r="D103" s="105">
        <v>1028</v>
      </c>
      <c r="E103" s="106">
        <v>1217</v>
      </c>
      <c r="F103" s="100">
        <v>678</v>
      </c>
      <c r="G103" s="109">
        <v>295</v>
      </c>
      <c r="H103" s="110">
        <v>383</v>
      </c>
      <c r="I103" s="103">
        <v>372</v>
      </c>
      <c r="J103" s="109">
        <v>187</v>
      </c>
      <c r="K103" s="110">
        <v>185</v>
      </c>
      <c r="L103" s="100">
        <v>944</v>
      </c>
      <c r="M103" s="109">
        <v>427</v>
      </c>
      <c r="N103" s="110">
        <v>517</v>
      </c>
      <c r="O103" s="103">
        <v>101</v>
      </c>
      <c r="P103" s="109">
        <v>46</v>
      </c>
      <c r="Q103" s="110">
        <v>55</v>
      </c>
      <c r="R103" s="100">
        <v>150</v>
      </c>
      <c r="S103" s="109">
        <v>73</v>
      </c>
      <c r="T103" s="110">
        <v>77</v>
      </c>
      <c r="U103" s="112"/>
      <c r="V103" s="108">
        <v>660</v>
      </c>
      <c r="W103" s="109">
        <v>164</v>
      </c>
      <c r="X103" s="109">
        <v>125</v>
      </c>
      <c r="Y103" s="109">
        <v>338</v>
      </c>
      <c r="Z103" s="109">
        <v>16</v>
      </c>
      <c r="AA103" s="110">
        <v>17</v>
      </c>
      <c r="AB103" s="112"/>
      <c r="AC103" s="100">
        <v>313</v>
      </c>
      <c r="AD103" s="101">
        <v>147</v>
      </c>
      <c r="AE103" s="102">
        <v>166</v>
      </c>
      <c r="AF103" s="103">
        <v>111</v>
      </c>
      <c r="AG103" s="109">
        <v>43</v>
      </c>
      <c r="AH103" s="106">
        <v>68</v>
      </c>
      <c r="AI103" s="103">
        <v>112</v>
      </c>
      <c r="AJ103" s="109">
        <v>62</v>
      </c>
      <c r="AK103" s="106">
        <v>50</v>
      </c>
      <c r="AL103" s="103">
        <v>65</v>
      </c>
      <c r="AM103" s="109">
        <v>32</v>
      </c>
      <c r="AN103" s="106">
        <v>33</v>
      </c>
      <c r="AO103" s="103">
        <v>19</v>
      </c>
      <c r="AP103" s="109">
        <v>9</v>
      </c>
      <c r="AQ103" s="106">
        <v>10</v>
      </c>
      <c r="AR103" s="103">
        <v>6</v>
      </c>
      <c r="AS103" s="109">
        <v>1</v>
      </c>
      <c r="AT103" s="106">
        <v>5</v>
      </c>
      <c r="AU103" s="118"/>
      <c r="AV103" s="113">
        <v>386706</v>
      </c>
      <c r="AW103" s="116">
        <v>173188</v>
      </c>
      <c r="AX103" s="117">
        <v>213518</v>
      </c>
      <c r="AY103" s="113">
        <v>156789</v>
      </c>
      <c r="AZ103" s="116">
        <v>68416</v>
      </c>
      <c r="BA103" s="117">
        <v>88373</v>
      </c>
      <c r="BB103" s="113">
        <v>52186</v>
      </c>
      <c r="BC103" s="116">
        <v>23552</v>
      </c>
      <c r="BD103" s="117">
        <v>28634</v>
      </c>
      <c r="BE103" s="113">
        <v>131202</v>
      </c>
      <c r="BF103" s="116">
        <v>59626</v>
      </c>
      <c r="BG103" s="117">
        <v>71576</v>
      </c>
      <c r="BH103" s="113">
        <v>18716</v>
      </c>
      <c r="BI103" s="116">
        <v>8940</v>
      </c>
      <c r="BJ103" s="117">
        <v>9776</v>
      </c>
      <c r="BK103" s="113">
        <v>27813</v>
      </c>
      <c r="BL103" s="116">
        <v>12654</v>
      </c>
      <c r="BM103" s="117">
        <v>15159</v>
      </c>
      <c r="BO103" s="14"/>
    </row>
    <row r="104" spans="2:67" x14ac:dyDescent="0.25">
      <c r="B104" s="95">
        <v>43985</v>
      </c>
      <c r="C104" s="100">
        <v>2208</v>
      </c>
      <c r="D104" s="105">
        <v>1001</v>
      </c>
      <c r="E104" s="106">
        <v>1207</v>
      </c>
      <c r="F104" s="100">
        <v>812</v>
      </c>
      <c r="G104" s="109">
        <v>348</v>
      </c>
      <c r="H104" s="110">
        <v>464</v>
      </c>
      <c r="I104" s="103">
        <v>268</v>
      </c>
      <c r="J104" s="109">
        <v>132</v>
      </c>
      <c r="K104" s="110">
        <v>136</v>
      </c>
      <c r="L104" s="100">
        <v>883</v>
      </c>
      <c r="M104" s="109">
        <v>414</v>
      </c>
      <c r="N104" s="110">
        <v>469</v>
      </c>
      <c r="O104" s="103">
        <v>94</v>
      </c>
      <c r="P104" s="109">
        <v>41</v>
      </c>
      <c r="Q104" s="110">
        <v>53</v>
      </c>
      <c r="R104" s="100">
        <v>151</v>
      </c>
      <c r="S104" s="109">
        <v>66</v>
      </c>
      <c r="T104" s="110">
        <v>85</v>
      </c>
      <c r="U104" s="112"/>
      <c r="V104" s="108">
        <v>841</v>
      </c>
      <c r="W104" s="109">
        <v>389</v>
      </c>
      <c r="X104" s="109">
        <v>223</v>
      </c>
      <c r="Y104" s="109">
        <v>168</v>
      </c>
      <c r="Z104" s="109">
        <v>49</v>
      </c>
      <c r="AA104" s="110">
        <v>12</v>
      </c>
      <c r="AB104" s="112"/>
      <c r="AC104" s="100">
        <v>688</v>
      </c>
      <c r="AD104" s="101">
        <v>425</v>
      </c>
      <c r="AE104" s="102">
        <v>263</v>
      </c>
      <c r="AF104" s="103">
        <v>388</v>
      </c>
      <c r="AG104" s="109">
        <v>261</v>
      </c>
      <c r="AH104" s="106">
        <v>127</v>
      </c>
      <c r="AI104" s="103">
        <v>155</v>
      </c>
      <c r="AJ104" s="109">
        <v>85</v>
      </c>
      <c r="AK104" s="106">
        <v>70</v>
      </c>
      <c r="AL104" s="103">
        <v>94</v>
      </c>
      <c r="AM104" s="109">
        <v>46</v>
      </c>
      <c r="AN104" s="106">
        <v>48</v>
      </c>
      <c r="AO104" s="103">
        <v>43</v>
      </c>
      <c r="AP104" s="109">
        <v>28</v>
      </c>
      <c r="AQ104" s="106">
        <v>15</v>
      </c>
      <c r="AR104" s="103">
        <v>8</v>
      </c>
      <c r="AS104" s="109">
        <v>5</v>
      </c>
      <c r="AT104" s="106">
        <v>3</v>
      </c>
      <c r="AU104" s="118"/>
      <c r="AV104" s="113">
        <v>387303</v>
      </c>
      <c r="AW104" s="116">
        <v>173346</v>
      </c>
      <c r="AX104" s="117">
        <v>213957</v>
      </c>
      <c r="AY104" s="113">
        <v>156751</v>
      </c>
      <c r="AZ104" s="116">
        <v>68307</v>
      </c>
      <c r="BA104" s="117">
        <v>88444</v>
      </c>
      <c r="BB104" s="113">
        <v>52136</v>
      </c>
      <c r="BC104" s="116">
        <v>23543</v>
      </c>
      <c r="BD104" s="117">
        <v>28593</v>
      </c>
      <c r="BE104" s="113">
        <v>131734</v>
      </c>
      <c r="BF104" s="116">
        <v>59871</v>
      </c>
      <c r="BG104" s="117">
        <v>71863</v>
      </c>
      <c r="BH104" s="113">
        <v>18770</v>
      </c>
      <c r="BI104" s="116">
        <v>8928</v>
      </c>
      <c r="BJ104" s="117">
        <v>9842</v>
      </c>
      <c r="BK104" s="113">
        <v>27912</v>
      </c>
      <c r="BL104" s="116">
        <v>12697</v>
      </c>
      <c r="BM104" s="117">
        <v>15215</v>
      </c>
      <c r="BO104" s="14"/>
    </row>
    <row r="105" spans="2:67" x14ac:dyDescent="0.25">
      <c r="B105" s="95">
        <v>43986</v>
      </c>
      <c r="C105" s="100">
        <v>2028</v>
      </c>
      <c r="D105" s="105">
        <v>902</v>
      </c>
      <c r="E105" s="106">
        <v>1126</v>
      </c>
      <c r="F105" s="100">
        <v>640</v>
      </c>
      <c r="G105" s="109">
        <v>287</v>
      </c>
      <c r="H105" s="110">
        <v>353</v>
      </c>
      <c r="I105" s="103">
        <v>313</v>
      </c>
      <c r="J105" s="109">
        <v>143</v>
      </c>
      <c r="K105" s="110">
        <v>170</v>
      </c>
      <c r="L105" s="100">
        <v>867</v>
      </c>
      <c r="M105" s="109">
        <v>379</v>
      </c>
      <c r="N105" s="110">
        <v>488</v>
      </c>
      <c r="O105" s="103">
        <v>109</v>
      </c>
      <c r="P105" s="109">
        <v>48</v>
      </c>
      <c r="Q105" s="110">
        <v>61</v>
      </c>
      <c r="R105" s="100">
        <v>99</v>
      </c>
      <c r="S105" s="109">
        <v>45</v>
      </c>
      <c r="T105" s="110">
        <v>54</v>
      </c>
      <c r="U105" s="112"/>
      <c r="V105" s="108">
        <v>551</v>
      </c>
      <c r="W105" s="109">
        <v>298</v>
      </c>
      <c r="X105" s="109">
        <v>115</v>
      </c>
      <c r="Y105" s="109">
        <v>97</v>
      </c>
      <c r="Z105" s="109">
        <v>26</v>
      </c>
      <c r="AA105" s="110">
        <v>15</v>
      </c>
      <c r="AB105" s="112"/>
      <c r="AC105" s="100">
        <v>559</v>
      </c>
      <c r="AD105" s="101">
        <v>339</v>
      </c>
      <c r="AE105" s="102">
        <v>220</v>
      </c>
      <c r="AF105" s="103">
        <v>317</v>
      </c>
      <c r="AG105" s="109">
        <v>212</v>
      </c>
      <c r="AH105" s="106">
        <v>105</v>
      </c>
      <c r="AI105" s="103">
        <v>131</v>
      </c>
      <c r="AJ105" s="109">
        <v>65</v>
      </c>
      <c r="AK105" s="106">
        <v>66</v>
      </c>
      <c r="AL105" s="103">
        <v>71</v>
      </c>
      <c r="AM105" s="109">
        <v>36</v>
      </c>
      <c r="AN105" s="106">
        <v>35</v>
      </c>
      <c r="AO105" s="103">
        <v>33</v>
      </c>
      <c r="AP105" s="109">
        <v>23</v>
      </c>
      <c r="AQ105" s="106">
        <v>10</v>
      </c>
      <c r="AR105" s="103">
        <v>7</v>
      </c>
      <c r="AS105" s="109">
        <v>3</v>
      </c>
      <c r="AT105" s="106">
        <v>4</v>
      </c>
      <c r="AU105" s="118"/>
      <c r="AV105" s="113">
        <v>387633</v>
      </c>
      <c r="AW105" s="116">
        <v>173353</v>
      </c>
      <c r="AX105" s="117">
        <v>214280</v>
      </c>
      <c r="AY105" s="113">
        <v>156602</v>
      </c>
      <c r="AZ105" s="116">
        <v>68194</v>
      </c>
      <c r="BA105" s="117">
        <v>88408</v>
      </c>
      <c r="BB105" s="113">
        <v>52191</v>
      </c>
      <c r="BC105" s="116">
        <v>23545</v>
      </c>
      <c r="BD105" s="117">
        <v>28646</v>
      </c>
      <c r="BE105" s="113">
        <v>132092</v>
      </c>
      <c r="BF105" s="116">
        <v>59984</v>
      </c>
      <c r="BG105" s="117">
        <v>72108</v>
      </c>
      <c r="BH105" s="113">
        <v>18813</v>
      </c>
      <c r="BI105" s="116">
        <v>8918</v>
      </c>
      <c r="BJ105" s="117">
        <v>9895</v>
      </c>
      <c r="BK105" s="113">
        <v>27935</v>
      </c>
      <c r="BL105" s="116">
        <v>12712</v>
      </c>
      <c r="BM105" s="117">
        <v>15223</v>
      </c>
      <c r="BO105" s="14"/>
    </row>
    <row r="106" spans="2:67" x14ac:dyDescent="0.25">
      <c r="B106" s="95">
        <v>43987</v>
      </c>
      <c r="C106" s="100">
        <v>1931</v>
      </c>
      <c r="D106" s="105">
        <v>802</v>
      </c>
      <c r="E106" s="106">
        <v>1129</v>
      </c>
      <c r="F106" s="100">
        <v>733</v>
      </c>
      <c r="G106" s="109">
        <v>270</v>
      </c>
      <c r="H106" s="110">
        <v>463</v>
      </c>
      <c r="I106" s="103">
        <v>269</v>
      </c>
      <c r="J106" s="109">
        <v>121</v>
      </c>
      <c r="K106" s="110">
        <v>148</v>
      </c>
      <c r="L106" s="100">
        <v>702</v>
      </c>
      <c r="M106" s="109">
        <v>315</v>
      </c>
      <c r="N106" s="110">
        <v>387</v>
      </c>
      <c r="O106" s="103">
        <v>101</v>
      </c>
      <c r="P106" s="109">
        <v>43</v>
      </c>
      <c r="Q106" s="110">
        <v>58</v>
      </c>
      <c r="R106" s="100">
        <v>126</v>
      </c>
      <c r="S106" s="109">
        <v>53</v>
      </c>
      <c r="T106" s="110">
        <v>73</v>
      </c>
      <c r="U106" s="112"/>
      <c r="V106" s="108">
        <v>482</v>
      </c>
      <c r="W106" s="109">
        <v>248</v>
      </c>
      <c r="X106" s="109">
        <v>91</v>
      </c>
      <c r="Y106" s="109">
        <v>106</v>
      </c>
      <c r="Z106" s="109">
        <v>25</v>
      </c>
      <c r="AA106" s="110">
        <v>12</v>
      </c>
      <c r="AB106" s="112"/>
      <c r="AC106" s="100">
        <v>381</v>
      </c>
      <c r="AD106" s="101">
        <v>190</v>
      </c>
      <c r="AE106" s="102">
        <v>191</v>
      </c>
      <c r="AF106" s="103">
        <v>189</v>
      </c>
      <c r="AG106" s="109">
        <v>103</v>
      </c>
      <c r="AH106" s="106">
        <v>86</v>
      </c>
      <c r="AI106" s="103">
        <v>71</v>
      </c>
      <c r="AJ106" s="109">
        <v>22</v>
      </c>
      <c r="AK106" s="106">
        <v>49</v>
      </c>
      <c r="AL106" s="103">
        <v>81</v>
      </c>
      <c r="AM106" s="109">
        <v>46</v>
      </c>
      <c r="AN106" s="106">
        <v>35</v>
      </c>
      <c r="AO106" s="103">
        <v>32</v>
      </c>
      <c r="AP106" s="109">
        <v>18</v>
      </c>
      <c r="AQ106" s="106">
        <v>14</v>
      </c>
      <c r="AR106" s="103">
        <v>8</v>
      </c>
      <c r="AS106" s="109">
        <v>1</v>
      </c>
      <c r="AT106" s="106">
        <v>7</v>
      </c>
      <c r="AU106" s="118"/>
      <c r="AV106" s="113">
        <v>389552</v>
      </c>
      <c r="AW106" s="116">
        <v>174043</v>
      </c>
      <c r="AX106" s="117">
        <v>215509</v>
      </c>
      <c r="AY106" s="113">
        <v>157302</v>
      </c>
      <c r="AZ106" s="116">
        <v>68380</v>
      </c>
      <c r="BA106" s="117">
        <v>88922</v>
      </c>
      <c r="BB106" s="113">
        <v>52427</v>
      </c>
      <c r="BC106" s="116">
        <v>23647</v>
      </c>
      <c r="BD106" s="117">
        <v>28780</v>
      </c>
      <c r="BE106" s="113">
        <v>132938</v>
      </c>
      <c r="BF106" s="116">
        <v>60329</v>
      </c>
      <c r="BG106" s="117">
        <v>72609</v>
      </c>
      <c r="BH106" s="113">
        <v>18809</v>
      </c>
      <c r="BI106" s="116">
        <v>8915</v>
      </c>
      <c r="BJ106" s="117">
        <v>9894</v>
      </c>
      <c r="BK106" s="113">
        <v>28076</v>
      </c>
      <c r="BL106" s="116">
        <v>12772</v>
      </c>
      <c r="BM106" s="117">
        <v>15304</v>
      </c>
      <c r="BO106" s="14"/>
    </row>
    <row r="107" spans="2:67" x14ac:dyDescent="0.25">
      <c r="B107" s="95">
        <v>43988</v>
      </c>
      <c r="C107" s="100">
        <v>73</v>
      </c>
      <c r="D107" s="105">
        <v>34</v>
      </c>
      <c r="E107" s="106">
        <v>39</v>
      </c>
      <c r="F107" s="100">
        <v>31</v>
      </c>
      <c r="G107" s="109">
        <v>12</v>
      </c>
      <c r="H107" s="110">
        <v>19</v>
      </c>
      <c r="I107" s="103">
        <v>4</v>
      </c>
      <c r="J107" s="109">
        <v>2</v>
      </c>
      <c r="K107" s="110">
        <v>2</v>
      </c>
      <c r="L107" s="100">
        <v>36</v>
      </c>
      <c r="M107" s="109">
        <v>20</v>
      </c>
      <c r="N107" s="110">
        <v>16</v>
      </c>
      <c r="O107" s="103">
        <v>1</v>
      </c>
      <c r="P107" s="109">
        <v>0</v>
      </c>
      <c r="Q107" s="110">
        <v>1</v>
      </c>
      <c r="R107" s="100">
        <v>1</v>
      </c>
      <c r="S107" s="109">
        <v>0</v>
      </c>
      <c r="T107" s="110">
        <v>1</v>
      </c>
      <c r="U107" s="112"/>
      <c r="V107" s="108">
        <v>15</v>
      </c>
      <c r="W107" s="109">
        <v>0</v>
      </c>
      <c r="X107" s="109">
        <v>0</v>
      </c>
      <c r="Y107" s="109">
        <v>10</v>
      </c>
      <c r="Z107" s="109">
        <v>5</v>
      </c>
      <c r="AA107" s="110">
        <v>0</v>
      </c>
      <c r="AB107" s="112"/>
      <c r="AC107" s="100">
        <v>14</v>
      </c>
      <c r="AD107" s="101">
        <v>8</v>
      </c>
      <c r="AE107" s="102">
        <v>6</v>
      </c>
      <c r="AF107" s="103">
        <v>5</v>
      </c>
      <c r="AG107" s="109">
        <v>3</v>
      </c>
      <c r="AH107" s="106">
        <v>2</v>
      </c>
      <c r="AI107" s="103">
        <v>4</v>
      </c>
      <c r="AJ107" s="109">
        <v>2</v>
      </c>
      <c r="AK107" s="106">
        <v>2</v>
      </c>
      <c r="AL107" s="103">
        <v>3</v>
      </c>
      <c r="AM107" s="109">
        <v>1</v>
      </c>
      <c r="AN107" s="106">
        <v>2</v>
      </c>
      <c r="AO107" s="103">
        <v>2</v>
      </c>
      <c r="AP107" s="109">
        <v>2</v>
      </c>
      <c r="AQ107" s="106">
        <v>0</v>
      </c>
      <c r="AR107" s="103">
        <v>0</v>
      </c>
      <c r="AS107" s="109">
        <v>0</v>
      </c>
      <c r="AT107" s="106">
        <v>0</v>
      </c>
      <c r="AU107" s="118"/>
      <c r="AV107" s="113">
        <v>389552</v>
      </c>
      <c r="AW107" s="116">
        <v>174043</v>
      </c>
      <c r="AX107" s="117">
        <v>215509</v>
      </c>
      <c r="AY107" s="113">
        <v>157302</v>
      </c>
      <c r="AZ107" s="116">
        <v>68380</v>
      </c>
      <c r="BA107" s="117">
        <v>88922</v>
      </c>
      <c r="BB107" s="113">
        <v>52427</v>
      </c>
      <c r="BC107" s="116">
        <v>23647</v>
      </c>
      <c r="BD107" s="117">
        <v>28780</v>
      </c>
      <c r="BE107" s="113">
        <v>132938</v>
      </c>
      <c r="BF107" s="116">
        <v>60329</v>
      </c>
      <c r="BG107" s="117">
        <v>72609</v>
      </c>
      <c r="BH107" s="113">
        <v>18809</v>
      </c>
      <c r="BI107" s="116">
        <v>8915</v>
      </c>
      <c r="BJ107" s="117">
        <v>9894</v>
      </c>
      <c r="BK107" s="113">
        <v>28076</v>
      </c>
      <c r="BL107" s="116">
        <v>12772</v>
      </c>
      <c r="BM107" s="117">
        <v>15304</v>
      </c>
      <c r="BO107" s="14"/>
    </row>
    <row r="108" spans="2:67" x14ac:dyDescent="0.25">
      <c r="B108" s="95">
        <v>43989</v>
      </c>
      <c r="C108" s="100">
        <v>72</v>
      </c>
      <c r="D108" s="105">
        <v>24</v>
      </c>
      <c r="E108" s="106">
        <v>48</v>
      </c>
      <c r="F108" s="100">
        <v>10</v>
      </c>
      <c r="G108" s="109">
        <v>3</v>
      </c>
      <c r="H108" s="110">
        <v>7</v>
      </c>
      <c r="I108" s="103">
        <v>2</v>
      </c>
      <c r="J108" s="109">
        <v>1</v>
      </c>
      <c r="K108" s="110">
        <v>1</v>
      </c>
      <c r="L108" s="100">
        <v>40</v>
      </c>
      <c r="M108" s="109">
        <v>15</v>
      </c>
      <c r="N108" s="110">
        <v>25</v>
      </c>
      <c r="O108" s="103">
        <v>1</v>
      </c>
      <c r="P108" s="109">
        <v>0</v>
      </c>
      <c r="Q108" s="110">
        <v>1</v>
      </c>
      <c r="R108" s="100">
        <v>19</v>
      </c>
      <c r="S108" s="109">
        <v>5</v>
      </c>
      <c r="T108" s="110">
        <v>14</v>
      </c>
      <c r="U108" s="112"/>
      <c r="V108" s="108">
        <v>3</v>
      </c>
      <c r="W108" s="109">
        <v>0</v>
      </c>
      <c r="X108" s="109">
        <v>0</v>
      </c>
      <c r="Y108" s="109">
        <v>3</v>
      </c>
      <c r="Z108" s="109">
        <v>0</v>
      </c>
      <c r="AA108" s="110">
        <v>0</v>
      </c>
      <c r="AB108" s="112"/>
      <c r="AC108" s="100">
        <v>146</v>
      </c>
      <c r="AD108" s="101">
        <v>73</v>
      </c>
      <c r="AE108" s="102">
        <v>73</v>
      </c>
      <c r="AF108" s="103">
        <v>49</v>
      </c>
      <c r="AG108" s="109">
        <v>26</v>
      </c>
      <c r="AH108" s="106">
        <v>23</v>
      </c>
      <c r="AI108" s="103">
        <v>38</v>
      </c>
      <c r="AJ108" s="109">
        <v>17</v>
      </c>
      <c r="AK108" s="106">
        <v>21</v>
      </c>
      <c r="AL108" s="103">
        <v>46</v>
      </c>
      <c r="AM108" s="109">
        <v>24</v>
      </c>
      <c r="AN108" s="106">
        <v>22</v>
      </c>
      <c r="AO108" s="103">
        <v>13</v>
      </c>
      <c r="AP108" s="109">
        <v>6</v>
      </c>
      <c r="AQ108" s="106">
        <v>7</v>
      </c>
      <c r="AR108" s="103">
        <v>0</v>
      </c>
      <c r="AS108" s="109">
        <v>0</v>
      </c>
      <c r="AT108" s="106">
        <v>0</v>
      </c>
      <c r="AU108" s="118"/>
      <c r="AV108" s="113">
        <v>389552</v>
      </c>
      <c r="AW108" s="116">
        <v>174043</v>
      </c>
      <c r="AX108" s="117">
        <v>215509</v>
      </c>
      <c r="AY108" s="113">
        <v>157302</v>
      </c>
      <c r="AZ108" s="116">
        <v>68380</v>
      </c>
      <c r="BA108" s="117">
        <v>88922</v>
      </c>
      <c r="BB108" s="113">
        <v>52427</v>
      </c>
      <c r="BC108" s="116">
        <v>23647</v>
      </c>
      <c r="BD108" s="117">
        <v>28780</v>
      </c>
      <c r="BE108" s="113">
        <v>132938</v>
      </c>
      <c r="BF108" s="116">
        <v>60329</v>
      </c>
      <c r="BG108" s="117">
        <v>72609</v>
      </c>
      <c r="BH108" s="113">
        <v>18809</v>
      </c>
      <c r="BI108" s="116">
        <v>8915</v>
      </c>
      <c r="BJ108" s="117">
        <v>9894</v>
      </c>
      <c r="BK108" s="113">
        <v>28076</v>
      </c>
      <c r="BL108" s="116">
        <v>12772</v>
      </c>
      <c r="BM108" s="117">
        <v>15304</v>
      </c>
      <c r="BO108" s="14"/>
    </row>
    <row r="109" spans="2:67" x14ac:dyDescent="0.25">
      <c r="B109" s="95">
        <v>43990</v>
      </c>
      <c r="C109" s="100">
        <v>2233</v>
      </c>
      <c r="D109" s="105">
        <v>958</v>
      </c>
      <c r="E109" s="106">
        <v>1275</v>
      </c>
      <c r="F109" s="100">
        <v>771</v>
      </c>
      <c r="G109" s="109">
        <v>289</v>
      </c>
      <c r="H109" s="110">
        <v>482</v>
      </c>
      <c r="I109" s="103">
        <v>318</v>
      </c>
      <c r="J109" s="109">
        <v>151</v>
      </c>
      <c r="K109" s="110">
        <v>167</v>
      </c>
      <c r="L109" s="100">
        <v>868</v>
      </c>
      <c r="M109" s="109">
        <v>392</v>
      </c>
      <c r="N109" s="110">
        <v>476</v>
      </c>
      <c r="O109" s="103">
        <v>126</v>
      </c>
      <c r="P109" s="109">
        <v>50</v>
      </c>
      <c r="Q109" s="110">
        <v>76</v>
      </c>
      <c r="R109" s="100">
        <v>150</v>
      </c>
      <c r="S109" s="109">
        <v>76</v>
      </c>
      <c r="T109" s="110">
        <v>74</v>
      </c>
      <c r="U109" s="112"/>
      <c r="V109" s="108">
        <v>471</v>
      </c>
      <c r="W109" s="109">
        <v>217</v>
      </c>
      <c r="X109" s="109">
        <v>118</v>
      </c>
      <c r="Y109" s="109">
        <v>102</v>
      </c>
      <c r="Z109" s="109">
        <v>15</v>
      </c>
      <c r="AA109" s="110">
        <v>19</v>
      </c>
      <c r="AB109" s="112"/>
      <c r="AC109" s="100">
        <v>387</v>
      </c>
      <c r="AD109" s="101">
        <v>223</v>
      </c>
      <c r="AE109" s="102">
        <v>164</v>
      </c>
      <c r="AF109" s="103">
        <v>169</v>
      </c>
      <c r="AG109" s="109">
        <v>98</v>
      </c>
      <c r="AH109" s="106">
        <v>71</v>
      </c>
      <c r="AI109" s="103">
        <v>97</v>
      </c>
      <c r="AJ109" s="109">
        <v>75</v>
      </c>
      <c r="AK109" s="106">
        <v>22</v>
      </c>
      <c r="AL109" s="103">
        <v>89</v>
      </c>
      <c r="AM109" s="109">
        <v>36</v>
      </c>
      <c r="AN109" s="106">
        <v>53</v>
      </c>
      <c r="AO109" s="103">
        <v>11</v>
      </c>
      <c r="AP109" s="109">
        <v>6</v>
      </c>
      <c r="AQ109" s="106">
        <v>5</v>
      </c>
      <c r="AR109" s="103">
        <v>21</v>
      </c>
      <c r="AS109" s="109">
        <v>8</v>
      </c>
      <c r="AT109" s="106">
        <v>13</v>
      </c>
      <c r="AU109" s="118"/>
      <c r="AV109" s="113">
        <v>390283</v>
      </c>
      <c r="AW109" s="116">
        <v>174195</v>
      </c>
      <c r="AX109" s="117">
        <v>216088</v>
      </c>
      <c r="AY109" s="113">
        <v>157472</v>
      </c>
      <c r="AZ109" s="116">
        <v>68345</v>
      </c>
      <c r="BA109" s="117">
        <v>89127</v>
      </c>
      <c r="BB109" s="113">
        <v>52546</v>
      </c>
      <c r="BC109" s="116">
        <v>23660</v>
      </c>
      <c r="BD109" s="117">
        <v>28886</v>
      </c>
      <c r="BE109" s="113">
        <v>133314</v>
      </c>
      <c r="BF109" s="116">
        <v>60462</v>
      </c>
      <c r="BG109" s="117">
        <v>72852</v>
      </c>
      <c r="BH109" s="113">
        <v>18838</v>
      </c>
      <c r="BI109" s="116">
        <v>8918</v>
      </c>
      <c r="BJ109" s="117">
        <v>9920</v>
      </c>
      <c r="BK109" s="113">
        <v>28113</v>
      </c>
      <c r="BL109" s="116">
        <v>12810</v>
      </c>
      <c r="BM109" s="117">
        <v>15303</v>
      </c>
      <c r="BO109" s="14"/>
    </row>
    <row r="110" spans="2:67" x14ac:dyDescent="0.25">
      <c r="B110" s="95">
        <v>43991</v>
      </c>
      <c r="C110" s="100">
        <v>2115</v>
      </c>
      <c r="D110" s="105">
        <v>932</v>
      </c>
      <c r="E110" s="106">
        <v>1183</v>
      </c>
      <c r="F110" s="100">
        <v>799</v>
      </c>
      <c r="G110" s="109">
        <v>328</v>
      </c>
      <c r="H110" s="110">
        <v>471</v>
      </c>
      <c r="I110" s="103">
        <v>301</v>
      </c>
      <c r="J110" s="109">
        <v>150</v>
      </c>
      <c r="K110" s="110">
        <v>151</v>
      </c>
      <c r="L110" s="100">
        <v>780</v>
      </c>
      <c r="M110" s="109">
        <v>352</v>
      </c>
      <c r="N110" s="110">
        <v>428</v>
      </c>
      <c r="O110" s="103">
        <v>120</v>
      </c>
      <c r="P110" s="109">
        <v>57</v>
      </c>
      <c r="Q110" s="110">
        <v>63</v>
      </c>
      <c r="R110" s="100">
        <v>115</v>
      </c>
      <c r="S110" s="109">
        <v>45</v>
      </c>
      <c r="T110" s="110">
        <v>70</v>
      </c>
      <c r="U110" s="112"/>
      <c r="V110" s="108">
        <v>379</v>
      </c>
      <c r="W110" s="109">
        <v>110</v>
      </c>
      <c r="X110" s="109">
        <v>85</v>
      </c>
      <c r="Y110" s="109">
        <v>103</v>
      </c>
      <c r="Z110" s="109">
        <v>15</v>
      </c>
      <c r="AA110" s="110">
        <v>66</v>
      </c>
      <c r="AB110" s="112"/>
      <c r="AC110" s="100">
        <v>275</v>
      </c>
      <c r="AD110" s="101">
        <v>138</v>
      </c>
      <c r="AE110" s="102">
        <v>137</v>
      </c>
      <c r="AF110" s="103">
        <v>113</v>
      </c>
      <c r="AG110" s="109">
        <v>53</v>
      </c>
      <c r="AH110" s="106">
        <v>60</v>
      </c>
      <c r="AI110" s="103">
        <v>53</v>
      </c>
      <c r="AJ110" s="109">
        <v>30</v>
      </c>
      <c r="AK110" s="106">
        <v>23</v>
      </c>
      <c r="AL110" s="103">
        <v>44</v>
      </c>
      <c r="AM110" s="109">
        <v>17</v>
      </c>
      <c r="AN110" s="106">
        <v>27</v>
      </c>
      <c r="AO110" s="103">
        <v>6</v>
      </c>
      <c r="AP110" s="109">
        <v>5</v>
      </c>
      <c r="AQ110" s="106">
        <v>1</v>
      </c>
      <c r="AR110" s="103">
        <v>59</v>
      </c>
      <c r="AS110" s="109">
        <v>33</v>
      </c>
      <c r="AT110" s="106">
        <v>26</v>
      </c>
      <c r="AU110" s="118"/>
      <c r="AV110" s="113">
        <v>392520</v>
      </c>
      <c r="AW110" s="116">
        <v>175042</v>
      </c>
      <c r="AX110" s="117">
        <v>217478</v>
      </c>
      <c r="AY110" s="113">
        <v>158319</v>
      </c>
      <c r="AZ110" s="116">
        <v>68671</v>
      </c>
      <c r="BA110" s="117">
        <v>89648</v>
      </c>
      <c r="BB110" s="113">
        <v>52924</v>
      </c>
      <c r="BC110" s="116">
        <v>23828</v>
      </c>
      <c r="BD110" s="117">
        <v>29096</v>
      </c>
      <c r="BE110" s="113">
        <v>134088</v>
      </c>
      <c r="BF110" s="116">
        <v>60740</v>
      </c>
      <c r="BG110" s="117">
        <v>73348</v>
      </c>
      <c r="BH110" s="113">
        <v>19008</v>
      </c>
      <c r="BI110" s="116">
        <v>8980</v>
      </c>
      <c r="BJ110" s="117">
        <v>10028</v>
      </c>
      <c r="BK110" s="113">
        <v>28181</v>
      </c>
      <c r="BL110" s="116">
        <v>12823</v>
      </c>
      <c r="BM110" s="117">
        <v>15358</v>
      </c>
      <c r="BO110" s="14"/>
    </row>
    <row r="111" spans="2:67" x14ac:dyDescent="0.25">
      <c r="B111" s="95">
        <v>43992</v>
      </c>
      <c r="C111" s="100">
        <v>57</v>
      </c>
      <c r="D111" s="105">
        <v>28</v>
      </c>
      <c r="E111" s="106">
        <v>29</v>
      </c>
      <c r="F111" s="100">
        <v>17</v>
      </c>
      <c r="G111" s="109">
        <v>8</v>
      </c>
      <c r="H111" s="110">
        <v>9</v>
      </c>
      <c r="I111" s="103">
        <v>0</v>
      </c>
      <c r="J111" s="109">
        <v>0</v>
      </c>
      <c r="K111" s="110">
        <v>0</v>
      </c>
      <c r="L111" s="100">
        <v>39</v>
      </c>
      <c r="M111" s="109">
        <v>19</v>
      </c>
      <c r="N111" s="110">
        <v>20</v>
      </c>
      <c r="O111" s="103">
        <v>1</v>
      </c>
      <c r="P111" s="109">
        <v>1</v>
      </c>
      <c r="Q111" s="110">
        <v>0</v>
      </c>
      <c r="R111" s="100">
        <v>0</v>
      </c>
      <c r="S111" s="109">
        <v>0</v>
      </c>
      <c r="T111" s="110">
        <v>0</v>
      </c>
      <c r="U111" s="112"/>
      <c r="V111" s="108">
        <v>7</v>
      </c>
      <c r="W111" s="109">
        <v>5</v>
      </c>
      <c r="X111" s="109">
        <v>0</v>
      </c>
      <c r="Y111" s="109">
        <v>2</v>
      </c>
      <c r="Z111" s="109">
        <v>0</v>
      </c>
      <c r="AA111" s="110">
        <v>0</v>
      </c>
      <c r="AB111" s="112"/>
      <c r="AC111" s="100">
        <v>19</v>
      </c>
      <c r="AD111" s="101">
        <v>12</v>
      </c>
      <c r="AE111" s="102">
        <v>7</v>
      </c>
      <c r="AF111" s="103">
        <v>9</v>
      </c>
      <c r="AG111" s="109">
        <v>6</v>
      </c>
      <c r="AH111" s="106">
        <v>3</v>
      </c>
      <c r="AI111" s="103">
        <v>4</v>
      </c>
      <c r="AJ111" s="109">
        <v>2</v>
      </c>
      <c r="AK111" s="106">
        <v>2</v>
      </c>
      <c r="AL111" s="103">
        <v>4</v>
      </c>
      <c r="AM111" s="109">
        <v>3</v>
      </c>
      <c r="AN111" s="106">
        <v>1</v>
      </c>
      <c r="AO111" s="103">
        <v>2</v>
      </c>
      <c r="AP111" s="109">
        <v>1</v>
      </c>
      <c r="AQ111" s="106">
        <v>1</v>
      </c>
      <c r="AR111" s="103">
        <v>0</v>
      </c>
      <c r="AS111" s="109">
        <v>0</v>
      </c>
      <c r="AT111" s="106">
        <v>0</v>
      </c>
      <c r="AU111" s="118"/>
      <c r="AV111" s="113">
        <v>392520</v>
      </c>
      <c r="AW111" s="116">
        <v>175042</v>
      </c>
      <c r="AX111" s="117">
        <v>217478</v>
      </c>
      <c r="AY111" s="113">
        <v>158319</v>
      </c>
      <c r="AZ111" s="116">
        <v>68671</v>
      </c>
      <c r="BA111" s="117">
        <v>89648</v>
      </c>
      <c r="BB111" s="113">
        <v>52924</v>
      </c>
      <c r="BC111" s="116">
        <v>23828</v>
      </c>
      <c r="BD111" s="117">
        <v>29096</v>
      </c>
      <c r="BE111" s="113">
        <v>134088</v>
      </c>
      <c r="BF111" s="116">
        <v>60740</v>
      </c>
      <c r="BG111" s="117">
        <v>73348</v>
      </c>
      <c r="BH111" s="113">
        <v>19008</v>
      </c>
      <c r="BI111" s="116">
        <v>8980</v>
      </c>
      <c r="BJ111" s="117">
        <v>10028</v>
      </c>
      <c r="BK111" s="113">
        <v>28181</v>
      </c>
      <c r="BL111" s="116">
        <v>12823</v>
      </c>
      <c r="BM111" s="117">
        <v>15358</v>
      </c>
      <c r="BO111" s="14"/>
    </row>
    <row r="112" spans="2:67" x14ac:dyDescent="0.25">
      <c r="B112" s="95">
        <v>43993</v>
      </c>
      <c r="C112" s="100">
        <v>80</v>
      </c>
      <c r="D112" s="105">
        <v>30</v>
      </c>
      <c r="E112" s="106">
        <v>50</v>
      </c>
      <c r="F112" s="100">
        <v>31</v>
      </c>
      <c r="G112" s="109">
        <v>11</v>
      </c>
      <c r="H112" s="110">
        <v>20</v>
      </c>
      <c r="I112" s="103">
        <v>7</v>
      </c>
      <c r="J112" s="109">
        <v>2</v>
      </c>
      <c r="K112" s="110">
        <v>5</v>
      </c>
      <c r="L112" s="100">
        <v>41</v>
      </c>
      <c r="M112" s="109">
        <v>17</v>
      </c>
      <c r="N112" s="110">
        <v>24</v>
      </c>
      <c r="O112" s="103">
        <v>0</v>
      </c>
      <c r="P112" s="109">
        <v>0</v>
      </c>
      <c r="Q112" s="110">
        <v>0</v>
      </c>
      <c r="R112" s="100">
        <v>1</v>
      </c>
      <c r="S112" s="109">
        <v>0</v>
      </c>
      <c r="T112" s="110">
        <v>1</v>
      </c>
      <c r="U112" s="112"/>
      <c r="V112" s="108">
        <v>10</v>
      </c>
      <c r="W112" s="109">
        <v>4</v>
      </c>
      <c r="X112" s="109">
        <v>2</v>
      </c>
      <c r="Y112" s="109">
        <v>4</v>
      </c>
      <c r="Z112" s="109">
        <v>0</v>
      </c>
      <c r="AA112" s="110">
        <v>0</v>
      </c>
      <c r="AB112" s="112"/>
      <c r="AC112" s="100">
        <v>17</v>
      </c>
      <c r="AD112" s="101">
        <v>7</v>
      </c>
      <c r="AE112" s="102">
        <v>10</v>
      </c>
      <c r="AF112" s="103">
        <v>9</v>
      </c>
      <c r="AG112" s="109">
        <v>4</v>
      </c>
      <c r="AH112" s="106">
        <v>5</v>
      </c>
      <c r="AI112" s="103">
        <v>5</v>
      </c>
      <c r="AJ112" s="109">
        <v>2</v>
      </c>
      <c r="AK112" s="106">
        <v>3</v>
      </c>
      <c r="AL112" s="103">
        <v>3</v>
      </c>
      <c r="AM112" s="109">
        <v>1</v>
      </c>
      <c r="AN112" s="106">
        <v>2</v>
      </c>
      <c r="AO112" s="103">
        <v>0</v>
      </c>
      <c r="AP112" s="109">
        <v>0</v>
      </c>
      <c r="AQ112" s="106">
        <v>0</v>
      </c>
      <c r="AR112" s="103">
        <v>0</v>
      </c>
      <c r="AS112" s="109">
        <v>0</v>
      </c>
      <c r="AT112" s="106">
        <v>0</v>
      </c>
      <c r="AU112" s="118"/>
      <c r="AV112" s="113">
        <v>392520</v>
      </c>
      <c r="AW112" s="116">
        <v>175042</v>
      </c>
      <c r="AX112" s="117">
        <v>217478</v>
      </c>
      <c r="AY112" s="113">
        <v>158319</v>
      </c>
      <c r="AZ112" s="116">
        <v>68671</v>
      </c>
      <c r="BA112" s="117">
        <v>89648</v>
      </c>
      <c r="BB112" s="113">
        <v>52924</v>
      </c>
      <c r="BC112" s="116">
        <v>23828</v>
      </c>
      <c r="BD112" s="117">
        <v>29096</v>
      </c>
      <c r="BE112" s="113">
        <v>134088</v>
      </c>
      <c r="BF112" s="116">
        <v>60740</v>
      </c>
      <c r="BG112" s="117">
        <v>73348</v>
      </c>
      <c r="BH112" s="113">
        <v>19008</v>
      </c>
      <c r="BI112" s="116">
        <v>8980</v>
      </c>
      <c r="BJ112" s="117">
        <v>10028</v>
      </c>
      <c r="BK112" s="113">
        <v>28181</v>
      </c>
      <c r="BL112" s="116">
        <v>12823</v>
      </c>
      <c r="BM112" s="117">
        <v>15358</v>
      </c>
      <c r="BO112" s="14"/>
    </row>
    <row r="113" spans="1:67" x14ac:dyDescent="0.25">
      <c r="B113" s="95">
        <v>43994</v>
      </c>
      <c r="C113" s="100">
        <v>1928</v>
      </c>
      <c r="D113" s="105">
        <v>796</v>
      </c>
      <c r="E113" s="106">
        <v>1132</v>
      </c>
      <c r="F113" s="100">
        <v>745</v>
      </c>
      <c r="G113" s="109">
        <v>273</v>
      </c>
      <c r="H113" s="110">
        <v>472</v>
      </c>
      <c r="I113" s="103">
        <v>304</v>
      </c>
      <c r="J113" s="109">
        <v>147</v>
      </c>
      <c r="K113" s="110">
        <v>157</v>
      </c>
      <c r="L113" s="100">
        <v>642</v>
      </c>
      <c r="M113" s="109">
        <v>276</v>
      </c>
      <c r="N113" s="110">
        <v>366</v>
      </c>
      <c r="O113" s="103">
        <v>107</v>
      </c>
      <c r="P113" s="109">
        <v>41</v>
      </c>
      <c r="Q113" s="110">
        <v>66</v>
      </c>
      <c r="R113" s="100">
        <v>130</v>
      </c>
      <c r="S113" s="109">
        <v>59</v>
      </c>
      <c r="T113" s="110">
        <v>71</v>
      </c>
      <c r="U113" s="112"/>
      <c r="V113" s="108">
        <v>257</v>
      </c>
      <c r="W113" s="109">
        <v>80</v>
      </c>
      <c r="X113" s="109">
        <v>115</v>
      </c>
      <c r="Y113" s="109">
        <v>43</v>
      </c>
      <c r="Z113" s="109">
        <v>11</v>
      </c>
      <c r="AA113" s="110">
        <v>8</v>
      </c>
      <c r="AB113" s="112"/>
      <c r="AC113" s="100">
        <v>174</v>
      </c>
      <c r="AD113" s="101">
        <v>82</v>
      </c>
      <c r="AE113" s="102">
        <v>92</v>
      </c>
      <c r="AF113" s="103">
        <v>67</v>
      </c>
      <c r="AG113" s="109">
        <v>28</v>
      </c>
      <c r="AH113" s="106">
        <v>39</v>
      </c>
      <c r="AI113" s="103">
        <v>67</v>
      </c>
      <c r="AJ113" s="109">
        <v>37</v>
      </c>
      <c r="AK113" s="106">
        <v>30</v>
      </c>
      <c r="AL113" s="103">
        <v>26</v>
      </c>
      <c r="AM113" s="109">
        <v>14</v>
      </c>
      <c r="AN113" s="106">
        <v>12</v>
      </c>
      <c r="AO113" s="103">
        <v>7</v>
      </c>
      <c r="AP113" s="109">
        <v>2</v>
      </c>
      <c r="AQ113" s="106">
        <v>5</v>
      </c>
      <c r="AR113" s="103">
        <v>7</v>
      </c>
      <c r="AS113" s="109">
        <v>1</v>
      </c>
      <c r="AT113" s="106">
        <v>6</v>
      </c>
      <c r="AU113" s="118"/>
      <c r="AV113" s="113">
        <v>394763</v>
      </c>
      <c r="AW113" s="116">
        <v>175753</v>
      </c>
      <c r="AX113" s="117">
        <v>219010</v>
      </c>
      <c r="AY113" s="113">
        <v>159174</v>
      </c>
      <c r="AZ113" s="116">
        <v>68906</v>
      </c>
      <c r="BA113" s="117">
        <v>90268</v>
      </c>
      <c r="BB113" s="113">
        <v>53326</v>
      </c>
      <c r="BC113" s="116">
        <v>23978</v>
      </c>
      <c r="BD113" s="117">
        <v>29348</v>
      </c>
      <c r="BE113" s="113">
        <v>134820</v>
      </c>
      <c r="BF113" s="116">
        <v>60965</v>
      </c>
      <c r="BG113" s="117">
        <v>73855</v>
      </c>
      <c r="BH113" s="113">
        <v>19087</v>
      </c>
      <c r="BI113" s="116">
        <v>9009</v>
      </c>
      <c r="BJ113" s="117">
        <v>10078</v>
      </c>
      <c r="BK113" s="113">
        <v>28356</v>
      </c>
      <c r="BL113" s="116">
        <v>12895</v>
      </c>
      <c r="BM113" s="117">
        <v>15461</v>
      </c>
      <c r="BO113" s="14"/>
    </row>
    <row r="114" spans="1:67" x14ac:dyDescent="0.25">
      <c r="B114" s="95">
        <v>43995</v>
      </c>
      <c r="C114" s="100">
        <v>58</v>
      </c>
      <c r="D114" s="105">
        <v>22</v>
      </c>
      <c r="E114" s="106">
        <v>36</v>
      </c>
      <c r="F114" s="100">
        <v>15</v>
      </c>
      <c r="G114" s="109">
        <v>5</v>
      </c>
      <c r="H114" s="110">
        <v>10</v>
      </c>
      <c r="I114" s="103">
        <v>9</v>
      </c>
      <c r="J114" s="109">
        <v>6</v>
      </c>
      <c r="K114" s="110">
        <v>3</v>
      </c>
      <c r="L114" s="100">
        <v>33</v>
      </c>
      <c r="M114" s="109">
        <v>11</v>
      </c>
      <c r="N114" s="110">
        <v>22</v>
      </c>
      <c r="O114" s="103">
        <v>1</v>
      </c>
      <c r="P114" s="109">
        <v>0</v>
      </c>
      <c r="Q114" s="110">
        <v>1</v>
      </c>
      <c r="R114" s="100">
        <v>0</v>
      </c>
      <c r="S114" s="109">
        <v>0</v>
      </c>
      <c r="T114" s="110">
        <v>0</v>
      </c>
      <c r="U114" s="112"/>
      <c r="V114" s="108">
        <v>0</v>
      </c>
      <c r="W114" s="109">
        <v>0</v>
      </c>
      <c r="X114" s="109">
        <v>0</v>
      </c>
      <c r="Y114" s="109">
        <v>0</v>
      </c>
      <c r="Z114" s="109">
        <v>0</v>
      </c>
      <c r="AA114" s="110">
        <v>0</v>
      </c>
      <c r="AB114" s="112"/>
      <c r="AC114" s="100">
        <v>7</v>
      </c>
      <c r="AD114" s="101">
        <v>3</v>
      </c>
      <c r="AE114" s="102">
        <v>4</v>
      </c>
      <c r="AF114" s="103">
        <v>3</v>
      </c>
      <c r="AG114" s="109">
        <v>2</v>
      </c>
      <c r="AH114" s="106">
        <v>1</v>
      </c>
      <c r="AI114" s="103">
        <v>1</v>
      </c>
      <c r="AJ114" s="109">
        <v>0</v>
      </c>
      <c r="AK114" s="106">
        <v>1</v>
      </c>
      <c r="AL114" s="103">
        <v>3</v>
      </c>
      <c r="AM114" s="109">
        <v>1</v>
      </c>
      <c r="AN114" s="106">
        <v>2</v>
      </c>
      <c r="AO114" s="103">
        <v>0</v>
      </c>
      <c r="AP114" s="109">
        <v>0</v>
      </c>
      <c r="AQ114" s="106">
        <v>0</v>
      </c>
      <c r="AR114" s="103">
        <v>0</v>
      </c>
      <c r="AS114" s="109">
        <v>0</v>
      </c>
      <c r="AT114" s="106">
        <v>0</v>
      </c>
      <c r="AU114" s="118"/>
      <c r="AV114" s="113">
        <v>394763</v>
      </c>
      <c r="AW114" s="116">
        <v>175753</v>
      </c>
      <c r="AX114" s="117">
        <v>219010</v>
      </c>
      <c r="AY114" s="113">
        <v>159174</v>
      </c>
      <c r="AZ114" s="116">
        <v>68906</v>
      </c>
      <c r="BA114" s="117">
        <v>90268</v>
      </c>
      <c r="BB114" s="113">
        <v>53326</v>
      </c>
      <c r="BC114" s="116">
        <v>23978</v>
      </c>
      <c r="BD114" s="117">
        <v>29348</v>
      </c>
      <c r="BE114" s="113">
        <v>134820</v>
      </c>
      <c r="BF114" s="116">
        <v>60965</v>
      </c>
      <c r="BG114" s="117">
        <v>73855</v>
      </c>
      <c r="BH114" s="113">
        <v>19087</v>
      </c>
      <c r="BI114" s="116">
        <v>9009</v>
      </c>
      <c r="BJ114" s="117">
        <v>10078</v>
      </c>
      <c r="BK114" s="113">
        <v>28356</v>
      </c>
      <c r="BL114" s="116">
        <v>12895</v>
      </c>
      <c r="BM114" s="117">
        <v>15461</v>
      </c>
      <c r="BO114" s="14"/>
    </row>
    <row r="115" spans="1:67" x14ac:dyDescent="0.25">
      <c r="B115" s="95">
        <v>43996</v>
      </c>
      <c r="C115" s="100">
        <v>55</v>
      </c>
      <c r="D115" s="105">
        <v>20</v>
      </c>
      <c r="E115" s="106">
        <v>35</v>
      </c>
      <c r="F115" s="100">
        <v>9</v>
      </c>
      <c r="G115" s="109">
        <v>2</v>
      </c>
      <c r="H115" s="110">
        <v>7</v>
      </c>
      <c r="I115" s="103">
        <v>1</v>
      </c>
      <c r="J115" s="109">
        <v>0</v>
      </c>
      <c r="K115" s="110">
        <v>1</v>
      </c>
      <c r="L115" s="100">
        <v>40</v>
      </c>
      <c r="M115" s="109">
        <v>17</v>
      </c>
      <c r="N115" s="110">
        <v>23</v>
      </c>
      <c r="O115" s="103">
        <v>1</v>
      </c>
      <c r="P115" s="109">
        <v>0</v>
      </c>
      <c r="Q115" s="110">
        <v>1</v>
      </c>
      <c r="R115" s="100">
        <v>4</v>
      </c>
      <c r="S115" s="109">
        <v>1</v>
      </c>
      <c r="T115" s="110">
        <v>3</v>
      </c>
      <c r="U115" s="112"/>
      <c r="V115" s="108">
        <v>5</v>
      </c>
      <c r="W115" s="109">
        <v>0</v>
      </c>
      <c r="X115" s="109">
        <v>0</v>
      </c>
      <c r="Y115" s="109">
        <v>5</v>
      </c>
      <c r="Z115" s="109">
        <v>0</v>
      </c>
      <c r="AA115" s="110">
        <v>0</v>
      </c>
      <c r="AB115" s="112"/>
      <c r="AC115" s="100">
        <v>86</v>
      </c>
      <c r="AD115" s="101">
        <v>42</v>
      </c>
      <c r="AE115" s="102">
        <v>44</v>
      </c>
      <c r="AF115" s="103">
        <v>29</v>
      </c>
      <c r="AG115" s="109">
        <v>13</v>
      </c>
      <c r="AH115" s="106">
        <v>16</v>
      </c>
      <c r="AI115" s="103">
        <v>25</v>
      </c>
      <c r="AJ115" s="109">
        <v>16</v>
      </c>
      <c r="AK115" s="106">
        <v>9</v>
      </c>
      <c r="AL115" s="103">
        <v>25</v>
      </c>
      <c r="AM115" s="109">
        <v>11</v>
      </c>
      <c r="AN115" s="106">
        <v>14</v>
      </c>
      <c r="AO115" s="103">
        <v>6</v>
      </c>
      <c r="AP115" s="109">
        <v>2</v>
      </c>
      <c r="AQ115" s="106">
        <v>4</v>
      </c>
      <c r="AR115" s="103">
        <v>1</v>
      </c>
      <c r="AS115" s="109">
        <v>0</v>
      </c>
      <c r="AT115" s="106">
        <v>1</v>
      </c>
      <c r="AU115" s="118"/>
      <c r="AV115" s="113">
        <v>394763</v>
      </c>
      <c r="AW115" s="116">
        <v>175753</v>
      </c>
      <c r="AX115" s="117">
        <v>219010</v>
      </c>
      <c r="AY115" s="113">
        <v>159174</v>
      </c>
      <c r="AZ115" s="116">
        <v>68906</v>
      </c>
      <c r="BA115" s="117">
        <v>90268</v>
      </c>
      <c r="BB115" s="113">
        <v>53326</v>
      </c>
      <c r="BC115" s="116">
        <v>23978</v>
      </c>
      <c r="BD115" s="117">
        <v>29348</v>
      </c>
      <c r="BE115" s="113">
        <v>134820</v>
      </c>
      <c r="BF115" s="116">
        <v>60965</v>
      </c>
      <c r="BG115" s="117">
        <v>73855</v>
      </c>
      <c r="BH115" s="113">
        <v>19087</v>
      </c>
      <c r="BI115" s="116">
        <v>9009</v>
      </c>
      <c r="BJ115" s="117">
        <v>10078</v>
      </c>
      <c r="BK115" s="113">
        <v>28356</v>
      </c>
      <c r="BL115" s="116">
        <v>12895</v>
      </c>
      <c r="BM115" s="117">
        <v>15461</v>
      </c>
      <c r="BO115" s="14"/>
    </row>
    <row r="116" spans="1:67" ht="15.75" thickBot="1" x14ac:dyDescent="0.3">
      <c r="B116" s="96">
        <v>43997</v>
      </c>
      <c r="C116" s="141">
        <v>2378</v>
      </c>
      <c r="D116" s="142">
        <v>981</v>
      </c>
      <c r="E116" s="142">
        <v>1397</v>
      </c>
      <c r="F116" s="141">
        <v>880</v>
      </c>
      <c r="G116" s="142">
        <v>335</v>
      </c>
      <c r="H116" s="143">
        <v>545</v>
      </c>
      <c r="I116" s="141">
        <v>309</v>
      </c>
      <c r="J116" s="142">
        <v>146</v>
      </c>
      <c r="K116" s="143">
        <v>163</v>
      </c>
      <c r="L116" s="141">
        <v>911</v>
      </c>
      <c r="M116" s="142">
        <v>384</v>
      </c>
      <c r="N116" s="143">
        <v>527</v>
      </c>
      <c r="O116" s="141">
        <v>131</v>
      </c>
      <c r="P116" s="142">
        <v>64</v>
      </c>
      <c r="Q116" s="143">
        <v>67</v>
      </c>
      <c r="R116" s="141">
        <v>147</v>
      </c>
      <c r="S116" s="142">
        <v>52</v>
      </c>
      <c r="T116" s="143">
        <v>95</v>
      </c>
      <c r="U116" s="119"/>
      <c r="V116" s="144">
        <v>591</v>
      </c>
      <c r="W116" s="145">
        <v>243</v>
      </c>
      <c r="X116" s="145">
        <v>156</v>
      </c>
      <c r="Y116" s="145">
        <v>124</v>
      </c>
      <c r="Z116" s="145">
        <v>32</v>
      </c>
      <c r="AA116" s="146">
        <v>36</v>
      </c>
      <c r="AB116" s="119"/>
      <c r="AC116" s="141">
        <v>435</v>
      </c>
      <c r="AD116" s="142">
        <v>204</v>
      </c>
      <c r="AE116" s="142">
        <v>231</v>
      </c>
      <c r="AF116" s="141">
        <v>190</v>
      </c>
      <c r="AG116" s="142">
        <v>89</v>
      </c>
      <c r="AH116" s="143">
        <v>101</v>
      </c>
      <c r="AI116" s="141">
        <v>109</v>
      </c>
      <c r="AJ116" s="142">
        <v>54</v>
      </c>
      <c r="AK116" s="143">
        <v>55</v>
      </c>
      <c r="AL116" s="141">
        <v>94</v>
      </c>
      <c r="AM116" s="142">
        <v>44</v>
      </c>
      <c r="AN116" s="143">
        <v>50</v>
      </c>
      <c r="AO116" s="141">
        <v>13</v>
      </c>
      <c r="AP116" s="142">
        <v>8</v>
      </c>
      <c r="AQ116" s="143">
        <v>5</v>
      </c>
      <c r="AR116" s="141">
        <v>29</v>
      </c>
      <c r="AS116" s="142">
        <v>9</v>
      </c>
      <c r="AT116" s="143">
        <v>20</v>
      </c>
      <c r="AU116" s="119"/>
      <c r="AV116" s="141">
        <v>395327</v>
      </c>
      <c r="AW116" s="142">
        <v>175882</v>
      </c>
      <c r="AX116" s="142">
        <v>219445</v>
      </c>
      <c r="AY116" s="141">
        <v>159291</v>
      </c>
      <c r="AZ116" s="142">
        <v>68906</v>
      </c>
      <c r="BA116" s="143">
        <v>90385</v>
      </c>
      <c r="BB116" s="141">
        <v>53403</v>
      </c>
      <c r="BC116" s="142">
        <v>24014</v>
      </c>
      <c r="BD116" s="143">
        <v>29389</v>
      </c>
      <c r="BE116" s="141">
        <v>135187</v>
      </c>
      <c r="BF116" s="142">
        <v>61067</v>
      </c>
      <c r="BG116" s="143">
        <v>74120</v>
      </c>
      <c r="BH116" s="141">
        <v>19119</v>
      </c>
      <c r="BI116" s="142">
        <v>9029</v>
      </c>
      <c r="BJ116" s="143">
        <v>10090</v>
      </c>
      <c r="BK116" s="141">
        <v>28327</v>
      </c>
      <c r="BL116" s="142">
        <v>12866</v>
      </c>
      <c r="BM116" s="143">
        <v>15461</v>
      </c>
    </row>
    <row r="117" spans="1:67" x14ac:dyDescent="0.25">
      <c r="U117" s="24"/>
      <c r="AB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</row>
    <row r="118" spans="1:67" x14ac:dyDescent="0.25">
      <c r="A118" s="24" t="s">
        <v>133</v>
      </c>
      <c r="U118" s="24"/>
      <c r="AB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</row>
    <row r="119" spans="1:67" ht="24.95" customHeight="1" x14ac:dyDescent="0.25">
      <c r="A119" s="294" t="s">
        <v>130</v>
      </c>
      <c r="B119" s="29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4"/>
      <c r="AB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</row>
    <row r="120" spans="1:67" ht="24.95" customHeight="1" x14ac:dyDescent="0.25">
      <c r="A120" s="293" t="s">
        <v>131</v>
      </c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4"/>
      <c r="AB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</row>
    <row r="121" spans="1:67" ht="24.95" customHeight="1" x14ac:dyDescent="0.25">
      <c r="A121" s="293"/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</row>
    <row r="122" spans="1:67" ht="24.95" customHeight="1" x14ac:dyDescent="0.25">
      <c r="A122" s="293" t="s">
        <v>132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</row>
    <row r="123" spans="1:67" ht="24.95" customHeight="1" x14ac:dyDescent="0.25">
      <c r="A123" s="293"/>
      <c r="B123" s="293"/>
      <c r="C123" s="293"/>
      <c r="D123" s="293"/>
      <c r="E123" s="293"/>
      <c r="F123" s="293"/>
      <c r="G123" s="293"/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</row>
  </sheetData>
  <mergeCells count="25">
    <mergeCell ref="C7:T7"/>
    <mergeCell ref="V7:AA8"/>
    <mergeCell ref="AC7:AT7"/>
    <mergeCell ref="AV7:BM7"/>
    <mergeCell ref="C8:E8"/>
    <mergeCell ref="F8:H8"/>
    <mergeCell ref="I8:K8"/>
    <mergeCell ref="L8:N8"/>
    <mergeCell ref="O8:Q8"/>
    <mergeCell ref="R8:T8"/>
    <mergeCell ref="BB8:BD8"/>
    <mergeCell ref="BE8:BG8"/>
    <mergeCell ref="BH8:BJ8"/>
    <mergeCell ref="BK8:BM8"/>
    <mergeCell ref="AC8:AE8"/>
    <mergeCell ref="AF8:AH8"/>
    <mergeCell ref="A122:T123"/>
    <mergeCell ref="A119:T119"/>
    <mergeCell ref="AV8:AX8"/>
    <mergeCell ref="AY8:BA8"/>
    <mergeCell ref="AI8:AK8"/>
    <mergeCell ref="AL8:AN8"/>
    <mergeCell ref="AO8:AQ8"/>
    <mergeCell ref="AR8:AT8"/>
    <mergeCell ref="A120:T121"/>
  </mergeCells>
  <pageMargins left="0.70866141732283472" right="0.70866141732283472" top="0.74803149606299213" bottom="0.74803149606299213" header="0.31496062992125984" footer="0.31496062992125984"/>
  <pageSetup paperSize="8" orientation="landscape" r:id="rId1"/>
  <colBreaks count="1" manualBreakCount="1">
    <brk id="2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12.28515625" style="1" customWidth="1"/>
    <col min="2" max="3" width="11.28515625" style="24" customWidth="1"/>
    <col min="4" max="4" width="11.28515625" style="32" customWidth="1"/>
    <col min="5" max="12" width="9.140625" style="24"/>
    <col min="13" max="19" width="11.28515625" style="24" customWidth="1"/>
    <col min="20" max="16384" width="9.140625" style="24"/>
  </cols>
  <sheetData>
    <row r="1" spans="1:3" x14ac:dyDescent="0.25">
      <c r="A1" s="3" t="s">
        <v>124</v>
      </c>
    </row>
    <row r="2" spans="1:3" x14ac:dyDescent="0.25">
      <c r="A2" s="3"/>
    </row>
    <row r="3" spans="1:3" x14ac:dyDescent="0.25">
      <c r="A3" s="30" t="s">
        <v>156</v>
      </c>
    </row>
    <row r="4" spans="1:3" x14ac:dyDescent="0.25">
      <c r="A4" s="30"/>
    </row>
    <row r="5" spans="1:3" x14ac:dyDescent="0.25">
      <c r="A5" s="1" t="s">
        <v>316</v>
      </c>
    </row>
    <row r="7" spans="1:3" x14ac:dyDescent="0.25">
      <c r="B7" s="311" t="s">
        <v>48</v>
      </c>
      <c r="C7" s="311"/>
    </row>
    <row r="8" spans="1:3" x14ac:dyDescent="0.25">
      <c r="B8" s="312">
        <v>2020</v>
      </c>
      <c r="C8" s="313"/>
    </row>
    <row r="9" spans="1:3" x14ac:dyDescent="0.25">
      <c r="B9" s="33" t="s">
        <v>49</v>
      </c>
      <c r="C9" s="33" t="s">
        <v>50</v>
      </c>
    </row>
    <row r="10" spans="1:3" x14ac:dyDescent="0.25">
      <c r="A10" s="8">
        <v>43891</v>
      </c>
      <c r="B10" s="13">
        <v>263</v>
      </c>
      <c r="C10" s="9">
        <f>+B10</f>
        <v>263</v>
      </c>
    </row>
    <row r="11" spans="1:3" x14ac:dyDescent="0.25">
      <c r="A11" s="8">
        <v>43892</v>
      </c>
      <c r="B11" s="13">
        <v>2584</v>
      </c>
      <c r="C11" s="9">
        <f t="shared" ref="C11:C75" si="0">+C10+B11</f>
        <v>2847</v>
      </c>
    </row>
    <row r="12" spans="1:3" x14ac:dyDescent="0.25">
      <c r="A12" s="8">
        <v>43893</v>
      </c>
      <c r="B12" s="13">
        <v>1433</v>
      </c>
      <c r="C12" s="9">
        <f t="shared" si="0"/>
        <v>4280</v>
      </c>
    </row>
    <row r="13" spans="1:3" x14ac:dyDescent="0.25">
      <c r="A13" s="8">
        <v>43894</v>
      </c>
      <c r="B13" s="13">
        <v>1146</v>
      </c>
      <c r="C13" s="9">
        <f t="shared" si="0"/>
        <v>5426</v>
      </c>
    </row>
    <row r="14" spans="1:3" x14ac:dyDescent="0.25">
      <c r="A14" s="8">
        <v>43895</v>
      </c>
      <c r="B14" s="13">
        <v>1188</v>
      </c>
      <c r="C14" s="9">
        <f t="shared" si="0"/>
        <v>6614</v>
      </c>
    </row>
    <row r="15" spans="1:3" x14ac:dyDescent="0.25">
      <c r="A15" s="8">
        <v>43896</v>
      </c>
      <c r="B15" s="13">
        <v>1164</v>
      </c>
      <c r="C15" s="9">
        <f t="shared" si="0"/>
        <v>7778</v>
      </c>
    </row>
    <row r="16" spans="1:3" x14ac:dyDescent="0.25">
      <c r="A16" s="8">
        <v>43897</v>
      </c>
      <c r="B16" s="13">
        <v>124</v>
      </c>
      <c r="C16" s="9">
        <f t="shared" si="0"/>
        <v>7902</v>
      </c>
    </row>
    <row r="17" spans="1:3" x14ac:dyDescent="0.25">
      <c r="A17" s="8">
        <v>43898</v>
      </c>
      <c r="B17" s="13">
        <v>94</v>
      </c>
      <c r="C17" s="9">
        <f t="shared" si="0"/>
        <v>7996</v>
      </c>
    </row>
    <row r="18" spans="1:3" x14ac:dyDescent="0.25">
      <c r="A18" s="8">
        <v>43899</v>
      </c>
      <c r="B18" s="13">
        <v>1369</v>
      </c>
      <c r="C18" s="9">
        <f t="shared" si="0"/>
        <v>9365</v>
      </c>
    </row>
    <row r="19" spans="1:3" x14ac:dyDescent="0.25">
      <c r="A19" s="8">
        <v>43900</v>
      </c>
      <c r="B19" s="13">
        <v>1068</v>
      </c>
      <c r="C19" s="9">
        <f t="shared" si="0"/>
        <v>10433</v>
      </c>
    </row>
    <row r="20" spans="1:3" x14ac:dyDescent="0.25">
      <c r="A20" s="8">
        <v>43901</v>
      </c>
      <c r="B20" s="13">
        <v>962</v>
      </c>
      <c r="C20" s="9">
        <f t="shared" si="0"/>
        <v>11395</v>
      </c>
    </row>
    <row r="21" spans="1:3" x14ac:dyDescent="0.25">
      <c r="A21" s="8">
        <v>43902</v>
      </c>
      <c r="B21" s="13">
        <v>920</v>
      </c>
      <c r="C21" s="9">
        <f t="shared" si="0"/>
        <v>12315</v>
      </c>
    </row>
    <row r="22" spans="1:3" x14ac:dyDescent="0.25">
      <c r="A22" s="8">
        <v>43903</v>
      </c>
      <c r="B22" s="13">
        <v>1019</v>
      </c>
      <c r="C22" s="9">
        <f t="shared" si="0"/>
        <v>13334</v>
      </c>
    </row>
    <row r="23" spans="1:3" x14ac:dyDescent="0.25">
      <c r="A23" s="8">
        <v>43904</v>
      </c>
      <c r="B23" s="13">
        <v>134</v>
      </c>
      <c r="C23" s="9">
        <f t="shared" si="0"/>
        <v>13468</v>
      </c>
    </row>
    <row r="24" spans="1:3" x14ac:dyDescent="0.25">
      <c r="A24" s="8">
        <v>43905</v>
      </c>
      <c r="B24" s="13">
        <v>80</v>
      </c>
      <c r="C24" s="9">
        <f t="shared" si="0"/>
        <v>13548</v>
      </c>
    </row>
    <row r="25" spans="1:3" x14ac:dyDescent="0.25">
      <c r="A25" s="8">
        <v>43906</v>
      </c>
      <c r="B25" s="13">
        <v>1720</v>
      </c>
      <c r="C25" s="9">
        <f t="shared" si="0"/>
        <v>15268</v>
      </c>
    </row>
    <row r="26" spans="1:3" x14ac:dyDescent="0.25">
      <c r="A26" s="8">
        <v>43907</v>
      </c>
      <c r="B26" s="13">
        <v>1896</v>
      </c>
      <c r="C26" s="9">
        <f t="shared" si="0"/>
        <v>17164</v>
      </c>
    </row>
    <row r="27" spans="1:3" x14ac:dyDescent="0.25">
      <c r="A27" s="8">
        <v>43908</v>
      </c>
      <c r="B27" s="13">
        <v>2361</v>
      </c>
      <c r="C27" s="9">
        <f t="shared" si="0"/>
        <v>19525</v>
      </c>
    </row>
    <row r="28" spans="1:3" x14ac:dyDescent="0.25">
      <c r="A28" s="8">
        <v>43909</v>
      </c>
      <c r="B28" s="13">
        <v>2531</v>
      </c>
      <c r="C28" s="9">
        <f t="shared" si="0"/>
        <v>22056</v>
      </c>
    </row>
    <row r="29" spans="1:3" x14ac:dyDescent="0.25">
      <c r="A29" s="8">
        <v>43910</v>
      </c>
      <c r="B29" s="13">
        <v>2556</v>
      </c>
      <c r="C29" s="9">
        <f t="shared" si="0"/>
        <v>24612</v>
      </c>
    </row>
    <row r="30" spans="1:3" x14ac:dyDescent="0.25">
      <c r="A30" s="8">
        <v>43911</v>
      </c>
      <c r="B30" s="13">
        <v>292</v>
      </c>
      <c r="C30" s="9">
        <f t="shared" si="0"/>
        <v>24904</v>
      </c>
    </row>
    <row r="31" spans="1:3" x14ac:dyDescent="0.25">
      <c r="A31" s="8">
        <v>43912</v>
      </c>
      <c r="B31" s="13">
        <v>146</v>
      </c>
      <c r="C31" s="9">
        <f t="shared" si="0"/>
        <v>25050</v>
      </c>
    </row>
    <row r="32" spans="1:3" x14ac:dyDescent="0.25">
      <c r="A32" s="8">
        <v>43913</v>
      </c>
      <c r="B32" s="13">
        <v>3256</v>
      </c>
      <c r="C32" s="9">
        <f t="shared" si="0"/>
        <v>28306</v>
      </c>
    </row>
    <row r="33" spans="1:3" x14ac:dyDescent="0.25">
      <c r="A33" s="8">
        <v>43914</v>
      </c>
      <c r="B33" s="13">
        <v>2905</v>
      </c>
      <c r="C33" s="9">
        <f t="shared" si="0"/>
        <v>31211</v>
      </c>
    </row>
    <row r="34" spans="1:3" x14ac:dyDescent="0.25">
      <c r="A34" s="8">
        <v>43915</v>
      </c>
      <c r="B34" s="13">
        <v>3000</v>
      </c>
      <c r="C34" s="9">
        <f t="shared" si="0"/>
        <v>34211</v>
      </c>
    </row>
    <row r="35" spans="1:3" x14ac:dyDescent="0.25">
      <c r="A35" s="8">
        <v>43916</v>
      </c>
      <c r="B35" s="13">
        <v>2710</v>
      </c>
      <c r="C35" s="9">
        <f t="shared" si="0"/>
        <v>36921</v>
      </c>
    </row>
    <row r="36" spans="1:3" x14ac:dyDescent="0.25">
      <c r="A36" s="8">
        <v>43917</v>
      </c>
      <c r="B36" s="13">
        <v>2758</v>
      </c>
      <c r="C36" s="9">
        <f t="shared" si="0"/>
        <v>39679</v>
      </c>
    </row>
    <row r="37" spans="1:3" x14ac:dyDescent="0.25">
      <c r="A37" s="8">
        <v>43918</v>
      </c>
      <c r="B37" s="13">
        <v>313</v>
      </c>
      <c r="C37" s="9">
        <f t="shared" si="0"/>
        <v>39992</v>
      </c>
    </row>
    <row r="38" spans="1:3" x14ac:dyDescent="0.25">
      <c r="A38" s="8">
        <v>43919</v>
      </c>
      <c r="B38" s="5">
        <v>134</v>
      </c>
      <c r="C38" s="9">
        <f t="shared" si="0"/>
        <v>40126</v>
      </c>
    </row>
    <row r="39" spans="1:3" x14ac:dyDescent="0.25">
      <c r="A39" s="8">
        <v>43920</v>
      </c>
      <c r="B39" s="13">
        <v>2733</v>
      </c>
      <c r="C39" s="9">
        <f t="shared" si="0"/>
        <v>42859</v>
      </c>
    </row>
    <row r="40" spans="1:3" x14ac:dyDescent="0.25">
      <c r="A40" s="8">
        <v>43921</v>
      </c>
      <c r="B40" s="13">
        <v>1853</v>
      </c>
      <c r="C40" s="23">
        <f t="shared" si="0"/>
        <v>44712</v>
      </c>
    </row>
    <row r="41" spans="1:3" x14ac:dyDescent="0.25">
      <c r="A41" s="8">
        <v>43922</v>
      </c>
      <c r="B41" s="13">
        <v>6535</v>
      </c>
      <c r="C41" s="9">
        <f t="shared" si="0"/>
        <v>51247</v>
      </c>
    </row>
    <row r="42" spans="1:3" x14ac:dyDescent="0.25">
      <c r="A42" s="8">
        <v>43923</v>
      </c>
      <c r="B42" s="13">
        <v>4064</v>
      </c>
      <c r="C42" s="9">
        <f t="shared" si="0"/>
        <v>55311</v>
      </c>
    </row>
    <row r="43" spans="1:3" x14ac:dyDescent="0.25">
      <c r="A43" s="8">
        <v>43924</v>
      </c>
      <c r="B43" s="13">
        <v>3564</v>
      </c>
      <c r="C43" s="9">
        <f t="shared" si="0"/>
        <v>58875</v>
      </c>
    </row>
    <row r="44" spans="1:3" x14ac:dyDescent="0.25">
      <c r="A44" s="8">
        <v>43925</v>
      </c>
      <c r="B44" s="13">
        <v>466</v>
      </c>
      <c r="C44" s="9">
        <f t="shared" si="0"/>
        <v>59341</v>
      </c>
    </row>
    <row r="45" spans="1:3" x14ac:dyDescent="0.25">
      <c r="A45" s="8">
        <v>43926</v>
      </c>
      <c r="B45" s="13">
        <v>228</v>
      </c>
      <c r="C45" s="9">
        <f t="shared" si="0"/>
        <v>59569</v>
      </c>
    </row>
    <row r="46" spans="1:3" x14ac:dyDescent="0.25">
      <c r="A46" s="8">
        <v>43927</v>
      </c>
      <c r="B46" s="13">
        <v>4071</v>
      </c>
      <c r="C46" s="9">
        <f t="shared" si="0"/>
        <v>63640</v>
      </c>
    </row>
    <row r="47" spans="1:3" x14ac:dyDescent="0.25">
      <c r="A47" s="8">
        <v>43928</v>
      </c>
      <c r="B47" s="13">
        <v>3338</v>
      </c>
      <c r="C47" s="9">
        <f t="shared" si="0"/>
        <v>66978</v>
      </c>
    </row>
    <row r="48" spans="1:3" x14ac:dyDescent="0.25">
      <c r="A48" s="8">
        <v>43929</v>
      </c>
      <c r="B48" s="13">
        <v>3238</v>
      </c>
      <c r="C48" s="9">
        <f t="shared" si="0"/>
        <v>70216</v>
      </c>
    </row>
    <row r="49" spans="1:3" x14ac:dyDescent="0.25">
      <c r="A49" s="8">
        <v>43930</v>
      </c>
      <c r="B49" s="13">
        <v>2149</v>
      </c>
      <c r="C49" s="9">
        <f t="shared" si="0"/>
        <v>72365</v>
      </c>
    </row>
    <row r="50" spans="1:3" x14ac:dyDescent="0.25">
      <c r="A50" s="8">
        <v>43931</v>
      </c>
      <c r="B50" s="13">
        <v>515</v>
      </c>
      <c r="C50" s="9">
        <f t="shared" si="0"/>
        <v>72880</v>
      </c>
    </row>
    <row r="51" spans="1:3" x14ac:dyDescent="0.25">
      <c r="A51" s="8">
        <v>43932</v>
      </c>
      <c r="B51" s="13">
        <v>211</v>
      </c>
      <c r="C51" s="9">
        <f t="shared" si="0"/>
        <v>73091</v>
      </c>
    </row>
    <row r="52" spans="1:3" x14ac:dyDescent="0.25">
      <c r="A52" s="8">
        <v>43933</v>
      </c>
      <c r="B52" s="13">
        <v>132</v>
      </c>
      <c r="C52" s="9">
        <f t="shared" si="0"/>
        <v>73223</v>
      </c>
    </row>
    <row r="53" spans="1:3" x14ac:dyDescent="0.25">
      <c r="A53" s="8">
        <v>43934</v>
      </c>
      <c r="B53" s="13">
        <v>1970</v>
      </c>
      <c r="C53" s="9">
        <f t="shared" si="0"/>
        <v>75193</v>
      </c>
    </row>
    <row r="54" spans="1:3" x14ac:dyDescent="0.25">
      <c r="A54" s="8">
        <v>43935</v>
      </c>
      <c r="B54" s="13">
        <v>2937</v>
      </c>
      <c r="C54" s="9">
        <f t="shared" si="0"/>
        <v>78130</v>
      </c>
    </row>
    <row r="55" spans="1:3" x14ac:dyDescent="0.25">
      <c r="A55" s="8">
        <v>43936</v>
      </c>
      <c r="B55" s="13">
        <v>2611</v>
      </c>
      <c r="C55" s="9">
        <f t="shared" si="0"/>
        <v>80741</v>
      </c>
    </row>
    <row r="56" spans="1:3" x14ac:dyDescent="0.25">
      <c r="A56" s="8">
        <v>43937</v>
      </c>
      <c r="B56" s="13">
        <v>2653</v>
      </c>
      <c r="C56" s="9">
        <f t="shared" si="0"/>
        <v>83394</v>
      </c>
    </row>
    <row r="57" spans="1:3" x14ac:dyDescent="0.25">
      <c r="A57" s="8">
        <v>43938</v>
      </c>
      <c r="B57" s="13">
        <v>2374</v>
      </c>
      <c r="C57" s="9">
        <f t="shared" si="0"/>
        <v>85768</v>
      </c>
    </row>
    <row r="58" spans="1:3" x14ac:dyDescent="0.25">
      <c r="A58" s="8">
        <v>43939</v>
      </c>
      <c r="B58" s="44">
        <v>349</v>
      </c>
      <c r="C58" s="9">
        <f t="shared" si="0"/>
        <v>86117</v>
      </c>
    </row>
    <row r="59" spans="1:3" x14ac:dyDescent="0.25">
      <c r="A59" s="8">
        <v>43940</v>
      </c>
      <c r="B59" s="44">
        <v>191</v>
      </c>
      <c r="C59" s="9">
        <f t="shared" si="0"/>
        <v>86308</v>
      </c>
    </row>
    <row r="60" spans="1:3" x14ac:dyDescent="0.25">
      <c r="A60" s="8">
        <v>43941</v>
      </c>
      <c r="B60" s="5">
        <v>2647</v>
      </c>
      <c r="C60" s="9">
        <f t="shared" si="0"/>
        <v>88955</v>
      </c>
    </row>
    <row r="61" spans="1:3" x14ac:dyDescent="0.25">
      <c r="A61" s="8">
        <v>43942</v>
      </c>
      <c r="B61" s="5">
        <v>2094</v>
      </c>
      <c r="C61" s="9">
        <f t="shared" si="0"/>
        <v>91049</v>
      </c>
    </row>
    <row r="62" spans="1:3" x14ac:dyDescent="0.25">
      <c r="A62" s="8">
        <v>43943</v>
      </c>
      <c r="B62" s="5">
        <v>1956</v>
      </c>
      <c r="C62" s="9">
        <f t="shared" si="0"/>
        <v>93005</v>
      </c>
    </row>
    <row r="63" spans="1:3" x14ac:dyDescent="0.25">
      <c r="A63" s="8">
        <v>43944</v>
      </c>
      <c r="B63" s="5">
        <v>1654</v>
      </c>
      <c r="C63" s="9">
        <f t="shared" si="0"/>
        <v>94659</v>
      </c>
    </row>
    <row r="64" spans="1:3" x14ac:dyDescent="0.25">
      <c r="A64" s="8">
        <v>43945</v>
      </c>
      <c r="B64" s="5">
        <v>1402</v>
      </c>
      <c r="C64" s="9">
        <f t="shared" si="0"/>
        <v>96061</v>
      </c>
    </row>
    <row r="65" spans="1:3" x14ac:dyDescent="0.25">
      <c r="A65" s="8">
        <v>43946</v>
      </c>
      <c r="B65" s="5">
        <v>254</v>
      </c>
      <c r="C65" s="9">
        <f t="shared" si="0"/>
        <v>96315</v>
      </c>
    </row>
    <row r="66" spans="1:3" x14ac:dyDescent="0.25">
      <c r="A66" s="8">
        <v>43947</v>
      </c>
      <c r="B66" s="5">
        <v>160</v>
      </c>
      <c r="C66" s="9">
        <f t="shared" si="0"/>
        <v>96475</v>
      </c>
    </row>
    <row r="67" spans="1:3" x14ac:dyDescent="0.25">
      <c r="A67" s="8">
        <v>43948</v>
      </c>
      <c r="B67" s="5">
        <v>1992</v>
      </c>
      <c r="C67" s="9">
        <f t="shared" si="0"/>
        <v>98467</v>
      </c>
    </row>
    <row r="68" spans="1:3" x14ac:dyDescent="0.25">
      <c r="A68" s="8">
        <v>43949</v>
      </c>
      <c r="B68" s="5">
        <v>1398</v>
      </c>
      <c r="C68" s="9">
        <f t="shared" si="0"/>
        <v>99865</v>
      </c>
    </row>
    <row r="69" spans="1:3" x14ac:dyDescent="0.25">
      <c r="A69" s="8">
        <v>43950</v>
      </c>
      <c r="B69" s="5">
        <v>1353</v>
      </c>
      <c r="C69" s="9">
        <f t="shared" si="0"/>
        <v>101218</v>
      </c>
    </row>
    <row r="70" spans="1:3" x14ac:dyDescent="0.25">
      <c r="A70" s="8">
        <v>43951</v>
      </c>
      <c r="B70" s="5">
        <v>977</v>
      </c>
      <c r="C70" s="23">
        <f t="shared" si="0"/>
        <v>102195</v>
      </c>
    </row>
    <row r="71" spans="1:3" x14ac:dyDescent="0.25">
      <c r="A71" s="8">
        <v>43952</v>
      </c>
      <c r="B71" s="5">
        <v>1007</v>
      </c>
      <c r="C71" s="9">
        <f t="shared" si="0"/>
        <v>103202</v>
      </c>
    </row>
    <row r="72" spans="1:3" x14ac:dyDescent="0.25">
      <c r="A72" s="8">
        <v>43953</v>
      </c>
      <c r="B72" s="5">
        <v>298</v>
      </c>
      <c r="C72" s="9">
        <f t="shared" si="0"/>
        <v>103500</v>
      </c>
    </row>
    <row r="73" spans="1:3" x14ac:dyDescent="0.25">
      <c r="A73" s="8">
        <v>43954</v>
      </c>
      <c r="B73" s="5">
        <v>179</v>
      </c>
      <c r="C73" s="9">
        <f t="shared" si="0"/>
        <v>103679</v>
      </c>
    </row>
    <row r="74" spans="1:3" x14ac:dyDescent="0.25">
      <c r="A74" s="8">
        <v>43955</v>
      </c>
      <c r="B74" s="5">
        <v>3804</v>
      </c>
      <c r="C74" s="9">
        <f t="shared" si="0"/>
        <v>107483</v>
      </c>
    </row>
    <row r="75" spans="1:3" x14ac:dyDescent="0.25">
      <c r="A75" s="8">
        <v>43956</v>
      </c>
      <c r="B75" s="5">
        <v>2298</v>
      </c>
      <c r="C75" s="9">
        <f t="shared" si="0"/>
        <v>109781</v>
      </c>
    </row>
    <row r="76" spans="1:3" x14ac:dyDescent="0.25">
      <c r="A76" s="8">
        <v>43957</v>
      </c>
      <c r="B76" s="5">
        <v>2101</v>
      </c>
      <c r="C76" s="9">
        <f t="shared" ref="C76:C117" si="1">+C75+B76</f>
        <v>111882</v>
      </c>
    </row>
    <row r="77" spans="1:3" x14ac:dyDescent="0.25">
      <c r="A77" s="8">
        <v>43958</v>
      </c>
      <c r="B77" s="5">
        <v>2034</v>
      </c>
      <c r="C77" s="9">
        <f t="shared" si="1"/>
        <v>113916</v>
      </c>
    </row>
    <row r="78" spans="1:3" x14ac:dyDescent="0.25">
      <c r="A78" s="8">
        <v>43959</v>
      </c>
      <c r="B78" s="5">
        <v>1756</v>
      </c>
      <c r="C78" s="9">
        <f t="shared" si="1"/>
        <v>115672</v>
      </c>
    </row>
    <row r="79" spans="1:3" x14ac:dyDescent="0.25">
      <c r="A79" s="8">
        <v>43960</v>
      </c>
      <c r="B79" s="5">
        <v>199</v>
      </c>
      <c r="C79" s="9">
        <f t="shared" si="1"/>
        <v>115871</v>
      </c>
    </row>
    <row r="80" spans="1:3" x14ac:dyDescent="0.25">
      <c r="A80" s="8">
        <v>43961</v>
      </c>
      <c r="B80" s="5">
        <v>126</v>
      </c>
      <c r="C80" s="9">
        <f t="shared" si="1"/>
        <v>115997</v>
      </c>
    </row>
    <row r="81" spans="1:3" x14ac:dyDescent="0.25">
      <c r="A81" s="8">
        <v>43962</v>
      </c>
      <c r="B81" s="5">
        <v>2042</v>
      </c>
      <c r="C81" s="9">
        <f t="shared" si="1"/>
        <v>118039</v>
      </c>
    </row>
    <row r="82" spans="1:3" x14ac:dyDescent="0.25">
      <c r="A82" s="8">
        <v>43963</v>
      </c>
      <c r="B82" s="5">
        <v>1674</v>
      </c>
      <c r="C82" s="9">
        <f t="shared" si="1"/>
        <v>119713</v>
      </c>
    </row>
    <row r="83" spans="1:3" x14ac:dyDescent="0.25">
      <c r="A83" s="8">
        <v>43964</v>
      </c>
      <c r="B83" s="5">
        <v>1539</v>
      </c>
      <c r="C83" s="9">
        <f t="shared" si="1"/>
        <v>121252</v>
      </c>
    </row>
    <row r="84" spans="1:3" x14ac:dyDescent="0.25">
      <c r="A84" s="8">
        <v>43965</v>
      </c>
      <c r="B84" s="5">
        <v>1319</v>
      </c>
      <c r="C84" s="9">
        <f t="shared" si="1"/>
        <v>122571</v>
      </c>
    </row>
    <row r="85" spans="1:3" x14ac:dyDescent="0.25">
      <c r="A85" s="8">
        <v>43966</v>
      </c>
      <c r="B85" s="5">
        <v>1293</v>
      </c>
      <c r="C85" s="9">
        <f t="shared" si="1"/>
        <v>123864</v>
      </c>
    </row>
    <row r="86" spans="1:3" x14ac:dyDescent="0.25">
      <c r="A86" s="8">
        <v>43967</v>
      </c>
      <c r="B86" s="5">
        <v>160</v>
      </c>
      <c r="C86" s="9">
        <f t="shared" si="1"/>
        <v>124024</v>
      </c>
    </row>
    <row r="87" spans="1:3" x14ac:dyDescent="0.25">
      <c r="A87" s="8">
        <v>43968</v>
      </c>
      <c r="B87" s="5">
        <v>106</v>
      </c>
      <c r="C87" s="9">
        <f t="shared" si="1"/>
        <v>124130</v>
      </c>
    </row>
    <row r="88" spans="1:3" x14ac:dyDescent="0.25">
      <c r="A88" s="8">
        <v>43969</v>
      </c>
      <c r="B88" s="5">
        <v>1591</v>
      </c>
      <c r="C88" s="9">
        <f t="shared" si="1"/>
        <v>125721</v>
      </c>
    </row>
    <row r="89" spans="1:3" x14ac:dyDescent="0.25">
      <c r="A89" s="8">
        <v>43970</v>
      </c>
      <c r="B89" s="5">
        <v>1287</v>
      </c>
      <c r="C89" s="9">
        <f t="shared" si="1"/>
        <v>127008</v>
      </c>
    </row>
    <row r="90" spans="1:3" x14ac:dyDescent="0.25">
      <c r="A90" s="8">
        <v>43971</v>
      </c>
      <c r="B90" s="5">
        <v>1242</v>
      </c>
      <c r="C90" s="9">
        <f t="shared" si="1"/>
        <v>128250</v>
      </c>
    </row>
    <row r="91" spans="1:3" x14ac:dyDescent="0.25">
      <c r="A91" s="8">
        <v>43972</v>
      </c>
      <c r="B91" s="5">
        <v>1011</v>
      </c>
      <c r="C91" s="9">
        <f t="shared" si="1"/>
        <v>129261</v>
      </c>
    </row>
    <row r="92" spans="1:3" x14ac:dyDescent="0.25">
      <c r="A92" s="8">
        <v>43973</v>
      </c>
      <c r="B92" s="5">
        <v>993</v>
      </c>
      <c r="C92" s="9">
        <f t="shared" si="1"/>
        <v>130254</v>
      </c>
    </row>
    <row r="93" spans="1:3" x14ac:dyDescent="0.25">
      <c r="A93" s="8">
        <v>43974</v>
      </c>
      <c r="B93" s="5">
        <v>81</v>
      </c>
      <c r="C93" s="9">
        <f t="shared" si="1"/>
        <v>130335</v>
      </c>
    </row>
    <row r="94" spans="1:3" x14ac:dyDescent="0.25">
      <c r="A94" s="8">
        <v>43975</v>
      </c>
      <c r="B94" s="5">
        <v>72</v>
      </c>
      <c r="C94" s="9">
        <f t="shared" si="1"/>
        <v>130407</v>
      </c>
    </row>
    <row r="95" spans="1:3" x14ac:dyDescent="0.25">
      <c r="A95" s="8">
        <v>43976</v>
      </c>
      <c r="B95" s="5">
        <v>1242</v>
      </c>
      <c r="C95" s="9">
        <f t="shared" si="1"/>
        <v>131649</v>
      </c>
    </row>
    <row r="96" spans="1:3" x14ac:dyDescent="0.25">
      <c r="A96" s="8">
        <v>43977</v>
      </c>
      <c r="B96" s="5">
        <v>965</v>
      </c>
      <c r="C96" s="9">
        <f t="shared" si="1"/>
        <v>132614</v>
      </c>
    </row>
    <row r="97" spans="1:3" x14ac:dyDescent="0.25">
      <c r="A97" s="8">
        <v>43978</v>
      </c>
      <c r="B97" s="75">
        <v>920</v>
      </c>
      <c r="C97" s="9">
        <f t="shared" si="1"/>
        <v>133534</v>
      </c>
    </row>
    <row r="98" spans="1:3" x14ac:dyDescent="0.25">
      <c r="A98" s="8">
        <v>43979</v>
      </c>
      <c r="B98" s="75">
        <v>820</v>
      </c>
      <c r="C98" s="9">
        <f t="shared" si="1"/>
        <v>134354</v>
      </c>
    </row>
    <row r="99" spans="1:3" x14ac:dyDescent="0.25">
      <c r="A99" s="8">
        <v>43980</v>
      </c>
      <c r="B99" s="75">
        <v>614</v>
      </c>
      <c r="C99" s="9">
        <f t="shared" si="1"/>
        <v>134968</v>
      </c>
    </row>
    <row r="100" spans="1:3" x14ac:dyDescent="0.25">
      <c r="A100" s="8">
        <v>43981</v>
      </c>
      <c r="B100" s="75">
        <v>69</v>
      </c>
      <c r="C100" s="9">
        <f t="shared" si="1"/>
        <v>135037</v>
      </c>
    </row>
    <row r="101" spans="1:3" x14ac:dyDescent="0.25">
      <c r="A101" s="8">
        <v>43982</v>
      </c>
      <c r="B101" s="75">
        <v>43</v>
      </c>
      <c r="C101" s="23">
        <f t="shared" si="1"/>
        <v>135080</v>
      </c>
    </row>
    <row r="102" spans="1:3" x14ac:dyDescent="0.25">
      <c r="A102" s="8">
        <v>43983</v>
      </c>
      <c r="B102" s="75">
        <v>2267</v>
      </c>
      <c r="C102" s="9">
        <f t="shared" si="1"/>
        <v>137347</v>
      </c>
    </row>
    <row r="103" spans="1:3" x14ac:dyDescent="0.25">
      <c r="A103" s="8">
        <v>43984</v>
      </c>
      <c r="B103" s="75">
        <v>1441</v>
      </c>
      <c r="C103" s="9">
        <f t="shared" si="1"/>
        <v>138788</v>
      </c>
    </row>
    <row r="104" spans="1:3" x14ac:dyDescent="0.25">
      <c r="A104" s="8">
        <v>43985</v>
      </c>
      <c r="B104" s="75">
        <v>1314</v>
      </c>
      <c r="C104" s="9">
        <f t="shared" si="1"/>
        <v>140102</v>
      </c>
    </row>
    <row r="105" spans="1:3" x14ac:dyDescent="0.25">
      <c r="A105" s="8">
        <v>43986</v>
      </c>
      <c r="B105" s="75">
        <v>1166</v>
      </c>
      <c r="C105" s="9">
        <f t="shared" si="1"/>
        <v>141268</v>
      </c>
    </row>
    <row r="106" spans="1:3" x14ac:dyDescent="0.25">
      <c r="A106" s="8">
        <v>43987</v>
      </c>
      <c r="B106" s="5">
        <v>1241</v>
      </c>
      <c r="C106" s="9">
        <f t="shared" si="1"/>
        <v>142509</v>
      </c>
    </row>
    <row r="107" spans="1:3" x14ac:dyDescent="0.25">
      <c r="A107" s="8">
        <v>43988</v>
      </c>
      <c r="B107" s="5">
        <v>109</v>
      </c>
      <c r="C107" s="9">
        <f t="shared" si="1"/>
        <v>142618</v>
      </c>
    </row>
    <row r="108" spans="1:3" x14ac:dyDescent="0.25">
      <c r="A108" s="8">
        <v>43989</v>
      </c>
      <c r="B108" s="5">
        <v>65</v>
      </c>
      <c r="C108" s="9">
        <f t="shared" si="1"/>
        <v>142683</v>
      </c>
    </row>
    <row r="109" spans="1:3" x14ac:dyDescent="0.25">
      <c r="A109" s="8">
        <v>43990</v>
      </c>
      <c r="B109" s="5">
        <v>1250</v>
      </c>
      <c r="C109" s="9">
        <f t="shared" si="1"/>
        <v>143933</v>
      </c>
    </row>
    <row r="110" spans="1:3" x14ac:dyDescent="0.25">
      <c r="A110" s="8">
        <v>43991</v>
      </c>
      <c r="B110" s="5">
        <v>931</v>
      </c>
      <c r="C110" s="9">
        <f t="shared" si="1"/>
        <v>144864</v>
      </c>
    </row>
    <row r="111" spans="1:3" x14ac:dyDescent="0.25">
      <c r="A111" s="8">
        <v>43992</v>
      </c>
      <c r="B111" s="5">
        <v>192</v>
      </c>
      <c r="C111" s="9">
        <f t="shared" si="1"/>
        <v>145056</v>
      </c>
    </row>
    <row r="112" spans="1:3" x14ac:dyDescent="0.25">
      <c r="A112" s="8">
        <v>43993</v>
      </c>
      <c r="B112" s="5">
        <v>57</v>
      </c>
      <c r="C112" s="9">
        <f t="shared" si="1"/>
        <v>145113</v>
      </c>
    </row>
    <row r="113" spans="1:3" x14ac:dyDescent="0.25">
      <c r="A113" s="8">
        <v>43994</v>
      </c>
      <c r="B113" s="5">
        <v>1038</v>
      </c>
      <c r="C113" s="9">
        <f t="shared" si="1"/>
        <v>146151</v>
      </c>
    </row>
    <row r="114" spans="1:3" x14ac:dyDescent="0.25">
      <c r="A114" s="8">
        <v>43995</v>
      </c>
      <c r="B114" s="5">
        <v>37</v>
      </c>
      <c r="C114" s="9">
        <f t="shared" si="1"/>
        <v>146188</v>
      </c>
    </row>
    <row r="115" spans="1:3" x14ac:dyDescent="0.25">
      <c r="A115" s="8">
        <v>43996</v>
      </c>
      <c r="B115" s="5">
        <v>21</v>
      </c>
      <c r="C115" s="9">
        <f t="shared" si="1"/>
        <v>146209</v>
      </c>
    </row>
    <row r="116" spans="1:3" x14ac:dyDescent="0.25">
      <c r="A116" s="8">
        <v>43997</v>
      </c>
      <c r="B116" s="5">
        <v>560</v>
      </c>
      <c r="C116" s="9">
        <f t="shared" si="1"/>
        <v>146769</v>
      </c>
    </row>
    <row r="117" spans="1:3" x14ac:dyDescent="0.25">
      <c r="A117" s="8">
        <v>43998</v>
      </c>
      <c r="B117" s="5">
        <v>5</v>
      </c>
      <c r="C117" s="23">
        <f t="shared" si="1"/>
        <v>146774</v>
      </c>
    </row>
    <row r="121" spans="1:3" x14ac:dyDescent="0.25">
      <c r="A121" s="3" t="s">
        <v>124</v>
      </c>
    </row>
    <row r="122" spans="1:3" x14ac:dyDescent="0.25">
      <c r="A122" s="30" t="s">
        <v>280</v>
      </c>
    </row>
    <row r="124" spans="1:3" x14ac:dyDescent="0.25">
      <c r="A124" s="314" t="s">
        <v>2</v>
      </c>
      <c r="B124" s="314"/>
      <c r="C124" s="17">
        <f>SUM(C125:C144)</f>
        <v>146774</v>
      </c>
    </row>
    <row r="125" spans="1:3" x14ac:dyDescent="0.25">
      <c r="A125" s="315" t="s">
        <v>7</v>
      </c>
      <c r="B125" s="315"/>
      <c r="C125" s="98">
        <v>10113</v>
      </c>
    </row>
    <row r="126" spans="1:3" x14ac:dyDescent="0.25">
      <c r="A126" s="315" t="s">
        <v>33</v>
      </c>
      <c r="B126" s="315"/>
      <c r="C126" s="98">
        <v>2339</v>
      </c>
    </row>
    <row r="127" spans="1:3" x14ac:dyDescent="0.25">
      <c r="A127" s="315" t="s">
        <v>30</v>
      </c>
      <c r="B127" s="315"/>
      <c r="C127" s="98">
        <v>11343</v>
      </c>
    </row>
    <row r="128" spans="1:3" x14ac:dyDescent="0.25">
      <c r="A128" s="315" t="s">
        <v>23</v>
      </c>
      <c r="B128" s="315"/>
      <c r="C128" s="98">
        <v>819</v>
      </c>
    </row>
    <row r="129" spans="1:3" x14ac:dyDescent="0.25">
      <c r="A129" s="315" t="s">
        <v>35</v>
      </c>
      <c r="B129" s="315"/>
      <c r="C129" s="98">
        <v>1772</v>
      </c>
    </row>
    <row r="130" spans="1:3" x14ac:dyDescent="0.25">
      <c r="A130" s="315" t="s">
        <v>20</v>
      </c>
      <c r="B130" s="315"/>
      <c r="C130" s="98">
        <v>5107</v>
      </c>
    </row>
    <row r="131" spans="1:3" x14ac:dyDescent="0.25">
      <c r="A131" s="315" t="s">
        <v>32</v>
      </c>
      <c r="B131" s="315"/>
      <c r="C131" s="98">
        <v>2148</v>
      </c>
    </row>
    <row r="132" spans="1:3" x14ac:dyDescent="0.25">
      <c r="A132" s="315" t="s">
        <v>24</v>
      </c>
      <c r="B132" s="315"/>
      <c r="C132" s="98">
        <v>12113</v>
      </c>
    </row>
    <row r="133" spans="1:3" x14ac:dyDescent="0.25">
      <c r="A133" s="315" t="s">
        <v>36</v>
      </c>
      <c r="B133" s="315"/>
      <c r="C133" s="98">
        <v>938</v>
      </c>
    </row>
    <row r="134" spans="1:3" x14ac:dyDescent="0.25">
      <c r="A134" s="315" t="s">
        <v>31</v>
      </c>
      <c r="B134" s="315"/>
      <c r="C134" s="98">
        <v>6504</v>
      </c>
    </row>
    <row r="135" spans="1:3" x14ac:dyDescent="0.25">
      <c r="A135" s="315" t="s">
        <v>6</v>
      </c>
      <c r="B135" s="315"/>
      <c r="C135" s="98">
        <v>30500</v>
      </c>
    </row>
    <row r="136" spans="1:3" x14ac:dyDescent="0.25">
      <c r="A136" s="315" t="s">
        <v>27</v>
      </c>
      <c r="B136" s="315"/>
      <c r="C136" s="98">
        <v>1617</v>
      </c>
    </row>
    <row r="137" spans="1:3" x14ac:dyDescent="0.25">
      <c r="A137" s="315" t="s">
        <v>5</v>
      </c>
      <c r="B137" s="315"/>
      <c r="C137" s="98">
        <v>28111</v>
      </c>
    </row>
    <row r="138" spans="1:3" x14ac:dyDescent="0.25">
      <c r="A138" s="315" t="s">
        <v>34</v>
      </c>
      <c r="B138" s="315"/>
      <c r="C138" s="98">
        <v>5589</v>
      </c>
    </row>
    <row r="139" spans="1:3" x14ac:dyDescent="0.25">
      <c r="A139" s="315" t="s">
        <v>8</v>
      </c>
      <c r="B139" s="315"/>
      <c r="C139" s="98">
        <v>14354</v>
      </c>
    </row>
    <row r="140" spans="1:3" x14ac:dyDescent="0.25">
      <c r="A140" s="315" t="s">
        <v>279</v>
      </c>
      <c r="B140" s="315"/>
      <c r="C140" s="98">
        <v>4334</v>
      </c>
    </row>
    <row r="141" spans="1:3" x14ac:dyDescent="0.25">
      <c r="A141" s="315" t="s">
        <v>25</v>
      </c>
      <c r="B141" s="315"/>
      <c r="C141" s="98">
        <v>1211</v>
      </c>
    </row>
    <row r="142" spans="1:3" x14ac:dyDescent="0.25">
      <c r="A142" s="315" t="s">
        <v>29</v>
      </c>
      <c r="B142" s="315"/>
      <c r="C142" s="98">
        <v>3867</v>
      </c>
    </row>
    <row r="143" spans="1:3" x14ac:dyDescent="0.25">
      <c r="A143" s="315" t="s">
        <v>96</v>
      </c>
      <c r="B143" s="315"/>
      <c r="C143" s="98">
        <v>2044</v>
      </c>
    </row>
    <row r="144" spans="1:3" x14ac:dyDescent="0.25">
      <c r="A144" s="315" t="s">
        <v>97</v>
      </c>
      <c r="B144" s="315"/>
      <c r="C144" s="98">
        <v>1951</v>
      </c>
    </row>
  </sheetData>
  <mergeCells count="23">
    <mergeCell ref="A137:B137"/>
    <mergeCell ref="A143:B143"/>
    <mergeCell ref="A144:B144"/>
    <mergeCell ref="A138:B138"/>
    <mergeCell ref="A139:B139"/>
    <mergeCell ref="A140:B140"/>
    <mergeCell ref="A141:B141"/>
    <mergeCell ref="A142:B142"/>
    <mergeCell ref="A132:B132"/>
    <mergeCell ref="A133:B133"/>
    <mergeCell ref="A134:B134"/>
    <mergeCell ref="A135:B135"/>
    <mergeCell ref="A136:B136"/>
    <mergeCell ref="A127:B127"/>
    <mergeCell ref="A128:B128"/>
    <mergeCell ref="A129:B129"/>
    <mergeCell ref="A130:B130"/>
    <mergeCell ref="A131:B131"/>
    <mergeCell ref="B7:C7"/>
    <mergeCell ref="B8:C8"/>
    <mergeCell ref="A124:B124"/>
    <mergeCell ref="A125:B125"/>
    <mergeCell ref="A126:B12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1</vt:i4>
      </vt:variant>
    </vt:vector>
  </HeadingPairs>
  <TitlesOfParts>
    <vt:vector size="12" baseType="lpstr">
      <vt:lpstr>Baixas por Isolamento</vt:lpstr>
      <vt:lpstr>Apoio à Familia</vt:lpstr>
      <vt:lpstr>Apoio à Familia - Lançamentos</vt:lpstr>
      <vt:lpstr>Layoff – Estimativa </vt:lpstr>
      <vt:lpstr>Layoff – Estim. - CAE,Dim,Dist</vt:lpstr>
      <vt:lpstr>Redução de Actividade TI e MOE</vt:lpstr>
      <vt:lpstr>Despedimentos coletivos</vt:lpstr>
      <vt:lpstr>Inscrições no IEFP</vt:lpstr>
      <vt:lpstr>DES - SegSocial</vt:lpstr>
      <vt:lpstr>DES - Apoio Excepcional</vt:lpstr>
      <vt:lpstr>Prorrogação RSI</vt:lpstr>
      <vt:lpstr>'Inscrições no IEFP'!Títulos_de_Impressão</vt:lpstr>
    </vt:vector>
  </TitlesOfParts>
  <Company>Instituto de Informática, I.P.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Luis Lemos Sousa  Albuquerque</cp:lastModifiedBy>
  <cp:lastPrinted>2020-06-16T14:30:26Z</cp:lastPrinted>
  <dcterms:created xsi:type="dcterms:W3CDTF">2020-03-10T11:53:20Z</dcterms:created>
  <dcterms:modified xsi:type="dcterms:W3CDTF">2020-06-16T14:31:07Z</dcterms:modified>
</cp:coreProperties>
</file>