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Philipp/tagesspiegel/gebaeudescan/"/>
    </mc:Choice>
  </mc:AlternateContent>
  <bookViews>
    <workbookView xWindow="0" yWindow="460" windowWidth="38400" windowHeight="23460" tabRatio="500" activeTab="2"/>
  </bookViews>
  <sheets>
    <sheet name="Gesamtkosten je Schule" sheetId="1" r:id="rId1"/>
    <sheet name="Prio 1 ab 5 Mio. €" sheetId="4" r:id="rId2"/>
    <sheet name="Gesamtübersicht (Prio 1)" sheetId="3" r:id="rId3"/>
    <sheet name="Bezirke" sheetId="2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A2" i="4"/>
  <c r="A14" i="4"/>
  <c r="A13" i="4"/>
  <c r="A15" i="4"/>
  <c r="A29" i="4"/>
  <c r="A45" i="4"/>
  <c r="A44" i="4"/>
  <c r="A46" i="4"/>
  <c r="A47" i="4"/>
  <c r="A48" i="4"/>
  <c r="A62" i="4"/>
  <c r="A56" i="4"/>
  <c r="A60" i="4"/>
  <c r="A57" i="4"/>
  <c r="A61" i="4"/>
  <c r="A55" i="4"/>
  <c r="A59" i="4"/>
  <c r="A58" i="4"/>
  <c r="A64" i="4"/>
  <c r="A63" i="4"/>
  <c r="A86" i="4"/>
  <c r="A89" i="4"/>
  <c r="A83" i="4"/>
  <c r="A84" i="4"/>
  <c r="A87" i="4"/>
  <c r="A82" i="4"/>
  <c r="A88" i="4"/>
  <c r="A85" i="4"/>
  <c r="A108" i="4"/>
  <c r="A107" i="4"/>
  <c r="A8" i="4"/>
  <c r="A12" i="4"/>
  <c r="A3" i="4"/>
  <c r="A10" i="4"/>
  <c r="A7" i="4"/>
  <c r="A4" i="4"/>
  <c r="A11" i="4"/>
  <c r="A5" i="4"/>
  <c r="A6" i="4"/>
  <c r="A27" i="4"/>
  <c r="A24" i="4"/>
  <c r="A17" i="4"/>
  <c r="A21" i="4"/>
  <c r="A23" i="4"/>
  <c r="A28" i="4"/>
  <c r="A25" i="4"/>
  <c r="A16" i="4"/>
  <c r="A19" i="4"/>
  <c r="A26" i="4"/>
  <c r="A18" i="4"/>
  <c r="A20" i="4"/>
  <c r="A22" i="4"/>
  <c r="A39" i="4"/>
  <c r="A36" i="4"/>
  <c r="A38" i="4"/>
  <c r="A34" i="4"/>
  <c r="A40" i="4"/>
  <c r="A37" i="4"/>
  <c r="A30" i="4"/>
  <c r="A31" i="4"/>
  <c r="A33" i="4"/>
  <c r="A35" i="4"/>
  <c r="A32" i="4"/>
  <c r="A41" i="4"/>
  <c r="A42" i="4"/>
  <c r="A43" i="4"/>
  <c r="A51" i="4"/>
  <c r="A53" i="4"/>
  <c r="A52" i="4"/>
  <c r="A54" i="4"/>
  <c r="A50" i="4"/>
  <c r="A49" i="4"/>
  <c r="A68" i="4"/>
  <c r="A73" i="4"/>
  <c r="A69" i="4"/>
  <c r="A78" i="4"/>
  <c r="A71" i="4"/>
  <c r="A80" i="4"/>
  <c r="A72" i="4"/>
  <c r="A74" i="4"/>
  <c r="A77" i="4"/>
  <c r="A75" i="4"/>
  <c r="A79" i="4"/>
  <c r="A66" i="4"/>
  <c r="A67" i="4"/>
  <c r="A70" i="4"/>
  <c r="A65" i="4"/>
  <c r="A76" i="4"/>
  <c r="A81" i="4"/>
  <c r="A100" i="4"/>
  <c r="A98" i="4"/>
  <c r="A97" i="4"/>
  <c r="A95" i="4"/>
  <c r="A102" i="4"/>
  <c r="A92" i="4"/>
  <c r="A91" i="4"/>
  <c r="A99" i="4"/>
  <c r="A101" i="4"/>
  <c r="A96" i="4"/>
  <c r="A93" i="4"/>
  <c r="A90" i="4"/>
  <c r="A103" i="4"/>
  <c r="A94" i="4"/>
  <c r="A105" i="4"/>
  <c r="A104" i="4"/>
  <c r="A106" i="4"/>
  <c r="A112" i="4"/>
  <c r="A109" i="4"/>
  <c r="A111" i="4"/>
  <c r="A110" i="4"/>
  <c r="A9" i="4"/>
  <c r="D14" i="3"/>
  <c r="E14" i="3"/>
  <c r="F14" i="3"/>
  <c r="C14" i="3"/>
  <c r="G14" i="3"/>
  <c r="E632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A433" i="1"/>
  <c r="B433" i="1"/>
  <c r="A434" i="1"/>
  <c r="B434" i="1"/>
  <c r="A435" i="1"/>
  <c r="B435" i="1"/>
  <c r="A436" i="1"/>
  <c r="B436" i="1"/>
  <c r="A437" i="1"/>
  <c r="B437" i="1"/>
  <c r="A438" i="1"/>
  <c r="B438" i="1"/>
  <c r="A439" i="1"/>
  <c r="B439" i="1"/>
  <c r="A440" i="1"/>
  <c r="B440" i="1"/>
  <c r="A441" i="1"/>
  <c r="B441" i="1"/>
  <c r="A442" i="1"/>
  <c r="B442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9" i="1"/>
  <c r="B449" i="1"/>
  <c r="A450" i="1"/>
  <c r="B450" i="1"/>
  <c r="A451" i="1"/>
  <c r="B451" i="1"/>
  <c r="A452" i="1"/>
  <c r="B452" i="1"/>
  <c r="A453" i="1"/>
  <c r="B453" i="1"/>
  <c r="A454" i="1"/>
  <c r="B454" i="1"/>
  <c r="A455" i="1"/>
  <c r="B455" i="1"/>
  <c r="A456" i="1"/>
  <c r="B456" i="1"/>
  <c r="A457" i="1"/>
  <c r="B457" i="1"/>
  <c r="A458" i="1"/>
  <c r="B458" i="1"/>
  <c r="A459" i="1"/>
  <c r="B459" i="1"/>
  <c r="A460" i="1"/>
  <c r="B460" i="1"/>
  <c r="A461" i="1"/>
  <c r="B461" i="1"/>
  <c r="A462" i="1"/>
  <c r="B462" i="1"/>
  <c r="A463" i="1"/>
  <c r="B463" i="1"/>
  <c r="A464" i="1"/>
  <c r="B464" i="1"/>
  <c r="A465" i="1"/>
  <c r="B465" i="1"/>
  <c r="A466" i="1"/>
  <c r="B466" i="1"/>
  <c r="A467" i="1"/>
  <c r="B467" i="1"/>
  <c r="A468" i="1"/>
  <c r="B468" i="1"/>
  <c r="A469" i="1"/>
  <c r="B469" i="1"/>
  <c r="A470" i="1"/>
  <c r="B470" i="1"/>
  <c r="A471" i="1"/>
  <c r="B471" i="1"/>
  <c r="A472" i="1"/>
  <c r="B472" i="1"/>
  <c r="A473" i="1"/>
  <c r="B473" i="1"/>
  <c r="A474" i="1"/>
  <c r="B474" i="1"/>
  <c r="A475" i="1"/>
  <c r="B475" i="1"/>
  <c r="A476" i="1"/>
  <c r="B476" i="1"/>
  <c r="A477" i="1"/>
  <c r="B477" i="1"/>
  <c r="A478" i="1"/>
  <c r="B478" i="1"/>
  <c r="A479" i="1"/>
  <c r="B479" i="1"/>
  <c r="A480" i="1"/>
  <c r="B480" i="1"/>
  <c r="A481" i="1"/>
  <c r="B481" i="1"/>
  <c r="A482" i="1"/>
  <c r="B482" i="1"/>
  <c r="A483" i="1"/>
  <c r="B483" i="1"/>
  <c r="A484" i="1"/>
  <c r="B484" i="1"/>
  <c r="A485" i="1"/>
  <c r="B485" i="1"/>
  <c r="A486" i="1"/>
  <c r="B486" i="1"/>
  <c r="A487" i="1"/>
  <c r="B487" i="1"/>
  <c r="A488" i="1"/>
  <c r="B488" i="1"/>
  <c r="A489" i="1"/>
  <c r="B489" i="1"/>
  <c r="A490" i="1"/>
  <c r="B490" i="1"/>
  <c r="A491" i="1"/>
  <c r="B491" i="1"/>
  <c r="A492" i="1"/>
  <c r="B492" i="1"/>
  <c r="A493" i="1"/>
  <c r="B493" i="1"/>
  <c r="A494" i="1"/>
  <c r="B494" i="1"/>
  <c r="A495" i="1"/>
  <c r="B495" i="1"/>
  <c r="A496" i="1"/>
  <c r="B496" i="1"/>
  <c r="A497" i="1"/>
  <c r="B497" i="1"/>
  <c r="A498" i="1"/>
  <c r="B498" i="1"/>
  <c r="A499" i="1"/>
  <c r="B499" i="1"/>
  <c r="A500" i="1"/>
  <c r="B500" i="1"/>
  <c r="A501" i="1"/>
  <c r="B501" i="1"/>
  <c r="A502" i="1"/>
  <c r="B502" i="1"/>
  <c r="A503" i="1"/>
  <c r="B503" i="1"/>
  <c r="A504" i="1"/>
  <c r="B504" i="1"/>
  <c r="A505" i="1"/>
  <c r="B505" i="1"/>
  <c r="A506" i="1"/>
  <c r="B506" i="1"/>
  <c r="A507" i="1"/>
  <c r="B507" i="1"/>
  <c r="A508" i="1"/>
  <c r="B508" i="1"/>
  <c r="A509" i="1"/>
  <c r="B509" i="1"/>
  <c r="A510" i="1"/>
  <c r="B510" i="1"/>
  <c r="A511" i="1"/>
  <c r="B511" i="1"/>
  <c r="A512" i="1"/>
  <c r="B512" i="1"/>
  <c r="A513" i="1"/>
  <c r="B513" i="1"/>
  <c r="A514" i="1"/>
  <c r="B514" i="1"/>
  <c r="A515" i="1"/>
  <c r="B515" i="1"/>
  <c r="A516" i="1"/>
  <c r="B516" i="1"/>
  <c r="A517" i="1"/>
  <c r="B517" i="1"/>
  <c r="A518" i="1"/>
  <c r="B518" i="1"/>
  <c r="A519" i="1"/>
  <c r="B519" i="1"/>
  <c r="A520" i="1"/>
  <c r="B520" i="1"/>
  <c r="A521" i="1"/>
  <c r="B521" i="1"/>
  <c r="A522" i="1"/>
  <c r="B522" i="1"/>
  <c r="A523" i="1"/>
  <c r="B523" i="1"/>
  <c r="A524" i="1"/>
  <c r="B524" i="1"/>
  <c r="A525" i="1"/>
  <c r="B525" i="1"/>
  <c r="A526" i="1"/>
  <c r="B526" i="1"/>
  <c r="A527" i="1"/>
  <c r="B527" i="1"/>
  <c r="A528" i="1"/>
  <c r="B528" i="1"/>
  <c r="A529" i="1"/>
  <c r="B529" i="1"/>
  <c r="A530" i="1"/>
  <c r="B530" i="1"/>
  <c r="A531" i="1"/>
  <c r="B531" i="1"/>
  <c r="A532" i="1"/>
  <c r="B532" i="1"/>
  <c r="A533" i="1"/>
  <c r="B533" i="1"/>
  <c r="A534" i="1"/>
  <c r="B534" i="1"/>
  <c r="A535" i="1"/>
  <c r="B535" i="1"/>
  <c r="A536" i="1"/>
  <c r="B536" i="1"/>
  <c r="A537" i="1"/>
  <c r="B537" i="1"/>
  <c r="A538" i="1"/>
  <c r="B538" i="1"/>
  <c r="A539" i="1"/>
  <c r="B539" i="1"/>
  <c r="A540" i="1"/>
  <c r="B540" i="1"/>
  <c r="A541" i="1"/>
  <c r="B541" i="1"/>
  <c r="A542" i="1"/>
  <c r="B542" i="1"/>
  <c r="A543" i="1"/>
  <c r="B543" i="1"/>
  <c r="A544" i="1"/>
  <c r="B544" i="1"/>
  <c r="A545" i="1"/>
  <c r="B545" i="1"/>
  <c r="A546" i="1"/>
  <c r="B546" i="1"/>
  <c r="A547" i="1"/>
  <c r="B547" i="1"/>
  <c r="A548" i="1"/>
  <c r="B548" i="1"/>
  <c r="A549" i="1"/>
  <c r="B549" i="1"/>
  <c r="A550" i="1"/>
  <c r="B550" i="1"/>
  <c r="A551" i="1"/>
  <c r="B551" i="1"/>
  <c r="A552" i="1"/>
  <c r="B552" i="1"/>
  <c r="A553" i="1"/>
  <c r="B553" i="1"/>
  <c r="A554" i="1"/>
  <c r="B554" i="1"/>
  <c r="A555" i="1"/>
  <c r="B555" i="1"/>
  <c r="A556" i="1"/>
  <c r="B556" i="1"/>
  <c r="A557" i="1"/>
  <c r="B557" i="1"/>
  <c r="A558" i="1"/>
  <c r="B558" i="1"/>
  <c r="A559" i="1"/>
  <c r="B559" i="1"/>
  <c r="A560" i="1"/>
  <c r="B560" i="1"/>
  <c r="A561" i="1"/>
  <c r="B561" i="1"/>
  <c r="A562" i="1"/>
  <c r="B562" i="1"/>
  <c r="A563" i="1"/>
  <c r="B563" i="1"/>
  <c r="A564" i="1"/>
  <c r="B564" i="1"/>
  <c r="A565" i="1"/>
  <c r="B565" i="1"/>
  <c r="A566" i="1"/>
  <c r="B566" i="1"/>
  <c r="A567" i="1"/>
  <c r="B567" i="1"/>
  <c r="A568" i="1"/>
  <c r="B568" i="1"/>
  <c r="A569" i="1"/>
  <c r="B569" i="1"/>
  <c r="A570" i="1"/>
  <c r="B570" i="1"/>
  <c r="A571" i="1"/>
  <c r="B571" i="1"/>
  <c r="A572" i="1"/>
  <c r="B572" i="1"/>
  <c r="A573" i="1"/>
  <c r="B573" i="1"/>
  <c r="A574" i="1"/>
  <c r="B574" i="1"/>
  <c r="A575" i="1"/>
  <c r="B575" i="1"/>
  <c r="A576" i="1"/>
  <c r="B576" i="1"/>
  <c r="A577" i="1"/>
  <c r="B577" i="1"/>
  <c r="A578" i="1"/>
  <c r="B578" i="1"/>
  <c r="A579" i="1"/>
  <c r="B579" i="1"/>
  <c r="A580" i="1"/>
  <c r="B580" i="1"/>
  <c r="A581" i="1"/>
  <c r="B581" i="1"/>
  <c r="A582" i="1"/>
  <c r="B582" i="1"/>
  <c r="A583" i="1"/>
  <c r="B583" i="1"/>
  <c r="A584" i="1"/>
  <c r="B584" i="1"/>
  <c r="A585" i="1"/>
  <c r="B585" i="1"/>
  <c r="A586" i="1"/>
  <c r="B586" i="1"/>
  <c r="A587" i="1"/>
  <c r="B587" i="1"/>
  <c r="A588" i="1"/>
  <c r="B588" i="1"/>
  <c r="A589" i="1"/>
  <c r="B589" i="1"/>
  <c r="A590" i="1"/>
  <c r="B590" i="1"/>
  <c r="A591" i="1"/>
  <c r="B591" i="1"/>
  <c r="A592" i="1"/>
  <c r="B592" i="1"/>
  <c r="A593" i="1"/>
  <c r="B593" i="1"/>
  <c r="A594" i="1"/>
  <c r="B594" i="1"/>
  <c r="A595" i="1"/>
  <c r="B595" i="1"/>
  <c r="A596" i="1"/>
  <c r="B596" i="1"/>
  <c r="A597" i="1"/>
  <c r="B597" i="1"/>
  <c r="A598" i="1"/>
  <c r="B598" i="1"/>
  <c r="A599" i="1"/>
  <c r="B599" i="1"/>
  <c r="A600" i="1"/>
  <c r="B600" i="1"/>
  <c r="A601" i="1"/>
  <c r="B601" i="1"/>
  <c r="A602" i="1"/>
  <c r="B602" i="1"/>
  <c r="A603" i="1"/>
  <c r="B603" i="1"/>
  <c r="A604" i="1"/>
  <c r="B604" i="1"/>
  <c r="A605" i="1"/>
  <c r="B605" i="1"/>
  <c r="A606" i="1"/>
  <c r="B606" i="1"/>
  <c r="A607" i="1"/>
  <c r="B607" i="1"/>
  <c r="A608" i="1"/>
  <c r="B608" i="1"/>
  <c r="A609" i="1"/>
  <c r="B609" i="1"/>
  <c r="A610" i="1"/>
  <c r="B610" i="1"/>
  <c r="A611" i="1"/>
  <c r="B611" i="1"/>
  <c r="A612" i="1"/>
  <c r="B612" i="1"/>
  <c r="A613" i="1"/>
  <c r="B613" i="1"/>
  <c r="A614" i="1"/>
  <c r="B614" i="1"/>
  <c r="A615" i="1"/>
  <c r="B615" i="1"/>
  <c r="A616" i="1"/>
  <c r="B616" i="1"/>
  <c r="A617" i="1"/>
  <c r="B617" i="1"/>
  <c r="A618" i="1"/>
  <c r="B618" i="1"/>
  <c r="A619" i="1"/>
  <c r="B619" i="1"/>
  <c r="A620" i="1"/>
  <c r="B620" i="1"/>
  <c r="A621" i="1"/>
  <c r="B621" i="1"/>
  <c r="A622" i="1"/>
  <c r="B622" i="1"/>
  <c r="A623" i="1"/>
  <c r="B623" i="1"/>
  <c r="A624" i="1"/>
  <c r="B624" i="1"/>
  <c r="A625" i="1"/>
  <c r="B625" i="1"/>
  <c r="A626" i="1"/>
  <c r="B626" i="1"/>
  <c r="A627" i="1"/>
  <c r="B627" i="1"/>
  <c r="A628" i="1"/>
  <c r="B628" i="1"/>
  <c r="A629" i="1"/>
  <c r="B629" i="1"/>
  <c r="A630" i="1"/>
  <c r="B630" i="1"/>
  <c r="A631" i="1"/>
  <c r="B631" i="1"/>
  <c r="A2" i="1"/>
  <c r="B2" i="1"/>
</calcChain>
</file>

<file path=xl/sharedStrings.xml><?xml version="1.0" encoding="utf-8"?>
<sst xmlns="http://schemas.openxmlformats.org/spreadsheetml/2006/main" count="1661" uniqueCount="1406">
  <si>
    <t>01A04</t>
  </si>
  <si>
    <t>Berlin-Kolleg</t>
  </si>
  <si>
    <t>01G01</t>
  </si>
  <si>
    <t>Grundschule am Arkonaplatz</t>
  </si>
  <si>
    <t>01G02</t>
  </si>
  <si>
    <t>Papageno-Grundschule</t>
  </si>
  <si>
    <t>01G04</t>
  </si>
  <si>
    <t>Kastanienbaum-Grundschule</t>
  </si>
  <si>
    <t>01G05</t>
  </si>
  <si>
    <t>Grundschule Neues Tor</t>
  </si>
  <si>
    <t>01G07</t>
  </si>
  <si>
    <t>GutsMuths-Grundschule</t>
  </si>
  <si>
    <t>01G08</t>
  </si>
  <si>
    <t>Grundschule am Brandenburger Tor</t>
  </si>
  <si>
    <t>01G10</t>
  </si>
  <si>
    <t>City-Grundschule</t>
  </si>
  <si>
    <t>01G11</t>
  </si>
  <si>
    <t>Kurt-Tucholsky-Grundschule</t>
  </si>
  <si>
    <t>01G15</t>
  </si>
  <si>
    <t>Anne-Frank-Grundschule</t>
  </si>
  <si>
    <t>01G16</t>
  </si>
  <si>
    <t>Moabiter Grundschule</t>
  </si>
  <si>
    <t>01G18</t>
  </si>
  <si>
    <t>Carl-Bolle-Grundschule</t>
  </si>
  <si>
    <t>01G19</t>
  </si>
  <si>
    <t>Hansa-Grundschule</t>
  </si>
  <si>
    <t>01G24</t>
  </si>
  <si>
    <t>Gottfried-Röhl-Grundschule</t>
  </si>
  <si>
    <t>01G25</t>
  </si>
  <si>
    <t>Rudolf-Wissell-Grundschule</t>
  </si>
  <si>
    <t>01G27</t>
  </si>
  <si>
    <t>Gesundbrunnen-Grundschule</t>
  </si>
  <si>
    <t>01G28</t>
  </si>
  <si>
    <t>Brüder-Grimm-Grundschule</t>
  </si>
  <si>
    <t>01G29</t>
  </si>
  <si>
    <t>Wilhelm-Hauff-Grundschule</t>
  </si>
  <si>
    <t>01G31</t>
  </si>
  <si>
    <t>Wedding-Grundschule</t>
  </si>
  <si>
    <t>01G32</t>
  </si>
  <si>
    <t>Carl-Kraemer-Grundschule</t>
  </si>
  <si>
    <t>01G35</t>
  </si>
  <si>
    <t>Humboldthain-Grundschule</t>
  </si>
  <si>
    <t>01G36</t>
  </si>
  <si>
    <t>Andersen-Grundschule</t>
  </si>
  <si>
    <t>01G37</t>
  </si>
  <si>
    <t>Heinrich-Seidel-Grundschule</t>
  </si>
  <si>
    <t>01G38</t>
  </si>
  <si>
    <t>Gustav-Falke-Grundschule</t>
  </si>
  <si>
    <t>01G39</t>
  </si>
  <si>
    <t>Vineta-Grundschule</t>
  </si>
  <si>
    <t>01G40</t>
  </si>
  <si>
    <t>Möwensee-Grundschule</t>
  </si>
  <si>
    <t>01G41</t>
  </si>
  <si>
    <t>Erika-Mann-Grundschule</t>
  </si>
  <si>
    <t>01G42</t>
  </si>
  <si>
    <t>Anna-Lindh-Schule (Grundschule)</t>
  </si>
  <si>
    <t>01G43</t>
  </si>
  <si>
    <t>Albert-Gutzmann-Schule (Grundschule)</t>
  </si>
  <si>
    <t>01G44</t>
  </si>
  <si>
    <t>Allegro-Grundschule</t>
  </si>
  <si>
    <t>01G45</t>
  </si>
  <si>
    <t>Leo-Lionni-Grundschule</t>
  </si>
  <si>
    <t>01G46</t>
  </si>
  <si>
    <t>Grundschule am Koppenplatz</t>
  </si>
  <si>
    <t>01G47</t>
  </si>
  <si>
    <t>Miriam-Makeba-Grundschule</t>
  </si>
  <si>
    <t>01K01</t>
  </si>
  <si>
    <t>Willy-Brandt-Schule</t>
  </si>
  <si>
    <t>01K02</t>
  </si>
  <si>
    <t>Ernst-Schering-Schule</t>
  </si>
  <si>
    <t>01K03</t>
  </si>
  <si>
    <t>Ernst-Reuter-Schule</t>
  </si>
  <si>
    <t>01K04</t>
  </si>
  <si>
    <t>Heinrich-von-Stephan-Schule (Gemeinschaftsschule)</t>
  </si>
  <si>
    <t>01K06</t>
  </si>
  <si>
    <t>Herbert-Hoover-Schule (Integrierte Sekundarschule)</t>
  </si>
  <si>
    <t>01K07</t>
  </si>
  <si>
    <t>Hemingway-Schule</t>
  </si>
  <si>
    <t>01K08</t>
  </si>
  <si>
    <t>Schule am Schillerpark (Integrierte Sekundarschule)</t>
  </si>
  <si>
    <t>01K09</t>
  </si>
  <si>
    <t>Hedwig-Dohm-Schule (Integrierte Sekundarschule)</t>
  </si>
  <si>
    <t>01K10</t>
  </si>
  <si>
    <t>Theodor-Heuss-Schule (Gemeinschaftsschule)</t>
  </si>
  <si>
    <t>01S01</t>
  </si>
  <si>
    <t>Schule am Zille-Park</t>
  </si>
  <si>
    <t>01S05</t>
  </si>
  <si>
    <t>Schule in der Charité</t>
  </si>
  <si>
    <t>01S06</t>
  </si>
  <si>
    <t>Albert-Gutzmann-Schule</t>
  </si>
  <si>
    <t>01S07</t>
  </si>
  <si>
    <t>Charlotte-Pfeffer-Schule</t>
  </si>
  <si>
    <t>01Y02</t>
  </si>
  <si>
    <t>John-Lennon-Gymnasium</t>
  </si>
  <si>
    <t>01Y07</t>
  </si>
  <si>
    <t>Französisches Gymnasium</t>
  </si>
  <si>
    <t>01Y08</t>
  </si>
  <si>
    <t>Lessing-Gymnasium</t>
  </si>
  <si>
    <t>01Y09</t>
  </si>
  <si>
    <t>Diesterweg-Schule (Gymnasium)</t>
  </si>
  <si>
    <t>01Y11</t>
  </si>
  <si>
    <t>Max-Planck-Schule (Gymnasium)</t>
  </si>
  <si>
    <t>01Y12</t>
  </si>
  <si>
    <t>Gymnasium Tiergarten</t>
  </si>
  <si>
    <t>02G01</t>
  </si>
  <si>
    <t>Spartacus-Grundschule</t>
  </si>
  <si>
    <t>02G02</t>
  </si>
  <si>
    <t>Hausburg-Grundschule</t>
  </si>
  <si>
    <t>02G03</t>
  </si>
  <si>
    <t>Justus-von-Liebig-Grundschule</t>
  </si>
  <si>
    <t>02G04</t>
  </si>
  <si>
    <t>Pettenkofer-Grundschule</t>
  </si>
  <si>
    <t>02G07</t>
  </si>
  <si>
    <t>Ludwig-Hoffmann-Grundschule</t>
  </si>
  <si>
    <t>02G08</t>
  </si>
  <si>
    <t>Grundschule am Traveplatz</t>
  </si>
  <si>
    <t>02G09</t>
  </si>
  <si>
    <t>Zille-Grundschule</t>
  </si>
  <si>
    <t>02G10</t>
  </si>
  <si>
    <t>Modersohn-Grundschule</t>
  </si>
  <si>
    <t>02G11</t>
  </si>
  <si>
    <t>Thalia-Grundschule</t>
  </si>
  <si>
    <t>02G12</t>
  </si>
  <si>
    <t>Kurt-Schumacher-Grundschule</t>
  </si>
  <si>
    <t>02G13</t>
  </si>
  <si>
    <t>Charlotte-Salomon-Grundschule</t>
  </si>
  <si>
    <t>02G14</t>
  </si>
  <si>
    <t>Galilei-Grundschule</t>
  </si>
  <si>
    <t>02G16</t>
  </si>
  <si>
    <t>Lenau-Grundschule</t>
  </si>
  <si>
    <t>02G18</t>
  </si>
  <si>
    <t>Nürtingen-Grundschule</t>
  </si>
  <si>
    <t>02G19</t>
  </si>
  <si>
    <t>Fanny-Hensel-Grundschule</t>
  </si>
  <si>
    <t>02G20</t>
  </si>
  <si>
    <t>Bürgermeister-Herz-Grundschule</t>
  </si>
  <si>
    <t>02G21</t>
  </si>
  <si>
    <t>Reinhardswald-Grundschule</t>
  </si>
  <si>
    <t>02G22</t>
  </si>
  <si>
    <t>Jens-Nydahl-Grundschule</t>
  </si>
  <si>
    <t>02G23</t>
  </si>
  <si>
    <t>Fichtelgebirge-Grundschule</t>
  </si>
  <si>
    <t>02G24</t>
  </si>
  <si>
    <t>Otto-Wels-Grundschule</t>
  </si>
  <si>
    <t>02G26</t>
  </si>
  <si>
    <t>Lemgo-Grundschule</t>
  </si>
  <si>
    <t>02G27</t>
  </si>
  <si>
    <t>Hunsrück-Grundschule</t>
  </si>
  <si>
    <t>02G29</t>
  </si>
  <si>
    <t>Heinrich-Zille-Grundschule</t>
  </si>
  <si>
    <t>02G31</t>
  </si>
  <si>
    <t>Adolf-Glaßbrenner-Grundschule</t>
  </si>
  <si>
    <t>02G32</t>
  </si>
  <si>
    <t>Clara-Grunwald-Grundschule</t>
  </si>
  <si>
    <t>02G33</t>
  </si>
  <si>
    <t>Aziz-Nesin-Grundschule</t>
  </si>
  <si>
    <t>02G34</t>
  </si>
  <si>
    <t>34. Schule (Grundschule)</t>
  </si>
  <si>
    <t>02G35</t>
  </si>
  <si>
    <t>Rosa-Parks-Grundschule</t>
  </si>
  <si>
    <t>02G36</t>
  </si>
  <si>
    <t>36. Schule (Grundschule)</t>
  </si>
  <si>
    <t>02K01</t>
  </si>
  <si>
    <t>Ellen-Key-Schule</t>
  </si>
  <si>
    <t>02K02</t>
  </si>
  <si>
    <t>Carl-von-Ossietzky-Schule (Gemeinschaftsschule)</t>
  </si>
  <si>
    <t>02K03</t>
  </si>
  <si>
    <t>Hector-Peterson-Schule</t>
  </si>
  <si>
    <t>02K04</t>
  </si>
  <si>
    <t>Lina-Morgenstern-Schule (Gemeinschaftsschule)</t>
  </si>
  <si>
    <t>02K05</t>
  </si>
  <si>
    <t>Schule am Königstor (Integrierte Sekundarschule)</t>
  </si>
  <si>
    <t>02K06</t>
  </si>
  <si>
    <t>Emanuel-Lasker-Schule</t>
  </si>
  <si>
    <t>02K07</t>
  </si>
  <si>
    <t>Georg-Weerth-Schule</t>
  </si>
  <si>
    <t>02K08</t>
  </si>
  <si>
    <t>Refik-Veseli-Schule (Integrierte Sekundarschule)</t>
  </si>
  <si>
    <t>02K09</t>
  </si>
  <si>
    <t>Albrecht-von-Graefe-Schule (Integrierte Sekundarschule)</t>
  </si>
  <si>
    <t>02K10</t>
  </si>
  <si>
    <t>Ferdinand-Freiligrath-Schule (Integrierte Sekundarschule)</t>
  </si>
  <si>
    <t>02S01</t>
  </si>
  <si>
    <t>Schule am Friedrichshain</t>
  </si>
  <si>
    <t>02S02</t>
  </si>
  <si>
    <t>Gustav-Meyer-Schule</t>
  </si>
  <si>
    <t>02S03</t>
  </si>
  <si>
    <t>Margarethe-von-Witzleben-Schule</t>
  </si>
  <si>
    <t>02S06</t>
  </si>
  <si>
    <t>Liebmann-Schule</t>
  </si>
  <si>
    <t>02Y01</t>
  </si>
  <si>
    <t>Andreas-Oberschule</t>
  </si>
  <si>
    <t>02Y03</t>
  </si>
  <si>
    <t>Heinrich-Hertz-Oberschule</t>
  </si>
  <si>
    <t>02Y04</t>
  </si>
  <si>
    <t>Georg-Friedrich-Händel-Gymnasium</t>
  </si>
  <si>
    <t>02Y05</t>
  </si>
  <si>
    <t>Dathe-Gymnasium</t>
  </si>
  <si>
    <t>02Y06</t>
  </si>
  <si>
    <t>Leibniz-Gymnasium</t>
  </si>
  <si>
    <t>02Y07</t>
  </si>
  <si>
    <t>Robert-Koch-Gymnasium</t>
  </si>
  <si>
    <t>02Y08</t>
  </si>
  <si>
    <t>Hermann-Hesse-Oberschule</t>
  </si>
  <si>
    <t>03G01</t>
  </si>
  <si>
    <t>Schule am Hamburger Platz (Grundschule)</t>
  </si>
  <si>
    <t>03G02</t>
  </si>
  <si>
    <t>Heinrich-Roller-Grundschule</t>
  </si>
  <si>
    <t>03G03</t>
  </si>
  <si>
    <t>Grundschule am Kollwitzplatz</t>
  </si>
  <si>
    <t>03G04</t>
  </si>
  <si>
    <t>Grundschule an der Marie</t>
  </si>
  <si>
    <t>03G05</t>
  </si>
  <si>
    <t>Homer-Grundschule</t>
  </si>
  <si>
    <t>03G06</t>
  </si>
  <si>
    <t>Bötzow-Grundschule</t>
  </si>
  <si>
    <t>03G08</t>
  </si>
  <si>
    <t>Grundschule am Planetarium</t>
  </si>
  <si>
    <t>03G09</t>
  </si>
  <si>
    <t>Thomas-Mann-Grundschule</t>
  </si>
  <si>
    <t>03G10</t>
  </si>
  <si>
    <t>Grundschule am Hohen Feld</t>
  </si>
  <si>
    <t>03G11</t>
  </si>
  <si>
    <t>Schule am Falkplatz (Grundschule)</t>
  </si>
  <si>
    <t>03G12</t>
  </si>
  <si>
    <t>Paul-Lincke-Grundschule</t>
  </si>
  <si>
    <t>03G13</t>
  </si>
  <si>
    <t>Rudolf-Dörrier-Grundschule</t>
  </si>
  <si>
    <t>03G14</t>
  </si>
  <si>
    <t>Bornholmer Grundschule</t>
  </si>
  <si>
    <t>03G16</t>
  </si>
  <si>
    <t>Grundschule am Teutoburger Platz</t>
  </si>
  <si>
    <t>03G17</t>
  </si>
  <si>
    <t>Grundschule am Weißen See</t>
  </si>
  <si>
    <t>03G18</t>
  </si>
  <si>
    <t>Picasso-Grundschule</t>
  </si>
  <si>
    <t>03G20</t>
  </si>
  <si>
    <t>Grundschule im Moselviertel</t>
  </si>
  <si>
    <t>03G21</t>
  </si>
  <si>
    <t>Grundschule unter den Bäumen</t>
  </si>
  <si>
    <t>03G22</t>
  </si>
  <si>
    <t>Grundschule am Wasserturm</t>
  </si>
  <si>
    <t>03G23</t>
  </si>
  <si>
    <t>Grundschule Alt-Karow</t>
  </si>
  <si>
    <t>03G24</t>
  </si>
  <si>
    <t>Grundschule im Panketal</t>
  </si>
  <si>
    <t>03G25</t>
  </si>
  <si>
    <t>Carl-Humann-Grundschule</t>
  </si>
  <si>
    <t>03G26</t>
  </si>
  <si>
    <t>Arnold-Zweig-Grundschule</t>
  </si>
  <si>
    <t>03G27</t>
  </si>
  <si>
    <t>Elizabeth-Shaw-Grundschule</t>
  </si>
  <si>
    <t>03G28</t>
  </si>
  <si>
    <t>Grundschule im Hasengrund</t>
  </si>
  <si>
    <t>03G29</t>
  </si>
  <si>
    <t>Grundschule Am Sandhaus</t>
  </si>
  <si>
    <t>03G32</t>
  </si>
  <si>
    <t>Grundschule an den Buchen</t>
  </si>
  <si>
    <t>03G33</t>
  </si>
  <si>
    <t>Jeanne-Barez-Schule (Grundschule)</t>
  </si>
  <si>
    <t>03G34</t>
  </si>
  <si>
    <t>Mendel-Grundschule</t>
  </si>
  <si>
    <t>03G35</t>
  </si>
  <si>
    <t>Platanengrundschule</t>
  </si>
  <si>
    <t>03G36</t>
  </si>
  <si>
    <t>Elisabeth-Christinen-Grundschule</t>
  </si>
  <si>
    <t>03G37</t>
  </si>
  <si>
    <t>Klecks-Grundschule</t>
  </si>
  <si>
    <t>03G38</t>
  </si>
  <si>
    <t>Grundschule im Blumenviertel</t>
  </si>
  <si>
    <t>03G39</t>
  </si>
  <si>
    <t>Grundschule Wolkenstein</t>
  </si>
  <si>
    <t>03G40</t>
  </si>
  <si>
    <t>Schule am Birkenhof</t>
  </si>
  <si>
    <t>03G41</t>
  </si>
  <si>
    <t>Trelleborg-Schule (Grundschule)</t>
  </si>
  <si>
    <t>03G43</t>
  </si>
  <si>
    <t>Grundschule Wilhelmsruh</t>
  </si>
  <si>
    <t>03G44</t>
  </si>
  <si>
    <t>Georg-Zacharias-Grundschule</t>
  </si>
  <si>
    <t>03G45</t>
  </si>
  <si>
    <t>Grundschule im Hofgarten</t>
  </si>
  <si>
    <t>03G46</t>
  </si>
  <si>
    <t>Grundschule im Eliashof</t>
  </si>
  <si>
    <t>03G47</t>
  </si>
  <si>
    <t>Schule an der Strauchwiese</t>
  </si>
  <si>
    <t>03K01</t>
  </si>
  <si>
    <t>Kurt-Schwitters-Schule</t>
  </si>
  <si>
    <t>03K02</t>
  </si>
  <si>
    <t>Kurt-Tucholsky-Schule (Integrierte Sekundarschule)</t>
  </si>
  <si>
    <t>03K03</t>
  </si>
  <si>
    <t>Konrad-Duden-Schule (Integrierte Sekundarschule)</t>
  </si>
  <si>
    <t>03K04</t>
  </si>
  <si>
    <t>Gustave-Eiffel-Schule</t>
  </si>
  <si>
    <t>03K05</t>
  </si>
  <si>
    <t>Heinz-Brandt-Schule</t>
  </si>
  <si>
    <t>03K06</t>
  </si>
  <si>
    <t>Reinhold-Burger-Schule</t>
  </si>
  <si>
    <t>03K07</t>
  </si>
  <si>
    <t>Tesla-Schule (Gemeinschaftsschule)</t>
  </si>
  <si>
    <t>03K08</t>
  </si>
  <si>
    <t>Hagenbeck-Schule</t>
  </si>
  <si>
    <t>03K09</t>
  </si>
  <si>
    <t>Janusz-Korczak-Schule (Integrierte Sekundarschule)</t>
  </si>
  <si>
    <t>03K10</t>
  </si>
  <si>
    <t>Hufeland-Schule (Integrierte Sekundarschule)</t>
  </si>
  <si>
    <t>03K11</t>
  </si>
  <si>
    <t>Wilhelm-von-Humboldt-Schule (Gemeinschaftsschule)</t>
  </si>
  <si>
    <t>03S01</t>
  </si>
  <si>
    <t>Schule am Senefelderplatz</t>
  </si>
  <si>
    <t>03S03</t>
  </si>
  <si>
    <t>Helene-Haeusler-Schule</t>
  </si>
  <si>
    <t>03S07</t>
  </si>
  <si>
    <t>Schule an der Heide</t>
  </si>
  <si>
    <t>03S08</t>
  </si>
  <si>
    <t>Panke-Schule</t>
  </si>
  <si>
    <t>03S09</t>
  </si>
  <si>
    <t>03S10</t>
  </si>
  <si>
    <t>Marianne-Buggenhagen-Schule</t>
  </si>
  <si>
    <t>03Y03</t>
  </si>
  <si>
    <t>Käthe-Kollwitz-Gymnasium</t>
  </si>
  <si>
    <t>03Y04</t>
  </si>
  <si>
    <t>Heinrich-Schliemann-Gymnasium</t>
  </si>
  <si>
    <t>03Y08</t>
  </si>
  <si>
    <t>Carl-von-Ossietzky-Gymnasium</t>
  </si>
  <si>
    <t>03Y10</t>
  </si>
  <si>
    <t>Rosa-Luxemburg-Gymnasium</t>
  </si>
  <si>
    <t>03Y13</t>
  </si>
  <si>
    <t>Felix-Mendelssohn-Bartholdy-Gymnasium</t>
  </si>
  <si>
    <t>03Y14</t>
  </si>
  <si>
    <t>Primo-Levi-Gymnasium</t>
  </si>
  <si>
    <t>03Y15</t>
  </si>
  <si>
    <t>Max-Delbrück-Gymnasium</t>
  </si>
  <si>
    <t>03Y16</t>
  </si>
  <si>
    <t>Robert-Havemann-Gymnasium</t>
  </si>
  <si>
    <t>03Y17</t>
  </si>
  <si>
    <t>17. Schule (Gymnasium)</t>
  </si>
  <si>
    <t>04G01</t>
  </si>
  <si>
    <t>Eichendorff-Grundschule</t>
  </si>
  <si>
    <t>04G02</t>
  </si>
  <si>
    <t>Lietzensee-Grundschule</t>
  </si>
  <si>
    <t>04G04</t>
  </si>
  <si>
    <t>Joan-Miró-Grundschule</t>
  </si>
  <si>
    <t>04G05</t>
  </si>
  <si>
    <t>Dietrich-Bonhoeffer-Grundschule</t>
  </si>
  <si>
    <t>04G06</t>
  </si>
  <si>
    <t>Wald-Grundschule</t>
  </si>
  <si>
    <t>04G07</t>
  </si>
  <si>
    <t>Ludwig-Cauer-Grundschule</t>
  </si>
  <si>
    <t>04G08</t>
  </si>
  <si>
    <t>Mierendorff-Grundschule</t>
  </si>
  <si>
    <t>04G09</t>
  </si>
  <si>
    <t>Erwin-von-Witzleben-Grundschule</t>
  </si>
  <si>
    <t>04G11</t>
  </si>
  <si>
    <t>Helmuth-James-von-Moltke-Grundschule</t>
  </si>
  <si>
    <t>04G12</t>
  </si>
  <si>
    <t>Schinkel-Grundschule</t>
  </si>
  <si>
    <t>04G13</t>
  </si>
  <si>
    <t>Nehring-Grundschule</t>
  </si>
  <si>
    <t>04G14</t>
  </si>
  <si>
    <t>Reinhold-Otto-Grundschule</t>
  </si>
  <si>
    <t>04G15</t>
  </si>
  <si>
    <t>Charles-Dickens-Grundschule</t>
  </si>
  <si>
    <t>04G17</t>
  </si>
  <si>
    <t>Johann-Peter-Hebel-Grundschule</t>
  </si>
  <si>
    <t>04G18</t>
  </si>
  <si>
    <t>Ernst-Habermann-Grundschule</t>
  </si>
  <si>
    <t>04G19</t>
  </si>
  <si>
    <t>Grundschule am Rüdesheimer Platz</t>
  </si>
  <si>
    <t>04G20</t>
  </si>
  <si>
    <t>Katharina-Heinroth-Grundschule</t>
  </si>
  <si>
    <t>04G21</t>
  </si>
  <si>
    <t>Halensee-Grundschule</t>
  </si>
  <si>
    <t>04G22</t>
  </si>
  <si>
    <t>Grunewald-Grundschule</t>
  </si>
  <si>
    <t>04G23</t>
  </si>
  <si>
    <t>Alt-Schmargendorf-Grundschule</t>
  </si>
  <si>
    <t>04G24</t>
  </si>
  <si>
    <t>Carl-Orff-Grundschule</t>
  </si>
  <si>
    <t>04G25</t>
  </si>
  <si>
    <t>Cecilien-Schule (Grundschule)</t>
  </si>
  <si>
    <t>04G26</t>
  </si>
  <si>
    <t>Birger-Forell-Grundschule</t>
  </si>
  <si>
    <t>04K02</t>
  </si>
  <si>
    <t>Friedensburg-Schule</t>
  </si>
  <si>
    <t>04K03</t>
  </si>
  <si>
    <t>Robert-Jungk-Schule</t>
  </si>
  <si>
    <t>04K05</t>
  </si>
  <si>
    <t>Paula-Fürst-Schule (Gemeinschaftsschule)</t>
  </si>
  <si>
    <t>04K06</t>
  </si>
  <si>
    <t>Schule am Schloss (Integrierte Sekundarschule)</t>
  </si>
  <si>
    <t>04K07</t>
  </si>
  <si>
    <t>Integrierte Sekundarschule Wilmersdorf</t>
  </si>
  <si>
    <t>04K08</t>
  </si>
  <si>
    <t>Peter-Ustinov-Schule</t>
  </si>
  <si>
    <t>04K09</t>
  </si>
  <si>
    <t>Otto-von-Guericke-Schule (Integrierte Sekundarschule)</t>
  </si>
  <si>
    <t>04S02</t>
  </si>
  <si>
    <t>Arno-Fuchs-Schule</t>
  </si>
  <si>
    <t>04S04</t>
  </si>
  <si>
    <t>Reinfelder-Schule</t>
  </si>
  <si>
    <t>04S05</t>
  </si>
  <si>
    <t>Ernst-Adolf-Eschke-Schule für Gehörlose</t>
  </si>
  <si>
    <t>04S06</t>
  </si>
  <si>
    <t>Finkenkrug-Schule</t>
  </si>
  <si>
    <t>04S07</t>
  </si>
  <si>
    <t>Comenius-Schule</t>
  </si>
  <si>
    <t>04Y01</t>
  </si>
  <si>
    <t>Schiller-Gymnasium</t>
  </si>
  <si>
    <t>04Y02</t>
  </si>
  <si>
    <t>Wald-Gymnasium</t>
  </si>
  <si>
    <t>04Y03</t>
  </si>
  <si>
    <t>Sophie-Charlotte-Gymnasium</t>
  </si>
  <si>
    <t>04Y04</t>
  </si>
  <si>
    <t>Gottfried-Keller-Gymnasium</t>
  </si>
  <si>
    <t>04Y05</t>
  </si>
  <si>
    <t>Herder-Gymnasium</t>
  </si>
  <si>
    <t>04Y06</t>
  </si>
  <si>
    <t>Heinz-Berggruen-Gymnasium</t>
  </si>
  <si>
    <t>04Y07</t>
  </si>
  <si>
    <t>Friedrich-Ebert-Gymnasium</t>
  </si>
  <si>
    <t>04Y08</t>
  </si>
  <si>
    <t>Hildegard-Wegscheider-Gymnasium</t>
  </si>
  <si>
    <t>04Y09</t>
  </si>
  <si>
    <t>Walther-Rathenau-Gymnasium</t>
  </si>
  <si>
    <t>04Y10</t>
  </si>
  <si>
    <t>Marie-Curie-Gymnasium</t>
  </si>
  <si>
    <t>04Y11</t>
  </si>
  <si>
    <t>Goethe-Gymnasium</t>
  </si>
  <si>
    <t>05G01</t>
  </si>
  <si>
    <t>Ernst-Ludwig-Heim-Grundschule</t>
  </si>
  <si>
    <t>05G02</t>
  </si>
  <si>
    <t>Grundschule am Eichenwald</t>
  </si>
  <si>
    <t>05G03</t>
  </si>
  <si>
    <t>Birken-Grundschule</t>
  </si>
  <si>
    <t>05G04</t>
  </si>
  <si>
    <t>Klosterfeld-Grundschule</t>
  </si>
  <si>
    <t>05G05</t>
  </si>
  <si>
    <t>Christoph-Földerich-Grundschule</t>
  </si>
  <si>
    <t>05G06</t>
  </si>
  <si>
    <t>Siegerland-Grundschule</t>
  </si>
  <si>
    <t>05G07</t>
  </si>
  <si>
    <t>Lynar-Grundschule</t>
  </si>
  <si>
    <t>05G08</t>
  </si>
  <si>
    <t>Konkordia-Grundschule</t>
  </si>
  <si>
    <t>05G09</t>
  </si>
  <si>
    <t>Schule am Grüngürtel</t>
  </si>
  <si>
    <t>05G10</t>
  </si>
  <si>
    <t>Grundschule am Birkenhain</t>
  </si>
  <si>
    <t>05G11</t>
  </si>
  <si>
    <t>Robert-Reinick-Grundschule</t>
  </si>
  <si>
    <t>05G12</t>
  </si>
  <si>
    <t>Grundschule am Weinmeisterhorn</t>
  </si>
  <si>
    <t>05G13</t>
  </si>
  <si>
    <t>Bernd-Ryke-Grundschule</t>
  </si>
  <si>
    <t>05G14</t>
  </si>
  <si>
    <t>Linden-Grundschule</t>
  </si>
  <si>
    <t>05G15</t>
  </si>
  <si>
    <t>Askanier-Grundschule</t>
  </si>
  <si>
    <t>05G16</t>
  </si>
  <si>
    <t>Zeppelin-Grundschule</t>
  </si>
  <si>
    <t>05G17</t>
  </si>
  <si>
    <t>Astrid-Lindgren-Grundschule</t>
  </si>
  <si>
    <t>05G18</t>
  </si>
  <si>
    <t>Grundschule im Beerwinkel</t>
  </si>
  <si>
    <t>05G19</t>
  </si>
  <si>
    <t>Grundschule am Ritterfeld</t>
  </si>
  <si>
    <t>05G20</t>
  </si>
  <si>
    <t>Carl-Schurz-Grundschule</t>
  </si>
  <si>
    <t>05G21</t>
  </si>
  <si>
    <t>Paul Moor Schule</t>
  </si>
  <si>
    <t>05G22</t>
  </si>
  <si>
    <t>Christian-Morgenstern-Grundschule</t>
  </si>
  <si>
    <t>05G23</t>
  </si>
  <si>
    <t>Grundschule am Brandwerder</t>
  </si>
  <si>
    <t>05G24</t>
  </si>
  <si>
    <t>Grundschule am Windmühlenberg</t>
  </si>
  <si>
    <t>05G25</t>
  </si>
  <si>
    <t>Grundschule am Wasserwerk</t>
  </si>
  <si>
    <t>05G26</t>
  </si>
  <si>
    <t>Grundschule am Amalienhof</t>
  </si>
  <si>
    <t>05G27</t>
  </si>
  <si>
    <t>Charlie-Rivel-Grundschule</t>
  </si>
  <si>
    <t>05G28</t>
  </si>
  <si>
    <t>Grundschule an der Pulvermühle</t>
  </si>
  <si>
    <t>05G29</t>
  </si>
  <si>
    <t>Mary-Poppins-Grundschule</t>
  </si>
  <si>
    <t>05G30</t>
  </si>
  <si>
    <t>30. Schule</t>
  </si>
  <si>
    <t>05K01</t>
  </si>
  <si>
    <t>Martin-Buber-Oberschule (Integrierte Sekundarschule)</t>
  </si>
  <si>
    <t>05K02</t>
  </si>
  <si>
    <t>Carlo-Schmid-Oberschule (Integrierte Sekundarschule)</t>
  </si>
  <si>
    <t>05K03</t>
  </si>
  <si>
    <t>Bertolt-Brecht-Oberschule (Integrierte Sekundarschule)</t>
  </si>
  <si>
    <t>05K04</t>
  </si>
  <si>
    <t>Heinrich-Böll-Oberschule (Integrierte Sekundarschule)</t>
  </si>
  <si>
    <t>05K05</t>
  </si>
  <si>
    <t>B.-Traven-Gemeinschaftsschule</t>
  </si>
  <si>
    <t>05K06</t>
  </si>
  <si>
    <t>Wolfgang-Borchert-Schule (Integrierte Sekundarschule)</t>
  </si>
  <si>
    <t>05K07</t>
  </si>
  <si>
    <t>Schule an der Jungfernheide (Integrierte Sekundarschule)</t>
  </si>
  <si>
    <t>05K08</t>
  </si>
  <si>
    <t>Schule an der Haveldüne (Integrierte Sekundarschule)</t>
  </si>
  <si>
    <t>05K09</t>
  </si>
  <si>
    <t>Schule am Staakener Kleeblatt (Integrierte Sekundarschule)</t>
  </si>
  <si>
    <t>05S01</t>
  </si>
  <si>
    <t>05S02</t>
  </si>
  <si>
    <t>Paul-Moor-Schule</t>
  </si>
  <si>
    <t>05S03</t>
  </si>
  <si>
    <t>Schule am Gartenfeld</t>
  </si>
  <si>
    <t>05S04</t>
  </si>
  <si>
    <t>Schule am Stadtrand</t>
  </si>
  <si>
    <t>05Y01</t>
  </si>
  <si>
    <t>Freiherr-vom-Stein-Gymnasium</t>
  </si>
  <si>
    <t>05Y02</t>
  </si>
  <si>
    <t>Kant-Gymnasium</t>
  </si>
  <si>
    <t>05Y03</t>
  </si>
  <si>
    <t>Hans-Carossa-Gymnasium</t>
  </si>
  <si>
    <t>05Y04</t>
  </si>
  <si>
    <t>Carl-Friedrich-von-Siemens-Gymnasium</t>
  </si>
  <si>
    <t>05Y05</t>
  </si>
  <si>
    <t>Lily-Braun-Gymnasium</t>
  </si>
  <si>
    <t>06G01</t>
  </si>
  <si>
    <t>Nord-Grundschule</t>
  </si>
  <si>
    <t>06G02</t>
  </si>
  <si>
    <t>Süd-Grundschule</t>
  </si>
  <si>
    <t>06G03</t>
  </si>
  <si>
    <t>Johannes-Tews-Grundschule</t>
  </si>
  <si>
    <t>06G04</t>
  </si>
  <si>
    <t>Erich-Kästner-Grundschule</t>
  </si>
  <si>
    <t>06G05</t>
  </si>
  <si>
    <t>Conrad-Schule (Grundschule)</t>
  </si>
  <si>
    <t>06G06</t>
  </si>
  <si>
    <t>Mühlenau-Grundschule</t>
  </si>
  <si>
    <t>06G07</t>
  </si>
  <si>
    <t>Zinnowwald-Grundschule</t>
  </si>
  <si>
    <t>06G08</t>
  </si>
  <si>
    <t>Schweizerhof-Grundschule</t>
  </si>
  <si>
    <t>06G09</t>
  </si>
  <si>
    <t>Dreilinden-Grundschule</t>
  </si>
  <si>
    <t>06G10</t>
  </si>
  <si>
    <t>Grundschule am Buschgraben</t>
  </si>
  <si>
    <t>06G11</t>
  </si>
  <si>
    <t>Grundschule Am Rohrgarten (Gemeinschaftsschule)</t>
  </si>
  <si>
    <t>06G12</t>
  </si>
  <si>
    <t>Quentin-Blake-Grundschule</t>
  </si>
  <si>
    <t>06G14</t>
  </si>
  <si>
    <t>Sachsenwald-Grundschule</t>
  </si>
  <si>
    <t>06G15</t>
  </si>
  <si>
    <t>Dunant-Grundschule</t>
  </si>
  <si>
    <t>06G16</t>
  </si>
  <si>
    <t>Rothenburg-Grundschule</t>
  </si>
  <si>
    <t>06G17</t>
  </si>
  <si>
    <t>Grundschule am Insulaner</t>
  </si>
  <si>
    <t>06G18</t>
  </si>
  <si>
    <t>Athene-Grundschule</t>
  </si>
  <si>
    <t>06G20</t>
  </si>
  <si>
    <t>Alt-Lankwitzer Grundschule</t>
  </si>
  <si>
    <t>06G21</t>
  </si>
  <si>
    <t>Paul-Schneider-Grundschule</t>
  </si>
  <si>
    <t>06G22</t>
  </si>
  <si>
    <t>Giesensdorfer Grundschule</t>
  </si>
  <si>
    <t>06G23</t>
  </si>
  <si>
    <t>Kronach-Grundschule</t>
  </si>
  <si>
    <t>06G24</t>
  </si>
  <si>
    <t>Grundschule unter den Kastanien</t>
  </si>
  <si>
    <t>06G25</t>
  </si>
  <si>
    <t>Clemens-Brentano-Grundschule</t>
  </si>
  <si>
    <t>06G26</t>
  </si>
  <si>
    <t>Käthe-Kruse-Grundschule</t>
  </si>
  <si>
    <t>06G27</t>
  </si>
  <si>
    <t>Grundschule am Königsgraben</t>
  </si>
  <si>
    <t>06G28</t>
  </si>
  <si>
    <t>Ludwig-Bechstein-Grundschule</t>
  </si>
  <si>
    <t>06G29</t>
  </si>
  <si>
    <t>Grundschule am Karpfenteich</t>
  </si>
  <si>
    <t>06G30</t>
  </si>
  <si>
    <t>Mercator-Grundschule</t>
  </si>
  <si>
    <t>06G31</t>
  </si>
  <si>
    <t>Grundschule an der Bäke</t>
  </si>
  <si>
    <t>06G32</t>
  </si>
  <si>
    <t>Grundschule am Stadtpark Steglitz</t>
  </si>
  <si>
    <t>06G33</t>
  </si>
  <si>
    <t>Friedrich-Drake-Schule</t>
  </si>
  <si>
    <t>06K01</t>
  </si>
  <si>
    <t>John-F.-Kennedy-Schule</t>
  </si>
  <si>
    <t>06K02</t>
  </si>
  <si>
    <t>Wilma-Rudolph-Schule (Integrierte Sekundarschule)</t>
  </si>
  <si>
    <t>06K03</t>
  </si>
  <si>
    <t>Kopernikus-Schule (Integrierte Sekundarschule)</t>
  </si>
  <si>
    <t>06K04</t>
  </si>
  <si>
    <t>Bröndby-Schule (Integrierte Sekundarschule)</t>
  </si>
  <si>
    <t>06K06</t>
  </si>
  <si>
    <t>Anna Essinger Gemeinschaftsschule</t>
  </si>
  <si>
    <t>06K08</t>
  </si>
  <si>
    <t>Max-von-Laue-Schule</t>
  </si>
  <si>
    <t>06K09</t>
  </si>
  <si>
    <t>Gail-S.-Halvorsen-Integrierte Sekundarschule</t>
  </si>
  <si>
    <t>06K10</t>
  </si>
  <si>
    <t>Helene-Lange-Schule (Integrierte Sekundarschule)</t>
  </si>
  <si>
    <t>06S01</t>
  </si>
  <si>
    <t>Pestalozzi-Schule</t>
  </si>
  <si>
    <t>06S02</t>
  </si>
  <si>
    <t>Biesalski-Schule</t>
  </si>
  <si>
    <t>06S03</t>
  </si>
  <si>
    <t>Peter-Frankenfeld-Schule</t>
  </si>
  <si>
    <t>06S05</t>
  </si>
  <si>
    <t>J.-A.-Zeune-Schule für Blinde und Berufsfachschule Dr. Silex</t>
  </si>
  <si>
    <t>06Y01</t>
  </si>
  <si>
    <t>Schadow-Gymnasium</t>
  </si>
  <si>
    <t>06Y02</t>
  </si>
  <si>
    <t>Droste-Hülshoff-Oberschule</t>
  </si>
  <si>
    <t>06Y03</t>
  </si>
  <si>
    <t>Arndt-Gymnasium Dahlem</t>
  </si>
  <si>
    <t>06Y04</t>
  </si>
  <si>
    <t>Dreilinden-Gymnasium</t>
  </si>
  <si>
    <t>06Y05</t>
  </si>
  <si>
    <t>Werner-von-Siemens-Oberschule</t>
  </si>
  <si>
    <t>06Y06</t>
  </si>
  <si>
    <t>Beethoven-Oberschule</t>
  </si>
  <si>
    <t>06Y07</t>
  </si>
  <si>
    <t>Paulsen-Gymnasium</t>
  </si>
  <si>
    <t>06Y08</t>
  </si>
  <si>
    <t>Hermann-Ehlers-Oberschule</t>
  </si>
  <si>
    <t>06Y09</t>
  </si>
  <si>
    <t>Fichtenberg-Oberschule</t>
  </si>
  <si>
    <t>06Y10</t>
  </si>
  <si>
    <t>Lilienthal-Gymnasium</t>
  </si>
  <si>
    <t>06Y11</t>
  </si>
  <si>
    <t>Goethe-Gymnasium Lichterfelde</t>
  </si>
  <si>
    <t>06Y12</t>
  </si>
  <si>
    <t>Willi-Graf-Gymnasium</t>
  </si>
  <si>
    <t>06Y13</t>
  </si>
  <si>
    <t>Gymnasium Steglitz</t>
  </si>
  <si>
    <t>07G01</t>
  </si>
  <si>
    <t>Spreewald-Grundschule</t>
  </si>
  <si>
    <t>07G02</t>
  </si>
  <si>
    <t>Finow-Grundschule</t>
  </si>
  <si>
    <t>07G03</t>
  </si>
  <si>
    <t>Werbellinsee-Grundschule</t>
  </si>
  <si>
    <t>07G05</t>
  </si>
  <si>
    <t>Havelland-Grundschule</t>
  </si>
  <si>
    <t>07G06</t>
  </si>
  <si>
    <t>Sternberg-Grundschule</t>
  </si>
  <si>
    <t>07G07</t>
  </si>
  <si>
    <t>Lindenhof-Grundschule</t>
  </si>
  <si>
    <t>07G10</t>
  </si>
  <si>
    <t>Teltow-Grundschule</t>
  </si>
  <si>
    <t>07G12</t>
  </si>
  <si>
    <t>Scharmützelsee-Grundschule</t>
  </si>
  <si>
    <t>07G13</t>
  </si>
  <si>
    <t>Neumark-Grundschule</t>
  </si>
  <si>
    <t>07G14</t>
  </si>
  <si>
    <t>Löcknitz-Grundschule</t>
  </si>
  <si>
    <t>07G15</t>
  </si>
  <si>
    <t>Fläming-Grundschule</t>
  </si>
  <si>
    <t>07G16</t>
  </si>
  <si>
    <t>Ruppin-Grundschule</t>
  </si>
  <si>
    <t>07G17</t>
  </si>
  <si>
    <t>Stechlinsee-Grundschule</t>
  </si>
  <si>
    <t>07G18</t>
  </si>
  <si>
    <t>Grundschule am Barbarossaplatz</t>
  </si>
  <si>
    <t>07G19</t>
  </si>
  <si>
    <t>Paul-Simmel-Grundschule</t>
  </si>
  <si>
    <t>07G20</t>
  </si>
  <si>
    <t>Maria-Montessori-Grundschule</t>
  </si>
  <si>
    <t>07G21</t>
  </si>
  <si>
    <t>Grundschule auf dem Tempelhofer Feld</t>
  </si>
  <si>
    <t>07G22</t>
  </si>
  <si>
    <t>Paul-Klee-Grundschule</t>
  </si>
  <si>
    <t>07G23</t>
  </si>
  <si>
    <t>Schätzelberg-Grundschule</t>
  </si>
  <si>
    <t>07G24</t>
  </si>
  <si>
    <t>Tempelherren-Grundschule</t>
  </si>
  <si>
    <t>07G25</t>
  </si>
  <si>
    <t>Ludwig-Heck-Grundschule</t>
  </si>
  <si>
    <t>07G26</t>
  </si>
  <si>
    <t>Grundschule im Taunusviertel</t>
  </si>
  <si>
    <t>07G27</t>
  </si>
  <si>
    <t>Rudolf-Hildebrand-Grundschule</t>
  </si>
  <si>
    <t>07G28</t>
  </si>
  <si>
    <t>Kiepert-Grundschule</t>
  </si>
  <si>
    <t>07G29</t>
  </si>
  <si>
    <t>Käthe-Kollwitz-Grundschule</t>
  </si>
  <si>
    <t>07G30</t>
  </si>
  <si>
    <t>Annedore-Leber-Grundschule</t>
  </si>
  <si>
    <t>07G31</t>
  </si>
  <si>
    <t>Carl-Sonnenschein-Grundschule</t>
  </si>
  <si>
    <t>07G32</t>
  </si>
  <si>
    <t>Bruno-H.-Bürgel-Grundschule</t>
  </si>
  <si>
    <t>07G34</t>
  </si>
  <si>
    <t>Marienfelder Schule (Grundschule)</t>
  </si>
  <si>
    <t>07G35</t>
  </si>
  <si>
    <t>Nahariya-Grundschule</t>
  </si>
  <si>
    <t>07G36</t>
  </si>
  <si>
    <t>Grundschule am Dielingsgrund</t>
  </si>
  <si>
    <t>07G37</t>
  </si>
  <si>
    <t>Ikarus-Grundschule</t>
  </si>
  <si>
    <t>07K01</t>
  </si>
  <si>
    <t>Sophie-Scholl-Schule</t>
  </si>
  <si>
    <t>07K02</t>
  </si>
  <si>
    <t>Carl-Zeiss-Schule</t>
  </si>
  <si>
    <t>07K03</t>
  </si>
  <si>
    <t>Gustav-Heinemann-Schule</t>
  </si>
  <si>
    <t>07K04</t>
  </si>
  <si>
    <t>Theodor-Haubach-Schule</t>
  </si>
  <si>
    <t>07K05</t>
  </si>
  <si>
    <t>Solling-Schule</t>
  </si>
  <si>
    <t>07K06</t>
  </si>
  <si>
    <t>Georg-von-Giesche-Schule</t>
  </si>
  <si>
    <t>07K07</t>
  </si>
  <si>
    <t>Johanna-Eck-Schule (Integrierte Sekundarschule)</t>
  </si>
  <si>
    <t>07K09</t>
  </si>
  <si>
    <t>Gustav-Langenscheidt-Schule</t>
  </si>
  <si>
    <t>07K10</t>
  </si>
  <si>
    <t>Friedrich-Bergius-Schule</t>
  </si>
  <si>
    <t>07K12</t>
  </si>
  <si>
    <t>Friedenauer Gemeinschaftsschule</t>
  </si>
  <si>
    <t>07K13</t>
  </si>
  <si>
    <t>Schule am Berlinickeplatz (Integrierte Sekundarschule)</t>
  </si>
  <si>
    <t>07S01</t>
  </si>
  <si>
    <t>Prignitz-Schule</t>
  </si>
  <si>
    <t>07S03</t>
  </si>
  <si>
    <t>Steinwald-Schule</t>
  </si>
  <si>
    <t>07S04</t>
  </si>
  <si>
    <t>Marianne-Cohn-Schule</t>
  </si>
  <si>
    <t>07Y01</t>
  </si>
  <si>
    <t>Robert-Blum-Gymnasium</t>
  </si>
  <si>
    <t>07Y02</t>
  </si>
  <si>
    <t>Rückert-Gymnasium</t>
  </si>
  <si>
    <t>07Y03</t>
  </si>
  <si>
    <t>Rheingau-Gymnasium</t>
  </si>
  <si>
    <t>07Y04</t>
  </si>
  <si>
    <t>Paul-Natorp-Gymnasium</t>
  </si>
  <si>
    <t>07Y05</t>
  </si>
  <si>
    <t>Luise-Henriette-Gymnasium</t>
  </si>
  <si>
    <t>07Y06</t>
  </si>
  <si>
    <t>Askanisches Gymnasium</t>
  </si>
  <si>
    <t>07Y07</t>
  </si>
  <si>
    <t>Eckener-Gymnasium</t>
  </si>
  <si>
    <t>07Y08</t>
  </si>
  <si>
    <t>Ulrich-von-Hutten-Gymnasium</t>
  </si>
  <si>
    <t>07Y09</t>
  </si>
  <si>
    <t>Georg-Büchner-Gymnasium</t>
  </si>
  <si>
    <t>08G01</t>
  </si>
  <si>
    <t>Rixdorfer Schule</t>
  </si>
  <si>
    <t>08G02</t>
  </si>
  <si>
    <t>Theodor-Storm-Schule (Grundschule)</t>
  </si>
  <si>
    <t>08G03</t>
  </si>
  <si>
    <t>Hans-Fallada-Schule (Grundschule)</t>
  </si>
  <si>
    <t>08G05</t>
  </si>
  <si>
    <t>Elbe-Schule (Grundschule)</t>
  </si>
  <si>
    <t>08G06</t>
  </si>
  <si>
    <t>Karl-Weise-Schule (Grundschule)</t>
  </si>
  <si>
    <t>08G07</t>
  </si>
  <si>
    <t>Hermann-Boddin-Schule (Grundschule)</t>
  </si>
  <si>
    <t>08G08</t>
  </si>
  <si>
    <t>Karlsgarten-Schule (Grundschule)</t>
  </si>
  <si>
    <t>08G09</t>
  </si>
  <si>
    <t>Regenbogen-Schule (Grundschule)</t>
  </si>
  <si>
    <t>08G11</t>
  </si>
  <si>
    <t>Schliemann-Schule (Grundschule)</t>
  </si>
  <si>
    <t>08G12</t>
  </si>
  <si>
    <t>Peter-Petersen-Schule (Grundschule)</t>
  </si>
  <si>
    <t>08G13</t>
  </si>
  <si>
    <t>Bruno-Taut-Schule (Grundschule)</t>
  </si>
  <si>
    <t>08G14</t>
  </si>
  <si>
    <t>Konrad-Agahd-Schule (Grundschule)</t>
  </si>
  <si>
    <t>08G15</t>
  </si>
  <si>
    <t>Hermann-Sander-Schule (Grundschule)</t>
  </si>
  <si>
    <t>08G16</t>
  </si>
  <si>
    <t>Hugo-Heimann-Schule</t>
  </si>
  <si>
    <t>08G17</t>
  </si>
  <si>
    <t>Richard-Schule (Grundschule)</t>
  </si>
  <si>
    <t>08G18</t>
  </si>
  <si>
    <t>Eduard-Mörike-Schule (Grundschule)</t>
  </si>
  <si>
    <t>08G19</t>
  </si>
  <si>
    <t>Herman-Nohl-Schule (Grundschule)</t>
  </si>
  <si>
    <t>08G20</t>
  </si>
  <si>
    <t>Sonnen-Schule (Grundschule)</t>
  </si>
  <si>
    <t>08G21</t>
  </si>
  <si>
    <t>Silberstein-Schule (Grundschule)</t>
  </si>
  <si>
    <t>08G22</t>
  </si>
  <si>
    <t>Schule am Regenweiher (Grundschule)</t>
  </si>
  <si>
    <t>08G23</t>
  </si>
  <si>
    <t>Zürich-Schule (Grundschule)</t>
  </si>
  <si>
    <t>08G24</t>
  </si>
  <si>
    <t>Schule am Teltowkanal (Grundschule)</t>
  </si>
  <si>
    <t>08G25</t>
  </si>
  <si>
    <t>Michael-Ende-Schule (Grundschule)</t>
  </si>
  <si>
    <t>08G26</t>
  </si>
  <si>
    <t>Christoph-Ruden-Schule (Grundschule)</t>
  </si>
  <si>
    <t>08G27</t>
  </si>
  <si>
    <t>Oskar-Heinroth-Schule (Grundschule)</t>
  </si>
  <si>
    <t>08G28</t>
  </si>
  <si>
    <t>Matthias-Claudius-Schule (Grundschule)</t>
  </si>
  <si>
    <t>08G29</t>
  </si>
  <si>
    <t>Wetzlar-Schule (Grundschule)</t>
  </si>
  <si>
    <t>08G30</t>
  </si>
  <si>
    <t>Schule am Sandsteinweg (Grundschule)</t>
  </si>
  <si>
    <t>08G31</t>
  </si>
  <si>
    <t>Janusz-Korczak-Schule (Grundschule)</t>
  </si>
  <si>
    <t>08G33</t>
  </si>
  <si>
    <t>Schule am Fliederbusch (Grundschule)</t>
  </si>
  <si>
    <t>08G34</t>
  </si>
  <si>
    <t>Lisa-Tetzner-Schule (Grundschule)</t>
  </si>
  <si>
    <t>08G35</t>
  </si>
  <si>
    <t>Schule in der Köllnischen Heide (Grundschule)</t>
  </si>
  <si>
    <t>08G36</t>
  </si>
  <si>
    <t>Löwenzahn-Schule (Grundschule)</t>
  </si>
  <si>
    <t>08G37</t>
  </si>
  <si>
    <t>Rose-Oehmichen-Schule (Grundschule)</t>
  </si>
  <si>
    <t>08K01</t>
  </si>
  <si>
    <t>Walter-Gropius-Schule (Gemeinschaftsschule)</t>
  </si>
  <si>
    <t>08K02</t>
  </si>
  <si>
    <t>Hermann-von-Helmholtz-Schule</t>
  </si>
  <si>
    <t>08K03</t>
  </si>
  <si>
    <t>Otto-Hahn-Schule</t>
  </si>
  <si>
    <t>08K04</t>
  </si>
  <si>
    <t>Heinrich-Mann-Schule</t>
  </si>
  <si>
    <t>08K05</t>
  </si>
  <si>
    <t>Clay-Schule</t>
  </si>
  <si>
    <t>08K06</t>
  </si>
  <si>
    <t>Fritz-Karsen-Schule (Gemeinschaftsschule)</t>
  </si>
  <si>
    <t>08K08</t>
  </si>
  <si>
    <t>Gemeinschaftsschule auf dem Campus Rütli</t>
  </si>
  <si>
    <t>08K09</t>
  </si>
  <si>
    <t>Röntgen-Schule</t>
  </si>
  <si>
    <t>08K10</t>
  </si>
  <si>
    <t>Zuckmayer-Schule</t>
  </si>
  <si>
    <t>08K11</t>
  </si>
  <si>
    <t>Alfred-Nobel-Schule</t>
  </si>
  <si>
    <t>08K12</t>
  </si>
  <si>
    <t>Kepler-Schule</t>
  </si>
  <si>
    <t>08K13</t>
  </si>
  <si>
    <t>Gemeinschaftsschule Campus Efeuweg</t>
  </si>
  <si>
    <t>08S01</t>
  </si>
  <si>
    <t>Adolf-Reichwein-Schule</t>
  </si>
  <si>
    <t>08S03</t>
  </si>
  <si>
    <t>Herman-Nohl-Schule</t>
  </si>
  <si>
    <t>08S04</t>
  </si>
  <si>
    <t>Schule am Zwickauer Damm</t>
  </si>
  <si>
    <t>08S05</t>
  </si>
  <si>
    <t>Schule am Hasenhegerweg</t>
  </si>
  <si>
    <t>08S06</t>
  </si>
  <si>
    <t>Hans-Fallada-Schule</t>
  </si>
  <si>
    <t>08S07</t>
  </si>
  <si>
    <t>Schule am Bienwaldring</t>
  </si>
  <si>
    <t>08S08</t>
  </si>
  <si>
    <t>Schilling-Schule</t>
  </si>
  <si>
    <t>08S09</t>
  </si>
  <si>
    <t>Schule an der Windmühle</t>
  </si>
  <si>
    <t>08Y01</t>
  </si>
  <si>
    <t>Albrecht-Dürer-Gymnasium</t>
  </si>
  <si>
    <t>08Y02</t>
  </si>
  <si>
    <t>Albert-Schweitzer-Gymnasium</t>
  </si>
  <si>
    <t>08Y03</t>
  </si>
  <si>
    <t>Albert-Einstein-Gymnasium</t>
  </si>
  <si>
    <t>08Y04</t>
  </si>
  <si>
    <t>Ernst-Abbe-Gymnasium</t>
  </si>
  <si>
    <t>08Y05</t>
  </si>
  <si>
    <t>Leonardo-da-Vinci-Gymnasium</t>
  </si>
  <si>
    <t>08Y06</t>
  </si>
  <si>
    <t>Hannah-Arendt-Gymnasium</t>
  </si>
  <si>
    <t>09A01</t>
  </si>
  <si>
    <t>1. Schulpraktisches Seminar Treptow-Köpenick</t>
  </si>
  <si>
    <t>09A05</t>
  </si>
  <si>
    <t>Treptow-Kolleg</t>
  </si>
  <si>
    <t>09G01</t>
  </si>
  <si>
    <t>Bouché-Schule (Grundschule)</t>
  </si>
  <si>
    <t>09G03</t>
  </si>
  <si>
    <t>Schule am Heidekampgraben (Grundschule)</t>
  </si>
  <si>
    <t>09G04</t>
  </si>
  <si>
    <t>Sonnenblumen-Schule (Grundschule)</t>
  </si>
  <si>
    <t>09G05</t>
  </si>
  <si>
    <t>Schule am Ginkobaum (Grundschule)</t>
  </si>
  <si>
    <t>09G06</t>
  </si>
  <si>
    <t>Melli-Beese-Schule (Grundschule)</t>
  </si>
  <si>
    <t>09G07</t>
  </si>
  <si>
    <t>Schule an der alten Feuerwache (Grundschule)</t>
  </si>
  <si>
    <t>09G09</t>
  </si>
  <si>
    <t>Heide-Schule (Grundschule)</t>
  </si>
  <si>
    <t>09G10</t>
  </si>
  <si>
    <t>Schule am Berg (Grundschule)</t>
  </si>
  <si>
    <t>09G11</t>
  </si>
  <si>
    <t>Schule am Pegasuseck (Grundschule)</t>
  </si>
  <si>
    <t>09G13</t>
  </si>
  <si>
    <t>Schule am Altglienicker Wasserturm (Grundschule)</t>
  </si>
  <si>
    <t>09G14</t>
  </si>
  <si>
    <t>Schule am Buntzelberg (Grundschule)</t>
  </si>
  <si>
    <t>09G15</t>
  </si>
  <si>
    <t>Schule am Mohnweg (Grundschule)</t>
  </si>
  <si>
    <t>09G16</t>
  </si>
  <si>
    <t>Wendenschloß-Schule (Grundschule)</t>
  </si>
  <si>
    <t>09G17</t>
  </si>
  <si>
    <t>Uhlenhorst-Grundschule</t>
  </si>
  <si>
    <t>09G18</t>
  </si>
  <si>
    <t>Schule in der Köllnischen Vorstadt (Grundschule)</t>
  </si>
  <si>
    <t>09G19</t>
  </si>
  <si>
    <t>Amtsfeld-Schule (Grundschule)</t>
  </si>
  <si>
    <t>09G20</t>
  </si>
  <si>
    <t>Müggelheimer Schule (Grundschule)</t>
  </si>
  <si>
    <t>09G21</t>
  </si>
  <si>
    <t>Edison-Grundschule</t>
  </si>
  <si>
    <t>09G22</t>
  </si>
  <si>
    <t>Schule an der Wuhlheide (Grundschule)</t>
  </si>
  <si>
    <t>09G23</t>
  </si>
  <si>
    <t>Hauptmann-von-Köpenick-Schule (Grundschule)</t>
  </si>
  <si>
    <t>09G24</t>
  </si>
  <si>
    <t>Müggelsee-Schule (Grundschule)</t>
  </si>
  <si>
    <t>09G25</t>
  </si>
  <si>
    <t>Müggelschlößchen-Schule (Grundschule)</t>
  </si>
  <si>
    <t>09G26</t>
  </si>
  <si>
    <t>Schule an den Püttbergen (Grundschule)</t>
  </si>
  <si>
    <t>09G27</t>
  </si>
  <si>
    <t>Friedrichshagener Schule (Grundschule)</t>
  </si>
  <si>
    <t>09G29</t>
  </si>
  <si>
    <t>Schmöckwitzer Insel-Schule (Grundschule)</t>
  </si>
  <si>
    <t>09G30</t>
  </si>
  <si>
    <t>Kiefholz-Grundschule</t>
  </si>
  <si>
    <t>09K01</t>
  </si>
  <si>
    <t>Merian-Schule (Integrierte Sekundarschule)</t>
  </si>
  <si>
    <t>09K02</t>
  </si>
  <si>
    <t>Anna-Seghers-Schule (Gemeinschaftsschule)</t>
  </si>
  <si>
    <t>09K03</t>
  </si>
  <si>
    <t>Fritz-Kühn-Schule (Integrierte Sekundarschule)</t>
  </si>
  <si>
    <t>09K04</t>
  </si>
  <si>
    <t>Isaac-Newton-Schule (Integrierte Sekundarschule)</t>
  </si>
  <si>
    <t>09K05</t>
  </si>
  <si>
    <t>Wilhelm-Bölsche-Schule (Integrierte Sekundarschule)</t>
  </si>
  <si>
    <t>09K06</t>
  </si>
  <si>
    <t>Hans-Grade-Schule (Integrierte Sekundarschule)</t>
  </si>
  <si>
    <t>09K07</t>
  </si>
  <si>
    <t>Sophie-Brahe-Schule (Gemeinschaftsschule)</t>
  </si>
  <si>
    <t>09K08</t>
  </si>
  <si>
    <t>Schule an der Dahme (Integrierte Sekundarschule)</t>
  </si>
  <si>
    <t>09K09</t>
  </si>
  <si>
    <t>Grünauer Schule (Gemeinschaftsschule)</t>
  </si>
  <si>
    <t>09S03</t>
  </si>
  <si>
    <t>Albatros-Schule</t>
  </si>
  <si>
    <t>09S04</t>
  </si>
  <si>
    <t>Ahorn-Schule</t>
  </si>
  <si>
    <t>09S05</t>
  </si>
  <si>
    <t>Schule am Altglienicker Wasserturm (Förderzentrum)</t>
  </si>
  <si>
    <t>09S06</t>
  </si>
  <si>
    <t>6. Schule</t>
  </si>
  <si>
    <t>09Y03</t>
  </si>
  <si>
    <t>Archenhold-Gymnasium</t>
  </si>
  <si>
    <t>09Y04</t>
  </si>
  <si>
    <t>Anne-Frank-Gymnasium</t>
  </si>
  <si>
    <t>09Y05</t>
  </si>
  <si>
    <t>Alexander-von-Humboldt-Gymnasium</t>
  </si>
  <si>
    <t>09Y06</t>
  </si>
  <si>
    <t>Gerhart-Hauptmann-Gymnasium</t>
  </si>
  <si>
    <t>09Y10</t>
  </si>
  <si>
    <t>Gebrüder-Montgolfier-Gymnasium</t>
  </si>
  <si>
    <t>09Y11</t>
  </si>
  <si>
    <t>Emmy-Noether-Gymnasium</t>
  </si>
  <si>
    <t>10A04</t>
  </si>
  <si>
    <t>Victor-Klemperer-Kolleg</t>
  </si>
  <si>
    <t>10G01</t>
  </si>
  <si>
    <t>Paavo-Nurmi-Grundschule</t>
  </si>
  <si>
    <t>10G03</t>
  </si>
  <si>
    <t>Selma-Lagerlöf-Grundschule</t>
  </si>
  <si>
    <t>10G04</t>
  </si>
  <si>
    <t>Falken-Grundschule</t>
  </si>
  <si>
    <t>10G05</t>
  </si>
  <si>
    <t>Ebereschen-Grundschule</t>
  </si>
  <si>
    <t>10G06</t>
  </si>
  <si>
    <t>Bruno-Bettelheim-Grundschule (Gemeinschaftsschule)</t>
  </si>
  <si>
    <t>10G07</t>
  </si>
  <si>
    <t>Karl-Friedrich-Friesen-Grundschule</t>
  </si>
  <si>
    <t>10G08</t>
  </si>
  <si>
    <t>Wilhelm-Busch-Grundschule</t>
  </si>
  <si>
    <t>10G09</t>
  </si>
  <si>
    <t>Grundschule am Bürgerpark</t>
  </si>
  <si>
    <t>10G10</t>
  </si>
  <si>
    <t>Peter-Pan-Grundschule</t>
  </si>
  <si>
    <t>10G11</t>
  </si>
  <si>
    <t>Grundschule an der Mühle</t>
  </si>
  <si>
    <t>10G12</t>
  </si>
  <si>
    <t>Grundschule an der Geißenweide</t>
  </si>
  <si>
    <t>10G13</t>
  </si>
  <si>
    <t>Johann-Strauss-Grundschule</t>
  </si>
  <si>
    <t>10G14</t>
  </si>
  <si>
    <t>Grundschule unter dem Regenbogen</t>
  </si>
  <si>
    <t>10G16</t>
  </si>
  <si>
    <t>Grundschule am Fuchsberg</t>
  </si>
  <si>
    <t>10G17</t>
  </si>
  <si>
    <t>Beatrix-Potter-Grundschule</t>
  </si>
  <si>
    <t>10G18</t>
  </si>
  <si>
    <t>Pusteblume-Grundschule</t>
  </si>
  <si>
    <t>10G19</t>
  </si>
  <si>
    <t>Bücherwurm-Schule am Weiher (Grundschule)</t>
  </si>
  <si>
    <t>10G22</t>
  </si>
  <si>
    <t>Kolibri-Grundschule</t>
  </si>
  <si>
    <t>10G25</t>
  </si>
  <si>
    <t>Grundschule am Schleipfuhl</t>
  </si>
  <si>
    <t>10G26</t>
  </si>
  <si>
    <t>Friedrich-Schiller-Grundschule</t>
  </si>
  <si>
    <t>10G28</t>
  </si>
  <si>
    <t>Grundschule am Hollerbusch</t>
  </si>
  <si>
    <t>10G29</t>
  </si>
  <si>
    <t>Grundschule an der Wuhle</t>
  </si>
  <si>
    <t>10G30</t>
  </si>
  <si>
    <t>Mahlsdorfer Grundschule</t>
  </si>
  <si>
    <t>10G31</t>
  </si>
  <si>
    <t>Franz-Carl-Achard-Grundschule</t>
  </si>
  <si>
    <t>10G32</t>
  </si>
  <si>
    <t>Kiekemal-Schule (Grundschule)</t>
  </si>
  <si>
    <t>10G33</t>
  </si>
  <si>
    <t>Ulmen-Grundschule</t>
  </si>
  <si>
    <t>10G34</t>
  </si>
  <si>
    <t>Schule am grünen Stadtrand</t>
  </si>
  <si>
    <t>10K01</t>
  </si>
  <si>
    <t>Rudolf-Virchow-Schule</t>
  </si>
  <si>
    <t>10K02</t>
  </si>
  <si>
    <t>Ernst-Haeckel-Schule</t>
  </si>
  <si>
    <t>10K03</t>
  </si>
  <si>
    <t>Kerschensteiner-Schule</t>
  </si>
  <si>
    <t>10K04</t>
  </si>
  <si>
    <t>Thüringen-Schule (Gemeinschaftsschule)</t>
  </si>
  <si>
    <t>10K05</t>
  </si>
  <si>
    <t>Jean-Piaget-Schule</t>
  </si>
  <si>
    <t>10K06</t>
  </si>
  <si>
    <t>Georg-Klingenberg-Schule</t>
  </si>
  <si>
    <t>10K07</t>
  </si>
  <si>
    <t>Caspar-David-Friedrich-Schule</t>
  </si>
  <si>
    <t>10K08</t>
  </si>
  <si>
    <t>Johann-Julius-Hecker-Schule</t>
  </si>
  <si>
    <t>10K09</t>
  </si>
  <si>
    <t>Konrad-Wachsmann-Schule</t>
  </si>
  <si>
    <t>10K10</t>
  </si>
  <si>
    <t>Wolfgang-Amadeus-Mozart-Schule (Gemeinschaftsschule)</t>
  </si>
  <si>
    <t>10K11</t>
  </si>
  <si>
    <t>Marcana-Schule (Gemeinschaftsschule)</t>
  </si>
  <si>
    <t>10S04</t>
  </si>
  <si>
    <t>Schule am Pappelhof</t>
  </si>
  <si>
    <t>10S07</t>
  </si>
  <si>
    <t>Schule am Rosenhain</t>
  </si>
  <si>
    <t>10S08</t>
  </si>
  <si>
    <t>Schule am Mummelsoll</t>
  </si>
  <si>
    <t>10Y01</t>
  </si>
  <si>
    <t>Tagore-Gymnasium</t>
  </si>
  <si>
    <t>10Y02</t>
  </si>
  <si>
    <t>Otto-Nagel-Gymnasium</t>
  </si>
  <si>
    <t>10Y03</t>
  </si>
  <si>
    <t>Wilhelm-von-Siemens-Gymnasium</t>
  </si>
  <si>
    <t>10Y08</t>
  </si>
  <si>
    <t>Sartre-Gymnasium</t>
  </si>
  <si>
    <t>10Y11</t>
  </si>
  <si>
    <t>Melanchthon-Gymnasium</t>
  </si>
  <si>
    <t>11G01</t>
  </si>
  <si>
    <t>Sonnenuhr-Grundschule</t>
  </si>
  <si>
    <t>11G02</t>
  </si>
  <si>
    <t>Grundschule am Roederplatz</t>
  </si>
  <si>
    <t>11G03</t>
  </si>
  <si>
    <t>Grundschule im Gutspark</t>
  </si>
  <si>
    <t>11G05</t>
  </si>
  <si>
    <t>Grundschule auf dem lichten Berg</t>
  </si>
  <si>
    <t>11G06</t>
  </si>
  <si>
    <t>Adam-Ries-Grundschule</t>
  </si>
  <si>
    <t>11G07</t>
  </si>
  <si>
    <t>Hermann-Gmeiner-Grundschule</t>
  </si>
  <si>
    <t>11G08</t>
  </si>
  <si>
    <t>Robinson-Grundschule</t>
  </si>
  <si>
    <t>11G09</t>
  </si>
  <si>
    <t>Bürgermeister-Ziethen-Grundschule</t>
  </si>
  <si>
    <t>11G10</t>
  </si>
  <si>
    <t>Schule im Ostseekarree (Grundschule)</t>
  </si>
  <si>
    <t>11G11</t>
  </si>
  <si>
    <t>Bernhard-Grzimek-Grundschule</t>
  </si>
  <si>
    <t>11G12</t>
  </si>
  <si>
    <t>Lew-Tolstoi-Grundschule</t>
  </si>
  <si>
    <t>11G13</t>
  </si>
  <si>
    <t>Karlshorster Grundschule</t>
  </si>
  <si>
    <t>11G14</t>
  </si>
  <si>
    <t>Richard-Wagner-Grundschule</t>
  </si>
  <si>
    <t>11G16</t>
  </si>
  <si>
    <t>Schule an der Victoriastadt</t>
  </si>
  <si>
    <t>11G17</t>
  </si>
  <si>
    <t>Brodowin-Grundschule</t>
  </si>
  <si>
    <t>11G18</t>
  </si>
  <si>
    <t>Grundschule am Wilhelmsberg</t>
  </si>
  <si>
    <t>11G19</t>
  </si>
  <si>
    <t>Obersee-Grundschule</t>
  </si>
  <si>
    <t>11G21</t>
  </si>
  <si>
    <t>Schule Am Faulen See</t>
  </si>
  <si>
    <t>11G22</t>
  </si>
  <si>
    <t>Martin-Niemöller-Grundschule</t>
  </si>
  <si>
    <t>11G23</t>
  </si>
  <si>
    <t>Friedrichsfelder Grundschule</t>
  </si>
  <si>
    <t>11G25</t>
  </si>
  <si>
    <t>Grundschule am Wäldchen</t>
  </si>
  <si>
    <t>11G26</t>
  </si>
  <si>
    <t>Randow-Grundschule</t>
  </si>
  <si>
    <t>11G28</t>
  </si>
  <si>
    <t>Feldmark-Schule (Grundschule)</t>
  </si>
  <si>
    <t>11G29</t>
  </si>
  <si>
    <t>Matibi-Grundschule</t>
  </si>
  <si>
    <t>11G31</t>
  </si>
  <si>
    <t>Schmetterlings-Grundschule</t>
  </si>
  <si>
    <t>11K01</t>
  </si>
  <si>
    <t>Alexander-Puschkin-Schule</t>
  </si>
  <si>
    <t>11K02</t>
  </si>
  <si>
    <t>Mildred-Harnack-Schule</t>
  </si>
  <si>
    <t>11K04</t>
  </si>
  <si>
    <t>Gutenberg-Schule</t>
  </si>
  <si>
    <t>11K05</t>
  </si>
  <si>
    <t>Fritz-Reuter-Schule</t>
  </si>
  <si>
    <t>11K06</t>
  </si>
  <si>
    <t>Schule am Rathaus</t>
  </si>
  <si>
    <t>11K07</t>
  </si>
  <si>
    <t>Vincent-van-Gogh-Schule (Integrierte Sekundarschule)</t>
  </si>
  <si>
    <t>11K08</t>
  </si>
  <si>
    <t>George-Orwell-Schule</t>
  </si>
  <si>
    <t>11K09</t>
  </si>
  <si>
    <t>Philipp-Reis-Schule (Integrierte Sekundarschule)</t>
  </si>
  <si>
    <t>11K10</t>
  </si>
  <si>
    <t>Grüner Campus Malchow (Gemeinschaftsschule)</t>
  </si>
  <si>
    <t>11K11</t>
  </si>
  <si>
    <t>Paul-Schmidt-Schule (Integrierte Sekundarschule)</t>
  </si>
  <si>
    <t>11K12</t>
  </si>
  <si>
    <t>Paul-und-Charlotte-Kniese-Schule (Gemeinschaftsschule)</t>
  </si>
  <si>
    <t>11S02</t>
  </si>
  <si>
    <t>Schule am Fennpfuhl</t>
  </si>
  <si>
    <t>11S04</t>
  </si>
  <si>
    <t>Paul-und-Charlotte-Kniese-Schule</t>
  </si>
  <si>
    <t>11S05</t>
  </si>
  <si>
    <t>Schule am grünen Grund</t>
  </si>
  <si>
    <t>11S06</t>
  </si>
  <si>
    <t>Selma-Lagerlöf-Schule</t>
  </si>
  <si>
    <t>11S07</t>
  </si>
  <si>
    <t>Carl-von-Linné-Schule</t>
  </si>
  <si>
    <t>11S08</t>
  </si>
  <si>
    <t>Schule Am Breiten Luch</t>
  </si>
  <si>
    <t>11S12</t>
  </si>
  <si>
    <t>Nils-Holgersson-Schule</t>
  </si>
  <si>
    <t>11Y02</t>
  </si>
  <si>
    <t>Johann-Gottfried-Herder-Gymnasium</t>
  </si>
  <si>
    <t>11Y05</t>
  </si>
  <si>
    <t>Hans-und-Hilde-Coppi-Oberschule</t>
  </si>
  <si>
    <t>11Y09</t>
  </si>
  <si>
    <t>Barnim-Gymnasium</t>
  </si>
  <si>
    <t>11Y10</t>
  </si>
  <si>
    <t>Manfred-von-Ardenne-Gymnasium</t>
  </si>
  <si>
    <t>11Y11</t>
  </si>
  <si>
    <t>Immanuel-Kant-Gymnasium</t>
  </si>
  <si>
    <t>12G01</t>
  </si>
  <si>
    <t>Havelmüller-Grundschule</t>
  </si>
  <si>
    <t>12G02</t>
  </si>
  <si>
    <t>Grundschule am Schäfersee</t>
  </si>
  <si>
    <t>12G03</t>
  </si>
  <si>
    <t>Reginhard-Grundschule</t>
  </si>
  <si>
    <t>12G04</t>
  </si>
  <si>
    <t>Till-Eulenspiegel-Grundschule</t>
  </si>
  <si>
    <t>12G05</t>
  </si>
  <si>
    <t>Kolumbus-Grundschule</t>
  </si>
  <si>
    <t>12G06</t>
  </si>
  <si>
    <t>Hausotter-Grundschule</t>
  </si>
  <si>
    <t>12G07</t>
  </si>
  <si>
    <t>Mark-Twain-Grundschule</t>
  </si>
  <si>
    <t>12G09</t>
  </si>
  <si>
    <t>Grundschule an der Peckwisch</t>
  </si>
  <si>
    <t>12G10</t>
  </si>
  <si>
    <t>Peter-Witte-Grundschule</t>
  </si>
  <si>
    <t>12G11</t>
  </si>
  <si>
    <t>Ringelnatz-Grundschule</t>
  </si>
  <si>
    <t>12G12</t>
  </si>
  <si>
    <t>Borsigwalder Grundschule</t>
  </si>
  <si>
    <t>12G13</t>
  </si>
  <si>
    <t>Franz-Marc-Grundschule</t>
  </si>
  <si>
    <t>12G14</t>
  </si>
  <si>
    <t>Alfred-Brehm-Grundschule</t>
  </si>
  <si>
    <t>12G15</t>
  </si>
  <si>
    <t>Hoffmann-von-Fallersleben-Grundschule</t>
  </si>
  <si>
    <t>12G17</t>
  </si>
  <si>
    <t>Ellef-Ringnes-Grundschule</t>
  </si>
  <si>
    <t>12G18</t>
  </si>
  <si>
    <t>Grundschule am Tegelschen Ort</t>
  </si>
  <si>
    <t>12G19</t>
  </si>
  <si>
    <t>Münchhausen-Grundschule</t>
  </si>
  <si>
    <t>12G20</t>
  </si>
  <si>
    <t>Grundschule am Vierrutenberg</t>
  </si>
  <si>
    <t>12G21</t>
  </si>
  <si>
    <t>Grundschule am Fließtal</t>
  </si>
  <si>
    <t>12G22</t>
  </si>
  <si>
    <t>Gustav-Dreyer-Grundschule</t>
  </si>
  <si>
    <t>12G23</t>
  </si>
  <si>
    <t>Victor-Gollancz-Grundschule</t>
  </si>
  <si>
    <t>12G24</t>
  </si>
  <si>
    <t>Renée-Sintenis-Grundschule</t>
  </si>
  <si>
    <t>12G26</t>
  </si>
  <si>
    <t>Märkische Grundschule</t>
  </si>
  <si>
    <t>12G27</t>
  </si>
  <si>
    <t>Chamisso-Grundschule</t>
  </si>
  <si>
    <t>12G28</t>
  </si>
  <si>
    <t>Grundschule in den Rollbergen</t>
  </si>
  <si>
    <t>12G29</t>
  </si>
  <si>
    <t>Hermann-Schulz-Grundschule</t>
  </si>
  <si>
    <t>12G30</t>
  </si>
  <si>
    <t>Reineke-Fuchs-Grundschule</t>
  </si>
  <si>
    <t>12G32</t>
  </si>
  <si>
    <t>Charlie-Chaplin-Grundschule</t>
  </si>
  <si>
    <t>12G33</t>
  </si>
  <si>
    <t>Lauterbach-Grundschule</t>
  </si>
  <si>
    <t>12G34</t>
  </si>
  <si>
    <t>Otfried-Preußler-Grundschule</t>
  </si>
  <si>
    <t>12K01</t>
  </si>
  <si>
    <t>Julius-Leber-Schule</t>
  </si>
  <si>
    <t>12K02</t>
  </si>
  <si>
    <t>Bettina-von-Arnim-Schule</t>
  </si>
  <si>
    <t>12K03</t>
  </si>
  <si>
    <t>Max-Beckmann-Schule (Integrierte Sekundarschule)</t>
  </si>
  <si>
    <t>12K04</t>
  </si>
  <si>
    <t>Paul-Löbe-Schule</t>
  </si>
  <si>
    <t>12K05</t>
  </si>
  <si>
    <t>Gustav-Freytag-Schule (Integrierte Sekundarschule)</t>
  </si>
  <si>
    <t>12K06</t>
  </si>
  <si>
    <t>Benjamin-Franklin-Schule (Integrierte Sekundarschule)</t>
  </si>
  <si>
    <t>12K07</t>
  </si>
  <si>
    <t>Jean-Krämer-Schule (Integrierte Sekundarschule) Wittenau</t>
  </si>
  <si>
    <t>12K09</t>
  </si>
  <si>
    <t>Carl-Benz-Schule (Integrierte Sekundarschule)</t>
  </si>
  <si>
    <t>12K10</t>
  </si>
  <si>
    <t>Carl-Bosch-Schule</t>
  </si>
  <si>
    <t>12K11</t>
  </si>
  <si>
    <t>Albrecht-Haushofer-Schule</t>
  </si>
  <si>
    <t>12K12</t>
  </si>
  <si>
    <t>Campus Hannah Höch (Gemeinschaftsschule)</t>
  </si>
  <si>
    <t>12S01</t>
  </si>
  <si>
    <t>Stötzner-Schule</t>
  </si>
  <si>
    <t>12S02</t>
  </si>
  <si>
    <t>Richard-Keller-Schule</t>
  </si>
  <si>
    <t>12S03</t>
  </si>
  <si>
    <t>Lauterbach-Schule</t>
  </si>
  <si>
    <t>12S04</t>
  </si>
  <si>
    <t>Schule am Park</t>
  </si>
  <si>
    <t>12S05</t>
  </si>
  <si>
    <t>Wiesengrund-Schule</t>
  </si>
  <si>
    <t>12S06</t>
  </si>
  <si>
    <t>Toulouse-Lautrec-Schule</t>
  </si>
  <si>
    <t>12Y01</t>
  </si>
  <si>
    <t>Friedrich-Engels-Gymnasium</t>
  </si>
  <si>
    <t>12Y02</t>
  </si>
  <si>
    <t>Europäisches Gymnasium Bertha-von-Suttner</t>
  </si>
  <si>
    <t>12Y03</t>
  </si>
  <si>
    <t>Humboldt-Gymnasium</t>
  </si>
  <si>
    <t>12Y04</t>
  </si>
  <si>
    <t>Gabriele-von-Bülow-Gymnasium</t>
  </si>
  <si>
    <t>12Y05</t>
  </si>
  <si>
    <t>Georg-Herwegh-Gymnasium</t>
  </si>
  <si>
    <t>12Y07</t>
  </si>
  <si>
    <t>Romain-Rolland-Gymnasium</t>
  </si>
  <si>
    <t>12Y08</t>
  </si>
  <si>
    <t>Thomas-Mann-Gymnasium</t>
  </si>
  <si>
    <t>Mitte</t>
  </si>
  <si>
    <t>Friedrichshain-Kreuzberg</t>
  </si>
  <si>
    <t>Pankow</t>
  </si>
  <si>
    <t>Charlottenburg-Wilmersdorf</t>
  </si>
  <si>
    <t>Spandau</t>
  </si>
  <si>
    <t>Steglitz-Zehlendorf</t>
  </si>
  <si>
    <t>Tempelhof-Schöneberg</t>
  </si>
  <si>
    <t>Neukölln</t>
  </si>
  <si>
    <t>Treptow-Köpenick</t>
  </si>
  <si>
    <t>Marzahn-Hellersdorf</t>
  </si>
  <si>
    <t>Lichtenberg</t>
  </si>
  <si>
    <t>Reinickendorf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</si>
  <si>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</si>
  <si>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</si>
  <si>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</si>
  <si>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</si>
  <si>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</si>
  <si>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</si>
  <si>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</si>
  <si>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</si>
  <si>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</si>
  <si>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</si>
  <si>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</si>
  <si>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</si>
  <si>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Bez-Nr.</t>
  </si>
  <si>
    <t>Bezirk</t>
  </si>
  <si>
    <t>BSN</t>
  </si>
  <si>
    <t>Schulname</t>
  </si>
  <si>
    <t>Gesamtkosten</t>
  </si>
  <si>
    <t>Summe</t>
  </si>
  <si>
    <t>Gebäude</t>
  </si>
  <si>
    <t>Barrierefreiheit</t>
  </si>
  <si>
    <t>Gebäude abzüglich Barrierefreiheit</t>
  </si>
  <si>
    <t>Sporthallen</t>
  </si>
  <si>
    <t>Bez.-Nr.</t>
  </si>
  <si>
    <t>Summe Bezirk</t>
  </si>
  <si>
    <t>StNr</t>
  </si>
  <si>
    <t>01G18-01</t>
  </si>
  <si>
    <t>01G25-01</t>
  </si>
  <si>
    <t>01G32-01</t>
  </si>
  <si>
    <t>01G37-01</t>
  </si>
  <si>
    <t>01G40-01</t>
  </si>
  <si>
    <t>01G43-01</t>
  </si>
  <si>
    <t>01G45-01</t>
  </si>
  <si>
    <t>01G47-01</t>
  </si>
  <si>
    <t>01K08-01</t>
  </si>
  <si>
    <t>01Y08-01</t>
  </si>
  <si>
    <t>02G02-02</t>
  </si>
  <si>
    <t>02G12-01</t>
  </si>
  <si>
    <t>02G21-01</t>
  </si>
  <si>
    <t>02G22-01</t>
  </si>
  <si>
    <t>02G23-01</t>
  </si>
  <si>
    <t>02G24-01</t>
  </si>
  <si>
    <t>02K02-01</t>
  </si>
  <si>
    <t>02K04-02</t>
  </si>
  <si>
    <t>02K08-01</t>
  </si>
  <si>
    <t>02K10-01</t>
  </si>
  <si>
    <t>02S02-01</t>
  </si>
  <si>
    <t>02Y03-01</t>
  </si>
  <si>
    <t>02Y06-02</t>
  </si>
  <si>
    <t>03G02-01</t>
  </si>
  <si>
    <t>03G11-01</t>
  </si>
  <si>
    <t>03G14-01</t>
  </si>
  <si>
    <t>03G17-02</t>
  </si>
  <si>
    <t>03G36-01</t>
  </si>
  <si>
    <t>03K04-01</t>
  </si>
  <si>
    <t>03K07-01</t>
  </si>
  <si>
    <t>03K10-01</t>
  </si>
  <si>
    <t>03K10-02</t>
  </si>
  <si>
    <t>03Y14-02</t>
  </si>
  <si>
    <t>03Y15-01</t>
  </si>
  <si>
    <t>04G23-02</t>
  </si>
  <si>
    <t>04Y01-01</t>
  </si>
  <si>
    <t>04Y07-01</t>
  </si>
  <si>
    <t>05G03-02</t>
  </si>
  <si>
    <t>05G13-01</t>
  </si>
  <si>
    <t>05G15-01</t>
  </si>
  <si>
    <t>05G18-02</t>
  </si>
  <si>
    <t>05K08-01</t>
  </si>
  <si>
    <t>05Y04-01</t>
  </si>
  <si>
    <t>06G02-01</t>
  </si>
  <si>
    <t>06G03-02</t>
  </si>
  <si>
    <t>06G07-01</t>
  </si>
  <si>
    <t>06G15-01</t>
  </si>
  <si>
    <t>06G23-01</t>
  </si>
  <si>
    <t>06G24-01</t>
  </si>
  <si>
    <t>06G31-01</t>
  </si>
  <si>
    <t>06K03-02</t>
  </si>
  <si>
    <t>06K06-01</t>
  </si>
  <si>
    <t>06S02-01</t>
  </si>
  <si>
    <t>06S05-01</t>
  </si>
  <si>
    <t>06Y04-01</t>
  </si>
  <si>
    <t>06Y05-01</t>
  </si>
  <si>
    <t>06Y07-01</t>
  </si>
  <si>
    <t>06Y11-01</t>
  </si>
  <si>
    <t>06Y12-01</t>
  </si>
  <si>
    <t>06Y13-01</t>
  </si>
  <si>
    <t>07G01-01</t>
  </si>
  <si>
    <t>07G10-01</t>
  </si>
  <si>
    <t>07G13-01</t>
  </si>
  <si>
    <t>07G15-01</t>
  </si>
  <si>
    <t>07G18-01</t>
  </si>
  <si>
    <t>07G19-01</t>
  </si>
  <si>
    <t>07G22-01</t>
  </si>
  <si>
    <t>07G23-01</t>
  </si>
  <si>
    <t>07G32-01</t>
  </si>
  <si>
    <t>07G34-01</t>
  </si>
  <si>
    <t>07K06-01</t>
  </si>
  <si>
    <t>07K10-01</t>
  </si>
  <si>
    <t>07S04-01</t>
  </si>
  <si>
    <t>07Y07-01</t>
  </si>
  <si>
    <t>08G34-01</t>
  </si>
  <si>
    <t>08G35-01</t>
  </si>
  <si>
    <t>09G25-01</t>
  </si>
  <si>
    <t>12G22-01</t>
  </si>
  <si>
    <t>12K02-01</t>
  </si>
  <si>
    <t>12K05-01</t>
  </si>
  <si>
    <t>12S06-01</t>
  </si>
  <si>
    <t>01K03-01</t>
  </si>
  <si>
    <t>02G16-01</t>
  </si>
  <si>
    <t>02G18-01</t>
  </si>
  <si>
    <t>02Y08-01</t>
  </si>
  <si>
    <t>03Y14-03</t>
  </si>
  <si>
    <t>05K01-01</t>
  </si>
  <si>
    <t>05K02-01</t>
  </si>
  <si>
    <t>05K03-01</t>
  </si>
  <si>
    <t>05K05-01</t>
  </si>
  <si>
    <t>05Y02-01</t>
  </si>
  <si>
    <t>06G25-01</t>
  </si>
  <si>
    <t>06K01-01</t>
  </si>
  <si>
    <t>06K02-01</t>
  </si>
  <si>
    <t>06K04-01</t>
  </si>
  <si>
    <t>06K09-01</t>
  </si>
  <si>
    <t>06Y01-01</t>
  </si>
  <si>
    <t>06Y02-01</t>
  </si>
  <si>
    <t>06Y06-01</t>
  </si>
  <si>
    <t>06Y08-01</t>
  </si>
  <si>
    <t>06Y10-01</t>
  </si>
  <si>
    <t>07G16-01</t>
  </si>
  <si>
    <t>07G24-01</t>
  </si>
  <si>
    <t>07K05-01</t>
  </si>
  <si>
    <t>07K07-01</t>
  </si>
  <si>
    <t>07K09-01</t>
  </si>
  <si>
    <t>07Y02-01</t>
  </si>
  <si>
    <t>07Y06-01</t>
  </si>
  <si>
    <t>07Y09-01</t>
  </si>
  <si>
    <t>12Y01-01</t>
  </si>
  <si>
    <t>12Y08-01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</si>
</sst>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&quot;€&quot;#,##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70" fontId="0" fillId="0" borderId="0" xfId="0" applyNumberFormat="1"/>
    <xf numFmtId="49" fontId="0" fillId="0" borderId="0" xfId="0" applyNumberFormat="1"/>
    <xf numFmtId="49" fontId="3" fillId="0" borderId="0" xfId="0" applyNumberFormat="1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15">
    <dxf>
      <numFmt numFmtId="0" formatCode="General"/>
    </dxf>
    <dxf>
      <numFmt numFmtId="170" formatCode="&quot;€&quot;#,##0"/>
    </dxf>
    <dxf>
      <numFmt numFmtId="170" formatCode="&quot;€&quot;#,##0"/>
    </dxf>
    <dxf>
      <numFmt numFmtId="170" formatCode="&quot;€&quot;#,##0"/>
    </dxf>
    <dxf>
      <numFmt numFmtId="170" formatCode="&quot;€&quot;#,##0"/>
    </dxf>
    <dxf>
      <numFmt numFmtId="170" formatCode="&quot;€&quot;#,##0"/>
    </dxf>
    <dxf>
      <numFmt numFmtId="170" formatCode="&quot;€&quot;#,##0"/>
    </dxf>
    <dxf>
      <numFmt numFmtId="170" formatCode="&quot;€&quot;#,##0"/>
    </dxf>
    <dxf>
      <numFmt numFmtId="170" formatCode="&quot;€&quot;#,##0"/>
    </dxf>
    <dxf>
      <numFmt numFmtId="170" formatCode="&quot;€&quot;#,##0"/>
    </dxf>
    <dxf>
      <numFmt numFmtId="170" formatCode="&quot;€&quot;#,##0"/>
    </dxf>
    <dxf>
      <numFmt numFmtId="170" formatCode="&quot;€&quot;#,##0"/>
    </dxf>
    <dxf>
      <numFmt numFmtId="30" formatCode="@"/>
    </dxf>
    <dxf>
      <numFmt numFmtId="170" formatCode="&quot;€&quot;#,##0"/>
    </dxf>
    <dxf>
      <numFmt numFmtId="170" formatCode="&quot;€&quot;#,##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E632" totalsRowCount="1">
  <autoFilter ref="A1:E631"/>
  <tableColumns count="5">
    <tableColumn id="1" name="Bez-Nr." totalsRowLabel="Summe">
      <calculatedColumnFormula>LEFT(C2, 2)</calculatedColumnFormula>
    </tableColumn>
    <tableColumn id="2" name="Bezirk">
      <calculatedColumnFormula>VLOOKUP(A2, Bezirke!$A$1:$B$12, 2)</calculatedColumnFormula>
    </tableColumn>
    <tableColumn id="3" name="BSN"/>
    <tableColumn id="4" name="Schulname"/>
    <tableColumn id="5" name="Gesamtkosten" totalsRowFunction="sum" dataDxfId="14" totalsRowDxfId="1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F112" totalsRowShown="0">
  <autoFilter ref="A1:F112"/>
  <sortState ref="A2:E112">
    <sortCondition ref="A1:A112"/>
  </sortState>
  <tableColumns count="6">
    <tableColumn id="1" name="Bez.-Nr.">
      <calculatedColumnFormula>LEFT(D2, 2)</calculatedColumnFormula>
    </tableColumn>
    <tableColumn id="6" name="Bezirk" dataDxfId="0">
      <calculatedColumnFormula>VLOOKUP(A2, Bezirke!$A$1:$B$12, 2)</calculatedColumnFormula>
    </tableColumn>
    <tableColumn id="2" name="StNr"/>
    <tableColumn id="3" name="BSN"/>
    <tableColumn id="4" name="Schulname"/>
    <tableColumn id="5" name="Gesamtkosten" dataDxfId="1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G14" totalsRowCount="1">
  <autoFilter ref="A1:G13"/>
  <tableColumns count="7">
    <tableColumn id="1" name="Bez.-Nr." totalsRowLabel="Summe" dataDxfId="12"/>
    <tableColumn id="2" name="Bezirk"/>
    <tableColumn id="3" name="Gebäude" totalsRowFunction="custom" dataDxfId="11" totalsRowDxfId="6">
      <totalsRowFormula>SUM(Table2[Gebäude])</totalsRowFormula>
    </tableColumn>
    <tableColumn id="4" name="Barrierefreiheit" totalsRowFunction="custom" dataDxfId="10" totalsRowDxfId="5">
      <totalsRowFormula>SUM(Table2[Barrierefreiheit])</totalsRowFormula>
    </tableColumn>
    <tableColumn id="5" name="Gebäude abzüglich Barrierefreiheit" totalsRowFunction="custom" dataDxfId="9" totalsRowDxfId="4">
      <totalsRowFormula>SUM(Table2[Gebäude abzüglich Barrierefreiheit])</totalsRowFormula>
    </tableColumn>
    <tableColumn id="6" name="Sporthallen" totalsRowFunction="custom" dataDxfId="8" totalsRowDxfId="3">
      <totalsRowFormula>SUM(Table2[Sporthallen])</totalsRowFormula>
    </tableColumn>
    <tableColumn id="7" name="Summe Bezirk" totalsRowFunction="sum" dataDxfId="7" totalsRow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2"/>
  <sheetViews>
    <sheetView topLeftCell="A435" workbookViewId="0">
      <selection activeCell="G13" sqref="G13"/>
    </sheetView>
  </sheetViews>
  <sheetFormatPr baseColWidth="10" defaultRowHeight="16" x14ac:dyDescent="0.2"/>
  <cols>
    <col min="1" max="1" width="9.6640625" customWidth="1"/>
    <col min="2" max="2" width="28" customWidth="1"/>
    <col min="4" max="4" width="47.1640625" customWidth="1"/>
    <col min="5" max="5" width="15.33203125" style="1" bestFit="1" customWidth="1"/>
  </cols>
  <sheetData>
    <row r="1" spans="1:5" x14ac:dyDescent="0.2">
      <c r="A1" t="s">
        <v>1282</v>
      </c>
      <c r="B1" t="s">
        <v>1283</v>
      </c>
      <c r="C1" t="s">
        <v>1284</v>
      </c>
      <c r="D1" t="s">
        <v>1285</v>
      </c>
      <c r="E1" s="1" t="s">
        <v>1286</v>
      </c>
    </row>
    <row r="2" spans="1:5" x14ac:dyDescent="0.2">
      <c r="A2" t="str">
        <f>LEFT(C2, 2)</f>
        <v>01</v>
      </c>
      <c r="B2" t="str">
        <f>VLOOKUP(A2, Bezirke!$A$1:$B$12, 2)</f>
        <v>Mitte</v>
      </c>
      <c r="C2" t="s">
        <v>0</v>
      </c>
      <c r="D2" t="s">
        <v>1</v>
      </c>
      <c r="E2" s="1">
        <v>6710000</v>
      </c>
    </row>
    <row r="3" spans="1:5" x14ac:dyDescent="0.2">
      <c r="A3" t="str">
        <f t="shared" ref="A3:A66" si="0">LEFT(C3, 2)</f>
        <v>01</v>
      </c>
      <c r="B3" t="str">
        <f>VLOOKUP(A3, Bezirke!$A$1:$B$12, 2)</f>
        <v>Mitte</v>
      </c>
      <c r="C3" t="s">
        <v>2</v>
      </c>
      <c r="D3" t="s">
        <v>3</v>
      </c>
      <c r="E3" s="1">
        <v>2450000</v>
      </c>
    </row>
    <row r="4" spans="1:5" x14ac:dyDescent="0.2">
      <c r="A4" t="str">
        <f t="shared" si="0"/>
        <v>01</v>
      </c>
      <c r="B4" t="str">
        <f>VLOOKUP(A4, Bezirke!$A$1:$B$12, 2)</f>
        <v>Mitte</v>
      </c>
      <c r="C4" t="s">
        <v>4</v>
      </c>
      <c r="D4" t="s">
        <v>5</v>
      </c>
      <c r="E4" s="1">
        <v>2080000</v>
      </c>
    </row>
    <row r="5" spans="1:5" x14ac:dyDescent="0.2">
      <c r="A5" t="str">
        <f t="shared" si="0"/>
        <v>01</v>
      </c>
      <c r="B5" t="str">
        <f>VLOOKUP(A5, Bezirke!$A$1:$B$12, 2)</f>
        <v>Mitte</v>
      </c>
      <c r="C5" t="s">
        <v>6</v>
      </c>
      <c r="D5" t="s">
        <v>7</v>
      </c>
      <c r="E5" s="1">
        <v>5360000</v>
      </c>
    </row>
    <row r="6" spans="1:5" x14ac:dyDescent="0.2">
      <c r="A6" t="str">
        <f t="shared" si="0"/>
        <v>01</v>
      </c>
      <c r="B6" t="str">
        <f>VLOOKUP(A6, Bezirke!$A$1:$B$12, 2)</f>
        <v>Mitte</v>
      </c>
      <c r="C6" t="s">
        <v>8</v>
      </c>
      <c r="D6" t="s">
        <v>9</v>
      </c>
      <c r="E6" s="1">
        <v>4100000</v>
      </c>
    </row>
    <row r="7" spans="1:5" x14ac:dyDescent="0.2">
      <c r="A7" t="str">
        <f t="shared" si="0"/>
        <v>01</v>
      </c>
      <c r="B7" t="str">
        <f>VLOOKUP(A7, Bezirke!$A$1:$B$12, 2)</f>
        <v>Mitte</v>
      </c>
      <c r="C7" t="s">
        <v>10</v>
      </c>
      <c r="D7" t="s">
        <v>11</v>
      </c>
      <c r="E7" s="1">
        <v>4250000</v>
      </c>
    </row>
    <row r="8" spans="1:5" x14ac:dyDescent="0.2">
      <c r="A8" t="str">
        <f t="shared" si="0"/>
        <v>01</v>
      </c>
      <c r="B8" t="str">
        <f>VLOOKUP(A8, Bezirke!$A$1:$B$12, 2)</f>
        <v>Mitte</v>
      </c>
      <c r="C8" t="s">
        <v>12</v>
      </c>
      <c r="D8" t="s">
        <v>13</v>
      </c>
      <c r="E8" s="1">
        <v>5230000</v>
      </c>
    </row>
    <row r="9" spans="1:5" x14ac:dyDescent="0.2">
      <c r="A9" t="str">
        <f t="shared" si="0"/>
        <v>01</v>
      </c>
      <c r="B9" t="str">
        <f>VLOOKUP(A9, Bezirke!$A$1:$B$12, 2)</f>
        <v>Mitte</v>
      </c>
      <c r="C9" t="s">
        <v>14</v>
      </c>
      <c r="D9" t="s">
        <v>15</v>
      </c>
      <c r="E9" s="1">
        <v>90000</v>
      </c>
    </row>
    <row r="10" spans="1:5" x14ac:dyDescent="0.2">
      <c r="A10" t="str">
        <f t="shared" si="0"/>
        <v>01</v>
      </c>
      <c r="B10" t="str">
        <f>VLOOKUP(A10, Bezirke!$A$1:$B$12, 2)</f>
        <v>Mitte</v>
      </c>
      <c r="C10" t="s">
        <v>16</v>
      </c>
      <c r="D10" t="s">
        <v>17</v>
      </c>
      <c r="E10" s="1">
        <v>5810000</v>
      </c>
    </row>
    <row r="11" spans="1:5" x14ac:dyDescent="0.2">
      <c r="A11" t="str">
        <f t="shared" si="0"/>
        <v>01</v>
      </c>
      <c r="B11" t="str">
        <f>VLOOKUP(A11, Bezirke!$A$1:$B$12, 2)</f>
        <v>Mitte</v>
      </c>
      <c r="C11" t="s">
        <v>18</v>
      </c>
      <c r="D11" t="s">
        <v>19</v>
      </c>
      <c r="E11" s="1">
        <v>2120000</v>
      </c>
    </row>
    <row r="12" spans="1:5" x14ac:dyDescent="0.2">
      <c r="A12" t="str">
        <f t="shared" si="0"/>
        <v>01</v>
      </c>
      <c r="B12" t="str">
        <f>VLOOKUP(A12, Bezirke!$A$1:$B$12, 2)</f>
        <v>Mitte</v>
      </c>
      <c r="C12" t="s">
        <v>20</v>
      </c>
      <c r="D12" t="s">
        <v>21</v>
      </c>
      <c r="E12" s="1">
        <v>7560000</v>
      </c>
    </row>
    <row r="13" spans="1:5" x14ac:dyDescent="0.2">
      <c r="A13" t="str">
        <f t="shared" si="0"/>
        <v>01</v>
      </c>
      <c r="B13" t="str">
        <f>VLOOKUP(A13, Bezirke!$A$1:$B$12, 2)</f>
        <v>Mitte</v>
      </c>
      <c r="C13" t="s">
        <v>22</v>
      </c>
      <c r="D13" t="s">
        <v>23</v>
      </c>
      <c r="E13" s="1">
        <v>9950000</v>
      </c>
    </row>
    <row r="14" spans="1:5" x14ac:dyDescent="0.2">
      <c r="A14" t="str">
        <f t="shared" si="0"/>
        <v>01</v>
      </c>
      <c r="B14" t="str">
        <f>VLOOKUP(A14, Bezirke!$A$1:$B$12, 2)</f>
        <v>Mitte</v>
      </c>
      <c r="C14" t="s">
        <v>24</v>
      </c>
      <c r="D14" t="s">
        <v>25</v>
      </c>
      <c r="E14" s="1">
        <v>1480000</v>
      </c>
    </row>
    <row r="15" spans="1:5" x14ac:dyDescent="0.2">
      <c r="A15" t="str">
        <f t="shared" si="0"/>
        <v>01</v>
      </c>
      <c r="B15" t="str">
        <f>VLOOKUP(A15, Bezirke!$A$1:$B$12, 2)</f>
        <v>Mitte</v>
      </c>
      <c r="C15" t="s">
        <v>26</v>
      </c>
      <c r="D15" t="s">
        <v>27</v>
      </c>
      <c r="E15" s="1">
        <v>7110000</v>
      </c>
    </row>
    <row r="16" spans="1:5" x14ac:dyDescent="0.2">
      <c r="A16" t="str">
        <f t="shared" si="0"/>
        <v>01</v>
      </c>
      <c r="B16" t="str">
        <f>VLOOKUP(A16, Bezirke!$A$1:$B$12, 2)</f>
        <v>Mitte</v>
      </c>
      <c r="C16" t="s">
        <v>28</v>
      </c>
      <c r="D16" t="s">
        <v>29</v>
      </c>
      <c r="E16" s="1">
        <v>7270000</v>
      </c>
    </row>
    <row r="17" spans="1:5" x14ac:dyDescent="0.2">
      <c r="A17" t="str">
        <f t="shared" si="0"/>
        <v>01</v>
      </c>
      <c r="B17" t="str">
        <f>VLOOKUP(A17, Bezirke!$A$1:$B$12, 2)</f>
        <v>Mitte</v>
      </c>
      <c r="C17" t="s">
        <v>30</v>
      </c>
      <c r="D17" t="s">
        <v>31</v>
      </c>
      <c r="E17" s="1">
        <v>5270000</v>
      </c>
    </row>
    <row r="18" spans="1:5" x14ac:dyDescent="0.2">
      <c r="A18" t="str">
        <f t="shared" si="0"/>
        <v>01</v>
      </c>
      <c r="B18" t="str">
        <f>VLOOKUP(A18, Bezirke!$A$1:$B$12, 2)</f>
        <v>Mitte</v>
      </c>
      <c r="C18" t="s">
        <v>32</v>
      </c>
      <c r="D18" t="s">
        <v>33</v>
      </c>
      <c r="E18" s="1">
        <v>2880000</v>
      </c>
    </row>
    <row r="19" spans="1:5" x14ac:dyDescent="0.2">
      <c r="A19" t="str">
        <f t="shared" si="0"/>
        <v>01</v>
      </c>
      <c r="B19" t="str">
        <f>VLOOKUP(A19, Bezirke!$A$1:$B$12, 2)</f>
        <v>Mitte</v>
      </c>
      <c r="C19" t="s">
        <v>34</v>
      </c>
      <c r="D19" t="s">
        <v>35</v>
      </c>
      <c r="E19" s="1">
        <v>1630000</v>
      </c>
    </row>
    <row r="20" spans="1:5" x14ac:dyDescent="0.2">
      <c r="A20" t="str">
        <f t="shared" si="0"/>
        <v>01</v>
      </c>
      <c r="B20" t="str">
        <f>VLOOKUP(A20, Bezirke!$A$1:$B$12, 2)</f>
        <v>Mitte</v>
      </c>
      <c r="C20" t="s">
        <v>36</v>
      </c>
      <c r="D20" t="s">
        <v>37</v>
      </c>
      <c r="E20" s="1">
        <v>6040000</v>
      </c>
    </row>
    <row r="21" spans="1:5" x14ac:dyDescent="0.2">
      <c r="A21" t="str">
        <f t="shared" si="0"/>
        <v>01</v>
      </c>
      <c r="B21" t="str">
        <f>VLOOKUP(A21, Bezirke!$A$1:$B$12, 2)</f>
        <v>Mitte</v>
      </c>
      <c r="C21" t="s">
        <v>38</v>
      </c>
      <c r="D21" t="s">
        <v>39</v>
      </c>
      <c r="E21" s="1">
        <v>7760000</v>
      </c>
    </row>
    <row r="22" spans="1:5" x14ac:dyDescent="0.2">
      <c r="A22" t="str">
        <f t="shared" si="0"/>
        <v>01</v>
      </c>
      <c r="B22" t="str">
        <f>VLOOKUP(A22, Bezirke!$A$1:$B$12, 2)</f>
        <v>Mitte</v>
      </c>
      <c r="C22" t="s">
        <v>40</v>
      </c>
      <c r="D22" t="s">
        <v>41</v>
      </c>
      <c r="E22" s="1">
        <v>5150000</v>
      </c>
    </row>
    <row r="23" spans="1:5" x14ac:dyDescent="0.2">
      <c r="A23" t="str">
        <f t="shared" si="0"/>
        <v>01</v>
      </c>
      <c r="B23" t="str">
        <f>VLOOKUP(A23, Bezirke!$A$1:$B$12, 2)</f>
        <v>Mitte</v>
      </c>
      <c r="C23" t="s">
        <v>42</v>
      </c>
      <c r="D23" t="s">
        <v>43</v>
      </c>
      <c r="E23" s="1">
        <v>3790000</v>
      </c>
    </row>
    <row r="24" spans="1:5" x14ac:dyDescent="0.2">
      <c r="A24" t="str">
        <f t="shared" si="0"/>
        <v>01</v>
      </c>
      <c r="B24" t="str">
        <f>VLOOKUP(A24, Bezirke!$A$1:$B$12, 2)</f>
        <v>Mitte</v>
      </c>
      <c r="C24" t="s">
        <v>44</v>
      </c>
      <c r="D24" t="s">
        <v>45</v>
      </c>
      <c r="E24" s="1">
        <v>8940000</v>
      </c>
    </row>
    <row r="25" spans="1:5" x14ac:dyDescent="0.2">
      <c r="A25" t="str">
        <f t="shared" si="0"/>
        <v>01</v>
      </c>
      <c r="B25" t="str">
        <f>VLOOKUP(A25, Bezirke!$A$1:$B$12, 2)</f>
        <v>Mitte</v>
      </c>
      <c r="C25" t="s">
        <v>46</v>
      </c>
      <c r="D25" t="s">
        <v>47</v>
      </c>
      <c r="E25" s="1">
        <v>4260000</v>
      </c>
    </row>
    <row r="26" spans="1:5" x14ac:dyDescent="0.2">
      <c r="A26" t="str">
        <f t="shared" si="0"/>
        <v>01</v>
      </c>
      <c r="B26" t="str">
        <f>VLOOKUP(A26, Bezirke!$A$1:$B$12, 2)</f>
        <v>Mitte</v>
      </c>
      <c r="C26" t="s">
        <v>48</v>
      </c>
      <c r="D26" t="s">
        <v>49</v>
      </c>
      <c r="E26" s="1">
        <v>2150000</v>
      </c>
    </row>
    <row r="27" spans="1:5" x14ac:dyDescent="0.2">
      <c r="A27" t="str">
        <f t="shared" si="0"/>
        <v>01</v>
      </c>
      <c r="B27" t="str">
        <f>VLOOKUP(A27, Bezirke!$A$1:$B$12, 2)</f>
        <v>Mitte</v>
      </c>
      <c r="C27" t="s">
        <v>50</v>
      </c>
      <c r="D27" t="s">
        <v>51</v>
      </c>
      <c r="E27" s="1">
        <v>6620000</v>
      </c>
    </row>
    <row r="28" spans="1:5" x14ac:dyDescent="0.2">
      <c r="A28" t="str">
        <f t="shared" si="0"/>
        <v>01</v>
      </c>
      <c r="B28" t="str">
        <f>VLOOKUP(A28, Bezirke!$A$1:$B$12, 2)</f>
        <v>Mitte</v>
      </c>
      <c r="C28" t="s">
        <v>52</v>
      </c>
      <c r="D28" t="s">
        <v>53</v>
      </c>
      <c r="E28" s="1">
        <v>5520000</v>
      </c>
    </row>
    <row r="29" spans="1:5" x14ac:dyDescent="0.2">
      <c r="A29" t="str">
        <f t="shared" si="0"/>
        <v>01</v>
      </c>
      <c r="B29" t="str">
        <f>VLOOKUP(A29, Bezirke!$A$1:$B$12, 2)</f>
        <v>Mitte</v>
      </c>
      <c r="C29" t="s">
        <v>54</v>
      </c>
      <c r="D29" t="s">
        <v>55</v>
      </c>
      <c r="E29" s="1">
        <v>10860000</v>
      </c>
    </row>
    <row r="30" spans="1:5" x14ac:dyDescent="0.2">
      <c r="A30" t="str">
        <f t="shared" si="0"/>
        <v>01</v>
      </c>
      <c r="B30" t="str">
        <f>VLOOKUP(A30, Bezirke!$A$1:$B$12, 2)</f>
        <v>Mitte</v>
      </c>
      <c r="C30" t="s">
        <v>56</v>
      </c>
      <c r="D30" t="s">
        <v>57</v>
      </c>
      <c r="E30" s="1">
        <v>7440000</v>
      </c>
    </row>
    <row r="31" spans="1:5" x14ac:dyDescent="0.2">
      <c r="A31" t="str">
        <f t="shared" si="0"/>
        <v>01</v>
      </c>
      <c r="B31" t="str">
        <f>VLOOKUP(A31, Bezirke!$A$1:$B$12, 2)</f>
        <v>Mitte</v>
      </c>
      <c r="C31" t="s">
        <v>58</v>
      </c>
      <c r="D31" t="s">
        <v>59</v>
      </c>
      <c r="E31" s="1">
        <v>3900000</v>
      </c>
    </row>
    <row r="32" spans="1:5" x14ac:dyDescent="0.2">
      <c r="A32" t="str">
        <f t="shared" si="0"/>
        <v>01</v>
      </c>
      <c r="B32" t="str">
        <f>VLOOKUP(A32, Bezirke!$A$1:$B$12, 2)</f>
        <v>Mitte</v>
      </c>
      <c r="C32" t="s">
        <v>60</v>
      </c>
      <c r="D32" t="s">
        <v>61</v>
      </c>
      <c r="E32" s="1">
        <v>9530000</v>
      </c>
    </row>
    <row r="33" spans="1:5" x14ac:dyDescent="0.2">
      <c r="A33" t="str">
        <f t="shared" si="0"/>
        <v>01</v>
      </c>
      <c r="B33" t="str">
        <f>VLOOKUP(A33, Bezirke!$A$1:$B$12, 2)</f>
        <v>Mitte</v>
      </c>
      <c r="C33" t="s">
        <v>62</v>
      </c>
      <c r="D33" t="s">
        <v>63</v>
      </c>
      <c r="E33" s="1">
        <v>5280000</v>
      </c>
    </row>
    <row r="34" spans="1:5" x14ac:dyDescent="0.2">
      <c r="A34" t="str">
        <f t="shared" si="0"/>
        <v>01</v>
      </c>
      <c r="B34" t="str">
        <f>VLOOKUP(A34, Bezirke!$A$1:$B$12, 2)</f>
        <v>Mitte</v>
      </c>
      <c r="C34" t="s">
        <v>64</v>
      </c>
      <c r="D34" t="s">
        <v>65</v>
      </c>
      <c r="E34" s="1">
        <v>7250000</v>
      </c>
    </row>
    <row r="35" spans="1:5" x14ac:dyDescent="0.2">
      <c r="A35" t="str">
        <f t="shared" si="0"/>
        <v>01</v>
      </c>
      <c r="B35" t="str">
        <f>VLOOKUP(A35, Bezirke!$A$1:$B$12, 2)</f>
        <v>Mitte</v>
      </c>
      <c r="C35" t="s">
        <v>66</v>
      </c>
      <c r="D35" t="s">
        <v>67</v>
      </c>
      <c r="E35" s="1">
        <v>5280000</v>
      </c>
    </row>
    <row r="36" spans="1:5" x14ac:dyDescent="0.2">
      <c r="A36" t="str">
        <f t="shared" si="0"/>
        <v>01</v>
      </c>
      <c r="B36" t="str">
        <f>VLOOKUP(A36, Bezirke!$A$1:$B$12, 2)</f>
        <v>Mitte</v>
      </c>
      <c r="C36" t="s">
        <v>68</v>
      </c>
      <c r="D36" t="s">
        <v>69</v>
      </c>
      <c r="E36" s="1">
        <v>11020000</v>
      </c>
    </row>
    <row r="37" spans="1:5" x14ac:dyDescent="0.2">
      <c r="A37" t="str">
        <f t="shared" si="0"/>
        <v>01</v>
      </c>
      <c r="B37" t="str">
        <f>VLOOKUP(A37, Bezirke!$A$1:$B$12, 2)</f>
        <v>Mitte</v>
      </c>
      <c r="C37" t="s">
        <v>70</v>
      </c>
      <c r="D37" t="s">
        <v>71</v>
      </c>
      <c r="E37" s="1">
        <v>16740000</v>
      </c>
    </row>
    <row r="38" spans="1:5" x14ac:dyDescent="0.2">
      <c r="A38" t="str">
        <f t="shared" si="0"/>
        <v>01</v>
      </c>
      <c r="B38" t="str">
        <f>VLOOKUP(A38, Bezirke!$A$1:$B$12, 2)</f>
        <v>Mitte</v>
      </c>
      <c r="C38" t="s">
        <v>72</v>
      </c>
      <c r="D38" t="s">
        <v>73</v>
      </c>
      <c r="E38" s="1">
        <v>6980000</v>
      </c>
    </row>
    <row r="39" spans="1:5" x14ac:dyDescent="0.2">
      <c r="A39" t="str">
        <f t="shared" si="0"/>
        <v>01</v>
      </c>
      <c r="B39" t="str">
        <f>VLOOKUP(A39, Bezirke!$A$1:$B$12, 2)</f>
        <v>Mitte</v>
      </c>
      <c r="C39" t="s">
        <v>74</v>
      </c>
      <c r="D39" t="s">
        <v>75</v>
      </c>
      <c r="E39" s="1">
        <v>820000</v>
      </c>
    </row>
    <row r="40" spans="1:5" x14ac:dyDescent="0.2">
      <c r="A40" t="str">
        <f t="shared" si="0"/>
        <v>01</v>
      </c>
      <c r="B40" t="str">
        <f>VLOOKUP(A40, Bezirke!$A$1:$B$12, 2)</f>
        <v>Mitte</v>
      </c>
      <c r="C40" t="s">
        <v>76</v>
      </c>
      <c r="D40" t="s">
        <v>77</v>
      </c>
      <c r="E40" s="1">
        <v>2880000</v>
      </c>
    </row>
    <row r="41" spans="1:5" x14ac:dyDescent="0.2">
      <c r="A41" t="str">
        <f t="shared" si="0"/>
        <v>01</v>
      </c>
      <c r="B41" t="str">
        <f>VLOOKUP(A41, Bezirke!$A$1:$B$12, 2)</f>
        <v>Mitte</v>
      </c>
      <c r="C41" t="s">
        <v>78</v>
      </c>
      <c r="D41" t="s">
        <v>79</v>
      </c>
      <c r="E41" s="1">
        <v>9960000</v>
      </c>
    </row>
    <row r="42" spans="1:5" x14ac:dyDescent="0.2">
      <c r="A42" t="str">
        <f t="shared" si="0"/>
        <v>01</v>
      </c>
      <c r="B42" t="str">
        <f>VLOOKUP(A42, Bezirke!$A$1:$B$12, 2)</f>
        <v>Mitte</v>
      </c>
      <c r="C42" t="s">
        <v>80</v>
      </c>
      <c r="D42" t="s">
        <v>81</v>
      </c>
      <c r="E42" s="1">
        <v>6550000</v>
      </c>
    </row>
    <row r="43" spans="1:5" x14ac:dyDescent="0.2">
      <c r="A43" t="str">
        <f t="shared" si="0"/>
        <v>01</v>
      </c>
      <c r="B43" t="str">
        <f>VLOOKUP(A43, Bezirke!$A$1:$B$12, 2)</f>
        <v>Mitte</v>
      </c>
      <c r="C43" t="s">
        <v>82</v>
      </c>
      <c r="D43" t="s">
        <v>83</v>
      </c>
      <c r="E43" s="1">
        <v>10930000</v>
      </c>
    </row>
    <row r="44" spans="1:5" x14ac:dyDescent="0.2">
      <c r="A44" t="str">
        <f t="shared" si="0"/>
        <v>01</v>
      </c>
      <c r="B44" t="str">
        <f>VLOOKUP(A44, Bezirke!$A$1:$B$12, 2)</f>
        <v>Mitte</v>
      </c>
      <c r="C44" t="s">
        <v>84</v>
      </c>
      <c r="D44" t="s">
        <v>85</v>
      </c>
      <c r="E44" s="1">
        <v>5420000</v>
      </c>
    </row>
    <row r="45" spans="1:5" ht="16" customHeight="1" x14ac:dyDescent="0.2">
      <c r="A45" t="str">
        <f t="shared" si="0"/>
        <v>01</v>
      </c>
      <c r="B45" t="str">
        <f>VLOOKUP(A45, Bezirke!$A$1:$B$12, 2)</f>
        <v>Mitte</v>
      </c>
      <c r="C45" t="s">
        <v>86</v>
      </c>
      <c r="D45" t="s">
        <v>87</v>
      </c>
      <c r="E45" s="1">
        <v>0</v>
      </c>
    </row>
    <row r="46" spans="1:5" ht="16" customHeight="1" x14ac:dyDescent="0.2">
      <c r="A46" t="str">
        <f t="shared" si="0"/>
        <v>01</v>
      </c>
      <c r="B46" t="str">
        <f>VLOOKUP(A46, Bezirke!$A$1:$B$12, 2)</f>
        <v>Mitte</v>
      </c>
      <c r="C46" t="s">
        <v>88</v>
      </c>
      <c r="D46" t="s">
        <v>89</v>
      </c>
      <c r="E46" s="1">
        <v>0</v>
      </c>
    </row>
    <row r="47" spans="1:5" ht="16" customHeight="1" x14ac:dyDescent="0.2">
      <c r="A47" t="str">
        <f t="shared" si="0"/>
        <v>01</v>
      </c>
      <c r="B47" t="str">
        <f>VLOOKUP(A47, Bezirke!$A$1:$B$12, 2)</f>
        <v>Mitte</v>
      </c>
      <c r="C47" t="s">
        <v>90</v>
      </c>
      <c r="D47" t="s">
        <v>91</v>
      </c>
      <c r="E47" s="1">
        <v>0</v>
      </c>
    </row>
    <row r="48" spans="1:5" x14ac:dyDescent="0.2">
      <c r="A48" t="str">
        <f t="shared" si="0"/>
        <v>01</v>
      </c>
      <c r="B48" t="str">
        <f>VLOOKUP(A48, Bezirke!$A$1:$B$12, 2)</f>
        <v>Mitte</v>
      </c>
      <c r="C48" t="s">
        <v>92</v>
      </c>
      <c r="D48" t="s">
        <v>93</v>
      </c>
      <c r="E48" s="1">
        <v>4950000</v>
      </c>
    </row>
    <row r="49" spans="1:5" x14ac:dyDescent="0.2">
      <c r="A49" t="str">
        <f t="shared" si="0"/>
        <v>01</v>
      </c>
      <c r="B49" t="str">
        <f>VLOOKUP(A49, Bezirke!$A$1:$B$12, 2)</f>
        <v>Mitte</v>
      </c>
      <c r="C49" t="s">
        <v>94</v>
      </c>
      <c r="D49" t="s">
        <v>95</v>
      </c>
      <c r="E49" s="1">
        <v>6130000</v>
      </c>
    </row>
    <row r="50" spans="1:5" x14ac:dyDescent="0.2">
      <c r="A50" t="str">
        <f t="shared" si="0"/>
        <v>01</v>
      </c>
      <c r="B50" t="str">
        <f>VLOOKUP(A50, Bezirke!$A$1:$B$12, 2)</f>
        <v>Mitte</v>
      </c>
      <c r="C50" t="s">
        <v>96</v>
      </c>
      <c r="D50" t="s">
        <v>97</v>
      </c>
      <c r="E50" s="1">
        <v>9630000</v>
      </c>
    </row>
    <row r="51" spans="1:5" x14ac:dyDescent="0.2">
      <c r="A51" t="str">
        <f t="shared" si="0"/>
        <v>01</v>
      </c>
      <c r="B51" t="str">
        <f>VLOOKUP(A51, Bezirke!$A$1:$B$12, 2)</f>
        <v>Mitte</v>
      </c>
      <c r="C51" t="s">
        <v>98</v>
      </c>
      <c r="D51" t="s">
        <v>99</v>
      </c>
      <c r="E51" s="1">
        <v>1080000</v>
      </c>
    </row>
    <row r="52" spans="1:5" x14ac:dyDescent="0.2">
      <c r="A52" t="str">
        <f t="shared" si="0"/>
        <v>01</v>
      </c>
      <c r="B52" t="str">
        <f>VLOOKUP(A52, Bezirke!$A$1:$B$12, 2)</f>
        <v>Mitte</v>
      </c>
      <c r="C52" t="s">
        <v>100</v>
      </c>
      <c r="D52" t="s">
        <v>101</v>
      </c>
      <c r="E52" s="1">
        <v>1560000</v>
      </c>
    </row>
    <row r="53" spans="1:5" x14ac:dyDescent="0.2">
      <c r="A53" t="str">
        <f t="shared" si="0"/>
        <v>01</v>
      </c>
      <c r="B53" t="str">
        <f>VLOOKUP(A53, Bezirke!$A$1:$B$12, 2)</f>
        <v>Mitte</v>
      </c>
      <c r="C53" t="s">
        <v>102</v>
      </c>
      <c r="D53" t="s">
        <v>103</v>
      </c>
      <c r="E53" s="1">
        <v>280000</v>
      </c>
    </row>
    <row r="54" spans="1:5" x14ac:dyDescent="0.2">
      <c r="A54" t="str">
        <f t="shared" si="0"/>
        <v>02</v>
      </c>
      <c r="B54" t="str">
        <f>VLOOKUP(A54, Bezirke!$A$1:$B$12, 2)</f>
        <v>Friedrichshain-Kreuzberg</v>
      </c>
      <c r="C54" t="s">
        <v>104</v>
      </c>
      <c r="D54" t="s">
        <v>105</v>
      </c>
      <c r="E54" s="1">
        <v>830000</v>
      </c>
    </row>
    <row r="55" spans="1:5" x14ac:dyDescent="0.2">
      <c r="A55" t="str">
        <f t="shared" si="0"/>
        <v>02</v>
      </c>
      <c r="B55" t="str">
        <f>VLOOKUP(A55, Bezirke!$A$1:$B$12, 2)</f>
        <v>Friedrichshain-Kreuzberg</v>
      </c>
      <c r="C55" t="s">
        <v>106</v>
      </c>
      <c r="D55" t="s">
        <v>107</v>
      </c>
      <c r="E55" s="1">
        <v>6600000</v>
      </c>
    </row>
    <row r="56" spans="1:5" x14ac:dyDescent="0.2">
      <c r="A56" t="str">
        <f t="shared" si="0"/>
        <v>02</v>
      </c>
      <c r="B56" t="str">
        <f>VLOOKUP(A56, Bezirke!$A$1:$B$12, 2)</f>
        <v>Friedrichshain-Kreuzberg</v>
      </c>
      <c r="C56" t="s">
        <v>108</v>
      </c>
      <c r="D56" t="s">
        <v>109</v>
      </c>
      <c r="E56" s="1">
        <v>5430000</v>
      </c>
    </row>
    <row r="57" spans="1:5" x14ac:dyDescent="0.2">
      <c r="A57" t="str">
        <f t="shared" si="0"/>
        <v>02</v>
      </c>
      <c r="B57" t="str">
        <f>VLOOKUP(A57, Bezirke!$A$1:$B$12, 2)</f>
        <v>Friedrichshain-Kreuzberg</v>
      </c>
      <c r="C57" t="s">
        <v>110</v>
      </c>
      <c r="D57" t="s">
        <v>111</v>
      </c>
      <c r="E57" s="1">
        <v>5070000</v>
      </c>
    </row>
    <row r="58" spans="1:5" x14ac:dyDescent="0.2">
      <c r="A58" t="str">
        <f t="shared" si="0"/>
        <v>02</v>
      </c>
      <c r="B58" t="str">
        <f>VLOOKUP(A58, Bezirke!$A$1:$B$12, 2)</f>
        <v>Friedrichshain-Kreuzberg</v>
      </c>
      <c r="C58" t="s">
        <v>112</v>
      </c>
      <c r="D58" t="s">
        <v>113</v>
      </c>
      <c r="E58" s="1">
        <v>1710000</v>
      </c>
    </row>
    <row r="59" spans="1:5" x14ac:dyDescent="0.2">
      <c r="A59" t="str">
        <f t="shared" si="0"/>
        <v>02</v>
      </c>
      <c r="B59" t="str">
        <f>VLOOKUP(A59, Bezirke!$A$1:$B$12, 2)</f>
        <v>Friedrichshain-Kreuzberg</v>
      </c>
      <c r="C59" t="s">
        <v>114</v>
      </c>
      <c r="D59" t="s">
        <v>115</v>
      </c>
      <c r="E59" s="1">
        <v>3040000</v>
      </c>
    </row>
    <row r="60" spans="1:5" x14ac:dyDescent="0.2">
      <c r="A60" t="str">
        <f t="shared" si="0"/>
        <v>02</v>
      </c>
      <c r="B60" t="str">
        <f>VLOOKUP(A60, Bezirke!$A$1:$B$12, 2)</f>
        <v>Friedrichshain-Kreuzberg</v>
      </c>
      <c r="C60" t="s">
        <v>116</v>
      </c>
      <c r="D60" t="s">
        <v>117</v>
      </c>
      <c r="E60" s="1">
        <v>1180000</v>
      </c>
    </row>
    <row r="61" spans="1:5" x14ac:dyDescent="0.2">
      <c r="A61" t="str">
        <f t="shared" si="0"/>
        <v>02</v>
      </c>
      <c r="B61" t="str">
        <f>VLOOKUP(A61, Bezirke!$A$1:$B$12, 2)</f>
        <v>Friedrichshain-Kreuzberg</v>
      </c>
      <c r="C61" t="s">
        <v>118</v>
      </c>
      <c r="D61" t="s">
        <v>119</v>
      </c>
      <c r="E61" s="1">
        <v>510000</v>
      </c>
    </row>
    <row r="62" spans="1:5" x14ac:dyDescent="0.2">
      <c r="A62" t="str">
        <f t="shared" si="0"/>
        <v>02</v>
      </c>
      <c r="B62" t="str">
        <f>VLOOKUP(A62, Bezirke!$A$1:$B$12, 2)</f>
        <v>Friedrichshain-Kreuzberg</v>
      </c>
      <c r="C62" t="s">
        <v>120</v>
      </c>
      <c r="D62" t="s">
        <v>121</v>
      </c>
      <c r="E62" s="1">
        <v>650000</v>
      </c>
    </row>
    <row r="63" spans="1:5" x14ac:dyDescent="0.2">
      <c r="A63" t="str">
        <f t="shared" si="0"/>
        <v>02</v>
      </c>
      <c r="B63" t="str">
        <f>VLOOKUP(A63, Bezirke!$A$1:$B$12, 2)</f>
        <v>Friedrichshain-Kreuzberg</v>
      </c>
      <c r="C63" t="s">
        <v>122</v>
      </c>
      <c r="D63" t="s">
        <v>123</v>
      </c>
      <c r="E63" s="1">
        <v>9640000</v>
      </c>
    </row>
    <row r="64" spans="1:5" x14ac:dyDescent="0.2">
      <c r="A64" t="str">
        <f t="shared" si="0"/>
        <v>02</v>
      </c>
      <c r="B64" t="str">
        <f>VLOOKUP(A64, Bezirke!$A$1:$B$12, 2)</f>
        <v>Friedrichshain-Kreuzberg</v>
      </c>
      <c r="C64" t="s">
        <v>124</v>
      </c>
      <c r="D64" t="s">
        <v>125</v>
      </c>
      <c r="E64" s="1">
        <v>4510000</v>
      </c>
    </row>
    <row r="65" spans="1:5" x14ac:dyDescent="0.2">
      <c r="A65" t="str">
        <f t="shared" si="0"/>
        <v>02</v>
      </c>
      <c r="B65" t="str">
        <f>VLOOKUP(A65, Bezirke!$A$1:$B$12, 2)</f>
        <v>Friedrichshain-Kreuzberg</v>
      </c>
      <c r="C65" t="s">
        <v>126</v>
      </c>
      <c r="D65" t="s">
        <v>127</v>
      </c>
      <c r="E65" s="1">
        <v>4850000</v>
      </c>
    </row>
    <row r="66" spans="1:5" x14ac:dyDescent="0.2">
      <c r="A66" t="str">
        <f t="shared" si="0"/>
        <v>02</v>
      </c>
      <c r="B66" t="str">
        <f>VLOOKUP(A66, Bezirke!$A$1:$B$12, 2)</f>
        <v>Friedrichshain-Kreuzberg</v>
      </c>
      <c r="C66" t="s">
        <v>128</v>
      </c>
      <c r="D66" t="s">
        <v>129</v>
      </c>
      <c r="E66" s="1">
        <v>11630000</v>
      </c>
    </row>
    <row r="67" spans="1:5" x14ac:dyDescent="0.2">
      <c r="A67" t="str">
        <f t="shared" ref="A67:A130" si="1">LEFT(C67, 2)</f>
        <v>02</v>
      </c>
      <c r="B67" t="str">
        <f>VLOOKUP(A67, Bezirke!$A$1:$B$12, 2)</f>
        <v>Friedrichshain-Kreuzberg</v>
      </c>
      <c r="C67" t="s">
        <v>130</v>
      </c>
      <c r="D67" t="s">
        <v>131</v>
      </c>
      <c r="E67" s="1">
        <v>13480000</v>
      </c>
    </row>
    <row r="68" spans="1:5" x14ac:dyDescent="0.2">
      <c r="A68" t="str">
        <f t="shared" si="1"/>
        <v>02</v>
      </c>
      <c r="B68" t="str">
        <f>VLOOKUP(A68, Bezirke!$A$1:$B$12, 2)</f>
        <v>Friedrichshain-Kreuzberg</v>
      </c>
      <c r="C68" t="s">
        <v>132</v>
      </c>
      <c r="D68" t="s">
        <v>133</v>
      </c>
      <c r="E68" s="1">
        <v>2180000</v>
      </c>
    </row>
    <row r="69" spans="1:5" x14ac:dyDescent="0.2">
      <c r="A69" t="str">
        <f t="shared" si="1"/>
        <v>02</v>
      </c>
      <c r="B69" t="str">
        <f>VLOOKUP(A69, Bezirke!$A$1:$B$12, 2)</f>
        <v>Friedrichshain-Kreuzberg</v>
      </c>
      <c r="C69" t="s">
        <v>134</v>
      </c>
      <c r="D69" t="s">
        <v>135</v>
      </c>
      <c r="E69" s="1">
        <v>3380000</v>
      </c>
    </row>
    <row r="70" spans="1:5" x14ac:dyDescent="0.2">
      <c r="A70" t="str">
        <f t="shared" si="1"/>
        <v>02</v>
      </c>
      <c r="B70" t="str">
        <f>VLOOKUP(A70, Bezirke!$A$1:$B$12, 2)</f>
        <v>Friedrichshain-Kreuzberg</v>
      </c>
      <c r="C70" t="s">
        <v>136</v>
      </c>
      <c r="D70" t="s">
        <v>137</v>
      </c>
      <c r="E70" s="1">
        <v>9380000</v>
      </c>
    </row>
    <row r="71" spans="1:5" x14ac:dyDescent="0.2">
      <c r="A71" t="str">
        <f t="shared" si="1"/>
        <v>02</v>
      </c>
      <c r="B71" t="str">
        <f>VLOOKUP(A71, Bezirke!$A$1:$B$12, 2)</f>
        <v>Friedrichshain-Kreuzberg</v>
      </c>
      <c r="C71" t="s">
        <v>138</v>
      </c>
      <c r="D71" t="s">
        <v>139</v>
      </c>
      <c r="E71" s="1">
        <v>8080000</v>
      </c>
    </row>
    <row r="72" spans="1:5" x14ac:dyDescent="0.2">
      <c r="A72" t="str">
        <f t="shared" si="1"/>
        <v>02</v>
      </c>
      <c r="B72" t="str">
        <f>VLOOKUP(A72, Bezirke!$A$1:$B$12, 2)</f>
        <v>Friedrichshain-Kreuzberg</v>
      </c>
      <c r="C72" t="s">
        <v>140</v>
      </c>
      <c r="D72" t="s">
        <v>141</v>
      </c>
      <c r="E72" s="1">
        <v>6580000</v>
      </c>
    </row>
    <row r="73" spans="1:5" x14ac:dyDescent="0.2">
      <c r="A73" t="str">
        <f t="shared" si="1"/>
        <v>02</v>
      </c>
      <c r="B73" t="str">
        <f>VLOOKUP(A73, Bezirke!$A$1:$B$12, 2)</f>
        <v>Friedrichshain-Kreuzberg</v>
      </c>
      <c r="C73" t="s">
        <v>142</v>
      </c>
      <c r="D73" t="s">
        <v>143</v>
      </c>
      <c r="E73" s="1">
        <v>6240000</v>
      </c>
    </row>
    <row r="74" spans="1:5" x14ac:dyDescent="0.2">
      <c r="A74" t="str">
        <f t="shared" si="1"/>
        <v>02</v>
      </c>
      <c r="B74" t="str">
        <f>VLOOKUP(A74, Bezirke!$A$1:$B$12, 2)</f>
        <v>Friedrichshain-Kreuzberg</v>
      </c>
      <c r="C74" t="s">
        <v>144</v>
      </c>
      <c r="D74" t="s">
        <v>145</v>
      </c>
      <c r="E74" s="1">
        <v>6020000</v>
      </c>
    </row>
    <row r="75" spans="1:5" x14ac:dyDescent="0.2">
      <c r="A75" t="str">
        <f t="shared" si="1"/>
        <v>02</v>
      </c>
      <c r="B75" t="str">
        <f>VLOOKUP(A75, Bezirke!$A$1:$B$12, 2)</f>
        <v>Friedrichshain-Kreuzberg</v>
      </c>
      <c r="C75" t="s">
        <v>146</v>
      </c>
      <c r="D75" t="s">
        <v>147</v>
      </c>
      <c r="E75" s="1">
        <v>6650000</v>
      </c>
    </row>
    <row r="76" spans="1:5" x14ac:dyDescent="0.2">
      <c r="A76" t="str">
        <f t="shared" si="1"/>
        <v>02</v>
      </c>
      <c r="B76" t="str">
        <f>VLOOKUP(A76, Bezirke!$A$1:$B$12, 2)</f>
        <v>Friedrichshain-Kreuzberg</v>
      </c>
      <c r="C76" t="s">
        <v>148</v>
      </c>
      <c r="D76" t="s">
        <v>149</v>
      </c>
      <c r="E76" s="1">
        <v>4040000</v>
      </c>
    </row>
    <row r="77" spans="1:5" x14ac:dyDescent="0.2">
      <c r="A77" t="str">
        <f t="shared" si="1"/>
        <v>02</v>
      </c>
      <c r="B77" t="str">
        <f>VLOOKUP(A77, Bezirke!$A$1:$B$12, 2)</f>
        <v>Friedrichshain-Kreuzberg</v>
      </c>
      <c r="C77" t="s">
        <v>150</v>
      </c>
      <c r="D77" t="s">
        <v>151</v>
      </c>
      <c r="E77" s="1">
        <v>3570000</v>
      </c>
    </row>
    <row r="78" spans="1:5" x14ac:dyDescent="0.2">
      <c r="A78" t="str">
        <f t="shared" si="1"/>
        <v>02</v>
      </c>
      <c r="B78" t="str">
        <f>VLOOKUP(A78, Bezirke!$A$1:$B$12, 2)</f>
        <v>Friedrichshain-Kreuzberg</v>
      </c>
      <c r="C78" t="s">
        <v>152</v>
      </c>
      <c r="D78" t="s">
        <v>153</v>
      </c>
      <c r="E78" s="1">
        <v>3580000</v>
      </c>
    </row>
    <row r="79" spans="1:5" x14ac:dyDescent="0.2">
      <c r="A79" t="str">
        <f t="shared" si="1"/>
        <v>02</v>
      </c>
      <c r="B79" t="str">
        <f>VLOOKUP(A79, Bezirke!$A$1:$B$12, 2)</f>
        <v>Friedrichshain-Kreuzberg</v>
      </c>
      <c r="C79" t="s">
        <v>154</v>
      </c>
      <c r="D79" t="s">
        <v>155</v>
      </c>
      <c r="E79" s="1">
        <v>4510000</v>
      </c>
    </row>
    <row r="80" spans="1:5" x14ac:dyDescent="0.2">
      <c r="A80" t="str">
        <f t="shared" si="1"/>
        <v>02</v>
      </c>
      <c r="B80" t="str">
        <f>VLOOKUP(A80, Bezirke!$A$1:$B$12, 2)</f>
        <v>Friedrichshain-Kreuzberg</v>
      </c>
      <c r="C80" t="s">
        <v>156</v>
      </c>
      <c r="D80" t="s">
        <v>157</v>
      </c>
      <c r="E80" s="1">
        <v>270000</v>
      </c>
    </row>
    <row r="81" spans="1:5" x14ac:dyDescent="0.2">
      <c r="A81" t="str">
        <f t="shared" si="1"/>
        <v>02</v>
      </c>
      <c r="B81" t="str">
        <f>VLOOKUP(A81, Bezirke!$A$1:$B$12, 2)</f>
        <v>Friedrichshain-Kreuzberg</v>
      </c>
      <c r="C81" t="s">
        <v>158</v>
      </c>
      <c r="D81" t="s">
        <v>159</v>
      </c>
      <c r="E81" s="1">
        <v>13200000</v>
      </c>
    </row>
    <row r="82" spans="1:5" x14ac:dyDescent="0.2">
      <c r="A82" t="str">
        <f t="shared" si="1"/>
        <v>02</v>
      </c>
      <c r="B82" t="str">
        <f>VLOOKUP(A82, Bezirke!$A$1:$B$12, 2)</f>
        <v>Friedrichshain-Kreuzberg</v>
      </c>
      <c r="C82" t="s">
        <v>160</v>
      </c>
      <c r="D82" t="s">
        <v>161</v>
      </c>
      <c r="E82" s="1">
        <v>2960000</v>
      </c>
    </row>
    <row r="83" spans="1:5" x14ac:dyDescent="0.2">
      <c r="A83" t="str">
        <f t="shared" si="1"/>
        <v>02</v>
      </c>
      <c r="B83" t="str">
        <f>VLOOKUP(A83, Bezirke!$A$1:$B$12, 2)</f>
        <v>Friedrichshain-Kreuzberg</v>
      </c>
      <c r="C83" t="s">
        <v>162</v>
      </c>
      <c r="D83" t="s">
        <v>163</v>
      </c>
      <c r="E83" s="1">
        <v>6230000</v>
      </c>
    </row>
    <row r="84" spans="1:5" x14ac:dyDescent="0.2">
      <c r="A84" t="str">
        <f t="shared" si="1"/>
        <v>02</v>
      </c>
      <c r="B84" t="str">
        <f>VLOOKUP(A84, Bezirke!$A$1:$B$12, 2)</f>
        <v>Friedrichshain-Kreuzberg</v>
      </c>
      <c r="C84" t="s">
        <v>164</v>
      </c>
      <c r="D84" t="s">
        <v>165</v>
      </c>
      <c r="E84" s="1">
        <v>6460000</v>
      </c>
    </row>
    <row r="85" spans="1:5" x14ac:dyDescent="0.2">
      <c r="A85" t="str">
        <f t="shared" si="1"/>
        <v>02</v>
      </c>
      <c r="B85" t="str">
        <f>VLOOKUP(A85, Bezirke!$A$1:$B$12, 2)</f>
        <v>Friedrichshain-Kreuzberg</v>
      </c>
      <c r="C85" t="s">
        <v>166</v>
      </c>
      <c r="D85" t="s">
        <v>167</v>
      </c>
      <c r="E85" s="1">
        <v>10060000</v>
      </c>
    </row>
    <row r="86" spans="1:5" x14ac:dyDescent="0.2">
      <c r="A86" t="str">
        <f t="shared" si="1"/>
        <v>02</v>
      </c>
      <c r="B86" t="str">
        <f>VLOOKUP(A86, Bezirke!$A$1:$B$12, 2)</f>
        <v>Friedrichshain-Kreuzberg</v>
      </c>
      <c r="C86" t="s">
        <v>168</v>
      </c>
      <c r="D86" t="s">
        <v>169</v>
      </c>
      <c r="E86" s="1">
        <v>10910000</v>
      </c>
    </row>
    <row r="87" spans="1:5" x14ac:dyDescent="0.2">
      <c r="A87" t="str">
        <f t="shared" si="1"/>
        <v>02</v>
      </c>
      <c r="B87" t="str">
        <f>VLOOKUP(A87, Bezirke!$A$1:$B$12, 2)</f>
        <v>Friedrichshain-Kreuzberg</v>
      </c>
      <c r="C87" t="s">
        <v>170</v>
      </c>
      <c r="D87" t="s">
        <v>171</v>
      </c>
      <c r="E87" s="1">
        <v>200000</v>
      </c>
    </row>
    <row r="88" spans="1:5" x14ac:dyDescent="0.2">
      <c r="A88" t="str">
        <f t="shared" si="1"/>
        <v>02</v>
      </c>
      <c r="B88" t="str">
        <f>VLOOKUP(A88, Bezirke!$A$1:$B$12, 2)</f>
        <v>Friedrichshain-Kreuzberg</v>
      </c>
      <c r="C88" t="s">
        <v>172</v>
      </c>
      <c r="D88" t="s">
        <v>173</v>
      </c>
      <c r="E88" s="1">
        <v>2220000</v>
      </c>
    </row>
    <row r="89" spans="1:5" x14ac:dyDescent="0.2">
      <c r="A89" t="str">
        <f t="shared" si="1"/>
        <v>02</v>
      </c>
      <c r="B89" t="str">
        <f>VLOOKUP(A89, Bezirke!$A$1:$B$12, 2)</f>
        <v>Friedrichshain-Kreuzberg</v>
      </c>
      <c r="C89" t="s">
        <v>174</v>
      </c>
      <c r="D89" t="s">
        <v>175</v>
      </c>
      <c r="E89" s="1">
        <v>4850000</v>
      </c>
    </row>
    <row r="90" spans="1:5" x14ac:dyDescent="0.2">
      <c r="A90" t="str">
        <f t="shared" si="1"/>
        <v>02</v>
      </c>
      <c r="B90" t="str">
        <f>VLOOKUP(A90, Bezirke!$A$1:$B$12, 2)</f>
        <v>Friedrichshain-Kreuzberg</v>
      </c>
      <c r="C90" t="s">
        <v>176</v>
      </c>
      <c r="D90" t="s">
        <v>177</v>
      </c>
      <c r="E90" s="1">
        <v>12150000</v>
      </c>
    </row>
    <row r="91" spans="1:5" x14ac:dyDescent="0.2">
      <c r="A91" t="str">
        <f t="shared" si="1"/>
        <v>02</v>
      </c>
      <c r="B91" t="str">
        <f>VLOOKUP(A91, Bezirke!$A$1:$B$12, 2)</f>
        <v>Friedrichshain-Kreuzberg</v>
      </c>
      <c r="C91" t="s">
        <v>178</v>
      </c>
      <c r="D91" t="s">
        <v>179</v>
      </c>
      <c r="E91" s="1">
        <v>5000000</v>
      </c>
    </row>
    <row r="92" spans="1:5" x14ac:dyDescent="0.2">
      <c r="A92" t="str">
        <f t="shared" si="1"/>
        <v>02</v>
      </c>
      <c r="B92" t="str">
        <f>VLOOKUP(A92, Bezirke!$A$1:$B$12, 2)</f>
        <v>Friedrichshain-Kreuzberg</v>
      </c>
      <c r="C92" t="s">
        <v>180</v>
      </c>
      <c r="D92" t="s">
        <v>181</v>
      </c>
      <c r="E92" s="1">
        <v>5920000</v>
      </c>
    </row>
    <row r="93" spans="1:5" x14ac:dyDescent="0.2">
      <c r="A93" t="str">
        <f t="shared" si="1"/>
        <v>02</v>
      </c>
      <c r="B93" t="str">
        <f>VLOOKUP(A93, Bezirke!$A$1:$B$12, 2)</f>
        <v>Friedrichshain-Kreuzberg</v>
      </c>
      <c r="C93" t="s">
        <v>182</v>
      </c>
      <c r="D93" t="s">
        <v>183</v>
      </c>
      <c r="E93" s="1">
        <v>1190000</v>
      </c>
    </row>
    <row r="94" spans="1:5" x14ac:dyDescent="0.2">
      <c r="A94" t="str">
        <f t="shared" si="1"/>
        <v>02</v>
      </c>
      <c r="B94" t="str">
        <f>VLOOKUP(A94, Bezirke!$A$1:$B$12, 2)</f>
        <v>Friedrichshain-Kreuzberg</v>
      </c>
      <c r="C94" t="s">
        <v>184</v>
      </c>
      <c r="D94" t="s">
        <v>185</v>
      </c>
      <c r="E94" s="1">
        <v>9190000</v>
      </c>
    </row>
    <row r="95" spans="1:5" x14ac:dyDescent="0.2">
      <c r="A95" t="str">
        <f t="shared" si="1"/>
        <v>02</v>
      </c>
      <c r="B95" t="str">
        <f>VLOOKUP(A95, Bezirke!$A$1:$B$12, 2)</f>
        <v>Friedrichshain-Kreuzberg</v>
      </c>
      <c r="C95" t="s">
        <v>186</v>
      </c>
      <c r="D95" t="s">
        <v>187</v>
      </c>
      <c r="E95" s="1">
        <v>3840000</v>
      </c>
    </row>
    <row r="96" spans="1:5" ht="16" customHeight="1" x14ac:dyDescent="0.2">
      <c r="A96" t="str">
        <f t="shared" si="1"/>
        <v>02</v>
      </c>
      <c r="B96" t="str">
        <f>VLOOKUP(A96, Bezirke!$A$1:$B$12, 2)</f>
        <v>Friedrichshain-Kreuzberg</v>
      </c>
      <c r="C96" t="s">
        <v>188</v>
      </c>
      <c r="D96" t="s">
        <v>189</v>
      </c>
      <c r="E96" s="1">
        <v>0</v>
      </c>
    </row>
    <row r="97" spans="1:5" x14ac:dyDescent="0.2">
      <c r="A97" t="str">
        <f t="shared" si="1"/>
        <v>02</v>
      </c>
      <c r="B97" t="str">
        <f>VLOOKUP(A97, Bezirke!$A$1:$B$12, 2)</f>
        <v>Friedrichshain-Kreuzberg</v>
      </c>
      <c r="C97" t="s">
        <v>190</v>
      </c>
      <c r="D97" t="s">
        <v>191</v>
      </c>
      <c r="E97" s="1">
        <v>7280000</v>
      </c>
    </row>
    <row r="98" spans="1:5" x14ac:dyDescent="0.2">
      <c r="A98" t="str">
        <f t="shared" si="1"/>
        <v>02</v>
      </c>
      <c r="B98" t="str">
        <f>VLOOKUP(A98, Bezirke!$A$1:$B$12, 2)</f>
        <v>Friedrichshain-Kreuzberg</v>
      </c>
      <c r="C98" t="s">
        <v>192</v>
      </c>
      <c r="D98" t="s">
        <v>193</v>
      </c>
      <c r="E98" s="1">
        <v>7780000</v>
      </c>
    </row>
    <row r="99" spans="1:5" x14ac:dyDescent="0.2">
      <c r="A99" t="str">
        <f t="shared" si="1"/>
        <v>02</v>
      </c>
      <c r="B99" t="str">
        <f>VLOOKUP(A99, Bezirke!$A$1:$B$12, 2)</f>
        <v>Friedrichshain-Kreuzberg</v>
      </c>
      <c r="C99" t="s">
        <v>194</v>
      </c>
      <c r="D99" t="s">
        <v>195</v>
      </c>
      <c r="E99" s="1">
        <v>2080000</v>
      </c>
    </row>
    <row r="100" spans="1:5" x14ac:dyDescent="0.2">
      <c r="A100" t="str">
        <f t="shared" si="1"/>
        <v>02</v>
      </c>
      <c r="B100" t="str">
        <f>VLOOKUP(A100, Bezirke!$A$1:$B$12, 2)</f>
        <v>Friedrichshain-Kreuzberg</v>
      </c>
      <c r="C100" t="s">
        <v>196</v>
      </c>
      <c r="D100" t="s">
        <v>197</v>
      </c>
      <c r="E100" s="1">
        <v>6000000</v>
      </c>
    </row>
    <row r="101" spans="1:5" x14ac:dyDescent="0.2">
      <c r="A101" t="str">
        <f t="shared" si="1"/>
        <v>02</v>
      </c>
      <c r="B101" t="str">
        <f>VLOOKUP(A101, Bezirke!$A$1:$B$12, 2)</f>
        <v>Friedrichshain-Kreuzberg</v>
      </c>
      <c r="C101" t="s">
        <v>198</v>
      </c>
      <c r="D101" t="s">
        <v>199</v>
      </c>
      <c r="E101" s="1">
        <v>6880000</v>
      </c>
    </row>
    <row r="102" spans="1:5" x14ac:dyDescent="0.2">
      <c r="A102" t="str">
        <f t="shared" si="1"/>
        <v>02</v>
      </c>
      <c r="B102" t="str">
        <f>VLOOKUP(A102, Bezirke!$A$1:$B$12, 2)</f>
        <v>Friedrichshain-Kreuzberg</v>
      </c>
      <c r="C102" t="s">
        <v>200</v>
      </c>
      <c r="D102" t="s">
        <v>201</v>
      </c>
      <c r="E102" s="1">
        <v>6680000</v>
      </c>
    </row>
    <row r="103" spans="1:5" x14ac:dyDescent="0.2">
      <c r="A103" t="str">
        <f t="shared" si="1"/>
        <v>02</v>
      </c>
      <c r="B103" t="str">
        <f>VLOOKUP(A103, Bezirke!$A$1:$B$12, 2)</f>
        <v>Friedrichshain-Kreuzberg</v>
      </c>
      <c r="C103" t="s">
        <v>202</v>
      </c>
      <c r="D103" t="s">
        <v>203</v>
      </c>
      <c r="E103" s="1">
        <v>10030000</v>
      </c>
    </row>
    <row r="104" spans="1:5" x14ac:dyDescent="0.2">
      <c r="A104" t="str">
        <f t="shared" si="1"/>
        <v>03</v>
      </c>
      <c r="B104" t="str">
        <f>VLOOKUP(A104, Bezirke!$A$1:$B$12, 2)</f>
        <v>Pankow</v>
      </c>
      <c r="C104" t="s">
        <v>204</v>
      </c>
      <c r="D104" t="s">
        <v>205</v>
      </c>
      <c r="E104" s="1">
        <v>3470000</v>
      </c>
    </row>
    <row r="105" spans="1:5" x14ac:dyDescent="0.2">
      <c r="A105" t="str">
        <f t="shared" si="1"/>
        <v>03</v>
      </c>
      <c r="B105" t="str">
        <f>VLOOKUP(A105, Bezirke!$A$1:$B$12, 2)</f>
        <v>Pankow</v>
      </c>
      <c r="C105" t="s">
        <v>206</v>
      </c>
      <c r="D105" t="s">
        <v>207</v>
      </c>
      <c r="E105" s="1">
        <v>7620000</v>
      </c>
    </row>
    <row r="106" spans="1:5" x14ac:dyDescent="0.2">
      <c r="A106" t="str">
        <f t="shared" si="1"/>
        <v>03</v>
      </c>
      <c r="B106" t="str">
        <f>VLOOKUP(A106, Bezirke!$A$1:$B$12, 2)</f>
        <v>Pankow</v>
      </c>
      <c r="C106" t="s">
        <v>208</v>
      </c>
      <c r="D106" t="s">
        <v>209</v>
      </c>
      <c r="E106" s="1">
        <v>1880000</v>
      </c>
    </row>
    <row r="107" spans="1:5" x14ac:dyDescent="0.2">
      <c r="A107" t="str">
        <f t="shared" si="1"/>
        <v>03</v>
      </c>
      <c r="B107" t="str">
        <f>VLOOKUP(A107, Bezirke!$A$1:$B$12, 2)</f>
        <v>Pankow</v>
      </c>
      <c r="C107" t="s">
        <v>210</v>
      </c>
      <c r="D107" t="s">
        <v>211</v>
      </c>
      <c r="E107" s="1">
        <v>3580000</v>
      </c>
    </row>
    <row r="108" spans="1:5" x14ac:dyDescent="0.2">
      <c r="A108" t="str">
        <f t="shared" si="1"/>
        <v>03</v>
      </c>
      <c r="B108" t="str">
        <f>VLOOKUP(A108, Bezirke!$A$1:$B$12, 2)</f>
        <v>Pankow</v>
      </c>
      <c r="C108" t="s">
        <v>212</v>
      </c>
      <c r="D108" t="s">
        <v>213</v>
      </c>
      <c r="E108" s="1">
        <v>3780000</v>
      </c>
    </row>
    <row r="109" spans="1:5" x14ac:dyDescent="0.2">
      <c r="A109" t="str">
        <f t="shared" si="1"/>
        <v>03</v>
      </c>
      <c r="B109" t="str">
        <f>VLOOKUP(A109, Bezirke!$A$1:$B$12, 2)</f>
        <v>Pankow</v>
      </c>
      <c r="C109" t="s">
        <v>214</v>
      </c>
      <c r="D109" t="s">
        <v>215</v>
      </c>
      <c r="E109" s="1">
        <v>1390000</v>
      </c>
    </row>
    <row r="110" spans="1:5" x14ac:dyDescent="0.2">
      <c r="A110" t="str">
        <f t="shared" si="1"/>
        <v>03</v>
      </c>
      <c r="B110" t="str">
        <f>VLOOKUP(A110, Bezirke!$A$1:$B$12, 2)</f>
        <v>Pankow</v>
      </c>
      <c r="C110" t="s">
        <v>216</v>
      </c>
      <c r="D110" t="s">
        <v>217</v>
      </c>
      <c r="E110" s="1">
        <v>5430000</v>
      </c>
    </row>
    <row r="111" spans="1:5" x14ac:dyDescent="0.2">
      <c r="A111" t="str">
        <f t="shared" si="1"/>
        <v>03</v>
      </c>
      <c r="B111" t="str">
        <f>VLOOKUP(A111, Bezirke!$A$1:$B$12, 2)</f>
        <v>Pankow</v>
      </c>
      <c r="C111" t="s">
        <v>218</v>
      </c>
      <c r="D111" t="s">
        <v>219</v>
      </c>
      <c r="E111" s="1">
        <v>1850000</v>
      </c>
    </row>
    <row r="112" spans="1:5" x14ac:dyDescent="0.2">
      <c r="A112" t="str">
        <f t="shared" si="1"/>
        <v>03</v>
      </c>
      <c r="B112" t="str">
        <f>VLOOKUP(A112, Bezirke!$A$1:$B$12, 2)</f>
        <v>Pankow</v>
      </c>
      <c r="C112" t="s">
        <v>220</v>
      </c>
      <c r="D112" t="s">
        <v>221</v>
      </c>
      <c r="E112" s="1">
        <v>1820000</v>
      </c>
    </row>
    <row r="113" spans="1:5" x14ac:dyDescent="0.2">
      <c r="A113" t="str">
        <f t="shared" si="1"/>
        <v>03</v>
      </c>
      <c r="B113" t="str">
        <f>VLOOKUP(A113, Bezirke!$A$1:$B$12, 2)</f>
        <v>Pankow</v>
      </c>
      <c r="C113" t="s">
        <v>222</v>
      </c>
      <c r="D113" t="s">
        <v>223</v>
      </c>
      <c r="E113" s="1">
        <v>7880000</v>
      </c>
    </row>
    <row r="114" spans="1:5" x14ac:dyDescent="0.2">
      <c r="A114" t="str">
        <f t="shared" si="1"/>
        <v>03</v>
      </c>
      <c r="B114" t="str">
        <f>VLOOKUP(A114, Bezirke!$A$1:$B$12, 2)</f>
        <v>Pankow</v>
      </c>
      <c r="C114" t="s">
        <v>224</v>
      </c>
      <c r="D114" t="s">
        <v>225</v>
      </c>
      <c r="E114" s="1">
        <v>1350000</v>
      </c>
    </row>
    <row r="115" spans="1:5" x14ac:dyDescent="0.2">
      <c r="A115" t="str">
        <f t="shared" si="1"/>
        <v>03</v>
      </c>
      <c r="B115" t="str">
        <f>VLOOKUP(A115, Bezirke!$A$1:$B$12, 2)</f>
        <v>Pankow</v>
      </c>
      <c r="C115" t="s">
        <v>226</v>
      </c>
      <c r="D115" t="s">
        <v>227</v>
      </c>
      <c r="E115" s="1">
        <v>4910000</v>
      </c>
    </row>
    <row r="116" spans="1:5" x14ac:dyDescent="0.2">
      <c r="A116" t="str">
        <f t="shared" si="1"/>
        <v>03</v>
      </c>
      <c r="B116" t="str">
        <f>VLOOKUP(A116, Bezirke!$A$1:$B$12, 2)</f>
        <v>Pankow</v>
      </c>
      <c r="C116" t="s">
        <v>228</v>
      </c>
      <c r="D116" t="s">
        <v>229</v>
      </c>
      <c r="E116" s="1">
        <v>9620000</v>
      </c>
    </row>
    <row r="117" spans="1:5" x14ac:dyDescent="0.2">
      <c r="A117" t="str">
        <f t="shared" si="1"/>
        <v>03</v>
      </c>
      <c r="B117" t="str">
        <f>VLOOKUP(A117, Bezirke!$A$1:$B$12, 2)</f>
        <v>Pankow</v>
      </c>
      <c r="C117" t="s">
        <v>230</v>
      </c>
      <c r="D117" t="s">
        <v>231</v>
      </c>
      <c r="E117" s="1">
        <v>80000</v>
      </c>
    </row>
    <row r="118" spans="1:5" x14ac:dyDescent="0.2">
      <c r="A118" t="str">
        <f t="shared" si="1"/>
        <v>03</v>
      </c>
      <c r="B118" t="str">
        <f>VLOOKUP(A118, Bezirke!$A$1:$B$12, 2)</f>
        <v>Pankow</v>
      </c>
      <c r="C118" t="s">
        <v>232</v>
      </c>
      <c r="D118" t="s">
        <v>233</v>
      </c>
      <c r="E118" s="1">
        <v>8790000</v>
      </c>
    </row>
    <row r="119" spans="1:5" x14ac:dyDescent="0.2">
      <c r="A119" t="str">
        <f t="shared" si="1"/>
        <v>03</v>
      </c>
      <c r="B119" t="str">
        <f>VLOOKUP(A119, Bezirke!$A$1:$B$12, 2)</f>
        <v>Pankow</v>
      </c>
      <c r="C119" t="s">
        <v>234</v>
      </c>
      <c r="D119" t="s">
        <v>235</v>
      </c>
      <c r="E119" s="1">
        <v>3460000</v>
      </c>
    </row>
    <row r="120" spans="1:5" x14ac:dyDescent="0.2">
      <c r="A120" t="str">
        <f t="shared" si="1"/>
        <v>03</v>
      </c>
      <c r="B120" t="str">
        <f>VLOOKUP(A120, Bezirke!$A$1:$B$12, 2)</f>
        <v>Pankow</v>
      </c>
      <c r="C120" t="s">
        <v>236</v>
      </c>
      <c r="D120" t="s">
        <v>237</v>
      </c>
      <c r="E120" s="1">
        <v>2930000</v>
      </c>
    </row>
    <row r="121" spans="1:5" x14ac:dyDescent="0.2">
      <c r="A121" t="str">
        <f t="shared" si="1"/>
        <v>03</v>
      </c>
      <c r="B121" t="str">
        <f>VLOOKUP(A121, Bezirke!$A$1:$B$12, 2)</f>
        <v>Pankow</v>
      </c>
      <c r="C121" t="s">
        <v>238</v>
      </c>
      <c r="D121" t="s">
        <v>239</v>
      </c>
      <c r="E121" s="1">
        <v>2940000</v>
      </c>
    </row>
    <row r="122" spans="1:5" ht="16" customHeight="1" x14ac:dyDescent="0.2">
      <c r="A122" t="str">
        <f t="shared" si="1"/>
        <v>03</v>
      </c>
      <c r="B122" t="str">
        <f>VLOOKUP(A122, Bezirke!$A$1:$B$12, 2)</f>
        <v>Pankow</v>
      </c>
      <c r="C122" t="s">
        <v>240</v>
      </c>
      <c r="D122" t="s">
        <v>241</v>
      </c>
      <c r="E122" s="1">
        <v>0</v>
      </c>
    </row>
    <row r="123" spans="1:5" x14ac:dyDescent="0.2">
      <c r="A123" t="str">
        <f t="shared" si="1"/>
        <v>03</v>
      </c>
      <c r="B123" t="str">
        <f>VLOOKUP(A123, Bezirke!$A$1:$B$12, 2)</f>
        <v>Pankow</v>
      </c>
      <c r="C123" t="s">
        <v>242</v>
      </c>
      <c r="D123" t="s">
        <v>243</v>
      </c>
      <c r="E123" s="1">
        <v>3270000</v>
      </c>
    </row>
    <row r="124" spans="1:5" x14ac:dyDescent="0.2">
      <c r="A124" t="str">
        <f t="shared" si="1"/>
        <v>03</v>
      </c>
      <c r="B124" t="str">
        <f>VLOOKUP(A124, Bezirke!$A$1:$B$12, 2)</f>
        <v>Pankow</v>
      </c>
      <c r="C124" t="s">
        <v>244</v>
      </c>
      <c r="D124" t="s">
        <v>245</v>
      </c>
      <c r="E124" s="1">
        <v>4140000</v>
      </c>
    </row>
    <row r="125" spans="1:5" x14ac:dyDescent="0.2">
      <c r="A125" t="str">
        <f t="shared" si="1"/>
        <v>03</v>
      </c>
      <c r="B125" t="str">
        <f>VLOOKUP(A125, Bezirke!$A$1:$B$12, 2)</f>
        <v>Pankow</v>
      </c>
      <c r="C125" t="s">
        <v>246</v>
      </c>
      <c r="D125" t="s">
        <v>247</v>
      </c>
      <c r="E125" s="1">
        <v>1440000</v>
      </c>
    </row>
    <row r="126" spans="1:5" x14ac:dyDescent="0.2">
      <c r="A126" t="str">
        <f t="shared" si="1"/>
        <v>03</v>
      </c>
      <c r="B126" t="str">
        <f>VLOOKUP(A126, Bezirke!$A$1:$B$12, 2)</f>
        <v>Pankow</v>
      </c>
      <c r="C126" t="s">
        <v>248</v>
      </c>
      <c r="D126" t="s">
        <v>249</v>
      </c>
      <c r="E126" s="1">
        <v>340000</v>
      </c>
    </row>
    <row r="127" spans="1:5" x14ac:dyDescent="0.2">
      <c r="A127" t="str">
        <f t="shared" si="1"/>
        <v>03</v>
      </c>
      <c r="B127" t="str">
        <f>VLOOKUP(A127, Bezirke!$A$1:$B$12, 2)</f>
        <v>Pankow</v>
      </c>
      <c r="C127" t="s">
        <v>250</v>
      </c>
      <c r="D127" t="s">
        <v>251</v>
      </c>
      <c r="E127" s="1">
        <v>3040000</v>
      </c>
    </row>
    <row r="128" spans="1:5" ht="16" customHeight="1" x14ac:dyDescent="0.2">
      <c r="A128" t="str">
        <f t="shared" si="1"/>
        <v>03</v>
      </c>
      <c r="B128" t="str">
        <f>VLOOKUP(A128, Bezirke!$A$1:$B$12, 2)</f>
        <v>Pankow</v>
      </c>
      <c r="C128" t="s">
        <v>252</v>
      </c>
      <c r="D128" t="s">
        <v>253</v>
      </c>
      <c r="E128" s="1">
        <v>0</v>
      </c>
    </row>
    <row r="129" spans="1:5" x14ac:dyDescent="0.2">
      <c r="A129" t="str">
        <f t="shared" si="1"/>
        <v>03</v>
      </c>
      <c r="B129" t="str">
        <f>VLOOKUP(A129, Bezirke!$A$1:$B$12, 2)</f>
        <v>Pankow</v>
      </c>
      <c r="C129" t="s">
        <v>254</v>
      </c>
      <c r="D129" t="s">
        <v>255</v>
      </c>
      <c r="E129" s="1">
        <v>770000</v>
      </c>
    </row>
    <row r="130" spans="1:5" x14ac:dyDescent="0.2">
      <c r="A130" t="str">
        <f t="shared" si="1"/>
        <v>03</v>
      </c>
      <c r="B130" t="str">
        <f>VLOOKUP(A130, Bezirke!$A$1:$B$12, 2)</f>
        <v>Pankow</v>
      </c>
      <c r="C130" t="s">
        <v>256</v>
      </c>
      <c r="D130" t="s">
        <v>257</v>
      </c>
      <c r="E130" s="1">
        <v>3000000</v>
      </c>
    </row>
    <row r="131" spans="1:5" x14ac:dyDescent="0.2">
      <c r="A131" t="str">
        <f t="shared" ref="A131:A194" si="2">LEFT(C131, 2)</f>
        <v>03</v>
      </c>
      <c r="B131" t="str">
        <f>VLOOKUP(A131, Bezirke!$A$1:$B$12, 2)</f>
        <v>Pankow</v>
      </c>
      <c r="C131" t="s">
        <v>258</v>
      </c>
      <c r="D131" t="s">
        <v>259</v>
      </c>
      <c r="E131" s="1">
        <v>1940000</v>
      </c>
    </row>
    <row r="132" spans="1:5" x14ac:dyDescent="0.2">
      <c r="A132" t="str">
        <f t="shared" si="2"/>
        <v>03</v>
      </c>
      <c r="B132" t="str">
        <f>VLOOKUP(A132, Bezirke!$A$1:$B$12, 2)</f>
        <v>Pankow</v>
      </c>
      <c r="C132" t="s">
        <v>260</v>
      </c>
      <c r="D132" t="s">
        <v>261</v>
      </c>
      <c r="E132" s="1">
        <v>3820000</v>
      </c>
    </row>
    <row r="133" spans="1:5" x14ac:dyDescent="0.2">
      <c r="A133" t="str">
        <f t="shared" si="2"/>
        <v>03</v>
      </c>
      <c r="B133" t="str">
        <f>VLOOKUP(A133, Bezirke!$A$1:$B$12, 2)</f>
        <v>Pankow</v>
      </c>
      <c r="C133" t="s">
        <v>262</v>
      </c>
      <c r="D133" t="s">
        <v>263</v>
      </c>
      <c r="E133" s="1">
        <v>1350000</v>
      </c>
    </row>
    <row r="134" spans="1:5" x14ac:dyDescent="0.2">
      <c r="A134" t="str">
        <f t="shared" si="2"/>
        <v>03</v>
      </c>
      <c r="B134" t="str">
        <f>VLOOKUP(A134, Bezirke!$A$1:$B$12, 2)</f>
        <v>Pankow</v>
      </c>
      <c r="C134" t="s">
        <v>264</v>
      </c>
      <c r="D134" t="s">
        <v>265</v>
      </c>
      <c r="E134" s="1">
        <v>7650000</v>
      </c>
    </row>
    <row r="135" spans="1:5" x14ac:dyDescent="0.2">
      <c r="A135" t="str">
        <f t="shared" si="2"/>
        <v>03</v>
      </c>
      <c r="B135" t="str">
        <f>VLOOKUP(A135, Bezirke!$A$1:$B$12, 2)</f>
        <v>Pankow</v>
      </c>
      <c r="C135" t="s">
        <v>266</v>
      </c>
      <c r="D135" t="s">
        <v>267</v>
      </c>
      <c r="E135" s="1">
        <v>490000</v>
      </c>
    </row>
    <row r="136" spans="1:5" x14ac:dyDescent="0.2">
      <c r="A136" t="str">
        <f t="shared" si="2"/>
        <v>03</v>
      </c>
      <c r="B136" t="str">
        <f>VLOOKUP(A136, Bezirke!$A$1:$B$12, 2)</f>
        <v>Pankow</v>
      </c>
      <c r="C136" t="s">
        <v>268</v>
      </c>
      <c r="D136" t="s">
        <v>269</v>
      </c>
      <c r="E136" s="1">
        <v>3720000</v>
      </c>
    </row>
    <row r="137" spans="1:5" x14ac:dyDescent="0.2">
      <c r="A137" t="str">
        <f t="shared" si="2"/>
        <v>03</v>
      </c>
      <c r="B137" t="str">
        <f>VLOOKUP(A137, Bezirke!$A$1:$B$12, 2)</f>
        <v>Pankow</v>
      </c>
      <c r="C137" t="s">
        <v>270</v>
      </c>
      <c r="D137" t="s">
        <v>271</v>
      </c>
      <c r="E137" s="1">
        <v>2010000</v>
      </c>
    </row>
    <row r="138" spans="1:5" x14ac:dyDescent="0.2">
      <c r="A138" t="str">
        <f t="shared" si="2"/>
        <v>03</v>
      </c>
      <c r="B138" t="str">
        <f>VLOOKUP(A138, Bezirke!$A$1:$B$12, 2)</f>
        <v>Pankow</v>
      </c>
      <c r="C138" t="s">
        <v>272</v>
      </c>
      <c r="D138" t="s">
        <v>273</v>
      </c>
      <c r="E138" s="1">
        <v>1640000</v>
      </c>
    </row>
    <row r="139" spans="1:5" x14ac:dyDescent="0.2">
      <c r="A139" t="str">
        <f t="shared" si="2"/>
        <v>03</v>
      </c>
      <c r="B139" t="str">
        <f>VLOOKUP(A139, Bezirke!$A$1:$B$12, 2)</f>
        <v>Pankow</v>
      </c>
      <c r="C139" t="s">
        <v>274</v>
      </c>
      <c r="D139" t="s">
        <v>275</v>
      </c>
      <c r="E139" s="1">
        <v>5660000</v>
      </c>
    </row>
    <row r="140" spans="1:5" x14ac:dyDescent="0.2">
      <c r="A140" t="str">
        <f t="shared" si="2"/>
        <v>03</v>
      </c>
      <c r="B140" t="str">
        <f>VLOOKUP(A140, Bezirke!$A$1:$B$12, 2)</f>
        <v>Pankow</v>
      </c>
      <c r="C140" t="s">
        <v>276</v>
      </c>
      <c r="D140" t="s">
        <v>277</v>
      </c>
      <c r="E140" s="1">
        <v>2100000</v>
      </c>
    </row>
    <row r="141" spans="1:5" x14ac:dyDescent="0.2">
      <c r="A141" t="str">
        <f t="shared" si="2"/>
        <v>03</v>
      </c>
      <c r="B141" t="str">
        <f>VLOOKUP(A141, Bezirke!$A$1:$B$12, 2)</f>
        <v>Pankow</v>
      </c>
      <c r="C141" t="s">
        <v>278</v>
      </c>
      <c r="D141" t="s">
        <v>279</v>
      </c>
      <c r="E141" s="1">
        <v>1800000</v>
      </c>
    </row>
    <row r="142" spans="1:5" x14ac:dyDescent="0.2">
      <c r="A142" t="str">
        <f t="shared" si="2"/>
        <v>03</v>
      </c>
      <c r="B142" t="str">
        <f>VLOOKUP(A142, Bezirke!$A$1:$B$12, 2)</f>
        <v>Pankow</v>
      </c>
      <c r="C142" t="s">
        <v>280</v>
      </c>
      <c r="D142" t="s">
        <v>281</v>
      </c>
      <c r="E142" s="1">
        <v>680000</v>
      </c>
    </row>
    <row r="143" spans="1:5" x14ac:dyDescent="0.2">
      <c r="A143" t="str">
        <f t="shared" si="2"/>
        <v>03</v>
      </c>
      <c r="B143" t="str">
        <f>VLOOKUP(A143, Bezirke!$A$1:$B$12, 2)</f>
        <v>Pankow</v>
      </c>
      <c r="C143" t="s">
        <v>282</v>
      </c>
      <c r="D143" t="s">
        <v>283</v>
      </c>
      <c r="E143" s="1">
        <v>1140000</v>
      </c>
    </row>
    <row r="144" spans="1:5" ht="16" customHeight="1" x14ac:dyDescent="0.2">
      <c r="A144" t="str">
        <f t="shared" si="2"/>
        <v>03</v>
      </c>
      <c r="B144" t="str">
        <f>VLOOKUP(A144, Bezirke!$A$1:$B$12, 2)</f>
        <v>Pankow</v>
      </c>
      <c r="C144" t="s">
        <v>284</v>
      </c>
      <c r="D144" t="s">
        <v>285</v>
      </c>
      <c r="E144" s="1">
        <v>0</v>
      </c>
    </row>
    <row r="145" spans="1:5" x14ac:dyDescent="0.2">
      <c r="A145" t="str">
        <f t="shared" si="2"/>
        <v>03</v>
      </c>
      <c r="B145" t="str">
        <f>VLOOKUP(A145, Bezirke!$A$1:$B$12, 2)</f>
        <v>Pankow</v>
      </c>
      <c r="C145" t="s">
        <v>286</v>
      </c>
      <c r="D145" t="s">
        <v>287</v>
      </c>
      <c r="E145" s="1">
        <v>3560000</v>
      </c>
    </row>
    <row r="146" spans="1:5" x14ac:dyDescent="0.2">
      <c r="A146" t="str">
        <f t="shared" si="2"/>
        <v>03</v>
      </c>
      <c r="B146" t="str">
        <f>VLOOKUP(A146, Bezirke!$A$1:$B$12, 2)</f>
        <v>Pankow</v>
      </c>
      <c r="C146" t="s">
        <v>288</v>
      </c>
      <c r="D146" t="s">
        <v>289</v>
      </c>
      <c r="E146" s="1">
        <v>3030000</v>
      </c>
    </row>
    <row r="147" spans="1:5" x14ac:dyDescent="0.2">
      <c r="A147" t="str">
        <f t="shared" si="2"/>
        <v>03</v>
      </c>
      <c r="B147" t="str">
        <f>VLOOKUP(A147, Bezirke!$A$1:$B$12, 2)</f>
        <v>Pankow</v>
      </c>
      <c r="C147" t="s">
        <v>290</v>
      </c>
      <c r="D147" t="s">
        <v>291</v>
      </c>
      <c r="E147" s="1">
        <v>1880000</v>
      </c>
    </row>
    <row r="148" spans="1:5" x14ac:dyDescent="0.2">
      <c r="A148" t="str">
        <f t="shared" si="2"/>
        <v>03</v>
      </c>
      <c r="B148" t="str">
        <f>VLOOKUP(A148, Bezirke!$A$1:$B$12, 2)</f>
        <v>Pankow</v>
      </c>
      <c r="C148" t="s">
        <v>292</v>
      </c>
      <c r="D148" t="s">
        <v>293</v>
      </c>
      <c r="E148" s="1">
        <v>7020000</v>
      </c>
    </row>
    <row r="149" spans="1:5" x14ac:dyDescent="0.2">
      <c r="A149" t="str">
        <f t="shared" si="2"/>
        <v>03</v>
      </c>
      <c r="B149" t="str">
        <f>VLOOKUP(A149, Bezirke!$A$1:$B$12, 2)</f>
        <v>Pankow</v>
      </c>
      <c r="C149" t="s">
        <v>294</v>
      </c>
      <c r="D149" t="s">
        <v>295</v>
      </c>
      <c r="E149" s="1">
        <v>4720000</v>
      </c>
    </row>
    <row r="150" spans="1:5" x14ac:dyDescent="0.2">
      <c r="A150" t="str">
        <f t="shared" si="2"/>
        <v>03</v>
      </c>
      <c r="B150" t="str">
        <f>VLOOKUP(A150, Bezirke!$A$1:$B$12, 2)</f>
        <v>Pankow</v>
      </c>
      <c r="C150" t="s">
        <v>296</v>
      </c>
      <c r="D150" t="s">
        <v>297</v>
      </c>
      <c r="E150" s="1">
        <v>2010000</v>
      </c>
    </row>
    <row r="151" spans="1:5" x14ac:dyDescent="0.2">
      <c r="A151" t="str">
        <f t="shared" si="2"/>
        <v>03</v>
      </c>
      <c r="B151" t="str">
        <f>VLOOKUP(A151, Bezirke!$A$1:$B$12, 2)</f>
        <v>Pankow</v>
      </c>
      <c r="C151" t="s">
        <v>298</v>
      </c>
      <c r="D151" t="s">
        <v>299</v>
      </c>
      <c r="E151" s="1">
        <v>9900000</v>
      </c>
    </row>
    <row r="152" spans="1:5" x14ac:dyDescent="0.2">
      <c r="A152" t="str">
        <f t="shared" si="2"/>
        <v>03</v>
      </c>
      <c r="B152" t="str">
        <f>VLOOKUP(A152, Bezirke!$A$1:$B$12, 2)</f>
        <v>Pankow</v>
      </c>
      <c r="C152" t="s">
        <v>300</v>
      </c>
      <c r="D152" t="s">
        <v>301</v>
      </c>
      <c r="E152" s="1">
        <v>5080000</v>
      </c>
    </row>
    <row r="153" spans="1:5" x14ac:dyDescent="0.2">
      <c r="A153" t="str">
        <f t="shared" si="2"/>
        <v>03</v>
      </c>
      <c r="B153" t="str">
        <f>VLOOKUP(A153, Bezirke!$A$1:$B$12, 2)</f>
        <v>Pankow</v>
      </c>
      <c r="C153" t="s">
        <v>302</v>
      </c>
      <c r="D153" t="s">
        <v>303</v>
      </c>
      <c r="E153" s="1">
        <v>3820000</v>
      </c>
    </row>
    <row r="154" spans="1:5" x14ac:dyDescent="0.2">
      <c r="A154" t="str">
        <f t="shared" si="2"/>
        <v>03</v>
      </c>
      <c r="B154" t="str">
        <f>VLOOKUP(A154, Bezirke!$A$1:$B$12, 2)</f>
        <v>Pankow</v>
      </c>
      <c r="C154" t="s">
        <v>304</v>
      </c>
      <c r="D154" t="s">
        <v>305</v>
      </c>
      <c r="E154" s="1">
        <v>16420000</v>
      </c>
    </row>
    <row r="155" spans="1:5" x14ac:dyDescent="0.2">
      <c r="A155" t="str">
        <f t="shared" si="2"/>
        <v>03</v>
      </c>
      <c r="B155" t="str">
        <f>VLOOKUP(A155, Bezirke!$A$1:$B$12, 2)</f>
        <v>Pankow</v>
      </c>
      <c r="C155" t="s">
        <v>306</v>
      </c>
      <c r="D155" t="s">
        <v>307</v>
      </c>
      <c r="E155" s="1">
        <v>2010000</v>
      </c>
    </row>
    <row r="156" spans="1:5" x14ac:dyDescent="0.2">
      <c r="A156" t="str">
        <f t="shared" si="2"/>
        <v>03</v>
      </c>
      <c r="B156" t="str">
        <f>VLOOKUP(A156, Bezirke!$A$1:$B$12, 2)</f>
        <v>Pankow</v>
      </c>
      <c r="C156" t="s">
        <v>308</v>
      </c>
      <c r="D156" t="s">
        <v>309</v>
      </c>
      <c r="E156" s="1">
        <v>3080000</v>
      </c>
    </row>
    <row r="157" spans="1:5" x14ac:dyDescent="0.2">
      <c r="A157" t="str">
        <f t="shared" si="2"/>
        <v>03</v>
      </c>
      <c r="B157" t="str">
        <f>VLOOKUP(A157, Bezirke!$A$1:$B$12, 2)</f>
        <v>Pankow</v>
      </c>
      <c r="C157" t="s">
        <v>310</v>
      </c>
      <c r="D157" t="s">
        <v>311</v>
      </c>
      <c r="E157" s="1">
        <v>2300000</v>
      </c>
    </row>
    <row r="158" spans="1:5" x14ac:dyDescent="0.2">
      <c r="A158" t="str">
        <f t="shared" si="2"/>
        <v>03</v>
      </c>
      <c r="B158" t="str">
        <f>VLOOKUP(A158, Bezirke!$A$1:$B$12, 2)</f>
        <v>Pankow</v>
      </c>
      <c r="C158" t="s">
        <v>312</v>
      </c>
      <c r="D158" t="s">
        <v>313</v>
      </c>
      <c r="E158" s="1">
        <v>1090000</v>
      </c>
    </row>
    <row r="159" spans="1:5" ht="16" customHeight="1" x14ac:dyDescent="0.2">
      <c r="A159" t="str">
        <f t="shared" si="2"/>
        <v>03</v>
      </c>
      <c r="B159" t="str">
        <f>VLOOKUP(A159, Bezirke!$A$1:$B$12, 2)</f>
        <v>Pankow</v>
      </c>
      <c r="C159" t="s">
        <v>314</v>
      </c>
      <c r="D159" t="s">
        <v>315</v>
      </c>
      <c r="E159" s="1">
        <v>0</v>
      </c>
    </row>
    <row r="160" spans="1:5" x14ac:dyDescent="0.2">
      <c r="A160" t="str">
        <f t="shared" si="2"/>
        <v>03</v>
      </c>
      <c r="B160" t="str">
        <f>VLOOKUP(A160, Bezirke!$A$1:$B$12, 2)</f>
        <v>Pankow</v>
      </c>
      <c r="C160" t="s">
        <v>316</v>
      </c>
      <c r="D160" t="s">
        <v>285</v>
      </c>
      <c r="E160" s="1">
        <v>200000</v>
      </c>
    </row>
    <row r="161" spans="1:5" x14ac:dyDescent="0.2">
      <c r="A161" t="str">
        <f t="shared" si="2"/>
        <v>03</v>
      </c>
      <c r="B161" t="str">
        <f>VLOOKUP(A161, Bezirke!$A$1:$B$12, 2)</f>
        <v>Pankow</v>
      </c>
      <c r="C161" t="s">
        <v>317</v>
      </c>
      <c r="D161" t="s">
        <v>318</v>
      </c>
      <c r="E161" s="1">
        <v>1060000</v>
      </c>
    </row>
    <row r="162" spans="1:5" x14ac:dyDescent="0.2">
      <c r="A162" t="str">
        <f t="shared" si="2"/>
        <v>03</v>
      </c>
      <c r="B162" t="str">
        <f>VLOOKUP(A162, Bezirke!$A$1:$B$12, 2)</f>
        <v>Pankow</v>
      </c>
      <c r="C162" t="s">
        <v>319</v>
      </c>
      <c r="D162" t="s">
        <v>320</v>
      </c>
      <c r="E162" s="1">
        <v>4700000</v>
      </c>
    </row>
    <row r="163" spans="1:5" x14ac:dyDescent="0.2">
      <c r="A163" t="str">
        <f t="shared" si="2"/>
        <v>03</v>
      </c>
      <c r="B163" t="str">
        <f>VLOOKUP(A163, Bezirke!$A$1:$B$12, 2)</f>
        <v>Pankow</v>
      </c>
      <c r="C163" t="s">
        <v>321</v>
      </c>
      <c r="D163" t="s">
        <v>322</v>
      </c>
      <c r="E163" s="1">
        <v>5300000</v>
      </c>
    </row>
    <row r="164" spans="1:5" x14ac:dyDescent="0.2">
      <c r="A164" t="str">
        <f t="shared" si="2"/>
        <v>03</v>
      </c>
      <c r="B164" t="str">
        <f>VLOOKUP(A164, Bezirke!$A$1:$B$12, 2)</f>
        <v>Pankow</v>
      </c>
      <c r="C164" t="s">
        <v>323</v>
      </c>
      <c r="D164" t="s">
        <v>324</v>
      </c>
      <c r="E164" s="1">
        <v>520000</v>
      </c>
    </row>
    <row r="165" spans="1:5" ht="16" customHeight="1" x14ac:dyDescent="0.2">
      <c r="A165" t="str">
        <f t="shared" si="2"/>
        <v>03</v>
      </c>
      <c r="B165" t="str">
        <f>VLOOKUP(A165, Bezirke!$A$1:$B$12, 2)</f>
        <v>Pankow</v>
      </c>
      <c r="C165" t="s">
        <v>325</v>
      </c>
      <c r="D165" t="s">
        <v>326</v>
      </c>
      <c r="E165" s="1">
        <v>0</v>
      </c>
    </row>
    <row r="166" spans="1:5" ht="16" customHeight="1" x14ac:dyDescent="0.2">
      <c r="A166" t="str">
        <f t="shared" si="2"/>
        <v>03</v>
      </c>
      <c r="B166" t="str">
        <f>VLOOKUP(A166, Bezirke!$A$1:$B$12, 2)</f>
        <v>Pankow</v>
      </c>
      <c r="C166" t="s">
        <v>327</v>
      </c>
      <c r="D166" t="s">
        <v>328</v>
      </c>
      <c r="E166" s="1">
        <v>0</v>
      </c>
    </row>
    <row r="167" spans="1:5" x14ac:dyDescent="0.2">
      <c r="A167" t="str">
        <f t="shared" si="2"/>
        <v>03</v>
      </c>
      <c r="B167" t="str">
        <f>VLOOKUP(A167, Bezirke!$A$1:$B$12, 2)</f>
        <v>Pankow</v>
      </c>
      <c r="C167" t="s">
        <v>329</v>
      </c>
      <c r="D167" t="s">
        <v>330</v>
      </c>
      <c r="E167" s="1">
        <v>19850000</v>
      </c>
    </row>
    <row r="168" spans="1:5" x14ac:dyDescent="0.2">
      <c r="A168" t="str">
        <f t="shared" si="2"/>
        <v>03</v>
      </c>
      <c r="B168" t="str">
        <f>VLOOKUP(A168, Bezirke!$A$1:$B$12, 2)</f>
        <v>Pankow</v>
      </c>
      <c r="C168" t="s">
        <v>331</v>
      </c>
      <c r="D168" t="s">
        <v>332</v>
      </c>
      <c r="E168" s="1">
        <v>8200000</v>
      </c>
    </row>
    <row r="169" spans="1:5" x14ac:dyDescent="0.2">
      <c r="A169" t="str">
        <f t="shared" si="2"/>
        <v>03</v>
      </c>
      <c r="B169" t="str">
        <f>VLOOKUP(A169, Bezirke!$A$1:$B$12, 2)</f>
        <v>Pankow</v>
      </c>
      <c r="C169" t="s">
        <v>333</v>
      </c>
      <c r="D169" t="s">
        <v>334</v>
      </c>
      <c r="E169" s="1">
        <v>7260000</v>
      </c>
    </row>
    <row r="170" spans="1:5" ht="16" customHeight="1" x14ac:dyDescent="0.2">
      <c r="A170" t="str">
        <f t="shared" si="2"/>
        <v>03</v>
      </c>
      <c r="B170" t="str">
        <f>VLOOKUP(A170, Bezirke!$A$1:$B$12, 2)</f>
        <v>Pankow</v>
      </c>
      <c r="C170" t="s">
        <v>335</v>
      </c>
      <c r="D170" t="s">
        <v>336</v>
      </c>
      <c r="E170" s="1">
        <v>0</v>
      </c>
    </row>
    <row r="171" spans="1:5" x14ac:dyDescent="0.2">
      <c r="A171" t="str">
        <f t="shared" si="2"/>
        <v>04</v>
      </c>
      <c r="B171" t="str">
        <f>VLOOKUP(A171, Bezirke!$A$1:$B$12, 2)</f>
        <v>Charlottenburg-Wilmersdorf</v>
      </c>
      <c r="C171" t="s">
        <v>337</v>
      </c>
      <c r="D171" t="s">
        <v>338</v>
      </c>
      <c r="E171" s="1">
        <v>4660000</v>
      </c>
    </row>
    <row r="172" spans="1:5" x14ac:dyDescent="0.2">
      <c r="A172" t="str">
        <f t="shared" si="2"/>
        <v>04</v>
      </c>
      <c r="B172" t="str">
        <f>VLOOKUP(A172, Bezirke!$A$1:$B$12, 2)</f>
        <v>Charlottenburg-Wilmersdorf</v>
      </c>
      <c r="C172" t="s">
        <v>339</v>
      </c>
      <c r="D172" t="s">
        <v>340</v>
      </c>
      <c r="E172" s="1">
        <v>4350000</v>
      </c>
    </row>
    <row r="173" spans="1:5" x14ac:dyDescent="0.2">
      <c r="A173" t="str">
        <f t="shared" si="2"/>
        <v>04</v>
      </c>
      <c r="B173" t="str">
        <f>VLOOKUP(A173, Bezirke!$A$1:$B$12, 2)</f>
        <v>Charlottenburg-Wilmersdorf</v>
      </c>
      <c r="C173" t="s">
        <v>341</v>
      </c>
      <c r="D173" t="s">
        <v>342</v>
      </c>
      <c r="E173" s="1">
        <v>8030000</v>
      </c>
    </row>
    <row r="174" spans="1:5" x14ac:dyDescent="0.2">
      <c r="A174" t="str">
        <f t="shared" si="2"/>
        <v>04</v>
      </c>
      <c r="B174" t="str">
        <f>VLOOKUP(A174, Bezirke!$A$1:$B$12, 2)</f>
        <v>Charlottenburg-Wilmersdorf</v>
      </c>
      <c r="C174" t="s">
        <v>343</v>
      </c>
      <c r="D174" t="s">
        <v>344</v>
      </c>
      <c r="E174" s="1">
        <v>1100000</v>
      </c>
    </row>
    <row r="175" spans="1:5" x14ac:dyDescent="0.2">
      <c r="A175" t="str">
        <f t="shared" si="2"/>
        <v>04</v>
      </c>
      <c r="B175" t="str">
        <f>VLOOKUP(A175, Bezirke!$A$1:$B$12, 2)</f>
        <v>Charlottenburg-Wilmersdorf</v>
      </c>
      <c r="C175" t="s">
        <v>345</v>
      </c>
      <c r="D175" t="s">
        <v>346</v>
      </c>
      <c r="E175" s="1">
        <v>3850000</v>
      </c>
    </row>
    <row r="176" spans="1:5" x14ac:dyDescent="0.2">
      <c r="A176" t="str">
        <f t="shared" si="2"/>
        <v>04</v>
      </c>
      <c r="B176" t="str">
        <f>VLOOKUP(A176, Bezirke!$A$1:$B$12, 2)</f>
        <v>Charlottenburg-Wilmersdorf</v>
      </c>
      <c r="C176" t="s">
        <v>347</v>
      </c>
      <c r="D176" t="s">
        <v>348</v>
      </c>
      <c r="E176" s="1">
        <v>6920000</v>
      </c>
    </row>
    <row r="177" spans="1:5" x14ac:dyDescent="0.2">
      <c r="A177" t="str">
        <f t="shared" si="2"/>
        <v>04</v>
      </c>
      <c r="B177" t="str">
        <f>VLOOKUP(A177, Bezirke!$A$1:$B$12, 2)</f>
        <v>Charlottenburg-Wilmersdorf</v>
      </c>
      <c r="C177" t="s">
        <v>349</v>
      </c>
      <c r="D177" t="s">
        <v>350</v>
      </c>
      <c r="E177" s="1">
        <v>9500000</v>
      </c>
    </row>
    <row r="178" spans="1:5" x14ac:dyDescent="0.2">
      <c r="A178" t="str">
        <f t="shared" si="2"/>
        <v>04</v>
      </c>
      <c r="B178" t="str">
        <f>VLOOKUP(A178, Bezirke!$A$1:$B$12, 2)</f>
        <v>Charlottenburg-Wilmersdorf</v>
      </c>
      <c r="C178" t="s">
        <v>351</v>
      </c>
      <c r="D178" t="s">
        <v>352</v>
      </c>
      <c r="E178" s="1">
        <v>2840000</v>
      </c>
    </row>
    <row r="179" spans="1:5" x14ac:dyDescent="0.2">
      <c r="A179" t="str">
        <f t="shared" si="2"/>
        <v>04</v>
      </c>
      <c r="B179" t="str">
        <f>VLOOKUP(A179, Bezirke!$A$1:$B$12, 2)</f>
        <v>Charlottenburg-Wilmersdorf</v>
      </c>
      <c r="C179" t="s">
        <v>353</v>
      </c>
      <c r="D179" t="s">
        <v>354</v>
      </c>
      <c r="E179" s="1">
        <v>4440000</v>
      </c>
    </row>
    <row r="180" spans="1:5" x14ac:dyDescent="0.2">
      <c r="A180" t="str">
        <f t="shared" si="2"/>
        <v>04</v>
      </c>
      <c r="B180" t="str">
        <f>VLOOKUP(A180, Bezirke!$A$1:$B$12, 2)</f>
        <v>Charlottenburg-Wilmersdorf</v>
      </c>
      <c r="C180" t="s">
        <v>355</v>
      </c>
      <c r="D180" t="s">
        <v>356</v>
      </c>
      <c r="E180" s="1">
        <v>7530000</v>
      </c>
    </row>
    <row r="181" spans="1:5" x14ac:dyDescent="0.2">
      <c r="A181" t="str">
        <f t="shared" si="2"/>
        <v>04</v>
      </c>
      <c r="B181" t="str">
        <f>VLOOKUP(A181, Bezirke!$A$1:$B$12, 2)</f>
        <v>Charlottenburg-Wilmersdorf</v>
      </c>
      <c r="C181" t="s">
        <v>357</v>
      </c>
      <c r="D181" t="s">
        <v>358</v>
      </c>
      <c r="E181" s="1">
        <v>12330000</v>
      </c>
    </row>
    <row r="182" spans="1:5" x14ac:dyDescent="0.2">
      <c r="A182" t="str">
        <f t="shared" si="2"/>
        <v>04</v>
      </c>
      <c r="B182" t="str">
        <f>VLOOKUP(A182, Bezirke!$A$1:$B$12, 2)</f>
        <v>Charlottenburg-Wilmersdorf</v>
      </c>
      <c r="C182" t="s">
        <v>359</v>
      </c>
      <c r="D182" t="s">
        <v>360</v>
      </c>
      <c r="E182" s="1">
        <v>5170000</v>
      </c>
    </row>
    <row r="183" spans="1:5" x14ac:dyDescent="0.2">
      <c r="A183" t="str">
        <f t="shared" si="2"/>
        <v>04</v>
      </c>
      <c r="B183" t="str">
        <f>VLOOKUP(A183, Bezirke!$A$1:$B$12, 2)</f>
        <v>Charlottenburg-Wilmersdorf</v>
      </c>
      <c r="C183" t="s">
        <v>361</v>
      </c>
      <c r="D183" t="s">
        <v>362</v>
      </c>
      <c r="E183" s="1">
        <v>3230000</v>
      </c>
    </row>
    <row r="184" spans="1:5" x14ac:dyDescent="0.2">
      <c r="A184" t="str">
        <f t="shared" si="2"/>
        <v>04</v>
      </c>
      <c r="B184" t="str">
        <f>VLOOKUP(A184, Bezirke!$A$1:$B$12, 2)</f>
        <v>Charlottenburg-Wilmersdorf</v>
      </c>
      <c r="C184" t="s">
        <v>363</v>
      </c>
      <c r="D184" t="s">
        <v>364</v>
      </c>
      <c r="E184" s="1">
        <v>5890000</v>
      </c>
    </row>
    <row r="185" spans="1:5" x14ac:dyDescent="0.2">
      <c r="A185" t="str">
        <f t="shared" si="2"/>
        <v>04</v>
      </c>
      <c r="B185" t="str">
        <f>VLOOKUP(A185, Bezirke!$A$1:$B$12, 2)</f>
        <v>Charlottenburg-Wilmersdorf</v>
      </c>
      <c r="C185" t="s">
        <v>365</v>
      </c>
      <c r="D185" t="s">
        <v>366</v>
      </c>
      <c r="E185" s="1">
        <v>1720000</v>
      </c>
    </row>
    <row r="186" spans="1:5" x14ac:dyDescent="0.2">
      <c r="A186" t="str">
        <f t="shared" si="2"/>
        <v>04</v>
      </c>
      <c r="B186" t="str">
        <f>VLOOKUP(A186, Bezirke!$A$1:$B$12, 2)</f>
        <v>Charlottenburg-Wilmersdorf</v>
      </c>
      <c r="C186" t="s">
        <v>367</v>
      </c>
      <c r="D186" t="s">
        <v>368</v>
      </c>
      <c r="E186" s="1">
        <v>7900000</v>
      </c>
    </row>
    <row r="187" spans="1:5" x14ac:dyDescent="0.2">
      <c r="A187" t="str">
        <f t="shared" si="2"/>
        <v>04</v>
      </c>
      <c r="B187" t="str">
        <f>VLOOKUP(A187, Bezirke!$A$1:$B$12, 2)</f>
        <v>Charlottenburg-Wilmersdorf</v>
      </c>
      <c r="C187" t="s">
        <v>369</v>
      </c>
      <c r="D187" t="s">
        <v>370</v>
      </c>
      <c r="E187" s="1">
        <v>8720000</v>
      </c>
    </row>
    <row r="188" spans="1:5" x14ac:dyDescent="0.2">
      <c r="A188" t="str">
        <f t="shared" si="2"/>
        <v>04</v>
      </c>
      <c r="B188" t="str">
        <f>VLOOKUP(A188, Bezirke!$A$1:$B$12, 2)</f>
        <v>Charlottenburg-Wilmersdorf</v>
      </c>
      <c r="C188" t="s">
        <v>371</v>
      </c>
      <c r="D188" t="s">
        <v>372</v>
      </c>
      <c r="E188" s="1">
        <v>6620000</v>
      </c>
    </row>
    <row r="189" spans="1:5" x14ac:dyDescent="0.2">
      <c r="A189" t="str">
        <f t="shared" si="2"/>
        <v>04</v>
      </c>
      <c r="B189" t="str">
        <f>VLOOKUP(A189, Bezirke!$A$1:$B$12, 2)</f>
        <v>Charlottenburg-Wilmersdorf</v>
      </c>
      <c r="C189" t="s">
        <v>373</v>
      </c>
      <c r="D189" t="s">
        <v>374</v>
      </c>
      <c r="E189" s="1">
        <v>3890000</v>
      </c>
    </row>
    <row r="190" spans="1:5" x14ac:dyDescent="0.2">
      <c r="A190" t="str">
        <f t="shared" si="2"/>
        <v>04</v>
      </c>
      <c r="B190" t="str">
        <f>VLOOKUP(A190, Bezirke!$A$1:$B$12, 2)</f>
        <v>Charlottenburg-Wilmersdorf</v>
      </c>
      <c r="C190" t="s">
        <v>375</v>
      </c>
      <c r="D190" t="s">
        <v>376</v>
      </c>
      <c r="E190" s="1">
        <v>10810000</v>
      </c>
    </row>
    <row r="191" spans="1:5" x14ac:dyDescent="0.2">
      <c r="A191" t="str">
        <f t="shared" si="2"/>
        <v>04</v>
      </c>
      <c r="B191" t="str">
        <f>VLOOKUP(A191, Bezirke!$A$1:$B$12, 2)</f>
        <v>Charlottenburg-Wilmersdorf</v>
      </c>
      <c r="C191" t="s">
        <v>377</v>
      </c>
      <c r="D191" t="s">
        <v>378</v>
      </c>
      <c r="E191" s="1">
        <v>6910000</v>
      </c>
    </row>
    <row r="192" spans="1:5" x14ac:dyDescent="0.2">
      <c r="A192" t="str">
        <f t="shared" si="2"/>
        <v>04</v>
      </c>
      <c r="B192" t="str">
        <f>VLOOKUP(A192, Bezirke!$A$1:$B$12, 2)</f>
        <v>Charlottenburg-Wilmersdorf</v>
      </c>
      <c r="C192" t="s">
        <v>379</v>
      </c>
      <c r="D192" t="s">
        <v>380</v>
      </c>
      <c r="E192" s="1">
        <v>6060000</v>
      </c>
    </row>
    <row r="193" spans="1:5" x14ac:dyDescent="0.2">
      <c r="A193" t="str">
        <f t="shared" si="2"/>
        <v>04</v>
      </c>
      <c r="B193" t="str">
        <f>VLOOKUP(A193, Bezirke!$A$1:$B$12, 2)</f>
        <v>Charlottenburg-Wilmersdorf</v>
      </c>
      <c r="C193" t="s">
        <v>381</v>
      </c>
      <c r="D193" t="s">
        <v>382</v>
      </c>
      <c r="E193" s="1">
        <v>5660000</v>
      </c>
    </row>
    <row r="194" spans="1:5" x14ac:dyDescent="0.2">
      <c r="A194" t="str">
        <f t="shared" si="2"/>
        <v>04</v>
      </c>
      <c r="B194" t="str">
        <f>VLOOKUP(A194, Bezirke!$A$1:$B$12, 2)</f>
        <v>Charlottenburg-Wilmersdorf</v>
      </c>
      <c r="C194" t="s">
        <v>383</v>
      </c>
      <c r="D194" t="s">
        <v>384</v>
      </c>
      <c r="E194" s="1">
        <v>12860000</v>
      </c>
    </row>
    <row r="195" spans="1:5" x14ac:dyDescent="0.2">
      <c r="A195" t="str">
        <f t="shared" ref="A195:A258" si="3">LEFT(C195, 2)</f>
        <v>04</v>
      </c>
      <c r="B195" t="str">
        <f>VLOOKUP(A195, Bezirke!$A$1:$B$12, 2)</f>
        <v>Charlottenburg-Wilmersdorf</v>
      </c>
      <c r="C195" t="s">
        <v>385</v>
      </c>
      <c r="D195" t="s">
        <v>386</v>
      </c>
      <c r="E195" s="1">
        <v>3200000</v>
      </c>
    </row>
    <row r="196" spans="1:5" x14ac:dyDescent="0.2">
      <c r="A196" t="str">
        <f t="shared" si="3"/>
        <v>04</v>
      </c>
      <c r="B196" t="str">
        <f>VLOOKUP(A196, Bezirke!$A$1:$B$12, 2)</f>
        <v>Charlottenburg-Wilmersdorf</v>
      </c>
      <c r="C196" t="s">
        <v>387</v>
      </c>
      <c r="D196" t="s">
        <v>388</v>
      </c>
      <c r="E196" s="1">
        <v>5350000</v>
      </c>
    </row>
    <row r="197" spans="1:5" x14ac:dyDescent="0.2">
      <c r="A197" t="str">
        <f t="shared" si="3"/>
        <v>04</v>
      </c>
      <c r="B197" t="str">
        <f>VLOOKUP(A197, Bezirke!$A$1:$B$12, 2)</f>
        <v>Charlottenburg-Wilmersdorf</v>
      </c>
      <c r="C197" t="s">
        <v>389</v>
      </c>
      <c r="D197" t="s">
        <v>390</v>
      </c>
      <c r="E197" s="1">
        <v>12530000</v>
      </c>
    </row>
    <row r="198" spans="1:5" x14ac:dyDescent="0.2">
      <c r="A198" t="str">
        <f t="shared" si="3"/>
        <v>04</v>
      </c>
      <c r="B198" t="str">
        <f>VLOOKUP(A198, Bezirke!$A$1:$B$12, 2)</f>
        <v>Charlottenburg-Wilmersdorf</v>
      </c>
      <c r="C198" t="s">
        <v>391</v>
      </c>
      <c r="D198" t="s">
        <v>392</v>
      </c>
      <c r="E198" s="1">
        <v>8520000</v>
      </c>
    </row>
    <row r="199" spans="1:5" x14ac:dyDescent="0.2">
      <c r="A199" t="str">
        <f t="shared" si="3"/>
        <v>04</v>
      </c>
      <c r="B199" t="str">
        <f>VLOOKUP(A199, Bezirke!$A$1:$B$12, 2)</f>
        <v>Charlottenburg-Wilmersdorf</v>
      </c>
      <c r="C199" t="s">
        <v>393</v>
      </c>
      <c r="D199" t="s">
        <v>394</v>
      </c>
      <c r="E199" s="1">
        <v>2530000</v>
      </c>
    </row>
    <row r="200" spans="1:5" x14ac:dyDescent="0.2">
      <c r="A200" t="str">
        <f t="shared" si="3"/>
        <v>04</v>
      </c>
      <c r="B200" t="str">
        <f>VLOOKUP(A200, Bezirke!$A$1:$B$12, 2)</f>
        <v>Charlottenburg-Wilmersdorf</v>
      </c>
      <c r="C200" t="s">
        <v>395</v>
      </c>
      <c r="D200" t="s">
        <v>396</v>
      </c>
      <c r="E200" s="1">
        <v>11540000</v>
      </c>
    </row>
    <row r="201" spans="1:5" x14ac:dyDescent="0.2">
      <c r="A201" t="str">
        <f t="shared" si="3"/>
        <v>04</v>
      </c>
      <c r="B201" t="str">
        <f>VLOOKUP(A201, Bezirke!$A$1:$B$12, 2)</f>
        <v>Charlottenburg-Wilmersdorf</v>
      </c>
      <c r="C201" t="s">
        <v>397</v>
      </c>
      <c r="D201" t="s">
        <v>398</v>
      </c>
      <c r="E201" s="1">
        <v>3840000</v>
      </c>
    </row>
    <row r="202" spans="1:5" x14ac:dyDescent="0.2">
      <c r="A202" t="str">
        <f t="shared" si="3"/>
        <v>04</v>
      </c>
      <c r="B202" t="str">
        <f>VLOOKUP(A202, Bezirke!$A$1:$B$12, 2)</f>
        <v>Charlottenburg-Wilmersdorf</v>
      </c>
      <c r="C202" t="s">
        <v>399</v>
      </c>
      <c r="D202" t="s">
        <v>400</v>
      </c>
      <c r="E202" s="1">
        <v>6230000</v>
      </c>
    </row>
    <row r="203" spans="1:5" x14ac:dyDescent="0.2">
      <c r="A203" t="str">
        <f t="shared" si="3"/>
        <v>04</v>
      </c>
      <c r="B203" t="str">
        <f>VLOOKUP(A203, Bezirke!$A$1:$B$12, 2)</f>
        <v>Charlottenburg-Wilmersdorf</v>
      </c>
      <c r="C203" t="s">
        <v>401</v>
      </c>
      <c r="D203" t="s">
        <v>402</v>
      </c>
      <c r="E203" s="1">
        <v>650000</v>
      </c>
    </row>
    <row r="204" spans="1:5" x14ac:dyDescent="0.2">
      <c r="A204" t="str">
        <f t="shared" si="3"/>
        <v>04</v>
      </c>
      <c r="B204" t="str">
        <f>VLOOKUP(A204, Bezirke!$A$1:$B$12, 2)</f>
        <v>Charlottenburg-Wilmersdorf</v>
      </c>
      <c r="C204" t="s">
        <v>403</v>
      </c>
      <c r="D204" t="s">
        <v>404</v>
      </c>
      <c r="E204" s="1">
        <v>1780000</v>
      </c>
    </row>
    <row r="205" spans="1:5" x14ac:dyDescent="0.2">
      <c r="A205" t="str">
        <f t="shared" si="3"/>
        <v>04</v>
      </c>
      <c r="B205" t="str">
        <f>VLOOKUP(A205, Bezirke!$A$1:$B$12, 2)</f>
        <v>Charlottenburg-Wilmersdorf</v>
      </c>
      <c r="C205" t="s">
        <v>405</v>
      </c>
      <c r="D205" t="s">
        <v>406</v>
      </c>
      <c r="E205" s="1">
        <v>11020000</v>
      </c>
    </row>
    <row r="206" spans="1:5" x14ac:dyDescent="0.2">
      <c r="A206" t="str">
        <f t="shared" si="3"/>
        <v>04</v>
      </c>
      <c r="B206" t="str">
        <f>VLOOKUP(A206, Bezirke!$A$1:$B$12, 2)</f>
        <v>Charlottenburg-Wilmersdorf</v>
      </c>
      <c r="C206" t="s">
        <v>407</v>
      </c>
      <c r="D206" t="s">
        <v>408</v>
      </c>
      <c r="E206" s="1">
        <v>11340000</v>
      </c>
    </row>
    <row r="207" spans="1:5" x14ac:dyDescent="0.2">
      <c r="A207" t="str">
        <f t="shared" si="3"/>
        <v>04</v>
      </c>
      <c r="B207" t="str">
        <f>VLOOKUP(A207, Bezirke!$A$1:$B$12, 2)</f>
        <v>Charlottenburg-Wilmersdorf</v>
      </c>
      <c r="C207" t="s">
        <v>409</v>
      </c>
      <c r="D207" t="s">
        <v>410</v>
      </c>
      <c r="E207" s="1">
        <v>5230000</v>
      </c>
    </row>
    <row r="208" spans="1:5" x14ac:dyDescent="0.2">
      <c r="A208" t="str">
        <f t="shared" si="3"/>
        <v>04</v>
      </c>
      <c r="B208" t="str">
        <f>VLOOKUP(A208, Bezirke!$A$1:$B$12, 2)</f>
        <v>Charlottenburg-Wilmersdorf</v>
      </c>
      <c r="C208" t="s">
        <v>411</v>
      </c>
      <c r="D208" t="s">
        <v>412</v>
      </c>
      <c r="E208" s="1">
        <v>7210000</v>
      </c>
    </row>
    <row r="209" spans="1:5" x14ac:dyDescent="0.2">
      <c r="A209" t="str">
        <f t="shared" si="3"/>
        <v>04</v>
      </c>
      <c r="B209" t="str">
        <f>VLOOKUP(A209, Bezirke!$A$1:$B$12, 2)</f>
        <v>Charlottenburg-Wilmersdorf</v>
      </c>
      <c r="C209" t="s">
        <v>413</v>
      </c>
      <c r="D209" t="s">
        <v>414</v>
      </c>
      <c r="E209" s="1">
        <v>13390000</v>
      </c>
    </row>
    <row r="210" spans="1:5" x14ac:dyDescent="0.2">
      <c r="A210" t="str">
        <f t="shared" si="3"/>
        <v>04</v>
      </c>
      <c r="B210" t="str">
        <f>VLOOKUP(A210, Bezirke!$A$1:$B$12, 2)</f>
        <v>Charlottenburg-Wilmersdorf</v>
      </c>
      <c r="C210" t="s">
        <v>415</v>
      </c>
      <c r="D210" t="s">
        <v>416</v>
      </c>
      <c r="E210" s="1">
        <v>5030000</v>
      </c>
    </row>
    <row r="211" spans="1:5" x14ac:dyDescent="0.2">
      <c r="A211" t="str">
        <f t="shared" si="3"/>
        <v>04</v>
      </c>
      <c r="B211" t="str">
        <f>VLOOKUP(A211, Bezirke!$A$1:$B$12, 2)</f>
        <v>Charlottenburg-Wilmersdorf</v>
      </c>
      <c r="C211" t="s">
        <v>417</v>
      </c>
      <c r="D211" t="s">
        <v>418</v>
      </c>
      <c r="E211" s="1">
        <v>2160000</v>
      </c>
    </row>
    <row r="212" spans="1:5" x14ac:dyDescent="0.2">
      <c r="A212" t="str">
        <f t="shared" si="3"/>
        <v>04</v>
      </c>
      <c r="B212" t="str">
        <f>VLOOKUP(A212, Bezirke!$A$1:$B$12, 2)</f>
        <v>Charlottenburg-Wilmersdorf</v>
      </c>
      <c r="C212" t="s">
        <v>419</v>
      </c>
      <c r="D212" t="s">
        <v>420</v>
      </c>
      <c r="E212" s="1">
        <v>8430000</v>
      </c>
    </row>
    <row r="213" spans="1:5" x14ac:dyDescent="0.2">
      <c r="A213" t="str">
        <f t="shared" si="3"/>
        <v>04</v>
      </c>
      <c r="B213" t="str">
        <f>VLOOKUP(A213, Bezirke!$A$1:$B$12, 2)</f>
        <v>Charlottenburg-Wilmersdorf</v>
      </c>
      <c r="C213" t="s">
        <v>421</v>
      </c>
      <c r="D213" t="s">
        <v>422</v>
      </c>
      <c r="E213" s="1">
        <v>4390000</v>
      </c>
    </row>
    <row r="214" spans="1:5" x14ac:dyDescent="0.2">
      <c r="A214" t="str">
        <f t="shared" si="3"/>
        <v>04</v>
      </c>
      <c r="B214" t="str">
        <f>VLOOKUP(A214, Bezirke!$A$1:$B$12, 2)</f>
        <v>Charlottenburg-Wilmersdorf</v>
      </c>
      <c r="C214" t="s">
        <v>423</v>
      </c>
      <c r="D214" t="s">
        <v>424</v>
      </c>
      <c r="E214" s="1">
        <v>6370000</v>
      </c>
    </row>
    <row r="215" spans="1:5" x14ac:dyDescent="0.2">
      <c r="A215" t="str">
        <f t="shared" si="3"/>
        <v>04</v>
      </c>
      <c r="B215" t="str">
        <f>VLOOKUP(A215, Bezirke!$A$1:$B$12, 2)</f>
        <v>Charlottenburg-Wilmersdorf</v>
      </c>
      <c r="C215" t="s">
        <v>425</v>
      </c>
      <c r="D215" t="s">
        <v>426</v>
      </c>
      <c r="E215" s="1">
        <v>5050000</v>
      </c>
    </row>
    <row r="216" spans="1:5" x14ac:dyDescent="0.2">
      <c r="A216" t="str">
        <f t="shared" si="3"/>
        <v>04</v>
      </c>
      <c r="B216" t="str">
        <f>VLOOKUP(A216, Bezirke!$A$1:$B$12, 2)</f>
        <v>Charlottenburg-Wilmersdorf</v>
      </c>
      <c r="C216" t="s">
        <v>427</v>
      </c>
      <c r="D216" t="s">
        <v>428</v>
      </c>
      <c r="E216" s="1">
        <v>7130000</v>
      </c>
    </row>
    <row r="217" spans="1:5" x14ac:dyDescent="0.2">
      <c r="A217" t="str">
        <f t="shared" si="3"/>
        <v>05</v>
      </c>
      <c r="B217" t="str">
        <f>VLOOKUP(A217, Bezirke!$A$1:$B$12, 2)</f>
        <v>Spandau</v>
      </c>
      <c r="C217" t="s">
        <v>429</v>
      </c>
      <c r="D217" t="s">
        <v>430</v>
      </c>
      <c r="E217" s="1">
        <v>4450000</v>
      </c>
    </row>
    <row r="218" spans="1:5" x14ac:dyDescent="0.2">
      <c r="A218" t="str">
        <f t="shared" si="3"/>
        <v>05</v>
      </c>
      <c r="B218" t="str">
        <f>VLOOKUP(A218, Bezirke!$A$1:$B$12, 2)</f>
        <v>Spandau</v>
      </c>
      <c r="C218" t="s">
        <v>431</v>
      </c>
      <c r="D218" t="s">
        <v>432</v>
      </c>
      <c r="E218" s="1">
        <v>6710000</v>
      </c>
    </row>
    <row r="219" spans="1:5" x14ac:dyDescent="0.2">
      <c r="A219" t="str">
        <f t="shared" si="3"/>
        <v>05</v>
      </c>
      <c r="B219" t="str">
        <f>VLOOKUP(A219, Bezirke!$A$1:$B$12, 2)</f>
        <v>Spandau</v>
      </c>
      <c r="C219" t="s">
        <v>433</v>
      </c>
      <c r="D219" t="s">
        <v>434</v>
      </c>
      <c r="E219" s="1">
        <v>7950000</v>
      </c>
    </row>
    <row r="220" spans="1:5" x14ac:dyDescent="0.2">
      <c r="A220" t="str">
        <f t="shared" si="3"/>
        <v>05</v>
      </c>
      <c r="B220" t="str">
        <f>VLOOKUP(A220, Bezirke!$A$1:$B$12, 2)</f>
        <v>Spandau</v>
      </c>
      <c r="C220" t="s">
        <v>435</v>
      </c>
      <c r="D220" t="s">
        <v>436</v>
      </c>
      <c r="E220" s="1">
        <v>2480000</v>
      </c>
    </row>
    <row r="221" spans="1:5" x14ac:dyDescent="0.2">
      <c r="A221" t="str">
        <f t="shared" si="3"/>
        <v>05</v>
      </c>
      <c r="B221" t="str">
        <f>VLOOKUP(A221, Bezirke!$A$1:$B$12, 2)</f>
        <v>Spandau</v>
      </c>
      <c r="C221" t="s">
        <v>437</v>
      </c>
      <c r="D221" t="s">
        <v>438</v>
      </c>
      <c r="E221" s="1">
        <v>7860000</v>
      </c>
    </row>
    <row r="222" spans="1:5" x14ac:dyDescent="0.2">
      <c r="A222" t="str">
        <f t="shared" si="3"/>
        <v>05</v>
      </c>
      <c r="B222" t="str">
        <f>VLOOKUP(A222, Bezirke!$A$1:$B$12, 2)</f>
        <v>Spandau</v>
      </c>
      <c r="C222" t="s">
        <v>439</v>
      </c>
      <c r="D222" t="s">
        <v>440</v>
      </c>
      <c r="E222" s="1">
        <v>5410000</v>
      </c>
    </row>
    <row r="223" spans="1:5" x14ac:dyDescent="0.2">
      <c r="A223" t="str">
        <f t="shared" si="3"/>
        <v>05</v>
      </c>
      <c r="B223" t="str">
        <f>VLOOKUP(A223, Bezirke!$A$1:$B$12, 2)</f>
        <v>Spandau</v>
      </c>
      <c r="C223" t="s">
        <v>441</v>
      </c>
      <c r="D223" t="s">
        <v>442</v>
      </c>
      <c r="E223" s="1">
        <v>1030000</v>
      </c>
    </row>
    <row r="224" spans="1:5" x14ac:dyDescent="0.2">
      <c r="A224" t="str">
        <f t="shared" si="3"/>
        <v>05</v>
      </c>
      <c r="B224" t="str">
        <f>VLOOKUP(A224, Bezirke!$A$1:$B$12, 2)</f>
        <v>Spandau</v>
      </c>
      <c r="C224" t="s">
        <v>443</v>
      </c>
      <c r="D224" t="s">
        <v>444</v>
      </c>
      <c r="E224" s="1">
        <v>4880000</v>
      </c>
    </row>
    <row r="225" spans="1:5" ht="16" customHeight="1" x14ac:dyDescent="0.2">
      <c r="A225" t="str">
        <f t="shared" si="3"/>
        <v>05</v>
      </c>
      <c r="B225" t="str">
        <f>VLOOKUP(A225, Bezirke!$A$1:$B$12, 2)</f>
        <v>Spandau</v>
      </c>
      <c r="C225" t="s">
        <v>445</v>
      </c>
      <c r="D225" t="s">
        <v>446</v>
      </c>
      <c r="E225" s="1">
        <v>0</v>
      </c>
    </row>
    <row r="226" spans="1:5" x14ac:dyDescent="0.2">
      <c r="A226" t="str">
        <f t="shared" si="3"/>
        <v>05</v>
      </c>
      <c r="B226" t="str">
        <f>VLOOKUP(A226, Bezirke!$A$1:$B$12, 2)</f>
        <v>Spandau</v>
      </c>
      <c r="C226" t="s">
        <v>447</v>
      </c>
      <c r="D226" t="s">
        <v>448</v>
      </c>
      <c r="E226" s="1">
        <v>2580000</v>
      </c>
    </row>
    <row r="227" spans="1:5" x14ac:dyDescent="0.2">
      <c r="A227" t="str">
        <f t="shared" si="3"/>
        <v>05</v>
      </c>
      <c r="B227" t="str">
        <f>VLOOKUP(A227, Bezirke!$A$1:$B$12, 2)</f>
        <v>Spandau</v>
      </c>
      <c r="C227" t="s">
        <v>449</v>
      </c>
      <c r="D227" t="s">
        <v>450</v>
      </c>
      <c r="E227" s="1">
        <v>4340000</v>
      </c>
    </row>
    <row r="228" spans="1:5" x14ac:dyDescent="0.2">
      <c r="A228" t="str">
        <f t="shared" si="3"/>
        <v>05</v>
      </c>
      <c r="B228" t="str">
        <f>VLOOKUP(A228, Bezirke!$A$1:$B$12, 2)</f>
        <v>Spandau</v>
      </c>
      <c r="C228" t="s">
        <v>451</v>
      </c>
      <c r="D228" t="s">
        <v>452</v>
      </c>
      <c r="E228" s="1">
        <v>4240000</v>
      </c>
    </row>
    <row r="229" spans="1:5" x14ac:dyDescent="0.2">
      <c r="A229" t="str">
        <f t="shared" si="3"/>
        <v>05</v>
      </c>
      <c r="B229" t="str">
        <f>VLOOKUP(A229, Bezirke!$A$1:$B$12, 2)</f>
        <v>Spandau</v>
      </c>
      <c r="C229" t="s">
        <v>453</v>
      </c>
      <c r="D229" t="s">
        <v>454</v>
      </c>
      <c r="E229" s="1">
        <v>5310000</v>
      </c>
    </row>
    <row r="230" spans="1:5" x14ac:dyDescent="0.2">
      <c r="A230" t="str">
        <f t="shared" si="3"/>
        <v>05</v>
      </c>
      <c r="B230" t="str">
        <f>VLOOKUP(A230, Bezirke!$A$1:$B$12, 2)</f>
        <v>Spandau</v>
      </c>
      <c r="C230" t="s">
        <v>455</v>
      </c>
      <c r="D230" t="s">
        <v>456</v>
      </c>
      <c r="E230" s="1">
        <v>4040000</v>
      </c>
    </row>
    <row r="231" spans="1:5" x14ac:dyDescent="0.2">
      <c r="A231" t="str">
        <f t="shared" si="3"/>
        <v>05</v>
      </c>
      <c r="B231" t="str">
        <f>VLOOKUP(A231, Bezirke!$A$1:$B$12, 2)</f>
        <v>Spandau</v>
      </c>
      <c r="C231" t="s">
        <v>457</v>
      </c>
      <c r="D231" t="s">
        <v>458</v>
      </c>
      <c r="E231" s="1">
        <v>6390000</v>
      </c>
    </row>
    <row r="232" spans="1:5" x14ac:dyDescent="0.2">
      <c r="A232" t="str">
        <f t="shared" si="3"/>
        <v>05</v>
      </c>
      <c r="B232" t="str">
        <f>VLOOKUP(A232, Bezirke!$A$1:$B$12, 2)</f>
        <v>Spandau</v>
      </c>
      <c r="C232" t="s">
        <v>459</v>
      </c>
      <c r="D232" t="s">
        <v>460</v>
      </c>
      <c r="E232" s="1">
        <v>3840000</v>
      </c>
    </row>
    <row r="233" spans="1:5" x14ac:dyDescent="0.2">
      <c r="A233" t="str">
        <f t="shared" si="3"/>
        <v>05</v>
      </c>
      <c r="B233" t="str">
        <f>VLOOKUP(A233, Bezirke!$A$1:$B$12, 2)</f>
        <v>Spandau</v>
      </c>
      <c r="C233" t="s">
        <v>461</v>
      </c>
      <c r="D233" t="s">
        <v>462</v>
      </c>
      <c r="E233" s="1">
        <v>5090000</v>
      </c>
    </row>
    <row r="234" spans="1:5" x14ac:dyDescent="0.2">
      <c r="A234" t="str">
        <f t="shared" si="3"/>
        <v>05</v>
      </c>
      <c r="B234" t="str">
        <f>VLOOKUP(A234, Bezirke!$A$1:$B$12, 2)</f>
        <v>Spandau</v>
      </c>
      <c r="C234" t="s">
        <v>463</v>
      </c>
      <c r="D234" t="s">
        <v>464</v>
      </c>
      <c r="E234" s="1">
        <v>7500000</v>
      </c>
    </row>
    <row r="235" spans="1:5" x14ac:dyDescent="0.2">
      <c r="A235" t="str">
        <f t="shared" si="3"/>
        <v>05</v>
      </c>
      <c r="B235" t="str">
        <f>VLOOKUP(A235, Bezirke!$A$1:$B$12, 2)</f>
        <v>Spandau</v>
      </c>
      <c r="C235" t="s">
        <v>465</v>
      </c>
      <c r="D235" t="s">
        <v>466</v>
      </c>
      <c r="E235" s="1">
        <v>2560000</v>
      </c>
    </row>
    <row r="236" spans="1:5" x14ac:dyDescent="0.2">
      <c r="A236" t="str">
        <f t="shared" si="3"/>
        <v>05</v>
      </c>
      <c r="B236" t="str">
        <f>VLOOKUP(A236, Bezirke!$A$1:$B$12, 2)</f>
        <v>Spandau</v>
      </c>
      <c r="C236" t="s">
        <v>467</v>
      </c>
      <c r="D236" t="s">
        <v>468</v>
      </c>
      <c r="E236" s="1">
        <v>4310000</v>
      </c>
    </row>
    <row r="237" spans="1:5" ht="16" customHeight="1" x14ac:dyDescent="0.2">
      <c r="A237" t="str">
        <f t="shared" si="3"/>
        <v>05</v>
      </c>
      <c r="B237" t="str">
        <f>VLOOKUP(A237, Bezirke!$A$1:$B$12, 2)</f>
        <v>Spandau</v>
      </c>
      <c r="C237" t="s">
        <v>469</v>
      </c>
      <c r="D237" t="s">
        <v>470</v>
      </c>
      <c r="E237" s="1">
        <v>0</v>
      </c>
    </row>
    <row r="238" spans="1:5" x14ac:dyDescent="0.2">
      <c r="A238" t="str">
        <f t="shared" si="3"/>
        <v>05</v>
      </c>
      <c r="B238" t="str">
        <f>VLOOKUP(A238, Bezirke!$A$1:$B$12, 2)</f>
        <v>Spandau</v>
      </c>
      <c r="C238" t="s">
        <v>471</v>
      </c>
      <c r="D238" t="s">
        <v>472</v>
      </c>
      <c r="E238" s="1">
        <v>1800000</v>
      </c>
    </row>
    <row r="239" spans="1:5" x14ac:dyDescent="0.2">
      <c r="A239" t="str">
        <f t="shared" si="3"/>
        <v>05</v>
      </c>
      <c r="B239" t="str">
        <f>VLOOKUP(A239, Bezirke!$A$1:$B$12, 2)</f>
        <v>Spandau</v>
      </c>
      <c r="C239" t="s">
        <v>473</v>
      </c>
      <c r="D239" t="s">
        <v>474</v>
      </c>
      <c r="E239" s="1">
        <v>4010000</v>
      </c>
    </row>
    <row r="240" spans="1:5" x14ac:dyDescent="0.2">
      <c r="A240" t="str">
        <f t="shared" si="3"/>
        <v>05</v>
      </c>
      <c r="B240" t="str">
        <f>VLOOKUP(A240, Bezirke!$A$1:$B$12, 2)</f>
        <v>Spandau</v>
      </c>
      <c r="C240" t="s">
        <v>475</v>
      </c>
      <c r="D240" t="s">
        <v>476</v>
      </c>
      <c r="E240" s="1">
        <v>3300000</v>
      </c>
    </row>
    <row r="241" spans="1:5" x14ac:dyDescent="0.2">
      <c r="A241" t="str">
        <f t="shared" si="3"/>
        <v>05</v>
      </c>
      <c r="B241" t="str">
        <f>VLOOKUP(A241, Bezirke!$A$1:$B$12, 2)</f>
        <v>Spandau</v>
      </c>
      <c r="C241" t="s">
        <v>477</v>
      </c>
      <c r="D241" t="s">
        <v>478</v>
      </c>
      <c r="E241" s="1">
        <v>3240000</v>
      </c>
    </row>
    <row r="242" spans="1:5" x14ac:dyDescent="0.2">
      <c r="A242" t="str">
        <f t="shared" si="3"/>
        <v>05</v>
      </c>
      <c r="B242" t="str">
        <f>VLOOKUP(A242, Bezirke!$A$1:$B$12, 2)</f>
        <v>Spandau</v>
      </c>
      <c r="C242" t="s">
        <v>479</v>
      </c>
      <c r="D242" t="s">
        <v>480</v>
      </c>
      <c r="E242" s="1">
        <v>3650000</v>
      </c>
    </row>
    <row r="243" spans="1:5" x14ac:dyDescent="0.2">
      <c r="A243" t="str">
        <f t="shared" si="3"/>
        <v>05</v>
      </c>
      <c r="B243" t="str">
        <f>VLOOKUP(A243, Bezirke!$A$1:$B$12, 2)</f>
        <v>Spandau</v>
      </c>
      <c r="C243" t="s">
        <v>481</v>
      </c>
      <c r="D243" t="s">
        <v>482</v>
      </c>
      <c r="E243" s="1">
        <v>670000</v>
      </c>
    </row>
    <row r="244" spans="1:5" x14ac:dyDescent="0.2">
      <c r="A244" t="str">
        <f t="shared" si="3"/>
        <v>05</v>
      </c>
      <c r="B244" t="str">
        <f>VLOOKUP(A244, Bezirke!$A$1:$B$12, 2)</f>
        <v>Spandau</v>
      </c>
      <c r="C244" t="s">
        <v>483</v>
      </c>
      <c r="D244" t="s">
        <v>484</v>
      </c>
      <c r="E244" s="1">
        <v>630000</v>
      </c>
    </row>
    <row r="245" spans="1:5" x14ac:dyDescent="0.2">
      <c r="A245" t="str">
        <f t="shared" si="3"/>
        <v>05</v>
      </c>
      <c r="B245" t="str">
        <f>VLOOKUP(A245, Bezirke!$A$1:$B$12, 2)</f>
        <v>Spandau</v>
      </c>
      <c r="C245" t="s">
        <v>485</v>
      </c>
      <c r="D245" t="s">
        <v>486</v>
      </c>
      <c r="E245" s="1">
        <v>340000</v>
      </c>
    </row>
    <row r="246" spans="1:5" ht="16" customHeight="1" x14ac:dyDescent="0.2">
      <c r="A246" t="str">
        <f t="shared" si="3"/>
        <v>05</v>
      </c>
      <c r="B246" t="str">
        <f>VLOOKUP(A246, Bezirke!$A$1:$B$12, 2)</f>
        <v>Spandau</v>
      </c>
      <c r="C246" t="s">
        <v>487</v>
      </c>
      <c r="D246" t="s">
        <v>488</v>
      </c>
      <c r="E246" s="1">
        <v>0</v>
      </c>
    </row>
    <row r="247" spans="1:5" x14ac:dyDescent="0.2">
      <c r="A247" t="str">
        <f t="shared" si="3"/>
        <v>05</v>
      </c>
      <c r="B247" t="str">
        <f>VLOOKUP(A247, Bezirke!$A$1:$B$12, 2)</f>
        <v>Spandau</v>
      </c>
      <c r="C247" t="s">
        <v>489</v>
      </c>
      <c r="D247" t="s">
        <v>490</v>
      </c>
      <c r="E247" s="1">
        <v>12140000</v>
      </c>
    </row>
    <row r="248" spans="1:5" x14ac:dyDescent="0.2">
      <c r="A248" t="str">
        <f t="shared" si="3"/>
        <v>05</v>
      </c>
      <c r="B248" t="str">
        <f>VLOOKUP(A248, Bezirke!$A$1:$B$12, 2)</f>
        <v>Spandau</v>
      </c>
      <c r="C248" t="s">
        <v>491</v>
      </c>
      <c r="D248" t="s">
        <v>492</v>
      </c>
      <c r="E248" s="1">
        <v>12710000</v>
      </c>
    </row>
    <row r="249" spans="1:5" x14ac:dyDescent="0.2">
      <c r="A249" t="str">
        <f t="shared" si="3"/>
        <v>05</v>
      </c>
      <c r="B249" t="str">
        <f>VLOOKUP(A249, Bezirke!$A$1:$B$12, 2)</f>
        <v>Spandau</v>
      </c>
      <c r="C249" t="s">
        <v>493</v>
      </c>
      <c r="D249" t="s">
        <v>494</v>
      </c>
      <c r="E249" s="1">
        <v>10580000</v>
      </c>
    </row>
    <row r="250" spans="1:5" x14ac:dyDescent="0.2">
      <c r="A250" t="str">
        <f t="shared" si="3"/>
        <v>05</v>
      </c>
      <c r="B250" t="str">
        <f>VLOOKUP(A250, Bezirke!$A$1:$B$12, 2)</f>
        <v>Spandau</v>
      </c>
      <c r="C250" t="s">
        <v>495</v>
      </c>
      <c r="D250" t="s">
        <v>496</v>
      </c>
      <c r="E250" s="1">
        <v>1600000</v>
      </c>
    </row>
    <row r="251" spans="1:5" x14ac:dyDescent="0.2">
      <c r="A251" t="str">
        <f t="shared" si="3"/>
        <v>05</v>
      </c>
      <c r="B251" t="str">
        <f>VLOOKUP(A251, Bezirke!$A$1:$B$12, 2)</f>
        <v>Spandau</v>
      </c>
      <c r="C251" t="s">
        <v>497</v>
      </c>
      <c r="D251" t="s">
        <v>498</v>
      </c>
      <c r="E251" s="1">
        <v>10320000</v>
      </c>
    </row>
    <row r="252" spans="1:5" x14ac:dyDescent="0.2">
      <c r="A252" t="str">
        <f t="shared" si="3"/>
        <v>05</v>
      </c>
      <c r="B252" t="str">
        <f>VLOOKUP(A252, Bezirke!$A$1:$B$12, 2)</f>
        <v>Spandau</v>
      </c>
      <c r="C252" t="s">
        <v>499</v>
      </c>
      <c r="D252" t="s">
        <v>500</v>
      </c>
      <c r="E252" s="1">
        <v>4160000</v>
      </c>
    </row>
    <row r="253" spans="1:5" x14ac:dyDescent="0.2">
      <c r="A253" t="str">
        <f t="shared" si="3"/>
        <v>05</v>
      </c>
      <c r="B253" t="str">
        <f>VLOOKUP(A253, Bezirke!$A$1:$B$12, 2)</f>
        <v>Spandau</v>
      </c>
      <c r="C253" t="s">
        <v>501</v>
      </c>
      <c r="D253" t="s">
        <v>502</v>
      </c>
      <c r="E253" s="1">
        <v>1770000</v>
      </c>
    </row>
    <row r="254" spans="1:5" x14ac:dyDescent="0.2">
      <c r="A254" t="str">
        <f t="shared" si="3"/>
        <v>05</v>
      </c>
      <c r="B254" t="str">
        <f>VLOOKUP(A254, Bezirke!$A$1:$B$12, 2)</f>
        <v>Spandau</v>
      </c>
      <c r="C254" t="s">
        <v>503</v>
      </c>
      <c r="D254" t="s">
        <v>504</v>
      </c>
      <c r="E254" s="1">
        <v>14500000</v>
      </c>
    </row>
    <row r="255" spans="1:5" x14ac:dyDescent="0.2">
      <c r="A255" t="str">
        <f t="shared" si="3"/>
        <v>05</v>
      </c>
      <c r="B255" t="str">
        <f>VLOOKUP(A255, Bezirke!$A$1:$B$12, 2)</f>
        <v>Spandau</v>
      </c>
      <c r="C255" t="s">
        <v>505</v>
      </c>
      <c r="D255" t="s">
        <v>506</v>
      </c>
      <c r="E255" s="1">
        <v>4840000</v>
      </c>
    </row>
    <row r="256" spans="1:5" x14ac:dyDescent="0.2">
      <c r="A256" t="str">
        <f t="shared" si="3"/>
        <v>05</v>
      </c>
      <c r="B256" t="str">
        <f>VLOOKUP(A256, Bezirke!$A$1:$B$12, 2)</f>
        <v>Spandau</v>
      </c>
      <c r="C256" t="s">
        <v>507</v>
      </c>
      <c r="D256" t="s">
        <v>446</v>
      </c>
      <c r="E256" s="1">
        <v>2780000</v>
      </c>
    </row>
    <row r="257" spans="1:5" x14ac:dyDescent="0.2">
      <c r="A257" t="str">
        <f t="shared" si="3"/>
        <v>05</v>
      </c>
      <c r="B257" t="str">
        <f>VLOOKUP(A257, Bezirke!$A$1:$B$12, 2)</f>
        <v>Spandau</v>
      </c>
      <c r="C257" t="s">
        <v>508</v>
      </c>
      <c r="D257" t="s">
        <v>509</v>
      </c>
      <c r="E257" s="1">
        <v>3890000</v>
      </c>
    </row>
    <row r="258" spans="1:5" x14ac:dyDescent="0.2">
      <c r="A258" t="str">
        <f t="shared" si="3"/>
        <v>05</v>
      </c>
      <c r="B258" t="str">
        <f>VLOOKUP(A258, Bezirke!$A$1:$B$12, 2)</f>
        <v>Spandau</v>
      </c>
      <c r="C258" t="s">
        <v>510</v>
      </c>
      <c r="D258" t="s">
        <v>511</v>
      </c>
      <c r="E258" s="1">
        <v>9050000</v>
      </c>
    </row>
    <row r="259" spans="1:5" ht="16" customHeight="1" x14ac:dyDescent="0.2">
      <c r="A259" t="str">
        <f t="shared" ref="A259:A322" si="4">LEFT(C259, 2)</f>
        <v>05</v>
      </c>
      <c r="B259" t="str">
        <f>VLOOKUP(A259, Bezirke!$A$1:$B$12, 2)</f>
        <v>Spandau</v>
      </c>
      <c r="C259" t="s">
        <v>512</v>
      </c>
      <c r="D259" t="s">
        <v>513</v>
      </c>
      <c r="E259" s="1">
        <v>0</v>
      </c>
    </row>
    <row r="260" spans="1:5" ht="16" customHeight="1" x14ac:dyDescent="0.2">
      <c r="A260" t="str">
        <f t="shared" si="4"/>
        <v>05</v>
      </c>
      <c r="B260" t="str">
        <f>VLOOKUP(A260, Bezirke!$A$1:$B$12, 2)</f>
        <v>Spandau</v>
      </c>
      <c r="C260" t="s">
        <v>514</v>
      </c>
      <c r="D260" t="s">
        <v>515</v>
      </c>
      <c r="E260" s="1">
        <v>0</v>
      </c>
    </row>
    <row r="261" spans="1:5" x14ac:dyDescent="0.2">
      <c r="A261" t="str">
        <f t="shared" si="4"/>
        <v>05</v>
      </c>
      <c r="B261" t="str">
        <f>VLOOKUP(A261, Bezirke!$A$1:$B$12, 2)</f>
        <v>Spandau</v>
      </c>
      <c r="C261" t="s">
        <v>516</v>
      </c>
      <c r="D261" t="s">
        <v>517</v>
      </c>
      <c r="E261" s="1">
        <v>14620000</v>
      </c>
    </row>
    <row r="262" spans="1:5" x14ac:dyDescent="0.2">
      <c r="A262" t="str">
        <f t="shared" si="4"/>
        <v>05</v>
      </c>
      <c r="B262" t="str">
        <f>VLOOKUP(A262, Bezirke!$A$1:$B$12, 2)</f>
        <v>Spandau</v>
      </c>
      <c r="C262" t="s">
        <v>518</v>
      </c>
      <c r="D262" t="s">
        <v>519</v>
      </c>
      <c r="E262" s="1">
        <v>3100000</v>
      </c>
    </row>
    <row r="263" spans="1:5" x14ac:dyDescent="0.2">
      <c r="A263" t="str">
        <f t="shared" si="4"/>
        <v>05</v>
      </c>
      <c r="B263" t="str">
        <f>VLOOKUP(A263, Bezirke!$A$1:$B$12, 2)</f>
        <v>Spandau</v>
      </c>
      <c r="C263" t="s">
        <v>520</v>
      </c>
      <c r="D263" t="s">
        <v>521</v>
      </c>
      <c r="E263" s="1">
        <v>8450000</v>
      </c>
    </row>
    <row r="264" spans="1:5" x14ac:dyDescent="0.2">
      <c r="A264" t="str">
        <f t="shared" si="4"/>
        <v>05</v>
      </c>
      <c r="B264" t="str">
        <f>VLOOKUP(A264, Bezirke!$A$1:$B$12, 2)</f>
        <v>Spandau</v>
      </c>
      <c r="C264" t="s">
        <v>522</v>
      </c>
      <c r="D264" t="s">
        <v>523</v>
      </c>
      <c r="E264" s="1">
        <v>20000</v>
      </c>
    </row>
    <row r="265" spans="1:5" x14ac:dyDescent="0.2">
      <c r="A265" t="str">
        <f t="shared" si="4"/>
        <v>06</v>
      </c>
      <c r="B265" t="str">
        <f>VLOOKUP(A265, Bezirke!$A$1:$B$12, 2)</f>
        <v>Steglitz-Zehlendorf</v>
      </c>
      <c r="C265" t="s">
        <v>524</v>
      </c>
      <c r="D265" t="s">
        <v>525</v>
      </c>
      <c r="E265" s="1">
        <v>6260000</v>
      </c>
    </row>
    <row r="266" spans="1:5" x14ac:dyDescent="0.2">
      <c r="A266" t="str">
        <f t="shared" si="4"/>
        <v>06</v>
      </c>
      <c r="B266" t="str">
        <f>VLOOKUP(A266, Bezirke!$A$1:$B$12, 2)</f>
        <v>Steglitz-Zehlendorf</v>
      </c>
      <c r="C266" t="s">
        <v>526</v>
      </c>
      <c r="D266" t="s">
        <v>527</v>
      </c>
      <c r="E266" s="1">
        <v>9290000</v>
      </c>
    </row>
    <row r="267" spans="1:5" x14ac:dyDescent="0.2">
      <c r="A267" t="str">
        <f t="shared" si="4"/>
        <v>06</v>
      </c>
      <c r="B267" t="str">
        <f>VLOOKUP(A267, Bezirke!$A$1:$B$12, 2)</f>
        <v>Steglitz-Zehlendorf</v>
      </c>
      <c r="C267" t="s">
        <v>528</v>
      </c>
      <c r="D267" t="s">
        <v>529</v>
      </c>
      <c r="E267" s="1">
        <v>9540000</v>
      </c>
    </row>
    <row r="268" spans="1:5" x14ac:dyDescent="0.2">
      <c r="A268" t="str">
        <f t="shared" si="4"/>
        <v>06</v>
      </c>
      <c r="B268" t="str">
        <f>VLOOKUP(A268, Bezirke!$A$1:$B$12, 2)</f>
        <v>Steglitz-Zehlendorf</v>
      </c>
      <c r="C268" t="s">
        <v>530</v>
      </c>
      <c r="D268" t="s">
        <v>531</v>
      </c>
      <c r="E268" s="1">
        <v>3660000</v>
      </c>
    </row>
    <row r="269" spans="1:5" x14ac:dyDescent="0.2">
      <c r="A269" t="str">
        <f t="shared" si="4"/>
        <v>06</v>
      </c>
      <c r="B269" t="str">
        <f>VLOOKUP(A269, Bezirke!$A$1:$B$12, 2)</f>
        <v>Steglitz-Zehlendorf</v>
      </c>
      <c r="C269" t="s">
        <v>532</v>
      </c>
      <c r="D269" t="s">
        <v>533</v>
      </c>
      <c r="E269" s="1">
        <v>6180000</v>
      </c>
    </row>
    <row r="270" spans="1:5" x14ac:dyDescent="0.2">
      <c r="A270" t="str">
        <f t="shared" si="4"/>
        <v>06</v>
      </c>
      <c r="B270" t="str">
        <f>VLOOKUP(A270, Bezirke!$A$1:$B$12, 2)</f>
        <v>Steglitz-Zehlendorf</v>
      </c>
      <c r="C270" t="s">
        <v>534</v>
      </c>
      <c r="D270" t="s">
        <v>535</v>
      </c>
      <c r="E270" s="1">
        <v>5870000</v>
      </c>
    </row>
    <row r="271" spans="1:5" x14ac:dyDescent="0.2">
      <c r="A271" t="str">
        <f t="shared" si="4"/>
        <v>06</v>
      </c>
      <c r="B271" t="str">
        <f>VLOOKUP(A271, Bezirke!$A$1:$B$12, 2)</f>
        <v>Steglitz-Zehlendorf</v>
      </c>
      <c r="C271" t="s">
        <v>536</v>
      </c>
      <c r="D271" t="s">
        <v>537</v>
      </c>
      <c r="E271" s="1">
        <v>9090000</v>
      </c>
    </row>
    <row r="272" spans="1:5" x14ac:dyDescent="0.2">
      <c r="A272" t="str">
        <f t="shared" si="4"/>
        <v>06</v>
      </c>
      <c r="B272" t="str">
        <f>VLOOKUP(A272, Bezirke!$A$1:$B$12, 2)</f>
        <v>Steglitz-Zehlendorf</v>
      </c>
      <c r="C272" t="s">
        <v>538</v>
      </c>
      <c r="D272" t="s">
        <v>539</v>
      </c>
      <c r="E272" s="1">
        <v>3930000</v>
      </c>
    </row>
    <row r="273" spans="1:5" x14ac:dyDescent="0.2">
      <c r="A273" t="str">
        <f t="shared" si="4"/>
        <v>06</v>
      </c>
      <c r="B273" t="str">
        <f>VLOOKUP(A273, Bezirke!$A$1:$B$12, 2)</f>
        <v>Steglitz-Zehlendorf</v>
      </c>
      <c r="C273" t="s">
        <v>540</v>
      </c>
      <c r="D273" t="s">
        <v>541</v>
      </c>
      <c r="E273" s="1">
        <v>400000</v>
      </c>
    </row>
    <row r="274" spans="1:5" x14ac:dyDescent="0.2">
      <c r="A274" t="str">
        <f t="shared" si="4"/>
        <v>06</v>
      </c>
      <c r="B274" t="str">
        <f>VLOOKUP(A274, Bezirke!$A$1:$B$12, 2)</f>
        <v>Steglitz-Zehlendorf</v>
      </c>
      <c r="C274" t="s">
        <v>542</v>
      </c>
      <c r="D274" t="s">
        <v>543</v>
      </c>
      <c r="E274" s="1">
        <v>1460000</v>
      </c>
    </row>
    <row r="275" spans="1:5" x14ac:dyDescent="0.2">
      <c r="A275" t="str">
        <f t="shared" si="4"/>
        <v>06</v>
      </c>
      <c r="B275" t="str">
        <f>VLOOKUP(A275, Bezirke!$A$1:$B$12, 2)</f>
        <v>Steglitz-Zehlendorf</v>
      </c>
      <c r="C275" t="s">
        <v>544</v>
      </c>
      <c r="D275" t="s">
        <v>545</v>
      </c>
      <c r="E275" s="1">
        <v>730000</v>
      </c>
    </row>
    <row r="276" spans="1:5" x14ac:dyDescent="0.2">
      <c r="A276" t="str">
        <f t="shared" si="4"/>
        <v>06</v>
      </c>
      <c r="B276" t="str">
        <f>VLOOKUP(A276, Bezirke!$A$1:$B$12, 2)</f>
        <v>Steglitz-Zehlendorf</v>
      </c>
      <c r="C276" t="s">
        <v>546</v>
      </c>
      <c r="D276" t="s">
        <v>547</v>
      </c>
      <c r="E276" s="1">
        <v>4760000</v>
      </c>
    </row>
    <row r="277" spans="1:5" x14ac:dyDescent="0.2">
      <c r="A277" t="str">
        <f t="shared" si="4"/>
        <v>06</v>
      </c>
      <c r="B277" t="str">
        <f>VLOOKUP(A277, Bezirke!$A$1:$B$12, 2)</f>
        <v>Steglitz-Zehlendorf</v>
      </c>
      <c r="C277" t="s">
        <v>548</v>
      </c>
      <c r="D277" t="s">
        <v>549</v>
      </c>
      <c r="E277" s="1">
        <v>3490000</v>
      </c>
    </row>
    <row r="278" spans="1:5" x14ac:dyDescent="0.2">
      <c r="A278" t="str">
        <f t="shared" si="4"/>
        <v>06</v>
      </c>
      <c r="B278" t="str">
        <f>VLOOKUP(A278, Bezirke!$A$1:$B$12, 2)</f>
        <v>Steglitz-Zehlendorf</v>
      </c>
      <c r="C278" t="s">
        <v>550</v>
      </c>
      <c r="D278" t="s">
        <v>551</v>
      </c>
      <c r="E278" s="1">
        <v>5880000</v>
      </c>
    </row>
    <row r="279" spans="1:5" x14ac:dyDescent="0.2">
      <c r="A279" t="str">
        <f t="shared" si="4"/>
        <v>06</v>
      </c>
      <c r="B279" t="str">
        <f>VLOOKUP(A279, Bezirke!$A$1:$B$12, 2)</f>
        <v>Steglitz-Zehlendorf</v>
      </c>
      <c r="C279" t="s">
        <v>552</v>
      </c>
      <c r="D279" t="s">
        <v>553</v>
      </c>
      <c r="E279" s="1">
        <v>30000</v>
      </c>
    </row>
    <row r="280" spans="1:5" x14ac:dyDescent="0.2">
      <c r="A280" t="str">
        <f t="shared" si="4"/>
        <v>06</v>
      </c>
      <c r="B280" t="str">
        <f>VLOOKUP(A280, Bezirke!$A$1:$B$12, 2)</f>
        <v>Steglitz-Zehlendorf</v>
      </c>
      <c r="C280" t="s">
        <v>554</v>
      </c>
      <c r="D280" t="s">
        <v>555</v>
      </c>
      <c r="E280" s="1">
        <v>4430000</v>
      </c>
    </row>
    <row r="281" spans="1:5" x14ac:dyDescent="0.2">
      <c r="A281" t="str">
        <f t="shared" si="4"/>
        <v>06</v>
      </c>
      <c r="B281" t="str">
        <f>VLOOKUP(A281, Bezirke!$A$1:$B$12, 2)</f>
        <v>Steglitz-Zehlendorf</v>
      </c>
      <c r="C281" t="s">
        <v>556</v>
      </c>
      <c r="D281" t="s">
        <v>557</v>
      </c>
      <c r="E281" s="1">
        <v>4500000</v>
      </c>
    </row>
    <row r="282" spans="1:5" x14ac:dyDescent="0.2">
      <c r="A282" t="str">
        <f t="shared" si="4"/>
        <v>06</v>
      </c>
      <c r="B282" t="str">
        <f>VLOOKUP(A282, Bezirke!$A$1:$B$12, 2)</f>
        <v>Steglitz-Zehlendorf</v>
      </c>
      <c r="C282" t="s">
        <v>558</v>
      </c>
      <c r="D282" t="s">
        <v>559</v>
      </c>
      <c r="E282" s="1">
        <v>4600000</v>
      </c>
    </row>
    <row r="283" spans="1:5" x14ac:dyDescent="0.2">
      <c r="A283" t="str">
        <f t="shared" si="4"/>
        <v>06</v>
      </c>
      <c r="B283" t="str">
        <f>VLOOKUP(A283, Bezirke!$A$1:$B$12, 2)</f>
        <v>Steglitz-Zehlendorf</v>
      </c>
      <c r="C283" t="s">
        <v>560</v>
      </c>
      <c r="D283" t="s">
        <v>561</v>
      </c>
      <c r="E283" s="1">
        <v>5380000</v>
      </c>
    </row>
    <row r="284" spans="1:5" x14ac:dyDescent="0.2">
      <c r="A284" t="str">
        <f t="shared" si="4"/>
        <v>06</v>
      </c>
      <c r="B284" t="str">
        <f>VLOOKUP(A284, Bezirke!$A$1:$B$12, 2)</f>
        <v>Steglitz-Zehlendorf</v>
      </c>
      <c r="C284" t="s">
        <v>562</v>
      </c>
      <c r="D284" t="s">
        <v>563</v>
      </c>
      <c r="E284" s="1">
        <v>4500000</v>
      </c>
    </row>
    <row r="285" spans="1:5" x14ac:dyDescent="0.2">
      <c r="A285" t="str">
        <f t="shared" si="4"/>
        <v>06</v>
      </c>
      <c r="B285" t="str">
        <f>VLOOKUP(A285, Bezirke!$A$1:$B$12, 2)</f>
        <v>Steglitz-Zehlendorf</v>
      </c>
      <c r="C285" t="s">
        <v>564</v>
      </c>
      <c r="D285" t="s">
        <v>565</v>
      </c>
      <c r="E285" s="1">
        <v>8280000</v>
      </c>
    </row>
    <row r="286" spans="1:5" x14ac:dyDescent="0.2">
      <c r="A286" t="str">
        <f t="shared" si="4"/>
        <v>06</v>
      </c>
      <c r="B286" t="str">
        <f>VLOOKUP(A286, Bezirke!$A$1:$B$12, 2)</f>
        <v>Steglitz-Zehlendorf</v>
      </c>
      <c r="C286" t="s">
        <v>566</v>
      </c>
      <c r="D286" t="s">
        <v>567</v>
      </c>
      <c r="E286" s="1">
        <v>5770000</v>
      </c>
    </row>
    <row r="287" spans="1:5" x14ac:dyDescent="0.2">
      <c r="A287" t="str">
        <f t="shared" si="4"/>
        <v>06</v>
      </c>
      <c r="B287" t="str">
        <f>VLOOKUP(A287, Bezirke!$A$1:$B$12, 2)</f>
        <v>Steglitz-Zehlendorf</v>
      </c>
      <c r="C287" t="s">
        <v>568</v>
      </c>
      <c r="D287" t="s">
        <v>569</v>
      </c>
      <c r="E287" s="1">
        <v>10800000</v>
      </c>
    </row>
    <row r="288" spans="1:5" x14ac:dyDescent="0.2">
      <c r="A288" t="str">
        <f t="shared" si="4"/>
        <v>06</v>
      </c>
      <c r="B288" t="str">
        <f>VLOOKUP(A288, Bezirke!$A$1:$B$12, 2)</f>
        <v>Steglitz-Zehlendorf</v>
      </c>
      <c r="C288" t="s">
        <v>570</v>
      </c>
      <c r="D288" t="s">
        <v>571</v>
      </c>
      <c r="E288" s="1">
        <v>3150000</v>
      </c>
    </row>
    <row r="289" spans="1:5" x14ac:dyDescent="0.2">
      <c r="A289" t="str">
        <f t="shared" si="4"/>
        <v>06</v>
      </c>
      <c r="B289" t="str">
        <f>VLOOKUP(A289, Bezirke!$A$1:$B$12, 2)</f>
        <v>Steglitz-Zehlendorf</v>
      </c>
      <c r="C289" t="s">
        <v>572</v>
      </c>
      <c r="D289" t="s">
        <v>573</v>
      </c>
      <c r="E289" s="1">
        <v>4380000</v>
      </c>
    </row>
    <row r="290" spans="1:5" x14ac:dyDescent="0.2">
      <c r="A290" t="str">
        <f t="shared" si="4"/>
        <v>06</v>
      </c>
      <c r="B290" t="str">
        <f>VLOOKUP(A290, Bezirke!$A$1:$B$12, 2)</f>
        <v>Steglitz-Zehlendorf</v>
      </c>
      <c r="C290" t="s">
        <v>574</v>
      </c>
      <c r="D290" t="s">
        <v>575</v>
      </c>
      <c r="E290" s="1">
        <v>5790000</v>
      </c>
    </row>
    <row r="291" spans="1:5" x14ac:dyDescent="0.2">
      <c r="A291" t="str">
        <f t="shared" si="4"/>
        <v>06</v>
      </c>
      <c r="B291" t="str">
        <f>VLOOKUP(A291, Bezirke!$A$1:$B$12, 2)</f>
        <v>Steglitz-Zehlendorf</v>
      </c>
      <c r="C291" t="s">
        <v>576</v>
      </c>
      <c r="D291" t="s">
        <v>577</v>
      </c>
      <c r="E291" s="1">
        <v>4540000</v>
      </c>
    </row>
    <row r="292" spans="1:5" x14ac:dyDescent="0.2">
      <c r="A292" t="str">
        <f t="shared" si="4"/>
        <v>06</v>
      </c>
      <c r="B292" t="str">
        <f>VLOOKUP(A292, Bezirke!$A$1:$B$12, 2)</f>
        <v>Steglitz-Zehlendorf</v>
      </c>
      <c r="C292" t="s">
        <v>578</v>
      </c>
      <c r="D292" t="s">
        <v>579</v>
      </c>
      <c r="E292" s="1">
        <v>5860000</v>
      </c>
    </row>
    <row r="293" spans="1:5" x14ac:dyDescent="0.2">
      <c r="A293" t="str">
        <f t="shared" si="4"/>
        <v>06</v>
      </c>
      <c r="B293" t="str">
        <f>VLOOKUP(A293, Bezirke!$A$1:$B$12, 2)</f>
        <v>Steglitz-Zehlendorf</v>
      </c>
      <c r="C293" t="s">
        <v>580</v>
      </c>
      <c r="D293" t="s">
        <v>581</v>
      </c>
      <c r="E293" s="1">
        <v>8200000</v>
      </c>
    </row>
    <row r="294" spans="1:5" x14ac:dyDescent="0.2">
      <c r="A294" t="str">
        <f t="shared" si="4"/>
        <v>06</v>
      </c>
      <c r="B294" t="str">
        <f>VLOOKUP(A294, Bezirke!$A$1:$B$12, 2)</f>
        <v>Steglitz-Zehlendorf</v>
      </c>
      <c r="C294" t="s">
        <v>582</v>
      </c>
      <c r="D294" t="s">
        <v>583</v>
      </c>
      <c r="E294" s="1">
        <v>2760000</v>
      </c>
    </row>
    <row r="295" spans="1:5" x14ac:dyDescent="0.2">
      <c r="A295" t="str">
        <f t="shared" si="4"/>
        <v>06</v>
      </c>
      <c r="B295" t="str">
        <f>VLOOKUP(A295, Bezirke!$A$1:$B$12, 2)</f>
        <v>Steglitz-Zehlendorf</v>
      </c>
      <c r="C295" t="s">
        <v>584</v>
      </c>
      <c r="D295" t="s">
        <v>585</v>
      </c>
      <c r="E295" s="1">
        <v>1190000</v>
      </c>
    </row>
    <row r="296" spans="1:5" x14ac:dyDescent="0.2">
      <c r="A296" t="str">
        <f t="shared" si="4"/>
        <v>06</v>
      </c>
      <c r="B296" t="str">
        <f>VLOOKUP(A296, Bezirke!$A$1:$B$12, 2)</f>
        <v>Steglitz-Zehlendorf</v>
      </c>
      <c r="C296" t="s">
        <v>586</v>
      </c>
      <c r="D296" t="s">
        <v>587</v>
      </c>
      <c r="E296" s="1">
        <v>28540000</v>
      </c>
    </row>
    <row r="297" spans="1:5" x14ac:dyDescent="0.2">
      <c r="A297" t="str">
        <f t="shared" si="4"/>
        <v>06</v>
      </c>
      <c r="B297" t="str">
        <f>VLOOKUP(A297, Bezirke!$A$1:$B$12, 2)</f>
        <v>Steglitz-Zehlendorf</v>
      </c>
      <c r="C297" t="s">
        <v>588</v>
      </c>
      <c r="D297" t="s">
        <v>589</v>
      </c>
      <c r="E297" s="1">
        <v>13210000</v>
      </c>
    </row>
    <row r="298" spans="1:5" x14ac:dyDescent="0.2">
      <c r="A298" t="str">
        <f t="shared" si="4"/>
        <v>06</v>
      </c>
      <c r="B298" t="str">
        <f>VLOOKUP(A298, Bezirke!$A$1:$B$12, 2)</f>
        <v>Steglitz-Zehlendorf</v>
      </c>
      <c r="C298" t="s">
        <v>590</v>
      </c>
      <c r="D298" t="s">
        <v>591</v>
      </c>
      <c r="E298" s="1">
        <v>7190000</v>
      </c>
    </row>
    <row r="299" spans="1:5" x14ac:dyDescent="0.2">
      <c r="A299" t="str">
        <f t="shared" si="4"/>
        <v>06</v>
      </c>
      <c r="B299" t="str">
        <f>VLOOKUP(A299, Bezirke!$A$1:$B$12, 2)</f>
        <v>Steglitz-Zehlendorf</v>
      </c>
      <c r="C299" t="s">
        <v>592</v>
      </c>
      <c r="D299" t="s">
        <v>593</v>
      </c>
      <c r="E299" s="1">
        <v>15120000</v>
      </c>
    </row>
    <row r="300" spans="1:5" x14ac:dyDescent="0.2">
      <c r="A300" t="str">
        <f t="shared" si="4"/>
        <v>06</v>
      </c>
      <c r="B300" t="str">
        <f>VLOOKUP(A300, Bezirke!$A$1:$B$12, 2)</f>
        <v>Steglitz-Zehlendorf</v>
      </c>
      <c r="C300" t="s">
        <v>594</v>
      </c>
      <c r="D300" t="s">
        <v>595</v>
      </c>
      <c r="E300" s="1">
        <v>7000000</v>
      </c>
    </row>
    <row r="301" spans="1:5" x14ac:dyDescent="0.2">
      <c r="A301" t="str">
        <f t="shared" si="4"/>
        <v>06</v>
      </c>
      <c r="B301" t="str">
        <f>VLOOKUP(A301, Bezirke!$A$1:$B$12, 2)</f>
        <v>Steglitz-Zehlendorf</v>
      </c>
      <c r="C301" t="s">
        <v>596</v>
      </c>
      <c r="D301" t="s">
        <v>597</v>
      </c>
      <c r="E301" s="1">
        <v>1100000</v>
      </c>
    </row>
    <row r="302" spans="1:5" x14ac:dyDescent="0.2">
      <c r="A302" t="str">
        <f t="shared" si="4"/>
        <v>06</v>
      </c>
      <c r="B302" t="str">
        <f>VLOOKUP(A302, Bezirke!$A$1:$B$12, 2)</f>
        <v>Steglitz-Zehlendorf</v>
      </c>
      <c r="C302" t="s">
        <v>598</v>
      </c>
      <c r="D302" t="s">
        <v>599</v>
      </c>
      <c r="E302" s="1">
        <v>12060000</v>
      </c>
    </row>
    <row r="303" spans="1:5" x14ac:dyDescent="0.2">
      <c r="A303" t="str">
        <f t="shared" si="4"/>
        <v>06</v>
      </c>
      <c r="B303" t="str">
        <f>VLOOKUP(A303, Bezirke!$A$1:$B$12, 2)</f>
        <v>Steglitz-Zehlendorf</v>
      </c>
      <c r="C303" t="s">
        <v>600</v>
      </c>
      <c r="D303" t="s">
        <v>601</v>
      </c>
      <c r="E303" s="1">
        <v>7550000</v>
      </c>
    </row>
    <row r="304" spans="1:5" x14ac:dyDescent="0.2">
      <c r="A304" t="str">
        <f t="shared" si="4"/>
        <v>06</v>
      </c>
      <c r="B304" t="str">
        <f>VLOOKUP(A304, Bezirke!$A$1:$B$12, 2)</f>
        <v>Steglitz-Zehlendorf</v>
      </c>
      <c r="C304" t="s">
        <v>602</v>
      </c>
      <c r="D304" t="s">
        <v>603</v>
      </c>
      <c r="E304" s="1">
        <v>3630000</v>
      </c>
    </row>
    <row r="305" spans="1:5" x14ac:dyDescent="0.2">
      <c r="A305" t="str">
        <f t="shared" si="4"/>
        <v>06</v>
      </c>
      <c r="B305" t="str">
        <f>VLOOKUP(A305, Bezirke!$A$1:$B$12, 2)</f>
        <v>Steglitz-Zehlendorf</v>
      </c>
      <c r="C305" t="s">
        <v>604</v>
      </c>
      <c r="D305" t="s">
        <v>605</v>
      </c>
      <c r="E305" s="1">
        <v>7170000</v>
      </c>
    </row>
    <row r="306" spans="1:5" x14ac:dyDescent="0.2">
      <c r="A306" t="str">
        <f t="shared" si="4"/>
        <v>06</v>
      </c>
      <c r="B306" t="str">
        <f>VLOOKUP(A306, Bezirke!$A$1:$B$12, 2)</f>
        <v>Steglitz-Zehlendorf</v>
      </c>
      <c r="C306" t="s">
        <v>606</v>
      </c>
      <c r="D306" t="s">
        <v>607</v>
      </c>
      <c r="E306" s="1">
        <v>2100000</v>
      </c>
    </row>
    <row r="307" spans="1:5" x14ac:dyDescent="0.2">
      <c r="A307" t="str">
        <f t="shared" si="4"/>
        <v>06</v>
      </c>
      <c r="B307" t="str">
        <f>VLOOKUP(A307, Bezirke!$A$1:$B$12, 2)</f>
        <v>Steglitz-Zehlendorf</v>
      </c>
      <c r="C307" t="s">
        <v>608</v>
      </c>
      <c r="D307" t="s">
        <v>609</v>
      </c>
      <c r="E307" s="1">
        <v>6230000</v>
      </c>
    </row>
    <row r="308" spans="1:5" x14ac:dyDescent="0.2">
      <c r="A308" t="str">
        <f t="shared" si="4"/>
        <v>06</v>
      </c>
      <c r="B308" t="str">
        <f>VLOOKUP(A308, Bezirke!$A$1:$B$12, 2)</f>
        <v>Steglitz-Zehlendorf</v>
      </c>
      <c r="C308" t="s">
        <v>610</v>
      </c>
      <c r="D308" t="s">
        <v>611</v>
      </c>
      <c r="E308" s="1">
        <v>20090000</v>
      </c>
    </row>
    <row r="309" spans="1:5" x14ac:dyDescent="0.2">
      <c r="A309" t="str">
        <f t="shared" si="4"/>
        <v>06</v>
      </c>
      <c r="B309" t="str">
        <f>VLOOKUP(A309, Bezirke!$A$1:$B$12, 2)</f>
        <v>Steglitz-Zehlendorf</v>
      </c>
      <c r="C309" t="s">
        <v>612</v>
      </c>
      <c r="D309" t="s">
        <v>613</v>
      </c>
      <c r="E309" s="1">
        <v>13340000</v>
      </c>
    </row>
    <row r="310" spans="1:5" ht="16" customHeight="1" x14ac:dyDescent="0.2">
      <c r="A310" t="str">
        <f t="shared" si="4"/>
        <v>06</v>
      </c>
      <c r="B310" t="str">
        <f>VLOOKUP(A310, Bezirke!$A$1:$B$12, 2)</f>
        <v>Steglitz-Zehlendorf</v>
      </c>
      <c r="C310" t="s">
        <v>614</v>
      </c>
      <c r="D310" t="s">
        <v>615</v>
      </c>
      <c r="E310" s="1">
        <v>0</v>
      </c>
    </row>
    <row r="311" spans="1:5" x14ac:dyDescent="0.2">
      <c r="A311" t="str">
        <f t="shared" si="4"/>
        <v>06</v>
      </c>
      <c r="B311" t="str">
        <f>VLOOKUP(A311, Bezirke!$A$1:$B$12, 2)</f>
        <v>Steglitz-Zehlendorf</v>
      </c>
      <c r="C311" t="s">
        <v>616</v>
      </c>
      <c r="D311" t="s">
        <v>617</v>
      </c>
      <c r="E311" s="1">
        <v>9320000</v>
      </c>
    </row>
    <row r="312" spans="1:5" x14ac:dyDescent="0.2">
      <c r="A312" t="str">
        <f t="shared" si="4"/>
        <v>06</v>
      </c>
      <c r="B312" t="str">
        <f>VLOOKUP(A312, Bezirke!$A$1:$B$12, 2)</f>
        <v>Steglitz-Zehlendorf</v>
      </c>
      <c r="C312" t="s">
        <v>618</v>
      </c>
      <c r="D312" t="s">
        <v>619</v>
      </c>
      <c r="E312" s="1">
        <v>9310000</v>
      </c>
    </row>
    <row r="313" spans="1:5" x14ac:dyDescent="0.2">
      <c r="A313" t="str">
        <f t="shared" si="4"/>
        <v>06</v>
      </c>
      <c r="B313" t="str">
        <f>VLOOKUP(A313, Bezirke!$A$1:$B$12, 2)</f>
        <v>Steglitz-Zehlendorf</v>
      </c>
      <c r="C313" t="s">
        <v>620</v>
      </c>
      <c r="D313" t="s">
        <v>621</v>
      </c>
      <c r="E313" s="1">
        <v>14610000</v>
      </c>
    </row>
    <row r="314" spans="1:5" x14ac:dyDescent="0.2">
      <c r="A314" t="str">
        <f t="shared" si="4"/>
        <v>06</v>
      </c>
      <c r="B314" t="str">
        <f>VLOOKUP(A314, Bezirke!$A$1:$B$12, 2)</f>
        <v>Steglitz-Zehlendorf</v>
      </c>
      <c r="C314" t="s">
        <v>622</v>
      </c>
      <c r="D314" t="s">
        <v>623</v>
      </c>
      <c r="E314" s="1">
        <v>9530000</v>
      </c>
    </row>
    <row r="315" spans="1:5" x14ac:dyDescent="0.2">
      <c r="A315" t="str">
        <f t="shared" si="4"/>
        <v>06</v>
      </c>
      <c r="B315" t="str">
        <f>VLOOKUP(A315, Bezirke!$A$1:$B$12, 2)</f>
        <v>Steglitz-Zehlendorf</v>
      </c>
      <c r="C315" t="s">
        <v>624</v>
      </c>
      <c r="D315" t="s">
        <v>625</v>
      </c>
      <c r="E315" s="1">
        <v>10150000</v>
      </c>
    </row>
    <row r="316" spans="1:5" ht="16" customHeight="1" x14ac:dyDescent="0.2">
      <c r="A316" t="str">
        <f t="shared" si="4"/>
        <v>06</v>
      </c>
      <c r="B316" t="str">
        <f>VLOOKUP(A316, Bezirke!$A$1:$B$12, 2)</f>
        <v>Steglitz-Zehlendorf</v>
      </c>
      <c r="C316" t="s">
        <v>626</v>
      </c>
      <c r="D316" t="s">
        <v>627</v>
      </c>
      <c r="E316" s="1">
        <v>0</v>
      </c>
    </row>
    <row r="317" spans="1:5" x14ac:dyDescent="0.2">
      <c r="A317" t="str">
        <f t="shared" si="4"/>
        <v>06</v>
      </c>
      <c r="B317" t="str">
        <f>VLOOKUP(A317, Bezirke!$A$1:$B$12, 2)</f>
        <v>Steglitz-Zehlendorf</v>
      </c>
      <c r="C317" t="s">
        <v>628</v>
      </c>
      <c r="D317" t="s">
        <v>629</v>
      </c>
      <c r="E317" s="1">
        <v>10470000</v>
      </c>
    </row>
    <row r="318" spans="1:5" x14ac:dyDescent="0.2">
      <c r="A318" t="str">
        <f t="shared" si="4"/>
        <v>06</v>
      </c>
      <c r="B318" t="str">
        <f>VLOOKUP(A318, Bezirke!$A$1:$B$12, 2)</f>
        <v>Steglitz-Zehlendorf</v>
      </c>
      <c r="C318" t="s">
        <v>630</v>
      </c>
      <c r="D318" t="s">
        <v>631</v>
      </c>
      <c r="E318" s="1">
        <v>10030000</v>
      </c>
    </row>
    <row r="319" spans="1:5" x14ac:dyDescent="0.2">
      <c r="A319" t="str">
        <f t="shared" si="4"/>
        <v>06</v>
      </c>
      <c r="B319" t="str">
        <f>VLOOKUP(A319, Bezirke!$A$1:$B$12, 2)</f>
        <v>Steglitz-Zehlendorf</v>
      </c>
      <c r="C319" t="s">
        <v>632</v>
      </c>
      <c r="D319" t="s">
        <v>633</v>
      </c>
      <c r="E319" s="1">
        <v>7300000</v>
      </c>
    </row>
    <row r="320" spans="1:5" x14ac:dyDescent="0.2">
      <c r="A320" t="str">
        <f t="shared" si="4"/>
        <v>06</v>
      </c>
      <c r="B320" t="str">
        <f>VLOOKUP(A320, Bezirke!$A$1:$B$12, 2)</f>
        <v>Steglitz-Zehlendorf</v>
      </c>
      <c r="C320" t="s">
        <v>634</v>
      </c>
      <c r="D320" t="s">
        <v>635</v>
      </c>
      <c r="E320" s="1">
        <v>6690000</v>
      </c>
    </row>
    <row r="321" spans="1:5" x14ac:dyDescent="0.2">
      <c r="A321" t="str">
        <f t="shared" si="4"/>
        <v>07</v>
      </c>
      <c r="B321" t="str">
        <f>VLOOKUP(A321, Bezirke!$A$1:$B$12, 2)</f>
        <v>Tempelhof-Schöneberg</v>
      </c>
      <c r="C321" t="s">
        <v>636</v>
      </c>
      <c r="D321" t="s">
        <v>637</v>
      </c>
      <c r="E321" s="1">
        <v>8500000</v>
      </c>
    </row>
    <row r="322" spans="1:5" x14ac:dyDescent="0.2">
      <c r="A322" t="str">
        <f t="shared" si="4"/>
        <v>07</v>
      </c>
      <c r="B322" t="str">
        <f>VLOOKUP(A322, Bezirke!$A$1:$B$12, 2)</f>
        <v>Tempelhof-Schöneberg</v>
      </c>
      <c r="C322" t="s">
        <v>638</v>
      </c>
      <c r="D322" t="s">
        <v>639</v>
      </c>
      <c r="E322" s="1">
        <v>5750000</v>
      </c>
    </row>
    <row r="323" spans="1:5" x14ac:dyDescent="0.2">
      <c r="A323" t="str">
        <f t="shared" ref="A323:A386" si="5">LEFT(C323, 2)</f>
        <v>07</v>
      </c>
      <c r="B323" t="str">
        <f>VLOOKUP(A323, Bezirke!$A$1:$B$12, 2)</f>
        <v>Tempelhof-Schöneberg</v>
      </c>
      <c r="C323" t="s">
        <v>640</v>
      </c>
      <c r="D323" t="s">
        <v>641</v>
      </c>
      <c r="E323" s="1">
        <v>1920000</v>
      </c>
    </row>
    <row r="324" spans="1:5" x14ac:dyDescent="0.2">
      <c r="A324" t="str">
        <f t="shared" si="5"/>
        <v>07</v>
      </c>
      <c r="B324" t="str">
        <f>VLOOKUP(A324, Bezirke!$A$1:$B$12, 2)</f>
        <v>Tempelhof-Schöneberg</v>
      </c>
      <c r="C324" t="s">
        <v>642</v>
      </c>
      <c r="D324" t="s">
        <v>643</v>
      </c>
      <c r="E324" s="1">
        <v>2910000</v>
      </c>
    </row>
    <row r="325" spans="1:5" x14ac:dyDescent="0.2">
      <c r="A325" t="str">
        <f t="shared" si="5"/>
        <v>07</v>
      </c>
      <c r="B325" t="str">
        <f>VLOOKUP(A325, Bezirke!$A$1:$B$12, 2)</f>
        <v>Tempelhof-Schöneberg</v>
      </c>
      <c r="C325" t="s">
        <v>644</v>
      </c>
      <c r="D325" t="s">
        <v>645</v>
      </c>
      <c r="E325" s="1">
        <v>2300000</v>
      </c>
    </row>
    <row r="326" spans="1:5" x14ac:dyDescent="0.2">
      <c r="A326" t="str">
        <f t="shared" si="5"/>
        <v>07</v>
      </c>
      <c r="B326" t="str">
        <f>VLOOKUP(A326, Bezirke!$A$1:$B$12, 2)</f>
        <v>Tempelhof-Schöneberg</v>
      </c>
      <c r="C326" t="s">
        <v>646</v>
      </c>
      <c r="D326" t="s">
        <v>647</v>
      </c>
      <c r="E326" s="1">
        <v>3200000</v>
      </c>
    </row>
    <row r="327" spans="1:5" x14ac:dyDescent="0.2">
      <c r="A327" t="str">
        <f t="shared" si="5"/>
        <v>07</v>
      </c>
      <c r="B327" t="str">
        <f>VLOOKUP(A327, Bezirke!$A$1:$B$12, 2)</f>
        <v>Tempelhof-Schöneberg</v>
      </c>
      <c r="C327" t="s">
        <v>648</v>
      </c>
      <c r="D327" t="s">
        <v>649</v>
      </c>
      <c r="E327" s="1">
        <v>8360000</v>
      </c>
    </row>
    <row r="328" spans="1:5" x14ac:dyDescent="0.2">
      <c r="A328" t="str">
        <f t="shared" si="5"/>
        <v>07</v>
      </c>
      <c r="B328" t="str">
        <f>VLOOKUP(A328, Bezirke!$A$1:$B$12, 2)</f>
        <v>Tempelhof-Schöneberg</v>
      </c>
      <c r="C328" t="s">
        <v>650</v>
      </c>
      <c r="D328" t="s">
        <v>651</v>
      </c>
      <c r="E328" s="1">
        <v>6940000</v>
      </c>
    </row>
    <row r="329" spans="1:5" x14ac:dyDescent="0.2">
      <c r="A329" t="str">
        <f t="shared" si="5"/>
        <v>07</v>
      </c>
      <c r="B329" t="str">
        <f>VLOOKUP(A329, Bezirke!$A$1:$B$12, 2)</f>
        <v>Tempelhof-Schöneberg</v>
      </c>
      <c r="C329" t="s">
        <v>652</v>
      </c>
      <c r="D329" t="s">
        <v>653</v>
      </c>
      <c r="E329" s="1">
        <v>6420000</v>
      </c>
    </row>
    <row r="330" spans="1:5" x14ac:dyDescent="0.2">
      <c r="A330" t="str">
        <f t="shared" si="5"/>
        <v>07</v>
      </c>
      <c r="B330" t="str">
        <f>VLOOKUP(A330, Bezirke!$A$1:$B$12, 2)</f>
        <v>Tempelhof-Schöneberg</v>
      </c>
      <c r="C330" t="s">
        <v>654</v>
      </c>
      <c r="D330" t="s">
        <v>655</v>
      </c>
      <c r="E330" s="1">
        <v>3530000</v>
      </c>
    </row>
    <row r="331" spans="1:5" x14ac:dyDescent="0.2">
      <c r="A331" t="str">
        <f t="shared" si="5"/>
        <v>07</v>
      </c>
      <c r="B331" t="str">
        <f>VLOOKUP(A331, Bezirke!$A$1:$B$12, 2)</f>
        <v>Tempelhof-Schöneberg</v>
      </c>
      <c r="C331" t="s">
        <v>656</v>
      </c>
      <c r="D331" t="s">
        <v>657</v>
      </c>
      <c r="E331" s="1">
        <v>7250000</v>
      </c>
    </row>
    <row r="332" spans="1:5" x14ac:dyDescent="0.2">
      <c r="A332" t="str">
        <f t="shared" si="5"/>
        <v>07</v>
      </c>
      <c r="B332" t="str">
        <f>VLOOKUP(A332, Bezirke!$A$1:$B$12, 2)</f>
        <v>Tempelhof-Schöneberg</v>
      </c>
      <c r="C332" t="s">
        <v>658</v>
      </c>
      <c r="D332" t="s">
        <v>659</v>
      </c>
      <c r="E332" s="1">
        <v>12860000</v>
      </c>
    </row>
    <row r="333" spans="1:5" x14ac:dyDescent="0.2">
      <c r="A333" t="str">
        <f t="shared" si="5"/>
        <v>07</v>
      </c>
      <c r="B333" t="str">
        <f>VLOOKUP(A333, Bezirke!$A$1:$B$12, 2)</f>
        <v>Tempelhof-Schöneberg</v>
      </c>
      <c r="C333" t="s">
        <v>660</v>
      </c>
      <c r="D333" t="s">
        <v>661</v>
      </c>
      <c r="E333" s="1">
        <v>2800000</v>
      </c>
    </row>
    <row r="334" spans="1:5" x14ac:dyDescent="0.2">
      <c r="A334" t="str">
        <f t="shared" si="5"/>
        <v>07</v>
      </c>
      <c r="B334" t="str">
        <f>VLOOKUP(A334, Bezirke!$A$1:$B$12, 2)</f>
        <v>Tempelhof-Schöneberg</v>
      </c>
      <c r="C334" t="s">
        <v>662</v>
      </c>
      <c r="D334" t="s">
        <v>663</v>
      </c>
      <c r="E334" s="1">
        <v>6020000</v>
      </c>
    </row>
    <row r="335" spans="1:5" x14ac:dyDescent="0.2">
      <c r="A335" t="str">
        <f t="shared" si="5"/>
        <v>07</v>
      </c>
      <c r="B335" t="str">
        <f>VLOOKUP(A335, Bezirke!$A$1:$B$12, 2)</f>
        <v>Tempelhof-Schöneberg</v>
      </c>
      <c r="C335" t="s">
        <v>664</v>
      </c>
      <c r="D335" t="s">
        <v>665</v>
      </c>
      <c r="E335" s="1">
        <v>7990000</v>
      </c>
    </row>
    <row r="336" spans="1:5" x14ac:dyDescent="0.2">
      <c r="A336" t="str">
        <f t="shared" si="5"/>
        <v>07</v>
      </c>
      <c r="B336" t="str">
        <f>VLOOKUP(A336, Bezirke!$A$1:$B$12, 2)</f>
        <v>Tempelhof-Schöneberg</v>
      </c>
      <c r="C336" t="s">
        <v>666</v>
      </c>
      <c r="D336" t="s">
        <v>667</v>
      </c>
      <c r="E336" s="1">
        <v>4870000</v>
      </c>
    </row>
    <row r="337" spans="1:5" x14ac:dyDescent="0.2">
      <c r="A337" t="str">
        <f t="shared" si="5"/>
        <v>07</v>
      </c>
      <c r="B337" t="str">
        <f>VLOOKUP(A337, Bezirke!$A$1:$B$12, 2)</f>
        <v>Tempelhof-Schöneberg</v>
      </c>
      <c r="C337" t="s">
        <v>668</v>
      </c>
      <c r="D337" t="s">
        <v>669</v>
      </c>
      <c r="E337" s="1">
        <v>5380000</v>
      </c>
    </row>
    <row r="338" spans="1:5" x14ac:dyDescent="0.2">
      <c r="A338" t="str">
        <f t="shared" si="5"/>
        <v>07</v>
      </c>
      <c r="B338" t="str">
        <f>VLOOKUP(A338, Bezirke!$A$1:$B$12, 2)</f>
        <v>Tempelhof-Schöneberg</v>
      </c>
      <c r="C338" t="s">
        <v>670</v>
      </c>
      <c r="D338" t="s">
        <v>671</v>
      </c>
      <c r="E338" s="1">
        <v>8260000</v>
      </c>
    </row>
    <row r="339" spans="1:5" x14ac:dyDescent="0.2">
      <c r="A339" t="str">
        <f t="shared" si="5"/>
        <v>07</v>
      </c>
      <c r="B339" t="str">
        <f>VLOOKUP(A339, Bezirke!$A$1:$B$12, 2)</f>
        <v>Tempelhof-Schöneberg</v>
      </c>
      <c r="C339" t="s">
        <v>672</v>
      </c>
      <c r="D339" t="s">
        <v>673</v>
      </c>
      <c r="E339" s="1">
        <v>5840000</v>
      </c>
    </row>
    <row r="340" spans="1:5" x14ac:dyDescent="0.2">
      <c r="A340" t="str">
        <f t="shared" si="5"/>
        <v>07</v>
      </c>
      <c r="B340" t="str">
        <f>VLOOKUP(A340, Bezirke!$A$1:$B$12, 2)</f>
        <v>Tempelhof-Schöneberg</v>
      </c>
      <c r="C340" t="s">
        <v>674</v>
      </c>
      <c r="D340" t="s">
        <v>675</v>
      </c>
      <c r="E340" s="1">
        <v>11680000</v>
      </c>
    </row>
    <row r="341" spans="1:5" x14ac:dyDescent="0.2">
      <c r="A341" t="str">
        <f t="shared" si="5"/>
        <v>07</v>
      </c>
      <c r="B341" t="str">
        <f>VLOOKUP(A341, Bezirke!$A$1:$B$12, 2)</f>
        <v>Tempelhof-Schöneberg</v>
      </c>
      <c r="C341" t="s">
        <v>676</v>
      </c>
      <c r="D341" t="s">
        <v>677</v>
      </c>
      <c r="E341" s="1">
        <v>7430000</v>
      </c>
    </row>
    <row r="342" spans="1:5" x14ac:dyDescent="0.2">
      <c r="A342" t="str">
        <f t="shared" si="5"/>
        <v>07</v>
      </c>
      <c r="B342" t="str">
        <f>VLOOKUP(A342, Bezirke!$A$1:$B$12, 2)</f>
        <v>Tempelhof-Schöneberg</v>
      </c>
      <c r="C342" t="s">
        <v>678</v>
      </c>
      <c r="D342" t="s">
        <v>679</v>
      </c>
      <c r="E342" s="1">
        <v>3640000</v>
      </c>
    </row>
    <row r="343" spans="1:5" x14ac:dyDescent="0.2">
      <c r="A343" t="str">
        <f t="shared" si="5"/>
        <v>07</v>
      </c>
      <c r="B343" t="str">
        <f>VLOOKUP(A343, Bezirke!$A$1:$B$12, 2)</f>
        <v>Tempelhof-Schöneberg</v>
      </c>
      <c r="C343" t="s">
        <v>680</v>
      </c>
      <c r="D343" t="s">
        <v>681</v>
      </c>
      <c r="E343" s="1">
        <v>8980000</v>
      </c>
    </row>
    <row r="344" spans="1:5" x14ac:dyDescent="0.2">
      <c r="A344" t="str">
        <f t="shared" si="5"/>
        <v>07</v>
      </c>
      <c r="B344" t="str">
        <f>VLOOKUP(A344, Bezirke!$A$1:$B$12, 2)</f>
        <v>Tempelhof-Schöneberg</v>
      </c>
      <c r="C344" t="s">
        <v>682</v>
      </c>
      <c r="D344" t="s">
        <v>683</v>
      </c>
      <c r="E344" s="1">
        <v>9350000</v>
      </c>
    </row>
    <row r="345" spans="1:5" x14ac:dyDescent="0.2">
      <c r="A345" t="str">
        <f t="shared" si="5"/>
        <v>07</v>
      </c>
      <c r="B345" t="str">
        <f>VLOOKUP(A345, Bezirke!$A$1:$B$12, 2)</f>
        <v>Tempelhof-Schöneberg</v>
      </c>
      <c r="C345" t="s">
        <v>684</v>
      </c>
      <c r="D345" t="s">
        <v>685</v>
      </c>
      <c r="E345" s="1">
        <v>2840000</v>
      </c>
    </row>
    <row r="346" spans="1:5" x14ac:dyDescent="0.2">
      <c r="A346" t="str">
        <f t="shared" si="5"/>
        <v>07</v>
      </c>
      <c r="B346" t="str">
        <f>VLOOKUP(A346, Bezirke!$A$1:$B$12, 2)</f>
        <v>Tempelhof-Schöneberg</v>
      </c>
      <c r="C346" t="s">
        <v>686</v>
      </c>
      <c r="D346" t="s">
        <v>687</v>
      </c>
      <c r="E346" s="1">
        <v>5190000</v>
      </c>
    </row>
    <row r="347" spans="1:5" x14ac:dyDescent="0.2">
      <c r="A347" t="str">
        <f t="shared" si="5"/>
        <v>07</v>
      </c>
      <c r="B347" t="str">
        <f>VLOOKUP(A347, Bezirke!$A$1:$B$12, 2)</f>
        <v>Tempelhof-Schöneberg</v>
      </c>
      <c r="C347" t="s">
        <v>688</v>
      </c>
      <c r="D347" t="s">
        <v>689</v>
      </c>
      <c r="E347" s="1">
        <v>710000</v>
      </c>
    </row>
    <row r="348" spans="1:5" x14ac:dyDescent="0.2">
      <c r="A348" t="str">
        <f t="shared" si="5"/>
        <v>07</v>
      </c>
      <c r="B348" t="str">
        <f>VLOOKUP(A348, Bezirke!$A$1:$B$12, 2)</f>
        <v>Tempelhof-Schöneberg</v>
      </c>
      <c r="C348" t="s">
        <v>690</v>
      </c>
      <c r="D348" t="s">
        <v>691</v>
      </c>
      <c r="E348" s="1">
        <v>6710000</v>
      </c>
    </row>
    <row r="349" spans="1:5" x14ac:dyDescent="0.2">
      <c r="A349" t="str">
        <f t="shared" si="5"/>
        <v>07</v>
      </c>
      <c r="B349" t="str">
        <f>VLOOKUP(A349, Bezirke!$A$1:$B$12, 2)</f>
        <v>Tempelhof-Schöneberg</v>
      </c>
      <c r="C349" t="s">
        <v>692</v>
      </c>
      <c r="D349" t="s">
        <v>693</v>
      </c>
      <c r="E349" s="1">
        <v>8530000</v>
      </c>
    </row>
    <row r="350" spans="1:5" x14ac:dyDescent="0.2">
      <c r="A350" t="str">
        <f t="shared" si="5"/>
        <v>07</v>
      </c>
      <c r="B350" t="str">
        <f>VLOOKUP(A350, Bezirke!$A$1:$B$12, 2)</f>
        <v>Tempelhof-Schöneberg</v>
      </c>
      <c r="C350" t="s">
        <v>694</v>
      </c>
      <c r="D350" t="s">
        <v>695</v>
      </c>
      <c r="E350" s="1">
        <v>570000</v>
      </c>
    </row>
    <row r="351" spans="1:5" x14ac:dyDescent="0.2">
      <c r="A351" t="str">
        <f t="shared" si="5"/>
        <v>07</v>
      </c>
      <c r="B351" t="str">
        <f>VLOOKUP(A351, Bezirke!$A$1:$B$12, 2)</f>
        <v>Tempelhof-Schöneberg</v>
      </c>
      <c r="C351" t="s">
        <v>696</v>
      </c>
      <c r="D351" t="s">
        <v>697</v>
      </c>
      <c r="E351" s="1">
        <v>7040000</v>
      </c>
    </row>
    <row r="352" spans="1:5" x14ac:dyDescent="0.2">
      <c r="A352" t="str">
        <f t="shared" si="5"/>
        <v>07</v>
      </c>
      <c r="B352" t="str">
        <f>VLOOKUP(A352, Bezirke!$A$1:$B$12, 2)</f>
        <v>Tempelhof-Schöneberg</v>
      </c>
      <c r="C352" t="s">
        <v>698</v>
      </c>
      <c r="D352" t="s">
        <v>699</v>
      </c>
      <c r="E352" s="1">
        <v>6900000</v>
      </c>
    </row>
    <row r="353" spans="1:5" x14ac:dyDescent="0.2">
      <c r="A353" t="str">
        <f t="shared" si="5"/>
        <v>07</v>
      </c>
      <c r="B353" t="str">
        <f>VLOOKUP(A353, Bezirke!$A$1:$B$12, 2)</f>
        <v>Tempelhof-Schöneberg</v>
      </c>
      <c r="C353" t="s">
        <v>700</v>
      </c>
      <c r="D353" t="s">
        <v>701</v>
      </c>
      <c r="E353" s="1">
        <v>16340000</v>
      </c>
    </row>
    <row r="354" spans="1:5" x14ac:dyDescent="0.2">
      <c r="A354" t="str">
        <f t="shared" si="5"/>
        <v>07</v>
      </c>
      <c r="B354" t="str">
        <f>VLOOKUP(A354, Bezirke!$A$1:$B$12, 2)</f>
        <v>Tempelhof-Schöneberg</v>
      </c>
      <c r="C354" t="s">
        <v>702</v>
      </c>
      <c r="D354" t="s">
        <v>703</v>
      </c>
      <c r="E354" s="1">
        <v>3200000</v>
      </c>
    </row>
    <row r="355" spans="1:5" x14ac:dyDescent="0.2">
      <c r="A355" t="str">
        <f t="shared" si="5"/>
        <v>07</v>
      </c>
      <c r="B355" t="str">
        <f>VLOOKUP(A355, Bezirke!$A$1:$B$12, 2)</f>
        <v>Tempelhof-Schöneberg</v>
      </c>
      <c r="C355" t="s">
        <v>704</v>
      </c>
      <c r="D355" t="s">
        <v>705</v>
      </c>
      <c r="E355" s="1">
        <v>3200000</v>
      </c>
    </row>
    <row r="356" spans="1:5" x14ac:dyDescent="0.2">
      <c r="A356" t="str">
        <f t="shared" si="5"/>
        <v>07</v>
      </c>
      <c r="B356" t="str">
        <f>VLOOKUP(A356, Bezirke!$A$1:$B$12, 2)</f>
        <v>Tempelhof-Schöneberg</v>
      </c>
      <c r="C356" t="s">
        <v>706</v>
      </c>
      <c r="D356" t="s">
        <v>707</v>
      </c>
      <c r="E356" s="1">
        <v>12660000</v>
      </c>
    </row>
    <row r="357" spans="1:5" x14ac:dyDescent="0.2">
      <c r="A357" t="str">
        <f t="shared" si="5"/>
        <v>07</v>
      </c>
      <c r="B357" t="str">
        <f>VLOOKUP(A357, Bezirke!$A$1:$B$12, 2)</f>
        <v>Tempelhof-Schöneberg</v>
      </c>
      <c r="C357" t="s">
        <v>708</v>
      </c>
      <c r="D357" t="s">
        <v>709</v>
      </c>
      <c r="E357" s="1">
        <v>13740000</v>
      </c>
    </row>
    <row r="358" spans="1:5" x14ac:dyDescent="0.2">
      <c r="A358" t="str">
        <f t="shared" si="5"/>
        <v>07</v>
      </c>
      <c r="B358" t="str">
        <f>VLOOKUP(A358, Bezirke!$A$1:$B$12, 2)</f>
        <v>Tempelhof-Schöneberg</v>
      </c>
      <c r="C358" t="s">
        <v>710</v>
      </c>
      <c r="D358" t="s">
        <v>711</v>
      </c>
      <c r="E358" s="1">
        <v>9720000</v>
      </c>
    </row>
    <row r="359" spans="1:5" x14ac:dyDescent="0.2">
      <c r="A359" t="str">
        <f t="shared" si="5"/>
        <v>07</v>
      </c>
      <c r="B359" t="str">
        <f>VLOOKUP(A359, Bezirke!$A$1:$B$12, 2)</f>
        <v>Tempelhof-Schöneberg</v>
      </c>
      <c r="C359" t="s">
        <v>712</v>
      </c>
      <c r="D359" t="s">
        <v>713</v>
      </c>
      <c r="E359" s="1">
        <v>13340000</v>
      </c>
    </row>
    <row r="360" spans="1:5" x14ac:dyDescent="0.2">
      <c r="A360" t="str">
        <f t="shared" si="5"/>
        <v>07</v>
      </c>
      <c r="B360" t="str">
        <f>VLOOKUP(A360, Bezirke!$A$1:$B$12, 2)</f>
        <v>Tempelhof-Schöneberg</v>
      </c>
      <c r="C360" t="s">
        <v>714</v>
      </c>
      <c r="D360" t="s">
        <v>715</v>
      </c>
      <c r="E360" s="1">
        <v>12540000</v>
      </c>
    </row>
    <row r="361" spans="1:5" x14ac:dyDescent="0.2">
      <c r="A361" t="str">
        <f t="shared" si="5"/>
        <v>07</v>
      </c>
      <c r="B361" t="str">
        <f>VLOOKUP(A361, Bezirke!$A$1:$B$12, 2)</f>
        <v>Tempelhof-Schöneberg</v>
      </c>
      <c r="C361" t="s">
        <v>716</v>
      </c>
      <c r="D361" t="s">
        <v>717</v>
      </c>
      <c r="E361" s="1">
        <v>8750000</v>
      </c>
    </row>
    <row r="362" spans="1:5" ht="16" customHeight="1" x14ac:dyDescent="0.2">
      <c r="A362" t="str">
        <f t="shared" si="5"/>
        <v>07</v>
      </c>
      <c r="B362" t="str">
        <f>VLOOKUP(A362, Bezirke!$A$1:$B$12, 2)</f>
        <v>Tempelhof-Schöneberg</v>
      </c>
      <c r="C362" t="s">
        <v>718</v>
      </c>
      <c r="D362" t="s">
        <v>719</v>
      </c>
      <c r="E362" s="1">
        <v>0</v>
      </c>
    </row>
    <row r="363" spans="1:5" x14ac:dyDescent="0.2">
      <c r="A363" t="str">
        <f t="shared" si="5"/>
        <v>07</v>
      </c>
      <c r="B363" t="str">
        <f>VLOOKUP(A363, Bezirke!$A$1:$B$12, 2)</f>
        <v>Tempelhof-Schöneberg</v>
      </c>
      <c r="C363" t="s">
        <v>720</v>
      </c>
      <c r="D363" t="s">
        <v>721</v>
      </c>
      <c r="E363" s="1">
        <v>10300000</v>
      </c>
    </row>
    <row r="364" spans="1:5" x14ac:dyDescent="0.2">
      <c r="A364" t="str">
        <f t="shared" si="5"/>
        <v>07</v>
      </c>
      <c r="B364" t="str">
        <f>VLOOKUP(A364, Bezirke!$A$1:$B$12, 2)</f>
        <v>Tempelhof-Schöneberg</v>
      </c>
      <c r="C364" t="s">
        <v>722</v>
      </c>
      <c r="D364" t="s">
        <v>723</v>
      </c>
      <c r="E364" s="1">
        <v>7540000</v>
      </c>
    </row>
    <row r="365" spans="1:5" ht="16" customHeight="1" x14ac:dyDescent="0.2">
      <c r="A365" t="str">
        <f t="shared" si="5"/>
        <v>07</v>
      </c>
      <c r="B365" t="str">
        <f>VLOOKUP(A365, Bezirke!$A$1:$B$12, 2)</f>
        <v>Tempelhof-Schöneberg</v>
      </c>
      <c r="C365" t="s">
        <v>724</v>
      </c>
      <c r="D365" t="s">
        <v>725</v>
      </c>
      <c r="E365" s="1">
        <v>0</v>
      </c>
    </row>
    <row r="366" spans="1:5" x14ac:dyDescent="0.2">
      <c r="A366" t="str">
        <f t="shared" si="5"/>
        <v>07</v>
      </c>
      <c r="B366" t="str">
        <f>VLOOKUP(A366, Bezirke!$A$1:$B$12, 2)</f>
        <v>Tempelhof-Schöneberg</v>
      </c>
      <c r="C366" t="s">
        <v>726</v>
      </c>
      <c r="D366" t="s">
        <v>727</v>
      </c>
      <c r="E366" s="1">
        <v>5770000</v>
      </c>
    </row>
    <row r="367" spans="1:5" x14ac:dyDescent="0.2">
      <c r="A367" t="str">
        <f t="shared" si="5"/>
        <v>07</v>
      </c>
      <c r="B367" t="str">
        <f>VLOOKUP(A367, Bezirke!$A$1:$B$12, 2)</f>
        <v>Tempelhof-Schöneberg</v>
      </c>
      <c r="C367" t="s">
        <v>728</v>
      </c>
      <c r="D367" t="s">
        <v>729</v>
      </c>
      <c r="E367" s="1">
        <v>7560000</v>
      </c>
    </row>
    <row r="368" spans="1:5" x14ac:dyDescent="0.2">
      <c r="A368" t="str">
        <f t="shared" si="5"/>
        <v>07</v>
      </c>
      <c r="B368" t="str">
        <f>VLOOKUP(A368, Bezirke!$A$1:$B$12, 2)</f>
        <v>Tempelhof-Schöneberg</v>
      </c>
      <c r="C368" t="s">
        <v>730</v>
      </c>
      <c r="D368" t="s">
        <v>731</v>
      </c>
      <c r="E368" s="1">
        <v>18070000</v>
      </c>
    </row>
    <row r="369" spans="1:5" x14ac:dyDescent="0.2">
      <c r="A369" t="str">
        <f t="shared" si="5"/>
        <v>07</v>
      </c>
      <c r="B369" t="str">
        <f>VLOOKUP(A369, Bezirke!$A$1:$B$12, 2)</f>
        <v>Tempelhof-Schöneberg</v>
      </c>
      <c r="C369" t="s">
        <v>732</v>
      </c>
      <c r="D369" t="s">
        <v>733</v>
      </c>
      <c r="E369" s="1">
        <v>10360000</v>
      </c>
    </row>
    <row r="370" spans="1:5" ht="16" customHeight="1" x14ac:dyDescent="0.2">
      <c r="A370" t="str">
        <f t="shared" si="5"/>
        <v>07</v>
      </c>
      <c r="B370" t="str">
        <f>VLOOKUP(A370, Bezirke!$A$1:$B$12, 2)</f>
        <v>Tempelhof-Schöneberg</v>
      </c>
      <c r="C370" t="s">
        <v>734</v>
      </c>
      <c r="D370" t="s">
        <v>735</v>
      </c>
      <c r="E370" s="1">
        <v>0</v>
      </c>
    </row>
    <row r="371" spans="1:5" ht="16" customHeight="1" x14ac:dyDescent="0.2">
      <c r="A371" t="str">
        <f t="shared" si="5"/>
        <v>07</v>
      </c>
      <c r="B371" t="str">
        <f>VLOOKUP(A371, Bezirke!$A$1:$B$12, 2)</f>
        <v>Tempelhof-Schöneberg</v>
      </c>
      <c r="C371" t="s">
        <v>736</v>
      </c>
      <c r="D371" t="s">
        <v>737</v>
      </c>
      <c r="E371" s="1">
        <v>0</v>
      </c>
    </row>
    <row r="372" spans="1:5" x14ac:dyDescent="0.2">
      <c r="A372" t="str">
        <f t="shared" si="5"/>
        <v>07</v>
      </c>
      <c r="B372" t="str">
        <f>VLOOKUP(A372, Bezirke!$A$1:$B$12, 2)</f>
        <v>Tempelhof-Schöneberg</v>
      </c>
      <c r="C372" t="s">
        <v>738</v>
      </c>
      <c r="D372" t="s">
        <v>739</v>
      </c>
      <c r="E372" s="1">
        <v>12850000</v>
      </c>
    </row>
    <row r="373" spans="1:5" x14ac:dyDescent="0.2">
      <c r="A373" t="str">
        <f t="shared" si="5"/>
        <v>07</v>
      </c>
      <c r="B373" t="str">
        <f>VLOOKUP(A373, Bezirke!$A$1:$B$12, 2)</f>
        <v>Tempelhof-Schöneberg</v>
      </c>
      <c r="C373" t="s">
        <v>740</v>
      </c>
      <c r="D373" t="s">
        <v>741</v>
      </c>
      <c r="E373" s="1">
        <v>9540000</v>
      </c>
    </row>
    <row r="374" spans="1:5" x14ac:dyDescent="0.2">
      <c r="A374" t="str">
        <f t="shared" si="5"/>
        <v>07</v>
      </c>
      <c r="B374" t="str">
        <f>VLOOKUP(A374, Bezirke!$A$1:$B$12, 2)</f>
        <v>Tempelhof-Schöneberg</v>
      </c>
      <c r="C374" t="s">
        <v>742</v>
      </c>
      <c r="D374" t="s">
        <v>743</v>
      </c>
      <c r="E374" s="1">
        <v>630000</v>
      </c>
    </row>
    <row r="375" spans="1:5" x14ac:dyDescent="0.2">
      <c r="A375" t="str">
        <f t="shared" si="5"/>
        <v>07</v>
      </c>
      <c r="B375" t="str">
        <f>VLOOKUP(A375, Bezirke!$A$1:$B$12, 2)</f>
        <v>Tempelhof-Schöneberg</v>
      </c>
      <c r="C375" t="s">
        <v>744</v>
      </c>
      <c r="D375" t="s">
        <v>745</v>
      </c>
      <c r="E375" s="1">
        <v>13650000</v>
      </c>
    </row>
    <row r="376" spans="1:5" x14ac:dyDescent="0.2">
      <c r="A376" t="str">
        <f t="shared" si="5"/>
        <v>08</v>
      </c>
      <c r="B376" t="str">
        <f>VLOOKUP(A376, Bezirke!$A$1:$B$12, 2)</f>
        <v>Neukölln</v>
      </c>
      <c r="C376" t="s">
        <v>746</v>
      </c>
      <c r="D376" t="s">
        <v>747</v>
      </c>
      <c r="E376" s="1">
        <v>7150000</v>
      </c>
    </row>
    <row r="377" spans="1:5" x14ac:dyDescent="0.2">
      <c r="A377" t="str">
        <f t="shared" si="5"/>
        <v>08</v>
      </c>
      <c r="B377" t="str">
        <f>VLOOKUP(A377, Bezirke!$A$1:$B$12, 2)</f>
        <v>Neukölln</v>
      </c>
      <c r="C377" t="s">
        <v>748</v>
      </c>
      <c r="D377" t="s">
        <v>749</v>
      </c>
      <c r="E377" s="1">
        <v>5560000</v>
      </c>
    </row>
    <row r="378" spans="1:5" x14ac:dyDescent="0.2">
      <c r="A378" t="str">
        <f t="shared" si="5"/>
        <v>08</v>
      </c>
      <c r="B378" t="str">
        <f>VLOOKUP(A378, Bezirke!$A$1:$B$12, 2)</f>
        <v>Neukölln</v>
      </c>
      <c r="C378" t="s">
        <v>750</v>
      </c>
      <c r="D378" t="s">
        <v>751</v>
      </c>
      <c r="E378" s="1">
        <v>7860000</v>
      </c>
    </row>
    <row r="379" spans="1:5" ht="16" customHeight="1" x14ac:dyDescent="0.2">
      <c r="A379" t="str">
        <f t="shared" si="5"/>
        <v>08</v>
      </c>
      <c r="B379" t="str">
        <f>VLOOKUP(A379, Bezirke!$A$1:$B$12, 2)</f>
        <v>Neukölln</v>
      </c>
      <c r="C379" t="s">
        <v>752</v>
      </c>
      <c r="D379" t="s">
        <v>753</v>
      </c>
      <c r="E379" s="1">
        <v>0</v>
      </c>
    </row>
    <row r="380" spans="1:5" x14ac:dyDescent="0.2">
      <c r="A380" t="str">
        <f t="shared" si="5"/>
        <v>08</v>
      </c>
      <c r="B380" t="str">
        <f>VLOOKUP(A380, Bezirke!$A$1:$B$12, 2)</f>
        <v>Neukölln</v>
      </c>
      <c r="C380" t="s">
        <v>754</v>
      </c>
      <c r="D380" t="s">
        <v>755</v>
      </c>
      <c r="E380" s="1">
        <v>3670000</v>
      </c>
    </row>
    <row r="381" spans="1:5" x14ac:dyDescent="0.2">
      <c r="A381" t="str">
        <f t="shared" si="5"/>
        <v>08</v>
      </c>
      <c r="B381" t="str">
        <f>VLOOKUP(A381, Bezirke!$A$1:$B$12, 2)</f>
        <v>Neukölln</v>
      </c>
      <c r="C381" t="s">
        <v>756</v>
      </c>
      <c r="D381" t="s">
        <v>757</v>
      </c>
      <c r="E381" s="1">
        <v>7800000</v>
      </c>
    </row>
    <row r="382" spans="1:5" x14ac:dyDescent="0.2">
      <c r="A382" t="str">
        <f t="shared" si="5"/>
        <v>08</v>
      </c>
      <c r="B382" t="str">
        <f>VLOOKUP(A382, Bezirke!$A$1:$B$12, 2)</f>
        <v>Neukölln</v>
      </c>
      <c r="C382" t="s">
        <v>758</v>
      </c>
      <c r="D382" t="s">
        <v>759</v>
      </c>
      <c r="E382" s="1">
        <v>8820000</v>
      </c>
    </row>
    <row r="383" spans="1:5" x14ac:dyDescent="0.2">
      <c r="A383" t="str">
        <f t="shared" si="5"/>
        <v>08</v>
      </c>
      <c r="B383" t="str">
        <f>VLOOKUP(A383, Bezirke!$A$1:$B$12, 2)</f>
        <v>Neukölln</v>
      </c>
      <c r="C383" t="s">
        <v>760</v>
      </c>
      <c r="D383" t="s">
        <v>761</v>
      </c>
      <c r="E383" s="1">
        <v>5360000</v>
      </c>
    </row>
    <row r="384" spans="1:5" x14ac:dyDescent="0.2">
      <c r="A384" t="str">
        <f t="shared" si="5"/>
        <v>08</v>
      </c>
      <c r="B384" t="str">
        <f>VLOOKUP(A384, Bezirke!$A$1:$B$12, 2)</f>
        <v>Neukölln</v>
      </c>
      <c r="C384" t="s">
        <v>762</v>
      </c>
      <c r="D384" t="s">
        <v>763</v>
      </c>
      <c r="E384" s="1">
        <v>3740000</v>
      </c>
    </row>
    <row r="385" spans="1:5" x14ac:dyDescent="0.2">
      <c r="A385" t="str">
        <f t="shared" si="5"/>
        <v>08</v>
      </c>
      <c r="B385" t="str">
        <f>VLOOKUP(A385, Bezirke!$A$1:$B$12, 2)</f>
        <v>Neukölln</v>
      </c>
      <c r="C385" t="s">
        <v>764</v>
      </c>
      <c r="D385" t="s">
        <v>765</v>
      </c>
      <c r="E385" s="1">
        <v>1880000</v>
      </c>
    </row>
    <row r="386" spans="1:5" x14ac:dyDescent="0.2">
      <c r="A386" t="str">
        <f t="shared" si="5"/>
        <v>08</v>
      </c>
      <c r="B386" t="str">
        <f>VLOOKUP(A386, Bezirke!$A$1:$B$12, 2)</f>
        <v>Neukölln</v>
      </c>
      <c r="C386" t="s">
        <v>766</v>
      </c>
      <c r="D386" t="s">
        <v>767</v>
      </c>
      <c r="E386" s="1">
        <v>4530000</v>
      </c>
    </row>
    <row r="387" spans="1:5" x14ac:dyDescent="0.2">
      <c r="A387" t="str">
        <f t="shared" ref="A387:A450" si="6">LEFT(C387, 2)</f>
        <v>08</v>
      </c>
      <c r="B387" t="str">
        <f>VLOOKUP(A387, Bezirke!$A$1:$B$12, 2)</f>
        <v>Neukölln</v>
      </c>
      <c r="C387" t="s">
        <v>768</v>
      </c>
      <c r="D387" t="s">
        <v>769</v>
      </c>
      <c r="E387" s="1">
        <v>2120000</v>
      </c>
    </row>
    <row r="388" spans="1:5" x14ac:dyDescent="0.2">
      <c r="A388" t="str">
        <f t="shared" si="6"/>
        <v>08</v>
      </c>
      <c r="B388" t="str">
        <f>VLOOKUP(A388, Bezirke!$A$1:$B$12, 2)</f>
        <v>Neukölln</v>
      </c>
      <c r="C388" t="s">
        <v>770</v>
      </c>
      <c r="D388" t="s">
        <v>771</v>
      </c>
      <c r="E388" s="1">
        <v>7130000</v>
      </c>
    </row>
    <row r="389" spans="1:5" x14ac:dyDescent="0.2">
      <c r="A389" t="str">
        <f t="shared" si="6"/>
        <v>08</v>
      </c>
      <c r="B389" t="str">
        <f>VLOOKUP(A389, Bezirke!$A$1:$B$12, 2)</f>
        <v>Neukölln</v>
      </c>
      <c r="C389" t="s">
        <v>772</v>
      </c>
      <c r="D389" t="s">
        <v>773</v>
      </c>
      <c r="E389" s="1">
        <v>5280000</v>
      </c>
    </row>
    <row r="390" spans="1:5" x14ac:dyDescent="0.2">
      <c r="A390" t="str">
        <f t="shared" si="6"/>
        <v>08</v>
      </c>
      <c r="B390" t="str">
        <f>VLOOKUP(A390, Bezirke!$A$1:$B$12, 2)</f>
        <v>Neukölln</v>
      </c>
      <c r="C390" t="s">
        <v>774</v>
      </c>
      <c r="D390" t="s">
        <v>775</v>
      </c>
      <c r="E390" s="1">
        <v>3070000</v>
      </c>
    </row>
    <row r="391" spans="1:5" x14ac:dyDescent="0.2">
      <c r="A391" t="str">
        <f t="shared" si="6"/>
        <v>08</v>
      </c>
      <c r="B391" t="str">
        <f>VLOOKUP(A391, Bezirke!$A$1:$B$12, 2)</f>
        <v>Neukölln</v>
      </c>
      <c r="C391" t="s">
        <v>776</v>
      </c>
      <c r="D391" t="s">
        <v>777</v>
      </c>
      <c r="E391" s="1">
        <v>7930000</v>
      </c>
    </row>
    <row r="392" spans="1:5" x14ac:dyDescent="0.2">
      <c r="A392" t="str">
        <f t="shared" si="6"/>
        <v>08</v>
      </c>
      <c r="B392" t="str">
        <f>VLOOKUP(A392, Bezirke!$A$1:$B$12, 2)</f>
        <v>Neukölln</v>
      </c>
      <c r="C392" t="s">
        <v>778</v>
      </c>
      <c r="D392" t="s">
        <v>779</v>
      </c>
      <c r="E392" s="1">
        <v>1960000</v>
      </c>
    </row>
    <row r="393" spans="1:5" x14ac:dyDescent="0.2">
      <c r="A393" t="str">
        <f t="shared" si="6"/>
        <v>08</v>
      </c>
      <c r="B393" t="str">
        <f>VLOOKUP(A393, Bezirke!$A$1:$B$12, 2)</f>
        <v>Neukölln</v>
      </c>
      <c r="C393" t="s">
        <v>780</v>
      </c>
      <c r="D393" t="s">
        <v>781</v>
      </c>
      <c r="E393" s="1">
        <v>4060000</v>
      </c>
    </row>
    <row r="394" spans="1:5" x14ac:dyDescent="0.2">
      <c r="A394" t="str">
        <f t="shared" si="6"/>
        <v>08</v>
      </c>
      <c r="B394" t="str">
        <f>VLOOKUP(A394, Bezirke!$A$1:$B$12, 2)</f>
        <v>Neukölln</v>
      </c>
      <c r="C394" t="s">
        <v>782</v>
      </c>
      <c r="D394" t="s">
        <v>783</v>
      </c>
      <c r="E394" s="1">
        <v>3110000</v>
      </c>
    </row>
    <row r="395" spans="1:5" x14ac:dyDescent="0.2">
      <c r="A395" t="str">
        <f t="shared" si="6"/>
        <v>08</v>
      </c>
      <c r="B395" t="str">
        <f>VLOOKUP(A395, Bezirke!$A$1:$B$12, 2)</f>
        <v>Neukölln</v>
      </c>
      <c r="C395" t="s">
        <v>784</v>
      </c>
      <c r="D395" t="s">
        <v>785</v>
      </c>
      <c r="E395" s="1">
        <v>5490000</v>
      </c>
    </row>
    <row r="396" spans="1:5" x14ac:dyDescent="0.2">
      <c r="A396" t="str">
        <f t="shared" si="6"/>
        <v>08</v>
      </c>
      <c r="B396" t="str">
        <f>VLOOKUP(A396, Bezirke!$A$1:$B$12, 2)</f>
        <v>Neukölln</v>
      </c>
      <c r="C396" t="s">
        <v>786</v>
      </c>
      <c r="D396" t="s">
        <v>787</v>
      </c>
      <c r="E396" s="1">
        <v>1900000</v>
      </c>
    </row>
    <row r="397" spans="1:5" x14ac:dyDescent="0.2">
      <c r="A397" t="str">
        <f t="shared" si="6"/>
        <v>08</v>
      </c>
      <c r="B397" t="str">
        <f>VLOOKUP(A397, Bezirke!$A$1:$B$12, 2)</f>
        <v>Neukölln</v>
      </c>
      <c r="C397" t="s">
        <v>788</v>
      </c>
      <c r="D397" t="s">
        <v>789</v>
      </c>
      <c r="E397" s="1">
        <v>3370000</v>
      </c>
    </row>
    <row r="398" spans="1:5" x14ac:dyDescent="0.2">
      <c r="A398" t="str">
        <f t="shared" si="6"/>
        <v>08</v>
      </c>
      <c r="B398" t="str">
        <f>VLOOKUP(A398, Bezirke!$A$1:$B$12, 2)</f>
        <v>Neukölln</v>
      </c>
      <c r="C398" t="s">
        <v>790</v>
      </c>
      <c r="D398" t="s">
        <v>791</v>
      </c>
      <c r="E398" s="1">
        <v>4280000</v>
      </c>
    </row>
    <row r="399" spans="1:5" x14ac:dyDescent="0.2">
      <c r="A399" t="str">
        <f t="shared" si="6"/>
        <v>08</v>
      </c>
      <c r="B399" t="str">
        <f>VLOOKUP(A399, Bezirke!$A$1:$B$12, 2)</f>
        <v>Neukölln</v>
      </c>
      <c r="C399" t="s">
        <v>792</v>
      </c>
      <c r="D399" t="s">
        <v>793</v>
      </c>
      <c r="E399" s="1">
        <v>6530000</v>
      </c>
    </row>
    <row r="400" spans="1:5" x14ac:dyDescent="0.2">
      <c r="A400" t="str">
        <f t="shared" si="6"/>
        <v>08</v>
      </c>
      <c r="B400" t="str">
        <f>VLOOKUP(A400, Bezirke!$A$1:$B$12, 2)</f>
        <v>Neukölln</v>
      </c>
      <c r="C400" t="s">
        <v>794</v>
      </c>
      <c r="D400" t="s">
        <v>795</v>
      </c>
      <c r="E400" s="1">
        <v>7950000</v>
      </c>
    </row>
    <row r="401" spans="1:5" x14ac:dyDescent="0.2">
      <c r="A401" t="str">
        <f t="shared" si="6"/>
        <v>08</v>
      </c>
      <c r="B401" t="str">
        <f>VLOOKUP(A401, Bezirke!$A$1:$B$12, 2)</f>
        <v>Neukölln</v>
      </c>
      <c r="C401" t="s">
        <v>796</v>
      </c>
      <c r="D401" t="s">
        <v>797</v>
      </c>
      <c r="E401" s="1">
        <v>5390000</v>
      </c>
    </row>
    <row r="402" spans="1:5" x14ac:dyDescent="0.2">
      <c r="A402" t="str">
        <f t="shared" si="6"/>
        <v>08</v>
      </c>
      <c r="B402" t="str">
        <f>VLOOKUP(A402, Bezirke!$A$1:$B$12, 2)</f>
        <v>Neukölln</v>
      </c>
      <c r="C402" t="s">
        <v>798</v>
      </c>
      <c r="D402" t="s">
        <v>799</v>
      </c>
      <c r="E402" s="1">
        <v>5070000</v>
      </c>
    </row>
    <row r="403" spans="1:5" x14ac:dyDescent="0.2">
      <c r="A403" t="str">
        <f t="shared" si="6"/>
        <v>08</v>
      </c>
      <c r="B403" t="str">
        <f>VLOOKUP(A403, Bezirke!$A$1:$B$12, 2)</f>
        <v>Neukölln</v>
      </c>
      <c r="C403" t="s">
        <v>800</v>
      </c>
      <c r="D403" t="s">
        <v>801</v>
      </c>
      <c r="E403" s="1">
        <v>7650000</v>
      </c>
    </row>
    <row r="404" spans="1:5" x14ac:dyDescent="0.2">
      <c r="A404" t="str">
        <f t="shared" si="6"/>
        <v>08</v>
      </c>
      <c r="B404" t="str">
        <f>VLOOKUP(A404, Bezirke!$A$1:$B$12, 2)</f>
        <v>Neukölln</v>
      </c>
      <c r="C404" t="s">
        <v>802</v>
      </c>
      <c r="D404" t="s">
        <v>803</v>
      </c>
      <c r="E404" s="1">
        <v>8040000</v>
      </c>
    </row>
    <row r="405" spans="1:5" x14ac:dyDescent="0.2">
      <c r="A405" t="str">
        <f t="shared" si="6"/>
        <v>08</v>
      </c>
      <c r="B405" t="str">
        <f>VLOOKUP(A405, Bezirke!$A$1:$B$12, 2)</f>
        <v>Neukölln</v>
      </c>
      <c r="C405" t="s">
        <v>804</v>
      </c>
      <c r="D405" t="s">
        <v>805</v>
      </c>
      <c r="E405" s="1">
        <v>2730000</v>
      </c>
    </row>
    <row r="406" spans="1:5" x14ac:dyDescent="0.2">
      <c r="A406" t="str">
        <f t="shared" si="6"/>
        <v>08</v>
      </c>
      <c r="B406" t="str">
        <f>VLOOKUP(A406, Bezirke!$A$1:$B$12, 2)</f>
        <v>Neukölln</v>
      </c>
      <c r="C406" t="s">
        <v>806</v>
      </c>
      <c r="D406" t="s">
        <v>807</v>
      </c>
      <c r="E406" s="1">
        <v>7370000</v>
      </c>
    </row>
    <row r="407" spans="1:5" x14ac:dyDescent="0.2">
      <c r="A407" t="str">
        <f t="shared" si="6"/>
        <v>08</v>
      </c>
      <c r="B407" t="str">
        <f>VLOOKUP(A407, Bezirke!$A$1:$B$12, 2)</f>
        <v>Neukölln</v>
      </c>
      <c r="C407" t="s">
        <v>808</v>
      </c>
      <c r="D407" t="s">
        <v>809</v>
      </c>
      <c r="E407" s="1">
        <v>6650000</v>
      </c>
    </row>
    <row r="408" spans="1:5" x14ac:dyDescent="0.2">
      <c r="A408" t="str">
        <f t="shared" si="6"/>
        <v>08</v>
      </c>
      <c r="B408" t="str">
        <f>VLOOKUP(A408, Bezirke!$A$1:$B$12, 2)</f>
        <v>Neukölln</v>
      </c>
      <c r="C408" t="s">
        <v>810</v>
      </c>
      <c r="D408" t="s">
        <v>811</v>
      </c>
      <c r="E408" s="1">
        <v>4860000</v>
      </c>
    </row>
    <row r="409" spans="1:5" x14ac:dyDescent="0.2">
      <c r="A409" t="str">
        <f t="shared" si="6"/>
        <v>08</v>
      </c>
      <c r="B409" t="str">
        <f>VLOOKUP(A409, Bezirke!$A$1:$B$12, 2)</f>
        <v>Neukölln</v>
      </c>
      <c r="C409" t="s">
        <v>812</v>
      </c>
      <c r="D409" t="s">
        <v>813</v>
      </c>
      <c r="E409" s="1">
        <v>1330000</v>
      </c>
    </row>
    <row r="410" spans="1:5" x14ac:dyDescent="0.2">
      <c r="A410" t="str">
        <f t="shared" si="6"/>
        <v>08</v>
      </c>
      <c r="B410" t="str">
        <f>VLOOKUP(A410, Bezirke!$A$1:$B$12, 2)</f>
        <v>Neukölln</v>
      </c>
      <c r="C410" t="s">
        <v>814</v>
      </c>
      <c r="D410" t="s">
        <v>815</v>
      </c>
      <c r="E410" s="1">
        <v>17000000</v>
      </c>
    </row>
    <row r="411" spans="1:5" x14ac:dyDescent="0.2">
      <c r="A411" t="str">
        <f t="shared" si="6"/>
        <v>08</v>
      </c>
      <c r="B411" t="str">
        <f>VLOOKUP(A411, Bezirke!$A$1:$B$12, 2)</f>
        <v>Neukölln</v>
      </c>
      <c r="C411" t="s">
        <v>816</v>
      </c>
      <c r="D411" t="s">
        <v>817</v>
      </c>
      <c r="E411" s="1">
        <v>14400000</v>
      </c>
    </row>
    <row r="412" spans="1:5" x14ac:dyDescent="0.2">
      <c r="A412" t="str">
        <f t="shared" si="6"/>
        <v>08</v>
      </c>
      <c r="B412" t="str">
        <f>VLOOKUP(A412, Bezirke!$A$1:$B$12, 2)</f>
        <v>Neukölln</v>
      </c>
      <c r="C412" t="s">
        <v>818</v>
      </c>
      <c r="D412" t="s">
        <v>819</v>
      </c>
      <c r="E412" s="1">
        <v>3240000</v>
      </c>
    </row>
    <row r="413" spans="1:5" x14ac:dyDescent="0.2">
      <c r="A413" t="str">
        <f t="shared" si="6"/>
        <v>08</v>
      </c>
      <c r="B413" t="str">
        <f>VLOOKUP(A413, Bezirke!$A$1:$B$12, 2)</f>
        <v>Neukölln</v>
      </c>
      <c r="C413" t="s">
        <v>820</v>
      </c>
      <c r="D413" t="s">
        <v>821</v>
      </c>
      <c r="E413" s="1">
        <v>6880000</v>
      </c>
    </row>
    <row r="414" spans="1:5" x14ac:dyDescent="0.2">
      <c r="A414" t="str">
        <f t="shared" si="6"/>
        <v>08</v>
      </c>
      <c r="B414" t="str">
        <f>VLOOKUP(A414, Bezirke!$A$1:$B$12, 2)</f>
        <v>Neukölln</v>
      </c>
      <c r="C414" t="s">
        <v>822</v>
      </c>
      <c r="D414" t="s">
        <v>823</v>
      </c>
      <c r="E414" s="1">
        <v>4580000</v>
      </c>
    </row>
    <row r="415" spans="1:5" x14ac:dyDescent="0.2">
      <c r="A415" t="str">
        <f t="shared" si="6"/>
        <v>08</v>
      </c>
      <c r="B415" t="str">
        <f>VLOOKUP(A415, Bezirke!$A$1:$B$12, 2)</f>
        <v>Neukölln</v>
      </c>
      <c r="C415" t="s">
        <v>824</v>
      </c>
      <c r="D415" t="s">
        <v>825</v>
      </c>
      <c r="E415" s="1">
        <v>18380000</v>
      </c>
    </row>
    <row r="416" spans="1:5" x14ac:dyDescent="0.2">
      <c r="A416" t="str">
        <f t="shared" si="6"/>
        <v>08</v>
      </c>
      <c r="B416" t="str">
        <f>VLOOKUP(A416, Bezirke!$A$1:$B$12, 2)</f>
        <v>Neukölln</v>
      </c>
      <c r="C416" t="s">
        <v>826</v>
      </c>
      <c r="D416" t="s">
        <v>827</v>
      </c>
      <c r="E416" s="1">
        <v>13070000</v>
      </c>
    </row>
    <row r="417" spans="1:5" x14ac:dyDescent="0.2">
      <c r="A417" t="str">
        <f t="shared" si="6"/>
        <v>08</v>
      </c>
      <c r="B417" t="str">
        <f>VLOOKUP(A417, Bezirke!$A$1:$B$12, 2)</f>
        <v>Neukölln</v>
      </c>
      <c r="C417" t="s">
        <v>828</v>
      </c>
      <c r="D417" t="s">
        <v>829</v>
      </c>
      <c r="E417" s="1">
        <v>8350000</v>
      </c>
    </row>
    <row r="418" spans="1:5" x14ac:dyDescent="0.2">
      <c r="A418" t="str">
        <f t="shared" si="6"/>
        <v>08</v>
      </c>
      <c r="B418" t="str">
        <f>VLOOKUP(A418, Bezirke!$A$1:$B$12, 2)</f>
        <v>Neukölln</v>
      </c>
      <c r="C418" t="s">
        <v>830</v>
      </c>
      <c r="D418" t="s">
        <v>831</v>
      </c>
      <c r="E418" s="1">
        <v>8710000</v>
      </c>
    </row>
    <row r="419" spans="1:5" x14ac:dyDescent="0.2">
      <c r="A419" t="str">
        <f t="shared" si="6"/>
        <v>08</v>
      </c>
      <c r="B419" t="str">
        <f>VLOOKUP(A419, Bezirke!$A$1:$B$12, 2)</f>
        <v>Neukölln</v>
      </c>
      <c r="C419" t="s">
        <v>832</v>
      </c>
      <c r="D419" t="s">
        <v>833</v>
      </c>
      <c r="E419" s="1">
        <v>2190000</v>
      </c>
    </row>
    <row r="420" spans="1:5" x14ac:dyDescent="0.2">
      <c r="A420" t="str">
        <f t="shared" si="6"/>
        <v>08</v>
      </c>
      <c r="B420" t="str">
        <f>VLOOKUP(A420, Bezirke!$A$1:$B$12, 2)</f>
        <v>Neukölln</v>
      </c>
      <c r="C420" t="s">
        <v>834</v>
      </c>
      <c r="D420" t="s">
        <v>835</v>
      </c>
      <c r="E420" s="1">
        <v>4950000</v>
      </c>
    </row>
    <row r="421" spans="1:5" x14ac:dyDescent="0.2">
      <c r="A421" t="str">
        <f t="shared" si="6"/>
        <v>08</v>
      </c>
      <c r="B421" t="str">
        <f>VLOOKUP(A421, Bezirke!$A$1:$B$12, 2)</f>
        <v>Neukölln</v>
      </c>
      <c r="C421" t="s">
        <v>836</v>
      </c>
      <c r="D421" t="s">
        <v>837</v>
      </c>
      <c r="E421" s="1">
        <v>15520000</v>
      </c>
    </row>
    <row r="422" spans="1:5" x14ac:dyDescent="0.2">
      <c r="A422" t="str">
        <f t="shared" si="6"/>
        <v>08</v>
      </c>
      <c r="B422" t="str">
        <f>VLOOKUP(A422, Bezirke!$A$1:$B$12, 2)</f>
        <v>Neukölln</v>
      </c>
      <c r="C422" t="s">
        <v>838</v>
      </c>
      <c r="D422" t="s">
        <v>839</v>
      </c>
      <c r="E422" s="1">
        <v>5350000</v>
      </c>
    </row>
    <row r="423" spans="1:5" ht="16" customHeight="1" x14ac:dyDescent="0.2">
      <c r="A423" t="str">
        <f t="shared" si="6"/>
        <v>08</v>
      </c>
      <c r="B423" t="str">
        <f>VLOOKUP(A423, Bezirke!$A$1:$B$12, 2)</f>
        <v>Neukölln</v>
      </c>
      <c r="C423" t="s">
        <v>840</v>
      </c>
      <c r="D423" t="s">
        <v>841</v>
      </c>
      <c r="E423" s="1">
        <v>0</v>
      </c>
    </row>
    <row r="424" spans="1:5" x14ac:dyDescent="0.2">
      <c r="A424" t="str">
        <f t="shared" si="6"/>
        <v>08</v>
      </c>
      <c r="B424" t="str">
        <f>VLOOKUP(A424, Bezirke!$A$1:$B$12, 2)</f>
        <v>Neukölln</v>
      </c>
      <c r="C424" t="s">
        <v>842</v>
      </c>
      <c r="D424" t="s">
        <v>843</v>
      </c>
      <c r="E424" s="1">
        <v>3770000</v>
      </c>
    </row>
    <row r="425" spans="1:5" ht="16" customHeight="1" x14ac:dyDescent="0.2">
      <c r="A425" t="str">
        <f t="shared" si="6"/>
        <v>08</v>
      </c>
      <c r="B425" t="str">
        <f>VLOOKUP(A425, Bezirke!$A$1:$B$12, 2)</f>
        <v>Neukölln</v>
      </c>
      <c r="C425" t="s">
        <v>844</v>
      </c>
      <c r="D425" t="s">
        <v>845</v>
      </c>
      <c r="E425" s="1">
        <v>0</v>
      </c>
    </row>
    <row r="426" spans="1:5" ht="16" customHeight="1" x14ac:dyDescent="0.2">
      <c r="A426" t="str">
        <f t="shared" si="6"/>
        <v>08</v>
      </c>
      <c r="B426" t="str">
        <f>VLOOKUP(A426, Bezirke!$A$1:$B$12, 2)</f>
        <v>Neukölln</v>
      </c>
      <c r="C426" t="s">
        <v>846</v>
      </c>
      <c r="D426" t="s">
        <v>847</v>
      </c>
      <c r="E426" s="1">
        <v>0</v>
      </c>
    </row>
    <row r="427" spans="1:5" x14ac:dyDescent="0.2">
      <c r="A427" t="str">
        <f t="shared" si="6"/>
        <v>08</v>
      </c>
      <c r="B427" t="str">
        <f>VLOOKUP(A427, Bezirke!$A$1:$B$12, 2)</f>
        <v>Neukölln</v>
      </c>
      <c r="C427" t="s">
        <v>848</v>
      </c>
      <c r="D427" t="s">
        <v>849</v>
      </c>
      <c r="E427" s="1">
        <v>6840000</v>
      </c>
    </row>
    <row r="428" spans="1:5" x14ac:dyDescent="0.2">
      <c r="A428" t="str">
        <f t="shared" si="6"/>
        <v>08</v>
      </c>
      <c r="B428" t="str">
        <f>VLOOKUP(A428, Bezirke!$A$1:$B$12, 2)</f>
        <v>Neukölln</v>
      </c>
      <c r="C428" t="s">
        <v>850</v>
      </c>
      <c r="D428" t="s">
        <v>851</v>
      </c>
      <c r="E428" s="1">
        <v>11040000</v>
      </c>
    </row>
    <row r="429" spans="1:5" x14ac:dyDescent="0.2">
      <c r="A429" t="str">
        <f t="shared" si="6"/>
        <v>08</v>
      </c>
      <c r="B429" t="str">
        <f>VLOOKUP(A429, Bezirke!$A$1:$B$12, 2)</f>
        <v>Neukölln</v>
      </c>
      <c r="C429" t="s">
        <v>852</v>
      </c>
      <c r="D429" t="s">
        <v>853</v>
      </c>
      <c r="E429" s="1">
        <v>2530000</v>
      </c>
    </row>
    <row r="430" spans="1:5" x14ac:dyDescent="0.2">
      <c r="A430" t="str">
        <f t="shared" si="6"/>
        <v>08</v>
      </c>
      <c r="B430" t="str">
        <f>VLOOKUP(A430, Bezirke!$A$1:$B$12, 2)</f>
        <v>Neukölln</v>
      </c>
      <c r="C430" t="s">
        <v>854</v>
      </c>
      <c r="D430" t="s">
        <v>855</v>
      </c>
      <c r="E430" s="1">
        <v>1830000</v>
      </c>
    </row>
    <row r="431" spans="1:5" x14ac:dyDescent="0.2">
      <c r="A431" t="str">
        <f t="shared" si="6"/>
        <v>08</v>
      </c>
      <c r="B431" t="str">
        <f>VLOOKUP(A431, Bezirke!$A$1:$B$12, 2)</f>
        <v>Neukölln</v>
      </c>
      <c r="C431" t="s">
        <v>856</v>
      </c>
      <c r="D431" t="s">
        <v>857</v>
      </c>
      <c r="E431" s="1">
        <v>9830000</v>
      </c>
    </row>
    <row r="432" spans="1:5" x14ac:dyDescent="0.2">
      <c r="A432" t="str">
        <f t="shared" si="6"/>
        <v>08</v>
      </c>
      <c r="B432" t="str">
        <f>VLOOKUP(A432, Bezirke!$A$1:$B$12, 2)</f>
        <v>Neukölln</v>
      </c>
      <c r="C432" t="s">
        <v>858</v>
      </c>
      <c r="D432" t="s">
        <v>859</v>
      </c>
      <c r="E432" s="1">
        <v>15780000</v>
      </c>
    </row>
    <row r="433" spans="1:5" x14ac:dyDescent="0.2">
      <c r="A433" t="str">
        <f t="shared" si="6"/>
        <v>08</v>
      </c>
      <c r="B433" t="str">
        <f>VLOOKUP(A433, Bezirke!$A$1:$B$12, 2)</f>
        <v>Neukölln</v>
      </c>
      <c r="C433" t="s">
        <v>860</v>
      </c>
      <c r="D433" t="s">
        <v>861</v>
      </c>
      <c r="E433" s="1">
        <v>680000</v>
      </c>
    </row>
    <row r="434" spans="1:5" x14ac:dyDescent="0.2">
      <c r="A434" t="str">
        <f t="shared" si="6"/>
        <v>08</v>
      </c>
      <c r="B434" t="str">
        <f>VLOOKUP(A434, Bezirke!$A$1:$B$12, 2)</f>
        <v>Neukölln</v>
      </c>
      <c r="C434" t="s">
        <v>862</v>
      </c>
      <c r="D434" t="s">
        <v>863</v>
      </c>
      <c r="E434" s="1">
        <v>1750000</v>
      </c>
    </row>
    <row r="435" spans="1:5" x14ac:dyDescent="0.2">
      <c r="A435" t="str">
        <f t="shared" si="6"/>
        <v>08</v>
      </c>
      <c r="B435" t="str">
        <f>VLOOKUP(A435, Bezirke!$A$1:$B$12, 2)</f>
        <v>Neukölln</v>
      </c>
      <c r="C435" t="s">
        <v>864</v>
      </c>
      <c r="D435" t="s">
        <v>865</v>
      </c>
      <c r="E435" s="1">
        <v>3800000</v>
      </c>
    </row>
    <row r="436" spans="1:5" ht="16" customHeight="1" x14ac:dyDescent="0.2">
      <c r="A436" t="str">
        <f t="shared" si="6"/>
        <v>09</v>
      </c>
      <c r="B436" t="str">
        <f>VLOOKUP(A436, Bezirke!$A$1:$B$12, 2)</f>
        <v>Treptow-Köpenick</v>
      </c>
      <c r="C436" t="s">
        <v>866</v>
      </c>
      <c r="D436" t="s">
        <v>867</v>
      </c>
      <c r="E436" s="1">
        <v>0</v>
      </c>
    </row>
    <row r="437" spans="1:5" x14ac:dyDescent="0.2">
      <c r="A437" t="str">
        <f t="shared" si="6"/>
        <v>09</v>
      </c>
      <c r="B437" t="str">
        <f>VLOOKUP(A437, Bezirke!$A$1:$B$12, 2)</f>
        <v>Treptow-Köpenick</v>
      </c>
      <c r="C437" t="s">
        <v>868</v>
      </c>
      <c r="D437" t="s">
        <v>869</v>
      </c>
      <c r="E437" s="1">
        <v>4170000</v>
      </c>
    </row>
    <row r="438" spans="1:5" x14ac:dyDescent="0.2">
      <c r="A438" t="str">
        <f t="shared" si="6"/>
        <v>09</v>
      </c>
      <c r="B438" t="str">
        <f>VLOOKUP(A438, Bezirke!$A$1:$B$12, 2)</f>
        <v>Treptow-Köpenick</v>
      </c>
      <c r="C438" t="s">
        <v>870</v>
      </c>
      <c r="D438" t="s">
        <v>871</v>
      </c>
      <c r="E438" s="1">
        <v>3820000</v>
      </c>
    </row>
    <row r="439" spans="1:5" x14ac:dyDescent="0.2">
      <c r="A439" t="str">
        <f t="shared" si="6"/>
        <v>09</v>
      </c>
      <c r="B439" t="str">
        <f>VLOOKUP(A439, Bezirke!$A$1:$B$12, 2)</f>
        <v>Treptow-Köpenick</v>
      </c>
      <c r="C439" t="s">
        <v>872</v>
      </c>
      <c r="D439" t="s">
        <v>873</v>
      </c>
      <c r="E439" s="1">
        <v>1900000</v>
      </c>
    </row>
    <row r="440" spans="1:5" x14ac:dyDescent="0.2">
      <c r="A440" t="str">
        <f t="shared" si="6"/>
        <v>09</v>
      </c>
      <c r="B440" t="str">
        <f>VLOOKUP(A440, Bezirke!$A$1:$B$12, 2)</f>
        <v>Treptow-Köpenick</v>
      </c>
      <c r="C440" t="s">
        <v>874</v>
      </c>
      <c r="D440" t="s">
        <v>875</v>
      </c>
      <c r="E440" s="1">
        <v>1500000</v>
      </c>
    </row>
    <row r="441" spans="1:5" x14ac:dyDescent="0.2">
      <c r="A441" t="str">
        <f t="shared" si="6"/>
        <v>09</v>
      </c>
      <c r="B441" t="str">
        <f>VLOOKUP(A441, Bezirke!$A$1:$B$12, 2)</f>
        <v>Treptow-Köpenick</v>
      </c>
      <c r="C441" t="s">
        <v>876</v>
      </c>
      <c r="D441" t="s">
        <v>877</v>
      </c>
      <c r="E441" s="1">
        <v>1040000</v>
      </c>
    </row>
    <row r="442" spans="1:5" x14ac:dyDescent="0.2">
      <c r="A442" t="str">
        <f t="shared" si="6"/>
        <v>09</v>
      </c>
      <c r="B442" t="str">
        <f>VLOOKUP(A442, Bezirke!$A$1:$B$12, 2)</f>
        <v>Treptow-Köpenick</v>
      </c>
      <c r="C442" t="s">
        <v>878</v>
      </c>
      <c r="D442" t="s">
        <v>879</v>
      </c>
      <c r="E442" s="1">
        <v>2790000</v>
      </c>
    </row>
    <row r="443" spans="1:5" x14ac:dyDescent="0.2">
      <c r="A443" t="str">
        <f t="shared" si="6"/>
        <v>09</v>
      </c>
      <c r="B443" t="str">
        <f>VLOOKUP(A443, Bezirke!$A$1:$B$12, 2)</f>
        <v>Treptow-Köpenick</v>
      </c>
      <c r="C443" t="s">
        <v>880</v>
      </c>
      <c r="D443" t="s">
        <v>881</v>
      </c>
      <c r="E443" s="1">
        <v>3830000</v>
      </c>
    </row>
    <row r="444" spans="1:5" x14ac:dyDescent="0.2">
      <c r="A444" t="str">
        <f t="shared" si="6"/>
        <v>09</v>
      </c>
      <c r="B444" t="str">
        <f>VLOOKUP(A444, Bezirke!$A$1:$B$12, 2)</f>
        <v>Treptow-Köpenick</v>
      </c>
      <c r="C444" t="s">
        <v>882</v>
      </c>
      <c r="D444" t="s">
        <v>883</v>
      </c>
      <c r="E444" s="1">
        <v>6510000</v>
      </c>
    </row>
    <row r="445" spans="1:5" x14ac:dyDescent="0.2">
      <c r="A445" t="str">
        <f t="shared" si="6"/>
        <v>09</v>
      </c>
      <c r="B445" t="str">
        <f>VLOOKUP(A445, Bezirke!$A$1:$B$12, 2)</f>
        <v>Treptow-Köpenick</v>
      </c>
      <c r="C445" t="s">
        <v>884</v>
      </c>
      <c r="D445" t="s">
        <v>885</v>
      </c>
      <c r="E445" s="1">
        <v>3230000</v>
      </c>
    </row>
    <row r="446" spans="1:5" x14ac:dyDescent="0.2">
      <c r="A446" t="str">
        <f t="shared" si="6"/>
        <v>09</v>
      </c>
      <c r="B446" t="str">
        <f>VLOOKUP(A446, Bezirke!$A$1:$B$12, 2)</f>
        <v>Treptow-Köpenick</v>
      </c>
      <c r="C446" t="s">
        <v>886</v>
      </c>
      <c r="D446" t="s">
        <v>887</v>
      </c>
      <c r="E446" s="1">
        <v>3060000</v>
      </c>
    </row>
    <row r="447" spans="1:5" x14ac:dyDescent="0.2">
      <c r="A447" t="str">
        <f t="shared" si="6"/>
        <v>09</v>
      </c>
      <c r="B447" t="str">
        <f>VLOOKUP(A447, Bezirke!$A$1:$B$12, 2)</f>
        <v>Treptow-Köpenick</v>
      </c>
      <c r="C447" t="s">
        <v>888</v>
      </c>
      <c r="D447" t="s">
        <v>889</v>
      </c>
      <c r="E447" s="1">
        <v>4440000</v>
      </c>
    </row>
    <row r="448" spans="1:5" x14ac:dyDescent="0.2">
      <c r="A448" t="str">
        <f t="shared" si="6"/>
        <v>09</v>
      </c>
      <c r="B448" t="str">
        <f>VLOOKUP(A448, Bezirke!$A$1:$B$12, 2)</f>
        <v>Treptow-Köpenick</v>
      </c>
      <c r="C448" t="s">
        <v>890</v>
      </c>
      <c r="D448" t="s">
        <v>891</v>
      </c>
      <c r="E448" s="1">
        <v>4500000</v>
      </c>
    </row>
    <row r="449" spans="1:5" x14ac:dyDescent="0.2">
      <c r="A449" t="str">
        <f t="shared" si="6"/>
        <v>09</v>
      </c>
      <c r="B449" t="str">
        <f>VLOOKUP(A449, Bezirke!$A$1:$B$12, 2)</f>
        <v>Treptow-Köpenick</v>
      </c>
      <c r="C449" t="s">
        <v>892</v>
      </c>
      <c r="D449" t="s">
        <v>893</v>
      </c>
      <c r="E449" s="1">
        <v>3340000</v>
      </c>
    </row>
    <row r="450" spans="1:5" x14ac:dyDescent="0.2">
      <c r="A450" t="str">
        <f t="shared" si="6"/>
        <v>09</v>
      </c>
      <c r="B450" t="str">
        <f>VLOOKUP(A450, Bezirke!$A$1:$B$12, 2)</f>
        <v>Treptow-Köpenick</v>
      </c>
      <c r="C450" t="s">
        <v>894</v>
      </c>
      <c r="D450" t="s">
        <v>895</v>
      </c>
      <c r="E450" s="1">
        <v>4470000</v>
      </c>
    </row>
    <row r="451" spans="1:5" x14ac:dyDescent="0.2">
      <c r="A451" t="str">
        <f t="shared" ref="A451:A514" si="7">LEFT(C451, 2)</f>
        <v>09</v>
      </c>
      <c r="B451" t="str">
        <f>VLOOKUP(A451, Bezirke!$A$1:$B$12, 2)</f>
        <v>Treptow-Köpenick</v>
      </c>
      <c r="C451" t="s">
        <v>896</v>
      </c>
      <c r="D451" t="s">
        <v>897</v>
      </c>
      <c r="E451" s="1">
        <v>1360000</v>
      </c>
    </row>
    <row r="452" spans="1:5" x14ac:dyDescent="0.2">
      <c r="A452" t="str">
        <f t="shared" si="7"/>
        <v>09</v>
      </c>
      <c r="B452" t="str">
        <f>VLOOKUP(A452, Bezirke!$A$1:$B$12, 2)</f>
        <v>Treptow-Köpenick</v>
      </c>
      <c r="C452" t="s">
        <v>898</v>
      </c>
      <c r="D452" t="s">
        <v>899</v>
      </c>
      <c r="E452" s="1">
        <v>3010000</v>
      </c>
    </row>
    <row r="453" spans="1:5" x14ac:dyDescent="0.2">
      <c r="A453" t="str">
        <f t="shared" si="7"/>
        <v>09</v>
      </c>
      <c r="B453" t="str">
        <f>VLOOKUP(A453, Bezirke!$A$1:$B$12, 2)</f>
        <v>Treptow-Köpenick</v>
      </c>
      <c r="C453" t="s">
        <v>900</v>
      </c>
      <c r="D453" t="s">
        <v>901</v>
      </c>
      <c r="E453" s="1">
        <v>2980000</v>
      </c>
    </row>
    <row r="454" spans="1:5" x14ac:dyDescent="0.2">
      <c r="A454" t="str">
        <f t="shared" si="7"/>
        <v>09</v>
      </c>
      <c r="B454" t="str">
        <f>VLOOKUP(A454, Bezirke!$A$1:$B$12, 2)</f>
        <v>Treptow-Köpenick</v>
      </c>
      <c r="C454" t="s">
        <v>902</v>
      </c>
      <c r="D454" t="s">
        <v>903</v>
      </c>
      <c r="E454" s="1">
        <v>4080000</v>
      </c>
    </row>
    <row r="455" spans="1:5" x14ac:dyDescent="0.2">
      <c r="A455" t="str">
        <f t="shared" si="7"/>
        <v>09</v>
      </c>
      <c r="B455" t="str">
        <f>VLOOKUP(A455, Bezirke!$A$1:$B$12, 2)</f>
        <v>Treptow-Köpenick</v>
      </c>
      <c r="C455" t="s">
        <v>904</v>
      </c>
      <c r="D455" t="s">
        <v>905</v>
      </c>
      <c r="E455" s="1">
        <v>3360000</v>
      </c>
    </row>
    <row r="456" spans="1:5" x14ac:dyDescent="0.2">
      <c r="A456" t="str">
        <f t="shared" si="7"/>
        <v>09</v>
      </c>
      <c r="B456" t="str">
        <f>VLOOKUP(A456, Bezirke!$A$1:$B$12, 2)</f>
        <v>Treptow-Köpenick</v>
      </c>
      <c r="C456" t="s">
        <v>906</v>
      </c>
      <c r="D456" t="s">
        <v>907</v>
      </c>
      <c r="E456" s="1">
        <v>3420000</v>
      </c>
    </row>
    <row r="457" spans="1:5" x14ac:dyDescent="0.2">
      <c r="A457" t="str">
        <f t="shared" si="7"/>
        <v>09</v>
      </c>
      <c r="B457" t="str">
        <f>VLOOKUP(A457, Bezirke!$A$1:$B$12, 2)</f>
        <v>Treptow-Köpenick</v>
      </c>
      <c r="C457" t="s">
        <v>908</v>
      </c>
      <c r="D457" t="s">
        <v>909</v>
      </c>
      <c r="E457" s="1">
        <v>1490000</v>
      </c>
    </row>
    <row r="458" spans="1:5" x14ac:dyDescent="0.2">
      <c r="A458" t="str">
        <f t="shared" si="7"/>
        <v>09</v>
      </c>
      <c r="B458" t="str">
        <f>VLOOKUP(A458, Bezirke!$A$1:$B$12, 2)</f>
        <v>Treptow-Köpenick</v>
      </c>
      <c r="C458" t="s">
        <v>910</v>
      </c>
      <c r="D458" t="s">
        <v>911</v>
      </c>
      <c r="E458" s="1">
        <v>2870000</v>
      </c>
    </row>
    <row r="459" spans="1:5" x14ac:dyDescent="0.2">
      <c r="A459" t="str">
        <f t="shared" si="7"/>
        <v>09</v>
      </c>
      <c r="B459" t="str">
        <f>VLOOKUP(A459, Bezirke!$A$1:$B$12, 2)</f>
        <v>Treptow-Köpenick</v>
      </c>
      <c r="C459" t="s">
        <v>912</v>
      </c>
      <c r="D459" t="s">
        <v>913</v>
      </c>
      <c r="E459" s="1">
        <v>6960000</v>
      </c>
    </row>
    <row r="460" spans="1:5" x14ac:dyDescent="0.2">
      <c r="A460" t="str">
        <f t="shared" si="7"/>
        <v>09</v>
      </c>
      <c r="B460" t="str">
        <f>VLOOKUP(A460, Bezirke!$A$1:$B$12, 2)</f>
        <v>Treptow-Köpenick</v>
      </c>
      <c r="C460" t="s">
        <v>914</v>
      </c>
      <c r="D460" t="s">
        <v>915</v>
      </c>
      <c r="E460" s="1">
        <v>5660000</v>
      </c>
    </row>
    <row r="461" spans="1:5" x14ac:dyDescent="0.2">
      <c r="A461" t="str">
        <f t="shared" si="7"/>
        <v>09</v>
      </c>
      <c r="B461" t="str">
        <f>VLOOKUP(A461, Bezirke!$A$1:$B$12, 2)</f>
        <v>Treptow-Köpenick</v>
      </c>
      <c r="C461" t="s">
        <v>916</v>
      </c>
      <c r="D461" t="s">
        <v>917</v>
      </c>
      <c r="E461" s="1">
        <v>5030000</v>
      </c>
    </row>
    <row r="462" spans="1:5" x14ac:dyDescent="0.2">
      <c r="A462" t="str">
        <f t="shared" si="7"/>
        <v>09</v>
      </c>
      <c r="B462" t="str">
        <f>VLOOKUP(A462, Bezirke!$A$1:$B$12, 2)</f>
        <v>Treptow-Köpenick</v>
      </c>
      <c r="C462" t="s">
        <v>918</v>
      </c>
      <c r="D462" t="s">
        <v>919</v>
      </c>
      <c r="E462" s="1">
        <v>4640000</v>
      </c>
    </row>
    <row r="463" spans="1:5" x14ac:dyDescent="0.2">
      <c r="A463" t="str">
        <f t="shared" si="7"/>
        <v>09</v>
      </c>
      <c r="B463" t="str">
        <f>VLOOKUP(A463, Bezirke!$A$1:$B$12, 2)</f>
        <v>Treptow-Köpenick</v>
      </c>
      <c r="C463" t="s">
        <v>920</v>
      </c>
      <c r="D463" t="s">
        <v>921</v>
      </c>
      <c r="E463" s="1">
        <v>950000</v>
      </c>
    </row>
    <row r="464" spans="1:5" x14ac:dyDescent="0.2">
      <c r="A464" t="str">
        <f t="shared" si="7"/>
        <v>09</v>
      </c>
      <c r="B464" t="str">
        <f>VLOOKUP(A464, Bezirke!$A$1:$B$12, 2)</f>
        <v>Treptow-Köpenick</v>
      </c>
      <c r="C464" t="s">
        <v>922</v>
      </c>
      <c r="D464" t="s">
        <v>923</v>
      </c>
      <c r="E464" s="1">
        <v>12080000</v>
      </c>
    </row>
    <row r="465" spans="1:5" x14ac:dyDescent="0.2">
      <c r="A465" t="str">
        <f t="shared" si="7"/>
        <v>09</v>
      </c>
      <c r="B465" t="str">
        <f>VLOOKUP(A465, Bezirke!$A$1:$B$12, 2)</f>
        <v>Treptow-Köpenick</v>
      </c>
      <c r="C465" t="s">
        <v>924</v>
      </c>
      <c r="D465" t="s">
        <v>925</v>
      </c>
      <c r="E465" s="1">
        <v>8100000</v>
      </c>
    </row>
    <row r="466" spans="1:5" x14ac:dyDescent="0.2">
      <c r="A466" t="str">
        <f t="shared" si="7"/>
        <v>09</v>
      </c>
      <c r="B466" t="str">
        <f>VLOOKUP(A466, Bezirke!$A$1:$B$12, 2)</f>
        <v>Treptow-Köpenick</v>
      </c>
      <c r="C466" t="s">
        <v>926</v>
      </c>
      <c r="D466" t="s">
        <v>927</v>
      </c>
      <c r="E466" s="1">
        <v>3380000</v>
      </c>
    </row>
    <row r="467" spans="1:5" x14ac:dyDescent="0.2">
      <c r="A467" t="str">
        <f t="shared" si="7"/>
        <v>09</v>
      </c>
      <c r="B467" t="str">
        <f>VLOOKUP(A467, Bezirke!$A$1:$B$12, 2)</f>
        <v>Treptow-Köpenick</v>
      </c>
      <c r="C467" t="s">
        <v>928</v>
      </c>
      <c r="D467" t="s">
        <v>929</v>
      </c>
      <c r="E467" s="1">
        <v>6470000</v>
      </c>
    </row>
    <row r="468" spans="1:5" x14ac:dyDescent="0.2">
      <c r="A468" t="str">
        <f t="shared" si="7"/>
        <v>09</v>
      </c>
      <c r="B468" t="str">
        <f>VLOOKUP(A468, Bezirke!$A$1:$B$12, 2)</f>
        <v>Treptow-Köpenick</v>
      </c>
      <c r="C468" t="s">
        <v>930</v>
      </c>
      <c r="D468" t="s">
        <v>931</v>
      </c>
      <c r="E468" s="1">
        <v>6300000</v>
      </c>
    </row>
    <row r="469" spans="1:5" ht="16" customHeight="1" x14ac:dyDescent="0.2">
      <c r="A469" t="str">
        <f t="shared" si="7"/>
        <v>09</v>
      </c>
      <c r="B469" t="str">
        <f>VLOOKUP(A469, Bezirke!$A$1:$B$12, 2)</f>
        <v>Treptow-Köpenick</v>
      </c>
      <c r="C469" t="s">
        <v>932</v>
      </c>
      <c r="D469" t="s">
        <v>933</v>
      </c>
      <c r="E469" s="1">
        <v>0</v>
      </c>
    </row>
    <row r="470" spans="1:5" x14ac:dyDescent="0.2">
      <c r="A470" t="str">
        <f t="shared" si="7"/>
        <v>09</v>
      </c>
      <c r="B470" t="str">
        <f>VLOOKUP(A470, Bezirke!$A$1:$B$12, 2)</f>
        <v>Treptow-Köpenick</v>
      </c>
      <c r="C470" t="s">
        <v>934</v>
      </c>
      <c r="D470" t="s">
        <v>935</v>
      </c>
      <c r="E470" s="1">
        <v>5940000</v>
      </c>
    </row>
    <row r="471" spans="1:5" x14ac:dyDescent="0.2">
      <c r="A471" t="str">
        <f t="shared" si="7"/>
        <v>09</v>
      </c>
      <c r="B471" t="str">
        <f>VLOOKUP(A471, Bezirke!$A$1:$B$12, 2)</f>
        <v>Treptow-Köpenick</v>
      </c>
      <c r="C471" t="s">
        <v>936</v>
      </c>
      <c r="D471" t="s">
        <v>937</v>
      </c>
      <c r="E471" s="1">
        <v>5240000</v>
      </c>
    </row>
    <row r="472" spans="1:5" x14ac:dyDescent="0.2">
      <c r="A472" t="str">
        <f t="shared" si="7"/>
        <v>09</v>
      </c>
      <c r="B472" t="str">
        <f>VLOOKUP(A472, Bezirke!$A$1:$B$12, 2)</f>
        <v>Treptow-Köpenick</v>
      </c>
      <c r="C472" t="s">
        <v>938</v>
      </c>
      <c r="D472" t="s">
        <v>939</v>
      </c>
      <c r="E472" s="1">
        <v>6330000</v>
      </c>
    </row>
    <row r="473" spans="1:5" x14ac:dyDescent="0.2">
      <c r="A473" t="str">
        <f t="shared" si="7"/>
        <v>09</v>
      </c>
      <c r="B473" t="str">
        <f>VLOOKUP(A473, Bezirke!$A$1:$B$12, 2)</f>
        <v>Treptow-Köpenick</v>
      </c>
      <c r="C473" t="s">
        <v>940</v>
      </c>
      <c r="D473" t="s">
        <v>941</v>
      </c>
      <c r="E473" s="1">
        <v>1110000</v>
      </c>
    </row>
    <row r="474" spans="1:5" x14ac:dyDescent="0.2">
      <c r="A474" t="str">
        <f t="shared" si="7"/>
        <v>09</v>
      </c>
      <c r="B474" t="str">
        <f>VLOOKUP(A474, Bezirke!$A$1:$B$12, 2)</f>
        <v>Treptow-Köpenick</v>
      </c>
      <c r="C474" t="s">
        <v>942</v>
      </c>
      <c r="D474" t="s">
        <v>943</v>
      </c>
      <c r="E474" s="1">
        <v>4020000</v>
      </c>
    </row>
    <row r="475" spans="1:5" ht="16" customHeight="1" x14ac:dyDescent="0.2">
      <c r="A475" t="str">
        <f t="shared" si="7"/>
        <v>09</v>
      </c>
      <c r="B475" t="str">
        <f>VLOOKUP(A475, Bezirke!$A$1:$B$12, 2)</f>
        <v>Treptow-Köpenick</v>
      </c>
      <c r="C475" t="s">
        <v>944</v>
      </c>
      <c r="D475" t="s">
        <v>945</v>
      </c>
      <c r="E475" s="1">
        <v>0</v>
      </c>
    </row>
    <row r="476" spans="1:5" x14ac:dyDescent="0.2">
      <c r="A476" t="str">
        <f t="shared" si="7"/>
        <v>09</v>
      </c>
      <c r="B476" t="str">
        <f>VLOOKUP(A476, Bezirke!$A$1:$B$12, 2)</f>
        <v>Treptow-Köpenick</v>
      </c>
      <c r="C476" t="s">
        <v>946</v>
      </c>
      <c r="D476" t="s">
        <v>947</v>
      </c>
      <c r="E476" s="1">
        <v>3240000</v>
      </c>
    </row>
    <row r="477" spans="1:5" x14ac:dyDescent="0.2">
      <c r="A477" t="str">
        <f t="shared" si="7"/>
        <v>09</v>
      </c>
      <c r="B477" t="str">
        <f>VLOOKUP(A477, Bezirke!$A$1:$B$12, 2)</f>
        <v>Treptow-Köpenick</v>
      </c>
      <c r="C477" t="s">
        <v>948</v>
      </c>
      <c r="D477" t="s">
        <v>949</v>
      </c>
      <c r="E477" s="1">
        <v>4530000</v>
      </c>
    </row>
    <row r="478" spans="1:5" x14ac:dyDescent="0.2">
      <c r="A478" t="str">
        <f t="shared" si="7"/>
        <v>09</v>
      </c>
      <c r="B478" t="str">
        <f>VLOOKUP(A478, Bezirke!$A$1:$B$12, 2)</f>
        <v>Treptow-Köpenick</v>
      </c>
      <c r="C478" t="s">
        <v>950</v>
      </c>
      <c r="D478" t="s">
        <v>951</v>
      </c>
      <c r="E478" s="1">
        <v>2040000</v>
      </c>
    </row>
    <row r="479" spans="1:5" x14ac:dyDescent="0.2">
      <c r="A479" t="str">
        <f t="shared" si="7"/>
        <v>09</v>
      </c>
      <c r="B479" t="str">
        <f>VLOOKUP(A479, Bezirke!$A$1:$B$12, 2)</f>
        <v>Treptow-Köpenick</v>
      </c>
      <c r="C479" t="s">
        <v>952</v>
      </c>
      <c r="D479" t="s">
        <v>953</v>
      </c>
      <c r="E479" s="1">
        <v>7520000</v>
      </c>
    </row>
    <row r="480" spans="1:5" x14ac:dyDescent="0.2">
      <c r="A480" t="str">
        <f t="shared" si="7"/>
        <v>09</v>
      </c>
      <c r="B480" t="str">
        <f>VLOOKUP(A480, Bezirke!$A$1:$B$12, 2)</f>
        <v>Treptow-Köpenick</v>
      </c>
      <c r="C480" t="s">
        <v>954</v>
      </c>
      <c r="D480" t="s">
        <v>955</v>
      </c>
      <c r="E480" s="1">
        <v>6340000</v>
      </c>
    </row>
    <row r="481" spans="1:5" x14ac:dyDescent="0.2">
      <c r="A481" t="str">
        <f t="shared" si="7"/>
        <v>09</v>
      </c>
      <c r="B481" t="str">
        <f>VLOOKUP(A481, Bezirke!$A$1:$B$12, 2)</f>
        <v>Treptow-Köpenick</v>
      </c>
      <c r="C481" t="s">
        <v>956</v>
      </c>
      <c r="D481" t="s">
        <v>957</v>
      </c>
      <c r="E481" s="1">
        <v>1460000</v>
      </c>
    </row>
    <row r="482" spans="1:5" x14ac:dyDescent="0.2">
      <c r="A482" t="str">
        <f t="shared" si="7"/>
        <v>09</v>
      </c>
      <c r="B482" t="str">
        <f>VLOOKUP(A482, Bezirke!$A$1:$B$12, 2)</f>
        <v>Treptow-Köpenick</v>
      </c>
      <c r="C482" t="s">
        <v>958</v>
      </c>
      <c r="D482" t="s">
        <v>959</v>
      </c>
      <c r="E482" s="1">
        <v>6250000</v>
      </c>
    </row>
    <row r="483" spans="1:5" x14ac:dyDescent="0.2">
      <c r="A483" t="str">
        <f t="shared" si="7"/>
        <v>10</v>
      </c>
      <c r="B483" t="str">
        <f>VLOOKUP(A483, Bezirke!$A$1:$B$12, 2)</f>
        <v>Marzahn-Hellersdorf</v>
      </c>
      <c r="C483" t="s">
        <v>960</v>
      </c>
      <c r="D483" t="s">
        <v>961</v>
      </c>
      <c r="E483" s="1">
        <v>3010000</v>
      </c>
    </row>
    <row r="484" spans="1:5" x14ac:dyDescent="0.2">
      <c r="A484" t="str">
        <f t="shared" si="7"/>
        <v>10</v>
      </c>
      <c r="B484" t="str">
        <f>VLOOKUP(A484, Bezirke!$A$1:$B$12, 2)</f>
        <v>Marzahn-Hellersdorf</v>
      </c>
      <c r="C484" t="s">
        <v>962</v>
      </c>
      <c r="D484" t="s">
        <v>963</v>
      </c>
      <c r="E484" s="1">
        <v>5940000</v>
      </c>
    </row>
    <row r="485" spans="1:5" x14ac:dyDescent="0.2">
      <c r="A485" t="str">
        <f t="shared" si="7"/>
        <v>10</v>
      </c>
      <c r="B485" t="str">
        <f>VLOOKUP(A485, Bezirke!$A$1:$B$12, 2)</f>
        <v>Marzahn-Hellersdorf</v>
      </c>
      <c r="C485" t="s">
        <v>964</v>
      </c>
      <c r="D485" t="s">
        <v>965</v>
      </c>
      <c r="E485" s="1">
        <v>3960000</v>
      </c>
    </row>
    <row r="486" spans="1:5" x14ac:dyDescent="0.2">
      <c r="A486" t="str">
        <f t="shared" si="7"/>
        <v>10</v>
      </c>
      <c r="B486" t="str">
        <f>VLOOKUP(A486, Bezirke!$A$1:$B$12, 2)</f>
        <v>Marzahn-Hellersdorf</v>
      </c>
      <c r="C486" t="s">
        <v>966</v>
      </c>
      <c r="D486" t="s">
        <v>967</v>
      </c>
      <c r="E486" s="1">
        <v>5440000</v>
      </c>
    </row>
    <row r="487" spans="1:5" x14ac:dyDescent="0.2">
      <c r="A487" t="str">
        <f t="shared" si="7"/>
        <v>10</v>
      </c>
      <c r="B487" t="str">
        <f>VLOOKUP(A487, Bezirke!$A$1:$B$12, 2)</f>
        <v>Marzahn-Hellersdorf</v>
      </c>
      <c r="C487" t="s">
        <v>968</v>
      </c>
      <c r="D487" t="s">
        <v>969</v>
      </c>
      <c r="E487" s="1">
        <v>3510000</v>
      </c>
    </row>
    <row r="488" spans="1:5" ht="16" customHeight="1" x14ac:dyDescent="0.2">
      <c r="A488" t="str">
        <f t="shared" si="7"/>
        <v>10</v>
      </c>
      <c r="B488" t="str">
        <f>VLOOKUP(A488, Bezirke!$A$1:$B$12, 2)</f>
        <v>Marzahn-Hellersdorf</v>
      </c>
      <c r="C488" t="s">
        <v>970</v>
      </c>
      <c r="D488" t="s">
        <v>971</v>
      </c>
      <c r="E488" s="1">
        <v>0</v>
      </c>
    </row>
    <row r="489" spans="1:5" ht="16" customHeight="1" x14ac:dyDescent="0.2">
      <c r="A489" t="str">
        <f t="shared" si="7"/>
        <v>10</v>
      </c>
      <c r="B489" t="str">
        <f>VLOOKUP(A489, Bezirke!$A$1:$B$12, 2)</f>
        <v>Marzahn-Hellersdorf</v>
      </c>
      <c r="C489" t="s">
        <v>972</v>
      </c>
      <c r="D489" t="s">
        <v>973</v>
      </c>
      <c r="E489" s="1">
        <v>0</v>
      </c>
    </row>
    <row r="490" spans="1:5" x14ac:dyDescent="0.2">
      <c r="A490" t="str">
        <f t="shared" si="7"/>
        <v>10</v>
      </c>
      <c r="B490" t="str">
        <f>VLOOKUP(A490, Bezirke!$A$1:$B$12, 2)</f>
        <v>Marzahn-Hellersdorf</v>
      </c>
      <c r="C490" t="s">
        <v>974</v>
      </c>
      <c r="D490" t="s">
        <v>975</v>
      </c>
      <c r="E490" s="1">
        <v>3470000</v>
      </c>
    </row>
    <row r="491" spans="1:5" x14ac:dyDescent="0.2">
      <c r="A491" t="str">
        <f t="shared" si="7"/>
        <v>10</v>
      </c>
      <c r="B491" t="str">
        <f>VLOOKUP(A491, Bezirke!$A$1:$B$12, 2)</f>
        <v>Marzahn-Hellersdorf</v>
      </c>
      <c r="C491" t="s">
        <v>976</v>
      </c>
      <c r="D491" t="s">
        <v>977</v>
      </c>
      <c r="E491" s="1">
        <v>2100000</v>
      </c>
    </row>
    <row r="492" spans="1:5" x14ac:dyDescent="0.2">
      <c r="A492" t="str">
        <f t="shared" si="7"/>
        <v>10</v>
      </c>
      <c r="B492" t="str">
        <f>VLOOKUP(A492, Bezirke!$A$1:$B$12, 2)</f>
        <v>Marzahn-Hellersdorf</v>
      </c>
      <c r="C492" t="s">
        <v>978</v>
      </c>
      <c r="D492" t="s">
        <v>979</v>
      </c>
      <c r="E492" s="1">
        <v>2640000</v>
      </c>
    </row>
    <row r="493" spans="1:5" x14ac:dyDescent="0.2">
      <c r="A493" t="str">
        <f t="shared" si="7"/>
        <v>10</v>
      </c>
      <c r="B493" t="str">
        <f>VLOOKUP(A493, Bezirke!$A$1:$B$12, 2)</f>
        <v>Marzahn-Hellersdorf</v>
      </c>
      <c r="C493" t="s">
        <v>980</v>
      </c>
      <c r="D493" t="s">
        <v>981</v>
      </c>
      <c r="E493" s="1">
        <v>4060000</v>
      </c>
    </row>
    <row r="494" spans="1:5" x14ac:dyDescent="0.2">
      <c r="A494" t="str">
        <f t="shared" si="7"/>
        <v>10</v>
      </c>
      <c r="B494" t="str">
        <f>VLOOKUP(A494, Bezirke!$A$1:$B$12, 2)</f>
        <v>Marzahn-Hellersdorf</v>
      </c>
      <c r="C494" t="s">
        <v>982</v>
      </c>
      <c r="D494" t="s">
        <v>983</v>
      </c>
      <c r="E494" s="1">
        <v>2960000</v>
      </c>
    </row>
    <row r="495" spans="1:5" ht="16" customHeight="1" x14ac:dyDescent="0.2">
      <c r="A495" t="str">
        <f t="shared" si="7"/>
        <v>10</v>
      </c>
      <c r="B495" t="str">
        <f>VLOOKUP(A495, Bezirke!$A$1:$B$12, 2)</f>
        <v>Marzahn-Hellersdorf</v>
      </c>
      <c r="C495" t="s">
        <v>984</v>
      </c>
      <c r="D495" t="s">
        <v>985</v>
      </c>
      <c r="E495" s="1">
        <v>0</v>
      </c>
    </row>
    <row r="496" spans="1:5" x14ac:dyDescent="0.2">
      <c r="A496" t="str">
        <f t="shared" si="7"/>
        <v>10</v>
      </c>
      <c r="B496" t="str">
        <f>VLOOKUP(A496, Bezirke!$A$1:$B$12, 2)</f>
        <v>Marzahn-Hellersdorf</v>
      </c>
      <c r="C496" t="s">
        <v>986</v>
      </c>
      <c r="D496" t="s">
        <v>987</v>
      </c>
      <c r="E496" s="1">
        <v>5940000</v>
      </c>
    </row>
    <row r="497" spans="1:5" x14ac:dyDescent="0.2">
      <c r="A497" t="str">
        <f t="shared" si="7"/>
        <v>10</v>
      </c>
      <c r="B497" t="str">
        <f>VLOOKUP(A497, Bezirke!$A$1:$B$12, 2)</f>
        <v>Marzahn-Hellersdorf</v>
      </c>
      <c r="C497" t="s">
        <v>988</v>
      </c>
      <c r="D497" t="s">
        <v>989</v>
      </c>
      <c r="E497" s="1">
        <v>3120000</v>
      </c>
    </row>
    <row r="498" spans="1:5" x14ac:dyDescent="0.2">
      <c r="A498" t="str">
        <f t="shared" si="7"/>
        <v>10</v>
      </c>
      <c r="B498" t="str">
        <f>VLOOKUP(A498, Bezirke!$A$1:$B$12, 2)</f>
        <v>Marzahn-Hellersdorf</v>
      </c>
      <c r="C498" t="s">
        <v>990</v>
      </c>
      <c r="D498" t="s">
        <v>991</v>
      </c>
      <c r="E498" s="1">
        <v>5630000</v>
      </c>
    </row>
    <row r="499" spans="1:5" ht="16" customHeight="1" x14ac:dyDescent="0.2">
      <c r="A499" t="str">
        <f t="shared" si="7"/>
        <v>10</v>
      </c>
      <c r="B499" t="str">
        <f>VLOOKUP(A499, Bezirke!$A$1:$B$12, 2)</f>
        <v>Marzahn-Hellersdorf</v>
      </c>
      <c r="C499" t="s">
        <v>992</v>
      </c>
      <c r="D499" t="s">
        <v>993</v>
      </c>
      <c r="E499" s="1">
        <v>0</v>
      </c>
    </row>
    <row r="500" spans="1:5" x14ac:dyDescent="0.2">
      <c r="A500" t="str">
        <f t="shared" si="7"/>
        <v>10</v>
      </c>
      <c r="B500" t="str">
        <f>VLOOKUP(A500, Bezirke!$A$1:$B$12, 2)</f>
        <v>Marzahn-Hellersdorf</v>
      </c>
      <c r="C500" t="s">
        <v>994</v>
      </c>
      <c r="D500" t="s">
        <v>995</v>
      </c>
      <c r="E500" s="1">
        <v>5930000</v>
      </c>
    </row>
    <row r="501" spans="1:5" ht="16" customHeight="1" x14ac:dyDescent="0.2">
      <c r="A501" t="str">
        <f t="shared" si="7"/>
        <v>10</v>
      </c>
      <c r="B501" t="str">
        <f>VLOOKUP(A501, Bezirke!$A$1:$B$12, 2)</f>
        <v>Marzahn-Hellersdorf</v>
      </c>
      <c r="C501" t="s">
        <v>996</v>
      </c>
      <c r="D501" t="s">
        <v>997</v>
      </c>
      <c r="E501" s="1">
        <v>0</v>
      </c>
    </row>
    <row r="502" spans="1:5" x14ac:dyDescent="0.2">
      <c r="A502" t="str">
        <f t="shared" si="7"/>
        <v>10</v>
      </c>
      <c r="B502" t="str">
        <f>VLOOKUP(A502, Bezirke!$A$1:$B$12, 2)</f>
        <v>Marzahn-Hellersdorf</v>
      </c>
      <c r="C502" t="s">
        <v>998</v>
      </c>
      <c r="D502" t="s">
        <v>999</v>
      </c>
      <c r="E502" s="1">
        <v>4130000</v>
      </c>
    </row>
    <row r="503" spans="1:5" x14ac:dyDescent="0.2">
      <c r="A503" t="str">
        <f t="shared" si="7"/>
        <v>10</v>
      </c>
      <c r="B503" t="str">
        <f>VLOOKUP(A503, Bezirke!$A$1:$B$12, 2)</f>
        <v>Marzahn-Hellersdorf</v>
      </c>
      <c r="C503" t="s">
        <v>1000</v>
      </c>
      <c r="D503" t="s">
        <v>1001</v>
      </c>
      <c r="E503" s="1">
        <v>3690000</v>
      </c>
    </row>
    <row r="504" spans="1:5" x14ac:dyDescent="0.2">
      <c r="A504" t="str">
        <f t="shared" si="7"/>
        <v>10</v>
      </c>
      <c r="B504" t="str">
        <f>VLOOKUP(A504, Bezirke!$A$1:$B$12, 2)</f>
        <v>Marzahn-Hellersdorf</v>
      </c>
      <c r="C504" t="s">
        <v>1002</v>
      </c>
      <c r="D504" t="s">
        <v>1003</v>
      </c>
      <c r="E504" s="1">
        <v>7280000</v>
      </c>
    </row>
    <row r="505" spans="1:5" x14ac:dyDescent="0.2">
      <c r="A505" t="str">
        <f t="shared" si="7"/>
        <v>10</v>
      </c>
      <c r="B505" t="str">
        <f>VLOOKUP(A505, Bezirke!$A$1:$B$12, 2)</f>
        <v>Marzahn-Hellersdorf</v>
      </c>
      <c r="C505" t="s">
        <v>1004</v>
      </c>
      <c r="D505" t="s">
        <v>1005</v>
      </c>
      <c r="E505" s="1">
        <v>1330000</v>
      </c>
    </row>
    <row r="506" spans="1:5" x14ac:dyDescent="0.2">
      <c r="A506" t="str">
        <f t="shared" si="7"/>
        <v>10</v>
      </c>
      <c r="B506" t="str">
        <f>VLOOKUP(A506, Bezirke!$A$1:$B$12, 2)</f>
        <v>Marzahn-Hellersdorf</v>
      </c>
      <c r="C506" t="s">
        <v>1006</v>
      </c>
      <c r="D506" t="s">
        <v>1007</v>
      </c>
      <c r="E506" s="1">
        <v>3970000</v>
      </c>
    </row>
    <row r="507" spans="1:5" x14ac:dyDescent="0.2">
      <c r="A507" t="str">
        <f t="shared" si="7"/>
        <v>10</v>
      </c>
      <c r="B507" t="str">
        <f>VLOOKUP(A507, Bezirke!$A$1:$B$12, 2)</f>
        <v>Marzahn-Hellersdorf</v>
      </c>
      <c r="C507" t="s">
        <v>1008</v>
      </c>
      <c r="D507" t="s">
        <v>1009</v>
      </c>
      <c r="E507" s="1">
        <v>1370000</v>
      </c>
    </row>
    <row r="508" spans="1:5" x14ac:dyDescent="0.2">
      <c r="A508" t="str">
        <f t="shared" si="7"/>
        <v>10</v>
      </c>
      <c r="B508" t="str">
        <f>VLOOKUP(A508, Bezirke!$A$1:$B$12, 2)</f>
        <v>Marzahn-Hellersdorf</v>
      </c>
      <c r="C508" t="s">
        <v>1010</v>
      </c>
      <c r="D508" t="s">
        <v>1011</v>
      </c>
      <c r="E508" s="1">
        <v>330000</v>
      </c>
    </row>
    <row r="509" spans="1:5" x14ac:dyDescent="0.2">
      <c r="A509" t="str">
        <f t="shared" si="7"/>
        <v>10</v>
      </c>
      <c r="B509" t="str">
        <f>VLOOKUP(A509, Bezirke!$A$1:$B$12, 2)</f>
        <v>Marzahn-Hellersdorf</v>
      </c>
      <c r="C509" t="s">
        <v>1012</v>
      </c>
      <c r="D509" t="s">
        <v>1013</v>
      </c>
      <c r="E509" s="1">
        <v>4350000</v>
      </c>
    </row>
    <row r="510" spans="1:5" x14ac:dyDescent="0.2">
      <c r="A510" t="str">
        <f t="shared" si="7"/>
        <v>10</v>
      </c>
      <c r="B510" t="str">
        <f>VLOOKUP(A510, Bezirke!$A$1:$B$12, 2)</f>
        <v>Marzahn-Hellersdorf</v>
      </c>
      <c r="C510" t="s">
        <v>1014</v>
      </c>
      <c r="D510" t="s">
        <v>1015</v>
      </c>
      <c r="E510" s="1">
        <v>7440000</v>
      </c>
    </row>
    <row r="511" spans="1:5" x14ac:dyDescent="0.2">
      <c r="A511" t="str">
        <f t="shared" si="7"/>
        <v>10</v>
      </c>
      <c r="B511" t="str">
        <f>VLOOKUP(A511, Bezirke!$A$1:$B$12, 2)</f>
        <v>Marzahn-Hellersdorf</v>
      </c>
      <c r="C511" t="s">
        <v>1016</v>
      </c>
      <c r="D511" t="s">
        <v>1017</v>
      </c>
      <c r="E511" s="1">
        <v>3520000</v>
      </c>
    </row>
    <row r="512" spans="1:5" x14ac:dyDescent="0.2">
      <c r="A512" t="str">
        <f t="shared" si="7"/>
        <v>10</v>
      </c>
      <c r="B512" t="str">
        <f>VLOOKUP(A512, Bezirke!$A$1:$B$12, 2)</f>
        <v>Marzahn-Hellersdorf</v>
      </c>
      <c r="C512" t="s">
        <v>1018</v>
      </c>
      <c r="D512" t="s">
        <v>1019</v>
      </c>
      <c r="E512" s="1">
        <v>10250000</v>
      </c>
    </row>
    <row r="513" spans="1:5" x14ac:dyDescent="0.2">
      <c r="A513" t="str">
        <f t="shared" si="7"/>
        <v>10</v>
      </c>
      <c r="B513" t="str">
        <f>VLOOKUP(A513, Bezirke!$A$1:$B$12, 2)</f>
        <v>Marzahn-Hellersdorf</v>
      </c>
      <c r="C513" t="s">
        <v>1020</v>
      </c>
      <c r="D513" t="s">
        <v>1021</v>
      </c>
      <c r="E513" s="1">
        <v>5130000</v>
      </c>
    </row>
    <row r="514" spans="1:5" x14ac:dyDescent="0.2">
      <c r="A514" t="str">
        <f t="shared" si="7"/>
        <v>10</v>
      </c>
      <c r="B514" t="str">
        <f>VLOOKUP(A514, Bezirke!$A$1:$B$12, 2)</f>
        <v>Marzahn-Hellersdorf</v>
      </c>
      <c r="C514" t="s">
        <v>1022</v>
      </c>
      <c r="D514" t="s">
        <v>1023</v>
      </c>
      <c r="E514" s="1">
        <v>3620000</v>
      </c>
    </row>
    <row r="515" spans="1:5" x14ac:dyDescent="0.2">
      <c r="A515" t="str">
        <f t="shared" ref="A515:A578" si="8">LEFT(C515, 2)</f>
        <v>10</v>
      </c>
      <c r="B515" t="str">
        <f>VLOOKUP(A515, Bezirke!$A$1:$B$12, 2)</f>
        <v>Marzahn-Hellersdorf</v>
      </c>
      <c r="C515" t="s">
        <v>1024</v>
      </c>
      <c r="D515" t="s">
        <v>1025</v>
      </c>
      <c r="E515" s="1">
        <v>7390000</v>
      </c>
    </row>
    <row r="516" spans="1:5" x14ac:dyDescent="0.2">
      <c r="A516" t="str">
        <f t="shared" si="8"/>
        <v>10</v>
      </c>
      <c r="B516" t="str">
        <f>VLOOKUP(A516, Bezirke!$A$1:$B$12, 2)</f>
        <v>Marzahn-Hellersdorf</v>
      </c>
      <c r="C516" t="s">
        <v>1026</v>
      </c>
      <c r="D516" t="s">
        <v>1027</v>
      </c>
      <c r="E516" s="1">
        <v>4560000</v>
      </c>
    </row>
    <row r="517" spans="1:5" x14ac:dyDescent="0.2">
      <c r="A517" t="str">
        <f t="shared" si="8"/>
        <v>10</v>
      </c>
      <c r="B517" t="str">
        <f>VLOOKUP(A517, Bezirke!$A$1:$B$12, 2)</f>
        <v>Marzahn-Hellersdorf</v>
      </c>
      <c r="C517" t="s">
        <v>1028</v>
      </c>
      <c r="D517" t="s">
        <v>1029</v>
      </c>
      <c r="E517" s="1">
        <v>1130000</v>
      </c>
    </row>
    <row r="518" spans="1:5" x14ac:dyDescent="0.2">
      <c r="A518" t="str">
        <f t="shared" si="8"/>
        <v>10</v>
      </c>
      <c r="B518" t="str">
        <f>VLOOKUP(A518, Bezirke!$A$1:$B$12, 2)</f>
        <v>Marzahn-Hellersdorf</v>
      </c>
      <c r="C518" t="s">
        <v>1030</v>
      </c>
      <c r="D518" t="s">
        <v>1031</v>
      </c>
      <c r="E518" s="1">
        <v>360000</v>
      </c>
    </row>
    <row r="519" spans="1:5" x14ac:dyDescent="0.2">
      <c r="A519" t="str">
        <f t="shared" si="8"/>
        <v>10</v>
      </c>
      <c r="B519" t="str">
        <f>VLOOKUP(A519, Bezirke!$A$1:$B$12, 2)</f>
        <v>Marzahn-Hellersdorf</v>
      </c>
      <c r="C519" t="s">
        <v>1032</v>
      </c>
      <c r="D519" t="s">
        <v>1033</v>
      </c>
      <c r="E519" s="1">
        <v>3320000</v>
      </c>
    </row>
    <row r="520" spans="1:5" x14ac:dyDescent="0.2">
      <c r="A520" t="str">
        <f t="shared" si="8"/>
        <v>10</v>
      </c>
      <c r="B520" t="str">
        <f>VLOOKUP(A520, Bezirke!$A$1:$B$12, 2)</f>
        <v>Marzahn-Hellersdorf</v>
      </c>
      <c r="C520" t="s">
        <v>1034</v>
      </c>
      <c r="D520" t="s">
        <v>1035</v>
      </c>
      <c r="E520" s="1">
        <v>6290000</v>
      </c>
    </row>
    <row r="521" spans="1:5" x14ac:dyDescent="0.2">
      <c r="A521" t="str">
        <f t="shared" si="8"/>
        <v>10</v>
      </c>
      <c r="B521" t="str">
        <f>VLOOKUP(A521, Bezirke!$A$1:$B$12, 2)</f>
        <v>Marzahn-Hellersdorf</v>
      </c>
      <c r="C521" t="s">
        <v>1036</v>
      </c>
      <c r="D521" t="s">
        <v>1037</v>
      </c>
      <c r="E521" s="1">
        <v>2100000</v>
      </c>
    </row>
    <row r="522" spans="1:5" x14ac:dyDescent="0.2">
      <c r="A522" t="str">
        <f t="shared" si="8"/>
        <v>10</v>
      </c>
      <c r="B522" t="str">
        <f>VLOOKUP(A522, Bezirke!$A$1:$B$12, 2)</f>
        <v>Marzahn-Hellersdorf</v>
      </c>
      <c r="C522" t="s">
        <v>1038</v>
      </c>
      <c r="D522" t="s">
        <v>1039</v>
      </c>
      <c r="E522" s="1">
        <v>3160000</v>
      </c>
    </row>
    <row r="523" spans="1:5" x14ac:dyDescent="0.2">
      <c r="A523" t="str">
        <f t="shared" si="8"/>
        <v>10</v>
      </c>
      <c r="B523" t="str">
        <f>VLOOKUP(A523, Bezirke!$A$1:$B$12, 2)</f>
        <v>Marzahn-Hellersdorf</v>
      </c>
      <c r="C523" t="s">
        <v>1040</v>
      </c>
      <c r="D523" t="s">
        <v>1041</v>
      </c>
      <c r="E523" s="1">
        <v>2630000</v>
      </c>
    </row>
    <row r="524" spans="1:5" ht="16" customHeight="1" x14ac:dyDescent="0.2">
      <c r="A524" t="str">
        <f t="shared" si="8"/>
        <v>10</v>
      </c>
      <c r="B524" t="str">
        <f>VLOOKUP(A524, Bezirke!$A$1:$B$12, 2)</f>
        <v>Marzahn-Hellersdorf</v>
      </c>
      <c r="C524" t="s">
        <v>1042</v>
      </c>
      <c r="D524" t="s">
        <v>1043</v>
      </c>
      <c r="E524" s="1">
        <v>0</v>
      </c>
    </row>
    <row r="525" spans="1:5" x14ac:dyDescent="0.2">
      <c r="A525" t="str">
        <f t="shared" si="8"/>
        <v>10</v>
      </c>
      <c r="B525" t="str">
        <f>VLOOKUP(A525, Bezirke!$A$1:$B$12, 2)</f>
        <v>Marzahn-Hellersdorf</v>
      </c>
      <c r="C525" t="s">
        <v>1044</v>
      </c>
      <c r="D525" t="s">
        <v>1045</v>
      </c>
      <c r="E525" s="1">
        <v>3560000</v>
      </c>
    </row>
    <row r="526" spans="1:5" x14ac:dyDescent="0.2">
      <c r="A526" t="str">
        <f t="shared" si="8"/>
        <v>10</v>
      </c>
      <c r="B526" t="str">
        <f>VLOOKUP(A526, Bezirke!$A$1:$B$12, 2)</f>
        <v>Marzahn-Hellersdorf</v>
      </c>
      <c r="C526" t="s">
        <v>1046</v>
      </c>
      <c r="D526" t="s">
        <v>1047</v>
      </c>
      <c r="E526" s="1">
        <v>2670000</v>
      </c>
    </row>
    <row r="527" spans="1:5" x14ac:dyDescent="0.2">
      <c r="A527" t="str">
        <f t="shared" si="8"/>
        <v>10</v>
      </c>
      <c r="B527" t="str">
        <f>VLOOKUP(A527, Bezirke!$A$1:$B$12, 2)</f>
        <v>Marzahn-Hellersdorf</v>
      </c>
      <c r="C527" t="s">
        <v>1048</v>
      </c>
      <c r="D527" t="s">
        <v>1049</v>
      </c>
      <c r="E527" s="1">
        <v>450000</v>
      </c>
    </row>
    <row r="528" spans="1:5" x14ac:dyDescent="0.2">
      <c r="A528" t="str">
        <f t="shared" si="8"/>
        <v>10</v>
      </c>
      <c r="B528" t="str">
        <f>VLOOKUP(A528, Bezirke!$A$1:$B$12, 2)</f>
        <v>Marzahn-Hellersdorf</v>
      </c>
      <c r="C528" t="s">
        <v>1050</v>
      </c>
      <c r="D528" t="s">
        <v>1051</v>
      </c>
      <c r="E528" s="1">
        <v>540000</v>
      </c>
    </row>
    <row r="529" spans="1:5" x14ac:dyDescent="0.2">
      <c r="A529" t="str">
        <f t="shared" si="8"/>
        <v>10</v>
      </c>
      <c r="B529" t="str">
        <f>VLOOKUP(A529, Bezirke!$A$1:$B$12, 2)</f>
        <v>Marzahn-Hellersdorf</v>
      </c>
      <c r="C529" t="s">
        <v>1052</v>
      </c>
      <c r="D529" t="s">
        <v>1053</v>
      </c>
      <c r="E529" s="1">
        <v>8090000</v>
      </c>
    </row>
    <row r="530" spans="1:5" x14ac:dyDescent="0.2">
      <c r="A530" t="str">
        <f t="shared" si="8"/>
        <v>11</v>
      </c>
      <c r="B530" t="str">
        <f>VLOOKUP(A530, Bezirke!$A$1:$B$12, 2)</f>
        <v>Lichtenberg</v>
      </c>
      <c r="C530" t="s">
        <v>1054</v>
      </c>
      <c r="D530" t="s">
        <v>1055</v>
      </c>
      <c r="E530" s="1">
        <v>3670000</v>
      </c>
    </row>
    <row r="531" spans="1:5" x14ac:dyDescent="0.2">
      <c r="A531" t="str">
        <f t="shared" si="8"/>
        <v>11</v>
      </c>
      <c r="B531" t="str">
        <f>VLOOKUP(A531, Bezirke!$A$1:$B$12, 2)</f>
        <v>Lichtenberg</v>
      </c>
      <c r="C531" t="s">
        <v>1056</v>
      </c>
      <c r="D531" t="s">
        <v>1057</v>
      </c>
      <c r="E531" s="1">
        <v>4900000</v>
      </c>
    </row>
    <row r="532" spans="1:5" x14ac:dyDescent="0.2">
      <c r="A532" t="str">
        <f t="shared" si="8"/>
        <v>11</v>
      </c>
      <c r="B532" t="str">
        <f>VLOOKUP(A532, Bezirke!$A$1:$B$12, 2)</f>
        <v>Lichtenberg</v>
      </c>
      <c r="C532" t="s">
        <v>1058</v>
      </c>
      <c r="D532" t="s">
        <v>1059</v>
      </c>
      <c r="E532" s="1">
        <v>1580000</v>
      </c>
    </row>
    <row r="533" spans="1:5" x14ac:dyDescent="0.2">
      <c r="A533" t="str">
        <f t="shared" si="8"/>
        <v>11</v>
      </c>
      <c r="B533" t="str">
        <f>VLOOKUP(A533, Bezirke!$A$1:$B$12, 2)</f>
        <v>Lichtenberg</v>
      </c>
      <c r="C533" t="s">
        <v>1060</v>
      </c>
      <c r="D533" t="s">
        <v>1061</v>
      </c>
      <c r="E533" s="1">
        <v>2080000</v>
      </c>
    </row>
    <row r="534" spans="1:5" x14ac:dyDescent="0.2">
      <c r="A534" t="str">
        <f t="shared" si="8"/>
        <v>11</v>
      </c>
      <c r="B534" t="str">
        <f>VLOOKUP(A534, Bezirke!$A$1:$B$12, 2)</f>
        <v>Lichtenberg</v>
      </c>
      <c r="C534" t="s">
        <v>1062</v>
      </c>
      <c r="D534" t="s">
        <v>1063</v>
      </c>
      <c r="E534" s="1">
        <v>5130000</v>
      </c>
    </row>
    <row r="535" spans="1:5" ht="16" customHeight="1" x14ac:dyDescent="0.2">
      <c r="A535" t="str">
        <f t="shared" si="8"/>
        <v>11</v>
      </c>
      <c r="B535" t="str">
        <f>VLOOKUP(A535, Bezirke!$A$1:$B$12, 2)</f>
        <v>Lichtenberg</v>
      </c>
      <c r="C535" t="s">
        <v>1064</v>
      </c>
      <c r="D535" t="s">
        <v>1065</v>
      </c>
      <c r="E535" s="1">
        <v>0</v>
      </c>
    </row>
    <row r="536" spans="1:5" x14ac:dyDescent="0.2">
      <c r="A536" t="str">
        <f t="shared" si="8"/>
        <v>11</v>
      </c>
      <c r="B536" t="str">
        <f>VLOOKUP(A536, Bezirke!$A$1:$B$12, 2)</f>
        <v>Lichtenberg</v>
      </c>
      <c r="C536" t="s">
        <v>1066</v>
      </c>
      <c r="D536" t="s">
        <v>1067</v>
      </c>
      <c r="E536" s="1">
        <v>2700000</v>
      </c>
    </row>
    <row r="537" spans="1:5" x14ac:dyDescent="0.2">
      <c r="A537" t="str">
        <f t="shared" si="8"/>
        <v>11</v>
      </c>
      <c r="B537" t="str">
        <f>VLOOKUP(A537, Bezirke!$A$1:$B$12, 2)</f>
        <v>Lichtenberg</v>
      </c>
      <c r="C537" t="s">
        <v>1068</v>
      </c>
      <c r="D537" t="s">
        <v>1069</v>
      </c>
      <c r="E537" s="1">
        <v>2150000</v>
      </c>
    </row>
    <row r="538" spans="1:5" x14ac:dyDescent="0.2">
      <c r="A538" t="str">
        <f t="shared" si="8"/>
        <v>11</v>
      </c>
      <c r="B538" t="str">
        <f>VLOOKUP(A538, Bezirke!$A$1:$B$12, 2)</f>
        <v>Lichtenberg</v>
      </c>
      <c r="C538" t="s">
        <v>1070</v>
      </c>
      <c r="D538" t="s">
        <v>1071</v>
      </c>
      <c r="E538" s="1">
        <v>1580000</v>
      </c>
    </row>
    <row r="539" spans="1:5" x14ac:dyDescent="0.2">
      <c r="A539" t="str">
        <f t="shared" si="8"/>
        <v>11</v>
      </c>
      <c r="B539" t="str">
        <f>VLOOKUP(A539, Bezirke!$A$1:$B$12, 2)</f>
        <v>Lichtenberg</v>
      </c>
      <c r="C539" t="s">
        <v>1072</v>
      </c>
      <c r="D539" t="s">
        <v>1073</v>
      </c>
      <c r="E539" s="1">
        <v>4040000</v>
      </c>
    </row>
    <row r="540" spans="1:5" x14ac:dyDescent="0.2">
      <c r="A540" t="str">
        <f t="shared" si="8"/>
        <v>11</v>
      </c>
      <c r="B540" t="str">
        <f>VLOOKUP(A540, Bezirke!$A$1:$B$12, 2)</f>
        <v>Lichtenberg</v>
      </c>
      <c r="C540" t="s">
        <v>1074</v>
      </c>
      <c r="D540" t="s">
        <v>1075</v>
      </c>
      <c r="E540" s="1">
        <v>1180000</v>
      </c>
    </row>
    <row r="541" spans="1:5" x14ac:dyDescent="0.2">
      <c r="A541" t="str">
        <f t="shared" si="8"/>
        <v>11</v>
      </c>
      <c r="B541" t="str">
        <f>VLOOKUP(A541, Bezirke!$A$1:$B$12, 2)</f>
        <v>Lichtenberg</v>
      </c>
      <c r="C541" t="s">
        <v>1076</v>
      </c>
      <c r="D541" t="s">
        <v>1077</v>
      </c>
      <c r="E541" s="1">
        <v>230000</v>
      </c>
    </row>
    <row r="542" spans="1:5" x14ac:dyDescent="0.2">
      <c r="A542" t="str">
        <f t="shared" si="8"/>
        <v>11</v>
      </c>
      <c r="B542" t="str">
        <f>VLOOKUP(A542, Bezirke!$A$1:$B$12, 2)</f>
        <v>Lichtenberg</v>
      </c>
      <c r="C542" t="s">
        <v>1078</v>
      </c>
      <c r="D542" t="s">
        <v>1079</v>
      </c>
      <c r="E542" s="1">
        <v>3700000</v>
      </c>
    </row>
    <row r="543" spans="1:5" x14ac:dyDescent="0.2">
      <c r="A543" t="str">
        <f t="shared" si="8"/>
        <v>11</v>
      </c>
      <c r="B543" t="str">
        <f>VLOOKUP(A543, Bezirke!$A$1:$B$12, 2)</f>
        <v>Lichtenberg</v>
      </c>
      <c r="C543" t="s">
        <v>1080</v>
      </c>
      <c r="D543" t="s">
        <v>1081</v>
      </c>
      <c r="E543" s="1">
        <v>2450000</v>
      </c>
    </row>
    <row r="544" spans="1:5" x14ac:dyDescent="0.2">
      <c r="A544" t="str">
        <f t="shared" si="8"/>
        <v>11</v>
      </c>
      <c r="B544" t="str">
        <f>VLOOKUP(A544, Bezirke!$A$1:$B$12, 2)</f>
        <v>Lichtenberg</v>
      </c>
      <c r="C544" t="s">
        <v>1082</v>
      </c>
      <c r="D544" t="s">
        <v>1083</v>
      </c>
      <c r="E544" s="1">
        <v>4950000</v>
      </c>
    </row>
    <row r="545" spans="1:5" x14ac:dyDescent="0.2">
      <c r="A545" t="str">
        <f t="shared" si="8"/>
        <v>11</v>
      </c>
      <c r="B545" t="str">
        <f>VLOOKUP(A545, Bezirke!$A$1:$B$12, 2)</f>
        <v>Lichtenberg</v>
      </c>
      <c r="C545" t="s">
        <v>1084</v>
      </c>
      <c r="D545" t="s">
        <v>1085</v>
      </c>
      <c r="E545" s="1">
        <v>4770000</v>
      </c>
    </row>
    <row r="546" spans="1:5" ht="16" customHeight="1" x14ac:dyDescent="0.2">
      <c r="A546" t="str">
        <f t="shared" si="8"/>
        <v>11</v>
      </c>
      <c r="B546" t="str">
        <f>VLOOKUP(A546, Bezirke!$A$1:$B$12, 2)</f>
        <v>Lichtenberg</v>
      </c>
      <c r="C546" t="s">
        <v>1086</v>
      </c>
      <c r="D546" t="s">
        <v>1087</v>
      </c>
      <c r="E546" s="1">
        <v>0</v>
      </c>
    </row>
    <row r="547" spans="1:5" x14ac:dyDescent="0.2">
      <c r="A547" t="str">
        <f t="shared" si="8"/>
        <v>11</v>
      </c>
      <c r="B547" t="str">
        <f>VLOOKUP(A547, Bezirke!$A$1:$B$12, 2)</f>
        <v>Lichtenberg</v>
      </c>
      <c r="C547" t="s">
        <v>1088</v>
      </c>
      <c r="D547" t="s">
        <v>1089</v>
      </c>
      <c r="E547" s="1">
        <v>1150000</v>
      </c>
    </row>
    <row r="548" spans="1:5" x14ac:dyDescent="0.2">
      <c r="A548" t="str">
        <f t="shared" si="8"/>
        <v>11</v>
      </c>
      <c r="B548" t="str">
        <f>VLOOKUP(A548, Bezirke!$A$1:$B$12, 2)</f>
        <v>Lichtenberg</v>
      </c>
      <c r="C548" t="s">
        <v>1090</v>
      </c>
      <c r="D548" t="s">
        <v>1091</v>
      </c>
      <c r="E548" s="1">
        <v>4610000</v>
      </c>
    </row>
    <row r="549" spans="1:5" x14ac:dyDescent="0.2">
      <c r="A549" t="str">
        <f t="shared" si="8"/>
        <v>11</v>
      </c>
      <c r="B549" t="str">
        <f>VLOOKUP(A549, Bezirke!$A$1:$B$12, 2)</f>
        <v>Lichtenberg</v>
      </c>
      <c r="C549" t="s">
        <v>1092</v>
      </c>
      <c r="D549" t="s">
        <v>1093</v>
      </c>
      <c r="E549" s="1">
        <v>3320000</v>
      </c>
    </row>
    <row r="550" spans="1:5" x14ac:dyDescent="0.2">
      <c r="A550" t="str">
        <f t="shared" si="8"/>
        <v>11</v>
      </c>
      <c r="B550" t="str">
        <f>VLOOKUP(A550, Bezirke!$A$1:$B$12, 2)</f>
        <v>Lichtenberg</v>
      </c>
      <c r="C550" t="s">
        <v>1094</v>
      </c>
      <c r="D550" t="s">
        <v>1095</v>
      </c>
      <c r="E550" s="1">
        <v>1560000</v>
      </c>
    </row>
    <row r="551" spans="1:5" x14ac:dyDescent="0.2">
      <c r="A551" t="str">
        <f t="shared" si="8"/>
        <v>11</v>
      </c>
      <c r="B551" t="str">
        <f>VLOOKUP(A551, Bezirke!$A$1:$B$12, 2)</f>
        <v>Lichtenberg</v>
      </c>
      <c r="C551" t="s">
        <v>1096</v>
      </c>
      <c r="D551" t="s">
        <v>1097</v>
      </c>
      <c r="E551" s="1">
        <v>1430000</v>
      </c>
    </row>
    <row r="552" spans="1:5" x14ac:dyDescent="0.2">
      <c r="A552" t="str">
        <f t="shared" si="8"/>
        <v>11</v>
      </c>
      <c r="B552" t="str">
        <f>VLOOKUP(A552, Bezirke!$A$1:$B$12, 2)</f>
        <v>Lichtenberg</v>
      </c>
      <c r="C552" t="s">
        <v>1098</v>
      </c>
      <c r="D552" t="s">
        <v>1099</v>
      </c>
      <c r="E552" s="1">
        <v>2670000</v>
      </c>
    </row>
    <row r="553" spans="1:5" x14ac:dyDescent="0.2">
      <c r="A553" t="str">
        <f t="shared" si="8"/>
        <v>11</v>
      </c>
      <c r="B553" t="str">
        <f>VLOOKUP(A553, Bezirke!$A$1:$B$12, 2)</f>
        <v>Lichtenberg</v>
      </c>
      <c r="C553" t="s">
        <v>1100</v>
      </c>
      <c r="D553" t="s">
        <v>1101</v>
      </c>
      <c r="E553" s="1">
        <v>1870000</v>
      </c>
    </row>
    <row r="554" spans="1:5" ht="16" customHeight="1" x14ac:dyDescent="0.2">
      <c r="A554" t="str">
        <f t="shared" si="8"/>
        <v>11</v>
      </c>
      <c r="B554" t="str">
        <f>VLOOKUP(A554, Bezirke!$A$1:$B$12, 2)</f>
        <v>Lichtenberg</v>
      </c>
      <c r="C554" t="s">
        <v>1102</v>
      </c>
      <c r="D554" t="s">
        <v>1103</v>
      </c>
      <c r="E554" s="1">
        <v>0</v>
      </c>
    </row>
    <row r="555" spans="1:5" x14ac:dyDescent="0.2">
      <c r="A555" t="str">
        <f t="shared" si="8"/>
        <v>11</v>
      </c>
      <c r="B555" t="str">
        <f>VLOOKUP(A555, Bezirke!$A$1:$B$12, 2)</f>
        <v>Lichtenberg</v>
      </c>
      <c r="C555" t="s">
        <v>1104</v>
      </c>
      <c r="D555" t="s">
        <v>1105</v>
      </c>
      <c r="E555" s="1">
        <v>7250000</v>
      </c>
    </row>
    <row r="556" spans="1:5" x14ac:dyDescent="0.2">
      <c r="A556" t="str">
        <f t="shared" si="8"/>
        <v>11</v>
      </c>
      <c r="B556" t="str">
        <f>VLOOKUP(A556, Bezirke!$A$1:$B$12, 2)</f>
        <v>Lichtenberg</v>
      </c>
      <c r="C556" t="s">
        <v>1106</v>
      </c>
      <c r="D556" t="s">
        <v>1107</v>
      </c>
      <c r="E556" s="1">
        <v>8280000</v>
      </c>
    </row>
    <row r="557" spans="1:5" x14ac:dyDescent="0.2">
      <c r="A557" t="str">
        <f t="shared" si="8"/>
        <v>11</v>
      </c>
      <c r="B557" t="str">
        <f>VLOOKUP(A557, Bezirke!$A$1:$B$12, 2)</f>
        <v>Lichtenberg</v>
      </c>
      <c r="C557" t="s">
        <v>1108</v>
      </c>
      <c r="D557" t="s">
        <v>1109</v>
      </c>
      <c r="E557" s="1">
        <v>6250000</v>
      </c>
    </row>
    <row r="558" spans="1:5" x14ac:dyDescent="0.2">
      <c r="A558" t="str">
        <f t="shared" si="8"/>
        <v>11</v>
      </c>
      <c r="B558" t="str">
        <f>VLOOKUP(A558, Bezirke!$A$1:$B$12, 2)</f>
        <v>Lichtenberg</v>
      </c>
      <c r="C558" t="s">
        <v>1110</v>
      </c>
      <c r="D558" t="s">
        <v>1111</v>
      </c>
      <c r="E558" s="1">
        <v>400000</v>
      </c>
    </row>
    <row r="559" spans="1:5" x14ac:dyDescent="0.2">
      <c r="A559" t="str">
        <f t="shared" si="8"/>
        <v>11</v>
      </c>
      <c r="B559" t="str">
        <f>VLOOKUP(A559, Bezirke!$A$1:$B$12, 2)</f>
        <v>Lichtenberg</v>
      </c>
      <c r="C559" t="s">
        <v>1112</v>
      </c>
      <c r="D559" t="s">
        <v>1113</v>
      </c>
      <c r="E559" s="1">
        <v>3250000</v>
      </c>
    </row>
    <row r="560" spans="1:5" x14ac:dyDescent="0.2">
      <c r="A560" t="str">
        <f t="shared" si="8"/>
        <v>11</v>
      </c>
      <c r="B560" t="str">
        <f>VLOOKUP(A560, Bezirke!$A$1:$B$12, 2)</f>
        <v>Lichtenberg</v>
      </c>
      <c r="C560" t="s">
        <v>1114</v>
      </c>
      <c r="D560" t="s">
        <v>1115</v>
      </c>
      <c r="E560" s="1">
        <v>6790000</v>
      </c>
    </row>
    <row r="561" spans="1:5" x14ac:dyDescent="0.2">
      <c r="A561" t="str">
        <f t="shared" si="8"/>
        <v>11</v>
      </c>
      <c r="B561" t="str">
        <f>VLOOKUP(A561, Bezirke!$A$1:$B$12, 2)</f>
        <v>Lichtenberg</v>
      </c>
      <c r="C561" t="s">
        <v>1116</v>
      </c>
      <c r="D561" t="s">
        <v>1117</v>
      </c>
      <c r="E561" s="1">
        <v>2610000</v>
      </c>
    </row>
    <row r="562" spans="1:5" x14ac:dyDescent="0.2">
      <c r="A562" t="str">
        <f t="shared" si="8"/>
        <v>11</v>
      </c>
      <c r="B562" t="str">
        <f>VLOOKUP(A562, Bezirke!$A$1:$B$12, 2)</f>
        <v>Lichtenberg</v>
      </c>
      <c r="C562" t="s">
        <v>1118</v>
      </c>
      <c r="D562" t="s">
        <v>1119</v>
      </c>
      <c r="E562" s="1">
        <v>5060000</v>
      </c>
    </row>
    <row r="563" spans="1:5" x14ac:dyDescent="0.2">
      <c r="A563" t="str">
        <f t="shared" si="8"/>
        <v>11</v>
      </c>
      <c r="B563" t="str">
        <f>VLOOKUP(A563, Bezirke!$A$1:$B$12, 2)</f>
        <v>Lichtenberg</v>
      </c>
      <c r="C563" t="s">
        <v>1120</v>
      </c>
      <c r="D563" t="s">
        <v>1121</v>
      </c>
      <c r="E563" s="1">
        <v>11830000</v>
      </c>
    </row>
    <row r="564" spans="1:5" x14ac:dyDescent="0.2">
      <c r="A564" t="str">
        <f t="shared" si="8"/>
        <v>11</v>
      </c>
      <c r="B564" t="str">
        <f>VLOOKUP(A564, Bezirke!$A$1:$B$12, 2)</f>
        <v>Lichtenberg</v>
      </c>
      <c r="C564" t="s">
        <v>1122</v>
      </c>
      <c r="D564" t="s">
        <v>1123</v>
      </c>
      <c r="E564" s="1">
        <v>4320000</v>
      </c>
    </row>
    <row r="565" spans="1:5" ht="16" customHeight="1" x14ac:dyDescent="0.2">
      <c r="A565" t="str">
        <f t="shared" si="8"/>
        <v>11</v>
      </c>
      <c r="B565" t="str">
        <f>VLOOKUP(A565, Bezirke!$A$1:$B$12, 2)</f>
        <v>Lichtenberg</v>
      </c>
      <c r="C565" t="s">
        <v>1124</v>
      </c>
      <c r="D565" t="s">
        <v>1125</v>
      </c>
      <c r="E565" s="1">
        <v>0</v>
      </c>
    </row>
    <row r="566" spans="1:5" x14ac:dyDescent="0.2">
      <c r="A566" t="str">
        <f t="shared" si="8"/>
        <v>11</v>
      </c>
      <c r="B566" t="str">
        <f>VLOOKUP(A566, Bezirke!$A$1:$B$12, 2)</f>
        <v>Lichtenberg</v>
      </c>
      <c r="C566" t="s">
        <v>1126</v>
      </c>
      <c r="D566" t="s">
        <v>1127</v>
      </c>
      <c r="E566" s="1">
        <v>4400000</v>
      </c>
    </row>
    <row r="567" spans="1:5" x14ac:dyDescent="0.2">
      <c r="A567" t="str">
        <f t="shared" si="8"/>
        <v>11</v>
      </c>
      <c r="B567" t="str">
        <f>VLOOKUP(A567, Bezirke!$A$1:$B$12, 2)</f>
        <v>Lichtenberg</v>
      </c>
      <c r="C567" t="s">
        <v>1128</v>
      </c>
      <c r="D567" t="s">
        <v>1129</v>
      </c>
      <c r="E567" s="1">
        <v>1480000</v>
      </c>
    </row>
    <row r="568" spans="1:5" x14ac:dyDescent="0.2">
      <c r="A568" t="str">
        <f t="shared" si="8"/>
        <v>11</v>
      </c>
      <c r="B568" t="str">
        <f>VLOOKUP(A568, Bezirke!$A$1:$B$12, 2)</f>
        <v>Lichtenberg</v>
      </c>
      <c r="C568" t="s">
        <v>1130</v>
      </c>
      <c r="D568" t="s">
        <v>1131</v>
      </c>
      <c r="E568" s="1">
        <v>660000</v>
      </c>
    </row>
    <row r="569" spans="1:5" x14ac:dyDescent="0.2">
      <c r="A569" t="str">
        <f t="shared" si="8"/>
        <v>11</v>
      </c>
      <c r="B569" t="str">
        <f>VLOOKUP(A569, Bezirke!$A$1:$B$12, 2)</f>
        <v>Lichtenberg</v>
      </c>
      <c r="C569" t="s">
        <v>1132</v>
      </c>
      <c r="D569" t="s">
        <v>1133</v>
      </c>
      <c r="E569" s="1">
        <v>5480000</v>
      </c>
    </row>
    <row r="570" spans="1:5" x14ac:dyDescent="0.2">
      <c r="A570" t="str">
        <f t="shared" si="8"/>
        <v>11</v>
      </c>
      <c r="B570" t="str">
        <f>VLOOKUP(A570, Bezirke!$A$1:$B$12, 2)</f>
        <v>Lichtenberg</v>
      </c>
      <c r="C570" t="s">
        <v>1134</v>
      </c>
      <c r="D570" t="s">
        <v>1135</v>
      </c>
      <c r="E570" s="1">
        <v>1280000</v>
      </c>
    </row>
    <row r="571" spans="1:5" x14ac:dyDescent="0.2">
      <c r="A571" t="str">
        <f t="shared" si="8"/>
        <v>11</v>
      </c>
      <c r="B571" t="str">
        <f>VLOOKUP(A571, Bezirke!$A$1:$B$12, 2)</f>
        <v>Lichtenberg</v>
      </c>
      <c r="C571" t="s">
        <v>1136</v>
      </c>
      <c r="D571" t="s">
        <v>1137</v>
      </c>
      <c r="E571" s="1">
        <v>5430000</v>
      </c>
    </row>
    <row r="572" spans="1:5" ht="16" customHeight="1" x14ac:dyDescent="0.2">
      <c r="A572" t="str">
        <f t="shared" si="8"/>
        <v>11</v>
      </c>
      <c r="B572" t="str">
        <f>VLOOKUP(A572, Bezirke!$A$1:$B$12, 2)</f>
        <v>Lichtenberg</v>
      </c>
      <c r="C572" t="s">
        <v>1138</v>
      </c>
      <c r="D572" t="s">
        <v>1139</v>
      </c>
      <c r="E572" s="1">
        <v>0</v>
      </c>
    </row>
    <row r="573" spans="1:5" x14ac:dyDescent="0.2">
      <c r="A573" t="str">
        <f t="shared" si="8"/>
        <v>11</v>
      </c>
      <c r="B573" t="str">
        <f>VLOOKUP(A573, Bezirke!$A$1:$B$12, 2)</f>
        <v>Lichtenberg</v>
      </c>
      <c r="C573" t="s">
        <v>1140</v>
      </c>
      <c r="D573" t="s">
        <v>1141</v>
      </c>
      <c r="E573" s="1">
        <v>1480000</v>
      </c>
    </row>
    <row r="574" spans="1:5" x14ac:dyDescent="0.2">
      <c r="A574" t="str">
        <f t="shared" si="8"/>
        <v>11</v>
      </c>
      <c r="B574" t="str">
        <f>VLOOKUP(A574, Bezirke!$A$1:$B$12, 2)</f>
        <v>Lichtenberg</v>
      </c>
      <c r="C574" t="s">
        <v>1142</v>
      </c>
      <c r="D574" t="s">
        <v>1143</v>
      </c>
      <c r="E574" s="1">
        <v>10340000</v>
      </c>
    </row>
    <row r="575" spans="1:5" x14ac:dyDescent="0.2">
      <c r="A575" t="str">
        <f t="shared" si="8"/>
        <v>11</v>
      </c>
      <c r="B575" t="str">
        <f>VLOOKUP(A575, Bezirke!$A$1:$B$12, 2)</f>
        <v>Lichtenberg</v>
      </c>
      <c r="C575" t="s">
        <v>1144</v>
      </c>
      <c r="D575" t="s">
        <v>1145</v>
      </c>
      <c r="E575" s="1">
        <v>300000</v>
      </c>
    </row>
    <row r="576" spans="1:5" x14ac:dyDescent="0.2">
      <c r="A576" t="str">
        <f t="shared" si="8"/>
        <v>11</v>
      </c>
      <c r="B576" t="str">
        <f>VLOOKUP(A576, Bezirke!$A$1:$B$12, 2)</f>
        <v>Lichtenberg</v>
      </c>
      <c r="C576" t="s">
        <v>1146</v>
      </c>
      <c r="D576" t="s">
        <v>1147</v>
      </c>
      <c r="E576" s="1">
        <v>10660000</v>
      </c>
    </row>
    <row r="577" spans="1:5" x14ac:dyDescent="0.2">
      <c r="A577" t="str">
        <f t="shared" si="8"/>
        <v>11</v>
      </c>
      <c r="B577" t="str">
        <f>VLOOKUP(A577, Bezirke!$A$1:$B$12, 2)</f>
        <v>Lichtenberg</v>
      </c>
      <c r="C577" t="s">
        <v>1148</v>
      </c>
      <c r="D577" t="s">
        <v>1149</v>
      </c>
      <c r="E577" s="1">
        <v>7240000</v>
      </c>
    </row>
    <row r="578" spans="1:5" x14ac:dyDescent="0.2">
      <c r="A578" t="str">
        <f t="shared" si="8"/>
        <v>12</v>
      </c>
      <c r="B578" t="str">
        <f>VLOOKUP(A578, Bezirke!$A$1:$B$12, 2)</f>
        <v>Reinickendorf</v>
      </c>
      <c r="C578" t="s">
        <v>1150</v>
      </c>
      <c r="D578" t="s">
        <v>1151</v>
      </c>
      <c r="E578" s="1">
        <v>4040000</v>
      </c>
    </row>
    <row r="579" spans="1:5" x14ac:dyDescent="0.2">
      <c r="A579" t="str">
        <f t="shared" ref="A579:A631" si="9">LEFT(C579, 2)</f>
        <v>12</v>
      </c>
      <c r="B579" t="str">
        <f>VLOOKUP(A579, Bezirke!$A$1:$B$12, 2)</f>
        <v>Reinickendorf</v>
      </c>
      <c r="C579" t="s">
        <v>1152</v>
      </c>
      <c r="D579" t="s">
        <v>1153</v>
      </c>
      <c r="E579" s="1">
        <v>6650000</v>
      </c>
    </row>
    <row r="580" spans="1:5" x14ac:dyDescent="0.2">
      <c r="A580" t="str">
        <f t="shared" si="9"/>
        <v>12</v>
      </c>
      <c r="B580" t="str">
        <f>VLOOKUP(A580, Bezirke!$A$1:$B$12, 2)</f>
        <v>Reinickendorf</v>
      </c>
      <c r="C580" t="s">
        <v>1154</v>
      </c>
      <c r="D580" t="s">
        <v>1155</v>
      </c>
      <c r="E580" s="1">
        <v>2850000</v>
      </c>
    </row>
    <row r="581" spans="1:5" x14ac:dyDescent="0.2">
      <c r="A581" t="str">
        <f t="shared" si="9"/>
        <v>12</v>
      </c>
      <c r="B581" t="str">
        <f>VLOOKUP(A581, Bezirke!$A$1:$B$12, 2)</f>
        <v>Reinickendorf</v>
      </c>
      <c r="C581" t="s">
        <v>1156</v>
      </c>
      <c r="D581" t="s">
        <v>1157</v>
      </c>
      <c r="E581" s="1">
        <v>5530000</v>
      </c>
    </row>
    <row r="582" spans="1:5" x14ac:dyDescent="0.2">
      <c r="A582" t="str">
        <f t="shared" si="9"/>
        <v>12</v>
      </c>
      <c r="B582" t="str">
        <f>VLOOKUP(A582, Bezirke!$A$1:$B$12, 2)</f>
        <v>Reinickendorf</v>
      </c>
      <c r="C582" t="s">
        <v>1158</v>
      </c>
      <c r="D582" t="s">
        <v>1159</v>
      </c>
      <c r="E582" s="1">
        <v>4870000</v>
      </c>
    </row>
    <row r="583" spans="1:5" x14ac:dyDescent="0.2">
      <c r="A583" t="str">
        <f t="shared" si="9"/>
        <v>12</v>
      </c>
      <c r="B583" t="str">
        <f>VLOOKUP(A583, Bezirke!$A$1:$B$12, 2)</f>
        <v>Reinickendorf</v>
      </c>
      <c r="C583" t="s">
        <v>1160</v>
      </c>
      <c r="D583" t="s">
        <v>1161</v>
      </c>
      <c r="E583" s="1">
        <v>4660000</v>
      </c>
    </row>
    <row r="584" spans="1:5" x14ac:dyDescent="0.2">
      <c r="A584" t="str">
        <f t="shared" si="9"/>
        <v>12</v>
      </c>
      <c r="B584" t="str">
        <f>VLOOKUP(A584, Bezirke!$A$1:$B$12, 2)</f>
        <v>Reinickendorf</v>
      </c>
      <c r="C584" t="s">
        <v>1162</v>
      </c>
      <c r="D584" t="s">
        <v>1163</v>
      </c>
      <c r="E584" s="1">
        <v>4890000</v>
      </c>
    </row>
    <row r="585" spans="1:5" x14ac:dyDescent="0.2">
      <c r="A585" t="str">
        <f t="shared" si="9"/>
        <v>12</v>
      </c>
      <c r="B585" t="str">
        <f>VLOOKUP(A585, Bezirke!$A$1:$B$12, 2)</f>
        <v>Reinickendorf</v>
      </c>
      <c r="C585" t="s">
        <v>1164</v>
      </c>
      <c r="D585" t="s">
        <v>1165</v>
      </c>
      <c r="E585" s="1">
        <v>4640000</v>
      </c>
    </row>
    <row r="586" spans="1:5" x14ac:dyDescent="0.2">
      <c r="A586" t="str">
        <f t="shared" si="9"/>
        <v>12</v>
      </c>
      <c r="B586" t="str">
        <f>VLOOKUP(A586, Bezirke!$A$1:$B$12, 2)</f>
        <v>Reinickendorf</v>
      </c>
      <c r="C586" t="s">
        <v>1166</v>
      </c>
      <c r="D586" t="s">
        <v>1167</v>
      </c>
      <c r="E586" s="1">
        <v>6200000</v>
      </c>
    </row>
    <row r="587" spans="1:5" x14ac:dyDescent="0.2">
      <c r="A587" t="str">
        <f t="shared" si="9"/>
        <v>12</v>
      </c>
      <c r="B587" t="str">
        <f>VLOOKUP(A587, Bezirke!$A$1:$B$12, 2)</f>
        <v>Reinickendorf</v>
      </c>
      <c r="C587" t="s">
        <v>1168</v>
      </c>
      <c r="D587" t="s">
        <v>1169</v>
      </c>
      <c r="E587" s="1">
        <v>3840000</v>
      </c>
    </row>
    <row r="588" spans="1:5" x14ac:dyDescent="0.2">
      <c r="A588" t="str">
        <f t="shared" si="9"/>
        <v>12</v>
      </c>
      <c r="B588" t="str">
        <f>VLOOKUP(A588, Bezirke!$A$1:$B$12, 2)</f>
        <v>Reinickendorf</v>
      </c>
      <c r="C588" t="s">
        <v>1170</v>
      </c>
      <c r="D588" t="s">
        <v>1171</v>
      </c>
      <c r="E588" s="1">
        <v>2840000</v>
      </c>
    </row>
    <row r="589" spans="1:5" x14ac:dyDescent="0.2">
      <c r="A589" t="str">
        <f t="shared" si="9"/>
        <v>12</v>
      </c>
      <c r="B589" t="str">
        <f>VLOOKUP(A589, Bezirke!$A$1:$B$12, 2)</f>
        <v>Reinickendorf</v>
      </c>
      <c r="C589" t="s">
        <v>1172</v>
      </c>
      <c r="D589" t="s">
        <v>1173</v>
      </c>
      <c r="E589" s="1">
        <v>7770000</v>
      </c>
    </row>
    <row r="590" spans="1:5" x14ac:dyDescent="0.2">
      <c r="A590" t="str">
        <f t="shared" si="9"/>
        <v>12</v>
      </c>
      <c r="B590" t="str">
        <f>VLOOKUP(A590, Bezirke!$A$1:$B$12, 2)</f>
        <v>Reinickendorf</v>
      </c>
      <c r="C590" t="s">
        <v>1174</v>
      </c>
      <c r="D590" t="s">
        <v>1175</v>
      </c>
      <c r="E590" s="1">
        <v>3660000</v>
      </c>
    </row>
    <row r="591" spans="1:5" x14ac:dyDescent="0.2">
      <c r="A591" t="str">
        <f t="shared" si="9"/>
        <v>12</v>
      </c>
      <c r="B591" t="str">
        <f>VLOOKUP(A591, Bezirke!$A$1:$B$12, 2)</f>
        <v>Reinickendorf</v>
      </c>
      <c r="C591" t="s">
        <v>1176</v>
      </c>
      <c r="D591" t="s">
        <v>1177</v>
      </c>
      <c r="E591" s="1">
        <v>4530000</v>
      </c>
    </row>
    <row r="592" spans="1:5" x14ac:dyDescent="0.2">
      <c r="A592" t="str">
        <f t="shared" si="9"/>
        <v>12</v>
      </c>
      <c r="B592" t="str">
        <f>VLOOKUP(A592, Bezirke!$A$1:$B$12, 2)</f>
        <v>Reinickendorf</v>
      </c>
      <c r="C592" t="s">
        <v>1178</v>
      </c>
      <c r="D592" t="s">
        <v>1179</v>
      </c>
      <c r="E592" s="1">
        <v>4780000</v>
      </c>
    </row>
    <row r="593" spans="1:5" x14ac:dyDescent="0.2">
      <c r="A593" t="str">
        <f t="shared" si="9"/>
        <v>12</v>
      </c>
      <c r="B593" t="str">
        <f>VLOOKUP(A593, Bezirke!$A$1:$B$12, 2)</f>
        <v>Reinickendorf</v>
      </c>
      <c r="C593" t="s">
        <v>1180</v>
      </c>
      <c r="D593" t="s">
        <v>1181</v>
      </c>
      <c r="E593" s="1">
        <v>4910000</v>
      </c>
    </row>
    <row r="594" spans="1:5" x14ac:dyDescent="0.2">
      <c r="A594" t="str">
        <f t="shared" si="9"/>
        <v>12</v>
      </c>
      <c r="B594" t="str">
        <f>VLOOKUP(A594, Bezirke!$A$1:$B$12, 2)</f>
        <v>Reinickendorf</v>
      </c>
      <c r="C594" t="s">
        <v>1182</v>
      </c>
      <c r="D594" t="s">
        <v>1183</v>
      </c>
      <c r="E594" s="1">
        <v>5570000</v>
      </c>
    </row>
    <row r="595" spans="1:5" x14ac:dyDescent="0.2">
      <c r="A595" t="str">
        <f t="shared" si="9"/>
        <v>12</v>
      </c>
      <c r="B595" t="str">
        <f>VLOOKUP(A595, Bezirke!$A$1:$B$12, 2)</f>
        <v>Reinickendorf</v>
      </c>
      <c r="C595" t="s">
        <v>1184</v>
      </c>
      <c r="D595" t="s">
        <v>1185</v>
      </c>
      <c r="E595" s="1">
        <v>2970000</v>
      </c>
    </row>
    <row r="596" spans="1:5" x14ac:dyDescent="0.2">
      <c r="A596" t="str">
        <f t="shared" si="9"/>
        <v>12</v>
      </c>
      <c r="B596" t="str">
        <f>VLOOKUP(A596, Bezirke!$A$1:$B$12, 2)</f>
        <v>Reinickendorf</v>
      </c>
      <c r="C596" t="s">
        <v>1186</v>
      </c>
      <c r="D596" t="s">
        <v>1187</v>
      </c>
      <c r="E596" s="1">
        <v>4120000</v>
      </c>
    </row>
    <row r="597" spans="1:5" x14ac:dyDescent="0.2">
      <c r="A597" t="str">
        <f t="shared" si="9"/>
        <v>12</v>
      </c>
      <c r="B597" t="str">
        <f>VLOOKUP(A597, Bezirke!$A$1:$B$12, 2)</f>
        <v>Reinickendorf</v>
      </c>
      <c r="C597" t="s">
        <v>1188</v>
      </c>
      <c r="D597" t="s">
        <v>1189</v>
      </c>
      <c r="E597" s="1">
        <v>6220000</v>
      </c>
    </row>
    <row r="598" spans="1:5" x14ac:dyDescent="0.2">
      <c r="A598" t="str">
        <f t="shared" si="9"/>
        <v>12</v>
      </c>
      <c r="B598" t="str">
        <f>VLOOKUP(A598, Bezirke!$A$1:$B$12, 2)</f>
        <v>Reinickendorf</v>
      </c>
      <c r="C598" t="s">
        <v>1190</v>
      </c>
      <c r="D598" t="s">
        <v>1191</v>
      </c>
      <c r="E598" s="1">
        <v>6060000</v>
      </c>
    </row>
    <row r="599" spans="1:5" x14ac:dyDescent="0.2">
      <c r="A599" t="str">
        <f t="shared" si="9"/>
        <v>12</v>
      </c>
      <c r="B599" t="str">
        <f>VLOOKUP(A599, Bezirke!$A$1:$B$12, 2)</f>
        <v>Reinickendorf</v>
      </c>
      <c r="C599" t="s">
        <v>1192</v>
      </c>
      <c r="D599" t="s">
        <v>1193</v>
      </c>
      <c r="E599" s="1">
        <v>4630000</v>
      </c>
    </row>
    <row r="600" spans="1:5" x14ac:dyDescent="0.2">
      <c r="A600" t="str">
        <f t="shared" si="9"/>
        <v>12</v>
      </c>
      <c r="B600" t="str">
        <f>VLOOKUP(A600, Bezirke!$A$1:$B$12, 2)</f>
        <v>Reinickendorf</v>
      </c>
      <c r="C600" t="s">
        <v>1194</v>
      </c>
      <c r="D600" t="s">
        <v>1195</v>
      </c>
      <c r="E600" s="1">
        <v>4850000</v>
      </c>
    </row>
    <row r="601" spans="1:5" x14ac:dyDescent="0.2">
      <c r="A601" t="str">
        <f t="shared" si="9"/>
        <v>12</v>
      </c>
      <c r="B601" t="str">
        <f>VLOOKUP(A601, Bezirke!$A$1:$B$12, 2)</f>
        <v>Reinickendorf</v>
      </c>
      <c r="C601" t="s">
        <v>1196</v>
      </c>
      <c r="D601" t="s">
        <v>1197</v>
      </c>
      <c r="E601" s="1">
        <v>5810000</v>
      </c>
    </row>
    <row r="602" spans="1:5" x14ac:dyDescent="0.2">
      <c r="A602" t="str">
        <f t="shared" si="9"/>
        <v>12</v>
      </c>
      <c r="B602" t="str">
        <f>VLOOKUP(A602, Bezirke!$A$1:$B$12, 2)</f>
        <v>Reinickendorf</v>
      </c>
      <c r="C602" t="s">
        <v>1198</v>
      </c>
      <c r="D602" t="s">
        <v>1199</v>
      </c>
      <c r="E602" s="1">
        <v>6230000</v>
      </c>
    </row>
    <row r="603" spans="1:5" x14ac:dyDescent="0.2">
      <c r="A603" t="str">
        <f t="shared" si="9"/>
        <v>12</v>
      </c>
      <c r="B603" t="str">
        <f>VLOOKUP(A603, Bezirke!$A$1:$B$12, 2)</f>
        <v>Reinickendorf</v>
      </c>
      <c r="C603" t="s">
        <v>1200</v>
      </c>
      <c r="D603" t="s">
        <v>1201</v>
      </c>
      <c r="E603" s="1">
        <v>7060000</v>
      </c>
    </row>
    <row r="604" spans="1:5" x14ac:dyDescent="0.2">
      <c r="A604" t="str">
        <f t="shared" si="9"/>
        <v>12</v>
      </c>
      <c r="B604" t="str">
        <f>VLOOKUP(A604, Bezirke!$A$1:$B$12, 2)</f>
        <v>Reinickendorf</v>
      </c>
      <c r="C604" t="s">
        <v>1202</v>
      </c>
      <c r="D604" t="s">
        <v>1203</v>
      </c>
      <c r="E604" s="1">
        <v>6200000</v>
      </c>
    </row>
    <row r="605" spans="1:5" x14ac:dyDescent="0.2">
      <c r="A605" t="str">
        <f t="shared" si="9"/>
        <v>12</v>
      </c>
      <c r="B605" t="str">
        <f>VLOOKUP(A605, Bezirke!$A$1:$B$12, 2)</f>
        <v>Reinickendorf</v>
      </c>
      <c r="C605" t="s">
        <v>1204</v>
      </c>
      <c r="D605" t="s">
        <v>1205</v>
      </c>
      <c r="E605" s="1">
        <v>2840000</v>
      </c>
    </row>
    <row r="606" spans="1:5" x14ac:dyDescent="0.2">
      <c r="A606" t="str">
        <f t="shared" si="9"/>
        <v>12</v>
      </c>
      <c r="B606" t="str">
        <f>VLOOKUP(A606, Bezirke!$A$1:$B$12, 2)</f>
        <v>Reinickendorf</v>
      </c>
      <c r="C606" t="s">
        <v>1206</v>
      </c>
      <c r="D606" t="s">
        <v>1207</v>
      </c>
      <c r="E606" s="1">
        <v>9550000</v>
      </c>
    </row>
    <row r="607" spans="1:5" x14ac:dyDescent="0.2">
      <c r="A607" t="str">
        <f t="shared" si="9"/>
        <v>12</v>
      </c>
      <c r="B607" t="str">
        <f>VLOOKUP(A607, Bezirke!$A$1:$B$12, 2)</f>
        <v>Reinickendorf</v>
      </c>
      <c r="C607" t="s">
        <v>1208</v>
      </c>
      <c r="D607" t="s">
        <v>1209</v>
      </c>
      <c r="E607" s="1">
        <v>5210000</v>
      </c>
    </row>
    <row r="608" spans="1:5" ht="16" customHeight="1" x14ac:dyDescent="0.2">
      <c r="A608" t="str">
        <f t="shared" si="9"/>
        <v>12</v>
      </c>
      <c r="B608" t="str">
        <f>VLOOKUP(A608, Bezirke!$A$1:$B$12, 2)</f>
        <v>Reinickendorf</v>
      </c>
      <c r="C608" t="s">
        <v>1210</v>
      </c>
      <c r="D608" t="s">
        <v>1211</v>
      </c>
      <c r="E608" s="1">
        <v>0</v>
      </c>
    </row>
    <row r="609" spans="1:5" x14ac:dyDescent="0.2">
      <c r="A609" t="str">
        <f t="shared" si="9"/>
        <v>12</v>
      </c>
      <c r="B609" t="str">
        <f>VLOOKUP(A609, Bezirke!$A$1:$B$12, 2)</f>
        <v>Reinickendorf</v>
      </c>
      <c r="C609" t="s">
        <v>1212</v>
      </c>
      <c r="D609" t="s">
        <v>1213</v>
      </c>
      <c r="E609" s="1">
        <v>18520000</v>
      </c>
    </row>
    <row r="610" spans="1:5" x14ac:dyDescent="0.2">
      <c r="A610" t="str">
        <f t="shared" si="9"/>
        <v>12</v>
      </c>
      <c r="B610" t="str">
        <f>VLOOKUP(A610, Bezirke!$A$1:$B$12, 2)</f>
        <v>Reinickendorf</v>
      </c>
      <c r="C610" t="s">
        <v>1214</v>
      </c>
      <c r="D610" t="s">
        <v>1215</v>
      </c>
      <c r="E610" s="1">
        <v>9370000</v>
      </c>
    </row>
    <row r="611" spans="1:5" x14ac:dyDescent="0.2">
      <c r="A611" t="str">
        <f t="shared" si="9"/>
        <v>12</v>
      </c>
      <c r="B611" t="str">
        <f>VLOOKUP(A611, Bezirke!$A$1:$B$12, 2)</f>
        <v>Reinickendorf</v>
      </c>
      <c r="C611" t="s">
        <v>1216</v>
      </c>
      <c r="D611" t="s">
        <v>1217</v>
      </c>
      <c r="E611" s="1">
        <v>10650000</v>
      </c>
    </row>
    <row r="612" spans="1:5" x14ac:dyDescent="0.2">
      <c r="A612" t="str">
        <f t="shared" si="9"/>
        <v>12</v>
      </c>
      <c r="B612" t="str">
        <f>VLOOKUP(A612, Bezirke!$A$1:$B$12, 2)</f>
        <v>Reinickendorf</v>
      </c>
      <c r="C612" t="s">
        <v>1218</v>
      </c>
      <c r="D612" t="s">
        <v>1219</v>
      </c>
      <c r="E612" s="1">
        <v>7980000</v>
      </c>
    </row>
    <row r="613" spans="1:5" x14ac:dyDescent="0.2">
      <c r="A613" t="str">
        <f t="shared" si="9"/>
        <v>12</v>
      </c>
      <c r="B613" t="str">
        <f>VLOOKUP(A613, Bezirke!$A$1:$B$12, 2)</f>
        <v>Reinickendorf</v>
      </c>
      <c r="C613" t="s">
        <v>1220</v>
      </c>
      <c r="D613" t="s">
        <v>1221</v>
      </c>
      <c r="E613" s="1">
        <v>7170000</v>
      </c>
    </row>
    <row r="614" spans="1:5" x14ac:dyDescent="0.2">
      <c r="A614" t="str">
        <f t="shared" si="9"/>
        <v>12</v>
      </c>
      <c r="B614" t="str">
        <f>VLOOKUP(A614, Bezirke!$A$1:$B$12, 2)</f>
        <v>Reinickendorf</v>
      </c>
      <c r="C614" t="s">
        <v>1222</v>
      </c>
      <c r="D614" t="s">
        <v>1223</v>
      </c>
      <c r="E614" s="1">
        <v>10670000</v>
      </c>
    </row>
    <row r="615" spans="1:5" x14ac:dyDescent="0.2">
      <c r="A615" t="str">
        <f t="shared" si="9"/>
        <v>12</v>
      </c>
      <c r="B615" t="str">
        <f>VLOOKUP(A615, Bezirke!$A$1:$B$12, 2)</f>
        <v>Reinickendorf</v>
      </c>
      <c r="C615" t="s">
        <v>1224</v>
      </c>
      <c r="D615" t="s">
        <v>1225</v>
      </c>
      <c r="E615" s="1">
        <v>8980000</v>
      </c>
    </row>
    <row r="616" spans="1:5" x14ac:dyDescent="0.2">
      <c r="A616" t="str">
        <f t="shared" si="9"/>
        <v>12</v>
      </c>
      <c r="B616" t="str">
        <f>VLOOKUP(A616, Bezirke!$A$1:$B$12, 2)</f>
        <v>Reinickendorf</v>
      </c>
      <c r="C616" t="s">
        <v>1226</v>
      </c>
      <c r="D616" t="s">
        <v>1227</v>
      </c>
      <c r="E616" s="1">
        <v>8440000</v>
      </c>
    </row>
    <row r="617" spans="1:5" x14ac:dyDescent="0.2">
      <c r="A617" t="str">
        <f t="shared" si="9"/>
        <v>12</v>
      </c>
      <c r="B617" t="str">
        <f>VLOOKUP(A617, Bezirke!$A$1:$B$12, 2)</f>
        <v>Reinickendorf</v>
      </c>
      <c r="C617" t="s">
        <v>1228</v>
      </c>
      <c r="D617" t="s">
        <v>1229</v>
      </c>
      <c r="E617" s="1">
        <v>11870000</v>
      </c>
    </row>
    <row r="618" spans="1:5" x14ac:dyDescent="0.2">
      <c r="A618" t="str">
        <f t="shared" si="9"/>
        <v>12</v>
      </c>
      <c r="B618" t="str">
        <f>VLOOKUP(A618, Bezirke!$A$1:$B$12, 2)</f>
        <v>Reinickendorf</v>
      </c>
      <c r="C618" t="s">
        <v>1230</v>
      </c>
      <c r="D618" t="s">
        <v>1231</v>
      </c>
      <c r="E618" s="1">
        <v>11180000</v>
      </c>
    </row>
    <row r="619" spans="1:5" x14ac:dyDescent="0.2">
      <c r="A619" t="str">
        <f t="shared" si="9"/>
        <v>12</v>
      </c>
      <c r="B619" t="str">
        <f>VLOOKUP(A619, Bezirke!$A$1:$B$12, 2)</f>
        <v>Reinickendorf</v>
      </c>
      <c r="C619" t="s">
        <v>1232</v>
      </c>
      <c r="D619" t="s">
        <v>1233</v>
      </c>
      <c r="E619" s="1">
        <v>3470000</v>
      </c>
    </row>
    <row r="620" spans="1:5" x14ac:dyDescent="0.2">
      <c r="A620" t="str">
        <f t="shared" si="9"/>
        <v>12</v>
      </c>
      <c r="B620" t="str">
        <f>VLOOKUP(A620, Bezirke!$A$1:$B$12, 2)</f>
        <v>Reinickendorf</v>
      </c>
      <c r="C620" t="s">
        <v>1234</v>
      </c>
      <c r="D620" t="s">
        <v>1235</v>
      </c>
      <c r="E620" s="1">
        <v>2840000</v>
      </c>
    </row>
    <row r="621" spans="1:5" x14ac:dyDescent="0.2">
      <c r="A621" t="str">
        <f t="shared" si="9"/>
        <v>12</v>
      </c>
      <c r="B621" t="str">
        <f>VLOOKUP(A621, Bezirke!$A$1:$B$12, 2)</f>
        <v>Reinickendorf</v>
      </c>
      <c r="C621" t="s">
        <v>1236</v>
      </c>
      <c r="D621" t="s">
        <v>1237</v>
      </c>
      <c r="E621" s="1">
        <v>750000</v>
      </c>
    </row>
    <row r="622" spans="1:5" x14ac:dyDescent="0.2">
      <c r="A622" t="str">
        <f t="shared" si="9"/>
        <v>12</v>
      </c>
      <c r="B622" t="str">
        <f>VLOOKUP(A622, Bezirke!$A$1:$B$12, 2)</f>
        <v>Reinickendorf</v>
      </c>
      <c r="C622" t="s">
        <v>1238</v>
      </c>
      <c r="D622" t="s">
        <v>1239</v>
      </c>
      <c r="E622" s="1">
        <v>4700000</v>
      </c>
    </row>
    <row r="623" spans="1:5" ht="16" customHeight="1" x14ac:dyDescent="0.2">
      <c r="A623" t="str">
        <f t="shared" si="9"/>
        <v>12</v>
      </c>
      <c r="B623" t="str">
        <f>VLOOKUP(A623, Bezirke!$A$1:$B$12, 2)</f>
        <v>Reinickendorf</v>
      </c>
      <c r="C623" t="s">
        <v>1240</v>
      </c>
      <c r="D623" t="s">
        <v>1241</v>
      </c>
      <c r="E623" s="1">
        <v>0</v>
      </c>
    </row>
    <row r="624" spans="1:5" x14ac:dyDescent="0.2">
      <c r="A624" t="str">
        <f t="shared" si="9"/>
        <v>12</v>
      </c>
      <c r="B624" t="str">
        <f>VLOOKUP(A624, Bezirke!$A$1:$B$12, 2)</f>
        <v>Reinickendorf</v>
      </c>
      <c r="C624" t="s">
        <v>1242</v>
      </c>
      <c r="D624" t="s">
        <v>1243</v>
      </c>
      <c r="E624" s="1">
        <v>8940000</v>
      </c>
    </row>
    <row r="625" spans="1:5" x14ac:dyDescent="0.2">
      <c r="A625" t="str">
        <f t="shared" si="9"/>
        <v>12</v>
      </c>
      <c r="B625" t="str">
        <f>VLOOKUP(A625, Bezirke!$A$1:$B$12, 2)</f>
        <v>Reinickendorf</v>
      </c>
      <c r="C625" t="s">
        <v>1244</v>
      </c>
      <c r="D625" t="s">
        <v>1245</v>
      </c>
      <c r="E625" s="1">
        <v>12690000</v>
      </c>
    </row>
    <row r="626" spans="1:5" x14ac:dyDescent="0.2">
      <c r="A626" t="str">
        <f t="shared" si="9"/>
        <v>12</v>
      </c>
      <c r="B626" t="str">
        <f>VLOOKUP(A626, Bezirke!$A$1:$B$12, 2)</f>
        <v>Reinickendorf</v>
      </c>
      <c r="C626" t="s">
        <v>1246</v>
      </c>
      <c r="D626" t="s">
        <v>1247</v>
      </c>
      <c r="E626" s="1">
        <v>10740000</v>
      </c>
    </row>
    <row r="627" spans="1:5" x14ac:dyDescent="0.2">
      <c r="A627" t="str">
        <f t="shared" si="9"/>
        <v>12</v>
      </c>
      <c r="B627" t="str">
        <f>VLOOKUP(A627, Bezirke!$A$1:$B$12, 2)</f>
        <v>Reinickendorf</v>
      </c>
      <c r="C627" t="s">
        <v>1248</v>
      </c>
      <c r="D627" t="s">
        <v>1249</v>
      </c>
      <c r="E627" s="1">
        <v>11560000</v>
      </c>
    </row>
    <row r="628" spans="1:5" x14ac:dyDescent="0.2">
      <c r="A628" t="str">
        <f t="shared" si="9"/>
        <v>12</v>
      </c>
      <c r="B628" t="str">
        <f>VLOOKUP(A628, Bezirke!$A$1:$B$12, 2)</f>
        <v>Reinickendorf</v>
      </c>
      <c r="C628" t="s">
        <v>1250</v>
      </c>
      <c r="D628" t="s">
        <v>1251</v>
      </c>
      <c r="E628" s="1">
        <v>8690000</v>
      </c>
    </row>
    <row r="629" spans="1:5" x14ac:dyDescent="0.2">
      <c r="A629" t="str">
        <f t="shared" si="9"/>
        <v>12</v>
      </c>
      <c r="B629" t="str">
        <f>VLOOKUP(A629, Bezirke!$A$1:$B$12, 2)</f>
        <v>Reinickendorf</v>
      </c>
      <c r="C629" t="s">
        <v>1252</v>
      </c>
      <c r="D629" t="s">
        <v>1253</v>
      </c>
      <c r="E629" s="1">
        <v>7670000</v>
      </c>
    </row>
    <row r="630" spans="1:5" x14ac:dyDescent="0.2">
      <c r="A630" t="str">
        <f t="shared" si="9"/>
        <v>12</v>
      </c>
      <c r="B630" t="str">
        <f>VLOOKUP(A630, Bezirke!$A$1:$B$12, 2)</f>
        <v>Reinickendorf</v>
      </c>
      <c r="C630" t="s">
        <v>1254</v>
      </c>
      <c r="D630" t="s">
        <v>1255</v>
      </c>
      <c r="E630" s="1">
        <v>16370000</v>
      </c>
    </row>
    <row r="631" spans="1:5" x14ac:dyDescent="0.2">
      <c r="A631" t="str">
        <f t="shared" si="9"/>
        <v>12</v>
      </c>
      <c r="B631" t="str">
        <f>VLOOKUP(A631, Bezirke!$A$1:$B$12, 2)</f>
        <v>Reinickendorf</v>
      </c>
      <c r="C631" t="s">
        <v>1256</v>
      </c>
      <c r="D631" t="s">
        <v>1257</v>
      </c>
      <c r="E631" s="1">
        <v>16100000</v>
      </c>
    </row>
    <row r="632" spans="1:5" x14ac:dyDescent="0.2">
      <c r="A632" t="s">
        <v>1287</v>
      </c>
      <c r="E632" s="1">
        <f>SUBTOTAL(109,Table1[Gesamtkosten])</f>
        <v>3295560000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"/>
  <sheetViews>
    <sheetView workbookViewId="0">
      <selection activeCell="C22" sqref="C22"/>
    </sheetView>
  </sheetViews>
  <sheetFormatPr baseColWidth="10" defaultRowHeight="16" x14ac:dyDescent="0.2"/>
  <cols>
    <col min="2" max="2" width="22.33203125" customWidth="1"/>
    <col min="5" max="5" width="56.6640625" customWidth="1"/>
    <col min="6" max="6" width="15.33203125" customWidth="1"/>
  </cols>
  <sheetData>
    <row r="1" spans="1:6" x14ac:dyDescent="0.2">
      <c r="A1" t="s">
        <v>1292</v>
      </c>
      <c r="B1" t="s">
        <v>1283</v>
      </c>
      <c r="C1" t="s">
        <v>1294</v>
      </c>
      <c r="D1" t="s">
        <v>1284</v>
      </c>
      <c r="E1" t="s">
        <v>1285</v>
      </c>
      <c r="F1" t="s">
        <v>1286</v>
      </c>
    </row>
    <row r="2" spans="1:6" x14ac:dyDescent="0.2">
      <c r="A2" t="str">
        <f>LEFT(D2, 2)</f>
        <v>01</v>
      </c>
      <c r="B2" t="str">
        <f>VLOOKUP(A2, Bezirke!$A$1:$B$12, 2)</f>
        <v>Mitte</v>
      </c>
      <c r="C2" t="s">
        <v>1376</v>
      </c>
      <c r="D2" t="s">
        <v>70</v>
      </c>
      <c r="E2" t="s">
        <v>71</v>
      </c>
      <c r="F2" s="1">
        <v>15920000</v>
      </c>
    </row>
    <row r="3" spans="1:6" x14ac:dyDescent="0.2">
      <c r="A3" t="str">
        <f>LEFT(D3, 2)</f>
        <v>01</v>
      </c>
      <c r="B3" t="str">
        <f>VLOOKUP(A3, Bezirke!$A$1:$B$12, 2)</f>
        <v>Mitte</v>
      </c>
      <c r="C3" t="s">
        <v>1298</v>
      </c>
      <c r="D3" t="s">
        <v>44</v>
      </c>
      <c r="E3" t="s">
        <v>45</v>
      </c>
      <c r="F3" s="1">
        <v>8940000</v>
      </c>
    </row>
    <row r="4" spans="1:6" x14ac:dyDescent="0.2">
      <c r="A4" t="str">
        <f>LEFT(D4, 2)</f>
        <v>01</v>
      </c>
      <c r="B4" t="str">
        <f>VLOOKUP(A4, Bezirke!$A$1:$B$12, 2)</f>
        <v>Mitte</v>
      </c>
      <c r="C4" t="s">
        <v>1301</v>
      </c>
      <c r="D4" t="s">
        <v>60</v>
      </c>
      <c r="E4" t="s">
        <v>61</v>
      </c>
      <c r="F4" s="1">
        <v>8930000</v>
      </c>
    </row>
    <row r="5" spans="1:6" x14ac:dyDescent="0.2">
      <c r="A5" t="str">
        <f>LEFT(D5, 2)</f>
        <v>01</v>
      </c>
      <c r="B5" t="str">
        <f>VLOOKUP(A5, Bezirke!$A$1:$B$12, 2)</f>
        <v>Mitte</v>
      </c>
      <c r="C5" t="s">
        <v>1303</v>
      </c>
      <c r="D5" t="s">
        <v>78</v>
      </c>
      <c r="E5" t="s">
        <v>79</v>
      </c>
      <c r="F5" s="1">
        <v>8850000</v>
      </c>
    </row>
    <row r="6" spans="1:6" x14ac:dyDescent="0.2">
      <c r="A6" t="str">
        <f>LEFT(D6, 2)</f>
        <v>01</v>
      </c>
      <c r="B6" t="str">
        <f>VLOOKUP(A6, Bezirke!$A$1:$B$12, 2)</f>
        <v>Mitte</v>
      </c>
      <c r="C6" t="s">
        <v>1304</v>
      </c>
      <c r="D6" t="s">
        <v>96</v>
      </c>
      <c r="E6" t="s">
        <v>97</v>
      </c>
      <c r="F6" s="1">
        <v>8770000</v>
      </c>
    </row>
    <row r="7" spans="1:6" x14ac:dyDescent="0.2">
      <c r="A7" t="str">
        <f>LEFT(D7, 2)</f>
        <v>01</v>
      </c>
      <c r="B7" t="str">
        <f>VLOOKUP(A7, Bezirke!$A$1:$B$12, 2)</f>
        <v>Mitte</v>
      </c>
      <c r="C7" t="s">
        <v>1300</v>
      </c>
      <c r="D7" t="s">
        <v>56</v>
      </c>
      <c r="E7" t="s">
        <v>57</v>
      </c>
      <c r="F7" s="1">
        <v>7440000</v>
      </c>
    </row>
    <row r="8" spans="1:6" x14ac:dyDescent="0.2">
      <c r="A8" t="str">
        <f>LEFT(D8, 2)</f>
        <v>01</v>
      </c>
      <c r="B8" t="str">
        <f>VLOOKUP(A8, Bezirke!$A$1:$B$12, 2)</f>
        <v>Mitte</v>
      </c>
      <c r="C8" t="s">
        <v>1296</v>
      </c>
      <c r="D8" t="s">
        <v>28</v>
      </c>
      <c r="E8" t="s">
        <v>29</v>
      </c>
      <c r="F8" s="1">
        <v>6580000</v>
      </c>
    </row>
    <row r="9" spans="1:6" x14ac:dyDescent="0.2">
      <c r="A9" t="str">
        <f>LEFT(D9, 2)</f>
        <v>01</v>
      </c>
      <c r="B9" t="str">
        <f>VLOOKUP(A9, Bezirke!$A$1:$B$12, 2)</f>
        <v>Mitte</v>
      </c>
      <c r="C9" t="s">
        <v>1295</v>
      </c>
      <c r="D9" t="s">
        <v>22</v>
      </c>
      <c r="E9" t="s">
        <v>23</v>
      </c>
      <c r="F9" s="1">
        <v>6460000</v>
      </c>
    </row>
    <row r="10" spans="1:6" x14ac:dyDescent="0.2">
      <c r="A10" t="str">
        <f>LEFT(D10, 2)</f>
        <v>01</v>
      </c>
      <c r="B10" t="str">
        <f>VLOOKUP(A10, Bezirke!$A$1:$B$12, 2)</f>
        <v>Mitte</v>
      </c>
      <c r="C10" t="s">
        <v>1299</v>
      </c>
      <c r="D10" t="s">
        <v>50</v>
      </c>
      <c r="E10" t="s">
        <v>51</v>
      </c>
      <c r="F10" s="1">
        <v>6110000</v>
      </c>
    </row>
    <row r="11" spans="1:6" x14ac:dyDescent="0.2">
      <c r="A11" t="str">
        <f>LEFT(D11, 2)</f>
        <v>01</v>
      </c>
      <c r="B11" t="str">
        <f>VLOOKUP(A11, Bezirke!$A$1:$B$12, 2)</f>
        <v>Mitte</v>
      </c>
      <c r="C11" t="s">
        <v>1302</v>
      </c>
      <c r="D11" t="s">
        <v>64</v>
      </c>
      <c r="E11" t="s">
        <v>65</v>
      </c>
      <c r="F11" s="1">
        <v>5360000</v>
      </c>
    </row>
    <row r="12" spans="1:6" x14ac:dyDescent="0.2">
      <c r="A12" t="str">
        <f>LEFT(D12, 2)</f>
        <v>01</v>
      </c>
      <c r="B12" t="str">
        <f>VLOOKUP(A12, Bezirke!$A$1:$B$12, 2)</f>
        <v>Mitte</v>
      </c>
      <c r="C12" t="s">
        <v>1297</v>
      </c>
      <c r="D12" t="s">
        <v>38</v>
      </c>
      <c r="E12" t="s">
        <v>39</v>
      </c>
      <c r="F12" s="1">
        <v>5260000</v>
      </c>
    </row>
    <row r="13" spans="1:6" x14ac:dyDescent="0.2">
      <c r="A13" t="str">
        <f>LEFT(D13, 2)</f>
        <v>02</v>
      </c>
      <c r="B13" t="str">
        <f>VLOOKUP(A13, Bezirke!$A$1:$B$12, 2)</f>
        <v>Friedrichshain-Kreuzberg</v>
      </c>
      <c r="C13" t="s">
        <v>1378</v>
      </c>
      <c r="D13" t="s">
        <v>130</v>
      </c>
      <c r="E13" t="s">
        <v>131</v>
      </c>
      <c r="F13" s="1">
        <v>12410000</v>
      </c>
    </row>
    <row r="14" spans="1:6" x14ac:dyDescent="0.2">
      <c r="A14" t="str">
        <f>LEFT(D14, 2)</f>
        <v>02</v>
      </c>
      <c r="B14" t="str">
        <f>VLOOKUP(A14, Bezirke!$A$1:$B$12, 2)</f>
        <v>Friedrichshain-Kreuzberg</v>
      </c>
      <c r="C14" t="s">
        <v>1377</v>
      </c>
      <c r="D14" t="s">
        <v>128</v>
      </c>
      <c r="E14" t="s">
        <v>129</v>
      </c>
      <c r="F14" s="1">
        <v>11630000</v>
      </c>
    </row>
    <row r="15" spans="1:6" x14ac:dyDescent="0.2">
      <c r="A15" t="str">
        <f>LEFT(D15, 2)</f>
        <v>02</v>
      </c>
      <c r="B15" t="str">
        <f>VLOOKUP(A15, Bezirke!$A$1:$B$12, 2)</f>
        <v>Friedrichshain-Kreuzberg</v>
      </c>
      <c r="C15" t="s">
        <v>1379</v>
      </c>
      <c r="D15" t="s">
        <v>202</v>
      </c>
      <c r="E15" t="s">
        <v>203</v>
      </c>
      <c r="F15" s="1">
        <v>10030000</v>
      </c>
    </row>
    <row r="16" spans="1:6" x14ac:dyDescent="0.2">
      <c r="A16" t="str">
        <f>LEFT(D16, 2)</f>
        <v>02</v>
      </c>
      <c r="B16" t="str">
        <f>VLOOKUP(A16, Bezirke!$A$1:$B$12, 2)</f>
        <v>Friedrichshain-Kreuzberg</v>
      </c>
      <c r="C16" t="s">
        <v>1312</v>
      </c>
      <c r="D16" t="s">
        <v>168</v>
      </c>
      <c r="E16" t="s">
        <v>169</v>
      </c>
      <c r="F16" s="1">
        <v>9920000</v>
      </c>
    </row>
    <row r="17" spans="1:6" x14ac:dyDescent="0.2">
      <c r="A17" t="str">
        <f>LEFT(D17, 2)</f>
        <v>02</v>
      </c>
      <c r="B17" t="str">
        <f>VLOOKUP(A17, Bezirke!$A$1:$B$12, 2)</f>
        <v>Friedrichshain-Kreuzberg</v>
      </c>
      <c r="C17" t="s">
        <v>1307</v>
      </c>
      <c r="D17" t="s">
        <v>136</v>
      </c>
      <c r="E17" t="s">
        <v>137</v>
      </c>
      <c r="F17" s="1">
        <v>9370000</v>
      </c>
    </row>
    <row r="18" spans="1:6" x14ac:dyDescent="0.2">
      <c r="A18" t="str">
        <f>LEFT(D18, 2)</f>
        <v>02</v>
      </c>
      <c r="B18" t="str">
        <f>VLOOKUP(A18, Bezirke!$A$1:$B$12, 2)</f>
        <v>Friedrichshain-Kreuzberg</v>
      </c>
      <c r="C18" t="s">
        <v>1315</v>
      </c>
      <c r="D18" t="s">
        <v>184</v>
      </c>
      <c r="E18" t="s">
        <v>185</v>
      </c>
      <c r="F18" s="1">
        <v>9190000</v>
      </c>
    </row>
    <row r="19" spans="1:6" x14ac:dyDescent="0.2">
      <c r="A19" t="str">
        <f>LEFT(D19, 2)</f>
        <v>02</v>
      </c>
      <c r="B19" t="str">
        <f>VLOOKUP(A19, Bezirke!$A$1:$B$12, 2)</f>
        <v>Friedrichshain-Kreuzberg</v>
      </c>
      <c r="C19" t="s">
        <v>1313</v>
      </c>
      <c r="D19" t="s">
        <v>176</v>
      </c>
      <c r="E19" t="s">
        <v>177</v>
      </c>
      <c r="F19" s="1">
        <v>9160000</v>
      </c>
    </row>
    <row r="20" spans="1:6" x14ac:dyDescent="0.2">
      <c r="A20" t="str">
        <f>LEFT(D20, 2)</f>
        <v>02</v>
      </c>
      <c r="B20" t="str">
        <f>VLOOKUP(A20, Bezirke!$A$1:$B$12, 2)</f>
        <v>Friedrichshain-Kreuzberg</v>
      </c>
      <c r="C20" t="s">
        <v>1316</v>
      </c>
      <c r="D20" t="s">
        <v>192</v>
      </c>
      <c r="E20" t="s">
        <v>193</v>
      </c>
      <c r="F20" s="1">
        <v>7050000</v>
      </c>
    </row>
    <row r="21" spans="1:6" x14ac:dyDescent="0.2">
      <c r="A21" t="str">
        <f>LEFT(D21, 2)</f>
        <v>02</v>
      </c>
      <c r="B21" t="str">
        <f>VLOOKUP(A21, Bezirke!$A$1:$B$12, 2)</f>
        <v>Friedrichshain-Kreuzberg</v>
      </c>
      <c r="C21" t="s">
        <v>1308</v>
      </c>
      <c r="D21" t="s">
        <v>138</v>
      </c>
      <c r="E21" t="s">
        <v>139</v>
      </c>
      <c r="F21" s="1">
        <v>6720000</v>
      </c>
    </row>
    <row r="22" spans="1:6" x14ac:dyDescent="0.2">
      <c r="A22" t="str">
        <f>LEFT(D22, 2)</f>
        <v>02</v>
      </c>
      <c r="B22" t="str">
        <f>VLOOKUP(A22, Bezirke!$A$1:$B$12, 2)</f>
        <v>Friedrichshain-Kreuzberg</v>
      </c>
      <c r="C22" t="s">
        <v>1317</v>
      </c>
      <c r="D22" t="s">
        <v>198</v>
      </c>
      <c r="E22" t="s">
        <v>199</v>
      </c>
      <c r="F22" s="1">
        <v>6660000</v>
      </c>
    </row>
    <row r="23" spans="1:6" x14ac:dyDescent="0.2">
      <c r="A23" t="str">
        <f>LEFT(D23, 2)</f>
        <v>02</v>
      </c>
      <c r="B23" t="str">
        <f>VLOOKUP(A23, Bezirke!$A$1:$B$12, 2)</f>
        <v>Friedrichshain-Kreuzberg</v>
      </c>
      <c r="C23" t="s">
        <v>1309</v>
      </c>
      <c r="D23" t="s">
        <v>140</v>
      </c>
      <c r="E23" t="s">
        <v>141</v>
      </c>
      <c r="F23" s="1">
        <v>6580000</v>
      </c>
    </row>
    <row r="24" spans="1:6" x14ac:dyDescent="0.2">
      <c r="A24" t="str">
        <f>LEFT(D24, 2)</f>
        <v>02</v>
      </c>
      <c r="B24" t="str">
        <f>VLOOKUP(A24, Bezirke!$A$1:$B$12, 2)</f>
        <v>Friedrichshain-Kreuzberg</v>
      </c>
      <c r="C24" t="s">
        <v>1306</v>
      </c>
      <c r="D24" t="s">
        <v>122</v>
      </c>
      <c r="E24" t="s">
        <v>123</v>
      </c>
      <c r="F24" s="1">
        <v>6290000</v>
      </c>
    </row>
    <row r="25" spans="1:6" x14ac:dyDescent="0.2">
      <c r="A25" t="str">
        <f>LEFT(D25, 2)</f>
        <v>02</v>
      </c>
      <c r="B25" t="str">
        <f>VLOOKUP(A25, Bezirke!$A$1:$B$12, 2)</f>
        <v>Friedrichshain-Kreuzberg</v>
      </c>
      <c r="C25" t="s">
        <v>1311</v>
      </c>
      <c r="D25" t="s">
        <v>164</v>
      </c>
      <c r="E25" t="s">
        <v>165</v>
      </c>
      <c r="F25" s="1">
        <v>5810000</v>
      </c>
    </row>
    <row r="26" spans="1:6" x14ac:dyDescent="0.2">
      <c r="A26" t="str">
        <f>LEFT(D26, 2)</f>
        <v>02</v>
      </c>
      <c r="B26" t="str">
        <f>VLOOKUP(A26, Bezirke!$A$1:$B$12, 2)</f>
        <v>Friedrichshain-Kreuzberg</v>
      </c>
      <c r="C26" t="s">
        <v>1314</v>
      </c>
      <c r="D26" t="s">
        <v>180</v>
      </c>
      <c r="E26" t="s">
        <v>181</v>
      </c>
      <c r="F26" s="1">
        <v>5780000</v>
      </c>
    </row>
    <row r="27" spans="1:6" x14ac:dyDescent="0.2">
      <c r="A27" t="str">
        <f>LEFT(D27, 2)</f>
        <v>02</v>
      </c>
      <c r="B27" t="str">
        <f>VLOOKUP(A27, Bezirke!$A$1:$B$12, 2)</f>
        <v>Friedrichshain-Kreuzberg</v>
      </c>
      <c r="C27" t="s">
        <v>1305</v>
      </c>
      <c r="D27" t="s">
        <v>106</v>
      </c>
      <c r="E27" t="s">
        <v>107</v>
      </c>
      <c r="F27" s="1">
        <v>5530000</v>
      </c>
    </row>
    <row r="28" spans="1:6" x14ac:dyDescent="0.2">
      <c r="A28" t="str">
        <f>LEFT(D28, 2)</f>
        <v>02</v>
      </c>
      <c r="B28" t="str">
        <f>VLOOKUP(A28, Bezirke!$A$1:$B$12, 2)</f>
        <v>Friedrichshain-Kreuzberg</v>
      </c>
      <c r="C28" t="s">
        <v>1310</v>
      </c>
      <c r="D28" t="s">
        <v>142</v>
      </c>
      <c r="E28" t="s">
        <v>143</v>
      </c>
      <c r="F28" s="1">
        <v>5150000</v>
      </c>
    </row>
    <row r="29" spans="1:6" x14ac:dyDescent="0.2">
      <c r="A29" t="str">
        <f>LEFT(D29, 2)</f>
        <v>03</v>
      </c>
      <c r="B29" t="str">
        <f>VLOOKUP(A29, Bezirke!$A$1:$B$12, 2)</f>
        <v>Pankow</v>
      </c>
      <c r="C29" t="s">
        <v>1380</v>
      </c>
      <c r="D29" t="s">
        <v>329</v>
      </c>
      <c r="E29" t="s">
        <v>330</v>
      </c>
      <c r="F29" s="1">
        <v>12130000</v>
      </c>
    </row>
    <row r="30" spans="1:6" x14ac:dyDescent="0.2">
      <c r="A30" t="str">
        <f>LEFT(D30, 2)</f>
        <v>03</v>
      </c>
      <c r="B30" t="str">
        <f>VLOOKUP(A30, Bezirke!$A$1:$B$12, 2)</f>
        <v>Pankow</v>
      </c>
      <c r="C30" t="s">
        <v>1324</v>
      </c>
      <c r="D30" t="s">
        <v>298</v>
      </c>
      <c r="E30" t="s">
        <v>299</v>
      </c>
      <c r="F30" s="1">
        <v>9900000</v>
      </c>
    </row>
    <row r="31" spans="1:6" x14ac:dyDescent="0.2">
      <c r="A31" t="str">
        <f>LEFT(D31, 2)</f>
        <v>03</v>
      </c>
      <c r="B31" t="str">
        <f>VLOOKUP(A31, Bezirke!$A$1:$B$12, 2)</f>
        <v>Pankow</v>
      </c>
      <c r="C31" t="s">
        <v>1325</v>
      </c>
      <c r="D31" t="s">
        <v>304</v>
      </c>
      <c r="E31" t="s">
        <v>305</v>
      </c>
      <c r="F31" s="1">
        <v>8790000</v>
      </c>
    </row>
    <row r="32" spans="1:6" x14ac:dyDescent="0.2">
      <c r="A32" t="str">
        <f>LEFT(D32, 2)</f>
        <v>03</v>
      </c>
      <c r="B32" t="str">
        <f>VLOOKUP(A32, Bezirke!$A$1:$B$12, 2)</f>
        <v>Pankow</v>
      </c>
      <c r="C32" t="s">
        <v>1328</v>
      </c>
      <c r="D32" t="s">
        <v>331</v>
      </c>
      <c r="E32" t="s">
        <v>332</v>
      </c>
      <c r="F32" s="1">
        <v>8180000</v>
      </c>
    </row>
    <row r="33" spans="1:6" x14ac:dyDescent="0.2">
      <c r="A33" t="str">
        <f>LEFT(D33, 2)</f>
        <v>03</v>
      </c>
      <c r="B33" t="str">
        <f>VLOOKUP(A33, Bezirke!$A$1:$B$12, 2)</f>
        <v>Pankow</v>
      </c>
      <c r="C33" t="s">
        <v>1326</v>
      </c>
      <c r="D33" t="s">
        <v>304</v>
      </c>
      <c r="E33" t="s">
        <v>305</v>
      </c>
      <c r="F33" s="1">
        <v>7630000</v>
      </c>
    </row>
    <row r="34" spans="1:6" x14ac:dyDescent="0.2">
      <c r="A34" t="str">
        <f>LEFT(D34, 2)</f>
        <v>03</v>
      </c>
      <c r="B34" t="str">
        <f>VLOOKUP(A34, Bezirke!$A$1:$B$12, 2)</f>
        <v>Pankow</v>
      </c>
      <c r="C34" t="s">
        <v>1321</v>
      </c>
      <c r="D34" t="s">
        <v>232</v>
      </c>
      <c r="E34" t="s">
        <v>233</v>
      </c>
      <c r="F34" s="1">
        <v>7510000</v>
      </c>
    </row>
    <row r="35" spans="1:6" x14ac:dyDescent="0.2">
      <c r="A35" t="str">
        <f>LEFT(D35, 2)</f>
        <v>03</v>
      </c>
      <c r="B35" t="str">
        <f>VLOOKUP(A35, Bezirke!$A$1:$B$12, 2)</f>
        <v>Pankow</v>
      </c>
      <c r="C35" t="s">
        <v>1327</v>
      </c>
      <c r="D35" t="s">
        <v>329</v>
      </c>
      <c r="E35" t="s">
        <v>330</v>
      </c>
      <c r="F35" s="1">
        <v>7470000</v>
      </c>
    </row>
    <row r="36" spans="1:6" x14ac:dyDescent="0.2">
      <c r="A36" t="str">
        <f>LEFT(D36, 2)</f>
        <v>03</v>
      </c>
      <c r="B36" t="str">
        <f>VLOOKUP(A36, Bezirke!$A$1:$B$12, 2)</f>
        <v>Pankow</v>
      </c>
      <c r="C36" t="s">
        <v>1319</v>
      </c>
      <c r="D36" t="s">
        <v>222</v>
      </c>
      <c r="E36" t="s">
        <v>223</v>
      </c>
      <c r="F36" s="1">
        <v>7430000</v>
      </c>
    </row>
    <row r="37" spans="1:6" x14ac:dyDescent="0.2">
      <c r="A37" t="str">
        <f>LEFT(D37, 2)</f>
        <v>03</v>
      </c>
      <c r="B37" t="str">
        <f>VLOOKUP(A37, Bezirke!$A$1:$B$12, 2)</f>
        <v>Pankow</v>
      </c>
      <c r="C37" t="s">
        <v>1323</v>
      </c>
      <c r="D37" t="s">
        <v>292</v>
      </c>
      <c r="E37" t="s">
        <v>293</v>
      </c>
      <c r="F37" s="1">
        <v>6410000</v>
      </c>
    </row>
    <row r="38" spans="1:6" x14ac:dyDescent="0.2">
      <c r="A38" t="str">
        <f>LEFT(D38, 2)</f>
        <v>03</v>
      </c>
      <c r="B38" t="str">
        <f>VLOOKUP(A38, Bezirke!$A$1:$B$12, 2)</f>
        <v>Pankow</v>
      </c>
      <c r="C38" t="s">
        <v>1320</v>
      </c>
      <c r="D38" t="s">
        <v>228</v>
      </c>
      <c r="E38" t="s">
        <v>229</v>
      </c>
      <c r="F38" s="1">
        <v>6380000</v>
      </c>
    </row>
    <row r="39" spans="1:6" x14ac:dyDescent="0.2">
      <c r="A39" t="str">
        <f>LEFT(D39, 2)</f>
        <v>03</v>
      </c>
      <c r="B39" t="str">
        <f>VLOOKUP(A39, Bezirke!$A$1:$B$12, 2)</f>
        <v>Pankow</v>
      </c>
      <c r="C39" t="s">
        <v>1318</v>
      </c>
      <c r="D39" t="s">
        <v>206</v>
      </c>
      <c r="E39" t="s">
        <v>207</v>
      </c>
      <c r="F39" s="1">
        <v>5140000</v>
      </c>
    </row>
    <row r="40" spans="1:6" x14ac:dyDescent="0.2">
      <c r="A40" t="str">
        <f>LEFT(D40, 2)</f>
        <v>03</v>
      </c>
      <c r="B40" t="str">
        <f>VLOOKUP(A40, Bezirke!$A$1:$B$12, 2)</f>
        <v>Pankow</v>
      </c>
      <c r="C40" t="s">
        <v>1322</v>
      </c>
      <c r="D40" t="s">
        <v>264</v>
      </c>
      <c r="E40" t="s">
        <v>265</v>
      </c>
      <c r="F40" s="1">
        <v>5070000</v>
      </c>
    </row>
    <row r="41" spans="1:6" x14ac:dyDescent="0.2">
      <c r="A41" t="str">
        <f>LEFT(D41, 2)</f>
        <v>04</v>
      </c>
      <c r="B41" t="str">
        <f>VLOOKUP(A41, Bezirke!$A$1:$B$12, 2)</f>
        <v>Charlottenburg-Wilmersdorf</v>
      </c>
      <c r="C41" t="s">
        <v>1329</v>
      </c>
      <c r="D41" t="s">
        <v>375</v>
      </c>
      <c r="E41" t="s">
        <v>376</v>
      </c>
      <c r="F41" s="1">
        <v>7770000</v>
      </c>
    </row>
    <row r="42" spans="1:6" x14ac:dyDescent="0.2">
      <c r="A42" t="str">
        <f>LEFT(D42, 2)</f>
        <v>04</v>
      </c>
      <c r="B42" t="str">
        <f>VLOOKUP(A42, Bezirke!$A$1:$B$12, 2)</f>
        <v>Charlottenburg-Wilmersdorf</v>
      </c>
      <c r="C42" t="s">
        <v>1330</v>
      </c>
      <c r="D42" t="s">
        <v>407</v>
      </c>
      <c r="E42" t="s">
        <v>408</v>
      </c>
      <c r="F42" s="1">
        <v>7350000</v>
      </c>
    </row>
    <row r="43" spans="1:6" x14ac:dyDescent="0.2">
      <c r="A43" t="str">
        <f>LEFT(D43, 2)</f>
        <v>04</v>
      </c>
      <c r="B43" t="str">
        <f>VLOOKUP(A43, Bezirke!$A$1:$B$12, 2)</f>
        <v>Charlottenburg-Wilmersdorf</v>
      </c>
      <c r="C43" t="s">
        <v>1331</v>
      </c>
      <c r="D43" t="s">
        <v>419</v>
      </c>
      <c r="E43" t="s">
        <v>420</v>
      </c>
      <c r="F43" s="1">
        <v>6690000</v>
      </c>
    </row>
    <row r="44" spans="1:6" x14ac:dyDescent="0.2">
      <c r="A44" t="str">
        <f>LEFT(D44, 2)</f>
        <v>05</v>
      </c>
      <c r="B44" t="str">
        <f>VLOOKUP(A44, Bezirke!$A$1:$B$12, 2)</f>
        <v>Spandau</v>
      </c>
      <c r="C44" t="s">
        <v>1382</v>
      </c>
      <c r="D44" t="s">
        <v>491</v>
      </c>
      <c r="E44" t="s">
        <v>492</v>
      </c>
      <c r="F44" s="1">
        <v>12710000</v>
      </c>
    </row>
    <row r="45" spans="1:6" x14ac:dyDescent="0.2">
      <c r="A45" t="str">
        <f>LEFT(D45, 2)</f>
        <v>05</v>
      </c>
      <c r="B45" t="str">
        <f>VLOOKUP(A45, Bezirke!$A$1:$B$12, 2)</f>
        <v>Spandau</v>
      </c>
      <c r="C45" t="s">
        <v>1381</v>
      </c>
      <c r="D45" t="s">
        <v>489</v>
      </c>
      <c r="E45" t="s">
        <v>490</v>
      </c>
      <c r="F45" s="1">
        <v>12140000</v>
      </c>
    </row>
    <row r="46" spans="1:6" x14ac:dyDescent="0.2">
      <c r="A46" t="str">
        <f>LEFT(D46, 2)</f>
        <v>05</v>
      </c>
      <c r="B46" t="str">
        <f>VLOOKUP(A46, Bezirke!$A$1:$B$12, 2)</f>
        <v>Spandau</v>
      </c>
      <c r="C46" t="s">
        <v>1383</v>
      </c>
      <c r="D46" t="s">
        <v>493</v>
      </c>
      <c r="E46" t="s">
        <v>494</v>
      </c>
      <c r="F46" s="1">
        <v>10580000</v>
      </c>
    </row>
    <row r="47" spans="1:6" x14ac:dyDescent="0.2">
      <c r="A47" t="str">
        <f>LEFT(D47, 2)</f>
        <v>05</v>
      </c>
      <c r="B47" t="str">
        <f>VLOOKUP(A47, Bezirke!$A$1:$B$12, 2)</f>
        <v>Spandau</v>
      </c>
      <c r="C47" t="s">
        <v>1384</v>
      </c>
      <c r="D47" t="s">
        <v>497</v>
      </c>
      <c r="E47" t="s">
        <v>498</v>
      </c>
      <c r="F47" s="1">
        <v>10320000</v>
      </c>
    </row>
    <row r="48" spans="1:6" x14ac:dyDescent="0.2">
      <c r="A48" t="str">
        <f>LEFT(D48, 2)</f>
        <v>05</v>
      </c>
      <c r="B48" t="str">
        <f>VLOOKUP(A48, Bezirke!$A$1:$B$12, 2)</f>
        <v>Spandau</v>
      </c>
      <c r="C48" t="s">
        <v>1385</v>
      </c>
      <c r="D48" t="s">
        <v>516</v>
      </c>
      <c r="E48" t="s">
        <v>517</v>
      </c>
      <c r="F48" s="1">
        <v>10120000</v>
      </c>
    </row>
    <row r="49" spans="1:6" x14ac:dyDescent="0.2">
      <c r="A49" t="str">
        <f>LEFT(D49, 2)</f>
        <v>05</v>
      </c>
      <c r="B49" t="str">
        <f>VLOOKUP(A49, Bezirke!$A$1:$B$12, 2)</f>
        <v>Spandau</v>
      </c>
      <c r="C49" t="s">
        <v>1337</v>
      </c>
      <c r="D49" t="s">
        <v>520</v>
      </c>
      <c r="E49" t="s">
        <v>521</v>
      </c>
      <c r="F49" s="1">
        <v>8450000</v>
      </c>
    </row>
    <row r="50" spans="1:6" x14ac:dyDescent="0.2">
      <c r="A50" t="str">
        <f>LEFT(D50, 2)</f>
        <v>05</v>
      </c>
      <c r="B50" t="str">
        <f>VLOOKUP(A50, Bezirke!$A$1:$B$12, 2)</f>
        <v>Spandau</v>
      </c>
      <c r="C50" t="s">
        <v>1336</v>
      </c>
      <c r="D50" t="s">
        <v>503</v>
      </c>
      <c r="E50" t="s">
        <v>504</v>
      </c>
      <c r="F50" s="1">
        <v>7830000</v>
      </c>
    </row>
    <row r="51" spans="1:6" x14ac:dyDescent="0.2">
      <c r="A51" t="str">
        <f>LEFT(D51, 2)</f>
        <v>05</v>
      </c>
      <c r="B51" t="str">
        <f>VLOOKUP(A51, Bezirke!$A$1:$B$12, 2)</f>
        <v>Spandau</v>
      </c>
      <c r="C51" t="s">
        <v>1332</v>
      </c>
      <c r="D51" t="s">
        <v>433</v>
      </c>
      <c r="E51" t="s">
        <v>434</v>
      </c>
      <c r="F51" s="1">
        <v>6600000</v>
      </c>
    </row>
    <row r="52" spans="1:6" x14ac:dyDescent="0.2">
      <c r="A52" t="str">
        <f>LEFT(D52, 2)</f>
        <v>05</v>
      </c>
      <c r="B52" t="str">
        <f>VLOOKUP(A52, Bezirke!$A$1:$B$12, 2)</f>
        <v>Spandau</v>
      </c>
      <c r="C52" t="s">
        <v>1334</v>
      </c>
      <c r="D52" t="s">
        <v>457</v>
      </c>
      <c r="E52" t="s">
        <v>458</v>
      </c>
      <c r="F52" s="1">
        <v>5880000</v>
      </c>
    </row>
    <row r="53" spans="1:6" x14ac:dyDescent="0.2">
      <c r="A53" t="str">
        <f>LEFT(D53, 2)</f>
        <v>05</v>
      </c>
      <c r="B53" t="str">
        <f>VLOOKUP(A53, Bezirke!$A$1:$B$12, 2)</f>
        <v>Spandau</v>
      </c>
      <c r="C53" t="s">
        <v>1333</v>
      </c>
      <c r="D53" t="s">
        <v>453</v>
      </c>
      <c r="E53" t="s">
        <v>454</v>
      </c>
      <c r="F53" s="1">
        <v>5310000</v>
      </c>
    </row>
    <row r="54" spans="1:6" x14ac:dyDescent="0.2">
      <c r="A54" t="str">
        <f>LEFT(D54, 2)</f>
        <v>05</v>
      </c>
      <c r="B54" t="str">
        <f>VLOOKUP(A54, Bezirke!$A$1:$B$12, 2)</f>
        <v>Spandau</v>
      </c>
      <c r="C54" t="s">
        <v>1335</v>
      </c>
      <c r="D54" t="s">
        <v>463</v>
      </c>
      <c r="E54" t="s">
        <v>464</v>
      </c>
      <c r="F54" s="1">
        <v>5160000</v>
      </c>
    </row>
    <row r="55" spans="1:6" x14ac:dyDescent="0.2">
      <c r="A55" t="str">
        <f>LEFT(D55, 2)</f>
        <v>06</v>
      </c>
      <c r="B55" t="str">
        <f>VLOOKUP(A55, Bezirke!$A$1:$B$12, 2)</f>
        <v>Steglitz-Zehlendorf</v>
      </c>
      <c r="C55" t="s">
        <v>1391</v>
      </c>
      <c r="D55" t="s">
        <v>610</v>
      </c>
      <c r="E55" t="s">
        <v>611</v>
      </c>
      <c r="F55" s="1">
        <v>20090000</v>
      </c>
    </row>
    <row r="56" spans="1:6" x14ac:dyDescent="0.2">
      <c r="A56" t="str">
        <f>LEFT(D56, 2)</f>
        <v>06</v>
      </c>
      <c r="B56" t="str">
        <f>VLOOKUP(A56, Bezirke!$A$1:$B$12, 2)</f>
        <v>Steglitz-Zehlendorf</v>
      </c>
      <c r="C56" t="s">
        <v>1387</v>
      </c>
      <c r="D56" t="s">
        <v>586</v>
      </c>
      <c r="E56" t="s">
        <v>587</v>
      </c>
      <c r="F56" s="1">
        <v>15540000</v>
      </c>
    </row>
    <row r="57" spans="1:6" x14ac:dyDescent="0.2">
      <c r="A57" t="str">
        <f>LEFT(D57, 2)</f>
        <v>06</v>
      </c>
      <c r="B57" t="str">
        <f>VLOOKUP(A57, Bezirke!$A$1:$B$12, 2)</f>
        <v>Steglitz-Zehlendorf</v>
      </c>
      <c r="C57" t="s">
        <v>1389</v>
      </c>
      <c r="D57" t="s">
        <v>592</v>
      </c>
      <c r="E57" t="s">
        <v>593</v>
      </c>
      <c r="F57" s="1">
        <v>15120000</v>
      </c>
    </row>
    <row r="58" spans="1:6" x14ac:dyDescent="0.2">
      <c r="A58" t="str">
        <f>LEFT(D58, 2)</f>
        <v>06</v>
      </c>
      <c r="B58" t="str">
        <f>VLOOKUP(A58, Bezirke!$A$1:$B$12, 2)</f>
        <v>Steglitz-Zehlendorf</v>
      </c>
      <c r="C58" t="s">
        <v>1393</v>
      </c>
      <c r="D58" t="s">
        <v>620</v>
      </c>
      <c r="E58" t="s">
        <v>621</v>
      </c>
      <c r="F58" s="1">
        <v>14610000</v>
      </c>
    </row>
    <row r="59" spans="1:6" x14ac:dyDescent="0.2">
      <c r="A59" t="str">
        <f>LEFT(D59, 2)</f>
        <v>06</v>
      </c>
      <c r="B59" t="str">
        <f>VLOOKUP(A59, Bezirke!$A$1:$B$12, 2)</f>
        <v>Steglitz-Zehlendorf</v>
      </c>
      <c r="C59" t="s">
        <v>1392</v>
      </c>
      <c r="D59" t="s">
        <v>612</v>
      </c>
      <c r="E59" t="s">
        <v>613</v>
      </c>
      <c r="F59" s="1">
        <v>13340000</v>
      </c>
    </row>
    <row r="60" spans="1:6" x14ac:dyDescent="0.2">
      <c r="A60" t="str">
        <f>LEFT(D60, 2)</f>
        <v>06</v>
      </c>
      <c r="B60" t="str">
        <f>VLOOKUP(A60, Bezirke!$A$1:$B$12, 2)</f>
        <v>Steglitz-Zehlendorf</v>
      </c>
      <c r="C60" t="s">
        <v>1388</v>
      </c>
      <c r="D60" t="s">
        <v>588</v>
      </c>
      <c r="E60" t="s">
        <v>589</v>
      </c>
      <c r="F60" s="1">
        <v>13210000</v>
      </c>
    </row>
    <row r="61" spans="1:6" x14ac:dyDescent="0.2">
      <c r="A61" t="str">
        <f>LEFT(D61, 2)</f>
        <v>06</v>
      </c>
      <c r="B61" t="str">
        <f>VLOOKUP(A61, Bezirke!$A$1:$B$12, 2)</f>
        <v>Steglitz-Zehlendorf</v>
      </c>
      <c r="C61" t="s">
        <v>1390</v>
      </c>
      <c r="D61" t="s">
        <v>598</v>
      </c>
      <c r="E61" t="s">
        <v>599</v>
      </c>
      <c r="F61" s="1">
        <v>10990000</v>
      </c>
    </row>
    <row r="62" spans="1:6" x14ac:dyDescent="0.2">
      <c r="A62" t="str">
        <f>LEFT(D62, 2)</f>
        <v>06</v>
      </c>
      <c r="B62" t="str">
        <f>VLOOKUP(A62, Bezirke!$A$1:$B$12, 2)</f>
        <v>Steglitz-Zehlendorf</v>
      </c>
      <c r="C62" t="s">
        <v>1386</v>
      </c>
      <c r="D62" t="s">
        <v>568</v>
      </c>
      <c r="E62" t="s">
        <v>569</v>
      </c>
      <c r="F62" s="1">
        <v>10780000</v>
      </c>
    </row>
    <row r="63" spans="1:6" x14ac:dyDescent="0.2">
      <c r="A63" t="str">
        <f>LEFT(D63, 2)</f>
        <v>06</v>
      </c>
      <c r="B63" t="str">
        <f>VLOOKUP(A63, Bezirke!$A$1:$B$12, 2)</f>
        <v>Steglitz-Zehlendorf</v>
      </c>
      <c r="C63" t="s">
        <v>1395</v>
      </c>
      <c r="D63" t="s">
        <v>628</v>
      </c>
      <c r="E63" t="s">
        <v>629</v>
      </c>
      <c r="F63" s="1">
        <v>10290000</v>
      </c>
    </row>
    <row r="64" spans="1:6" x14ac:dyDescent="0.2">
      <c r="A64" t="str">
        <f>LEFT(D64, 2)</f>
        <v>06</v>
      </c>
      <c r="B64" t="str">
        <f>VLOOKUP(A64, Bezirke!$A$1:$B$12, 2)</f>
        <v>Steglitz-Zehlendorf</v>
      </c>
      <c r="C64" t="s">
        <v>1394</v>
      </c>
      <c r="D64" t="s">
        <v>624</v>
      </c>
      <c r="E64" t="s">
        <v>625</v>
      </c>
      <c r="F64" s="1">
        <v>10150000</v>
      </c>
    </row>
    <row r="65" spans="1:6" x14ac:dyDescent="0.2">
      <c r="A65" t="str">
        <f>LEFT(D65, 2)</f>
        <v>06</v>
      </c>
      <c r="B65" t="str">
        <f>VLOOKUP(A65, Bezirke!$A$1:$B$12, 2)</f>
        <v>Steglitz-Zehlendorf</v>
      </c>
      <c r="C65" t="s">
        <v>1352</v>
      </c>
      <c r="D65" t="s">
        <v>630</v>
      </c>
      <c r="E65" t="s">
        <v>631</v>
      </c>
      <c r="F65" s="1">
        <v>9410000</v>
      </c>
    </row>
    <row r="66" spans="1:6" x14ac:dyDescent="0.2">
      <c r="A66" t="str">
        <f>LEFT(D66, 2)</f>
        <v>06</v>
      </c>
      <c r="B66" t="str">
        <f>VLOOKUP(A66, Bezirke!$A$1:$B$12, 2)</f>
        <v>Steglitz-Zehlendorf</v>
      </c>
      <c r="C66" t="s">
        <v>1349</v>
      </c>
      <c r="D66" t="s">
        <v>616</v>
      </c>
      <c r="E66" t="s">
        <v>617</v>
      </c>
      <c r="F66" s="1">
        <v>9320000</v>
      </c>
    </row>
    <row r="67" spans="1:6" x14ac:dyDescent="0.2">
      <c r="A67" t="str">
        <f>LEFT(D67, 2)</f>
        <v>06</v>
      </c>
      <c r="B67" t="str">
        <f>VLOOKUP(A67, Bezirke!$A$1:$B$12, 2)</f>
        <v>Steglitz-Zehlendorf</v>
      </c>
      <c r="C67" t="s">
        <v>1350</v>
      </c>
      <c r="D67" t="s">
        <v>618</v>
      </c>
      <c r="E67" t="s">
        <v>619</v>
      </c>
      <c r="F67" s="1">
        <v>9310000</v>
      </c>
    </row>
    <row r="68" spans="1:6" x14ac:dyDescent="0.2">
      <c r="A68" t="str">
        <f>LEFT(D68, 2)</f>
        <v>06</v>
      </c>
      <c r="B68" t="str">
        <f>VLOOKUP(A68, Bezirke!$A$1:$B$12, 2)</f>
        <v>Steglitz-Zehlendorf</v>
      </c>
      <c r="C68" t="s">
        <v>1338</v>
      </c>
      <c r="D68" t="s">
        <v>526</v>
      </c>
      <c r="E68" t="s">
        <v>527</v>
      </c>
      <c r="F68" s="1">
        <v>9290000</v>
      </c>
    </row>
    <row r="69" spans="1:6" x14ac:dyDescent="0.2">
      <c r="A69" t="str">
        <f>LEFT(D69, 2)</f>
        <v>06</v>
      </c>
      <c r="B69" t="str">
        <f>VLOOKUP(A69, Bezirke!$A$1:$B$12, 2)</f>
        <v>Steglitz-Zehlendorf</v>
      </c>
      <c r="C69" t="s">
        <v>1340</v>
      </c>
      <c r="D69" t="s">
        <v>536</v>
      </c>
      <c r="E69" t="s">
        <v>537</v>
      </c>
      <c r="F69" s="1">
        <v>9090000</v>
      </c>
    </row>
    <row r="70" spans="1:6" x14ac:dyDescent="0.2">
      <c r="A70" t="str">
        <f>LEFT(D70, 2)</f>
        <v>06</v>
      </c>
      <c r="B70" t="str">
        <f>VLOOKUP(A70, Bezirke!$A$1:$B$12, 2)</f>
        <v>Steglitz-Zehlendorf</v>
      </c>
      <c r="C70" t="s">
        <v>1351</v>
      </c>
      <c r="D70" t="s">
        <v>622</v>
      </c>
      <c r="E70" t="s">
        <v>623</v>
      </c>
      <c r="F70" s="1">
        <v>8930000</v>
      </c>
    </row>
    <row r="71" spans="1:6" x14ac:dyDescent="0.2">
      <c r="A71" t="str">
        <f>LEFT(D71, 2)</f>
        <v>06</v>
      </c>
      <c r="B71" t="str">
        <f>VLOOKUP(A71, Bezirke!$A$1:$B$12, 2)</f>
        <v>Steglitz-Zehlendorf</v>
      </c>
      <c r="C71" t="s">
        <v>1342</v>
      </c>
      <c r="D71" t="s">
        <v>564</v>
      </c>
      <c r="E71" t="s">
        <v>565</v>
      </c>
      <c r="F71" s="1">
        <v>8280000</v>
      </c>
    </row>
    <row r="72" spans="1:6" x14ac:dyDescent="0.2">
      <c r="A72" t="str">
        <f>LEFT(D72, 2)</f>
        <v>06</v>
      </c>
      <c r="B72" t="str">
        <f>VLOOKUP(A72, Bezirke!$A$1:$B$12, 2)</f>
        <v>Steglitz-Zehlendorf</v>
      </c>
      <c r="C72" t="s">
        <v>1344</v>
      </c>
      <c r="D72" t="s">
        <v>580</v>
      </c>
      <c r="E72" t="s">
        <v>581</v>
      </c>
      <c r="F72" s="1">
        <v>8200000</v>
      </c>
    </row>
    <row r="73" spans="1:6" x14ac:dyDescent="0.2">
      <c r="A73" t="str">
        <f>LEFT(D73, 2)</f>
        <v>06</v>
      </c>
      <c r="B73" t="str">
        <f>VLOOKUP(A73, Bezirke!$A$1:$B$12, 2)</f>
        <v>Steglitz-Zehlendorf</v>
      </c>
      <c r="C73" t="s">
        <v>1339</v>
      </c>
      <c r="D73" t="s">
        <v>528</v>
      </c>
      <c r="E73" t="s">
        <v>529</v>
      </c>
      <c r="F73" s="1">
        <v>7440000</v>
      </c>
    </row>
    <row r="74" spans="1:6" x14ac:dyDescent="0.2">
      <c r="A74" t="str">
        <f>LEFT(D74, 2)</f>
        <v>06</v>
      </c>
      <c r="B74" t="str">
        <f>VLOOKUP(A74, Bezirke!$A$1:$B$12, 2)</f>
        <v>Steglitz-Zehlendorf</v>
      </c>
      <c r="C74" t="s">
        <v>1345</v>
      </c>
      <c r="D74" t="s">
        <v>590</v>
      </c>
      <c r="E74" t="s">
        <v>591</v>
      </c>
      <c r="F74" s="1">
        <v>7190000</v>
      </c>
    </row>
    <row r="75" spans="1:6" x14ac:dyDescent="0.2">
      <c r="A75" t="str">
        <f>LEFT(D75, 2)</f>
        <v>06</v>
      </c>
      <c r="B75" t="str">
        <f>VLOOKUP(A75, Bezirke!$A$1:$B$12, 2)</f>
        <v>Steglitz-Zehlendorf</v>
      </c>
      <c r="C75" t="s">
        <v>1347</v>
      </c>
      <c r="D75" t="s">
        <v>604</v>
      </c>
      <c r="E75" t="s">
        <v>605</v>
      </c>
      <c r="F75" s="1">
        <v>7170000</v>
      </c>
    </row>
    <row r="76" spans="1:6" x14ac:dyDescent="0.2">
      <c r="A76" t="str">
        <f>LEFT(D76, 2)</f>
        <v>06</v>
      </c>
      <c r="B76" t="str">
        <f>VLOOKUP(A76, Bezirke!$A$1:$B$12, 2)</f>
        <v>Steglitz-Zehlendorf</v>
      </c>
      <c r="C76" t="s">
        <v>1353</v>
      </c>
      <c r="D76" t="s">
        <v>632</v>
      </c>
      <c r="E76" t="s">
        <v>633</v>
      </c>
      <c r="F76" s="1">
        <v>7090000</v>
      </c>
    </row>
    <row r="77" spans="1:6" x14ac:dyDescent="0.2">
      <c r="A77" t="str">
        <f>LEFT(D77, 2)</f>
        <v>06</v>
      </c>
      <c r="B77" t="str">
        <f>VLOOKUP(A77, Bezirke!$A$1:$B$12, 2)</f>
        <v>Steglitz-Zehlendorf</v>
      </c>
      <c r="C77" t="s">
        <v>1346</v>
      </c>
      <c r="D77" t="s">
        <v>594</v>
      </c>
      <c r="E77" t="s">
        <v>595</v>
      </c>
      <c r="F77" s="1">
        <v>7000000</v>
      </c>
    </row>
    <row r="78" spans="1:6" x14ac:dyDescent="0.2">
      <c r="A78" t="str">
        <f>LEFT(D78, 2)</f>
        <v>06</v>
      </c>
      <c r="B78" t="str">
        <f>VLOOKUP(A78, Bezirke!$A$1:$B$12, 2)</f>
        <v>Steglitz-Zehlendorf</v>
      </c>
      <c r="C78" t="s">
        <v>1341</v>
      </c>
      <c r="D78" t="s">
        <v>550</v>
      </c>
      <c r="E78" t="s">
        <v>551</v>
      </c>
      <c r="F78" s="1">
        <v>5880000</v>
      </c>
    </row>
    <row r="79" spans="1:6" x14ac:dyDescent="0.2">
      <c r="A79" t="str">
        <f>LEFT(D79, 2)</f>
        <v>06</v>
      </c>
      <c r="B79" t="str">
        <f>VLOOKUP(A79, Bezirke!$A$1:$B$12, 2)</f>
        <v>Steglitz-Zehlendorf</v>
      </c>
      <c r="C79" t="s">
        <v>1348</v>
      </c>
      <c r="D79" t="s">
        <v>608</v>
      </c>
      <c r="E79" t="s">
        <v>609</v>
      </c>
      <c r="F79" s="1">
        <v>5830000</v>
      </c>
    </row>
    <row r="80" spans="1:6" x14ac:dyDescent="0.2">
      <c r="A80" t="str">
        <f>LEFT(D80, 2)</f>
        <v>06</v>
      </c>
      <c r="B80" t="str">
        <f>VLOOKUP(A80, Bezirke!$A$1:$B$12, 2)</f>
        <v>Steglitz-Zehlendorf</v>
      </c>
      <c r="C80" t="s">
        <v>1343</v>
      </c>
      <c r="D80" t="s">
        <v>566</v>
      </c>
      <c r="E80" t="s">
        <v>567</v>
      </c>
      <c r="F80" s="1">
        <v>5770000</v>
      </c>
    </row>
    <row r="81" spans="1:6" x14ac:dyDescent="0.2">
      <c r="A81" t="str">
        <f>LEFT(D81, 2)</f>
        <v>06</v>
      </c>
      <c r="B81" t="str">
        <f>VLOOKUP(A81, Bezirke!$A$1:$B$12, 2)</f>
        <v>Steglitz-Zehlendorf</v>
      </c>
      <c r="C81" t="s">
        <v>1354</v>
      </c>
      <c r="D81" t="s">
        <v>634</v>
      </c>
      <c r="E81" t="s">
        <v>635</v>
      </c>
      <c r="F81" s="1">
        <v>5540000</v>
      </c>
    </row>
    <row r="82" spans="1:6" x14ac:dyDescent="0.2">
      <c r="A82" t="str">
        <f>LEFT(D82, 2)</f>
        <v>07</v>
      </c>
      <c r="B82" t="str">
        <f>VLOOKUP(A82, Bezirke!$A$1:$B$12, 2)</f>
        <v>Tempelhof-Schöneberg</v>
      </c>
      <c r="C82" t="s">
        <v>1401</v>
      </c>
      <c r="D82" t="s">
        <v>730</v>
      </c>
      <c r="E82" t="s">
        <v>731</v>
      </c>
      <c r="F82" s="1">
        <v>16950000</v>
      </c>
    </row>
    <row r="83" spans="1:6" x14ac:dyDescent="0.2">
      <c r="A83" t="str">
        <f>LEFT(D83, 2)</f>
        <v>07</v>
      </c>
      <c r="B83" t="str">
        <f>VLOOKUP(A83, Bezirke!$A$1:$B$12, 2)</f>
        <v>Tempelhof-Schöneberg</v>
      </c>
      <c r="C83" t="s">
        <v>1398</v>
      </c>
      <c r="D83" t="s">
        <v>708</v>
      </c>
      <c r="E83" t="s">
        <v>709</v>
      </c>
      <c r="F83" s="1">
        <v>13740000</v>
      </c>
    </row>
    <row r="84" spans="1:6" x14ac:dyDescent="0.2">
      <c r="A84" t="str">
        <f>LEFT(D84, 2)</f>
        <v>07</v>
      </c>
      <c r="B84" t="str">
        <f>VLOOKUP(A84, Bezirke!$A$1:$B$12, 2)</f>
        <v>Tempelhof-Schöneberg</v>
      </c>
      <c r="C84" t="s">
        <v>1399</v>
      </c>
      <c r="D84" t="s">
        <v>712</v>
      </c>
      <c r="E84" t="s">
        <v>713</v>
      </c>
      <c r="F84" s="1">
        <v>13340000</v>
      </c>
    </row>
    <row r="85" spans="1:6" x14ac:dyDescent="0.2">
      <c r="A85" t="str">
        <f>LEFT(D85, 2)</f>
        <v>07</v>
      </c>
      <c r="B85" t="str">
        <f>VLOOKUP(A85, Bezirke!$A$1:$B$12, 2)</f>
        <v>Tempelhof-Schöneberg</v>
      </c>
      <c r="C85" t="s">
        <v>1403</v>
      </c>
      <c r="D85" t="s">
        <v>744</v>
      </c>
      <c r="E85" t="s">
        <v>745</v>
      </c>
      <c r="F85" s="1">
        <v>13330000</v>
      </c>
    </row>
    <row r="86" spans="1:6" x14ac:dyDescent="0.2">
      <c r="A86" t="str">
        <f>LEFT(D86, 2)</f>
        <v>07</v>
      </c>
      <c r="B86" t="str">
        <f>VLOOKUP(A86, Bezirke!$A$1:$B$12, 2)</f>
        <v>Tempelhof-Schöneberg</v>
      </c>
      <c r="C86" t="s">
        <v>1396</v>
      </c>
      <c r="D86" t="s">
        <v>658</v>
      </c>
      <c r="E86" t="s">
        <v>659</v>
      </c>
      <c r="F86" s="1">
        <v>12860000</v>
      </c>
    </row>
    <row r="87" spans="1:6" x14ac:dyDescent="0.2">
      <c r="A87" t="str">
        <f>LEFT(D87, 2)</f>
        <v>07</v>
      </c>
      <c r="B87" t="str">
        <f>VLOOKUP(A87, Bezirke!$A$1:$B$12, 2)</f>
        <v>Tempelhof-Schöneberg</v>
      </c>
      <c r="C87" t="s">
        <v>1400</v>
      </c>
      <c r="D87" t="s">
        <v>714</v>
      </c>
      <c r="E87" t="s">
        <v>715</v>
      </c>
      <c r="F87" s="1">
        <v>12540000</v>
      </c>
    </row>
    <row r="88" spans="1:6" x14ac:dyDescent="0.2">
      <c r="A88" t="str">
        <f>LEFT(D88, 2)</f>
        <v>07</v>
      </c>
      <c r="B88" t="str">
        <f>VLOOKUP(A88, Bezirke!$A$1:$B$12, 2)</f>
        <v>Tempelhof-Schöneberg</v>
      </c>
      <c r="C88" t="s">
        <v>1402</v>
      </c>
      <c r="D88" t="s">
        <v>738</v>
      </c>
      <c r="E88" t="s">
        <v>739</v>
      </c>
      <c r="F88" s="1">
        <v>12030000</v>
      </c>
    </row>
    <row r="89" spans="1:6" x14ac:dyDescent="0.2">
      <c r="A89" t="str">
        <f>LEFT(D89, 2)</f>
        <v>07</v>
      </c>
      <c r="B89" t="str">
        <f>VLOOKUP(A89, Bezirke!$A$1:$B$12, 2)</f>
        <v>Tempelhof-Schöneberg</v>
      </c>
      <c r="C89" t="s">
        <v>1397</v>
      </c>
      <c r="D89" t="s">
        <v>674</v>
      </c>
      <c r="E89" t="s">
        <v>675</v>
      </c>
      <c r="F89" s="1">
        <v>11680000</v>
      </c>
    </row>
    <row r="90" spans="1:6" x14ac:dyDescent="0.2">
      <c r="A90" t="str">
        <f>LEFT(D90, 2)</f>
        <v>07</v>
      </c>
      <c r="B90" t="str">
        <f>VLOOKUP(A90, Bezirke!$A$1:$B$12, 2)</f>
        <v>Tempelhof-Schöneberg</v>
      </c>
      <c r="C90" t="s">
        <v>1366</v>
      </c>
      <c r="D90" t="s">
        <v>716</v>
      </c>
      <c r="E90" t="s">
        <v>717</v>
      </c>
      <c r="F90" s="1">
        <v>8750000</v>
      </c>
    </row>
    <row r="91" spans="1:6" x14ac:dyDescent="0.2">
      <c r="A91" t="str">
        <f>LEFT(D91, 2)</f>
        <v>07</v>
      </c>
      <c r="B91" t="str">
        <f>VLOOKUP(A91, Bezirke!$A$1:$B$12, 2)</f>
        <v>Tempelhof-Schöneberg</v>
      </c>
      <c r="C91" t="s">
        <v>1361</v>
      </c>
      <c r="D91" t="s">
        <v>670</v>
      </c>
      <c r="E91" t="s">
        <v>671</v>
      </c>
      <c r="F91" s="1">
        <v>8260000</v>
      </c>
    </row>
    <row r="92" spans="1:6" x14ac:dyDescent="0.2">
      <c r="A92" t="str">
        <f>LEFT(D92, 2)</f>
        <v>07</v>
      </c>
      <c r="B92" t="str">
        <f>VLOOKUP(A92, Bezirke!$A$1:$B$12, 2)</f>
        <v>Tempelhof-Schöneberg</v>
      </c>
      <c r="C92" t="s">
        <v>1360</v>
      </c>
      <c r="D92" t="s">
        <v>664</v>
      </c>
      <c r="E92" t="s">
        <v>665</v>
      </c>
      <c r="F92" s="1">
        <v>7990000</v>
      </c>
    </row>
    <row r="93" spans="1:6" x14ac:dyDescent="0.2">
      <c r="A93" t="str">
        <f>LEFT(D93, 2)</f>
        <v>07</v>
      </c>
      <c r="B93" t="str">
        <f>VLOOKUP(A93, Bezirke!$A$1:$B$12, 2)</f>
        <v>Tempelhof-Schöneberg</v>
      </c>
      <c r="C93" t="s">
        <v>1365</v>
      </c>
      <c r="D93" t="s">
        <v>710</v>
      </c>
      <c r="E93" t="s">
        <v>711</v>
      </c>
      <c r="F93" s="1">
        <v>7880000</v>
      </c>
    </row>
    <row r="94" spans="1:6" x14ac:dyDescent="0.2">
      <c r="A94" t="str">
        <f>LEFT(D94, 2)</f>
        <v>07</v>
      </c>
      <c r="B94" t="str">
        <f>VLOOKUP(A94, Bezirke!$A$1:$B$12, 2)</f>
        <v>Tempelhof-Schöneberg</v>
      </c>
      <c r="C94" t="s">
        <v>1368</v>
      </c>
      <c r="D94" t="s">
        <v>740</v>
      </c>
      <c r="E94" t="s">
        <v>741</v>
      </c>
      <c r="F94" s="1">
        <v>7740000</v>
      </c>
    </row>
    <row r="95" spans="1:6" x14ac:dyDescent="0.2">
      <c r="A95" t="str">
        <f>LEFT(D95, 2)</f>
        <v>07</v>
      </c>
      <c r="B95" t="str">
        <f>VLOOKUP(A95, Bezirke!$A$1:$B$12, 2)</f>
        <v>Tempelhof-Schöneberg</v>
      </c>
      <c r="C95" t="s">
        <v>1358</v>
      </c>
      <c r="D95" t="s">
        <v>656</v>
      </c>
      <c r="E95" t="s">
        <v>657</v>
      </c>
      <c r="F95" s="1">
        <v>7250000</v>
      </c>
    </row>
    <row r="96" spans="1:6" x14ac:dyDescent="0.2">
      <c r="A96" t="str">
        <f>LEFT(D96, 2)</f>
        <v>07</v>
      </c>
      <c r="B96" t="str">
        <f>VLOOKUP(A96, Bezirke!$A$1:$B$12, 2)</f>
        <v>Tempelhof-Schöneberg</v>
      </c>
      <c r="C96" t="s">
        <v>1364</v>
      </c>
      <c r="D96" t="s">
        <v>692</v>
      </c>
      <c r="E96" t="s">
        <v>693</v>
      </c>
      <c r="F96" s="1">
        <v>6730000</v>
      </c>
    </row>
    <row r="97" spans="1:6" x14ac:dyDescent="0.2">
      <c r="A97" t="str">
        <f>LEFT(D97, 2)</f>
        <v>07</v>
      </c>
      <c r="B97" t="str">
        <f>VLOOKUP(A97, Bezirke!$A$1:$B$12, 2)</f>
        <v>Tempelhof-Schöneberg</v>
      </c>
      <c r="C97" t="s">
        <v>1357</v>
      </c>
      <c r="D97" t="s">
        <v>652</v>
      </c>
      <c r="E97" t="s">
        <v>653</v>
      </c>
      <c r="F97" s="1">
        <v>6420000</v>
      </c>
    </row>
    <row r="98" spans="1:6" x14ac:dyDescent="0.2">
      <c r="A98" t="str">
        <f>LEFT(D98, 2)</f>
        <v>07</v>
      </c>
      <c r="B98" t="str">
        <f>VLOOKUP(A98, Bezirke!$A$1:$B$12, 2)</f>
        <v>Tempelhof-Schöneberg</v>
      </c>
      <c r="C98" t="s">
        <v>1356</v>
      </c>
      <c r="D98" t="s">
        <v>648</v>
      </c>
      <c r="E98" t="s">
        <v>649</v>
      </c>
      <c r="F98" s="1">
        <v>6160000</v>
      </c>
    </row>
    <row r="99" spans="1:6" x14ac:dyDescent="0.2">
      <c r="A99" t="str">
        <f>LEFT(D99, 2)</f>
        <v>07</v>
      </c>
      <c r="B99" t="str">
        <f>VLOOKUP(A99, Bezirke!$A$1:$B$12, 2)</f>
        <v>Tempelhof-Schöneberg</v>
      </c>
      <c r="C99" t="s">
        <v>1362</v>
      </c>
      <c r="D99" t="s">
        <v>672</v>
      </c>
      <c r="E99" t="s">
        <v>673</v>
      </c>
      <c r="F99" s="1">
        <v>5840000</v>
      </c>
    </row>
    <row r="100" spans="1:6" x14ac:dyDescent="0.2">
      <c r="A100" t="str">
        <f>LEFT(D100, 2)</f>
        <v>07</v>
      </c>
      <c r="B100" t="str">
        <f>VLOOKUP(A100, Bezirke!$A$1:$B$12, 2)</f>
        <v>Tempelhof-Schöneberg</v>
      </c>
      <c r="C100" t="s">
        <v>1355</v>
      </c>
      <c r="D100" t="s">
        <v>636</v>
      </c>
      <c r="E100" t="s">
        <v>637</v>
      </c>
      <c r="F100" s="1">
        <v>5530000</v>
      </c>
    </row>
    <row r="101" spans="1:6" x14ac:dyDescent="0.2">
      <c r="A101" t="str">
        <f>LEFT(D101, 2)</f>
        <v>07</v>
      </c>
      <c r="B101" t="str">
        <f>VLOOKUP(A101, Bezirke!$A$1:$B$12, 2)</f>
        <v>Tempelhof-Schöneberg</v>
      </c>
      <c r="C101" t="s">
        <v>1363</v>
      </c>
      <c r="D101" t="s">
        <v>690</v>
      </c>
      <c r="E101" t="s">
        <v>691</v>
      </c>
      <c r="F101" s="1">
        <v>5340000</v>
      </c>
    </row>
    <row r="102" spans="1:6" x14ac:dyDescent="0.2">
      <c r="A102" t="str">
        <f>LEFT(D102, 2)</f>
        <v>07</v>
      </c>
      <c r="B102" t="str">
        <f>VLOOKUP(A102, Bezirke!$A$1:$B$12, 2)</f>
        <v>Tempelhof-Schöneberg</v>
      </c>
      <c r="C102" t="s">
        <v>1359</v>
      </c>
      <c r="D102" t="s">
        <v>662</v>
      </c>
      <c r="E102" t="s">
        <v>663</v>
      </c>
      <c r="F102" s="1">
        <v>5330000</v>
      </c>
    </row>
    <row r="103" spans="1:6" x14ac:dyDescent="0.2">
      <c r="A103" t="str">
        <f>LEFT(D103, 2)</f>
        <v>07</v>
      </c>
      <c r="B103" t="str">
        <f>VLOOKUP(A103, Bezirke!$A$1:$B$12, 2)</f>
        <v>Tempelhof-Schöneberg</v>
      </c>
      <c r="C103" t="s">
        <v>1367</v>
      </c>
      <c r="D103" t="s">
        <v>726</v>
      </c>
      <c r="E103" t="s">
        <v>727</v>
      </c>
      <c r="F103" s="1">
        <v>5140000</v>
      </c>
    </row>
    <row r="104" spans="1:6" x14ac:dyDescent="0.2">
      <c r="A104" t="str">
        <f>LEFT(D104, 2)</f>
        <v>08</v>
      </c>
      <c r="B104" t="str">
        <f>VLOOKUP(A104, Bezirke!$A$1:$B$12, 2)</f>
        <v>Neukölln</v>
      </c>
      <c r="C104" t="s">
        <v>1370</v>
      </c>
      <c r="D104" t="s">
        <v>808</v>
      </c>
      <c r="E104" t="s">
        <v>809</v>
      </c>
      <c r="F104" s="1">
        <v>6500000</v>
      </c>
    </row>
    <row r="105" spans="1:6" x14ac:dyDescent="0.2">
      <c r="A105" t="str">
        <f>LEFT(D105, 2)</f>
        <v>08</v>
      </c>
      <c r="B105" t="str">
        <f>VLOOKUP(A105, Bezirke!$A$1:$B$12, 2)</f>
        <v>Neukölln</v>
      </c>
      <c r="C105" t="s">
        <v>1369</v>
      </c>
      <c r="D105" t="s">
        <v>806</v>
      </c>
      <c r="E105" t="s">
        <v>807</v>
      </c>
      <c r="F105" s="1">
        <v>6390000</v>
      </c>
    </row>
    <row r="106" spans="1:6" x14ac:dyDescent="0.2">
      <c r="A106" t="str">
        <f>LEFT(D106, 2)</f>
        <v>09</v>
      </c>
      <c r="B106" t="str">
        <f>VLOOKUP(A106, Bezirke!$A$1:$B$12, 2)</f>
        <v>Treptow-Köpenick</v>
      </c>
      <c r="C106" t="s">
        <v>1371</v>
      </c>
      <c r="D106" t="s">
        <v>912</v>
      </c>
      <c r="E106" t="s">
        <v>913</v>
      </c>
      <c r="F106" s="1">
        <v>5360000</v>
      </c>
    </row>
    <row r="107" spans="1:6" x14ac:dyDescent="0.2">
      <c r="A107" t="str">
        <f>LEFT(D107, 2)</f>
        <v>12</v>
      </c>
      <c r="B107" t="str">
        <f>VLOOKUP(A107, Bezirke!$A$1:$B$12, 2)</f>
        <v>Reinickendorf</v>
      </c>
      <c r="C107" t="s">
        <v>1405</v>
      </c>
      <c r="D107" t="s">
        <v>1256</v>
      </c>
      <c r="E107" t="s">
        <v>1257</v>
      </c>
      <c r="F107" s="1">
        <v>14300000</v>
      </c>
    </row>
    <row r="108" spans="1:6" x14ac:dyDescent="0.2">
      <c r="A108" t="str">
        <f>LEFT(D108, 2)</f>
        <v>12</v>
      </c>
      <c r="B108" t="str">
        <f>VLOOKUP(A108, Bezirke!$A$1:$B$12, 2)</f>
        <v>Reinickendorf</v>
      </c>
      <c r="C108" t="s">
        <v>1404</v>
      </c>
      <c r="D108" t="s">
        <v>1244</v>
      </c>
      <c r="E108" t="s">
        <v>1245</v>
      </c>
      <c r="F108" s="1">
        <v>10740000</v>
      </c>
    </row>
    <row r="109" spans="1:6" x14ac:dyDescent="0.2">
      <c r="A109" t="str">
        <f>LEFT(D109, 2)</f>
        <v>12</v>
      </c>
      <c r="B109" t="str">
        <f>VLOOKUP(A109, Bezirke!$A$1:$B$12, 2)</f>
        <v>Reinickendorf</v>
      </c>
      <c r="C109" t="s">
        <v>1373</v>
      </c>
      <c r="D109" t="s">
        <v>1212</v>
      </c>
      <c r="E109" t="s">
        <v>1213</v>
      </c>
      <c r="F109" s="1">
        <v>9300000</v>
      </c>
    </row>
    <row r="110" spans="1:6" x14ac:dyDescent="0.2">
      <c r="A110" t="str">
        <f>LEFT(D110, 2)</f>
        <v>12</v>
      </c>
      <c r="B110" t="str">
        <f>VLOOKUP(A110, Bezirke!$A$1:$B$12, 2)</f>
        <v>Reinickendorf</v>
      </c>
      <c r="C110" t="s">
        <v>1375</v>
      </c>
      <c r="D110" t="s">
        <v>1242</v>
      </c>
      <c r="E110" t="s">
        <v>1243</v>
      </c>
      <c r="F110" s="1">
        <v>8940000</v>
      </c>
    </row>
    <row r="111" spans="1:6" x14ac:dyDescent="0.2">
      <c r="A111" t="str">
        <f>LEFT(D111, 2)</f>
        <v>12</v>
      </c>
      <c r="B111" t="str">
        <f>VLOOKUP(A111, Bezirke!$A$1:$B$12, 2)</f>
        <v>Reinickendorf</v>
      </c>
      <c r="C111" t="s">
        <v>1374</v>
      </c>
      <c r="D111" t="s">
        <v>1218</v>
      </c>
      <c r="E111" t="s">
        <v>1219</v>
      </c>
      <c r="F111" s="1">
        <v>6110000</v>
      </c>
    </row>
    <row r="112" spans="1:6" x14ac:dyDescent="0.2">
      <c r="A112" t="str">
        <f>LEFT(D112, 2)</f>
        <v>12</v>
      </c>
      <c r="B112" t="str">
        <f>VLOOKUP(A112, Bezirke!$A$1:$B$12, 2)</f>
        <v>Reinickendorf</v>
      </c>
      <c r="C112" t="s">
        <v>1372</v>
      </c>
      <c r="D112" t="s">
        <v>1188</v>
      </c>
      <c r="E112" t="s">
        <v>1189</v>
      </c>
      <c r="F112" s="1">
        <v>5560000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C46" sqref="C46"/>
    </sheetView>
  </sheetViews>
  <sheetFormatPr baseColWidth="10" defaultRowHeight="16" x14ac:dyDescent="0.2"/>
  <cols>
    <col min="3" max="3" width="16.33203125" bestFit="1" customWidth="1"/>
    <col min="4" max="4" width="16.1640625" customWidth="1"/>
    <col min="5" max="5" width="32" customWidth="1"/>
    <col min="6" max="6" width="15.33203125" bestFit="1" customWidth="1"/>
    <col min="7" max="7" width="15.1640625" customWidth="1"/>
  </cols>
  <sheetData>
    <row r="1" spans="1:7" x14ac:dyDescent="0.2">
      <c r="A1" s="3" t="s">
        <v>1292</v>
      </c>
      <c r="B1" t="s">
        <v>1283</v>
      </c>
      <c r="C1" t="s">
        <v>1288</v>
      </c>
      <c r="D1" t="s">
        <v>1289</v>
      </c>
      <c r="E1" t="s">
        <v>1290</v>
      </c>
      <c r="F1" t="s">
        <v>1291</v>
      </c>
      <c r="G1" t="s">
        <v>1293</v>
      </c>
    </row>
    <row r="2" spans="1:7" x14ac:dyDescent="0.2">
      <c r="A2" s="2" t="s">
        <v>1270</v>
      </c>
      <c r="B2" t="s">
        <v>1258</v>
      </c>
      <c r="C2" s="1">
        <v>148470000</v>
      </c>
      <c r="D2" s="1">
        <v>7310000</v>
      </c>
      <c r="E2" s="1">
        <v>141160000</v>
      </c>
      <c r="F2" s="1">
        <v>13740000</v>
      </c>
      <c r="G2" s="1">
        <v>162210000</v>
      </c>
    </row>
    <row r="3" spans="1:7" x14ac:dyDescent="0.2">
      <c r="A3" s="2" t="s">
        <v>1271</v>
      </c>
      <c r="B3" t="s">
        <v>1259</v>
      </c>
      <c r="C3" s="1">
        <v>181730000</v>
      </c>
      <c r="D3" s="1">
        <v>14620000</v>
      </c>
      <c r="E3" s="1">
        <v>167110000</v>
      </c>
      <c r="F3" s="1">
        <v>3580000</v>
      </c>
      <c r="G3" s="1">
        <v>185310000</v>
      </c>
    </row>
    <row r="4" spans="1:7" x14ac:dyDescent="0.2">
      <c r="A4" s="2" t="s">
        <v>1272</v>
      </c>
      <c r="B4" t="s">
        <v>1260</v>
      </c>
      <c r="C4" s="1">
        <v>115930000</v>
      </c>
      <c r="D4" s="1">
        <v>15850000</v>
      </c>
      <c r="E4" s="1">
        <v>100080000</v>
      </c>
      <c r="F4" s="1">
        <v>26900000</v>
      </c>
      <c r="G4" s="1">
        <v>142830000</v>
      </c>
    </row>
    <row r="5" spans="1:7" x14ac:dyDescent="0.2">
      <c r="A5" s="2" t="s">
        <v>1273</v>
      </c>
      <c r="B5" t="s">
        <v>1261</v>
      </c>
      <c r="C5" s="1">
        <v>31710000</v>
      </c>
      <c r="D5" s="1">
        <v>4070000</v>
      </c>
      <c r="E5" s="1">
        <v>27640000</v>
      </c>
      <c r="F5" s="1">
        <v>6440000</v>
      </c>
      <c r="G5" s="1">
        <v>38150000</v>
      </c>
    </row>
    <row r="6" spans="1:7" x14ac:dyDescent="0.2">
      <c r="A6" s="2" t="s">
        <v>1274</v>
      </c>
      <c r="B6" t="s">
        <v>1262</v>
      </c>
      <c r="C6" s="1">
        <v>150990000</v>
      </c>
      <c r="D6" s="1">
        <v>17890000</v>
      </c>
      <c r="E6" s="1">
        <v>133100000</v>
      </c>
      <c r="F6" s="1">
        <v>41680000</v>
      </c>
      <c r="G6" s="1">
        <v>192670000</v>
      </c>
    </row>
    <row r="7" spans="1:7" x14ac:dyDescent="0.2">
      <c r="A7" s="2" t="s">
        <v>1275</v>
      </c>
      <c r="B7" t="s">
        <v>1263</v>
      </c>
      <c r="C7" s="1">
        <v>306090000</v>
      </c>
      <c r="D7" s="1">
        <v>36420000</v>
      </c>
      <c r="E7" s="1">
        <v>269670000</v>
      </c>
      <c r="F7" s="1">
        <v>36700000</v>
      </c>
      <c r="G7" s="1">
        <v>342790000</v>
      </c>
    </row>
    <row r="8" spans="1:7" x14ac:dyDescent="0.2">
      <c r="A8" s="2" t="s">
        <v>1276</v>
      </c>
      <c r="B8" t="s">
        <v>1264</v>
      </c>
      <c r="C8" s="1">
        <v>205900000</v>
      </c>
      <c r="D8" s="1">
        <v>9280000</v>
      </c>
      <c r="E8" s="1">
        <v>196620000</v>
      </c>
      <c r="F8" s="1">
        <v>24680000</v>
      </c>
      <c r="G8" s="1">
        <v>230580000</v>
      </c>
    </row>
    <row r="9" spans="1:7" x14ac:dyDescent="0.2">
      <c r="A9" s="2" t="s">
        <v>1277</v>
      </c>
      <c r="B9" t="s">
        <v>1265</v>
      </c>
      <c r="C9" s="1">
        <v>33890000</v>
      </c>
      <c r="D9" s="1">
        <v>9060000</v>
      </c>
      <c r="E9" s="1">
        <v>24830000</v>
      </c>
      <c r="F9" s="1">
        <v>14410000</v>
      </c>
      <c r="G9" s="1">
        <v>48300000</v>
      </c>
    </row>
    <row r="10" spans="1:7" x14ac:dyDescent="0.2">
      <c r="A10" s="2" t="s">
        <v>1278</v>
      </c>
      <c r="B10" t="s">
        <v>1266</v>
      </c>
      <c r="C10" s="1">
        <v>45190000</v>
      </c>
      <c r="D10" s="1">
        <v>12040000</v>
      </c>
      <c r="E10" s="1">
        <v>33150000</v>
      </c>
      <c r="F10" s="1">
        <v>3200000</v>
      </c>
      <c r="G10" s="1">
        <v>48390000</v>
      </c>
    </row>
    <row r="11" spans="1:7" x14ac:dyDescent="0.2">
      <c r="A11" s="2" t="s">
        <v>1279</v>
      </c>
      <c r="B11" t="s">
        <v>1267</v>
      </c>
      <c r="C11" s="1">
        <v>62210000</v>
      </c>
      <c r="D11" s="1">
        <v>3850000</v>
      </c>
      <c r="E11" s="1">
        <v>58360000</v>
      </c>
      <c r="F11" s="1">
        <v>29700000</v>
      </c>
      <c r="G11" s="1">
        <v>91910000</v>
      </c>
    </row>
    <row r="12" spans="1:7" x14ac:dyDescent="0.2">
      <c r="A12" s="2" t="s">
        <v>1280</v>
      </c>
      <c r="B12" t="s">
        <v>1268</v>
      </c>
      <c r="C12" s="1">
        <v>10130000</v>
      </c>
      <c r="D12" s="1">
        <v>3410000</v>
      </c>
      <c r="E12" s="1">
        <v>6720000</v>
      </c>
      <c r="F12" s="1">
        <v>34500000</v>
      </c>
      <c r="G12" s="1">
        <v>44630000</v>
      </c>
    </row>
    <row r="13" spans="1:7" x14ac:dyDescent="0.2">
      <c r="A13" s="2" t="s">
        <v>1281</v>
      </c>
      <c r="B13" t="s">
        <v>1269</v>
      </c>
      <c r="C13" s="1">
        <v>103560000</v>
      </c>
      <c r="D13" s="1">
        <v>11830000</v>
      </c>
      <c r="E13" s="1">
        <v>91730000</v>
      </c>
      <c r="F13" s="1">
        <v>9700000</v>
      </c>
      <c r="G13" s="1">
        <v>113260000</v>
      </c>
    </row>
    <row r="14" spans="1:7" x14ac:dyDescent="0.2">
      <c r="A14" t="s">
        <v>1287</v>
      </c>
      <c r="C14" s="1">
        <f>SUM(Table2[Gebäude])</f>
        <v>1395800000</v>
      </c>
      <c r="D14" s="1">
        <f>SUM(Table2[Barrierefreiheit])</f>
        <v>145630000</v>
      </c>
      <c r="E14" s="1">
        <f>SUM(Table2[Gebäude abzüglich Barrierefreiheit])</f>
        <v>1250170000</v>
      </c>
      <c r="F14" s="1">
        <f>SUM(Table2[Sporthallen])</f>
        <v>245230000</v>
      </c>
      <c r="G14" s="1">
        <f>SUBTOTAL(109,Table2[Summe Bezirk])</f>
        <v>1641030000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E43" sqref="E43"/>
    </sheetView>
  </sheetViews>
  <sheetFormatPr baseColWidth="10" defaultRowHeight="16" x14ac:dyDescent="0.2"/>
  <cols>
    <col min="1" max="1" width="4.1640625" customWidth="1"/>
    <col min="2" max="2" width="27" customWidth="1"/>
  </cols>
  <sheetData>
    <row r="1" spans="1:2" x14ac:dyDescent="0.2">
      <c r="A1" s="2" t="s">
        <v>1270</v>
      </c>
      <c r="B1" t="s">
        <v>1258</v>
      </c>
    </row>
    <row r="2" spans="1:2" x14ac:dyDescent="0.2">
      <c r="A2" s="2" t="s">
        <v>1271</v>
      </c>
      <c r="B2" t="s">
        <v>1259</v>
      </c>
    </row>
    <row r="3" spans="1:2" x14ac:dyDescent="0.2">
      <c r="A3" s="2" t="s">
        <v>1272</v>
      </c>
      <c r="B3" t="s">
        <v>1260</v>
      </c>
    </row>
    <row r="4" spans="1:2" x14ac:dyDescent="0.2">
      <c r="A4" s="2" t="s">
        <v>1273</v>
      </c>
      <c r="B4" t="s">
        <v>1261</v>
      </c>
    </row>
    <row r="5" spans="1:2" x14ac:dyDescent="0.2">
      <c r="A5" s="2" t="s">
        <v>1274</v>
      </c>
      <c r="B5" t="s">
        <v>1262</v>
      </c>
    </row>
    <row r="6" spans="1:2" x14ac:dyDescent="0.2">
      <c r="A6" s="2" t="s">
        <v>1275</v>
      </c>
      <c r="B6" t="s">
        <v>1263</v>
      </c>
    </row>
    <row r="7" spans="1:2" x14ac:dyDescent="0.2">
      <c r="A7" s="2" t="s">
        <v>1276</v>
      </c>
      <c r="B7" t="s">
        <v>1264</v>
      </c>
    </row>
    <row r="8" spans="1:2" x14ac:dyDescent="0.2">
      <c r="A8" s="2" t="s">
        <v>1277</v>
      </c>
      <c r="B8" t="s">
        <v>1265</v>
      </c>
    </row>
    <row r="9" spans="1:2" x14ac:dyDescent="0.2">
      <c r="A9" s="2" t="s">
        <v>1278</v>
      </c>
      <c r="B9" t="s">
        <v>1266</v>
      </c>
    </row>
    <row r="10" spans="1:2" x14ac:dyDescent="0.2">
      <c r="A10" s="2" t="s">
        <v>1279</v>
      </c>
      <c r="B10" t="s">
        <v>1267</v>
      </c>
    </row>
    <row r="11" spans="1:2" x14ac:dyDescent="0.2">
      <c r="A11" s="2" t="s">
        <v>1280</v>
      </c>
      <c r="B11" t="s">
        <v>1268</v>
      </c>
    </row>
    <row r="12" spans="1:2" x14ac:dyDescent="0.2">
      <c r="A12" s="2" t="s">
        <v>1281</v>
      </c>
      <c r="B12" t="s">
        <v>1269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Gesamtkosten je Schule</vt:lpstr>
      <vt:lpstr>Prio 1 ab 5 Mio. €</vt:lpstr>
      <vt:lpstr>Gesamtübersicht (Prio 1)</vt:lpstr>
      <vt:lpstr>Bezirke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2017-03-08T10:31:09Z</dcterms:created>
  <dcterms:modified xsi:type="dcterms:W3CDTF">2017-03-08T10:59:58Z</dcterms:modified>
</cp:coreProperties>
</file>