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VRP\plots_and_data\"/>
    </mc:Choice>
  </mc:AlternateContent>
  <xr:revisionPtr revIDLastSave="0" documentId="13_ncr:1_{86CBA10E-4564-46E6-91F6-2A8392834CE5}" xr6:coauthVersionLast="47" xr6:coauthVersionMax="47" xr10:uidLastSave="{00000000-0000-0000-0000-000000000000}"/>
  <bookViews>
    <workbookView xWindow="28680" yWindow="-120" windowWidth="29040" windowHeight="15840" firstSheet="12" activeTab="17" xr2:uid="{00000000-000D-0000-FFFF-FFFF00000000}"/>
  </bookViews>
  <sheets>
    <sheet name="data_BMCTS_25_64_80" sheetId="12" r:id="rId1"/>
    <sheet name="data_BMCTS_25_64_40" sheetId="16" r:id="rId2"/>
    <sheet name="data_BMCTS_25_64_20" sheetId="15" r:id="rId3"/>
    <sheet name="data_BMCTS_25_64_10" sheetId="14" r:id="rId4"/>
    <sheet name="data_BMCTS_25_16_80" sheetId="13" r:id="rId5"/>
    <sheet name="data_BMCTS_25_16_40" sheetId="11" r:id="rId6"/>
    <sheet name="data_BMCTS_25_16_20" sheetId="10" r:id="rId7"/>
    <sheet name="data_BMCTS_25_16_10" sheetId="9" r:id="rId8"/>
    <sheet name="data_BMCTS_25_4_80" sheetId="8" r:id="rId9"/>
    <sheet name="data_BMCTS_25_4_40" sheetId="7" r:id="rId10"/>
    <sheet name="data_BMCTS_25_4_20" sheetId="3" r:id="rId11"/>
    <sheet name="data_BMCTS_25_1_10" sheetId="2" r:id="rId12"/>
    <sheet name="data_BMCTS_25_1_20" sheetId="4" r:id="rId13"/>
    <sheet name="data_BMCTS_25_1_40" sheetId="5" r:id="rId14"/>
    <sheet name="data_BMCTS_25_1_80" sheetId="19" r:id="rId15"/>
    <sheet name="data_BMCTS_25_4_10" sheetId="18" r:id="rId16"/>
    <sheet name="Testy" sheetId="17" r:id="rId17"/>
    <sheet name="Wykresy" sheetId="20" r:id="rId18"/>
  </sheets>
  <externalReferences>
    <externalReference r:id="rId19"/>
  </externalReferences>
  <definedNames>
    <definedName name="ExternalData_1" localSheetId="11" hidden="1">data_BMCTS_25_1_10!$A$1:$K$101</definedName>
    <definedName name="ExternalData_1" localSheetId="15" hidden="1">data_BMCTS_25_4_10!$A$1:$K$101</definedName>
    <definedName name="ExternalData_10" localSheetId="2" hidden="1">data_BMCTS_25_64_20!$A$1:$K$101</definedName>
    <definedName name="ExternalData_11" localSheetId="1" hidden="1">data_BMCTS_25_64_40!$A$1:$K$101</definedName>
    <definedName name="ExternalData_2" localSheetId="14" hidden="1">data_BMCTS_25_1_80!$A$1:$K$101</definedName>
    <definedName name="ExternalData_2" localSheetId="10" hidden="1">data_BMCTS_25_4_20!$A$1:$K$101</definedName>
    <definedName name="ExternalData_3" localSheetId="12" hidden="1">data_BMCTS_25_1_20!$A$1:$K$101</definedName>
    <definedName name="ExternalData_3" localSheetId="9" hidden="1">data_BMCTS_25_4_40!$A$1:$K$101</definedName>
    <definedName name="ExternalData_4" localSheetId="13" hidden="1">data_BMCTS_25_1_40!$A$1:$K$101</definedName>
    <definedName name="ExternalData_4" localSheetId="8" hidden="1">data_BMCTS_25_4_80!$A$1:$K$101</definedName>
    <definedName name="ExternalData_5" localSheetId="7" hidden="1">data_BMCTS_25_16_10!$A$1:$K$101</definedName>
    <definedName name="ExternalData_6" localSheetId="6" hidden="1">data_BMCTS_25_16_20!$A$1:$K$101</definedName>
    <definedName name="ExternalData_7" localSheetId="5" hidden="1">data_BMCTS_25_16_40!$A$1:$K$101</definedName>
    <definedName name="ExternalData_8" localSheetId="0" hidden="1">data_BMCTS_25_64_80!$A$1:$K$101</definedName>
    <definedName name="ExternalData_9" localSheetId="4" hidden="1">data_BMCTS_25_16_80!$A$1:$K$101</definedName>
    <definedName name="ExternalData_9" localSheetId="3" hidden="1">data_BMCTS_25_64_10!$A$1:$K$101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0" l="1"/>
  <c r="O3" i="20" l="1"/>
  <c r="N3" i="20"/>
  <c r="M3" i="20"/>
  <c r="L3" i="20"/>
  <c r="L4" i="20"/>
  <c r="M4" i="20"/>
  <c r="N4" i="20"/>
  <c r="O4" i="20"/>
  <c r="L5" i="20"/>
  <c r="M5" i="20"/>
  <c r="N5" i="20"/>
  <c r="O5" i="20"/>
  <c r="L6" i="20"/>
  <c r="M6" i="20"/>
  <c r="N6" i="20"/>
  <c r="O6" i="20"/>
  <c r="E3" i="20" l="1"/>
  <c r="D3" i="20"/>
  <c r="C3" i="20"/>
  <c r="Q50" i="20" l="1"/>
  <c r="P50" i="20"/>
  <c r="O50" i="20"/>
  <c r="N50" i="20"/>
  <c r="M50" i="20"/>
  <c r="L50" i="20"/>
  <c r="K50" i="20"/>
  <c r="J50" i="20"/>
  <c r="I50" i="20"/>
  <c r="H50" i="20"/>
  <c r="G50" i="20"/>
  <c r="F50" i="20"/>
  <c r="E50" i="20"/>
  <c r="D50" i="20"/>
  <c r="C50" i="20"/>
  <c r="B5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D30" i="20"/>
  <c r="C30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D27" i="20"/>
  <c r="C27" i="20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T3" i="17"/>
  <c r="U3" i="17"/>
  <c r="V3" i="17"/>
  <c r="W3" i="17"/>
  <c r="E2" i="17" s="1"/>
  <c r="X3" i="17"/>
  <c r="Y3" i="17"/>
  <c r="Z3" i="17"/>
  <c r="AA3" i="17"/>
  <c r="AB3" i="17"/>
  <c r="AC3" i="17"/>
  <c r="AD3" i="17"/>
  <c r="AE3" i="17"/>
  <c r="AF3" i="17"/>
  <c r="AG3" i="17"/>
  <c r="AH3" i="17"/>
  <c r="P4" i="17" s="1"/>
  <c r="AI3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T18" i="17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T26" i="17"/>
  <c r="U26" i="17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T31" i="17"/>
  <c r="U31" i="17"/>
  <c r="V31" i="17"/>
  <c r="W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T32" i="17"/>
  <c r="U32" i="17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T37" i="17"/>
  <c r="U37" i="17"/>
  <c r="V37" i="17"/>
  <c r="W37" i="17"/>
  <c r="X37" i="17"/>
  <c r="Y37" i="17"/>
  <c r="Z37" i="17"/>
  <c r="AA37" i="17"/>
  <c r="AB37" i="17"/>
  <c r="AC37" i="17"/>
  <c r="AD37" i="17"/>
  <c r="AE37" i="17"/>
  <c r="AF37" i="17"/>
  <c r="AG37" i="17"/>
  <c r="AH37" i="17"/>
  <c r="AI37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T41" i="17"/>
  <c r="U41" i="17"/>
  <c r="V41" i="17"/>
  <c r="W41" i="17"/>
  <c r="X41" i="17"/>
  <c r="Y41" i="17"/>
  <c r="Z41" i="17"/>
  <c r="AA41" i="17"/>
  <c r="AB41" i="17"/>
  <c r="AC41" i="17"/>
  <c r="AD41" i="17"/>
  <c r="AE41" i="17"/>
  <c r="AF41" i="17"/>
  <c r="AG41" i="17"/>
  <c r="AH41" i="17"/>
  <c r="AI41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AI44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F48" i="17"/>
  <c r="AG48" i="17"/>
  <c r="AH48" i="17"/>
  <c r="AI48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I50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F52" i="17"/>
  <c r="AG52" i="17"/>
  <c r="AH52" i="17"/>
  <c r="AI52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F56" i="17"/>
  <c r="AG56" i="17"/>
  <c r="AH56" i="17"/>
  <c r="AI56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F58" i="17"/>
  <c r="AG58" i="17"/>
  <c r="AH58" i="17"/>
  <c r="AI58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F62" i="17"/>
  <c r="AG62" i="17"/>
  <c r="AH62" i="17"/>
  <c r="AI62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F64" i="17"/>
  <c r="AG64" i="17"/>
  <c r="AH64" i="17"/>
  <c r="AI64" i="17"/>
  <c r="T65" i="17"/>
  <c r="U65" i="17"/>
  <c r="V65" i="17"/>
  <c r="W65" i="17"/>
  <c r="X65" i="17"/>
  <c r="Y65" i="17"/>
  <c r="Z65" i="17"/>
  <c r="AA65" i="17"/>
  <c r="AB65" i="17"/>
  <c r="AC65" i="17"/>
  <c r="AD65" i="17"/>
  <c r="AE65" i="17"/>
  <c r="AF65" i="17"/>
  <c r="AG65" i="17"/>
  <c r="AH65" i="17"/>
  <c r="AI65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F66" i="17"/>
  <c r="AG66" i="17"/>
  <c r="AH66" i="17"/>
  <c r="AI66" i="17"/>
  <c r="T67" i="17"/>
  <c r="U67" i="17"/>
  <c r="V67" i="17"/>
  <c r="W67" i="17"/>
  <c r="X67" i="17"/>
  <c r="Y67" i="17"/>
  <c r="Z67" i="17"/>
  <c r="AA67" i="17"/>
  <c r="AB67" i="17"/>
  <c r="AC67" i="17"/>
  <c r="AD67" i="17"/>
  <c r="AE67" i="17"/>
  <c r="AF67" i="17"/>
  <c r="AG67" i="17"/>
  <c r="AH67" i="17"/>
  <c r="AI67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F68" i="17"/>
  <c r="AG68" i="17"/>
  <c r="AH68" i="17"/>
  <c r="AI68" i="17"/>
  <c r="T69" i="17"/>
  <c r="U69" i="17"/>
  <c r="V69" i="17"/>
  <c r="W69" i="17"/>
  <c r="X69" i="17"/>
  <c r="Y69" i="17"/>
  <c r="Z69" i="17"/>
  <c r="AA69" i="17"/>
  <c r="AB69" i="17"/>
  <c r="AC69" i="17"/>
  <c r="AD69" i="17"/>
  <c r="AE69" i="17"/>
  <c r="AF69" i="17"/>
  <c r="AG69" i="17"/>
  <c r="AH69" i="17"/>
  <c r="AI69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F70" i="17"/>
  <c r="AG70" i="17"/>
  <c r="AH70" i="17"/>
  <c r="AI70" i="17"/>
  <c r="T71" i="17"/>
  <c r="U71" i="17"/>
  <c r="V71" i="17"/>
  <c r="W71" i="17"/>
  <c r="X71" i="17"/>
  <c r="Y71" i="17"/>
  <c r="Z71" i="17"/>
  <c r="AA71" i="17"/>
  <c r="AB71" i="17"/>
  <c r="AC71" i="17"/>
  <c r="AD71" i="17"/>
  <c r="AE71" i="17"/>
  <c r="AF71" i="17"/>
  <c r="AG71" i="17"/>
  <c r="AH71" i="17"/>
  <c r="AI71" i="17"/>
  <c r="T72" i="17"/>
  <c r="U72" i="17"/>
  <c r="V72" i="17"/>
  <c r="W72" i="17"/>
  <c r="X72" i="17"/>
  <c r="Y72" i="17"/>
  <c r="Z72" i="17"/>
  <c r="AA72" i="17"/>
  <c r="AB72" i="17"/>
  <c r="AC72" i="17"/>
  <c r="AD72" i="17"/>
  <c r="AE72" i="17"/>
  <c r="AF72" i="17"/>
  <c r="AG72" i="17"/>
  <c r="AH72" i="17"/>
  <c r="AI72" i="17"/>
  <c r="T73" i="17"/>
  <c r="U73" i="17"/>
  <c r="V73" i="17"/>
  <c r="W73" i="17"/>
  <c r="X73" i="17"/>
  <c r="Y73" i="17"/>
  <c r="Z73" i="17"/>
  <c r="AA73" i="17"/>
  <c r="AB73" i="17"/>
  <c r="AC73" i="17"/>
  <c r="AD73" i="17"/>
  <c r="AE73" i="17"/>
  <c r="AF73" i="17"/>
  <c r="AG73" i="17"/>
  <c r="AH73" i="17"/>
  <c r="AI73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F74" i="17"/>
  <c r="AG74" i="17"/>
  <c r="AH74" i="17"/>
  <c r="AI74" i="17"/>
  <c r="T75" i="17"/>
  <c r="U75" i="17"/>
  <c r="V75" i="17"/>
  <c r="W75" i="17"/>
  <c r="X75" i="17"/>
  <c r="Y75" i="17"/>
  <c r="Z75" i="17"/>
  <c r="AA75" i="17"/>
  <c r="AB75" i="17"/>
  <c r="AC75" i="17"/>
  <c r="AD75" i="17"/>
  <c r="AE75" i="17"/>
  <c r="AF75" i="17"/>
  <c r="AG75" i="17"/>
  <c r="AH75" i="17"/>
  <c r="AI75" i="17"/>
  <c r="Q4" i="17" s="1"/>
  <c r="T76" i="17"/>
  <c r="U76" i="17"/>
  <c r="V76" i="17"/>
  <c r="W76" i="17"/>
  <c r="X76" i="17"/>
  <c r="Y76" i="17"/>
  <c r="Z76" i="17"/>
  <c r="AA76" i="17"/>
  <c r="AB76" i="17"/>
  <c r="AC76" i="17"/>
  <c r="AD76" i="17"/>
  <c r="AE76" i="17"/>
  <c r="AF76" i="17"/>
  <c r="AG76" i="17"/>
  <c r="AH76" i="17"/>
  <c r="AI76" i="17"/>
  <c r="T77" i="17"/>
  <c r="U77" i="17"/>
  <c r="V77" i="17"/>
  <c r="W77" i="17"/>
  <c r="X77" i="17"/>
  <c r="Y77" i="17"/>
  <c r="Z77" i="17"/>
  <c r="AA77" i="17"/>
  <c r="AB77" i="17"/>
  <c r="AC77" i="17"/>
  <c r="AD77" i="17"/>
  <c r="AE77" i="17"/>
  <c r="AF77" i="17"/>
  <c r="AG77" i="17"/>
  <c r="AH77" i="17"/>
  <c r="AI77" i="17"/>
  <c r="T78" i="17"/>
  <c r="U78" i="17"/>
  <c r="V78" i="17"/>
  <c r="W78" i="17"/>
  <c r="X78" i="17"/>
  <c r="Y78" i="17"/>
  <c r="Z78" i="17"/>
  <c r="AA78" i="17"/>
  <c r="AB78" i="17"/>
  <c r="AC78" i="17"/>
  <c r="AD78" i="17"/>
  <c r="AE78" i="17"/>
  <c r="AF78" i="17"/>
  <c r="AG78" i="17"/>
  <c r="AH78" i="17"/>
  <c r="AI78" i="17"/>
  <c r="Q2" i="17" s="1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F79" i="17"/>
  <c r="AG79" i="17"/>
  <c r="AH79" i="17"/>
  <c r="AI79" i="17"/>
  <c r="T80" i="17"/>
  <c r="U80" i="17"/>
  <c r="V80" i="17"/>
  <c r="W80" i="17"/>
  <c r="X80" i="17"/>
  <c r="Y80" i="17"/>
  <c r="Z80" i="17"/>
  <c r="AA80" i="17"/>
  <c r="AB80" i="17"/>
  <c r="AC80" i="17"/>
  <c r="AD80" i="17"/>
  <c r="AE80" i="17"/>
  <c r="AF80" i="17"/>
  <c r="AG80" i="17"/>
  <c r="AH80" i="17"/>
  <c r="AI80" i="17"/>
  <c r="T81" i="17"/>
  <c r="U81" i="17"/>
  <c r="V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T82" i="17"/>
  <c r="U82" i="17"/>
  <c r="V82" i="17"/>
  <c r="W82" i="17"/>
  <c r="X82" i="17"/>
  <c r="Y82" i="17"/>
  <c r="Z82" i="17"/>
  <c r="AA82" i="17"/>
  <c r="AB82" i="17"/>
  <c r="AC82" i="17"/>
  <c r="AD82" i="17"/>
  <c r="AE82" i="17"/>
  <c r="AF82" i="17"/>
  <c r="AG82" i="17"/>
  <c r="AH82" i="17"/>
  <c r="AI82" i="17"/>
  <c r="T83" i="17"/>
  <c r="U83" i="17"/>
  <c r="V83" i="17"/>
  <c r="W83" i="17"/>
  <c r="X83" i="17"/>
  <c r="Y83" i="17"/>
  <c r="Z83" i="17"/>
  <c r="AA83" i="17"/>
  <c r="AB83" i="17"/>
  <c r="AC83" i="17"/>
  <c r="AD83" i="17"/>
  <c r="AE83" i="17"/>
  <c r="AF83" i="17"/>
  <c r="AG83" i="17"/>
  <c r="AH83" i="17"/>
  <c r="AI83" i="17"/>
  <c r="T84" i="17"/>
  <c r="U84" i="17"/>
  <c r="V84" i="17"/>
  <c r="W84" i="17"/>
  <c r="X84" i="17"/>
  <c r="Y84" i="17"/>
  <c r="Z84" i="17"/>
  <c r="AA84" i="17"/>
  <c r="AB84" i="17"/>
  <c r="AC84" i="17"/>
  <c r="AD84" i="17"/>
  <c r="AE84" i="17"/>
  <c r="AF84" i="17"/>
  <c r="AG84" i="17"/>
  <c r="AH84" i="17"/>
  <c r="AI84" i="17"/>
  <c r="T85" i="17"/>
  <c r="U85" i="17"/>
  <c r="V85" i="17"/>
  <c r="W85" i="17"/>
  <c r="X85" i="17"/>
  <c r="Y85" i="17"/>
  <c r="Z85" i="17"/>
  <c r="H2" i="17" s="1"/>
  <c r="AA85" i="17"/>
  <c r="AB85" i="17"/>
  <c r="AC85" i="17"/>
  <c r="AD85" i="17"/>
  <c r="AE85" i="17"/>
  <c r="AF85" i="17"/>
  <c r="AG85" i="17"/>
  <c r="AH85" i="17"/>
  <c r="AI85" i="17"/>
  <c r="T86" i="17"/>
  <c r="U86" i="17"/>
  <c r="V86" i="17"/>
  <c r="W86" i="17"/>
  <c r="X86" i="17"/>
  <c r="Y86" i="17"/>
  <c r="G4" i="17" s="1"/>
  <c r="Z86" i="17"/>
  <c r="AA86" i="17"/>
  <c r="AB86" i="17"/>
  <c r="AC86" i="17"/>
  <c r="AD86" i="17"/>
  <c r="AE86" i="17"/>
  <c r="AF86" i="17"/>
  <c r="AG86" i="17"/>
  <c r="O4" i="17" s="1"/>
  <c r="AH86" i="17"/>
  <c r="AI86" i="17"/>
  <c r="T87" i="17"/>
  <c r="U87" i="17"/>
  <c r="V87" i="17"/>
  <c r="W87" i="17"/>
  <c r="X87" i="17"/>
  <c r="Y87" i="17"/>
  <c r="Z87" i="17"/>
  <c r="AA87" i="17"/>
  <c r="AB87" i="17"/>
  <c r="AC87" i="17"/>
  <c r="AD87" i="17"/>
  <c r="AE87" i="17"/>
  <c r="AF87" i="17"/>
  <c r="AG87" i="17"/>
  <c r="AH87" i="17"/>
  <c r="AI87" i="17"/>
  <c r="T88" i="17"/>
  <c r="U88" i="17"/>
  <c r="V88" i="17"/>
  <c r="W88" i="17"/>
  <c r="X88" i="17"/>
  <c r="Y88" i="17"/>
  <c r="Z88" i="17"/>
  <c r="AA88" i="17"/>
  <c r="AB88" i="17"/>
  <c r="AC88" i="17"/>
  <c r="AD88" i="17"/>
  <c r="AE88" i="17"/>
  <c r="AF88" i="17"/>
  <c r="AG88" i="17"/>
  <c r="AH88" i="17"/>
  <c r="AI88" i="17"/>
  <c r="T89" i="17"/>
  <c r="U89" i="17"/>
  <c r="V89" i="17"/>
  <c r="W89" i="17"/>
  <c r="X89" i="17"/>
  <c r="Y89" i="17"/>
  <c r="G2" i="17" s="1"/>
  <c r="Z89" i="17"/>
  <c r="AA89" i="17"/>
  <c r="AB89" i="17"/>
  <c r="AC89" i="17"/>
  <c r="AD89" i="17"/>
  <c r="AE89" i="17"/>
  <c r="AF89" i="17"/>
  <c r="AG89" i="17"/>
  <c r="O2" i="17" s="1"/>
  <c r="AH89" i="17"/>
  <c r="AI89" i="17"/>
  <c r="T90" i="17"/>
  <c r="U90" i="17"/>
  <c r="V90" i="17"/>
  <c r="W90" i="17"/>
  <c r="X90" i="17"/>
  <c r="Y90" i="17"/>
  <c r="Z90" i="17"/>
  <c r="AA90" i="17"/>
  <c r="AB90" i="17"/>
  <c r="AC90" i="17"/>
  <c r="AD90" i="17"/>
  <c r="AE90" i="17"/>
  <c r="AF90" i="17"/>
  <c r="AG90" i="17"/>
  <c r="AH90" i="17"/>
  <c r="AI90" i="17"/>
  <c r="T91" i="17"/>
  <c r="U91" i="17"/>
  <c r="V91" i="17"/>
  <c r="W91" i="17"/>
  <c r="X91" i="17"/>
  <c r="F2" i="17" s="1"/>
  <c r="Y91" i="17"/>
  <c r="Z91" i="17"/>
  <c r="AA91" i="17"/>
  <c r="AB91" i="17"/>
  <c r="AC91" i="17"/>
  <c r="AD91" i="17"/>
  <c r="AE91" i="17"/>
  <c r="AF91" i="17"/>
  <c r="AG91" i="17"/>
  <c r="AH91" i="17"/>
  <c r="AI91" i="17"/>
  <c r="T92" i="17"/>
  <c r="U92" i="17"/>
  <c r="V92" i="17"/>
  <c r="W92" i="17"/>
  <c r="X92" i="17"/>
  <c r="Y92" i="17"/>
  <c r="Z92" i="17"/>
  <c r="AA92" i="17"/>
  <c r="AB92" i="17"/>
  <c r="AC92" i="17"/>
  <c r="AD92" i="17"/>
  <c r="AE92" i="17"/>
  <c r="AF92" i="17"/>
  <c r="AG92" i="17"/>
  <c r="AH92" i="17"/>
  <c r="AI92" i="17"/>
  <c r="T93" i="17"/>
  <c r="U93" i="17"/>
  <c r="V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T94" i="17"/>
  <c r="U94" i="17"/>
  <c r="V94" i="17"/>
  <c r="W94" i="17"/>
  <c r="X94" i="17"/>
  <c r="Y94" i="17"/>
  <c r="Z94" i="17"/>
  <c r="AA94" i="17"/>
  <c r="AB94" i="17"/>
  <c r="AC94" i="17"/>
  <c r="AD94" i="17"/>
  <c r="AE94" i="17"/>
  <c r="AF94" i="17"/>
  <c r="AG94" i="17"/>
  <c r="AH94" i="17"/>
  <c r="AI94" i="17"/>
  <c r="T95" i="17"/>
  <c r="U95" i="17"/>
  <c r="V95" i="17"/>
  <c r="W95" i="17"/>
  <c r="X95" i="17"/>
  <c r="Y95" i="17"/>
  <c r="Z95" i="17"/>
  <c r="AA95" i="17"/>
  <c r="AB95" i="17"/>
  <c r="AC95" i="17"/>
  <c r="AD95" i="17"/>
  <c r="AE95" i="17"/>
  <c r="AF95" i="17"/>
  <c r="AG95" i="17"/>
  <c r="AH95" i="17"/>
  <c r="AI95" i="17"/>
  <c r="T96" i="17"/>
  <c r="U96" i="17"/>
  <c r="V96" i="17"/>
  <c r="W96" i="17"/>
  <c r="X96" i="17"/>
  <c r="Y96" i="17"/>
  <c r="Z96" i="17"/>
  <c r="AA96" i="17"/>
  <c r="AB96" i="17"/>
  <c r="AC96" i="17"/>
  <c r="AD96" i="17"/>
  <c r="AE96" i="17"/>
  <c r="AF96" i="17"/>
  <c r="AG96" i="17"/>
  <c r="AH96" i="17"/>
  <c r="AI96" i="17"/>
  <c r="T97" i="17"/>
  <c r="U97" i="17"/>
  <c r="V97" i="17"/>
  <c r="W97" i="17"/>
  <c r="X97" i="17"/>
  <c r="Y97" i="17"/>
  <c r="Z97" i="17"/>
  <c r="AA97" i="17"/>
  <c r="AB97" i="17"/>
  <c r="AC97" i="17"/>
  <c r="AD97" i="17"/>
  <c r="AE97" i="17"/>
  <c r="AF97" i="17"/>
  <c r="AG97" i="17"/>
  <c r="AH97" i="17"/>
  <c r="AI97" i="17"/>
  <c r="T98" i="17"/>
  <c r="U98" i="17"/>
  <c r="V98" i="17"/>
  <c r="W98" i="17"/>
  <c r="X98" i="17"/>
  <c r="Y98" i="17"/>
  <c r="Z98" i="17"/>
  <c r="AA98" i="17"/>
  <c r="AB98" i="17"/>
  <c r="AC98" i="17"/>
  <c r="AD98" i="17"/>
  <c r="AE98" i="17"/>
  <c r="AF98" i="17"/>
  <c r="AG98" i="17"/>
  <c r="AH98" i="17"/>
  <c r="AI98" i="17"/>
  <c r="T99" i="17"/>
  <c r="U99" i="17"/>
  <c r="V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T100" i="17"/>
  <c r="U100" i="17"/>
  <c r="V100" i="17"/>
  <c r="W100" i="17"/>
  <c r="X100" i="17"/>
  <c r="Y100" i="17"/>
  <c r="Z100" i="17"/>
  <c r="AA100" i="17"/>
  <c r="AB100" i="17"/>
  <c r="AC100" i="17"/>
  <c r="AD100" i="17"/>
  <c r="AE100" i="17"/>
  <c r="AF100" i="17"/>
  <c r="AG100" i="17"/>
  <c r="AH100" i="17"/>
  <c r="AI100" i="17"/>
  <c r="T101" i="17"/>
  <c r="U101" i="17"/>
  <c r="V101" i="17"/>
  <c r="W101" i="17"/>
  <c r="X101" i="17"/>
  <c r="Y101" i="17"/>
  <c r="Z101" i="17"/>
  <c r="AA101" i="17"/>
  <c r="AB101" i="17"/>
  <c r="AC101" i="17"/>
  <c r="AD101" i="17"/>
  <c r="AE101" i="17"/>
  <c r="AF101" i="17"/>
  <c r="AG101" i="17"/>
  <c r="AH101" i="17"/>
  <c r="AI101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B3" i="17" s="1"/>
  <c r="B5" i="17"/>
  <c r="N4" i="17"/>
  <c r="M4" i="17"/>
  <c r="L4" i="17"/>
  <c r="K4" i="17"/>
  <c r="J4" i="17"/>
  <c r="I4" i="17"/>
  <c r="F4" i="17"/>
  <c r="D4" i="17"/>
  <c r="C4" i="17"/>
  <c r="B2" i="17"/>
  <c r="N2" i="17"/>
  <c r="M2" i="17"/>
  <c r="L2" i="17"/>
  <c r="K2" i="17"/>
  <c r="J2" i="17"/>
  <c r="I2" i="17"/>
  <c r="D2" i="17"/>
  <c r="E4" i="17" l="1"/>
  <c r="P2" i="17"/>
  <c r="C2" i="17"/>
  <c r="D3" i="17"/>
  <c r="B4" i="17"/>
  <c r="E3" i="17"/>
  <c r="F3" i="17"/>
  <c r="G3" i="17"/>
  <c r="H3" i="17"/>
  <c r="H4" i="17"/>
  <c r="I3" i="17"/>
  <c r="C3" i="17"/>
  <c r="J3" i="17"/>
  <c r="K3" i="17"/>
  <c r="L3" i="17"/>
  <c r="M3" i="17"/>
  <c r="N3" i="17"/>
  <c r="O3" i="17"/>
  <c r="P3" i="17"/>
  <c r="Q3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78A521-1BFF-451B-9499-C7070E0C4829}" keepAlive="1" name="Zapytanie — data_BMCTS_13_1_80" description="Połączenie z zapytaniem „data_BMCTS_13_1_80” w skoroszycie." type="5" refreshedVersion="8" background="1" saveData="1">
    <dbPr connection="Provider=Microsoft.Mashup.OleDb.1;Data Source=$Workbook$;Location=data_BMCTS_13_1_80;Extended Properties=&quot;&quot;" command="SELECT * FROM [data_BMCTS_13_1_80]"/>
  </connection>
  <connection id="2" xr16:uid="{F9C5E056-CAC2-4F3D-A36B-6D05FFB4DA6E}" keepAlive="1" name="Zapytanie — data_BMCTS_25_1_10" description="Połączenie z zapytaniem „data_BMCTS_25_1_10” w skoroszycie." type="5" refreshedVersion="8" background="1" saveData="1">
    <dbPr connection="Provider=Microsoft.Mashup.OleDb.1;Data Source=$Workbook$;Location=data_BMCTS_25_1_10;Extended Properties=&quot;&quot;" command="SELECT * FROM [data_BMCTS_25_1_10]"/>
  </connection>
  <connection id="3" xr16:uid="{45C32678-CA78-424D-AF48-D659A90A9215}" keepAlive="1" name="Zapytanie — data_BMCTS_25_1_20" description="Połączenie z zapytaniem „data_BMCTS_25_1_20” w skoroszycie." type="5" refreshedVersion="8" background="1" saveData="1">
    <dbPr connection="Provider=Microsoft.Mashup.OleDb.1;Data Source=$Workbook$;Location=data_BMCTS_25_1_20;Extended Properties=&quot;&quot;" command="SELECT * FROM [data_BMCTS_25_1_20]"/>
  </connection>
  <connection id="4" xr16:uid="{743D3820-162B-4129-97A8-C6ADB690F229}" keepAlive="1" name="Zapytanie — data_BMCTS_25_1_40" description="Połączenie z zapytaniem „data_BMCTS_25_1_40” w skoroszycie." type="5" refreshedVersion="8" background="1" saveData="1">
    <dbPr connection="Provider=Microsoft.Mashup.OleDb.1;Data Source=$Workbook$;Location=data_BMCTS_25_1_40;Extended Properties=&quot;&quot;" command="SELECT * FROM [data_BMCTS_25_1_40]"/>
  </connection>
  <connection id="5" xr16:uid="{F5F39EC6-AA49-44FF-BC49-3BA1B4A4ABC6}" keepAlive="1" name="Zapytanie — data_BMCTS_25_1_80" description="Połączenie z zapytaniem „data_BMCTS_25_1_80” w skoroszycie." type="5" refreshedVersion="8" background="1" saveData="1">
    <dbPr connection="Provider=Microsoft.Mashup.OleDb.1;Data Source=$Workbook$;Location=data_BMCTS_25_1_80;Extended Properties=&quot;&quot;" command="SELECT * FROM [data_BMCTS_25_1_80]"/>
  </connection>
  <connection id="6" xr16:uid="{527A168F-0614-4E4B-987F-0D89B310436D}" keepAlive="1" name="Zapytanie — data_BMCTS_25_16_10" description="Połączenie z zapytaniem „data_BMCTS_25_16_10” w skoroszycie." type="5" refreshedVersion="8" background="1" saveData="1">
    <dbPr connection="Provider=Microsoft.Mashup.OleDb.1;Data Source=$Workbook$;Location=data_BMCTS_25_16_10;Extended Properties=&quot;&quot;" command="SELECT * FROM [data_BMCTS_25_16_10]"/>
  </connection>
  <connection id="7" xr16:uid="{EBB3A03D-1468-442B-8124-572D4B73DB81}" keepAlive="1" name="Zapytanie — data_BMCTS_25_16_20" description="Połączenie z zapytaniem „data_BMCTS_25_16_20” w skoroszycie." type="5" refreshedVersion="8" background="1" saveData="1">
    <dbPr connection="Provider=Microsoft.Mashup.OleDb.1;Data Source=$Workbook$;Location=data_BMCTS_25_16_20;Extended Properties=&quot;&quot;" command="SELECT * FROM [data_BMCTS_25_16_20]"/>
  </connection>
  <connection id="8" xr16:uid="{E63CE706-B8CF-4137-9E3E-FA08267B7340}" keepAlive="1" name="Zapytanie — data_BMCTS_25_16_40" description="Połączenie z zapytaniem „data_BMCTS_25_16_40” w skoroszycie." type="5" refreshedVersion="8" background="1" saveData="1">
    <dbPr connection="Provider=Microsoft.Mashup.OleDb.1;Data Source=$Workbook$;Location=data_BMCTS_25_16_40;Extended Properties=&quot;&quot;" command="SELECT * FROM [data_BMCTS_25_16_40]"/>
  </connection>
  <connection id="9" xr16:uid="{48AEC0EB-D431-4334-909E-ACB38B3AEF10}" keepAlive="1" name="Zapytanie — data_BMCTS_25_16_80" description="Połączenie z zapytaniem „data_BMCTS_25_16_80” w skoroszycie." type="5" refreshedVersion="8" background="1" saveData="1">
    <dbPr connection="Provider=Microsoft.Mashup.OleDb.1;Data Source=$Workbook$;Location=data_BMCTS_25_16_80;Extended Properties=&quot;&quot;" command="SELECT * FROM [data_BMCTS_25_16_80]"/>
  </connection>
  <connection id="10" xr16:uid="{98653DAC-AF18-4238-8AB0-B42D3C92FC63}" keepAlive="1" name="Zapytanie — data_BMCTS_25_4_10" description="Połączenie z zapytaniem „data_BMCTS_25_4_10” w skoroszycie." type="5" refreshedVersion="8" background="1" saveData="1">
    <dbPr connection="Provider=Microsoft.Mashup.OleDb.1;Data Source=$Workbook$;Location=data_BMCTS_25_4_10;Extended Properties=&quot;&quot;" command="SELECT * FROM [data_BMCTS_25_4_10]"/>
  </connection>
  <connection id="11" xr16:uid="{54B20458-A1ED-4EEF-A895-95A06B93B21C}" keepAlive="1" name="Zapytanie — data_BMCTS_25_4_20" description="Połączenie z zapytaniem „data_BMCTS_25_4_20” w skoroszycie." type="5" refreshedVersion="8" background="1" saveData="1">
    <dbPr connection="Provider=Microsoft.Mashup.OleDb.1;Data Source=$Workbook$;Location=data_BMCTS_25_4_20;Extended Properties=&quot;&quot;" command="SELECT * FROM [data_BMCTS_25_4_20]"/>
  </connection>
  <connection id="12" xr16:uid="{4C42D5A7-81BF-4490-BE64-D751329FB162}" keepAlive="1" name="Zapytanie — data_BMCTS_25_4_40" description="Połączenie z zapytaniem „data_BMCTS_25_4_40” w skoroszycie." type="5" refreshedVersion="8" background="1" saveData="1">
    <dbPr connection="Provider=Microsoft.Mashup.OleDb.1;Data Source=$Workbook$;Location=data_BMCTS_25_4_40;Extended Properties=&quot;&quot;" command="SELECT * FROM [data_BMCTS_25_4_40]"/>
  </connection>
  <connection id="13" xr16:uid="{688C57EF-5016-45EA-AFDF-A88C2E9723AD}" keepAlive="1" name="Zapytanie — data_BMCTS_25_4_80" description="Połączenie z zapytaniem „data_BMCTS_25_4_80” w skoroszycie." type="5" refreshedVersion="8" background="1" saveData="1">
    <dbPr connection="Provider=Microsoft.Mashup.OleDb.1;Data Source=$Workbook$;Location=data_BMCTS_25_4_80;Extended Properties=&quot;&quot;" command="SELECT * FROM [data_BMCTS_25_4_80]"/>
  </connection>
  <connection id="14" xr16:uid="{B9C7F968-48C3-4872-920A-AAF87B30784C}" keepAlive="1" name="Zapytanie — data_BMCTS_25_64_10" description="Połączenie z zapytaniem „data_BMCTS_25_64_10” w skoroszycie." type="5" refreshedVersion="8" background="1" saveData="1">
    <dbPr connection="Provider=Microsoft.Mashup.OleDb.1;Data Source=$Workbook$;Location=data_BMCTS_25_64_10;Extended Properties=&quot;&quot;" command="SELECT * FROM [data_BMCTS_25_64_10]"/>
  </connection>
  <connection id="15" xr16:uid="{778A8217-34AF-4C45-BF1C-6D9EC4D0FC8E}" keepAlive="1" name="Zapytanie — data_BMCTS_25_64_20" description="Połączenie z zapytaniem „data_BMCTS_25_64_20” w skoroszycie." type="5" refreshedVersion="8" background="1" saveData="1">
    <dbPr connection="Provider=Microsoft.Mashup.OleDb.1;Data Source=$Workbook$;Location=data_BMCTS_25_64_20;Extended Properties=&quot;&quot;" command="SELECT * FROM [data_BMCTS_25_64_20]"/>
  </connection>
  <connection id="16" xr16:uid="{E104BA31-9A65-43FB-B7A3-F0BA7D507EFF}" keepAlive="1" name="Zapytanie — data_BMCTS_25_64_40" description="Połączenie z zapytaniem „data_BMCTS_25_64_40” w skoroszycie." type="5" refreshedVersion="8" background="1" saveData="1">
    <dbPr connection="Provider=Microsoft.Mashup.OleDb.1;Data Source=$Workbook$;Location=data_BMCTS_25_64_40;Extended Properties=&quot;&quot;" command="SELECT * FROM [data_BMCTS_25_64_40]"/>
  </connection>
  <connection id="17" xr16:uid="{363761EE-2376-4CAE-A8A5-83FBAF4F29BE}" keepAlive="1" name="Zapytanie — data_BMCTS_25_64_80" description="Połączenie z zapytaniem „data_BMCTS_25_64_80” w skoroszycie." type="5" refreshedVersion="8" background="1" saveData="1">
    <dbPr connection="Provider=Microsoft.Mashup.OleDb.1;Data Source=$Workbook$;Location=data_BMCTS_25_64_80;Extended Properties=&quot;&quot;" command="SELECT * FROM [data_BMCTS_25_64_80]"/>
  </connection>
</connections>
</file>

<file path=xl/sharedStrings.xml><?xml version="1.0" encoding="utf-8"?>
<sst xmlns="http://schemas.openxmlformats.org/spreadsheetml/2006/main" count="3460" uniqueCount="480">
  <si>
    <t>Column1</t>
  </si>
  <si>
    <t>OR Tools trasa</t>
  </si>
  <si>
    <t>OR Tools długość</t>
  </si>
  <si>
    <t>BMCTS trasa</t>
  </si>
  <si>
    <t>BMCTS długość</t>
  </si>
  <si>
    <t>beamwidth</t>
  </si>
  <si>
    <t>time(s)</t>
  </si>
  <si>
    <t>sel_time</t>
  </si>
  <si>
    <t>exp_time</t>
  </si>
  <si>
    <t>sim_time</t>
  </si>
  <si>
    <t>backp_time</t>
  </si>
  <si>
    <t>[0, 15, 24, 7, 0, 4, 10, 13, 0, 20, 1, 22, 0, 23, 14, 12, 18, 5, 16, 0, 3, 11, 2, 6, 21, 17, 8, 0, 9, 19, 0]</t>
  </si>
  <si>
    <t>[0, 9, 4, 10, 0, 20, 22, 1, 0, 16, 15, 7, 24, 0, 19, 13, 0, 8, 17, 21, 6, 2, 11, 3, 0, 23, 14, 12, 18, 5, 0]</t>
  </si>
  <si>
    <t>[0, 10, 4, 0, 5, 3, 15, 21, 24, 0, 14, 12, 22, 0, 19, 18, 0, 17, 1, 11, 16, 8, 0, 13, 2, 6, 20, 0, 9, 0, 7, 23, 0]</t>
  </si>
  <si>
    <t>[0, 1, 8, 11, 6, 2, 13, 0, 7, 9, 0, 3, 19, 15, 21, 0, 16, 12, 14, 0, 17, 22, 10, 0, 5, 24, 23, 0, 18, 20, 0, 4, 0]</t>
  </si>
  <si>
    <t>[0, 11, 8, 6, 22, 10, 0, 24, 4, 3, 15, 0, 13, 21, 2, 19, 0, 23, 16, 5, 17, 0, 7, 12, 20, 0, 14, 9, 1, 18, 0]</t>
  </si>
  <si>
    <t>[0, 15, 3, 4, 24, 0, 12, 7, 20, 11, 0, 8, 14, 9, 6, 22, 0, 17, 5, 16, 23, 0, 13, 21, 2, 19, 0, 18, 10, 1, 0]</t>
  </si>
  <si>
    <t>[0, 22, 1, 20, 15, 10, 12, 0, 11, 14, 2, 24, 0, 17, 23, 9, 19, 3, 0, 16, 0, 21, 7, 8, 0, 13, 6, 18, 5, 4, 0]</t>
  </si>
  <si>
    <t>[0, 16, 2, 14, 11, 12, 0, 21, 8, 7, 0, 10, 15, 1, 20, 13, 0, 4, 23, 5, 18, 6, 22, 0, 17, 9, 19, 3, 0, 24, 0]</t>
  </si>
  <si>
    <t>[0, 18, 15, 0, 11, 21, 19, 0, 5, 22, 0, 24, 9, 20, 2, 16, 0, 10, 7, 14, 0, 12, 1, 6, 0, 23, 13, 17, 8, 4, 0, 3, 0]</t>
  </si>
  <si>
    <t>[0, 20, 15, 0, 3, 18, 0, 5, 22, 0, 11, 19, 6, 0, 4, 8, 13, 17, 23, 0, 16, 2, 12, 1, 9, 14, 0, 7, 10, 0, 21, 24, 0]</t>
  </si>
  <si>
    <t>[0, 11, 2, 19, 12, 0, 15, 22, 0, 14, 10, 0, 16, 9, 13, 0, 18, 0, 6, 21, 4, 3, 17, 0, 20, 23, 1, 0, 8, 5, 7, 24, 0]</t>
  </si>
  <si>
    <t>[0, 7, 4, 21, 6, 20, 0, 22, 15, 0, 9, 23, 24, 12, 0, 11, 2, 19, 0, 18, 17, 3, 0, 16, 14, 0, 13, 10, 0, 5, 8, 1, 0]</t>
  </si>
  <si>
    <t>[0, 3, 24, 2, 0, 19, 14, 12, 0, 18, 23, 8, 0, 21, 7, 10, 0, 11, 1, 22, 0, 20, 15, 4, 5, 0, 6, 16, 9, 0, 13, 17, 0]</t>
  </si>
  <si>
    <t>[0, 6, 0, 8, 20, 0, 1, 16, 18, 0, 12, 19, 10, 0, 2, 24, 14, 0, 11, 23, 9, 0, 7, 17, 0, 22, 15, 5, 4, 3, 0, 21, 13, 0]</t>
  </si>
  <si>
    <t>[0, 2, 11, 14, 21, 0, 7, 6, 20, 13, 0, 5, 3, 0, 1, 15, 4, 18, 0, 12, 9, 8, 22, 0, 16, 24, 0, 23, 19, 0, 17, 10, 0]</t>
  </si>
  <si>
    <t>[0, 2, 12, 18, 21, 0, 14, 1, 15, 4, 0, 8, 22, 9, 11, 0, 7, 6, 20, 13, 0, 19, 23, 0, 3, 5, 0, 17, 10, 0, 24, 16, 0]</t>
  </si>
  <si>
    <t>[0, 10, 4, 11, 6, 2, 0, 12, 14, 23, 3, 8, 0, 5, 9, 1, 19, 0, 24, 7, 21, 0, 18, 20, 17, 0, 22, 16, 0, 15, 13, 0]</t>
  </si>
  <si>
    <t>[0, 1, 5, 9, 19, 0, 11, 13, 7, 0, 3, 15, 23, 12, 0, 6, 4, 2, 10, 0, 8, 14, 21, 24, 0, 22, 16, 0, 17, 20, 18, 0]</t>
  </si>
  <si>
    <t>[0, 4, 5, 0, 20, 16, 12, 19, 0, 23, 21, 0, 24, 15, 10, 7, 0, 14, 6, 17, 0, 3, 13, 9, 1, 22, 0, 18, 0, 8, 2, 11, 0]</t>
  </si>
  <si>
    <t>[0, 16, 8, 23, 0, 20, 17, 6, 14, 0, 5, 18, 0, 2, 11, 19, 0, 7, 1, 13, 9, 3, 0, 21, 22, 4, 0, 10, 15, 24, 0, 12, 0]</t>
  </si>
  <si>
    <t>[0, 12, 11, 15, 0, 6, 13, 23, 2, 0, 5, 10, 0, 18, 24, 17, 21, 0, 3, 9, 7, 16, 0, 14, 20, 1, 0, 22, 4, 0, 8, 19, 0]</t>
  </si>
  <si>
    <t>[0, 15, 17, 18, 0, 12, 24, 21, 0, 8, 19, 0, 14, 20, 1, 0, 11, 6, 13, 4, 0, 3, 9, 7, 16, 0, 5, 10, 0, 22, 23, 2, 0]</t>
  </si>
  <si>
    <t>[0, 8, 14, 9, 15, 0, 1, 20, 6, 0, 4, 11, 0, 13, 17, 19, 0, 5, 21, 12, 0, 7, 22, 23, 0, 2, 3, 24, 16, 0, 18, 10, 0]</t>
  </si>
  <si>
    <t>[0, 16, 2, 19, 24, 13, 0, 17, 18, 0, 21, 5, 4, 0, 22, 9, 14, 23, 0, 8, 20, 1, 0, 3, 12, 0, 6, 10, 0, 15, 7, 0, 11, 0]</t>
  </si>
  <si>
    <t>[0, 20, 0, 17, 23, 9, 6, 16, 3, 0, 24, 10, 1, 21, 0, 19, 5, 14, 2, 0, 18, 4, 12, 0, 7, 8, 22, 15, 0, 11, 13, 0]</t>
  </si>
  <si>
    <t>[0, 1, 23, 5, 19, 2, 0, 14, 9, 6, 21, 24, 0, 10, 22, 8, 0, 13, 11, 0, 15, 20, 0, 7, 3, 16, 17, 0, 18, 4, 12, 0]</t>
  </si>
  <si>
    <t>[0, 17, 2, 16, 0, 20, 11, 1, 18, 8, 5, 0, 19, 3, 24, 0, 7, 9, 0, 10, 15, 23, 0, 13, 12, 6, 0, 4, 22, 14, 21, 0]</t>
  </si>
  <si>
    <t>[0, 1, 20, 13, 9, 0, 15, 22, 4, 17, 0, 24, 14, 0, 19, 21, 3, 0, 23, 10, 2, 0, 7, 6, 12, 16, 0, 5, 8, 18, 11, 0]</t>
  </si>
  <si>
    <t>[0, 17, 21, 11, 2, 9, 0, 5, 20, 1, 23, 0, 13, 10, 7, 16, 24, 0, 18, 12, 6, 4, 0, 3, 14, 22, 0, 19, 15, 8, 0]</t>
  </si>
  <si>
    <t>[0, 20, 21, 22, 14, 17, 0, 10, 4, 7, 16, 0, 9, 15, 24, 8, 0, 2, 11, 5, 18, 0, 23, 1, 12, 6, 13, 0, 3, 19, 0]</t>
  </si>
  <si>
    <t>[0, 9, 2, 0, 4, 10, 18, 23, 0, 17, 21, 11, 0, 22, 8, 0, 1, 14, 19, 0, 24, 7, 3, 16, 12, 15, 0, 20, 6, 0, 5, 13, 0]</t>
  </si>
  <si>
    <t>[0, 16, 2, 12, 15, 11, 0, 21, 9, 0, 13, 5, 0, 1, 17, 6, 0, 3, 7, 24, 23, 0, 20, 19, 0, 22, 8, 0, 14, 10, 18, 4, 0]</t>
  </si>
  <si>
    <t>[0, 2, 7, 0, 18, 20, 0, 13, 11, 9, 14, 1, 0, 21, 12, 17, 0, 10, 19, 8, 0, 22, 4, 3, 0, 16, 6, 0, 24, 23, 15, 5, 0]</t>
  </si>
  <si>
    <t>[0, 1, 13, 22, 8, 9, 14, 0, 4, 23, 15, 7, 0, 16, 6, 0, 18, 3, 0, 19, 21, 12, 0, 20, 24, 5, 0, 10, 17, 11, 0, 2, 0]</t>
  </si>
  <si>
    <t>[0, 17, 1, 0, 3, 23, 16, 8, 14, 22, 0, 4, 13, 21, 0, 19, 5, 11, 0, 15, 2, 24, 0, 6, 18, 0, 7, 12, 9, 0, 10, 20, 0]</t>
  </si>
  <si>
    <t>[0, 10, 18, 0, 4, 22, 8, 14, 16, 0, 7, 12, 9, 0, 17, 1, 0, 3, 15, 24, 11, 5, 0, 13, 21, 20, 0, 6, 2, 0, 19, 23, 0]</t>
  </si>
  <si>
    <t>[0, 12, 10, 23, 17, 18, 0, 19, 11, 13, 0, 21, 20, 5, 0, 6, 9, 0, 16, 3, 2, 1, 0, 24, 22, 15, 0, 7, 0, 8, 4, 14, 0]</t>
  </si>
  <si>
    <t>[0, 12, 23, 13, 10, 0, 21, 5, 20, 0, 6, 11, 0, 2, 18, 17, 3, 1, 0, 9, 19, 14, 0, 22, 15, 24, 0, 7, 4, 8, 0, 16, 0]</t>
  </si>
  <si>
    <t>[0, 22, 15, 0, 3, 21, 14, 0, 2, 7, 6, 0, 8, 16, 11, 0, 20, 18, 5, 9, 0, 17, 13, 0, 10, 23, 24, 0, 4, 19, 12, 1, 0]</t>
  </si>
  <si>
    <t>[0, 9, 5, 21, 3, 0, 13, 17, 0, 19, 7, 6, 24, 18, 0, 11, 16, 8, 0, 1, 12, 4, 20, 0, 15, 22, 0, 2, 23, 0, 14, 10, 0]</t>
  </si>
  <si>
    <t>[0, 2, 3, 17, 0, 23, 16, 6, 0, 12, 20, 19, 0, 5, 7, 15, 21, 0, 1, 13, 18, 0, 8, 24, 11, 0, 22, 14, 0, 4, 10, 9, 0]</t>
  </si>
  <si>
    <t>[0, 7, 5, 21, 15, 0, 16, 20, 19, 18, 0, 8, 11, 24, 0, 10, 9, 4, 6, 0, 17, 3, 2, 0, 22, 14, 0, 12, 23, 0, 13, 1, 0]</t>
  </si>
  <si>
    <t>[0, 3, 13, 17, 0, 24, 8, 16, 9, 1, 0, 14, 4, 18, 0, 20, 19, 23, 0, 22, 5, 15, 0, 12, 6, 2, 21, 11, 0, 7, 10, 0]</t>
  </si>
  <si>
    <t>[0, 9, 16, 8, 4, 24, 22, 0, 3, 13, 18, 0, 11, 21, 2, 0, 12, 17, 6, 0, 23, 19, 7, 0, 14, 20, 0, 15, 5, 0, 1, 10, 0]</t>
  </si>
  <si>
    <t>[0, 18, 21, 3, 0, 17, 16, 5, 0, 10, 6, 12, 0, 9, 19, 14, 23, 0, 4, 13, 15, 7, 2, 0, 22, 0, 8, 1, 24, 20, 11, 0]</t>
  </si>
  <si>
    <t>[0, 10, 18, 17, 14, 23, 0, 12, 6, 0, 9, 4, 16, 5, 0, 3, 21, 15, 0, 8, 1, 7, 2, 0, 13, 20, 24, 11, 0, 19, 0, 22, 0]</t>
  </si>
  <si>
    <t>[0, 2, 24, 0, 8, 15, 18, 13, 1, 0, 16, 3, 10, 0, 22, 6, 4, 0, 19, 5, 21, 0, 14, 9, 7, 11, 0, 17, 20, 23, 12, 0]</t>
  </si>
  <si>
    <t>[0, 20, 3, 23, 10, 0, 2, 24, 0, 22, 5, 19, 14, 0, 15, 8, 9, 11, 0, 4, 6, 21, 0, 12, 16, 0, 17, 1, 18, 13, 7, 0]</t>
  </si>
  <si>
    <t>[0, 8, 18, 10, 1, 0, 12, 15, 0, 3, 11, 7, 14, 0, 20, 19, 5, 9, 0, 13, 17, 2, 4, 23, 0, 16, 21, 24, 0, 6, 22, 0]</t>
  </si>
  <si>
    <t>[0, 9, 20, 19, 10, 0, 18, 8, 13, 17, 0, 16, 22, 0, 6, 1, 5, 2, 4, 0, 7, 11, 3, 23, 0, 21, 24, 14, 15, 0, 12, 0]</t>
  </si>
  <si>
    <t>[0, 16, 5, 17, 11, 3, 21, 4, 0, 24, 9, 22, 18, 0, 8, 20, 0, 13, 2, 7, 0, 12, 14, 0, 19, 6, 23, 15, 0, 1, 10, 0]</t>
  </si>
  <si>
    <t>[0, 6, 19, 7, 24, 0, 3, 16, 22, 9, 0, 18, 5, 11, 17, 21, 4, 0, 15, 23, 2, 13, 0, 10, 1, 0, 14, 12, 0, 8, 20, 0]</t>
  </si>
  <si>
    <t>[0, 5, 7, 8, 13, 0, 4, 9, 19, 0, 6, 2, 3, 1, 0, 23, 22, 0, 21, 20, 24, 0, 15, 10, 14, 17, 0, 16, 12, 18, 0, 11, 0]</t>
  </si>
  <si>
    <t>[0, 2, 7, 8, 17, 0, 12, 1, 19, 0, 16, 18, 0, 21, 20, 24, 0, 13, 10, 14, 0, 4, 9, 5, 3, 0, 15, 23, 0, 22, 6, 0, 11, 0]</t>
  </si>
  <si>
    <t>[0, 22, 12, 23, 11, 16, 18, 0, 10, 24, 0, 17, 0, 2, 6, 14, 0, 20, 1, 4, 21, 0, 5, 8, 19, 9, 0, 13, 15, 3, 7, 0]</t>
  </si>
  <si>
    <t>[0, 12, 23, 18, 16, 11, 7, 0, 8, 19, 9, 5, 0, 22, 15, 4, 1, 0, 10, 17, 20, 21, 0, 14, 6, 2, 0, 13, 3, 0, 24, 0]</t>
  </si>
  <si>
    <t>[0, 21, 24, 17, 13, 0, 9, 12, 3, 0, 23, 11, 0, 10, 7, 6, 0, 8, 16, 2, 18, 15, 0, 20, 5, 19, 0, 1, 22, 14, 4, 0]</t>
  </si>
  <si>
    <t>[0, 2, 16, 18, 13, 0, 19, 0, 20, 9, 5, 0, 1, 12, 3, 0, 23, 11, 0, 15, 22, 14, 4, 0, 8, 17, 24, 21, 0, 6, 7, 10, 0]</t>
  </si>
  <si>
    <t>[0, 2, 21, 12, 22, 0, 11, 24, 5, 1, 0, 17, 19, 9, 14, 20, 0, 7, 10, 13, 16, 0, 18, 8, 3, 0, 15, 23, 6, 4, 0]</t>
  </si>
  <si>
    <t>[0, 1, 5, 11, 24, 0, 23, 6, 12, 22, 17, 19, 16, 0, 8, 20, 2, 14, 0, 4, 3, 15, 0, 10, 7, 18, 0, 13, 21, 9, 0]</t>
  </si>
  <si>
    <t>[0, 7, 3, 14, 0, 11, 2, 18, 0, 9, 10, 13, 16, 0, 12, 24, 0, 6, 5, 22, 8, 4, 0, 15, 19, 0, 21, 1, 17, 23, 0, 20, 0]</t>
  </si>
  <si>
    <t>[0, 20, 16, 10, 9, 0, 21, 3, 7, 18, 0, 14, 8, 6, 0, 24, 12, 0, 19, 0, 23, 17, 1, 4, 22, 5, 0, 2, 11, 0, 13, 15, 0]</t>
  </si>
  <si>
    <t>[0, 23, 22, 2, 24, 0, 17, 14, 0, 6, 18, 9, 20, 3, 0, 1, 21, 11, 15, 0, 5, 19, 0, 8, 7, 0, 10, 13, 0, 4, 16, 12, 0]</t>
  </si>
  <si>
    <t>[0, 7, 8, 24, 0, 2, 15, 16, 0, 22, 11, 21, 1, 0, 23, 4, 0, 3, 20, 9, 18, 6, 0, 17, 14, 0, 12, 19, 5, 0, 13, 10, 0]</t>
  </si>
  <si>
    <t>[0, 9, 0, 23, 7, 12, 16, 0, 4, 14, 24, 0, 3, 21, 19, 10, 0, 11, 6, 18, 0, 2, 20, 15, 1, 0, 8, 22, 5, 17, 13, 0]</t>
  </si>
  <si>
    <t>[0, 2, 23, 7, 12, 0, 22, 17, 5, 13, 8, 0, 21, 6, 11, 3, 0, 16, 15, 20, 18, 0, 4, 1, 14, 0, 24, 19, 0, 10, 9, 0]</t>
  </si>
  <si>
    <t>[0, 16, 24, 0, 20, 12, 19, 0, 18, 10, 17, 8, 13, 0, 1, 11, 6, 0, 14, 22, 3, 2, 7, 0, 4, 21, 23, 9, 5, 15, 0]</t>
  </si>
  <si>
    <t>[0, 6, 19, 12, 15, 0, 18, 10, 17, 8, 13, 0, 1, 5, 9, 23, 21, 0, 11, 20, 7, 0, 3, 22, 14, 4, 0, 24, 16, 0, 2, 0]</t>
  </si>
  <si>
    <t>[0, 21, 10, 0, 15, 23, 7, 0, 2, 0, 16, 17, 4, 18, 6, 0, 11, 9, 24, 0, 14, 20, 13, 5, 22, 0, 1, 8, 0, 3, 12, 19, 0]</t>
  </si>
  <si>
    <t>[0, 15, 1, 22, 0, 3, 12, 4, 6, 0, 2, 10, 0, 19, 21, 17, 16, 0, 7, 14, 20, 0, 5, 13, 18, 0, 9, 11, 8, 0, 23, 24, 0]</t>
  </si>
  <si>
    <t>[0, 5, 4, 0, 9, 11, 0, 23, 24, 22, 18, 10, 0, 7, 8, 20, 1, 0, 6, 15, 0, 21, 19, 2, 0, 14, 16, 0, 17, 12, 3, 13, 0]</t>
  </si>
  <si>
    <t>[0, 7, 8, 20, 12, 17, 0, 13, 3, 18, 0, 22, 24, 6, 0, 1, 10, 19, 23, 2, 0, 21, 5, 11, 0, 14, 15, 0, 4, 9, 0, 16, 0]</t>
  </si>
  <si>
    <t>[0, 24, 2, 22, 0, 18, 8, 13, 10, 0, 19, 9, 0, 4, 11, 3, 0, 7, 6, 5, 15, 0, 23, 20, 0, 1, 14, 12, 0, 17, 21, 16, 0]</t>
  </si>
  <si>
    <t>[0, 16, 4, 18, 14, 10, 0, 22, 2, 15, 7, 0, 12, 1, 0, 9, 13, 24, 0, 6, 5, 8, 0, 3, 21, 23, 0, 19, 20, 0, 11, 17, 0]</t>
  </si>
  <si>
    <t>[0, 16, 7, 19, 0, 24, 18, 0, 22, 17, 20, 15, 0, 9, 3, 14, 0, 6, 12, 23, 0, 11, 5, 4, 10, 2, 0, 13, 21, 0, 1, 8, 0]</t>
  </si>
  <si>
    <t>[0, 20, 17, 4, 16, 0, 13, 24, 0, 15, 21, 22, 19, 0, 2, 10, 5, 11, 0, 12, 6, 14, 0, 3, 9, 23, 0, 8, 1, 0, 7, 18, 0]</t>
  </si>
  <si>
    <t>[0, 19, 9, 0, 8, 6, 2, 0, 10, 11, 7, 20, 0, 14, 12, 18, 0, 23, 17, 13, 4, 0, 3, 15, 22, 21, 0, 1, 16, 24, 0, 5, 0]</t>
  </si>
  <si>
    <t>[0, 2, 12, 0, 4, 9, 8, 6, 0, 17, 15, 21, 16, 10, 0, 14, 18, 11, 13, 0, 19, 3, 23, 0, 20, 24, 0, 5, 1, 0, 7, 22, 0]</t>
  </si>
  <si>
    <t>[0, 17, 7, 4, 0, 1, 18, 19, 0, 9, 15, 23, 24, 0, 11, 16, 12, 0, 10, 22, 13, 0, 3, 20, 14, 0, 21, 5, 0, 8, 6, 2, 0]</t>
  </si>
  <si>
    <t>[0, 20, 21, 13, 12, 0, 14, 5, 0, 3, 8, 23, 24, 2, 0, 16, 11, 0, 10, 18, 22, 0, 17, 7, 4, 0, 19, 1, 9, 0, 6, 15, 0]</t>
  </si>
  <si>
    <t>[0, 13, 10, 0, 5, 16, 9, 0, 2, 1, 18, 15, 22, 0, 11, 4, 12, 6, 0, 20, 21, 14, 0, 23, 17, 19, 0, 8, 0, 7, 24, 3, 0]</t>
  </si>
  <si>
    <t>[0, 1, 2, 18, 22, 19, 6, 0, 16, 8, 14, 0, 13, 10, 0, 9, 5, 7, 0, 24, 21, 0, 3, 23, 0, 11, 4, 12, 0, 17, 15, 20, 0]</t>
  </si>
  <si>
    <t>[0, 10, 18, 0, 2, 15, 0, 24, 0, 9, 3, 21, 14, 16, 0, 1, 4, 0, 12, 8, 19, 0, 22, 7, 23, 13, 11, 5, 0, 20, 17, 6, 0]</t>
  </si>
  <si>
    <t>[0, 20, 17, 10, 0, 13, 4, 23, 3, 0, 11, 6, 5, 2, 0, 12, 8, 19, 0, 1, 21, 14, 16, 0, 24, 15, 9, 0, 18, 22, 7, 0]</t>
  </si>
  <si>
    <t>[0, 11, 8, 0, 9, 1, 0, 18, 22, 10, 13, 0, 6, 17, 21, 14, 0, 15, 5, 0, 19, 7, 0, 24, 23, 3, 0, 12, 16, 4, 20, 2, 0]</t>
  </si>
  <si>
    <t>[0, 6, 17, 14, 0, 19, 12, 9, 0, 13, 10, 22, 18, 0, 20, 4, 1, 16, 0, 3, 21, 23, 0, 2, 11, 24, 0, 7, 8, 0, 5, 15, 0]</t>
  </si>
  <si>
    <t>[0, 15, 8, 9, 21, 10, 0, 12, 6, 20, 7, 0, 16, 0, 3, 11, 1, 0, 23, 2, 22, 14, 0, 17, 19, 0, 24, 4, 0, 13, 18, 5, 0]</t>
  </si>
  <si>
    <t>[0, 16, 9, 11, 0, 19, 17, 7, 0, 2, 18, 22, 14, 0, 4, 24, 0, 23, 5, 13, 21, 0, 12, 6, 20, 15, 0, 1, 8, 3, 10, 0]</t>
  </si>
  <si>
    <t>[0, 5, 11, 8, 19, 0, 21, 9, 20, 3, 0, 10, 6, 7, 18, 0, 14, 22, 0, 17, 16, 12, 24, 1, 0, 15, 4, 23, 0, 2, 13, 0]</t>
  </si>
  <si>
    <t>[0, 12, 1, 16, 0, 23, 15, 4, 0, 7, 18, 13, 0, 22, 11, 5, 0, 14, 24, 0, 21, 9, 20, 19, 0, 17, 2, 0, 8, 3, 6, 10, 0]</t>
  </si>
  <si>
    <t>[0, 9, 15, 8, 0, 11, 1, 4, 0, 22, 6, 0, 18, 10, 0, 12, 24, 21, 20, 0, 19, 13, 2, 23, 0, 16, 5, 3, 0, 7, 14, 17, 0]</t>
  </si>
  <si>
    <t>[0, 9, 12, 24, 3, 21, 0, 7, 17, 14, 0, 11, 16, 1, 0, 10, 18, 0, 22, 6, 19, 0, 4, 23, 2, 0, 5, 15, 13, 0, 20, 8, 0]</t>
  </si>
  <si>
    <t>[0, 7, 13, 0, 17, 1, 24, 20, 0, 12, 9, 18, 4, 0, 23, 6, 16, 0, 15, 2, 0, 19, 3, 8, 0, 22, 21, 5, 0, 10, 11, 14, 0]</t>
  </si>
  <si>
    <t>[0, 16, 1, 19, 22, 0, 12, 4, 18, 9, 0, 23, 6, 17, 24, 0, 21, 3, 8, 0, 15, 2, 0, 14, 11, 10, 0, 5, 7, 0, 20, 13, 0]</t>
  </si>
  <si>
    <t>[0, 22, 9, 6, 0, 2, 23, 0, 8, 24, 14, 0, 11, 3, 17, 0, 5, 1, 18, 20, 0, 4, 16, 21, 0, 19, 7, 0, 13, 12, 15, 10, 0]</t>
  </si>
  <si>
    <t>[0, 6, 21, 7, 8, 0, 13, 12, 15, 10, 0, 20, 18, 1, 5, 0, 11, 3, 17, 0, 24, 14, 0, 16, 9, 0, 4, 2, 23, 0, 19, 22, 0]</t>
  </si>
  <si>
    <t>[0, 4, 18, 12, 0, 20, 13, 16, 2, 0, 14, 22, 24, 7, 0, 11, 5, 9, 0, 10, 23, 21, 3, 0, 19, 1, 0, 8, 17, 0, 6, 15, 0]</t>
  </si>
  <si>
    <t>[0, 1, 20, 16, 2, 4, 0, 21, 8, 7, 0, 23, 11, 5, 0, 6, 15, 0, 17, 3, 10, 0, 19, 24, 22, 0, 14, 13, 0, 18, 9, 12, 0]</t>
  </si>
  <si>
    <t>[0, 18, 6, 24, 0, 16, 13, 23, 10, 0, 14, 9, 11, 1, 0, 22, 7, 3, 0, 15, 8, 2, 4, 5, 0, 12, 21, 17, 20, 19, 0]</t>
  </si>
  <si>
    <t>[0, 1, 3, 14, 11, 9, 0, 24, 18, 6, 0, 22, 7, 0, 5, 2, 4, 8, 15, 0, 10, 23, 13, 17, 0, 19, 20, 21, 16, 12, 0]</t>
  </si>
  <si>
    <t>[0, 3, 23, 0, 16, 13, 19, 0, 6, 11, 17, 1, 4, 0, 22, 24, 9, 0, 10, 18, 2, 0, 8, 20, 7, 14, 0, 21, 5, 15, 12, 0]</t>
  </si>
  <si>
    <t>[0, 16, 5, 21, 1, 17, 6, 0, 8, 7, 20, 3, 0, 13, 12, 24, 0, 19, 10, 0, 2, 22, 14, 0, 15, 9, 0, 4, 11, 18, 0, 23, 0]</t>
  </si>
  <si>
    <t>[0, 4, 2, 20, 10, 0, 13, 21, 0, 22, 18, 19, 0, 12, 24, 16, 1, 0, 14, 3, 0, 15, 11, 9, 0, 6, 7, 8, 17, 5, 0, 23, 0]</t>
  </si>
  <si>
    <t>[0, 6, 7, 8, 17, 22, 18, 0, 24, 12, 16, 0, 3, 9, 11, 10, 0, 5, 2, 20, 4, 0, 14, 1, 0, 21, 13, 0, 23, 15, 0, 19, 0]</t>
  </si>
  <si>
    <t>[0, 17, 12, 3, 4, 6, 15, 21, 0, 10, 5, 0, 23, 13, 7, 0, 14, 8, 0, 1, 16, 20, 0, 2, 24, 11, 9, 0, 18, 19, 22, 0]</t>
  </si>
  <si>
    <t>[0, 9, 8, 2, 0, 7, 12, 3, 6, 4, 15, 21, 0, 13, 23, 18, 1, 0, 17, 24, 5, 0, 22, 19, 0, 20, 16, 0, 10, 11, 0, 14, 0]</t>
  </si>
  <si>
    <t>[0, 2, 15, 20, 3, 0, 12, 21, 7, 13, 0, 5, 4, 17, 0, 19, 24, 8, 0, 23, 10, 18, 0, 6, 1, 9, 0, 11, 22, 0, 14, 16, 0]</t>
  </si>
  <si>
    <t>[0, 7, 21, 19, 24, 13, 0, 1, 10, 20, 15, 3, 0, 17, 4, 5, 0, 22, 11, 16, 0, 14, 0, 18, 23, 2, 0, 6, 9, 0, 12, 8, 0]</t>
  </si>
  <si>
    <t>[0, 10, 5, 13, 0, 15, 19, 16, 0, 9, 17, 8, 18, 0, 12, 22, 0, 6, 4, 0, 20, 14, 21, 11, 0, 1, 2, 23, 0, 24, 3, 7, 0]</t>
  </si>
  <si>
    <t>[0, 9, 18, 17, 8, 0, 21, 2, 22, 0, 6, 4, 0, 16, 19, 15, 0, 7, 3, 24, 0, 14, 11, 20, 23, 0, 1, 12, 0, 10, 5, 13, 0]</t>
  </si>
  <si>
    <t>[0, 15, 8, 0, 5, 14, 10, 0, 7, 17, 21, 20, 0, 2, 9, 4, 0, 12, 16, 0, 23, 3, 13, 0, 18, 19, 22, 24, 11, 0, 1, 6, 0]</t>
  </si>
  <si>
    <t>[0, 2, 7, 3, 23, 0, 11, 24, 4, 18, 5, 0, 1, 8, 20, 0, 10, 15, 0, 16, 12, 0, 9, 19, 0, 14, 21, 6, 0, 22, 13, 17, 0]</t>
  </si>
  <si>
    <t>[0, 1, 4, 2, 10, 0, 8, 20, 13, 14, 0, 22, 16, 5, 15, 0, 11, 6, 0, 23, 24, 0, 12, 18, 17, 0, 7, 0, 3, 9, 19, 21, 0]</t>
  </si>
  <si>
    <t>[0, 20, 24, 9, 8, 0, 10, 15, 5, 16, 21, 0, 17, 22, 0, 1, 4, 18, 2, 0, 12, 13, 14, 0, 23, 19, 3, 0, 11, 6, 0, 7, 0]</t>
  </si>
  <si>
    <t>[0, 2, 23, 0, 3, 15, 8, 5, 14, 0, 16, 6, 7, 19, 22, 0, 9, 24, 0, 12, 1, 18, 4, 10, 0, 21, 11, 17, 20, 13, 0]</t>
  </si>
  <si>
    <t>[0, 15, 2, 0, 24, 1, 0, 8, 14, 5, 6, 22, 0, 10, 18, 4, 12, 9, 0, 7, 19, 20, 17, 11, 0, 23, 3, 21, 13, 16, 0]</t>
  </si>
  <si>
    <t>[0, 18, 24, 0, 4, 12, 15, 0, 20, 7, 0, 16, 6, 8, 3, 0, 23, 10, 1, 0, 9, 5, 2, 0, 21, 14, 11, 19, 0, 13, 17, 22, 0]</t>
  </si>
  <si>
    <t>[0, 6, 8, 14, 11, 18, 0, 16, 12, 4, 0, 5, 2, 7, 0, 24, 9, 0, 22, 17, 13, 0, 19, 15, 20, 0, 21, 1, 0, 3, 10, 23, 0]</t>
  </si>
  <si>
    <t>[0, 19, 20, 13, 0, 15, 1, 5, 7, 0, 2, 0, 11, 9, 0, 8, 16, 4, 0, 24, 14, 0, 17, 10, 3, 12, 0, 23, 21, 22, 18, 6, 0]</t>
  </si>
  <si>
    <t>[0, 2, 10, 0, 7, 13, 5, 15, 0, 6, 18, 22, 21, 23, 0, 16, 8, 0, 12, 9, 3, 19, 0, 24, 14, 0, 4, 1, 11, 17, 0, 20, 0]</t>
  </si>
  <si>
    <t>[0, 2, 24, 9, 0, 22, 23, 14, 6, 15, 0, 10, 16, 0, 17, 21, 1, 0, 20, 7, 4, 12, 0, 18, 19, 0, 8, 3, 11, 5, 0, 13, 0]</t>
  </si>
  <si>
    <t>[0, 9, 20, 7, 23, 4, 13, 0, 3, 5, 16, 0, 12, 8, 2, 0, 6, 15, 10, 22, 0, 21, 19, 0, 24, 14, 0, 17, 1, 11, 0, 18, 0]</t>
  </si>
  <si>
    <t>[0, 9, 15, 16, 0, 20, 18, 14, 6, 0, 2, 24, 19, 1, 0, 3, 12, 4, 0, 23, 13, 22, 10, 0, 8, 11, 7, 0, 5, 17, 21, 0]</t>
  </si>
  <si>
    <t>[0, 10, 18, 13, 23, 16, 0, 6, 14, 15, 0, 20, 21, 22, 0, 9, 8, 0, 4, 12, 3, 0, 7, 11, 17, 5, 0, 1, 19, 24, 2, 0]</t>
  </si>
  <si>
    <t>[0, 3, 17, 0, 23, 21, 8, 24, 0, 19, 20, 5, 12, 0, 18, 7, 4, 0, 22, 2, 11, 10, 0, 14, 9, 1, 13, 15, 0, 16, 6, 0]</t>
  </si>
  <si>
    <t>[0, 12, 5, 11, 19, 0, 16, 14, 9, 1, 15, 0, 4, 3, 17, 0, 20, 2, 22, 13, 0, 24, 8, 21, 23, 0, 6, 10, 0, 7, 18, 0]</t>
  </si>
  <si>
    <t>[0, 18, 15, 22, 9, 0, 11, 16, 20, 4, 3, 0, 12, 2, 1, 8, 0, 23, 7, 10, 0, 24, 13, 21, 0, 14, 0, 17, 6, 0, 19, 5, 0]</t>
  </si>
  <si>
    <t>[0, 20, 16, 11, 4, 22, 0, 13, 24, 1, 0, 5, 9, 19, 0, 14, 0, 17, 6, 0, 12, 2, 8, 21, 0, 23, 3, 7, 0, 10, 15, 18, 0]</t>
  </si>
  <si>
    <t>[0, 13, 8, 12, 18, 0, 20, 23, 0, 2, 16, 11, 7, 0, 14, 10, 24, 0, 22, 1, 5, 3, 0, 6, 17, 19, 4, 0, 15, 21, 9, 0]</t>
  </si>
  <si>
    <t>[0, 12, 1, 5, 18, 24, 0, 9, 8, 19, 0, 6, 21, 15, 4, 0, 17, 13, 14, 0, 20, 10, 0, 7, 11, 23, 2, 0, 22, 16, 3, 0]</t>
  </si>
  <si>
    <t>[0, 20, 11, 23, 22, 7, 0, 5, 18, 0, 4, 6, 0, 21, 10, 16, 17, 0, 8, 19, 2, 9, 0, 1, 3, 24, 0, 12, 13, 15, 14, 0]</t>
  </si>
  <si>
    <t>[0, 12, 5, 8, 0, 17, 10, 16, 21, 0, 18, 2, 14, 20, 0, 23, 11, 15, 13, 0, 4, 6, 0, 19, 9, 1, 0, 3, 24, 22, 7, 0]</t>
  </si>
  <si>
    <t>[0, 10, 3, 12, 23, 0, 2, 14, 21, 4, 9, 0, 1, 19, 15, 11, 0, 18, 24, 8, 6, 0, 17, 5, 7, 13, 22, 0, 20, 16, 0]</t>
  </si>
  <si>
    <t>[0, 10, 7, 0, 18, 24, 8, 0, 16, 12, 23, 0, 13, 22, 5, 17, 4, 0, 20, 6, 3, 0, 1, 9, 19, 15, 0, 14, 21, 11, 2, 0]</t>
  </si>
  <si>
    <t>[0, 11, 16, 0, 17, 6, 4, 0, 22, 10, 0, 15, 2, 1, 0, 23, 3, 13, 0, 24, 9, 8, 18, 20, 0, 12, 5, 7, 21, 0, 19, 14, 0]</t>
  </si>
  <si>
    <t>[0, 12, 5, 14, 0, 23, 4, 3, 20, 0, 1, 8, 18, 0, 9, 10, 7, 0, 13, 2, 15, 0, 11, 16, 0, 24, 22, 21, 0, 17, 6, 19, 0]</t>
  </si>
  <si>
    <t>[0, 15, 4, 23, 0, 12, 14, 20, 24, 0, 19, 16, 6, 2, 0, 1, 7, 22, 10, 17, 0, 8, 0, 11, 9, 13, 5, 0, 18, 21, 3, 0]</t>
  </si>
  <si>
    <t>[0, 15, 22, 10, 3, 0, 12, 14, 20, 18, 0, 1, 7, 17, 21, 0, 23, 4, 24, 0, 2, 9, 13, 5, 6, 0, 19, 16, 11, 0, 8, 0]</t>
  </si>
  <si>
    <t>[0, 4, 20, 0, 12, 6, 15, 0, 5, 2, 14, 1, 0, 18, 10, 11, 0, 7, 16, 3, 8, 0, 23, 24, 13, 0, 21, 19, 0, 9, 22, 17, 0]</t>
  </si>
  <si>
    <t>[0, 10, 18, 24, 23, 0, 4, 17, 0, 9, 22, 3, 8, 14, 0, 11, 7, 21, 0, 5, 2, 1, 0, 16, 20, 0, 19, 13, 0, 12, 6, 15, 0]</t>
  </si>
  <si>
    <t>[0, 19, 13, 0, 21, 11, 22, 17, 3, 2, 0, 24, 6, 0, 16, 12, 7, 20, 0, 23, 18, 0, 15, 14, 0, 10, 9, 1, 0, 8, 4, 5, 0]</t>
  </si>
  <si>
    <t>[0, 2, 3, 12, 0, 6, 24, 0, 23, 14, 0, 5, 21, 11, 22, 17, 0, 16, 20, 7, 9, 0, 8, 4, 0, 19, 1, 0, 13, 10, 0, 18, 15, 0]</t>
  </si>
  <si>
    <t>[0, 12, 23, 0, 1, 6, 5, 18, 0, 7, 17, 2, 15, 24, 8, 0, 3, 14, 0, 16, 4, 11, 19, 0, 20, 9, 0, 10, 22, 13, 21, 0]</t>
  </si>
  <si>
    <t>[0, 7, 8, 24, 11, 4, 17, 0, 20, 9, 0, 19, 16, 23, 0, 1, 6, 3, 14, 0, 18, 5, 0, 21, 13, 22, 10, 0, 12, 15, 2, 0]</t>
  </si>
  <si>
    <t>[0, 5, 11, 0, 12, 6, 9, 10, 0, 18, 2, 0, 19, 22, 13, 17, 0, 4, 24, 7, 3, 0, 21, 23, 0, 14, 1, 8, 0, 20, 15, 16, 0]</t>
  </si>
  <si>
    <t>[0, 7, 22, 13, 17, 12, 0, 5, 11, 0, 23, 21, 0, 10, 6, 16, 14, 0, 18, 2, 0, 3, 19, 24, 0, 8, 1, 4, 0, 20, 9, 15, 0]</t>
  </si>
  <si>
    <t>[0, 3, 17, 1, 0, 9, 7, 0, 16, 5, 11, 4, 8, 0, 13, 20, 0, 24, 21, 6, 0, 10, 15, 23, 18, 19, 22, 2, 0, 14, 12, 0]</t>
  </si>
  <si>
    <t>[0, 15, 3, 16, 17, 0, 8, 5, 11, 4, 0, 20, 13, 0, 14, 12, 10, 0, 2, 22, 19, 18, 23, 6, 0, 7, 9, 0, 1, 24, 21, 0]</t>
  </si>
  <si>
    <t>[0, 21, 23, 18, 0, 14, 13, 4, 0, 20, 10, 16, 0, 9, 1, 11, 15, 0, 7, 6, 5, 24, 0, 2, 12, 17, 0, 8, 22, 19, 0, 3, 0]</t>
  </si>
  <si>
    <t>[0, 9, 23, 24, 5, 11, 0, 2, 12, 17, 0, 16, 1, 6, 20, 0, 22, 19, 13, 4, 0, 7, 10, 0, 18, 14, 0, 3, 15, 0, 8, 21, 0]</t>
  </si>
  <si>
    <t>[0, 13, 2, 0, 18, 3, 23, 15, 0, 22, 6, 1, 11, 19, 0, 17, 5, 0, 16, 0, 9, 10, 4, 24, 0, 7, 20, 12, 8, 0, 14, 21, 0]</t>
  </si>
  <si>
    <t>[0, 1, 8, 12, 20, 4, 24, 19, 11, 0, 14, 21, 0, 9, 18, 3, 23, 0, 5, 17, 0, 15, 7, 2, 0, 22, 16, 0, 13, 10, 0, 6, 0]</t>
  </si>
  <si>
    <t>[0, 6, 20, 5, 22, 0, 11, 12, 8, 2, 0, 1, 24, 0, 19, 15, 16, 0, 7, 13, 17, 0, 9, 21, 18, 14, 0, 3, 10, 0, 4, 23, 0]</t>
  </si>
  <si>
    <t>[0, 9, 18, 12, 11, 17, 0, 5, 6, 20, 0, 21, 15, 16, 19, 0, 8, 2, 14, 0, 4, 23, 1, 22, 0, 13, 7, 0, 3, 10, 0, 24, 0]</t>
  </si>
  <si>
    <t>[0, 2, 20, 16, 0, 12, 11, 8, 0, 18, 9, 14, 1, 0, 6, 4, 15, 0, 10, 17, 0, 5, 19, 3, 0, 24, 21, 23, 0, 7, 22, 13, 0]</t>
  </si>
  <si>
    <t>[0, 6, 12, 11, 0, 1, 21, 3, 17, 0, 13, 22, 7, 0, 14, 18, 9, 19, 0, 5, 23, 0, 10, 0, 8, 15, 2, 0, 4, 24, 20, 16, 0]</t>
  </si>
  <si>
    <t>[0, 14, 7, 16, 6, 0, 8, 18, 5, 0, 19, 1, 10, 11, 0, 21, 4, 15, 0, 23, 2, 12, 0, 9, 13, 0, 20, 17, 24, 0, 22, 3, 0]</t>
  </si>
  <si>
    <t>[0, 1, 20, 17, 0, 18, 6, 10, 11, 0, 7, 14, 0, 3, 22, 0, 13, 23, 2, 0, 16, 4, 15, 19, 0, 21, 24, 9, 0, 5, 8, 12, 0]</t>
  </si>
  <si>
    <t>[0, 6, 12, 23, 0, 8, 18, 0, 10, 13, 0, 17, 5, 21, 0, 20, 14, 7, 19, 16, 0, 9, 22, 15, 0, 11, 1, 3, 0, 24, 2, 4, 0]</t>
  </si>
  <si>
    <t>[0, 2, 23, 19, 7, 13, 0, 4, 24, 15, 0, 20, 3, 11, 0, 18, 1, 5, 0, 8, 10, 14, 0, 6, 12, 16, 0, 9, 22, 0, 17, 21, 0]</t>
  </si>
  <si>
    <t>[0, 1, 3, 10, 14, 0, 11, 24, 7, 0, 6, 8, 0, 23, 5, 22, 0, 19, 4, 18, 16, 12, 2, 0, 17, 13, 20, 0, 15, 9, 21, 0]</t>
  </si>
  <si>
    <t>[0, 6, 8, 0, 11, 4, 16, 21, 0, 24, 7, 20, 0, 3, 1, 18, 19, 0, 22, 5, 23, 0, 17, 13, 9, 0, 2, 12, 10, 14, 15, 0]</t>
  </si>
  <si>
    <t>[0, 3, 1, 11, 5, 14, 0, 20, 24, 17, 18, 0, 9, 7, 4, 8, 0, 15, 6, 0, 12, 21, 23, 19, 16, 13, 0, 10, 22, 2, 0]</t>
  </si>
  <si>
    <t>[0, 1, 5, 11, 14, 10, 0, 20, 17, 18, 3, 2, 0, 15, 0, 22, 4, 23, 13, 0, 9, 7, 6, 0, 12, 8, 21, 19, 16, 24, 0]</t>
  </si>
  <si>
    <t>[0, 19, 22, 18, 0, 23, 24, 6, 9, 0, 16, 3, 21, 0, 2, 1, 12, 5, 8, 0, 14, 13, 10, 11, 7, 0, 20, 4, 15, 17, 0]</t>
  </si>
  <si>
    <t>[0, 10, 7, 11, 22, 2, 13, 0, 20, 24, 6, 9, 0, 19, 18, 23, 0, 17, 8, 4, 15, 0, 1, 21, 3, 5, 0, 14, 12, 16, 0]</t>
  </si>
  <si>
    <t>[0, 1, 5, 3, 0, 7, 14, 16, 15, 0, 22, 4, 9, 2, 0, 8, 18, 10, 0, 21, 13, 19, 24, 0, 23, 17, 20, 0, 11, 12, 6, 0]</t>
  </si>
  <si>
    <t>[0, 2, 19, 13, 21, 0, 14, 24, 6, 0, 4, 18, 9, 20, 0, 10, 16, 15, 1, 0, 22, 8, 23, 0, 3, 5, 12, 0, 7, 11, 0, 17, 0]</t>
  </si>
  <si>
    <t>[0, 6, 24, 12, 0, 11, 15, 14, 19, 0, 8, 0, 5, 3, 0, 13, 1, 21, 9, 7, 0, 23, 16, 10, 0, 18, 2, 22, 4, 0, 17, 20, 0]</t>
  </si>
  <si>
    <t>[0, 10, 1, 12, 13, 0, 23, 17, 0, 2, 22, 4, 18, 0, 19, 15, 16, 14, 0, 7, 9, 21, 0, 20, 5, 0, 6, 3, 24, 0, 8, 11, 0]</t>
  </si>
  <si>
    <t>[0, 24, 9, 0, 21, 18, 0, 15, 1, 6, 7, 0, 4, 22, 8, 0, 11, 10, 5, 0, 14, 17, 20, 0, 12, 2, 3, 0, 13, 16, 19, 23, 0]</t>
  </si>
  <si>
    <t>[0, 16, 1, 19, 23, 9, 20, 0, 4, 18, 24, 15, 0, 12, 21, 0, 2, 3, 11, 0, 7, 6, 0, 14, 8, 0, 22, 17, 5, 10, 0, 13, 0]</t>
  </si>
  <si>
    <t>[0, 23, 18, 20, 0, 22, 7, 0, 9, 19, 17, 10, 0, 12, 5, 1, 24, 0, 8, 14, 16, 2, 4, 0, 13, 21, 6, 0, 15, 3, 11, 0]</t>
  </si>
  <si>
    <t>[0, 9, 16, 8, 2, 0, 6, 10, 17, 14, 0, 1, 5, 12, 11, 0, 3, 15, 4, 0, 7, 22, 0, 19, 18, 20, 0, 21, 13, 24, 23, 0]</t>
  </si>
  <si>
    <t>[0, 24, 10, 2, 18, 8, 0, 14, 21, 0, 16, 11, 6, 17, 0, 20, 23, 5, 0, 4, 15, 0, 9, 12, 0, 3, 1, 19, 7, 0, 13, 22, 0]</t>
  </si>
  <si>
    <t>[0, 10, 18, 8, 12, 0, 13, 3, 9, 0, 2, 20, 6, 17, 16, 0, 1, 19, 7, 24, 0, 4, 15, 0, 23, 11, 0, 5, 14, 0, 22, 21, 0]</t>
  </si>
  <si>
    <t>[0, 16, 15, 0, 12, 3, 0, 14, 1, 4, 0, 24, 19, 7, 10, 18, 0, 22, 21, 0, 20, 11, 6, 0, 5, 9, 2, 23, 0, 8, 13, 17, 0]</t>
  </si>
  <si>
    <t>[0, 9, 5, 2, 23, 0, 24, 10, 18, 7, 19, 0, 1, 14, 4, 0, 22, 21, 0, 6, 11, 20, 0, 17, 13, 8, 0, 16, 15, 0, 12, 3, 0]</t>
  </si>
  <si>
    <t>[0, 21, 1, 17, 6, 0, 19, 7, 16, 23, 0, 5, 10, 20, 0, 2, 4, 11, 13, 0, 18, 24, 0, 12, 15, 3, 0, 14, 22, 0, 9, 8, 0]</t>
  </si>
  <si>
    <t>[0, 6, 17, 16, 7, 0, 21, 1, 5, 20, 0, 10, 14, 22, 0, 3, 19, 4, 11, 0, 2, 13, 15, 0, 12, 23, 0, 18, 24, 0, 9, 8, 0]</t>
  </si>
  <si>
    <t>[0, 3, 0, 20, 13, 0, 21, 1, 8, 4, 0, 23, 12, 7, 14, 0, 5, 10, 22, 17, 0, 2, 18, 9, 0, 16, 11, 15, 19, 0, 6, 24, 0]</t>
  </si>
  <si>
    <t>[0, 7, 12, 23, 0, 1, 8, 21, 4, 0, 5, 18, 24, 14, 0, 19, 11, 15, 0, 10, 16, 22, 17, 0, 3, 9, 0, 20, 13, 0, 2, 6, 0]</t>
  </si>
  <si>
    <t>[0, 1, 9, 20, 8, 0, 14, 5, 10, 3, 23, 0, 18, 24, 0, 13, 17, 0, 7, 12, 15, 0, 21, 11, 0, 4, 2, 0, 6, 16, 19, 22, 0]</t>
  </si>
  <si>
    <t>[0, 7, 14, 23, 10, 5, 0, 21, 20, 3, 0, 6, 13, 22, 0, 17, 16, 19, 0, 4, 2, 0, 11, 9, 1, 0, 24, 18, 0, 15, 12, 8, 0]</t>
  </si>
  <si>
    <t>[0, 21, 8, 22, 11, 17, 0, 3, 24, 10, 12, 0, 15, 0, 4, 2, 0, 6, 16, 7, 9, 14, 0, 19, 13, 5, 20, 0, 1, 18, 23, 0]</t>
  </si>
  <si>
    <t>[0, 9, 7, 16, 6, 13, 3, 12, 0, 14, 20, 5, 0, 1, 0, 10, 24, 19, 0, 23, 18, 22, 8, 21, 0, 17, 11, 15, 0, 4, 2, 0]</t>
  </si>
  <si>
    <t>[0, 20, 3, 23, 0, 15, 21, 17, 10, 0, 1, 11, 5, 16, 19, 0, 6, 12, 0, 9, 7, 24, 0, 4, 13, 22, 2, 0, 18, 14, 0, 8, 0]</t>
  </si>
  <si>
    <t>[0, 10, 21, 17, 9, 0, 6, 22, 13, 0, 15, 2, 18, 0, 24, 12, 0, 14, 20, 0, 8, 1, 11, 5, 7, 0, 23, 3, 19, 16, 4, 0]</t>
  </si>
  <si>
    <t>[0, 2, 21, 16, 8, 0, 4, 13, 3, 15, 1, 0, 6, 18, 9, 0, 5, 19, 20, 22, 0, 10, 14, 0, 17, 7, 11, 0, 12, 23, 24, 0]</t>
  </si>
  <si>
    <t>[0, 20, 19, 5, 22, 0, 9, 15, 3, 13, 4, 0, 24, 10, 0, 18, 12, 1, 23, 0, 8, 16, 21, 2, 0, 17, 7, 11, 0, 6, 14, 0]</t>
  </si>
  <si>
    <t>[0, 6, 2, 17, 0, 20, 0, 14, 16, 23, 0, 19, 7, 15, 0, 13, 4, 18, 10, 0, 21, 1, 22, 5, 0, 9, 12, 0, 24, 3, 8, 11, 0]</t>
  </si>
  <si>
    <t>[0, 10, 18, 4, 13, 0, 2, 6, 17, 0, 15, 7, 9, 0, 19, 0, 14, 16, 23, 0, 20, 8, 11, 0, 3, 12, 24, 0, 5, 22, 1, 21, 0]</t>
  </si>
  <si>
    <t>[0, 9, 23, 13, 22, 0, 21, 3, 7, 10, 18, 0, 6, 19, 24, 0, 2, 1, 15, 0, 4, 16, 0, 20, 17, 5, 0, 14, 12, 8, 11, 0]</t>
  </si>
  <si>
    <t>[0, 6, 8, 12, 17, 0, 21, 22, 10, 7, 0, 16, 9, 18, 24, 0, 4, 5, 0, 15, 1, 2, 0, 20, 14, 11, 19, 0, 3, 13, 23, 0]</t>
  </si>
  <si>
    <t>[0, 5, 13, 21, 0, 3, 18, 2, 0, 17, 9, 20, 0, 12, 24, 23, 0, 11, 14, 6, 0, 4, 16, 15, 7, 0, 10, 19, 0, 1, 8, 22, 0]</t>
  </si>
  <si>
    <t>[0, 20, 9, 17, 0, 7, 11, 14, 0, 4, 16, 15, 3, 2, 0, 22, 23, 24, 12, 0, 6, 18, 0, 19, 10, 0, 5, 13, 21, 0, 8, 1, 0]</t>
  </si>
  <si>
    <t>[0, 22, 5, 2, 0, 3, 9, 0, 7, 15, 0, 6, 23, 4, 1, 0, 12, 24, 0, 21, 10, 11, 20, 0, 17, 8, 19, 14, 0, 18, 13, 16, 0]</t>
  </si>
  <si>
    <t>[0, 20, 17, 13, 0, 18, 16, 11, 0, 3, 0, 24, 8, 19, 0, 7, 15, 0, 1, 4, 23, 6, 14, 0, 2, 5, 21, 10, 0, 12, 22, 0, 9, 0]</t>
  </si>
  <si>
    <t>[0, 4, 3, 5, 19, 0, 12, 1, 18, 0, 7, 9, 8, 22, 0, 17, 23, 0, 13, 20, 21, 24, 0, 15, 16, 14, 0, 11, 2, 6, 10, 0]</t>
  </si>
  <si>
    <t>[0, 15, 16, 14, 0, 1, 18, 2, 11, 0, 13, 9, 20, 21, 0, 23, 6, 10, 0, 17, 12, 0, 19, 5, 3, 4, 0, 7, 24, 8, 22, 0]</t>
  </si>
  <si>
    <t>[0, 17, 15, 4, 0, 20, 1, 22, 0, 8, 7, 24, 21, 2, 6, 0, 16, 3, 11, 5, 18, 12, 14, 23, 0, 19, 9, 0, 10, 13, 0]</t>
  </si>
  <si>
    <t>[0, 8, 1, 16, 11, 6, 17, 0, 13, 3, 19, 15, 0, 24, 21, 5, 0, 14, 12, 22, 0, 9, 7, 0, 18, 23, 0, 20, 2, 0, 4, 10, 0]</t>
  </si>
  <si>
    <t>[0, 4, 15, 11, 0, 17, 5, 16, 23, 0, 22, 6, 9, 14, 3, 24, 0, 13, 21, 2, 19, 0, 8, 18, 10, 1, 0, 20, 12, 7, 0]</t>
  </si>
  <si>
    <t>[0, 16, 2, 14, 11, 12, 0, 21, 7, 8, 0, 10, 15, 20, 1, 13, 0, 4, 23, 5, 18, 6, 22, 0, 3, 19, 9, 17, 0, 24, 0]</t>
  </si>
  <si>
    <t>[0, 20, 15, 0, 22, 5, 0, 3, 18, 0, 4, 8, 17, 13, 23, 0, 19, 21, 11, 0, 16, 2, 12, 1, 9, 14, 0, 7, 6, 24, 0, 10, 0]</t>
  </si>
  <si>
    <t>[0, 7, 4, 21, 6, 20, 0, 11, 23, 24, 12, 0, 19, 2, 9, 0, 15, 0, 1, 14, 0, 18, 17, 3, 5, 8, 0, 10, 22, 0, 16, 13, 0]</t>
  </si>
  <si>
    <t>[0, 6, 11, 24, 0, 8, 23, 18, 0, 3, 16, 22, 0, 20, 1, 0, 15, 5, 4, 2, 9, 0, 17, 13, 0, 21, 7, 10, 0, 12, 14, 19, 0]</t>
  </si>
  <si>
    <t>[0, 22, 4, 11, 14, 21, 0, 20, 3, 7, 0, 24, 16, 0, 6, 23, 0, 5, 12, 9, 0, 15, 1, 19, 0, 10, 17, 13, 0, 18, 8, 2, 0]</t>
  </si>
  <si>
    <t>[0, 1, 9, 13, 2, 4, 10, 0, 17, 20, 18, 24, 0, 5, 15, 19, 0, 8, 3, 23, 14, 12, 0, 6, 11, 0, 21, 7, 0, 22, 16, 0]</t>
  </si>
  <si>
    <t>[0, 16, 8, 1, 7, 0, 22, 21, 14, 17, 0, 4, 24, 15, 0, 20, 12, 11, 19, 0, 3, 10, 13, 9, 0, 23, 2, 0, 18, 5, 0, 6, 0]</t>
  </si>
  <si>
    <t>[0, 22, 6, 17, 24, 18, 0, 8, 19, 0, 15, 4, 11, 0, 3, 9, 7, 16, 0, 12, 21, 0, 2, 23, 13, 0, 1, 20, 14, 0, 5, 10, 0]</t>
  </si>
  <si>
    <t>[0, 3, 24, 16, 13, 0, 14, 9, 22, 15, 0, 6, 12, 2, 8, 0, 7, 23, 0, 18, 5, 0, 19, 17, 0, 4, 11, 0, 21, 10, 0, 1, 20, 0]</t>
  </si>
  <si>
    <t>[0, 17, 23, 19, 24, 10, 21, 0, 7, 3, 16, 6, 9, 2, 0, 11, 13, 0, 5, 14, 0, 12, 4, 18, 0, 1, 22, 8, 0, 15, 20, 0]</t>
  </si>
  <si>
    <t>[0, 24, 3, 19, 0, 11, 1, 18, 16, 20, 6, 0, 5, 8, 15, 4, 17, 0, 12, 9, 7, 0, 2, 10, 23, 0, 21, 14, 22, 0, 13, 0]</t>
  </si>
  <si>
    <t>[0, 20, 21, 14, 19, 0, 10, 4, 7, 16, 0, 9, 24, 15, 8, 0, 2, 11, 5, 18, 0, 23, 1, 12, 6, 13, 0, 22, 17, 3, 0]</t>
  </si>
  <si>
    <t>[0, 16, 2, 3, 12, 15, 11, 0, 10, 18, 24, 7, 0, 4, 21, 0, 20, 6, 0, 8, 22, 0, 13, 5, 17, 0, 9, 23, 1, 0, 14, 19, 0]</t>
  </si>
  <si>
    <t>[0, 1, 14, 11, 9, 13, 0, 22, 3, 4, 5, 0, 17, 12, 21, 0, 6, 16, 0, 24, 23, 15, 0, 20, 18, 0, 19, 10, 8, 0, 2, 7, 0]</t>
  </si>
  <si>
    <t>[0, 4, 22, 14, 8, 0, 5, 11, 10, 0, 20, 21, 13, 0, 12, 9, 7, 0, 3, 19, 16, 23, 0, 17, 1, 0, 18, 6, 0, 2, 24, 15, 0]</t>
  </si>
  <si>
    <t>[0, 12, 11, 13, 10, 0, 18, 17, 21, 3, 0, 8, 0, 22, 15, 24, 0, 6, 9, 0, 7, 14, 19, 0, 1, 2, 16, 0, 4, 23, 20, 5, 0]</t>
  </si>
  <si>
    <t>[0, 19, 12, 1, 4, 0, 9, 5, 18, 20, 0, 22, 15, 0, 13, 17, 0, 2, 7, 6, 0, 3, 14, 21, 0, 24, 23, 10, 0, 8, 16, 11, 0]</t>
  </si>
  <si>
    <t>[0, 7, 15, 24, 5, 17, 18, 0, 16, 23, 6, 0, 10, 9, 4, 3, 0, 20, 21, 19, 0, 11, 8, 0, 13, 1, 0, 22, 14, 0, 12, 0, 2, 0]</t>
  </si>
  <si>
    <t>[0, 9, 16, 8, 4, 24, 22, 0, 3, 13, 17, 0, 12, 6, 2, 21, 11, 0, 5, 15, 18, 0, 20, 14, 0, 23, 19, 7, 0, 1, 10, 0]</t>
  </si>
  <si>
    <t>[0, 22, 0, 14, 9, 4, 19, 11, 0, 23, 8, 1, 17, 15, 7, 0, 18, 21, 3, 0, 16, 5, 20, 13, 0, 24, 2, 0, 12, 6, 10, 0]</t>
  </si>
  <si>
    <t>[0, 20, 23, 3, 10, 0, 22, 5, 19, 14, 0, 2, 24, 0, 12, 16, 0, 11, 1, 13, 18, 15, 0, 9, 7, 8, 17, 0, 4, 6, 21, 0]</t>
  </si>
  <si>
    <t>[0, 9, 19, 20, 10, 0, 18, 8, 6, 0, 16, 22, 0, 12, 15, 0, 1, 5, 13, 17, 2, 4, 0, 7, 11, 3, 23, 0, 21, 24, 14, 0]</t>
  </si>
  <si>
    <t>[0, 17, 3, 8, 11, 21, 0, 6, 19, 9, 0, 20, 14, 0, 22, 5, 16, 18, 4, 0, 15, 23, 7, 24, 0, 2, 10, 0, 13, 12, 1, 0]</t>
  </si>
  <si>
    <t>[0, 2, 8, 7, 17, 0, 1, 10, 4, 14, 0, 12, 18, 16, 0, 6, 3, 5, 15, 0, 24, 20, 21, 0, 9, 19, 0, 13, 22, 0, 23, 11, 0]</t>
  </si>
  <si>
    <t>[0, 12, 23, 18, 16, 11, 7, 0, 8, 19, 5, 9, 0, 22, 15, 4, 1, 0, 10, 17, 20, 21, 0, 14, 6, 2, 0, 13, 3, 0, 24, 0]</t>
  </si>
  <si>
    <t>[0, 2, 16, 18, 13, 0, 8, 17, 24, 21, 0, 15, 4, 14, 22, 0, 12, 1, 3, 0, 6, 7, 10, 0, 11, 20, 9, 0, 5, 19, 0, 23, 0]</t>
  </si>
  <si>
    <t>[0, 17, 21, 12, 22, 11, 0, 1, 5, 24, 0, 19, 9, 14, 2, 16, 0, 20, 8, 3, 0, 7, 10, 13, 0, 18, 15, 23, 6, 4, 0]</t>
  </si>
  <si>
    <t>[0, 20, 16, 10, 9, 0, 21, 3, 7, 18, 0, 14, 5, 22, 8, 4, 17, 0, 24, 12, 0, 15, 19, 0, 2, 11, 0, 6, 1, 23, 0, 13, 0]</t>
  </si>
  <si>
    <t>[0, 7, 8, 24, 0, 22, 11, 21, 1, 0, 3, 20, 9, 18, 6, 0, 5, 19, 12, 0, 4, 16, 23, 0, 17, 14, 0, 15, 2, 0, 10, 13, 0]</t>
  </si>
  <si>
    <t>[0, 2, 20, 15, 16, 22, 23, 0, 14, 18, 1, 8, 0, 11, 6, 21, 3, 0, 12, 7, 17, 0, 24, 19, 0, 4, 13, 5, 0, 9, 10, 0]</t>
  </si>
  <si>
    <t>[0, 4, 1, 15, 9, 21, 0, 14, 22, 3, 2, 7, 0, 16, 24, 0, 23, 5, 11, 6, 0, 13, 8, 17, 10, 18, 0, 19, 12, 20, 0]</t>
  </si>
  <si>
    <t>[0, 19, 12, 3, 0, 15, 23, 7, 0, 2, 10, 0, 22, 5, 13, 20, 14, 0, 11, 9, 24, 0, 16, 17, 4, 18, 6, 0, 1, 8, 0, 21, 0]</t>
  </si>
  <si>
    <t>[0, 7, 8, 20, 12, 17, 0, 13, 3, 18, 0, 23, 24, 22, 10, 21, 0, 6, 15, 0, 1, 16, 14, 0, 5, 9, 0, 4, 11, 0, 19, 2, 0]</t>
  </si>
  <si>
    <t>[0, 23, 21, 16, 3, 10, 0, 6, 5, 15, 7, 0, 14, 22, 2, 13, 0, 11, 17, 0, 9, 19, 0, 24, 20, 0, 18, 4, 8, 0, 1, 12, 0]</t>
  </si>
  <si>
    <t>[0, 14, 15, 7, 19, 0, 2, 10, 5, 4, 22, 20, 0, 17, 24, 0, 23, 9, 3, 0, 8, 1, 0, 18, 16, 0, 12, 6, 11, 0, 13, 21, 0]</t>
  </si>
  <si>
    <t>[0, 4, 13, 17, 23, 0, 3, 9, 19, 0, 2, 12, 0, 5, 0, 24, 7, 16, 0, 1, 20, 11, 10, 0, 14, 6, 8, 18, 0, 15, 22, 21, 0]</t>
  </si>
  <si>
    <t>[0, 8, 6, 23, 24, 0, 5, 21, 20, 0, 12, 19, 17, 10, 0, 4, 7, 13, 0, 11, 16, 0, 14, 3, 2, 0, 1, 18, 9, 0, 15, 22, 0]</t>
  </si>
  <si>
    <t>[0, 22, 15, 18, 1, 2, 0, 12, 17, 19, 6, 0, 21, 9, 0, 11, 4, 16, 0, 5, 24, 20, 0, 8, 7, 14, 0, 23, 3, 0, 10, 13, 0]</t>
  </si>
  <si>
    <t>[0, 17, 6, 11, 13, 23, 22, 0, 14, 4, 7, 9, 0, 1, 21, 16, 0, 19, 8, 12, 0, 24, 5, 20, 0, 3, 10, 2, 0, 15, 18, 0]</t>
  </si>
  <si>
    <t>[0, 6, 17, 21, 14, 0, 4, 20, 2, 16, 12, 0, 13, 10, 22, 18, 0, 24, 11, 0, 8, 7, 0, 3, 23, 19, 0, 5, 15, 0, 9, 1, 0]</t>
  </si>
  <si>
    <t>[0, 19, 17, 7, 0, 22, 16, 23, 0, 14, 2, 11, 3, 0, 5, 18, 13, 21, 0, 4, 24, 0, 12, 6, 20, 15, 0, 10, 9, 8, 1, 0]</t>
  </si>
  <si>
    <t>[0, 12, 1, 2, 14, 0, 15, 4, 23, 0, 22, 11, 5, 0, 21, 9, 20, 19, 10, 0, 6, 3, 8, 0, 16, 24, 18, 7, 0, 17, 13, 0]</t>
  </si>
  <si>
    <t>[0, 9, 12, 24, 21, 3, 0, 7, 14, 17, 0, 11, 16, 1, 0, 5, 15, 2, 0, 4, 23, 13, 0, 18, 10, 0, 22, 19, 6, 0, 20, 8, 0]</t>
  </si>
  <si>
    <t>[0, 17, 6, 16, 19, 0, 15, 2, 0, 12, 9, 18, 4, 0, 10, 11, 14, 0, 13, 20, 1, 0, 5, 22, 21, 0, 24, 3, 8, 0, 23, 7, 0]</t>
  </si>
  <si>
    <t>[0, 3, 11, 1, 18, 0, 5, 8, 24, 0, 4, 16, 21, 0, 23, 7, 10, 0, 13, 15, 12, 20, 19, 0, 22, 9, 6, 0, 14, 17, 0, 2, 0]</t>
  </si>
  <si>
    <t>[0, 3, 21, 23, 10, 0, 11, 5, 9, 0, 1, 19, 0, 4, 2, 16, 13, 0, 6, 15, 0, 14, 22, 24, 7, 0, 17, 8, 0, 12, 18, 20, 0]</t>
  </si>
  <si>
    <t>[0, 14, 9, 11, 1, 0, 6, 18, 24, 0, 15, 8, 2, 4, 5, 0, 7, 3, 22, 0, 10, 23, 13, 17, 0, 19, 20, 21, 16, 12, 0]</t>
  </si>
  <si>
    <t>[0, 4, 1, 17, 11, 6, 0, 13, 16, 12, 5, 0, 24, 21, 9, 3, 0, 2, 19, 0, 10, 15, 0, 18, 22, 14, 7, 20, 0, 8, 23, 0]</t>
  </si>
  <si>
    <t>[0, 8, 7, 6, 17, 18, 22, 0, 1, 16, 24, 12, 0, 4, 20, 2, 5, 0, 13, 21, 0, 19, 0, 23, 9, 0, 15, 11, 10, 0, 3, 14, 0]</t>
  </si>
  <si>
    <t>[0, 9, 8, 2, 0, 17, 12, 3, 4, 6, 15, 21, 0, 10, 5, 0, 7, 13, 23, 0, 22, 19, 18, 0, 20, 16, 1, 0, 14, 24, 11, 0]</t>
  </si>
  <si>
    <t>[0, 24, 12, 21, 7, 0, 8, 0, 13, 20, 4, 15, 3, 0, 1, 9, 6, 0, 16, 18, 14, 0, 19, 22, 11, 0, 5, 17, 2, 0, 10, 23, 0]</t>
  </si>
  <si>
    <t>[0, 17, 8, 11, 0, 24, 3, 7, 0, 9, 15, 13, 0, 10, 18, 21, 14, 20, 0, 16, 19, 22, 0, 12, 6, 0, 1, 2, 23, 0, 5, 4, 0]</t>
  </si>
  <si>
    <t>[0, 2, 7, 3, 23, 0, 11, 24, 22, 19, 18, 0, 9, 4, 0, 6, 21, 10, 0, 1, 8, 20, 0, 5, 14, 15, 0, 13, 17, 0, 16, 12, 0]</t>
  </si>
  <si>
    <t>[0, 23, 20, 8, 0, 1, 4, 18, 2, 0, 3, 9, 24, 19, 0, 6, 7, 0, 22, 17, 0, 10, 15, 5, 16, 21, 0, 12, 13, 14, 0, 11, 0]</t>
  </si>
  <si>
    <t>[0, 15, 11, 17, 13, 7, 0, 14, 5, 8, 23, 3, 21, 0, 10, 4, 18, 1, 12, 0, 20, 19, 22, 0, 24, 2, 0, 9, 16, 6, 0]</t>
  </si>
  <si>
    <t>[0, 6, 8, 14, 11, 18, 0, 16, 3, 10, 23, 0, 2, 7, 5, 0, 20, 15, 19, 0, 13, 17, 22, 0, 4, 12, 0, 21, 1, 0, 24, 9, 0]</t>
  </si>
  <si>
    <t>[0, 19, 20, 1, 4, 0, 15, 5, 7, 13, 0, 24, 14, 6, 0, 2, 17, 10, 12, 0, 16, 8, 21, 0, 3, 9, 23, 0, 18, 22, 11, 0]</t>
  </si>
  <si>
    <t>[0, 9, 20, 7, 4, 23, 13, 0, 12, 19, 0, 5, 11, 3, 8, 0, 6, 14, 15, 0, 16, 10, 22, 0, 1, 21, 17, 0, 24, 2, 0, 18, 0]</t>
  </si>
  <si>
    <t>[0, 10, 22, 19, 1, 13, 0, 4, 12, 3, 0, 6, 14, 18, 20, 0, 16, 21, 23, 0, 8, 11, 7, 0, 9, 15, 5, 0, 17, 2, 24, 0]</t>
  </si>
  <si>
    <t>[0, 19, 11, 2, 22, 0, 18, 7, 4, 0, 14, 23, 1, 15, 0, 12, 5, 20, 0, 3, 17, 0, 13, 24, 8, 21, 9, 0, 6, 10, 16, 0]</t>
  </si>
  <si>
    <t>[0, 3, 4, 20, 15, 22, 0, 5, 0, 1, 8, 18, 21, 0, 6, 14, 0, 23, 7, 10, 0, 12, 2, 19, 9, 0, 17, 16, 11, 0, 24, 13, 0]</t>
  </si>
  <si>
    <t>[0, 12, 18, 5, 1, 2, 0, 6, 17, 19, 4, 0, 13, 9, 8, 0, 7, 11, 21, 15, 0, 10, 14, 24, 0, 20, 23, 0, 3, 16, 22, 0]</t>
  </si>
  <si>
    <t>[0, 3, 11, 23, 22, 7, 0, 19, 2, 9, 8, 0, 24, 1, 20, 0, 12, 13, 15, 14, 0, 6, 4, 0, 17, 16, 10, 21, 0, 5, 18, 0]</t>
  </si>
  <si>
    <t>[0, 10, 3, 7, 13, 1, 0, 18, 24, 6, 22, 2, 14, 0, 16, 20, 0, 23, 12, 8, 0, 9, 4, 19, 15, 0, 21, 17, 5, 11, 0]</t>
  </si>
  <si>
    <t>[0, 12, 5, 7, 21, 0, 1, 2, 15, 0, 9, 11, 16, 0, 22, 10, 0, 17, 4, 6, 0, 14, 19, 0, 23, 3, 13, 0, 20, 18, 8, 24, 0]</t>
  </si>
  <si>
    <t>[0, 8, 15, 0, 3, 1, 7, 22, 10, 0, 11, 9, 13, 5, 0, 19, 18, 6, 2, 0, 12, 21, 17, 23, 0, 4, 14, 20, 24, 0, 16, 0]</t>
  </si>
  <si>
    <t>[0, 10, 18, 24, 23, 0, 15, 6, 16, 8, 0, 1, 14, 2, 5, 0, 19, 21, 0, 13, 11, 7, 0, 3, 17, 22, 0, 4, 9, 0, 20, 12, 0]</t>
  </si>
  <si>
    <t>[0, 2, 3, 23, 0, 13, 17, 22, 11, 0, 20, 7, 12, 16, 0, 8, 21, 4, 10, 0, 24, 6, 0, 19, 1, 0, 5, 15, 0, 9, 18, 14, 0]</t>
  </si>
  <si>
    <t>[0, 8, 2, 24, 15, 17, 7, 0, 16, 4, 11, 0, 3, 14, 1, 6, 0, 19, 18, 5, 0, 23, 12, 0, 21, 13, 22, 10, 0, 20, 9, 0]</t>
  </si>
  <si>
    <t>[0, 22, 11, 16, 0, 6, 9, 10, 20, 0, 12, 17, 13, 15, 0, 18, 2, 0, 3, 7, 24, 4, 0, 8, 1, 14, 0, 21, 23, 0, 19, 5, 0]</t>
  </si>
  <si>
    <t>[0, 15, 23, 18, 19, 22, 0, 16, 17, 1, 3, 0, 6, 21, 24, 0, 12, 10, 14, 0, 8, 5, 11, 4, 2, 0, 7, 9, 0, 20, 13, 0]</t>
  </si>
  <si>
    <t>[0, 23, 5, 24, 9, 11, 0, 2, 12, 17, 0, 16, 1, 20, 6, 0, 22, 19, 13, 4, 0, 14, 18, 0, 7, 10, 0, 3, 15, 0, 8, 21, 0]</t>
  </si>
  <si>
    <t>[0, 1, 19, 11, 24, 4, 20, 12, 8, 0, 9, 17, 16, 0, 22, 6, 0, 21, 14, 0, 2, 0, 18, 3, 23, 15, 0, 10, 7, 0, 5, 13, 0]</t>
  </si>
  <si>
    <t>[0, 9, 21, 18, 12, 17, 0, 1, 6, 24, 22, 0, 19, 15, 16, 0, 3, 10, 0, 8, 2, 14, 0, 7, 13, 11, 0, 23, 4, 0, 5, 20, 0]</t>
  </si>
  <si>
    <t>[0, 6, 5, 3, 0, 19, 9, 18, 14, 24, 0, 8, 15, 4, 0, 13, 22, 7, 0, 16, 20, 21, 0, 2, 10, 0, 17, 23, 1, 0, 12, 11, 0]</t>
  </si>
  <si>
    <t>[0, 24, 4, 15, 11, 0, 22, 3, 0, 5, 18, 8, 0, 14, 7, 16, 6, 0, 12, 2, 23, 0, 13, 17, 20, 0, 9, 19, 1, 0, 10, 21, 0]</t>
  </si>
  <si>
    <t>[0, 2, 4, 24, 0, 1, 9, 11, 0, 8, 22, 15, 0, 16, 0, 18, 3, 0, 6, 12, 23, 0, 20, 14, 7, 19, 0, 21, 5, 17, 0, 10, 13, 0]</t>
  </si>
  <si>
    <t>[0, 8, 6, 0, 7, 24, 11, 0, 19, 4, 18, 16, 12, 2, 0, 9, 15, 10, 14, 0, 22, 5, 23, 0, 20, 13, 17, 0, 21, 3, 1, 0]</t>
  </si>
  <si>
    <t>[0, 1, 5, 11, 14, 10, 0, 20, 18, 17, 24, 0, 9, 7, 4, 8, 0, 12, 21, 23, 19, 16, 13, 0, 6, 15, 0, 2, 22, 3, 0]</t>
  </si>
  <si>
    <t>[0, 10, 7, 11, 22, 19, 0, 2, 14, 13, 20, 0, 3, 21, 1, 5, 0, 17, 15, 4, 8, 0, 16, 12, 18, 0, 9, 6, 24, 23, 0]</t>
  </si>
  <si>
    <t>[0, 2, 18, 4, 6, 0, 21, 14, 16, 15, 3, 0, 20, 7, 11, 0, 10, 17, 23, 0, 24, 19, 13, 0, 1, 12, 0, 22, 8, 9, 0, 5, 0]</t>
  </si>
  <si>
    <t>[0, 8, 10, 11, 0, 7, 9, 21, 1, 0, 17, 5, 0, 24, 12, 13, 16, 15, 0, 4, 22, 2, 18, 0, 19, 14, 0, 20, 3, 6, 0, 23, 0]</t>
  </si>
  <si>
    <t>[0, 17, 9, 11, 0, 12, 3, 2, 0, 15, 5, 10, 1, 19, 0, 7, 6, 16, 0, 18, 13, 23, 20, 0, 4, 22, 8, 0, 24, 14, 0, 21, 0]</t>
  </si>
  <si>
    <t>[0, 8, 14, 16, 4, 9, 0, 6, 19, 17, 0, 20, 18, 11, 23, 0, 7, 22, 0, 21, 13, 1, 0, 10, 2, 15, 12, 24, 0, 3, 5, 0]</t>
  </si>
  <si>
    <t>[0, 10, 2, 6, 16, 17, 20, 8, 0, 5, 14, 0, 21, 7, 1, 3, 0, 11, 23, 0, 15, 4, 0, 24, 18, 0, 22, 13, 0, 12, 9, 19, 0]</t>
  </si>
  <si>
    <t>[0, 23, 9, 5, 2, 0, 24, 19, 7, 10, 18, 0, 1, 20, 0, 14, 6, 4, 0, 8, 13, 17, 0, 3, 12, 11, 0, 16, 15, 0, 22, 21, 0]</t>
  </si>
  <si>
    <t>[0, 4, 11, 13, 2, 0, 10, 5, 1, 0, 9, 8, 0, 3, 19, 7, 16, 17, 21, 0, 18, 15, 0, 22, 14, 20, 0, 6, 24, 0, 12, 23, 0]</t>
  </si>
  <si>
    <t>[0, 23, 12, 19, 15, 0, 10, 2, 1, 4, 0, 24, 6, 18, 5, 0, 13, 7, 14, 0, 3, 9, 0, 17, 11, 22, 16, 0, 8, 21, 0, 20, 0]</t>
  </si>
  <si>
    <t>[0, 7, 14, 10, 5, 23, 0, 1, 15, 21, 0, 12, 11, 0, 13, 17, 0, 22, 18, 19, 0, 24, 2, 0, 16, 6, 4, 0, 3, 20, 8, 9, 0]</t>
  </si>
  <si>
    <t>[0, 9, 7, 16, 6, 13, 3, 12, 0, 14, 5, 20, 0, 21, 8, 0, 22, 4, 11, 0, 15, 2, 17, 0, 10, 24, 19, 0, 1, 18, 23, 0]</t>
  </si>
  <si>
    <t>[0, 18, 14, 0, 1, 11, 5, 21, 0, 6, 12, 0, 10, 2, 4, 22, 15, 0, 9, 7, 24, 23, 0, 8, 0, 13, 17, 16, 19, 0, 20, 3, 0]</t>
  </si>
  <si>
    <t>[0, 22, 20, 19, 5, 0, 1, 15, 3, 13, 4, 0, 16, 21, 2, 11, 0, 24, 23, 12, 0, 18, 9, 6, 0, 17, 7, 8, 0, 10, 14, 0]</t>
  </si>
  <si>
    <t>[0, 17, 2, 6, 1, 0, 13, 4, 18, 10, 0, 15, 7, 19, 0, 20, 0, 14, 16, 23, 0, 21, 22, 5, 0, 3, 8, 11, 24, 0, 12, 9, 0]</t>
  </si>
  <si>
    <t>[0, 18, 10, 7, 3, 12, 17, 0, 11, 8, 14, 0, 6, 5, 0, 16, 9, 4, 20, 0, 19, 24, 21, 0, 22, 13, 23, 0, 15, 1, 2, 0]</t>
  </si>
  <si>
    <t>[0, 14, 6, 11, 0, 22, 8, 1, 12, 0, 17, 9, 20, 0, 7, 15, 16, 4, 0, 3, 18, 2, 0, 10, 19, 0, 21, 13, 5, 0, 23, 24, 0]</t>
  </si>
  <si>
    <t>[0, 17, 8, 19, 14, 0, 21, 10, 11, 20, 0, 12, 24, 0, 2, 5, 22, 0, 1, 4, 23, 6, 13, 0, 18, 16, 0, 7, 15, 0, 9, 3, 0]</t>
  </si>
  <si>
    <t>[0, 4, 3, 5, 19, 0, 1, 2, 6, 10, 0, 18, 12, 11, 0, 13, 20, 21, 24, 0, 22, 8, 9, 7, 0, 15, 16, 14, 0, 17, 23, 0]</t>
  </si>
  <si>
    <t>[0, 9, 19, 0, 4, 10, 13, 0, 17, 7, 21, 2, 6, 0, 23, 14, 12, 18, 5, 11, 3, 0, 20, 1, 22, 0, 16, 15, 24, 8, 0]</t>
  </si>
  <si>
    <t>[0, 3, 13, 8, 16, 11, 6, 2, 0, 7, 0, 5, 24, 21, 0, 14, 12, 22, 17, 0, 10, 4, 0, 20, 18, 0, 9, 23, 0, 1, 19, 15, 0]</t>
  </si>
  <si>
    <t>[0, 15, 3, 4, 24, 0, 20, 12, 7, 11, 0, 18, 10, 8, 1, 0, 14, 9, 6, 22, 0, 17, 5, 16, 23, 0, 19, 2, 21, 13, 0]</t>
  </si>
  <si>
    <t>[0, 20, 15, 0, 3, 18, 0, 4, 8, 17, 13, 23, 0, 22, 5, 0, 19, 21, 11, 0, 16, 2, 12, 1, 9, 14, 0, 7, 6, 24, 0, 10, 0]</t>
  </si>
  <si>
    <t>[0, 3, 19, 24, 0, 11, 1, 18, 16, 20, 6, 0, 5, 8, 15, 4, 17, 0, 7, 9, 0, 23, 10, 2, 0, 12, 13, 0, 21, 14, 22, 0]</t>
  </si>
  <si>
    <t>[0, 20, 21, 14, 19, 0, 7, 16, 4, 10, 0, 22, 17, 3, 0, 8, 15, 24, 9, 0, 13, 6, 12, 1, 23, 0, 2, 11, 5, 18, 0]</t>
  </si>
  <si>
    <t>[0, 10, 18, 0, 4, 22, 0, 3, 15, 24, 11, 5, 0, 8, 14, 16, 19, 23, 0, 13, 21, 20, 0, 1, 17, 0, 12, 9, 7, 0, 6, 2, 0]</t>
  </si>
  <si>
    <t>[0, 20, 23, 3, 10, 0, 12, 16, 0, 2, 24, 0, 22, 5, 19, 14, 0, 11, 1, 13, 18, 15, 0, 9, 7, 8, 17, 0, 4, 6, 21, 0]</t>
  </si>
  <si>
    <t>[0, 2, 16, 18, 13, 0, 19, 5, 0, 6, 7, 10, 0, 21, 24, 17, 8, 0, 15, 4, 14, 22, 0, 23, 11, 20, 0, 3, 1, 12, 0, 9, 0]</t>
  </si>
  <si>
    <t>[0, 4, 13, 17, 23, 0, 5, 20, 21, 16, 10, 0, 18, 12, 14, 0, 8, 6, 2, 0, 15, 22, 3, 0, 11, 7, 1, 0, 19, 0, 9, 24, 0]</t>
  </si>
  <si>
    <t>[0, 12, 1, 2, 14, 0, 22, 11, 5, 0, 15, 4, 23, 0, 21, 9, 20, 19, 10, 0, 6, 3, 8, 0, 16, 24, 18, 7, 0, 17, 13, 0]</t>
  </si>
  <si>
    <t>[0, 16, 1, 24, 23, 0, 12, 9, 18, 4, 0, 7, 17, 6, 0, 5, 22, 21, 0, 20, 13, 0, 10, 11, 14, 0, 19, 3, 8, 0, 15, 2, 0]</t>
  </si>
  <si>
    <t>[0, 14, 9, 11, 1, 0, 22, 3, 7, 0, 5, 4, 2, 8, 15, 0, 24, 18, 6, 0, 10, 23, 13, 17, 0, 19, 20, 21, 16, 12, 0]</t>
  </si>
  <si>
    <t>[0, 17, 8, 11, 0, 7, 3, 24, 0, 9, 15, 13, 0, 10, 18, 21, 14, 20, 0, 6, 12, 0, 16, 19, 22, 0, 4, 5, 0, 1, 2, 23, 0]</t>
  </si>
  <si>
    <t>[0, 19, 20, 1, 4, 0, 6, 10, 17, 24, 0, 15, 5, 7, 13, 0, 2, 14, 12, 0, 16, 8, 21, 0, 3, 9, 23, 0, 18, 22, 11, 0]</t>
  </si>
  <si>
    <t>[0, 8, 15, 0, 5, 13, 9, 11, 0, 3, 1, 7, 22, 10, 0, 19, 18, 6, 2, 0, 12, 21, 17, 23, 0, 4, 14, 20, 24, 0, 16, 0]</t>
  </si>
  <si>
    <t>[0, 10, 18, 24, 23, 0, 1, 14, 2, 5, 0, 13, 11, 7, 0, 22, 17, 3, 8, 0, 21, 19, 0, 16, 20, 0, 15, 6, 12, 0, 9, 4, 0]</t>
  </si>
  <si>
    <t>[0, 2, 3, 23, 0, 24, 6, 0, 5, 4, 8, 0, 10, 16, 12, 7, 9, 0, 20, 13, 0, 15, 14, 0, 1, 19, 0, 18, 17, 22, 11, 21, 0]</t>
  </si>
  <si>
    <t>[0, 1, 21, 24, 0, 11, 10, 15, 19, 0, 20, 17, 13, 0, 23, 2, 12, 0, 18, 8, 5, 0, 14, 7, 16, 6, 0, 22, 3, 0, 9, 4, 0]</t>
  </si>
  <si>
    <t>[0, 2, 4, 24, 0, 18, 8, 0, 16, 0, 1, 9, 11, 0, 13, 14, 20, 10, 0, 21, 22, 15, 0, 3, 17, 5, 0, 6, 12, 23, 0, 7, 19, 0]</t>
  </si>
  <si>
    <t>[0, 17, 9, 11, 0, 22, 5, 10, 0, 14, 24, 0, 15, 12, 21, 4, 0, 18, 2, 3, 0, 20, 8, 0, 23, 19, 16, 13, 0, 1, 6, 7, 0]</t>
  </si>
  <si>
    <t>[0, 10, 21, 17, 9, 0, 6, 12, 0, 8, 0, 7, 24, 3, 0, 1, 11, 5, 16, 19, 23, 0, 15, 22, 13, 4, 0, 18, 14, 0, 20, 2, 0]</t>
  </si>
  <si>
    <t>[0, 3, 21, 7, 8, 12, 0, 10, 18, 24, 0, 6, 5, 0, 16, 9, 4, 20, 0, 22, 13, 23, 0, 15, 1, 2, 0, 14, 17, 11, 19, 0]</t>
  </si>
  <si>
    <t>[0, 15, 16, 14, 0, 1, 2, 6, 10, 0, 18, 12, 11, 0, 13, 20, 21, 24, 0, 22, 8, 9, 7, 0, 4, 3, 5, 19, 0, 17, 23, 0]</t>
  </si>
  <si>
    <t>[0, 3, 13, 2, 6, 11, 16, 8, 0, 23, 0, 17, 22, 10, 0, 24, 21, 15, 5, 0, 19, 18, 0, 4, 12, 14, 0, 7, 9, 0, 20, 1, 0]</t>
  </si>
  <si>
    <t>[0, 7, 24, 2, 0, 6, 21, 4, 3, 17, 0, 22, 15, 0, 13, 20, 0, 10, 14, 12, 0, 18, 5, 8, 11, 0, 23, 1, 0, 16, 9, 19, 0]</t>
  </si>
  <si>
    <t>[0, 22, 14, 11, 4, 21, 0, 20, 3, 7, 0, 24, 16, 0, 10, 17, 13, 0, 19, 1, 15, 0, 6, 23, 0, 5, 12, 9, 0, 18, 8, 2, 0]</t>
  </si>
  <si>
    <t>[0, 17, 23, 19, 5, 2, 3, 0, 24, 10, 1, 21, 0, 7, 8, 22, 15, 0, 16, 6, 9, 14, 0, 12, 4, 18, 0, 11, 13, 0, 20, 0]</t>
  </si>
  <si>
    <t>[0, 20, 21, 14, 17, 22, 0, 10, 4, 7, 16, 0, 9, 24, 15, 8, 0, 3, 19, 0, 2, 11, 5, 18, 0, 23, 1, 12, 6, 13, 0]</t>
  </si>
  <si>
    <t>[0, 16, 3, 2, 12, 15, 11, 0, 10, 18, 24, 7, 0, 4, 21, 0, 22, 8, 0, 13, 5, 17, 0, 6, 20, 0, 9, 23, 1, 0, 19, 14, 0]</t>
  </si>
  <si>
    <t>[0, 1, 14, 9, 11, 13, 0, 22, 3, 4, 5, 0, 21, 12, 17, 0, 24, 23, 15, 0, 6, 16, 0, 20, 18, 0, 19, 10, 8, 0, 2, 7, 0]</t>
  </si>
  <si>
    <t>[0, 5, 11, 22, 14, 8, 23, 0, 6, 18, 0, 1, 17, 0, 4, 13, 21, 0, 2, 24, 15, 0, 3, 19, 16, 0, 7, 9, 12, 0, 20, 10, 0]</t>
  </si>
  <si>
    <t>[0, 11, 13, 8, 0, 22, 15, 24, 0, 7, 0, 10, 23, 17, 18, 0, 5, 20, 21, 0, 12, 9, 6, 0, 4, 19, 14, 0, 1, 2, 3, 16, 0]</t>
  </si>
  <si>
    <t>[0, 5, 7, 15, 21, 0, 16, 23, 6, 0, 9, 10, 14, 18, 0, 8, 11, 24, 0, 2, 3, 17, 0, 12, 20, 19, 0, 13, 1, 0, 22, 4, 0]</t>
  </si>
  <si>
    <t>[0, 22, 0, 14, 23, 8, 1, 20, 11, 9, 0, 17, 16, 5, 0, 24, 2, 0, 12, 6, 10, 0, 4, 19, 13, 15, 7, 0, 3, 21, 18, 0]</t>
  </si>
  <si>
    <t>[0, 17, 11, 3, 8, 21, 0, 6, 19, 9, 0, 20, 14, 0, 22, 5, 16, 18, 4, 0, 15, 23, 7, 24, 0, 2, 10, 0, 13, 12, 1, 0]</t>
  </si>
  <si>
    <t>[0, 12, 23, 11, 16, 18, 7, 0, 8, 19, 5, 9, 0, 22, 15, 4, 1, 0, 10, 17, 20, 21, 0, 14, 6, 2, 0, 24, 0, 3, 13, 0]</t>
  </si>
  <si>
    <t>[0, 5, 7, 23, 8, 0, 11, 6, 18, 0, 9, 10, 3, 0, 2, 20, 15, 16, 22, 0, 12, 17, 13, 4, 0, 19, 24, 21, 0, 1, 14, 0]</t>
  </si>
  <si>
    <t>[0, 5, 6, 7, 13, 10, 0, 14, 22, 2, 15, 0, 3, 21, 16, 23, 0, 18, 4, 8, 0, 9, 19, 0, 20, 24, 0, 12, 1, 0, 11, 17, 0]</t>
  </si>
  <si>
    <t>[0, 14, 3, 12, 0, 1, 8, 19, 0, 2, 10, 5, 4, 22, 20, 0, 18, 24, 0, 23, 9, 13, 0, 7, 16, 15, 0, 6, 11, 0, 21, 17, 0]</t>
  </si>
  <si>
    <t>[0, 12, 24, 1, 16, 17, 0, 8, 11, 0, 2, 13, 0, 5, 20, 9, 21, 0, 23, 4, 15, 0, 10, 6, 3, 19, 14, 0, 18, 7, 22, 0]</t>
  </si>
  <si>
    <t>[0, 11, 13, 20, 17, 19, 0, 12, 1, 18, 4, 10, 0, 24, 2, 0, 23, 3, 21, 7, 22, 0, 14, 5, 8, 15, 0, 9, 16, 6, 0]</t>
  </si>
  <si>
    <t>[0, 13, 8, 6, 16, 0, 19, 15, 12, 11, 0, 10, 1, 23, 0, 4, 20, 0, 2, 7, 5, 0, 9, 24, 0, 18, 14, 21, 3, 0, 22, 17, 0]</t>
  </si>
  <si>
    <t>[0, 5, 1, 3, 2, 4, 0, 17, 19, 8, 24, 0, 18, 12, 6, 13, 0, 15, 21, 9, 0, 20, 10, 0, 23, 11, 7, 0, 22, 16, 14, 0]</t>
  </si>
  <si>
    <t>[0, 3, 24, 11, 0, 19, 2, 9, 20, 0, 1, 12, 13, 15, 0, 6, 4, 0, 14, 23, 22, 7, 0, 8, 16, 10, 17, 0, 5, 18, 0, 21, 0]</t>
  </si>
  <si>
    <t>[0, 13, 7, 3, 12, 23, 0, 24, 6, 8, 22, 0, 17, 5, 11, 14, 0, 21, 18, 10, 2, 1, 0, 15, 19, 4, 9, 0, 20, 16, 0]</t>
  </si>
  <si>
    <t>[0, 21, 10, 22, 17, 3, 0, 5, 13, 6, 16, 0, 23, 4, 15, 0, 8, 18, 0, 19, 24, 20, 14, 0, 1, 7, 12, 0, 2, 9, 11, 0]</t>
  </si>
  <si>
    <t>[0, 8, 24, 15, 2, 17, 7, 0, 16, 4, 11, 0, 20, 9, 0, 19, 18, 5, 0, 6, 1, 14, 3, 0, 12, 23, 0, 21, 13, 22, 10, 0]</t>
  </si>
  <si>
    <t>[0, 1, 11, 19, 24, 4, 20, 12, 8, 0, 9, 17, 16, 0, 21, 14, 0, 2, 0, 15, 23, 3, 18, 0, 22, 6, 0, 10, 7, 0, 5, 13, 0]</t>
  </si>
  <si>
    <t>[0, 6, 10, 17, 0, 13, 22, 0, 19, 3, 5, 0, 23, 21, 24, 0, 8, 15, 4, 0, 9, 18, 14, 1, 0, 2, 16, 20, 0, 7, 11, 12, 0]</t>
  </si>
  <si>
    <t>[0, 11, 15, 4, 24, 0, 5, 18, 8, 0, 3, 22, 0, 12, 2, 23, 0, 13, 17, 20, 0, 9, 19, 1, 0, 6, 16, 7, 14, 0, 21, 10, 0]</t>
  </si>
  <si>
    <t>[0, 1, 11, 5, 14, 10, 0, 20, 18, 17, 24, 0, 6, 15, 0, 9, 7, 4, 8, 0, 21, 23, 19, 16, 13, 12, 0, 3, 22, 2, 0]</t>
  </si>
  <si>
    <t>[0, 13, 10, 11, 22, 19, 0, 9, 6, 24, 15, 8, 0, 4, 18, 20, 0, 21, 3, 16, 0, 7, 14, 2, 1, 0, 17, 12, 5, 23, 0]</t>
  </si>
  <si>
    <t>[0, 2, 24, 21, 0, 8, 18, 4, 0, 14, 16, 15, 0, 6, 12, 11, 0, 10, 17, 23, 0, 22, 9, 19, 13, 0, 3, 5, 1, 0, 7, 20, 0]</t>
  </si>
  <si>
    <t>[0, 10, 6, 17, 11, 8, 0, 21, 7, 19, 3, 0, 5, 14, 0, 2, 20, 23, 16, 0, 1, 9, 12, 0, 22, 13, 0, 15, 4, 0, 18, 24, 0]</t>
  </si>
  <si>
    <t>[0, 23, 2, 9, 5, 0, 18, 10, 7, 19, 24, 0, 1, 20, 0, 21, 22, 0, 3, 12, 11, 0, 8, 13, 17, 0, 14, 6, 4, 0, 16, 15, 0]</t>
  </si>
  <si>
    <t>[0, 13, 11, 4, 2, 0, 10, 5, 1, 0, 3, 19, 7, 16, 17, 21, 0, 9, 8, 0, 22, 14, 20, 0, 24, 18, 0, 12, 15, 0, 23, 6, 0]</t>
  </si>
  <si>
    <t>[0, 11, 15, 19, 12, 0, 1, 2, 8, 4, 0, 3, 0, 18, 6, 24, 0, 13, 20, 0, 5, 22, 16, 10, 17, 0, 9, 21, 0, 14, 7, 23, 0]</t>
  </si>
  <si>
    <t>[0, 7, 14, 5, 10, 23, 0, 1, 15, 21, 0, 13, 17, 0, 22, 18, 19, 0, 24, 2, 0, 12, 11, 0, 16, 6, 4, 0, 3, 20, 8, 9, 0]</t>
  </si>
  <si>
    <t>[0, 21, 7, 10, 8, 12, 0, 6, 5, 0, 16, 9, 4, 0, 15, 1, 2, 0, 19, 24, 18, 0, 22, 13, 23, 3, 0, 20, 14, 17, 11, 0]</t>
  </si>
  <si>
    <t>[0, 16, 8, 23, 0, 5, 18, 0, 2, 19, 11, 0, 21, 14, 17, 20, 0, 22, 1, 9, 13, 0, 7, 10, 15, 24, 0, 6, 12, 0, 4, 3, 0]</t>
  </si>
  <si>
    <t>[0, 15, 17, 18, 0, 3, 24, 7, 16, 0, 1, 20, 14, 0, 8, 13, 6, 0, 23, 19, 2, 0, 10, 5, 0, 11, 4, 22, 0, 12, 21, 9, 0]</t>
  </si>
  <si>
    <t>[0, 16, 2, 19, 24, 13, 0, 11, 4, 0, 14, 9, 22, 15, 0, 6, 12, 21, 0, 1, 20, 8, 0, 5, 18, 0, 3, 17, 0, 7, 23, 0, 10, 0]</t>
  </si>
  <si>
    <t>[0, 2, 16, 18, 13, 0, 19, 0, 20, 9, 5, 0, 1, 12, 3, 0, 23, 11, 0, 22, 14, 4, 15, 0, 8, 17, 24, 21, 0, 6, 7, 10, 0]</t>
  </si>
  <si>
    <t>[0, 7, 8, 24, 0, 2, 15, 16, 0, 1, 21, 11, 22, 0, 23, 4, 0, 3, 20, 9, 18, 6, 0, 12, 19, 5, 0, 14, 17, 0, 13, 10, 0]</t>
  </si>
  <si>
    <t>[0, 16, 4, 18, 14, 10, 0, 22, 2, 15, 7, 0, 12, 1, 0, 19, 9, 0, 23, 20, 24, 0, 6, 5, 8, 0, 17, 11, 0, 3, 21, 13, 0]</t>
  </si>
  <si>
    <t>[0, 20, 21, 13, 12, 0, 23, 3, 8, 24, 2, 0, 22, 18, 10, 0, 5, 14, 0, 17, 7, 4, 0, 19, 1, 9, 0, 16, 11, 0, 6, 15, 0]</t>
  </si>
  <si>
    <t>[0, 9, 12, 24, 3, 21, 0, 17, 2, 13, 19, 0, 8, 15, 0, 6, 22, 0, 10, 18, 0, 14, 7, 0, 1, 16, 11, 0, 5, 20, 0, 4, 23, 0]</t>
  </si>
  <si>
    <t>[0, 16, 1, 19, 22, 0, 10, 11, 14, 0, 13, 20, 17, 0, 23, 6, 24, 0, 12, 9, 18, 4, 0, 21, 3, 7, 0, 2, 15, 0, 5, 8, 0]</t>
  </si>
  <si>
    <t>[0, 1, 3, 14, 11, 9, 0, 24, 18, 6, 0, 10, 13, 16, 12, 0, 15, 8, 2, 4, 5, 0, 23, 21, 17, 20, 19, 0, 7, 22, 0]</t>
  </si>
  <si>
    <t>[0, 6, 7, 8, 17, 22, 18, 0, 24, 12, 16, 0, 11, 9, 0, 1, 19, 4, 0, 23, 15, 0, 10, 20, 2, 5, 0, 13, 21, 0, 3, 14, 0]</t>
  </si>
  <si>
    <t>[0, 9, 18, 17, 8, 0, 21, 2, 22, 0, 6, 4, 0, 24, 3, 7, 0, 23, 20, 14, 11, 0, 16, 19, 15, 0, 1, 12, 0, 13, 5, 10, 0]</t>
  </si>
  <si>
    <t>[0, 2, 7, 3, 23, 0, 10, 17, 13, 0, 20, 6, 21, 5, 0, 8, 1, 0, 18, 19, 22, 24, 11, 0, 9, 4, 0, 12, 16, 0, 14, 15, 0]</t>
  </si>
  <si>
    <t>[0, 20, 24, 9, 8, 0, 23, 19, 3, 0, 1, 22, 18, 2, 0, 13, 17, 16, 0, 7, 6, 0, 4, 12, 0, 10, 15, 5, 11, 0, 14, 21, 0]</t>
  </si>
  <si>
    <t>[0, 15, 2, 0, 23, 3, 21, 12, 22, 0, 14, 8, 11, 17, 13, 20, 0, 5, 1, 18, 4, 10, 0, 6, 19, 7, 16, 0, 24, 9, 0]</t>
  </si>
  <si>
    <t>[0, 6, 8, 14, 11, 18, 0, 16, 12, 4, 0, 13, 22, 17, 0, 2, 5, 7, 0, 20, 15, 19, 0, 21, 1, 0, 23, 10, 3, 0, 24, 9, 0]</t>
  </si>
  <si>
    <t>[0, 6, 3, 23, 21, 22, 12, 0, 8, 11, 10, 0, 16, 4, 1, 19, 0, 14, 2, 0, 17, 24, 0, 9, 18, 0, 13, 7, 5, 15, 0, 20, 0]</t>
  </si>
  <si>
    <t>[0, 12, 5, 14, 0, 15, 1, 2, 0, 3, 13, 23, 0, 20, 18, 8, 0, 9, 11, 16, 0, 7, 10, 24, 0, 17, 4, 6, 19, 0, 21, 22, 0]</t>
  </si>
  <si>
    <t>[0, 15, 3, 16, 17, 0, 8, 5, 11, 4, 0, 20, 13, 0, 7, 9, 0, 2, 22, 19, 18, 23, 6, 10, 0, 14, 12, 1, 0, 24, 21, 0]</t>
  </si>
  <si>
    <t>[0, 7, 14, 23, 10, 5, 0, 11, 20, 8, 6, 0, 9, 13, 19, 0, 16, 17, 0, 1, 12, 15, 0, 3, 4, 0, 21, 2, 0, 22, 18, 0, 24, 0]</t>
  </si>
  <si>
    <t>[0, 6, 8, 12, 17, 0, 21, 22, 10, 7, 0, 16, 9, 18, 24, 0, 2, 1, 15, 0, 5, 4, 0, 20, 14, 11, 19, 0, 3, 13, 23, 0]</t>
  </si>
  <si>
    <t>[0, 20, 17, 13, 0, 3, 24, 0, 1, 4, 8, 19, 14, 0, 2, 5, 21, 10, 0, 15, 7, 0, 11, 16, 18, 0, 9, 6, 23, 0, 22, 12, 0]</t>
  </si>
  <si>
    <t>[0, 15, 16, 14, 0, 1, 18, 2, 11, 0, 13, 9, 20, 21, 0, 23, 6, 10, 0, 19, 5, 3, 4, 0, 12, 17, 0, 7, 24, 8, 22, 0]</t>
  </si>
  <si>
    <t>[0, 20, 23, 3, 10, 0, 24, 2, 0, 12, 16, 0, 22, 5, 19, 14, 0, 11, 1, 13, 18, 15, 0, 4, 6, 21, 0, 17, 8, 7, 9, 0]</t>
  </si>
  <si>
    <t>[0, 2, 7, 3, 23, 0, 10, 15, 0, 1, 8, 20, 0, 11, 24, 22, 19, 18, 0, 12, 16, 0, 9, 4, 0, 6, 21, 14, 0, 5, 13, 17, 0]</t>
  </si>
  <si>
    <t>[0, 19, 20, 1, 4, 0, 13, 7, 5, 15, 0, 24, 14, 6, 0, 2, 17, 10, 12, 0, 3, 9, 23, 0, 16, 8, 21, 0, 11, 22, 18, 0]</t>
  </si>
  <si>
    <t>[0, 4, 11, 13, 2, 0, 20, 14, 22, 0, 6, 17, 1, 21, 0, 9, 8, 0, 3, 19, 7, 16, 0, 12, 15, 0, 18, 24, 0, 10, 5, 23, 0]</t>
  </si>
  <si>
    <t>[0, 17, 2, 6, 1, 0, 10, 18, 4, 13, 0, 15, 7, 19, 0, 23, 16, 14, 0, 21, 22, 5, 0, 3, 12, 24, 0, 11, 8, 20, 0, 9, 0]</t>
  </si>
  <si>
    <t>[0, 17, 8, 19, 14, 0, 20, 11, 10, 21, 0, 24, 2, 0, 22, 5, 12, 0, 1, 4, 23, 6, 13, 0, 9, 3, 0, 16, 18, 0, 7, 15, 0]</t>
  </si>
  <si>
    <t>[0, 14, 9, 11, 1, 0, 15, 8, 2, 4, 5, 0, 7, 3, 22, 0, 6, 18, 24, 0, 10, 23, 13, 17, 0, 19, 20, 21, 16, 12, 0]</t>
  </si>
  <si>
    <t>1_10</t>
  </si>
  <si>
    <t>4_10</t>
  </si>
  <si>
    <t>16_10</t>
  </si>
  <si>
    <t>64_10</t>
  </si>
  <si>
    <t>1_20</t>
  </si>
  <si>
    <t>4_20</t>
  </si>
  <si>
    <t>16_20</t>
  </si>
  <si>
    <t>64_20</t>
  </si>
  <si>
    <t>1_40</t>
  </si>
  <si>
    <t>4_40</t>
  </si>
  <si>
    <t>16_40</t>
  </si>
  <si>
    <t>64_40</t>
  </si>
  <si>
    <t>1_80</t>
  </si>
  <si>
    <t>4_80</t>
  </si>
  <si>
    <t>16_80</t>
  </si>
  <si>
    <t>64_80</t>
  </si>
  <si>
    <t>AVG</t>
  </si>
  <si>
    <t>MAX</t>
  </si>
  <si>
    <t>MIN</t>
  </si>
  <si>
    <t>ŚREDNI CZAS(s)</t>
  </si>
  <si>
    <t>[0, 9, 4, 10, 0, 20, 22, 1, 0, 19, 13, 0, 7, 15, 17, 0, 8, 24, 6, 21, 2, 11, 3, 16, 0, 5, 18, 12, 14, 23, 0]</t>
  </si>
  <si>
    <t>[0, 15, 3, 4, 24, 0, 12, 7, 20, 11, 0, 17, 5, 14, 9, 0, 16, 23, 22, 6, 0, 13, 21, 2, 19, 0, 8, 18, 10, 1, 0]</t>
  </si>
  <si>
    <t>[0, 20, 15, 0, 3, 18, 0, 22, 17, 8, 0, 16, 2, 1, 12, 24, 0, 11, 21, 19, 0, 23, 13, 5, 4, 0, 14, 9, 7, 6, 0, 10, 0]</t>
  </si>
  <si>
    <t>[0, 7, 4, 21, 6, 20, 0, 15, 0, 11, 2, 19, 12, 0, 23, 14, 9, 0, 22, 10, 0, 24, 1, 0, 8, 5, 3, 17, 18, 0, 16, 13, 0]</t>
  </si>
  <si>
    <t>[0, 6, 0, 8, 20, 0, 1, 16, 18, 0, 17, 13, 0, 21, 7, 0, 12, 10, 19, 0, 3, 14, 24, 0, 11, 9, 23, 0, 2, 4, 5, 15, 22, 0]</t>
  </si>
  <si>
    <t>[0, 15, 17, 18, 0, 12, 24, 21, 0, 8, 19, 0, 14, 20, 1, 0, 3, 9, 7, 16, 0, 11, 4, 22, 0, 6, 13, 23, 2, 0, 5, 10, 0]</t>
  </si>
  <si>
    <t>[0, 16, 2, 19, 24, 13, 0, 11, 4, 0, 14, 9, 22, 15, 0, 6, 12, 21, 0, 8, 20, 1, 0, 17, 3, 0, 18, 5, 0, 7, 23, 0, 10, 0]</t>
  </si>
  <si>
    <t>[0, 1, 23, 5, 19, 2, 0, 14, 9, 6, 21, 24, 0, 11, 13, 0, 10, 22, 8, 0, 15, 20, 0, 18, 4, 12, 0, 7, 3, 16, 17, 0]</t>
  </si>
  <si>
    <t>[0, 20, 21, 22, 14, 17, 0, 10, 4, 7, 16, 0, 8, 24, 15, 9, 0, 2, 11, 5, 18, 0, 3, 19, 0, 13, 6, 12, 1, 23, 0]</t>
  </si>
  <si>
    <t>[0, 16, 2, 12, 15, 11, 0, 14, 19, 0, 24, 8, 23, 0, 6, 1, 17, 0, 4, 10, 18, 5, 0, 21, 9, 0, 22, 7, 3, 0, 20, 13, 0]</t>
  </si>
  <si>
    <t>[0, 1, 13, 22, 8, 9, 14, 0, 4, 23, 15, 7, 0, 18, 20, 0, 3, 24, 5, 0, 10, 12, 11, 0, 17, 21, 19, 0, 6, 16, 0, 2, 0]</t>
  </si>
  <si>
    <t>[0, 6, 21, 0, 18, 2, 0, 15, 24, 3, 5, 11, 0, 4, 14, 22, 0, 10, 20, 0, 7, 9, 12, 0, 17, 1, 13, 0, 23, 19, 16, 8, 0]</t>
  </si>
  <si>
    <t>[0, 9, 5, 21, 3, 0, 17, 14, 0, 19, 12, 1, 4, 0, 20, 13, 18, 0, 22, 15, 0, 11, 8, 16, 0, 2, 7, 6, 0, 10, 23, 24, 0]</t>
  </si>
  <si>
    <t>[0, 9, 16, 8, 4, 24, 22, 0, 3, 13, 18, 0, 11, 21, 2, 0, 5, 15, 0, 12, 6, 17, 0, 20, 14, 0, 23, 19, 7, 0, 1, 10, 0]</t>
  </si>
  <si>
    <t>[0, 12, 5, 16, 9, 0, 3, 18, 21, 0, 22, 4, 23, 14, 11, 0, 15, 10, 7, 6, 0, 8, 1, 17, 20, 13, 0, 19, 24, 0, 2, 0]</t>
  </si>
  <si>
    <t>[0, 20, 3, 23, 10, 0, 22, 7, 8, 11, 0, 15, 18, 13, 1, 17, 14, 0, 2, 24, 0, 6, 4, 9, 0, 5, 19, 21, 0, 16, 12, 0]</t>
  </si>
  <si>
    <t>[0, 9, 20, 19, 10, 0, 18, 8, 13, 17, 0, 16, 22, 0, 12, 15, 0, 7, 11, 3, 23, 0, 6, 1, 5, 2, 4, 0, 14, 24, 21, 0]</t>
  </si>
  <si>
    <t>[0, 2, 16, 18, 13, 0, 19, 0, 20, 9, 5, 0, 1, 12, 3, 0, 6, 7, 10, 0, 23, 11, 0, 21, 24, 17, 8, 0, 15, 22, 14, 4, 0]</t>
  </si>
  <si>
    <t>[0, 20, 16, 10, 9, 0, 21, 3, 7, 18, 0, 14, 8, 6, 0, 19, 15, 0, 24, 12, 0, 5, 22, 4, 1, 17, 23, 0, 11, 2, 0, 13, 0]</t>
  </si>
  <si>
    <t>[0, 15, 1, 22, 0, 3, 12, 4, 6, 0, 9, 24, 0, 16, 10, 0, 23, 11, 0, 5, 13, 20, 14, 0, 21, 19, 2, 0, 8, 7, 0, 17, 18, 0]</t>
  </si>
  <si>
    <t>[0, 20, 21, 13, 12, 0, 14, 5, 0, 3, 8, 23, 24, 2, 0, 17, 7, 4, 0, 16, 11, 0, 22, 18, 10, 0, 19, 1, 9, 0, 15, 6, 0]</t>
  </si>
  <si>
    <t>[0, 6, 17, 14, 0, 19, 12, 9, 0, 13, 10, 22, 18, 0, 1, 20, 4, 16, 0, 15, 5, 0, 2, 11, 24, 0, 23, 21, 3, 0, 8, 7, 0]</t>
  </si>
  <si>
    <t>[0, 12, 1, 16, 0, 15, 4, 23, 0, 22, 2, 14, 0, 17, 0, 8, 11, 3, 5, 0, 18, 7, 6, 10, 0, 21, 9, 20, 19, 0, 24, 13, 0]</t>
  </si>
  <si>
    <t>[0, 9, 12, 24, 3, 21, 0, 7, 17, 14, 0, 11, 16, 1, 0, 5, 15, 2, 0, 18, 10, 0, 8, 20, 0, 22, 6, 19, 0, 4, 23, 13, 0]</t>
  </si>
  <si>
    <t>[0, 16, 1, 19, 22, 0, 14, 11, 10, 0, 15, 2, 0, 12, 9, 18, 4, 0, 23, 6, 17, 24, 0, 21, 3, 7, 0, 20, 13, 0, 8, 5, 0]</t>
  </si>
  <si>
    <t>[0, 6, 21, 7, 8, 0, 23, 4, 0, 20, 18, 9, 0, 10, 0, 19, 24, 22, 0, 2, 16, 0, 17, 3, 11, 0, 5, 1, 14, 0, 13, 12, 15, 0]</t>
  </si>
  <si>
    <t>[0, 1, 20, 16, 2, 4, 0, 21, 8, 7, 0, 5, 11, 23, 0, 17, 3, 10, 0, 19, 24, 22, 0, 15, 6, 0, 14, 13, 0, 12, 9, 18, 0]</t>
  </si>
  <si>
    <t>[0, 6, 7, 8, 17, 22, 18, 0, 24, 12, 16, 0, 14, 0, 5, 2, 20, 4, 0, 10, 15, 11, 0, 23, 9, 1, 0, 3, 19, 0, 13, 21, 0]</t>
  </si>
  <si>
    <t>[0, 9, 8, 2, 0, 22, 19, 18, 0, 20, 16, 21, 0, 5, 10, 0, 1, 17, 12, 3, 4, 6, 15, 0, 14, 24, 11, 0, 7, 13, 23, 0]</t>
  </si>
  <si>
    <t>[0, 9, 18, 17, 8, 0, 21, 2, 22, 0, 4, 13, 0, 10, 0, 14, 11, 20, 23, 0, 16, 19, 15, 0, 24, 3, 7, 0, 1, 12, 0, 5, 6, 0]</t>
  </si>
  <si>
    <t>[0, 2, 7, 3, 23, 0, 11, 24, 4, 18, 5, 0, 1, 8, 20, 0, 16, 12, 0, 9, 19, 0, 10, 15, 0, 14, 21, 6, 0, 22, 13, 17, 0]</t>
  </si>
  <si>
    <t>[0, 20, 24, 9, 8, 0, 4, 12, 0, 17, 22, 0, 23, 19, 3, 0, 6, 7, 0, 10, 16, 2, 13, 18, 1, 0, 11, 5, 15, 0, 14, 21, 0]</t>
  </si>
  <si>
    <t>[0, 6, 8, 14, 11, 18, 0, 16, 12, 4, 0, 2, 19, 15, 5, 0, 23, 1, 10, 0, 21, 24, 0, 7, 20, 0, 17, 3, 22, 0, 13, 9, 0]</t>
  </si>
  <si>
    <t>[0, 10, 18, 13, 23, 16, 0, 6, 14, 15, 0, 3, 12, 4, 0, 20, 21, 22, 0, 9, 8, 0, 7, 11, 17, 5, 0, 1, 19, 24, 2, 0]</t>
  </si>
  <si>
    <t>[0, 10, 7, 0, 18, 24, 8, 0, 1, 14, 15, 17, 19, 0, 13, 22, 23, 12, 3, 0, 16, 20, 0, 2, 9, 4, 21, 0, 11, 5, 6, 0]</t>
  </si>
  <si>
    <t>[0, 12, 5, 14, 0, 15, 1, 2, 0, 3, 13, 23, 0, 20, 18, 8, 0, 16, 11, 9, 0, 7, 10, 24, 0, 17, 4, 6, 19, 0, 22, 21, 0]</t>
  </si>
  <si>
    <t>[0, 7, 8, 24, 11, 4, 17, 0, 20, 9, 0, 3, 10, 13, 22, 6, 0, 14, 21, 1, 0, 12, 15, 2, 0, 19, 18, 5, 0, 16, 23, 0]</t>
  </si>
  <si>
    <t>[0, 7, 22, 13, 17, 12, 0, 5, 11, 0, 21, 8, 4, 0, 10, 14, 1, 16, 0, 2, 18, 0, 9, 6, 20, 0, 3, 19, 24, 0, 15, 23, 0]</t>
  </si>
  <si>
    <t>[0, 15, 3, 16, 17, 0, 8, 5, 11, 4, 0, 13, 20, 0, 2, 22, 19, 18, 23, 6, 10, 0, 21, 24, 0, 14, 12, 1, 0, 9, 7, 0]</t>
  </si>
  <si>
    <t>[0, 9, 23, 24, 5, 11, 0, 2, 12, 17, 0, 18, 14, 0, 3, 15, 19, 13, 0, 21, 22, 8, 0, 16, 1, 20, 6, 0, 10, 7, 0, 4, 0]</t>
  </si>
  <si>
    <t>[0, 1, 8, 12, 20, 4, 24, 19, 11, 0, 14, 21, 0, 9, 18, 3, 23, 0, 17, 5, 0, 15, 7, 2, 0, 16, 0, 13, 10, 0, 6, 22, 0]</t>
  </si>
  <si>
    <t>[0, 9, 18, 12, 11, 17, 0, 5, 6, 20, 0, 21, 15, 16, 19, 0, 7, 13, 22, 1, 0, 14, 8, 2, 0, 4, 23, 0, 10, 3, 0, 24, 0]</t>
  </si>
  <si>
    <t>[0, 6, 12, 11, 0, 1, 21, 3, 17, 0, 13, 22, 7, 0, 14, 18, 9, 19, 0, 10, 0, 8, 15, 2, 0, 4, 24, 20, 16, 0, 5, 23, 0]</t>
  </si>
  <si>
    <t>[0, 1, 20, 17, 0, 22, 12, 23, 0, 4, 15, 10, 0, 18, 16, 7, 14, 11, 0, 6, 5, 8, 0, 13, 24, 21, 19, 0, 3, 2, 0, 9, 0]</t>
  </si>
  <si>
    <t>[0, 2, 19, 13, 21, 0, 14, 24, 6, 0, 4, 18, 9, 20, 0, 16, 15, 5, 3, 0, 23, 17, 0, 22, 8, 10, 0, 1, 12, 0, 7, 11, 0]</t>
  </si>
  <si>
    <t>[0, 9, 16, 8, 2, 0, 6, 10, 17, 14, 0, 1, 5, 12, 11, 0, 21, 13, 24, 23, 0, 22, 7, 0, 3, 15, 4, 0, 20, 18, 19, 0]</t>
  </si>
  <si>
    <t>[0, 10, 18, 8, 12, 0, 15, 4, 0, 17, 6, 20, 16, 24, 0, 13, 22, 0, 5, 14, 2, 0, 1, 19, 7, 0, 11, 23, 0, 21, 3, 9, 0]</t>
  </si>
  <si>
    <t>[0, 9, 5, 2, 23, 0, 18, 20, 0, 14, 1, 4, 0, 16, 15, 0, 17, 12, 3, 0, 6, 11, 10, 7, 19, 24, 0, 13, 8, 0, 22, 21, 0]</t>
  </si>
  <si>
    <t>[0, 7, 14, 23, 10, 5, 0, 15, 9, 21, 0, 6, 16, 4, 0, 3, 20, 8, 1, 0, 12, 11, 0, 22, 18, 19, 0, 13, 17, 0, 2, 24, 0]</t>
  </si>
  <si>
    <t>[0, 9, 7, 16, 6, 13, 3, 12, 0, 14, 20, 5, 0, 21, 15, 0, 17, 11, 22, 8, 0, 2, 4, 0, 1, 18, 23, 0, 19, 24, 10, 0]</t>
  </si>
  <si>
    <t>[0, 10, 21, 17, 9, 0, 6, 22, 13, 0, 15, 2, 18, 0, 24, 12, 0, 8, 1, 11, 5, 7, 0, 14, 20, 0, 23, 3, 19, 16, 4, 0]</t>
  </si>
  <si>
    <t>[0, 10, 18, 4, 13, 0, 2, 6, 17, 0, 15, 7, 9, 0, 19, 0, 14, 16, 23, 0, 5, 22, 1, 21, 0, 20, 8, 11, 0, 3, 12, 24, 0]</t>
  </si>
  <si>
    <t>[0, 20, 9, 17, 0, 11, 14, 6, 0, 7, 18, 0, 5, 13, 21, 0, 22, 23, 1, 0, 19, 10, 0, 2, 3, 15, 16, 4, 0, 12, 24, 8, 0]</t>
  </si>
  <si>
    <t>[0, 20, 17, 13, 0, 3, 24, 0, 1, 4, 8, 19, 14, 0, 2, 5, 21, 10, 0, 18, 16, 11, 0, 9, 6, 23, 0, 22, 12, 0, 7, 15, 0]</t>
  </si>
  <si>
    <t>[0, 15, 16, 14, 0, 1, 18, 2, 11, 0, 13, 9, 20, 21, 0, 7, 24, 8, 22, 0, 19, 5, 3, 4, 0, 23, 17, 0, 10, 6, 12, 0]</t>
  </si>
  <si>
    <t>25_1</t>
  </si>
  <si>
    <t>25_4</t>
  </si>
  <si>
    <t>25_8</t>
  </si>
  <si>
    <t>25_16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</si>
</sst>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ny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czas każdego kroku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Wykresy!$B$27</c:f>
              <c:strCache>
                <c:ptCount val="1"/>
                <c:pt idx="0">
                  <c:v>sel_time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Wykresy!$C$27:$R$27</c:f>
              <c:numCache>
                <c:formatCode>General</c:formatCode>
                <c:ptCount val="16"/>
                <c:pt idx="0">
                  <c:v>0.39628876447677613</c:v>
                </c:pt>
                <c:pt idx="1">
                  <c:v>0.39970552921295166</c:v>
                </c:pt>
                <c:pt idx="2">
                  <c:v>0.40880419731140138</c:v>
                </c:pt>
                <c:pt idx="3">
                  <c:v>0.42222552299499511</c:v>
                </c:pt>
                <c:pt idx="4">
                  <c:v>0.51506648063659666</c:v>
                </c:pt>
                <c:pt idx="5">
                  <c:v>0.5182507586479187</c:v>
                </c:pt>
                <c:pt idx="6">
                  <c:v>0.54974023103713987</c:v>
                </c:pt>
                <c:pt idx="7">
                  <c:v>0.56219559431076049</c:v>
                </c:pt>
                <c:pt idx="8">
                  <c:v>0.73781279563903812</c:v>
                </c:pt>
                <c:pt idx="9">
                  <c:v>0.73503154993057251</c:v>
                </c:pt>
                <c:pt idx="10">
                  <c:v>0.72843093872070308</c:v>
                </c:pt>
                <c:pt idx="11">
                  <c:v>0.70360958337783819</c:v>
                </c:pt>
                <c:pt idx="12">
                  <c:v>0.77972284555435178</c:v>
                </c:pt>
                <c:pt idx="13">
                  <c:v>0.76709385871887203</c:v>
                </c:pt>
                <c:pt idx="14">
                  <c:v>0.76061567068099978</c:v>
                </c:pt>
                <c:pt idx="15">
                  <c:v>0.75966374397277836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5-420A-92F2-7E56DFCDC7BF}"/>
            </c:ext>
          </c:extLst>
        </c:ser>
        <c:ser>
          <c:idx val="1"/>
          <c:order val="1"/>
          <c:tx>
            <c:strRef>
              <c:f>Wykresy!$B$28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Wykresy!$C$28:$R$28</c:f>
              <c:numCache>
                <c:formatCode>General</c:formatCode>
                <c:ptCount val="16"/>
                <c:pt idx="0">
                  <c:v>0.76879930973052979</c:v>
                </c:pt>
                <c:pt idx="1">
                  <c:v>0.7743257689476013</c:v>
                </c:pt>
                <c:pt idx="2">
                  <c:v>0.77990626335144042</c:v>
                </c:pt>
                <c:pt idx="3">
                  <c:v>0.80774516344070435</c:v>
                </c:pt>
                <c:pt idx="4">
                  <c:v>1.3111100482940674</c:v>
                </c:pt>
                <c:pt idx="5">
                  <c:v>1.3058566379547119</c:v>
                </c:pt>
                <c:pt idx="6">
                  <c:v>1.3165490293502808</c:v>
                </c:pt>
                <c:pt idx="7">
                  <c:v>1.3303241276741027</c:v>
                </c:pt>
                <c:pt idx="8">
                  <c:v>1.4293778014183045</c:v>
                </c:pt>
                <c:pt idx="9">
                  <c:v>1.4157925486564635</c:v>
                </c:pt>
                <c:pt idx="10">
                  <c:v>1.4035307335853577</c:v>
                </c:pt>
                <c:pt idx="11">
                  <c:v>1.3750447940826416</c:v>
                </c:pt>
                <c:pt idx="12">
                  <c:v>1.3685556626319886</c:v>
                </c:pt>
                <c:pt idx="13">
                  <c:v>1.3536762309074402</c:v>
                </c:pt>
                <c:pt idx="14">
                  <c:v>1.3399997162818909</c:v>
                </c:pt>
                <c:pt idx="15">
                  <c:v>1.3396852684020997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5-420A-92F2-7E56DFCDC7BF}"/>
            </c:ext>
          </c:extLst>
        </c:ser>
        <c:ser>
          <c:idx val="2"/>
          <c:order val="2"/>
          <c:tx>
            <c:strRef>
              <c:f>Wykresy!$B$29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Wykresy!$C$29:$R$29</c:f>
              <c:numCache>
                <c:formatCode>General</c:formatCode>
                <c:ptCount val="16"/>
                <c:pt idx="0">
                  <c:v>0.3458683776855469</c:v>
                </c:pt>
                <c:pt idx="1">
                  <c:v>0.34706918478012083</c:v>
                </c:pt>
                <c:pt idx="2">
                  <c:v>0.34631627798080444</c:v>
                </c:pt>
                <c:pt idx="3">
                  <c:v>0.36037086963653564</c:v>
                </c:pt>
                <c:pt idx="4">
                  <c:v>0.39283122777938845</c:v>
                </c:pt>
                <c:pt idx="5">
                  <c:v>0.39484925746917726</c:v>
                </c:pt>
                <c:pt idx="6">
                  <c:v>0.39158550739288328</c:v>
                </c:pt>
                <c:pt idx="7">
                  <c:v>0.39965035676956179</c:v>
                </c:pt>
                <c:pt idx="8">
                  <c:v>0.40132547140121461</c:v>
                </c:pt>
                <c:pt idx="9">
                  <c:v>0.40089837074279783</c:v>
                </c:pt>
                <c:pt idx="10">
                  <c:v>0.3978755187988281</c:v>
                </c:pt>
                <c:pt idx="11">
                  <c:v>0.38552575826644897</c:v>
                </c:pt>
                <c:pt idx="12">
                  <c:v>0.38663134813308714</c:v>
                </c:pt>
                <c:pt idx="13">
                  <c:v>0.37891402244567873</c:v>
                </c:pt>
                <c:pt idx="14">
                  <c:v>0.37445361375808717</c:v>
                </c:pt>
                <c:pt idx="15">
                  <c:v>0.37523745775222778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5-420A-92F2-7E56DFCDC7BF}"/>
            </c:ext>
          </c:extLst>
        </c:ser>
        <c:ser>
          <c:idx val="3"/>
          <c:order val="3"/>
          <c:tx>
            <c:strRef>
              <c:f>Wykresy!$B$30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Wykresy!$C$26:$R$26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Wykresy!$C$30:$R$30</c:f>
              <c:numCache>
                <c:formatCode>General</c:formatCode>
                <c:ptCount val="16"/>
                <c:pt idx="0">
                  <c:v>0.40223742246627808</c:v>
                </c:pt>
                <c:pt idx="1">
                  <c:v>0.40232740402221678</c:v>
                </c:pt>
                <c:pt idx="2">
                  <c:v>0.41100550889968873</c:v>
                </c:pt>
                <c:pt idx="3">
                  <c:v>0.42736720561981201</c:v>
                </c:pt>
                <c:pt idx="4">
                  <c:v>0.38032669782638551</c:v>
                </c:pt>
                <c:pt idx="5">
                  <c:v>0.38347164154052732</c:v>
                </c:pt>
                <c:pt idx="6">
                  <c:v>0.39010324478149416</c:v>
                </c:pt>
                <c:pt idx="7">
                  <c:v>0.39263605833053589</c:v>
                </c:pt>
                <c:pt idx="8">
                  <c:v>0.379311580657959</c:v>
                </c:pt>
                <c:pt idx="9">
                  <c:v>0.37659642457962034</c:v>
                </c:pt>
                <c:pt idx="10">
                  <c:v>0.37347816467285155</c:v>
                </c:pt>
                <c:pt idx="11">
                  <c:v>0.36673514842987059</c:v>
                </c:pt>
                <c:pt idx="12">
                  <c:v>0.34868776321411132</c:v>
                </c:pt>
                <c:pt idx="13">
                  <c:v>0.34556280612945556</c:v>
                </c:pt>
                <c:pt idx="14">
                  <c:v>0.34131923913955686</c:v>
                </c:pt>
                <c:pt idx="15">
                  <c:v>0.34046081304550169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5-420A-92F2-7E56DFCD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115024"/>
        <c:axId val="1417112144"/>
      </c:barChart>
      <c:catAx>
        <c:axId val="141711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112144"/>
        <c:crosses val="autoZero"/>
        <c:auto val="1"/>
        <c:lblAlgn val="ctr"/>
        <c:lblOffset val="100"/>
        <c:noMultiLvlLbl val="0"/>
      </c:catAx>
      <c:valAx>
        <c:axId val="14171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71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Jakość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Wykresy!$B$49:$Q$49</c:f>
              <c:strCache>
                <c:ptCount val="16"/>
                <c:pt idx="0">
                  <c:v>1_10</c:v>
                </c:pt>
                <c:pt idx="1">
                  <c:v>4_10</c:v>
                </c:pt>
                <c:pt idx="2">
                  <c:v>16_10</c:v>
                </c:pt>
                <c:pt idx="3">
                  <c:v>64_10</c:v>
                </c:pt>
                <c:pt idx="4">
                  <c:v>1_20</c:v>
                </c:pt>
                <c:pt idx="5">
                  <c:v>4_20</c:v>
                </c:pt>
                <c:pt idx="6">
                  <c:v>16_20</c:v>
                </c:pt>
                <c:pt idx="7">
                  <c:v>64_20</c:v>
                </c:pt>
                <c:pt idx="8">
                  <c:v>1_40</c:v>
                </c:pt>
                <c:pt idx="9">
                  <c:v>4_40</c:v>
                </c:pt>
                <c:pt idx="10">
                  <c:v>16_40</c:v>
                </c:pt>
                <c:pt idx="11">
                  <c:v>64_40</c:v>
                </c:pt>
                <c:pt idx="12">
                  <c:v>1_80</c:v>
                </c:pt>
                <c:pt idx="13">
                  <c:v>4_80</c:v>
                </c:pt>
                <c:pt idx="14">
                  <c:v>16_80</c:v>
                </c:pt>
                <c:pt idx="15">
                  <c:v>64_80</c:v>
                </c:pt>
              </c:strCache>
            </c:strRef>
          </c:cat>
          <c:val>
            <c:numRef>
              <c:f>Wykresy!$B$50:$Q$50</c:f>
              <c:numCache>
                <c:formatCode>General</c:formatCode>
                <c:ptCount val="16"/>
                <c:pt idx="0">
                  <c:v>112.3008610139254</c:v>
                </c:pt>
                <c:pt idx="1">
                  <c:v>112.13759520191611</c:v>
                </c:pt>
                <c:pt idx="2">
                  <c:v>112.13785204097834</c:v>
                </c:pt>
                <c:pt idx="3">
                  <c:v>112.13785204097834</c:v>
                </c:pt>
                <c:pt idx="4">
                  <c:v>105.46708383074267</c:v>
                </c:pt>
                <c:pt idx="5">
                  <c:v>105.44439508136176</c:v>
                </c:pt>
                <c:pt idx="6">
                  <c:v>105.38975192655978</c:v>
                </c:pt>
                <c:pt idx="7">
                  <c:v>105.46708383074267</c:v>
                </c:pt>
                <c:pt idx="8">
                  <c:v>104.50905234009353</c:v>
                </c:pt>
                <c:pt idx="9">
                  <c:v>104.50905234009353</c:v>
                </c:pt>
                <c:pt idx="10">
                  <c:v>104.50905234009353</c:v>
                </c:pt>
                <c:pt idx="11">
                  <c:v>104.50905234009353</c:v>
                </c:pt>
                <c:pt idx="12">
                  <c:v>104.50905234009353</c:v>
                </c:pt>
                <c:pt idx="13">
                  <c:v>104.50905234009353</c:v>
                </c:pt>
                <c:pt idx="14">
                  <c:v>104.50905234009353</c:v>
                </c:pt>
                <c:pt idx="15">
                  <c:v>104.50905234009353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1-4743-B90A-7556208F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1808368"/>
        <c:axId val="1411807408"/>
      </c:barChart>
      <c:catAx>
        <c:axId val="14118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1807408"/>
        <c:crosses val="autoZero"/>
        <c:auto val="1"/>
        <c:lblAlgn val="ctr"/>
        <c:lblOffset val="100"/>
        <c:noMultiLvlLbl val="0"/>
      </c:catAx>
      <c:valAx>
        <c:axId val="14118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18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Jakość rozwiązań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[1]Wykresy!$A$28:$D$28</c:f>
              <c:strCache>
                <c:ptCount val="4"/>
                <c:pt idx="0">
                  <c:v>25_1</c:v>
                </c:pt>
                <c:pt idx="1">
                  <c:v>25_4</c:v>
                </c:pt>
                <c:pt idx="2">
                  <c:v>25_8</c:v>
                </c:pt>
                <c:pt idx="3">
                  <c:v>25_16</c:v>
                </c:pt>
              </c:strCache>
            </c:strRef>
          </c:cat>
          <c:val>
            <c:numRef>
              <c:f>[1]Wykresy!$A$29:$D$29</c:f>
              <c:numCache>
                <c:formatCode>General</c:formatCode>
                <c:ptCount val="4"/>
                <c:pt idx="0">
                  <c:v>104.50905234009353</c:v>
                </c:pt>
                <c:pt idx="1">
                  <c:v>106.85669985463673</c:v>
                </c:pt>
                <c:pt idx="2">
                  <c:v>108.12544080971682</c:v>
                </c:pt>
                <c:pt idx="3">
                  <c:v>106.21469215540569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7-4A91-AD0F-7163C4F3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906016"/>
        <c:axId val="892906496"/>
      </c:barChart>
      <c:catAx>
        <c:axId val="89290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906496"/>
        <c:crosses val="autoZero"/>
        <c:auto val="1"/>
        <c:lblAlgn val="ctr"/>
        <c:lblOffset val="100"/>
        <c:noMultiLvlLbl val="0"/>
      </c:catAx>
      <c:valAx>
        <c:axId val="8929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9290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Średni czas każdego kroku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[1]Wykresy!$J$29</c:f>
              <c:strCache>
                <c:ptCount val="1"/>
                <c:pt idx="0">
                  <c:v>sel_time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[1]Wykresy!$K$28:$N$28</c:f>
              <c:strCache>
                <c:ptCount val="4"/>
                <c:pt idx="0">
                  <c:v>25_1</c:v>
                </c:pt>
                <c:pt idx="1">
                  <c:v>25_4</c:v>
                </c:pt>
                <c:pt idx="2">
                  <c:v>25_8</c:v>
                </c:pt>
                <c:pt idx="3">
                  <c:v>25_16</c:v>
                </c:pt>
              </c:strCache>
            </c:strRef>
          </c:cat>
          <c:val>
            <c:numRef>
              <c:f>[1]Wykresy!$K$29:$N$29</c:f>
              <c:numCache>
                <c:formatCode>General</c:formatCode>
                <c:ptCount val="4"/>
                <c:pt idx="0">
                  <c:v>1.5577345323562621</c:v>
                </c:pt>
                <c:pt idx="1">
                  <c:v>1.5996995353698731</c:v>
                </c:pt>
                <c:pt idx="2">
                  <c:v>1.6342304444313049</c:v>
                </c:pt>
                <c:pt idx="3">
                  <c:v>1.6504572939872741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3-4A3B-8A2E-EB733F1D349A}"/>
            </c:ext>
          </c:extLst>
        </c:ser>
        <c:ser>
          <c:idx val="1"/>
          <c:order val="1"/>
          <c:tx>
            <c:strRef>
              <c:f>[1]Wykresy!$J$30</c:f>
              <c:strCache>
                <c:ptCount val="1"/>
                <c:pt idx="0">
                  <c:v>exp_time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[1]Wykresy!$K$28:$N$28</c:f>
              <c:strCache>
                <c:ptCount val="4"/>
                <c:pt idx="0">
                  <c:v>25_1</c:v>
                </c:pt>
                <c:pt idx="1">
                  <c:v>25_4</c:v>
                </c:pt>
                <c:pt idx="2">
                  <c:v>25_8</c:v>
                </c:pt>
                <c:pt idx="3">
                  <c:v>25_16</c:v>
                </c:pt>
              </c:strCache>
            </c:strRef>
          </c:cat>
          <c:val>
            <c:numRef>
              <c:f>[1]Wykresy!$K$30:$N$30</c:f>
              <c:numCache>
                <c:formatCode>General</c:formatCode>
                <c:ptCount val="4"/>
                <c:pt idx="0">
                  <c:v>1.317347309589386</c:v>
                </c:pt>
                <c:pt idx="1">
                  <c:v>1.2280098962783814</c:v>
                </c:pt>
                <c:pt idx="2">
                  <c:v>1.2838049006462098</c:v>
                </c:pt>
                <c:pt idx="3">
                  <c:v>1.3005296087265015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83-4A3B-8A2E-EB733F1D349A}"/>
            </c:ext>
          </c:extLst>
        </c:ser>
        <c:ser>
          <c:idx val="2"/>
          <c:order val="2"/>
          <c:tx>
            <c:strRef>
              <c:f>[1]Wykresy!$J$31</c:f>
              <c:strCache>
                <c:ptCount val="1"/>
                <c:pt idx="0">
                  <c:v>sim_time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[1]Wykresy!$K$28:$N$28</c:f>
              <c:strCache>
                <c:ptCount val="4"/>
                <c:pt idx="0">
                  <c:v>25_1</c:v>
                </c:pt>
                <c:pt idx="1">
                  <c:v>25_4</c:v>
                </c:pt>
                <c:pt idx="2">
                  <c:v>25_8</c:v>
                </c:pt>
                <c:pt idx="3">
                  <c:v>25_16</c:v>
                </c:pt>
              </c:strCache>
            </c:strRef>
          </c:cat>
          <c:val>
            <c:numRef>
              <c:f>[1]Wykresy!$K$31:$N$31</c:f>
              <c:numCache>
                <c:formatCode>General</c:formatCode>
                <c:ptCount val="4"/>
                <c:pt idx="0">
                  <c:v>0.36815226078033447</c:v>
                </c:pt>
                <c:pt idx="1">
                  <c:v>49.737508730888365</c:v>
                </c:pt>
                <c:pt idx="2">
                  <c:v>101.01029224872589</c:v>
                </c:pt>
                <c:pt idx="3">
                  <c:v>201.95585432767868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83-4A3B-8A2E-EB733F1D349A}"/>
            </c:ext>
          </c:extLst>
        </c:ser>
        <c:ser>
          <c:idx val="3"/>
          <c:order val="3"/>
          <c:tx>
            <c:strRef>
              <c:f>[1]Wykresy!$J$32</c:f>
              <c:strCache>
                <c:ptCount val="1"/>
                <c:pt idx="0">
                  <c:v>backp_time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[1]Wykresy!$K$28:$N$28</c:f>
              <c:strCache>
                <c:ptCount val="4"/>
                <c:pt idx="0">
                  <c:v>25_1</c:v>
                </c:pt>
                <c:pt idx="1">
                  <c:v>25_4</c:v>
                </c:pt>
                <c:pt idx="2">
                  <c:v>25_8</c:v>
                </c:pt>
                <c:pt idx="3">
                  <c:v>25_16</c:v>
                </c:pt>
              </c:strCache>
            </c:strRef>
          </c:cat>
          <c:val>
            <c:numRef>
              <c:f>[1]Wykresy!$K$32:$N$32</c:f>
              <c:numCache>
                <c:formatCode>General</c:formatCode>
                <c:ptCount val="4"/>
                <c:pt idx="0">
                  <c:v>0.11046035528182983</c:v>
                </c:pt>
                <c:pt idx="1">
                  <c:v>0.11177181243896485</c:v>
                </c:pt>
                <c:pt idx="2">
                  <c:v>0.11280244827270508</c:v>
                </c:pt>
                <c:pt idx="3">
                  <c:v>0.11569065093994141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83-4A3B-8A2E-EB733F1D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475792"/>
        <c:axId val="937478192"/>
      </c:barChart>
      <c:catAx>
        <c:axId val="9374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7478192"/>
        <c:crosses val="autoZero"/>
        <c:auto val="1"/>
        <c:lblAlgn val="ctr"/>
        <c:lblOffset val="100"/>
        <c:noMultiLvlLbl val="0"/>
      </c:catAx>
      <c:valAx>
        <c:axId val="9374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374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31</xdr:row>
      <xdr:rowOff>138112</xdr:rowOff>
    </xdr:from>
    <xdr:to>
      <xdr:col>11</xdr:col>
      <xdr:colOff>495300</xdr:colOff>
      <xdr:row>46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1EFFF77-E859-4AAA-0137-4441D9C2F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52</xdr:row>
      <xdr:rowOff>23812</xdr:rowOff>
    </xdr:from>
    <xdr:to>
      <xdr:col>12</xdr:col>
      <xdr:colOff>19050</xdr:colOff>
      <xdr:row>66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8DB207A-BC2F-D90C-DF08-A05D84D13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8</xdr:row>
      <xdr:rowOff>14287</xdr:rowOff>
    </xdr:from>
    <xdr:to>
      <xdr:col>8</xdr:col>
      <xdr:colOff>200025</xdr:colOff>
      <xdr:row>22</xdr:row>
      <xdr:rowOff>90487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2A0A8E2A-A59A-41CE-BDF9-5F07EFFB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600075</xdr:colOff>
      <xdr:row>7</xdr:row>
      <xdr:rowOff>14287</xdr:rowOff>
    </xdr:from>
    <xdr:to>
      <xdr:col>17</xdr:col>
      <xdr:colOff>295275</xdr:colOff>
      <xdr:row>21</xdr:row>
      <xdr:rowOff>90487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3E0B186F-477B-4EE6-A4E7-8D6A3F593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VRP\plots_and_data\Testy_MCTS.xlsx" TargetMode="External"/><Relationship Id="rId1" Type="http://schemas.openxmlformats.org/officeDocument/2006/relationships/externalLinkPath" Target="Testy_M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ykresy"/>
      <sheetName val="testy_13"/>
      <sheetName val="testy_25"/>
      <sheetName val="testy_49"/>
      <sheetName val="data_MCTS_49_16"/>
      <sheetName val="data_MCTS_49_8"/>
      <sheetName val="data_MCTS_49_4"/>
      <sheetName val="data_MCTS_49_1"/>
      <sheetName val="data_MCTS_25_16"/>
      <sheetName val="data_MCTS_25_8"/>
      <sheetName val="data_MCTS_25_4"/>
      <sheetName val="data_MCTS_25_1"/>
      <sheetName val="data_MCTS_13_16"/>
      <sheetName val="data_MCTS_13_8"/>
      <sheetName val="data_MCTS_13_4"/>
      <sheetName val="data_MCTS_13_1"/>
    </sheetNames>
    <sheetDataSet>
      <sheetData sheetId="0">
        <row r="1">
          <cell r="A1" t="str">
            <v>13_1</v>
          </cell>
        </row>
        <row r="28">
          <cell r="A28" t="str">
            <v>25_1</v>
          </cell>
          <cell r="B28" t="str">
            <v>25_4</v>
          </cell>
          <cell r="C28" t="str">
            <v>25_8</v>
          </cell>
          <cell r="D28" t="str">
            <v>25_16</v>
          </cell>
          <cell r="K28" t="str">
            <v>25_1</v>
          </cell>
          <cell r="L28" t="str">
            <v>25_4</v>
          </cell>
          <cell r="M28" t="str">
            <v>25_8</v>
          </cell>
          <cell r="N28" t="str">
            <v>25_16</v>
          </cell>
        </row>
        <row r="29">
          <cell r="A29">
            <v>104.50905234009353</v>
          </cell>
          <cell r="B29">
            <v>106.85669985463673</v>
          </cell>
          <cell r="C29">
            <v>108.12544080971682</v>
          </cell>
          <cell r="D29">
            <v>106.21469215540569</v>
          </cell>
          <cell r="J29" t="str">
            <v>sel_time</v>
          </cell>
          <cell r="K29">
            <v>1.5577345323562621</v>
          </cell>
          <cell r="L29">
            <v>1.5996995353698731</v>
          </cell>
          <cell r="M29">
            <v>1.6342304444313049</v>
          </cell>
          <cell r="N29">
            <v>1.6504572939872741</v>
          </cell>
        </row>
        <row r="30">
          <cell r="J30" t="str">
            <v>exp_time</v>
          </cell>
          <cell r="K30">
            <v>1.317347309589386</v>
          </cell>
          <cell r="L30">
            <v>1.2280098962783814</v>
          </cell>
          <cell r="M30">
            <v>1.2838049006462098</v>
          </cell>
          <cell r="N30">
            <v>1.3005296087265015</v>
          </cell>
        </row>
        <row r="31">
          <cell r="J31" t="str">
            <v>sim_time</v>
          </cell>
          <cell r="K31">
            <v>0.36815226078033447</v>
          </cell>
          <cell r="L31">
            <v>49.737508730888365</v>
          </cell>
          <cell r="M31">
            <v>101.01029224872589</v>
          </cell>
          <cell r="N31">
            <v>201.95585432767868</v>
          </cell>
        </row>
        <row r="32">
          <cell r="J32" t="str">
            <v>backp_time</v>
          </cell>
          <cell r="K32">
            <v>0.11046035528182983</v>
          </cell>
          <cell r="L32">
            <v>0.11177181243896485</v>
          </cell>
          <cell r="M32">
            <v>0.11280244827270508</v>
          </cell>
          <cell r="N32">
            <v>0.11569065093994141</v>
          </cell>
        </row>
      </sheetData>
      <sheetData sheetId="1">
        <row r="5">
          <cell r="B5">
            <v>0.46957050561904906</v>
          </cell>
        </row>
      </sheetData>
      <sheetData sheetId="2">
        <row r="4">
          <cell r="B4">
            <v>104.50905234009353</v>
          </cell>
          <cell r="D4">
            <v>106.85669985463673</v>
          </cell>
          <cell r="F4">
            <v>108.12544080971682</v>
          </cell>
          <cell r="H4">
            <v>106.21469215540569</v>
          </cell>
        </row>
      </sheetData>
      <sheetData sheetId="3">
        <row r="4">
          <cell r="B4">
            <v>104.42938401395544</v>
          </cell>
        </row>
      </sheetData>
      <sheetData sheetId="4">
        <row r="1">
          <cell r="H1" t="str">
            <v>sel_time</v>
          </cell>
        </row>
      </sheetData>
      <sheetData sheetId="5">
        <row r="1">
          <cell r="H1" t="str">
            <v>sel_time</v>
          </cell>
        </row>
      </sheetData>
      <sheetData sheetId="6">
        <row r="1">
          <cell r="H1" t="str">
            <v>sel_time</v>
          </cell>
        </row>
      </sheetData>
      <sheetData sheetId="7">
        <row r="1">
          <cell r="H1" t="str">
            <v>sel_time</v>
          </cell>
        </row>
      </sheetData>
      <sheetData sheetId="8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1.590999841690063</v>
          </cell>
          <cell r="I2">
            <v>1.299964904785156</v>
          </cell>
          <cell r="J2">
            <v>196.77403593063349</v>
          </cell>
          <cell r="K2">
            <v>0.1169979572296143</v>
          </cell>
        </row>
        <row r="3">
          <cell r="H3">
            <v>1.6990034580230711</v>
          </cell>
          <cell r="I3">
            <v>1.303957939147949</v>
          </cell>
          <cell r="J3">
            <v>192.55703496932981</v>
          </cell>
          <cell r="K3">
            <v>0.12400293350219729</v>
          </cell>
        </row>
        <row r="4">
          <cell r="H4">
            <v>1.7180125713348391</v>
          </cell>
          <cell r="I4">
            <v>1.517956018447876</v>
          </cell>
          <cell r="J4">
            <v>247.61503839492801</v>
          </cell>
          <cell r="K4">
            <v>0.1149928569793701</v>
          </cell>
        </row>
        <row r="5">
          <cell r="H5">
            <v>1.6799919605255129</v>
          </cell>
          <cell r="I5">
            <v>1.483961343765259</v>
          </cell>
          <cell r="J5">
            <v>226.8200421333313</v>
          </cell>
          <cell r="K5">
            <v>0.1100046634674072</v>
          </cell>
        </row>
        <row r="6">
          <cell r="H6">
            <v>1.556946754455566</v>
          </cell>
          <cell r="I6">
            <v>1.1019959449768071</v>
          </cell>
          <cell r="J6">
            <v>159.81604528427121</v>
          </cell>
          <cell r="K6">
            <v>0.1160128116607666</v>
          </cell>
        </row>
        <row r="7">
          <cell r="H7">
            <v>1.614989280700684</v>
          </cell>
          <cell r="I7">
            <v>1.2829442024230959</v>
          </cell>
          <cell r="J7">
            <v>180.2700591087341</v>
          </cell>
          <cell r="K7">
            <v>0.1080079078674316</v>
          </cell>
        </row>
        <row r="8">
          <cell r="H8">
            <v>1.8070135116577151</v>
          </cell>
          <cell r="I8">
            <v>1.427959680557251</v>
          </cell>
          <cell r="J8">
            <v>215.14103555679321</v>
          </cell>
          <cell r="K8">
            <v>8.8987827301025391E-2</v>
          </cell>
        </row>
        <row r="9">
          <cell r="H9">
            <v>1.706998825073242</v>
          </cell>
          <cell r="I9">
            <v>1.2979762554168699</v>
          </cell>
          <cell r="J9">
            <v>215.41202545166021</v>
          </cell>
          <cell r="K9">
            <v>0.1089992523193359</v>
          </cell>
        </row>
        <row r="10">
          <cell r="H10">
            <v>1.7069699764251709</v>
          </cell>
          <cell r="I10">
            <v>1.4939508438110349</v>
          </cell>
          <cell r="J10">
            <v>218.2030713558197</v>
          </cell>
          <cell r="K10">
            <v>0.1060070991516113</v>
          </cell>
        </row>
        <row r="11">
          <cell r="H11">
            <v>1.697928190231323</v>
          </cell>
          <cell r="I11">
            <v>1.3869917392730711</v>
          </cell>
          <cell r="J11">
            <v>206.23407483100891</v>
          </cell>
          <cell r="K11">
            <v>0.1200060844421387</v>
          </cell>
        </row>
        <row r="12">
          <cell r="H12">
            <v>1.594001293182373</v>
          </cell>
          <cell r="I12">
            <v>1.2289466857910161</v>
          </cell>
          <cell r="J12">
            <v>190.42304849624631</v>
          </cell>
          <cell r="K12">
            <v>0.1210014820098877</v>
          </cell>
        </row>
        <row r="13">
          <cell r="H13">
            <v>1.707971572875977</v>
          </cell>
          <cell r="I13">
            <v>1.385987281799316</v>
          </cell>
          <cell r="J13">
            <v>218.84803438186651</v>
          </cell>
          <cell r="K13">
            <v>0.1240062713623047</v>
          </cell>
        </row>
        <row r="14">
          <cell r="H14">
            <v>1.567981004714966</v>
          </cell>
          <cell r="I14">
            <v>1.2929661273956301</v>
          </cell>
          <cell r="J14">
            <v>204.42704820632929</v>
          </cell>
          <cell r="K14">
            <v>0.1070055961608887</v>
          </cell>
        </row>
        <row r="15">
          <cell r="H15">
            <v>1.646995544433594</v>
          </cell>
          <cell r="I15">
            <v>1.3909192085266111</v>
          </cell>
          <cell r="J15">
            <v>217.96507811546331</v>
          </cell>
          <cell r="K15">
            <v>0.10800695419311521</v>
          </cell>
        </row>
        <row r="16">
          <cell r="H16">
            <v>1.7469873428344731</v>
          </cell>
          <cell r="I16">
            <v>1.5459637641906741</v>
          </cell>
          <cell r="J16">
            <v>234.30003952980039</v>
          </cell>
          <cell r="K16">
            <v>0.11100888252258299</v>
          </cell>
        </row>
        <row r="17">
          <cell r="H17">
            <v>1.6220026016235349</v>
          </cell>
          <cell r="I17">
            <v>1.2109334468841551</v>
          </cell>
          <cell r="J17">
            <v>189.41207504272461</v>
          </cell>
          <cell r="K17">
            <v>0.1099882125854492</v>
          </cell>
        </row>
        <row r="18">
          <cell r="H18">
            <v>1.6479687690734861</v>
          </cell>
          <cell r="I18">
            <v>1.2639508247375491</v>
          </cell>
          <cell r="J18">
            <v>199.21407985687259</v>
          </cell>
          <cell r="K18">
            <v>0.11500024795532229</v>
          </cell>
        </row>
        <row r="19">
          <cell r="H19">
            <v>1.754952669143677</v>
          </cell>
          <cell r="I19">
            <v>1.3839714527130129</v>
          </cell>
          <cell r="J19">
            <v>234.87905502319339</v>
          </cell>
          <cell r="K19">
            <v>9.9021196365356445E-2</v>
          </cell>
        </row>
        <row r="20">
          <cell r="H20">
            <v>1.631980895996094</v>
          </cell>
          <cell r="I20">
            <v>1.1859369277954099</v>
          </cell>
          <cell r="J20">
            <v>193.60906910896301</v>
          </cell>
          <cell r="K20">
            <v>0.1070103645324707</v>
          </cell>
        </row>
        <row r="21">
          <cell r="H21">
            <v>1.646981477737427</v>
          </cell>
          <cell r="I21">
            <v>1.288983106613159</v>
          </cell>
          <cell r="J21">
            <v>206.19503569602969</v>
          </cell>
          <cell r="K21">
            <v>0.1170003414154053</v>
          </cell>
        </row>
        <row r="22">
          <cell r="H22">
            <v>1.619975328445435</v>
          </cell>
          <cell r="I22">
            <v>1.1519680023193359</v>
          </cell>
          <cell r="J22">
            <v>189.11003947258001</v>
          </cell>
          <cell r="K22">
            <v>0.116016149520874</v>
          </cell>
        </row>
        <row r="23">
          <cell r="H23">
            <v>1.6150062084198</v>
          </cell>
          <cell r="I23">
            <v>1.213969469070435</v>
          </cell>
          <cell r="J23">
            <v>189.4640169143677</v>
          </cell>
          <cell r="K23">
            <v>0.1200060844421387</v>
          </cell>
        </row>
        <row r="24">
          <cell r="H24">
            <v>1.6499595642089839</v>
          </cell>
          <cell r="I24">
            <v>1.201982736587524</v>
          </cell>
          <cell r="J24">
            <v>186.23104095458979</v>
          </cell>
          <cell r="K24">
            <v>0.1090178489685059</v>
          </cell>
        </row>
        <row r="25">
          <cell r="H25">
            <v>1.595007181167603</v>
          </cell>
          <cell r="I25">
            <v>1.225953340530396</v>
          </cell>
          <cell r="J25">
            <v>185.73403549194339</v>
          </cell>
          <cell r="K25">
            <v>0.12600207328796389</v>
          </cell>
        </row>
        <row r="26">
          <cell r="H26">
            <v>1.7170126438140869</v>
          </cell>
          <cell r="I26">
            <v>1.402920007705688</v>
          </cell>
          <cell r="J26">
            <v>219.5350661277771</v>
          </cell>
          <cell r="K26">
            <v>0.1080002784729004</v>
          </cell>
        </row>
        <row r="27">
          <cell r="H27">
            <v>1.6290056705474849</v>
          </cell>
          <cell r="I27">
            <v>1.348973274230957</v>
          </cell>
          <cell r="J27">
            <v>213.67603611946109</v>
          </cell>
          <cell r="K27">
            <v>0.11598539352416989</v>
          </cell>
        </row>
        <row r="28">
          <cell r="H28">
            <v>1.635983943939209</v>
          </cell>
          <cell r="I28">
            <v>1.223970890045166</v>
          </cell>
          <cell r="J28">
            <v>200.33004283905029</v>
          </cell>
          <cell r="K28">
            <v>0.12200164794921881</v>
          </cell>
        </row>
        <row r="29">
          <cell r="H29">
            <v>1.668978691101074</v>
          </cell>
          <cell r="I29">
            <v>1.3389630317687991</v>
          </cell>
          <cell r="J29">
            <v>202.52005052566531</v>
          </cell>
          <cell r="K29">
            <v>0.1110076904296875</v>
          </cell>
        </row>
        <row r="30">
          <cell r="H30">
            <v>1.7019481658935549</v>
          </cell>
          <cell r="I30">
            <v>1.393985271453857</v>
          </cell>
          <cell r="J30">
            <v>220.4280660152435</v>
          </cell>
          <cell r="K30">
            <v>0.10500121116638179</v>
          </cell>
        </row>
        <row r="31">
          <cell r="H31">
            <v>1.647990465164185</v>
          </cell>
          <cell r="I31">
            <v>1.4859592914581301</v>
          </cell>
          <cell r="J31">
            <v>226.35104250907901</v>
          </cell>
          <cell r="K31">
            <v>0.1100053787231445</v>
          </cell>
        </row>
        <row r="32">
          <cell r="H32">
            <v>1.6439764499664311</v>
          </cell>
          <cell r="I32">
            <v>1.320965528488159</v>
          </cell>
          <cell r="J32">
            <v>198.56705379486081</v>
          </cell>
          <cell r="K32">
            <v>0.1150054931640625</v>
          </cell>
        </row>
        <row r="33">
          <cell r="H33">
            <v>1.7040286064147949</v>
          </cell>
          <cell r="I33">
            <v>1.405950784683228</v>
          </cell>
          <cell r="J33">
            <v>216.79602527618411</v>
          </cell>
          <cell r="K33">
            <v>0.11099553108215331</v>
          </cell>
        </row>
        <row r="34">
          <cell r="H34">
            <v>1.5009758472442629</v>
          </cell>
          <cell r="I34">
            <v>1.2189445495605471</v>
          </cell>
          <cell r="J34">
            <v>176.21006989479059</v>
          </cell>
          <cell r="K34">
            <v>0.11801242828369141</v>
          </cell>
        </row>
        <row r="35">
          <cell r="H35">
            <v>1.5769495964050291</v>
          </cell>
          <cell r="I35">
            <v>1.157944440841675</v>
          </cell>
          <cell r="J35">
            <v>196.22208690643311</v>
          </cell>
          <cell r="K35">
            <v>0.1070191860198975</v>
          </cell>
        </row>
        <row r="36">
          <cell r="H36">
            <v>1.642015218734741</v>
          </cell>
          <cell r="I36">
            <v>1.355944156646729</v>
          </cell>
          <cell r="J36">
            <v>212.06004738807681</v>
          </cell>
          <cell r="K36">
            <v>0.1109917163848877</v>
          </cell>
        </row>
        <row r="37">
          <cell r="H37">
            <v>1.5719602108001709</v>
          </cell>
          <cell r="I37">
            <v>1.2129859924316411</v>
          </cell>
          <cell r="J37">
            <v>178.7350435256958</v>
          </cell>
          <cell r="K37">
            <v>0.1190118789672852</v>
          </cell>
        </row>
        <row r="38">
          <cell r="H38">
            <v>1.5940296649932859</v>
          </cell>
          <cell r="I38">
            <v>1.306953907012939</v>
          </cell>
          <cell r="J38">
            <v>193.67001438140869</v>
          </cell>
          <cell r="K38">
            <v>0.1100006103515625</v>
          </cell>
        </row>
        <row r="39">
          <cell r="H39">
            <v>1.583990335464478</v>
          </cell>
          <cell r="I39">
            <v>1.2549295425415039</v>
          </cell>
          <cell r="J39">
            <v>195.1900646686554</v>
          </cell>
          <cell r="K39">
            <v>0.1310162544250488</v>
          </cell>
        </row>
        <row r="40">
          <cell r="H40">
            <v>1.633954763412476</v>
          </cell>
          <cell r="I40">
            <v>1.379919290542603</v>
          </cell>
          <cell r="J40">
            <v>197.20410943031311</v>
          </cell>
          <cell r="K40">
            <v>0.1160166263580322</v>
          </cell>
        </row>
        <row r="41">
          <cell r="H41">
            <v>1.608004570007324</v>
          </cell>
          <cell r="I41">
            <v>1.2139468193054199</v>
          </cell>
          <cell r="J41">
            <v>188.93405055999759</v>
          </cell>
          <cell r="K41">
            <v>0.1109962463378906</v>
          </cell>
        </row>
        <row r="42">
          <cell r="H42">
            <v>1.544971704483032</v>
          </cell>
          <cell r="I42">
            <v>1.0909650325775151</v>
          </cell>
          <cell r="J42">
            <v>169.84905385971069</v>
          </cell>
          <cell r="K42">
            <v>0.11901044845581051</v>
          </cell>
        </row>
        <row r="43">
          <cell r="H43">
            <v>1.595262289047241</v>
          </cell>
          <cell r="I43">
            <v>1.221947908401489</v>
          </cell>
          <cell r="J43">
            <v>194.15107846260071</v>
          </cell>
          <cell r="K43">
            <v>0.1107215881347656</v>
          </cell>
        </row>
        <row r="44">
          <cell r="H44">
            <v>1.5489845275878911</v>
          </cell>
          <cell r="I44">
            <v>1.097980260848999</v>
          </cell>
          <cell r="J44">
            <v>171.73202323913571</v>
          </cell>
          <cell r="K44">
            <v>0.1129996776580811</v>
          </cell>
        </row>
        <row r="45">
          <cell r="H45">
            <v>1.6089639663696289</v>
          </cell>
          <cell r="I45">
            <v>1.2780013084411621</v>
          </cell>
          <cell r="J45">
            <v>193.05703377723691</v>
          </cell>
          <cell r="K45">
            <v>0.1190028190612793</v>
          </cell>
        </row>
        <row r="46">
          <cell r="H46">
            <v>1.6629331111907959</v>
          </cell>
          <cell r="I46">
            <v>1.3519575595855711</v>
          </cell>
          <cell r="J46">
            <v>213.94209122657779</v>
          </cell>
          <cell r="K46">
            <v>0.1140179634094238</v>
          </cell>
        </row>
        <row r="47">
          <cell r="H47">
            <v>1.716942310333252</v>
          </cell>
          <cell r="I47">
            <v>1.3379437923431401</v>
          </cell>
          <cell r="J47">
            <v>214.20110630989069</v>
          </cell>
          <cell r="K47">
            <v>0.117006778717041</v>
          </cell>
        </row>
        <row r="48">
          <cell r="H48">
            <v>1.622960090637207</v>
          </cell>
          <cell r="I48">
            <v>1.248977422714233</v>
          </cell>
          <cell r="J48">
            <v>200.05904626846311</v>
          </cell>
          <cell r="K48">
            <v>0.1150143146514893</v>
          </cell>
        </row>
        <row r="49">
          <cell r="H49">
            <v>1.657966136932373</v>
          </cell>
          <cell r="I49">
            <v>1.336959600448608</v>
          </cell>
          <cell r="J49">
            <v>218.66707229614261</v>
          </cell>
          <cell r="K49">
            <v>0.11300110816955571</v>
          </cell>
        </row>
        <row r="50">
          <cell r="H50">
            <v>1.639985084533691</v>
          </cell>
          <cell r="I50">
            <v>1.261942863464355</v>
          </cell>
          <cell r="J50">
            <v>202.19707298278809</v>
          </cell>
          <cell r="K50">
            <v>0.1149988174438477</v>
          </cell>
        </row>
        <row r="51">
          <cell r="H51">
            <v>1.6839907169342041</v>
          </cell>
          <cell r="I51">
            <v>1.440953731536865</v>
          </cell>
          <cell r="J51">
            <v>212.97406816482541</v>
          </cell>
          <cell r="K51">
            <v>0.1060001850128174</v>
          </cell>
        </row>
        <row r="52">
          <cell r="H52">
            <v>1.637994050979614</v>
          </cell>
          <cell r="I52">
            <v>1.333977937698364</v>
          </cell>
          <cell r="J52">
            <v>202.46500849723819</v>
          </cell>
          <cell r="K52">
            <v>0.1200075149536133</v>
          </cell>
        </row>
        <row r="53">
          <cell r="H53">
            <v>1.659988164901733</v>
          </cell>
          <cell r="I53">
            <v>1.4279828071594241</v>
          </cell>
          <cell r="J53">
            <v>202.76100754737851</v>
          </cell>
          <cell r="K53">
            <v>0.1190207004547119</v>
          </cell>
        </row>
        <row r="54">
          <cell r="H54">
            <v>1.6269950866699221</v>
          </cell>
          <cell r="I54">
            <v>1.1459782123565669</v>
          </cell>
          <cell r="J54">
            <v>171.49701547622681</v>
          </cell>
          <cell r="K54">
            <v>0.1170110702514648</v>
          </cell>
        </row>
        <row r="55">
          <cell r="H55">
            <v>1.665961027145386</v>
          </cell>
          <cell r="I55">
            <v>1.3059577941894529</v>
          </cell>
          <cell r="J55">
            <v>201.33907461166379</v>
          </cell>
          <cell r="K55">
            <v>0.1200079917907715</v>
          </cell>
        </row>
        <row r="56">
          <cell r="H56">
            <v>1.544978141784668</v>
          </cell>
          <cell r="I56">
            <v>1.148967504501343</v>
          </cell>
          <cell r="J56">
            <v>174.69804310798651</v>
          </cell>
          <cell r="K56">
            <v>0.1180093288421631</v>
          </cell>
        </row>
        <row r="57">
          <cell r="H57">
            <v>1.628966331481934</v>
          </cell>
          <cell r="I57">
            <v>1.1709713935852051</v>
          </cell>
          <cell r="J57">
            <v>181.34305620193479</v>
          </cell>
          <cell r="K57">
            <v>0.1080052852630615</v>
          </cell>
        </row>
        <row r="58">
          <cell r="H58">
            <v>1.5199623107910161</v>
          </cell>
          <cell r="I58">
            <v>1.0279603004455571</v>
          </cell>
          <cell r="J58">
            <v>166.15406703948969</v>
          </cell>
          <cell r="K58">
            <v>0.11101078987121581</v>
          </cell>
        </row>
        <row r="59">
          <cell r="H59">
            <v>1.6180012226104741</v>
          </cell>
          <cell r="I59">
            <v>1.399966239929199</v>
          </cell>
          <cell r="J59">
            <v>205.85604333877561</v>
          </cell>
          <cell r="K59">
            <v>0.11198735237121581</v>
          </cell>
        </row>
        <row r="60">
          <cell r="H60">
            <v>1.675959587097168</v>
          </cell>
          <cell r="I60">
            <v>1.222989082336426</v>
          </cell>
          <cell r="J60">
            <v>207.55504369735721</v>
          </cell>
          <cell r="K60">
            <v>0.1190090179443359</v>
          </cell>
        </row>
        <row r="61">
          <cell r="H61">
            <v>1.5399632453918459</v>
          </cell>
          <cell r="I61">
            <v>1.0629851818084719</v>
          </cell>
          <cell r="J61">
            <v>175.8720409870148</v>
          </cell>
          <cell r="K61">
            <v>0.12300872802734381</v>
          </cell>
        </row>
        <row r="62">
          <cell r="H62">
            <v>1.6709961891174321</v>
          </cell>
          <cell r="I62">
            <v>1.2609794139862061</v>
          </cell>
          <cell r="J62">
            <v>199.1230194568634</v>
          </cell>
          <cell r="K62">
            <v>0.11800336837768551</v>
          </cell>
        </row>
        <row r="63">
          <cell r="H63">
            <v>1.68192982673645</v>
          </cell>
          <cell r="I63">
            <v>1.4539744853973391</v>
          </cell>
          <cell r="J63">
            <v>204.2220911979675</v>
          </cell>
          <cell r="K63">
            <v>0.1230049133300781</v>
          </cell>
        </row>
        <row r="64">
          <cell r="H64">
            <v>1.6609649658203121</v>
          </cell>
          <cell r="I64">
            <v>1.3879766464233401</v>
          </cell>
          <cell r="J64">
            <v>199.36604881286621</v>
          </cell>
          <cell r="K64">
            <v>0.1030077934265137</v>
          </cell>
        </row>
        <row r="65">
          <cell r="H65">
            <v>1.7089982032775879</v>
          </cell>
          <cell r="I65">
            <v>1.4459671974182129</v>
          </cell>
          <cell r="J65">
            <v>220.2820348739624</v>
          </cell>
          <cell r="K65">
            <v>0.1249985694885254</v>
          </cell>
        </row>
        <row r="66">
          <cell r="H66">
            <v>1.801944494247437</v>
          </cell>
          <cell r="I66">
            <v>1.5289573669433589</v>
          </cell>
          <cell r="J66">
            <v>239.2070772647858</v>
          </cell>
          <cell r="K66">
            <v>0.11002135276794429</v>
          </cell>
        </row>
        <row r="67">
          <cell r="H67">
            <v>1.5399982929229741</v>
          </cell>
          <cell r="I67">
            <v>1.199971199035645</v>
          </cell>
          <cell r="J67">
            <v>172.86102700233459</v>
          </cell>
          <cell r="K67">
            <v>0.11300158500671389</v>
          </cell>
        </row>
        <row r="68">
          <cell r="H68">
            <v>1.5870203971862791</v>
          </cell>
          <cell r="I68">
            <v>1.2619421482086179</v>
          </cell>
          <cell r="J68">
            <v>209.30003905296331</v>
          </cell>
          <cell r="K68">
            <v>0.1309971809387207</v>
          </cell>
        </row>
        <row r="69">
          <cell r="H69">
            <v>1.6279559135437009</v>
          </cell>
          <cell r="I69">
            <v>1.295933723449707</v>
          </cell>
          <cell r="J69">
            <v>190.98210072517401</v>
          </cell>
          <cell r="K69">
            <v>0.1110100746154785</v>
          </cell>
        </row>
        <row r="70">
          <cell r="H70">
            <v>1.636005163192749</v>
          </cell>
          <cell r="I70">
            <v>1.2959597110748291</v>
          </cell>
          <cell r="J70">
            <v>211.16203498840329</v>
          </cell>
          <cell r="K70">
            <v>0.11299943923950199</v>
          </cell>
        </row>
        <row r="71">
          <cell r="H71">
            <v>1.64597487449646</v>
          </cell>
          <cell r="I71">
            <v>1.2319765090942381</v>
          </cell>
          <cell r="J71">
            <v>220.56704688072199</v>
          </cell>
          <cell r="K71">
            <v>0.12900280952453611</v>
          </cell>
        </row>
        <row r="72">
          <cell r="H72">
            <v>1.7039835453033449</v>
          </cell>
          <cell r="I72">
            <v>1.220928907394409</v>
          </cell>
          <cell r="J72">
            <v>201.4750831127167</v>
          </cell>
          <cell r="K72">
            <v>0.112001895904541</v>
          </cell>
        </row>
        <row r="73">
          <cell r="H73">
            <v>1.6970081329345701</v>
          </cell>
          <cell r="I73">
            <v>1.3219869136810301</v>
          </cell>
          <cell r="J73">
            <v>194.29601407051089</v>
          </cell>
          <cell r="K73">
            <v>0.11499333381652831</v>
          </cell>
        </row>
        <row r="74">
          <cell r="H74">
            <v>1.8420200347900391</v>
          </cell>
          <cell r="I74">
            <v>1.4949772357940669</v>
          </cell>
          <cell r="J74">
            <v>239.1320078372955</v>
          </cell>
          <cell r="K74">
            <v>0.12199521064758299</v>
          </cell>
        </row>
        <row r="75">
          <cell r="H75">
            <v>1.6079914569854741</v>
          </cell>
          <cell r="I75">
            <v>1.234976053237915</v>
          </cell>
          <cell r="J75">
            <v>193.6210227012634</v>
          </cell>
          <cell r="K75">
            <v>0.13200974464416501</v>
          </cell>
        </row>
        <row r="76">
          <cell r="H76">
            <v>1.663976669311523</v>
          </cell>
          <cell r="I76">
            <v>1.287946939468384</v>
          </cell>
          <cell r="J76">
            <v>209.00707483291629</v>
          </cell>
          <cell r="K76">
            <v>0.1240012645721436</v>
          </cell>
        </row>
        <row r="77">
          <cell r="H77">
            <v>1.7899172306060791</v>
          </cell>
          <cell r="I77">
            <v>1.573964595794678</v>
          </cell>
          <cell r="J77">
            <v>236.4601020812988</v>
          </cell>
          <cell r="K77">
            <v>0.1220161914825439</v>
          </cell>
        </row>
        <row r="78">
          <cell r="H78">
            <v>1.629994869232178</v>
          </cell>
          <cell r="I78">
            <v>1.28197169303894</v>
          </cell>
          <cell r="J78">
            <v>202.5440366268158</v>
          </cell>
          <cell r="K78">
            <v>0.1109941005706787</v>
          </cell>
        </row>
        <row r="79">
          <cell r="H79">
            <v>1.7959938049316411</v>
          </cell>
          <cell r="I79">
            <v>1.388916969299316</v>
          </cell>
          <cell r="J79">
            <v>223.3551070690155</v>
          </cell>
          <cell r="K79">
            <v>0.11598086357116701</v>
          </cell>
        </row>
        <row r="80">
          <cell r="H80">
            <v>1.6430015563964839</v>
          </cell>
          <cell r="I80">
            <v>1.402948379516602</v>
          </cell>
          <cell r="J80">
            <v>222.58904957771301</v>
          </cell>
          <cell r="K80">
            <v>0.1189994812011719</v>
          </cell>
        </row>
        <row r="81">
          <cell r="H81">
            <v>1.6549496650695801</v>
          </cell>
          <cell r="I81">
            <v>1.3139688968658449</v>
          </cell>
          <cell r="J81">
            <v>207.7290868759155</v>
          </cell>
          <cell r="K81">
            <v>0.1179943084716797</v>
          </cell>
        </row>
        <row r="82">
          <cell r="H82">
            <v>1.6210060119628911</v>
          </cell>
          <cell r="I82">
            <v>1.322960376739502</v>
          </cell>
          <cell r="J82">
            <v>200.51603865623471</v>
          </cell>
          <cell r="K82">
            <v>0.11899566650390619</v>
          </cell>
        </row>
        <row r="83">
          <cell r="H83">
            <v>1.497998952865601</v>
          </cell>
          <cell r="I83">
            <v>1.181989908218384</v>
          </cell>
          <cell r="J83">
            <v>173.56201672554019</v>
          </cell>
          <cell r="K83">
            <v>0.1239950656890869</v>
          </cell>
        </row>
        <row r="84">
          <cell r="H84">
            <v>1.5509905815124509</v>
          </cell>
          <cell r="I84">
            <v>1.26996922492981</v>
          </cell>
          <cell r="J84">
            <v>197.73344731330869</v>
          </cell>
          <cell r="K84">
            <v>0.11500430107116701</v>
          </cell>
        </row>
        <row r="85">
          <cell r="H85">
            <v>1.650005578994751</v>
          </cell>
          <cell r="I85">
            <v>1.192990779876709</v>
          </cell>
          <cell r="J85">
            <v>190.904994726181</v>
          </cell>
          <cell r="K85">
            <v>0.12399625778198239</v>
          </cell>
        </row>
        <row r="86">
          <cell r="H86">
            <v>1.5710000991821289</v>
          </cell>
          <cell r="I86">
            <v>1.2329971790313721</v>
          </cell>
          <cell r="J86">
            <v>181.02201390266421</v>
          </cell>
          <cell r="K86">
            <v>0.1240019798278809</v>
          </cell>
        </row>
        <row r="87">
          <cell r="H87">
            <v>1.601007461547852</v>
          </cell>
          <cell r="I87">
            <v>1.148003101348877</v>
          </cell>
          <cell r="J87">
            <v>172.94198989868161</v>
          </cell>
          <cell r="K87">
            <v>0.1179878711700439</v>
          </cell>
        </row>
        <row r="88">
          <cell r="H88">
            <v>1.6210038661956789</v>
          </cell>
          <cell r="I88">
            <v>1.317010879516602</v>
          </cell>
          <cell r="J88">
            <v>206.55297875404361</v>
          </cell>
          <cell r="K88">
            <v>0.11900663375854489</v>
          </cell>
        </row>
        <row r="89">
          <cell r="H89">
            <v>1.64799952507019</v>
          </cell>
          <cell r="I89">
            <v>1.221996545791626</v>
          </cell>
          <cell r="J89">
            <v>199.46700358390811</v>
          </cell>
          <cell r="K89">
            <v>0.11499834060668949</v>
          </cell>
        </row>
        <row r="90">
          <cell r="H90">
            <v>1.742981433868408</v>
          </cell>
          <cell r="I90">
            <v>1.439995288848877</v>
          </cell>
          <cell r="J90">
            <v>217.4850130081177</v>
          </cell>
          <cell r="K90">
            <v>0.1220088005065918</v>
          </cell>
        </row>
        <row r="91">
          <cell r="H91">
            <v>1.648009061813354</v>
          </cell>
          <cell r="I91">
            <v>1.2709894180297849</v>
          </cell>
          <cell r="J91">
            <v>186.1030025482178</v>
          </cell>
          <cell r="K91">
            <v>0.11599850654602049</v>
          </cell>
        </row>
        <row r="92">
          <cell r="H92">
            <v>1.627012968063354</v>
          </cell>
          <cell r="I92">
            <v>1.273998022079468</v>
          </cell>
          <cell r="J92">
            <v>196.61000084877011</v>
          </cell>
          <cell r="K92">
            <v>0.1130003929138184</v>
          </cell>
        </row>
        <row r="93">
          <cell r="H93">
            <v>1.7949931621551509</v>
          </cell>
          <cell r="I93">
            <v>1.4230043888092041</v>
          </cell>
          <cell r="J93">
            <v>217.14798903465271</v>
          </cell>
          <cell r="K93">
            <v>0.1140010356903076</v>
          </cell>
        </row>
        <row r="94">
          <cell r="H94">
            <v>1.6089961528778081</v>
          </cell>
          <cell r="I94">
            <v>1.303003787994385</v>
          </cell>
          <cell r="J94">
            <v>195.10100913047791</v>
          </cell>
          <cell r="K94">
            <v>0.1100032329559326</v>
          </cell>
        </row>
        <row r="95">
          <cell r="H95">
            <v>1.650991678237915</v>
          </cell>
          <cell r="I95">
            <v>1.1820051670074461</v>
          </cell>
          <cell r="J95">
            <v>190.21899008750921</v>
          </cell>
          <cell r="K95">
            <v>0.1140003204345703</v>
          </cell>
        </row>
        <row r="96">
          <cell r="H96">
            <v>1.634997606277466</v>
          </cell>
          <cell r="I96">
            <v>1.376989364624023</v>
          </cell>
          <cell r="J96">
            <v>208.45601415634161</v>
          </cell>
          <cell r="K96">
            <v>0.12199926376342771</v>
          </cell>
        </row>
        <row r="97">
          <cell r="H97">
            <v>1.7330102920532231</v>
          </cell>
          <cell r="I97">
            <v>1.293002605438232</v>
          </cell>
          <cell r="J97">
            <v>215.18082046508789</v>
          </cell>
          <cell r="K97">
            <v>0.1269879341125488</v>
          </cell>
        </row>
        <row r="98">
          <cell r="H98">
            <v>1.838961601257324</v>
          </cell>
          <cell r="I98">
            <v>1.4620182514190669</v>
          </cell>
          <cell r="J98">
            <v>219.99990296363831</v>
          </cell>
          <cell r="K98">
            <v>0.1110215187072754</v>
          </cell>
        </row>
        <row r="99">
          <cell r="H99">
            <v>1.656033039093018</v>
          </cell>
          <cell r="I99">
            <v>1.227986335754395</v>
          </cell>
          <cell r="J99">
            <v>194.44232630729681</v>
          </cell>
          <cell r="K99">
            <v>0.1219851970672607</v>
          </cell>
        </row>
        <row r="100">
          <cell r="H100">
            <v>1.7439839839935301</v>
          </cell>
          <cell r="I100">
            <v>1.2530517578125</v>
          </cell>
          <cell r="J100">
            <v>194.84438300132749</v>
          </cell>
          <cell r="K100">
            <v>0.12102508544921881</v>
          </cell>
        </row>
        <row r="101">
          <cell r="H101">
            <v>1.7249612808227539</v>
          </cell>
          <cell r="I101">
            <v>1.2640595436096189</v>
          </cell>
          <cell r="J101">
            <v>224.56131625175479</v>
          </cell>
          <cell r="K101">
            <v>0.11798405647277831</v>
          </cell>
        </row>
      </sheetData>
      <sheetData sheetId="9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1.499967098236084</v>
          </cell>
          <cell r="I2">
            <v>1.151009321212769</v>
          </cell>
          <cell r="J2">
            <v>90.454020977020264</v>
          </cell>
          <cell r="K2">
            <v>0.1140120029449463</v>
          </cell>
        </row>
        <row r="3">
          <cell r="H3">
            <v>1.6909956932067871</v>
          </cell>
          <cell r="I3">
            <v>1.334984302520752</v>
          </cell>
          <cell r="J3">
            <v>98.814024209976196</v>
          </cell>
          <cell r="K3">
            <v>0.1049954891204834</v>
          </cell>
        </row>
        <row r="4">
          <cell r="H4">
            <v>1.6479895114898679</v>
          </cell>
          <cell r="I4">
            <v>1.3700137138366699</v>
          </cell>
          <cell r="J4">
            <v>111.7469825744629</v>
          </cell>
          <cell r="K4">
            <v>0.11301398277282711</v>
          </cell>
        </row>
        <row r="5">
          <cell r="H5">
            <v>1.6879944801330571</v>
          </cell>
          <cell r="I5">
            <v>1.5810098648071289</v>
          </cell>
          <cell r="J5">
            <v>116.4350020885468</v>
          </cell>
          <cell r="K5">
            <v>0.1069939136505127</v>
          </cell>
        </row>
        <row r="6">
          <cell r="H6">
            <v>1.599952697753906</v>
          </cell>
          <cell r="I6">
            <v>1.1560266017913821</v>
          </cell>
          <cell r="J6">
            <v>91.248018741607666</v>
          </cell>
          <cell r="K6">
            <v>0.12300205230712891</v>
          </cell>
        </row>
        <row r="7">
          <cell r="H7">
            <v>1.6529831886291499</v>
          </cell>
          <cell r="I7">
            <v>1.2919964790344241</v>
          </cell>
          <cell r="J7">
            <v>89.970016241073608</v>
          </cell>
          <cell r="K7">
            <v>0.1170041561126709</v>
          </cell>
        </row>
        <row r="8">
          <cell r="H8">
            <v>1.6119856834411621</v>
          </cell>
          <cell r="I8">
            <v>1.1079995632171631</v>
          </cell>
          <cell r="J8">
            <v>97.586004972457886</v>
          </cell>
          <cell r="K8">
            <v>0.1220099925994873</v>
          </cell>
        </row>
        <row r="9">
          <cell r="H9">
            <v>1.6419715881347661</v>
          </cell>
          <cell r="I9">
            <v>1.287987947463989</v>
          </cell>
          <cell r="J9">
            <v>100.1380343437195</v>
          </cell>
          <cell r="K9">
            <v>0.1110057830810547</v>
          </cell>
        </row>
        <row r="10">
          <cell r="H10">
            <v>1.658006906509399</v>
          </cell>
          <cell r="I10">
            <v>1.4160194396972661</v>
          </cell>
          <cell r="J10">
            <v>98.428973913192749</v>
          </cell>
          <cell r="K10">
            <v>0.10699963569641111</v>
          </cell>
        </row>
        <row r="11">
          <cell r="H11">
            <v>1.658232450485229</v>
          </cell>
          <cell r="I11">
            <v>1.332767009735107</v>
          </cell>
          <cell r="J11">
            <v>102.3500044345856</v>
          </cell>
          <cell r="K11">
            <v>0.1139960289001465</v>
          </cell>
        </row>
        <row r="12">
          <cell r="H12">
            <v>1.5979912281036379</v>
          </cell>
          <cell r="I12">
            <v>1.24897837638855</v>
          </cell>
          <cell r="J12">
            <v>97.29102087020874</v>
          </cell>
          <cell r="K12">
            <v>0.1180112361907959</v>
          </cell>
        </row>
        <row r="13">
          <cell r="H13">
            <v>1.7109923362731929</v>
          </cell>
          <cell r="I13">
            <v>1.172020435333252</v>
          </cell>
          <cell r="J13">
            <v>104.5799865722656</v>
          </cell>
          <cell r="K13">
            <v>0.11198925971984861</v>
          </cell>
        </row>
        <row r="14">
          <cell r="H14">
            <v>1.6830065250396731</v>
          </cell>
          <cell r="I14">
            <v>1.4519984722137449</v>
          </cell>
          <cell r="J14">
            <v>111.4730141162872</v>
          </cell>
          <cell r="K14">
            <v>9.7992658615112305E-2</v>
          </cell>
        </row>
        <row r="15">
          <cell r="H15">
            <v>1.684991836547852</v>
          </cell>
          <cell r="I15">
            <v>1.4929831027984619</v>
          </cell>
          <cell r="J15">
            <v>111.9060175418854</v>
          </cell>
          <cell r="K15">
            <v>0.11700773239135739</v>
          </cell>
        </row>
        <row r="16">
          <cell r="H16">
            <v>1.6134078502655029</v>
          </cell>
          <cell r="I16">
            <v>1.299593925476074</v>
          </cell>
          <cell r="J16">
            <v>99.856986284255981</v>
          </cell>
          <cell r="K16">
            <v>0.10901403427124021</v>
          </cell>
        </row>
        <row r="17">
          <cell r="H17">
            <v>1.6716563701629641</v>
          </cell>
          <cell r="I17">
            <v>1.281018018722534</v>
          </cell>
          <cell r="J17">
            <v>98.532025098800659</v>
          </cell>
          <cell r="K17">
            <v>0.117300271987915</v>
          </cell>
        </row>
        <row r="18">
          <cell r="H18">
            <v>1.528963565826416</v>
          </cell>
          <cell r="I18">
            <v>1.166000604629517</v>
          </cell>
          <cell r="J18">
            <v>89.263017654418945</v>
          </cell>
          <cell r="K18">
            <v>0.11400842666625979</v>
          </cell>
        </row>
        <row r="19">
          <cell r="H19">
            <v>1.7049810886383061</v>
          </cell>
          <cell r="I19">
            <v>1.203981876373291</v>
          </cell>
          <cell r="J19">
            <v>106.130030632019</v>
          </cell>
          <cell r="K19">
            <v>0.11400628089904789</v>
          </cell>
        </row>
        <row r="20">
          <cell r="H20">
            <v>1.598999500274658</v>
          </cell>
          <cell r="I20">
            <v>1.2229740619659419</v>
          </cell>
          <cell r="J20">
            <v>100.4810163974762</v>
          </cell>
          <cell r="K20">
            <v>0.11501049995422361</v>
          </cell>
        </row>
        <row r="21">
          <cell r="H21">
            <v>1.7328875064849849</v>
          </cell>
          <cell r="I21">
            <v>1.3329858779907231</v>
          </cell>
          <cell r="J21">
            <v>105.8219935894012</v>
          </cell>
          <cell r="K21">
            <v>0.1141331195831299</v>
          </cell>
        </row>
        <row r="22">
          <cell r="H22">
            <v>1.5070140361785891</v>
          </cell>
          <cell r="I22">
            <v>1.0489997863769529</v>
          </cell>
          <cell r="J22">
            <v>81.458993434906006</v>
          </cell>
          <cell r="K22">
            <v>0.1219925880432129</v>
          </cell>
        </row>
        <row r="23">
          <cell r="H23">
            <v>1.606963157653809</v>
          </cell>
          <cell r="I23">
            <v>1.2939994335174561</v>
          </cell>
          <cell r="J23">
            <v>101.91003394126891</v>
          </cell>
          <cell r="K23">
            <v>0.1090042591094971</v>
          </cell>
        </row>
        <row r="24">
          <cell r="H24">
            <v>1.586000919342041</v>
          </cell>
          <cell r="I24">
            <v>1.2459924221038821</v>
          </cell>
          <cell r="J24">
            <v>93.351997137069702</v>
          </cell>
          <cell r="K24">
            <v>0.1080076694488525</v>
          </cell>
        </row>
        <row r="25">
          <cell r="H25">
            <v>1.550991296768188</v>
          </cell>
          <cell r="I25">
            <v>1.223986864089966</v>
          </cell>
          <cell r="J25">
            <v>92.131019830703735</v>
          </cell>
          <cell r="K25">
            <v>0.1210017204284668</v>
          </cell>
        </row>
        <row r="26">
          <cell r="H26">
            <v>1.6819889545440669</v>
          </cell>
          <cell r="I26">
            <v>1.339991569519043</v>
          </cell>
          <cell r="J26">
            <v>108.1550087928772</v>
          </cell>
          <cell r="K26">
            <v>0.1080105304718018</v>
          </cell>
        </row>
        <row r="27">
          <cell r="H27">
            <v>1.5449585914611821</v>
          </cell>
          <cell r="I27">
            <v>1.099020719528198</v>
          </cell>
          <cell r="J27">
            <v>89.41701865196228</v>
          </cell>
          <cell r="K27">
            <v>0.12400293350219729</v>
          </cell>
        </row>
        <row r="28">
          <cell r="H28">
            <v>1.649980306625366</v>
          </cell>
          <cell r="I28">
            <v>1.3099737167358401</v>
          </cell>
          <cell r="J28">
            <v>103.5300376415253</v>
          </cell>
          <cell r="K28">
            <v>0.11900830268859861</v>
          </cell>
        </row>
        <row r="29">
          <cell r="H29">
            <v>1.580986499786377</v>
          </cell>
          <cell r="I29">
            <v>1.231977701187134</v>
          </cell>
          <cell r="J29">
            <v>92.59900689125061</v>
          </cell>
          <cell r="K29">
            <v>0.1150169372558594</v>
          </cell>
        </row>
        <row r="30">
          <cell r="H30">
            <v>1.6149065494537349</v>
          </cell>
          <cell r="I30">
            <v>1.370008230209351</v>
          </cell>
          <cell r="J30">
            <v>104.41908097267149</v>
          </cell>
          <cell r="K30">
            <v>0.1060152053833008</v>
          </cell>
        </row>
        <row r="31">
          <cell r="H31">
            <v>1.716973543167114</v>
          </cell>
          <cell r="I31">
            <v>1.4800200462341311</v>
          </cell>
          <cell r="J31">
            <v>122.6820089817047</v>
          </cell>
          <cell r="K31">
            <v>0.1159975528717041</v>
          </cell>
        </row>
        <row r="32">
          <cell r="H32">
            <v>1.6619858741760249</v>
          </cell>
          <cell r="I32">
            <v>1.2840092182159419</v>
          </cell>
          <cell r="J32">
            <v>104.7719967365265</v>
          </cell>
          <cell r="K32">
            <v>0.10600805282592771</v>
          </cell>
        </row>
        <row r="33">
          <cell r="H33">
            <v>1.557983875274658</v>
          </cell>
          <cell r="I33">
            <v>1.198009729385376</v>
          </cell>
          <cell r="J33">
            <v>95.946994543075562</v>
          </cell>
          <cell r="K33">
            <v>0.1030118465423584</v>
          </cell>
        </row>
        <row r="34">
          <cell r="H34">
            <v>1.578002452850342</v>
          </cell>
          <cell r="I34">
            <v>1.3539693355560301</v>
          </cell>
          <cell r="J34">
            <v>96.435022592544556</v>
          </cell>
          <cell r="K34">
            <v>0.1090059280395508</v>
          </cell>
        </row>
        <row r="35">
          <cell r="H35">
            <v>1.6039915084838869</v>
          </cell>
          <cell r="I35">
            <v>1.2740147113800051</v>
          </cell>
          <cell r="J35">
            <v>101.9629852771759</v>
          </cell>
          <cell r="K35">
            <v>0.11800813674926761</v>
          </cell>
        </row>
        <row r="36">
          <cell r="H36">
            <v>1.7519960403442381</v>
          </cell>
          <cell r="I36">
            <v>1.4809954166412349</v>
          </cell>
          <cell r="J36">
            <v>121.1739945411682</v>
          </cell>
          <cell r="K36">
            <v>0.1030139923095703</v>
          </cell>
        </row>
        <row r="37">
          <cell r="H37">
            <v>1.602347850799561</v>
          </cell>
          <cell r="I37">
            <v>1.258655309677124</v>
          </cell>
          <cell r="J37">
            <v>96.568993806838989</v>
          </cell>
          <cell r="K37">
            <v>0.1129908561706543</v>
          </cell>
        </row>
        <row r="38">
          <cell r="H38">
            <v>1.621987581253052</v>
          </cell>
          <cell r="I38">
            <v>1.2639997005462651</v>
          </cell>
          <cell r="J38">
            <v>101.1050119400024</v>
          </cell>
          <cell r="K38">
            <v>0.1120126247406006</v>
          </cell>
        </row>
        <row r="39">
          <cell r="H39">
            <v>1.7089781761169429</v>
          </cell>
          <cell r="I39">
            <v>1.385000944137573</v>
          </cell>
          <cell r="J39">
            <v>110.1700036525726</v>
          </cell>
          <cell r="K39">
            <v>0.1150052547454834</v>
          </cell>
        </row>
        <row r="40">
          <cell r="H40">
            <v>1.645983934402466</v>
          </cell>
          <cell r="I40">
            <v>1.308002710342407</v>
          </cell>
          <cell r="J40">
            <v>99.361017942428589</v>
          </cell>
          <cell r="K40">
            <v>0.1190059185028076</v>
          </cell>
        </row>
        <row r="41">
          <cell r="H41">
            <v>1.6082203388214109</v>
          </cell>
          <cell r="I41">
            <v>1.0189967155456541</v>
          </cell>
          <cell r="J41">
            <v>95.554317712783813</v>
          </cell>
          <cell r="K41">
            <v>0.1154651641845703</v>
          </cell>
        </row>
        <row r="42">
          <cell r="H42">
            <v>1.5719964504241939</v>
          </cell>
          <cell r="I42">
            <v>1.127010583877563</v>
          </cell>
          <cell r="J42">
            <v>86.065996646881104</v>
          </cell>
          <cell r="K42">
            <v>0.1139962673187256</v>
          </cell>
        </row>
        <row r="43">
          <cell r="H43">
            <v>1.590986967086792</v>
          </cell>
          <cell r="I43">
            <v>1.189979553222656</v>
          </cell>
          <cell r="J43">
            <v>99.518021106719971</v>
          </cell>
          <cell r="K43">
            <v>0.1120126247406006</v>
          </cell>
        </row>
        <row r="44">
          <cell r="H44">
            <v>1.57701587677002</v>
          </cell>
          <cell r="I44">
            <v>1.2103879451751709</v>
          </cell>
          <cell r="J44">
            <v>99.876590967178345</v>
          </cell>
          <cell r="K44">
            <v>0.10400509834289549</v>
          </cell>
        </row>
        <row r="45">
          <cell r="H45">
            <v>1.6199812889099121</v>
          </cell>
          <cell r="I45">
            <v>1.4290423393249509</v>
          </cell>
          <cell r="J45">
            <v>100.4519729614258</v>
          </cell>
          <cell r="K45">
            <v>0.1160035133361816</v>
          </cell>
        </row>
        <row r="46">
          <cell r="H46">
            <v>1.545993566513062</v>
          </cell>
          <cell r="I46">
            <v>1.127994298934937</v>
          </cell>
          <cell r="J46">
            <v>91.159008026123047</v>
          </cell>
          <cell r="K46">
            <v>0.10300421714782711</v>
          </cell>
        </row>
        <row r="47">
          <cell r="H47">
            <v>1.737998247146606</v>
          </cell>
          <cell r="I47">
            <v>1.31299901008606</v>
          </cell>
          <cell r="J47">
            <v>103.23600697517401</v>
          </cell>
          <cell r="K47">
            <v>0.1219956874847412</v>
          </cell>
        </row>
        <row r="48">
          <cell r="H48">
            <v>1.674962997436523</v>
          </cell>
          <cell r="I48">
            <v>1.280015230178833</v>
          </cell>
          <cell r="J48">
            <v>102.6749985218048</v>
          </cell>
          <cell r="K48">
            <v>0.1100227832794189</v>
          </cell>
        </row>
        <row r="49">
          <cell r="H49">
            <v>1.626985549926758</v>
          </cell>
          <cell r="I49">
            <v>1.281385660171509</v>
          </cell>
          <cell r="J49">
            <v>107.1166365146637</v>
          </cell>
          <cell r="K49">
            <v>0.1069924831390381</v>
          </cell>
        </row>
        <row r="50">
          <cell r="H50">
            <v>1.6429600715637209</v>
          </cell>
          <cell r="I50">
            <v>1.180971622467041</v>
          </cell>
          <cell r="J50">
            <v>98.582229614257813</v>
          </cell>
          <cell r="K50">
            <v>0.1208386421203613</v>
          </cell>
        </row>
        <row r="51">
          <cell r="H51">
            <v>1.662023544311523</v>
          </cell>
          <cell r="I51">
            <v>1.3619837760925291</v>
          </cell>
          <cell r="J51">
            <v>106.7469890117645</v>
          </cell>
          <cell r="K51">
            <v>0.1050040721893311</v>
          </cell>
        </row>
        <row r="52">
          <cell r="H52">
            <v>1.6109869480133061</v>
          </cell>
          <cell r="I52">
            <v>1.3110136985778811</v>
          </cell>
          <cell r="J52">
            <v>97.465996265411377</v>
          </cell>
          <cell r="K52">
            <v>0.1150031089782715</v>
          </cell>
        </row>
        <row r="53">
          <cell r="H53">
            <v>1.5330009460449221</v>
          </cell>
          <cell r="I53">
            <v>1.1199948787689209</v>
          </cell>
          <cell r="J53">
            <v>87.376002073287964</v>
          </cell>
          <cell r="K53">
            <v>0.115001916885376</v>
          </cell>
        </row>
        <row r="54">
          <cell r="H54">
            <v>1.5349841117858889</v>
          </cell>
          <cell r="I54">
            <v>1.103994607925415</v>
          </cell>
          <cell r="J54">
            <v>88.756002187728882</v>
          </cell>
          <cell r="K54">
            <v>0.10601925849914549</v>
          </cell>
        </row>
        <row r="55">
          <cell r="H55">
            <v>1.69001293182373</v>
          </cell>
          <cell r="I55">
            <v>1.391995906829834</v>
          </cell>
          <cell r="J55">
            <v>104.1129901409149</v>
          </cell>
          <cell r="K55">
            <v>0.10800290107727049</v>
          </cell>
        </row>
        <row r="56">
          <cell r="H56">
            <v>1.6569809913635249</v>
          </cell>
          <cell r="I56">
            <v>1.213003873825073</v>
          </cell>
          <cell r="J56">
            <v>101.3090052604675</v>
          </cell>
          <cell r="K56">
            <v>0.12600946426391599</v>
          </cell>
        </row>
        <row r="57">
          <cell r="H57">
            <v>1.644980669021606</v>
          </cell>
          <cell r="I57">
            <v>1.3570313453674321</v>
          </cell>
          <cell r="J57">
            <v>99.796980619430542</v>
          </cell>
          <cell r="K57">
            <v>0.10500764846801761</v>
          </cell>
        </row>
        <row r="58">
          <cell r="H58">
            <v>1.6089880466461179</v>
          </cell>
          <cell r="I58">
            <v>1.1470222473144529</v>
          </cell>
          <cell r="J58">
            <v>93.101995706558228</v>
          </cell>
          <cell r="K58">
            <v>0.11199402809143071</v>
          </cell>
        </row>
        <row r="59">
          <cell r="H59">
            <v>1.5549969673156741</v>
          </cell>
          <cell r="I59">
            <v>1.2830157279968259</v>
          </cell>
          <cell r="J59">
            <v>98.563988447189331</v>
          </cell>
          <cell r="K59">
            <v>0.10899877548217771</v>
          </cell>
        </row>
        <row r="60">
          <cell r="H60">
            <v>1.6399857997894289</v>
          </cell>
          <cell r="I60">
            <v>1.267998933792114</v>
          </cell>
          <cell r="J60">
            <v>97.301011085510254</v>
          </cell>
          <cell r="K60">
            <v>0.1270036697387695</v>
          </cell>
        </row>
        <row r="61">
          <cell r="H61">
            <v>1.6809742450714109</v>
          </cell>
          <cell r="I61">
            <v>1.4700121879577639</v>
          </cell>
          <cell r="J61">
            <v>108.4470043182373</v>
          </cell>
          <cell r="K61">
            <v>0.1100091934204102</v>
          </cell>
        </row>
        <row r="62">
          <cell r="H62">
            <v>1.6350123882293699</v>
          </cell>
          <cell r="I62">
            <v>1.198999404907227</v>
          </cell>
          <cell r="J62">
            <v>95.863984107971191</v>
          </cell>
          <cell r="K62">
            <v>0.1170039176940918</v>
          </cell>
        </row>
        <row r="63">
          <cell r="H63">
            <v>1.669979333877563</v>
          </cell>
          <cell r="I63">
            <v>1.359978199005127</v>
          </cell>
          <cell r="J63">
            <v>100.8850271701813</v>
          </cell>
          <cell r="K63">
            <v>0.1060152053833008</v>
          </cell>
        </row>
        <row r="64">
          <cell r="H64">
            <v>1.6381170749664311</v>
          </cell>
          <cell r="I64">
            <v>1.4038782119750981</v>
          </cell>
          <cell r="J64">
            <v>103.6060009002686</v>
          </cell>
          <cell r="K64">
            <v>9.9003791809082031E-2</v>
          </cell>
        </row>
        <row r="65">
          <cell r="H65">
            <v>1.6459910869598391</v>
          </cell>
          <cell r="I65">
            <v>1.216995000839233</v>
          </cell>
          <cell r="J65">
            <v>98.600005149841309</v>
          </cell>
          <cell r="K65">
            <v>0.108997106552124</v>
          </cell>
        </row>
        <row r="66">
          <cell r="H66">
            <v>1.731999397277832</v>
          </cell>
          <cell r="I66">
            <v>1.314994096755981</v>
          </cell>
          <cell r="J66">
            <v>112.8620157241821</v>
          </cell>
          <cell r="K66">
            <v>0.11200261116027831</v>
          </cell>
        </row>
        <row r="67">
          <cell r="H67">
            <v>1.773006677627563</v>
          </cell>
          <cell r="I67">
            <v>1.580968379974365</v>
          </cell>
          <cell r="J67">
            <v>114.7010350227356</v>
          </cell>
          <cell r="K67">
            <v>9.3988418579101563E-2</v>
          </cell>
        </row>
        <row r="68">
          <cell r="H68">
            <v>1.5859940052032471</v>
          </cell>
          <cell r="I68">
            <v>1.3669989109039311</v>
          </cell>
          <cell r="J68">
            <v>105.4030168056488</v>
          </cell>
          <cell r="K68">
            <v>0.1149904727935791</v>
          </cell>
        </row>
        <row r="69">
          <cell r="H69">
            <v>1.649986267089844</v>
          </cell>
          <cell r="I69">
            <v>1.3349795341491699</v>
          </cell>
          <cell r="J69">
            <v>106.87702703475949</v>
          </cell>
          <cell r="K69">
            <v>0.10800719261169429</v>
          </cell>
        </row>
        <row r="70">
          <cell r="H70">
            <v>1.5739908218383789</v>
          </cell>
          <cell r="I70">
            <v>1.304015159606934</v>
          </cell>
          <cell r="J70">
            <v>98.571989297866821</v>
          </cell>
          <cell r="K70">
            <v>0.1110048294067383</v>
          </cell>
        </row>
        <row r="71">
          <cell r="H71">
            <v>1.7219946384429929</v>
          </cell>
          <cell r="I71">
            <v>1.4689667224884031</v>
          </cell>
          <cell r="J71">
            <v>116.2930247783661</v>
          </cell>
          <cell r="K71">
            <v>0.12600541114807129</v>
          </cell>
        </row>
        <row r="72">
          <cell r="H72">
            <v>1.6139893531799321</v>
          </cell>
          <cell r="I72">
            <v>1.0079877376556401</v>
          </cell>
          <cell r="J72">
            <v>100.4060263633728</v>
          </cell>
          <cell r="K72">
            <v>0.11900877952575679</v>
          </cell>
        </row>
        <row r="73">
          <cell r="H73">
            <v>1.5629937648773189</v>
          </cell>
          <cell r="I73">
            <v>1.278989791870117</v>
          </cell>
          <cell r="J73">
            <v>92.898009538650513</v>
          </cell>
          <cell r="K73">
            <v>0.1020066738128662</v>
          </cell>
        </row>
        <row r="74">
          <cell r="H74">
            <v>1.559900045394897</v>
          </cell>
          <cell r="I74">
            <v>1.1070072650909419</v>
          </cell>
          <cell r="J74">
            <v>92.614062786102295</v>
          </cell>
          <cell r="K74">
            <v>0.115018367767334</v>
          </cell>
        </row>
        <row r="75">
          <cell r="H75">
            <v>1.654965877532959</v>
          </cell>
          <cell r="I75">
            <v>1.2650144100189209</v>
          </cell>
          <cell r="J75">
            <v>100.0860390663147</v>
          </cell>
          <cell r="K75">
            <v>0.10899257659912109</v>
          </cell>
        </row>
        <row r="76">
          <cell r="H76">
            <v>1.660979270935059</v>
          </cell>
          <cell r="I76">
            <v>1.329983711242676</v>
          </cell>
          <cell r="J76">
            <v>105.4170339107513</v>
          </cell>
          <cell r="K76">
            <v>0.1069910526275635</v>
          </cell>
        </row>
        <row r="77">
          <cell r="H77">
            <v>1.739002466201782</v>
          </cell>
          <cell r="I77">
            <v>1.3809854984283449</v>
          </cell>
          <cell r="J77">
            <v>113.0190167427063</v>
          </cell>
          <cell r="K77">
            <v>0.1090059280395508</v>
          </cell>
        </row>
        <row r="78">
          <cell r="H78">
            <v>1.631991386413574</v>
          </cell>
          <cell r="I78">
            <v>1.17500901222229</v>
          </cell>
          <cell r="J78">
            <v>93.639996290206909</v>
          </cell>
          <cell r="K78">
            <v>0.12500333786010739</v>
          </cell>
        </row>
        <row r="79">
          <cell r="H79">
            <v>1.616004943847656</v>
          </cell>
          <cell r="I79">
            <v>1.221004724502563</v>
          </cell>
          <cell r="J79">
            <v>96.561995029449463</v>
          </cell>
          <cell r="K79">
            <v>0.11499524116516111</v>
          </cell>
        </row>
        <row r="80">
          <cell r="H80">
            <v>1.631367444992065</v>
          </cell>
          <cell r="I80">
            <v>1.281604528427124</v>
          </cell>
          <cell r="J80">
            <v>111.1380023956299</v>
          </cell>
          <cell r="K80">
            <v>0.1120257377624512</v>
          </cell>
        </row>
        <row r="81">
          <cell r="H81">
            <v>1.737983226776123</v>
          </cell>
          <cell r="I81">
            <v>1.448297262191772</v>
          </cell>
          <cell r="J81">
            <v>114.1577105522156</v>
          </cell>
          <cell r="K81">
            <v>0.1120100021362305</v>
          </cell>
        </row>
        <row r="82">
          <cell r="H82">
            <v>1.6569681167602539</v>
          </cell>
          <cell r="I82">
            <v>1.432975769042969</v>
          </cell>
          <cell r="J82">
            <v>105.6110405921936</v>
          </cell>
          <cell r="K82">
            <v>0.1060152053833008</v>
          </cell>
        </row>
        <row r="83">
          <cell r="H83">
            <v>1.6729917526245119</v>
          </cell>
          <cell r="I83">
            <v>1.3520050048828121</v>
          </cell>
          <cell r="J83">
            <v>101.6829855442047</v>
          </cell>
          <cell r="K83">
            <v>0.10300683975219729</v>
          </cell>
        </row>
        <row r="84">
          <cell r="H84">
            <v>1.6749894618988039</v>
          </cell>
          <cell r="I84">
            <v>1.445993185043335</v>
          </cell>
          <cell r="J84">
            <v>116.1350190639496</v>
          </cell>
          <cell r="K84">
            <v>0.1150100231170654</v>
          </cell>
        </row>
        <row r="85">
          <cell r="H85">
            <v>1.625961542129517</v>
          </cell>
          <cell r="I85">
            <v>1.2629978656768801</v>
          </cell>
          <cell r="J85">
            <v>99.728998899459839</v>
          </cell>
          <cell r="K85">
            <v>0.1090414524078369</v>
          </cell>
        </row>
        <row r="86">
          <cell r="H86">
            <v>1.5969598293304439</v>
          </cell>
          <cell r="I86">
            <v>1.327032804489136</v>
          </cell>
          <cell r="J86">
            <v>95.659996509552002</v>
          </cell>
          <cell r="K86">
            <v>0.1150112152099609</v>
          </cell>
        </row>
        <row r="87">
          <cell r="H87">
            <v>1.5079793930053711</v>
          </cell>
          <cell r="I87">
            <v>1.0510058403015139</v>
          </cell>
          <cell r="J87">
            <v>84.578014373779297</v>
          </cell>
          <cell r="K87">
            <v>0.1210002899169922</v>
          </cell>
        </row>
        <row r="88">
          <cell r="H88">
            <v>1.599984407424927</v>
          </cell>
          <cell r="I88">
            <v>1.2660162448883061</v>
          </cell>
          <cell r="J88">
            <v>96.303999662399292</v>
          </cell>
          <cell r="K88">
            <v>0.1029996871948242</v>
          </cell>
        </row>
        <row r="89">
          <cell r="H89">
            <v>1.582988023757935</v>
          </cell>
          <cell r="I89">
            <v>1.247998952865601</v>
          </cell>
          <cell r="J89">
            <v>95.770002603530884</v>
          </cell>
          <cell r="K89">
            <v>0.13901042938232419</v>
          </cell>
        </row>
        <row r="90">
          <cell r="H90">
            <v>1.6929862499237061</v>
          </cell>
          <cell r="I90">
            <v>1.353022575378418</v>
          </cell>
          <cell r="J90">
            <v>104.8439884185791</v>
          </cell>
          <cell r="K90">
            <v>0.1220026016235352</v>
          </cell>
        </row>
        <row r="91">
          <cell r="H91">
            <v>1.686992883682251</v>
          </cell>
          <cell r="I91">
            <v>1.2800183296203611</v>
          </cell>
          <cell r="J91">
            <v>101.4489889144897</v>
          </cell>
          <cell r="K91">
            <v>0.116999626159668</v>
          </cell>
        </row>
        <row r="92">
          <cell r="H92">
            <v>1.725078821182251</v>
          </cell>
          <cell r="I92">
            <v>1.4259316921234131</v>
          </cell>
          <cell r="J92">
            <v>108.22799158096311</v>
          </cell>
          <cell r="K92">
            <v>0.11199831962585451</v>
          </cell>
        </row>
        <row r="93">
          <cell r="H93">
            <v>1.551983118057251</v>
          </cell>
          <cell r="I93">
            <v>1.0939986705780029</v>
          </cell>
          <cell r="J93">
            <v>86.727015733718872</v>
          </cell>
          <cell r="K93">
            <v>0.1190018653869629</v>
          </cell>
        </row>
        <row r="94">
          <cell r="H94">
            <v>1.5519652366638179</v>
          </cell>
          <cell r="I94">
            <v>1.254991292953491</v>
          </cell>
          <cell r="J94">
            <v>99.315030574798584</v>
          </cell>
          <cell r="K94">
            <v>0.11001276969909669</v>
          </cell>
        </row>
        <row r="95">
          <cell r="H95">
            <v>1.6399967670440669</v>
          </cell>
          <cell r="I95">
            <v>1.325023889541626</v>
          </cell>
          <cell r="J95">
            <v>100.5499839782715</v>
          </cell>
          <cell r="K95">
            <v>0.1089956760406494</v>
          </cell>
        </row>
        <row r="96">
          <cell r="H96">
            <v>1.5729906558990481</v>
          </cell>
          <cell r="I96">
            <v>1.2989823818206789</v>
          </cell>
          <cell r="J96">
            <v>102.2190179824829</v>
          </cell>
          <cell r="K96">
            <v>0.114008903503418</v>
          </cell>
        </row>
        <row r="97">
          <cell r="H97">
            <v>1.8009800910949709</v>
          </cell>
          <cell r="I97">
            <v>1.3680069446563721</v>
          </cell>
          <cell r="J97">
            <v>111.35400319099431</v>
          </cell>
          <cell r="K97">
            <v>0.1230099201202393</v>
          </cell>
        </row>
        <row r="98">
          <cell r="H98">
            <v>1.6319916248321531</v>
          </cell>
          <cell r="I98">
            <v>1.2619955539703369</v>
          </cell>
          <cell r="J98">
            <v>98.441009521484375</v>
          </cell>
          <cell r="K98">
            <v>0.10100340843200679</v>
          </cell>
        </row>
        <row r="99">
          <cell r="H99">
            <v>1.640007019042969</v>
          </cell>
          <cell r="I99">
            <v>1.223004102706909</v>
          </cell>
          <cell r="J99">
            <v>100.5439736843109</v>
          </cell>
          <cell r="K99">
            <v>0.1090149879455566</v>
          </cell>
        </row>
        <row r="100">
          <cell r="H100">
            <v>1.709985733032227</v>
          </cell>
          <cell r="I100">
            <v>1.3190159797668459</v>
          </cell>
          <cell r="J100">
            <v>103.7969987392426</v>
          </cell>
          <cell r="K100">
            <v>0.1199996471405029</v>
          </cell>
        </row>
        <row r="101">
          <cell r="H101">
            <v>1.5970194339752199</v>
          </cell>
          <cell r="I101">
            <v>1.2049887180328369</v>
          </cell>
          <cell r="J101">
            <v>107.6199839115143</v>
          </cell>
          <cell r="K101">
            <v>0.1210079193115234</v>
          </cell>
        </row>
      </sheetData>
      <sheetData sheetId="10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1.778976678848267</v>
          </cell>
          <cell r="I2">
            <v>1.6889808177948</v>
          </cell>
          <cell r="J2">
            <v>62.380057573318481</v>
          </cell>
          <cell r="K2">
            <v>0.1049981117248535</v>
          </cell>
        </row>
        <row r="3">
          <cell r="H3">
            <v>1.532013893127441</v>
          </cell>
          <cell r="I3">
            <v>1.0493977069854741</v>
          </cell>
          <cell r="J3">
            <v>40.452589273452759</v>
          </cell>
          <cell r="K3">
            <v>0.12599921226501459</v>
          </cell>
        </row>
        <row r="4">
          <cell r="H4">
            <v>1.653947591781616</v>
          </cell>
          <cell r="I4">
            <v>1.403013229370117</v>
          </cell>
          <cell r="J4">
            <v>57.89399242401123</v>
          </cell>
          <cell r="K4">
            <v>0.1150472164154053</v>
          </cell>
        </row>
        <row r="5">
          <cell r="H5">
            <v>1.5893082618713379</v>
          </cell>
          <cell r="I5">
            <v>1.420713424682617</v>
          </cell>
          <cell r="J5">
            <v>54.467990159988403</v>
          </cell>
          <cell r="K5">
            <v>9.6988201141357422E-2</v>
          </cell>
        </row>
        <row r="6">
          <cell r="H6">
            <v>1.549920320510864</v>
          </cell>
          <cell r="I6">
            <v>1.1290245056152339</v>
          </cell>
          <cell r="J6">
            <v>44.32405424118042</v>
          </cell>
          <cell r="K6">
            <v>0.10500097274780271</v>
          </cell>
        </row>
        <row r="7">
          <cell r="H7">
            <v>1.7050073146820071</v>
          </cell>
          <cell r="I7">
            <v>1.1989955902099609</v>
          </cell>
          <cell r="J7">
            <v>46.596007108688347</v>
          </cell>
          <cell r="K7">
            <v>0.11998987197875979</v>
          </cell>
        </row>
        <row r="8">
          <cell r="H8">
            <v>1.5429644584655759</v>
          </cell>
          <cell r="I8">
            <v>1.130884170532227</v>
          </cell>
          <cell r="J8">
            <v>53.985149621963501</v>
          </cell>
          <cell r="K8">
            <v>0.12600159645080569</v>
          </cell>
        </row>
        <row r="9">
          <cell r="H9">
            <v>1.567999601364136</v>
          </cell>
          <cell r="I9">
            <v>1.081005811691284</v>
          </cell>
          <cell r="J9">
            <v>47.785987615585327</v>
          </cell>
          <cell r="K9">
            <v>0.121006965637207</v>
          </cell>
        </row>
        <row r="10">
          <cell r="H10">
            <v>1.535986185073853</v>
          </cell>
          <cell r="I10">
            <v>1.182022333145142</v>
          </cell>
          <cell r="J10">
            <v>44.538985252380371</v>
          </cell>
          <cell r="K10">
            <v>0.1200046539306641</v>
          </cell>
        </row>
        <row r="11">
          <cell r="H11">
            <v>1.6889984607696531</v>
          </cell>
          <cell r="I11">
            <v>1.265993595123291</v>
          </cell>
          <cell r="J11">
            <v>50.653000116348267</v>
          </cell>
          <cell r="K11">
            <v>0.1110072135925293</v>
          </cell>
        </row>
        <row r="12">
          <cell r="H12">
            <v>1.5849981307983401</v>
          </cell>
          <cell r="I12">
            <v>1.229083299636841</v>
          </cell>
          <cell r="J12">
            <v>49.465929269790649</v>
          </cell>
          <cell r="K12">
            <v>0.1079890727996826</v>
          </cell>
        </row>
        <row r="13">
          <cell r="H13">
            <v>1.6219818592071531</v>
          </cell>
          <cell r="I13">
            <v>1.25501537322998</v>
          </cell>
          <cell r="J13">
            <v>48.640990734100342</v>
          </cell>
          <cell r="K13">
            <v>0.12101244926452639</v>
          </cell>
        </row>
        <row r="14">
          <cell r="H14">
            <v>1.6199808120727539</v>
          </cell>
          <cell r="I14">
            <v>1.3340141773223879</v>
          </cell>
          <cell r="J14">
            <v>49.674996137619019</v>
          </cell>
          <cell r="K14">
            <v>0.1079974174499512</v>
          </cell>
        </row>
        <row r="15">
          <cell r="H15">
            <v>1.61297607421875</v>
          </cell>
          <cell r="I15">
            <v>1.366031408309937</v>
          </cell>
          <cell r="J15">
            <v>55.725000381469727</v>
          </cell>
          <cell r="K15">
            <v>9.9004030227661133E-2</v>
          </cell>
        </row>
        <row r="16">
          <cell r="H16">
            <v>1.6779682636260991</v>
          </cell>
          <cell r="I16">
            <v>1.4128739833831789</v>
          </cell>
          <cell r="J16">
            <v>55.710156917572021</v>
          </cell>
          <cell r="K16">
            <v>0.10900092124938961</v>
          </cell>
        </row>
        <row r="17">
          <cell r="H17">
            <v>1.5109801292419429</v>
          </cell>
          <cell r="I17">
            <v>1.021998405456543</v>
          </cell>
          <cell r="J17">
            <v>44.004016876220703</v>
          </cell>
          <cell r="K17">
            <v>0.11900424957275391</v>
          </cell>
        </row>
        <row r="18">
          <cell r="H18">
            <v>1.559991121292114</v>
          </cell>
          <cell r="I18">
            <v>1.1799774169921879</v>
          </cell>
          <cell r="J18">
            <v>48.677032232284553</v>
          </cell>
          <cell r="K18">
            <v>0.1039934158325195</v>
          </cell>
        </row>
        <row r="19">
          <cell r="H19">
            <v>1.6329886913299561</v>
          </cell>
          <cell r="I19">
            <v>1.192024707794189</v>
          </cell>
          <cell r="J19">
            <v>50.397970676422119</v>
          </cell>
          <cell r="K19">
            <v>0.12800478935241699</v>
          </cell>
        </row>
        <row r="20">
          <cell r="H20">
            <v>1.564002513885498</v>
          </cell>
          <cell r="I20">
            <v>1.0649757385253911</v>
          </cell>
          <cell r="J20">
            <v>48.421042680740364</v>
          </cell>
          <cell r="K20">
            <v>0.109990119934082</v>
          </cell>
        </row>
        <row r="21">
          <cell r="H21">
            <v>1.675006628036499</v>
          </cell>
          <cell r="I21">
            <v>1.292005777359009</v>
          </cell>
          <cell r="J21">
            <v>54.377986192703247</v>
          </cell>
          <cell r="K21">
            <v>0.1109919548034668</v>
          </cell>
        </row>
        <row r="22">
          <cell r="H22">
            <v>1.561987638473511</v>
          </cell>
          <cell r="I22">
            <v>1.161017894744873</v>
          </cell>
          <cell r="J22">
            <v>43.444001913070679</v>
          </cell>
          <cell r="K22">
            <v>0.1150038242340088</v>
          </cell>
        </row>
        <row r="23">
          <cell r="H23">
            <v>1.501984596252441</v>
          </cell>
          <cell r="I23">
            <v>1.0620079040527339</v>
          </cell>
          <cell r="J23">
            <v>45.051992893218987</v>
          </cell>
          <cell r="K23">
            <v>0.11501574516296389</v>
          </cell>
        </row>
        <row r="24">
          <cell r="H24">
            <v>1.5149908065795901</v>
          </cell>
          <cell r="I24">
            <v>1.264008760452271</v>
          </cell>
          <cell r="J24">
            <v>43.951004505157471</v>
          </cell>
          <cell r="K24">
            <v>0.1169960498809814</v>
          </cell>
        </row>
        <row r="25">
          <cell r="H25">
            <v>1.656004905700684</v>
          </cell>
          <cell r="I25">
            <v>1.3909943103790281</v>
          </cell>
          <cell r="J25">
            <v>51.174009799957282</v>
          </cell>
          <cell r="K25">
            <v>0.1129913330078125</v>
          </cell>
        </row>
        <row r="26">
          <cell r="H26">
            <v>1.5789623260498049</v>
          </cell>
          <cell r="I26">
            <v>1.1530261039733889</v>
          </cell>
          <cell r="J26">
            <v>49.789013385772712</v>
          </cell>
          <cell r="K26">
            <v>0.1069982051849365</v>
          </cell>
        </row>
        <row r="27">
          <cell r="H27">
            <v>1.584930419921875</v>
          </cell>
          <cell r="I27">
            <v>1.17002272605896</v>
          </cell>
          <cell r="J27">
            <v>47.23700475692749</v>
          </cell>
          <cell r="K27">
            <v>0.1130416393280029</v>
          </cell>
        </row>
        <row r="28">
          <cell r="H28">
            <v>1.5979740619659419</v>
          </cell>
          <cell r="I28">
            <v>1.2570211887359619</v>
          </cell>
          <cell r="J28">
            <v>49.796992778778083</v>
          </cell>
          <cell r="K28">
            <v>0.10501194000244141</v>
          </cell>
        </row>
        <row r="29">
          <cell r="H29">
            <v>1.610984086990356</v>
          </cell>
          <cell r="I29">
            <v>1.3720765113830571</v>
          </cell>
          <cell r="J29">
            <v>48.361936807632453</v>
          </cell>
          <cell r="K29">
            <v>0.1150026321411133</v>
          </cell>
        </row>
        <row r="30">
          <cell r="H30">
            <v>1.711001396179199</v>
          </cell>
          <cell r="I30">
            <v>1.429001569747925</v>
          </cell>
          <cell r="J30">
            <v>58.509994506835938</v>
          </cell>
          <cell r="K30">
            <v>0.1120023727416992</v>
          </cell>
        </row>
        <row r="31">
          <cell r="H31">
            <v>1.5299892425537109</v>
          </cell>
          <cell r="I31">
            <v>1.232990026473999</v>
          </cell>
          <cell r="J31">
            <v>50.74901008605957</v>
          </cell>
          <cell r="K31">
            <v>0.1090104579925537</v>
          </cell>
        </row>
        <row r="32">
          <cell r="H32">
            <v>1.5549912452697749</v>
          </cell>
          <cell r="I32">
            <v>1.1349916458129881</v>
          </cell>
          <cell r="J32">
            <v>47.009012222290039</v>
          </cell>
          <cell r="K32">
            <v>0.11600470542907711</v>
          </cell>
        </row>
        <row r="33">
          <cell r="H33">
            <v>1.607990980148315</v>
          </cell>
          <cell r="I33">
            <v>1.2880392074584961</v>
          </cell>
          <cell r="J33">
            <v>52.187968015670783</v>
          </cell>
          <cell r="K33">
            <v>0.1089894771575928</v>
          </cell>
        </row>
        <row r="34">
          <cell r="H34">
            <v>1.582976341247559</v>
          </cell>
          <cell r="I34">
            <v>1.181008100509644</v>
          </cell>
          <cell r="J34">
            <v>49.111019372940063</v>
          </cell>
          <cell r="K34">
            <v>0.1080081462860107</v>
          </cell>
        </row>
        <row r="35">
          <cell r="H35">
            <v>1.537986278533936</v>
          </cell>
          <cell r="I35">
            <v>1.21000075340271</v>
          </cell>
          <cell r="J35">
            <v>48.964001178741462</v>
          </cell>
          <cell r="K35">
            <v>9.9999904632568359E-2</v>
          </cell>
        </row>
        <row r="36">
          <cell r="H36">
            <v>1.6199817657470701</v>
          </cell>
          <cell r="I36">
            <v>1.2570452690124509</v>
          </cell>
          <cell r="J36">
            <v>52.89697527885437</v>
          </cell>
          <cell r="K36">
            <v>0.121006965637207</v>
          </cell>
        </row>
        <row r="37">
          <cell r="H37">
            <v>1.6243159770965581</v>
          </cell>
          <cell r="I37">
            <v>1.285685777664185</v>
          </cell>
          <cell r="J37">
            <v>52.368004083633423</v>
          </cell>
          <cell r="K37">
            <v>0.10799431800842289</v>
          </cell>
        </row>
        <row r="38">
          <cell r="H38">
            <v>1.555965900421143</v>
          </cell>
          <cell r="I38">
            <v>0.99302268028259277</v>
          </cell>
          <cell r="J38">
            <v>44.755999326705933</v>
          </cell>
          <cell r="K38">
            <v>0.1090123653411865</v>
          </cell>
        </row>
        <row r="39">
          <cell r="H39">
            <v>1.591009140014648</v>
          </cell>
          <cell r="I39">
            <v>1.134986877441406</v>
          </cell>
          <cell r="J39">
            <v>46.153003931045532</v>
          </cell>
          <cell r="K39">
            <v>0.11500024795532229</v>
          </cell>
        </row>
        <row r="40">
          <cell r="H40">
            <v>1.574703693389893</v>
          </cell>
          <cell r="I40">
            <v>1.2270135879516599</v>
          </cell>
          <cell r="J40">
            <v>47.643999338150017</v>
          </cell>
          <cell r="K40">
            <v>0.11528325080871581</v>
          </cell>
        </row>
        <row r="41">
          <cell r="H41">
            <v>1.650974035263062</v>
          </cell>
          <cell r="I41">
            <v>1.188007593154907</v>
          </cell>
          <cell r="J41">
            <v>53.864021301269531</v>
          </cell>
          <cell r="K41">
            <v>0.1099967956542969</v>
          </cell>
        </row>
        <row r="42">
          <cell r="H42">
            <v>1.575977087020874</v>
          </cell>
          <cell r="I42">
            <v>1.1299664974212651</v>
          </cell>
          <cell r="J42">
            <v>45.029026746749878</v>
          </cell>
          <cell r="K42">
            <v>0.10902953147888179</v>
          </cell>
        </row>
        <row r="43">
          <cell r="H43">
            <v>1.518913269042969</v>
          </cell>
          <cell r="I43">
            <v>1.139982223510742</v>
          </cell>
          <cell r="J43">
            <v>45.84002947807312</v>
          </cell>
          <cell r="K43">
            <v>0.11307501792907711</v>
          </cell>
        </row>
        <row r="44">
          <cell r="H44">
            <v>1.5639598369598391</v>
          </cell>
          <cell r="I44">
            <v>1.1040241718292241</v>
          </cell>
          <cell r="J44">
            <v>45.6089928150177</v>
          </cell>
          <cell r="K44">
            <v>0.1090233325958252</v>
          </cell>
        </row>
        <row r="45">
          <cell r="H45">
            <v>1.6239748001098631</v>
          </cell>
          <cell r="I45">
            <v>1.235998868942261</v>
          </cell>
          <cell r="J45">
            <v>49.366016149520867</v>
          </cell>
          <cell r="K45">
            <v>0.1190099716186523</v>
          </cell>
        </row>
        <row r="46">
          <cell r="H46">
            <v>1.5889854431152339</v>
          </cell>
          <cell r="I46">
            <v>1.2970235347747801</v>
          </cell>
          <cell r="J46">
            <v>48.800984382629387</v>
          </cell>
          <cell r="K46">
            <v>0.10300660133361821</v>
          </cell>
        </row>
        <row r="47">
          <cell r="H47">
            <v>1.6429929733276369</v>
          </cell>
          <cell r="I47">
            <v>1.366004467010498</v>
          </cell>
          <cell r="J47">
            <v>53.828995943069458</v>
          </cell>
          <cell r="K47">
            <v>0.1210067272186279</v>
          </cell>
        </row>
        <row r="48">
          <cell r="H48">
            <v>1.6210131645202639</v>
          </cell>
          <cell r="I48">
            <v>1.2029905319213869</v>
          </cell>
          <cell r="J48">
            <v>48.37499737739563</v>
          </cell>
          <cell r="K48">
            <v>0.11199855804443359</v>
          </cell>
        </row>
        <row r="49">
          <cell r="H49">
            <v>1.681009769439697</v>
          </cell>
          <cell r="I49">
            <v>1.395999431610107</v>
          </cell>
          <cell r="J49">
            <v>56.534997701644897</v>
          </cell>
          <cell r="K49">
            <v>0.1089928150177002</v>
          </cell>
        </row>
        <row r="50">
          <cell r="H50">
            <v>1.5249743461608889</v>
          </cell>
          <cell r="I50">
            <v>0.99699592590332031</v>
          </cell>
          <cell r="J50">
            <v>46.460013866424561</v>
          </cell>
          <cell r="K50">
            <v>0.1190037727355957</v>
          </cell>
        </row>
        <row r="51">
          <cell r="H51">
            <v>1.633978605270386</v>
          </cell>
          <cell r="I51">
            <v>1.4250309467315669</v>
          </cell>
          <cell r="J51">
            <v>52.870996475219727</v>
          </cell>
          <cell r="K51">
            <v>0.1000056266784668</v>
          </cell>
        </row>
        <row r="52">
          <cell r="H52">
            <v>1.533988952636719</v>
          </cell>
          <cell r="I52">
            <v>1.2129917144775391</v>
          </cell>
          <cell r="J52">
            <v>49.460016250610352</v>
          </cell>
          <cell r="K52">
            <v>0.1039907932281494</v>
          </cell>
        </row>
        <row r="53">
          <cell r="H53">
            <v>1.5579681396484379</v>
          </cell>
          <cell r="I53">
            <v>1.0700333118438721</v>
          </cell>
          <cell r="J53">
            <v>44.337008714675903</v>
          </cell>
          <cell r="K53">
            <v>0.113001823425293</v>
          </cell>
        </row>
        <row r="54">
          <cell r="H54">
            <v>1.601978540420532</v>
          </cell>
          <cell r="I54">
            <v>1.162983894348145</v>
          </cell>
          <cell r="J54">
            <v>46.680033922195427</v>
          </cell>
          <cell r="K54">
            <v>0.11000370979309081</v>
          </cell>
        </row>
        <row r="55">
          <cell r="H55">
            <v>1.6929862499237061</v>
          </cell>
          <cell r="I55">
            <v>1.4329872131347661</v>
          </cell>
          <cell r="J55">
            <v>56.335014820098877</v>
          </cell>
          <cell r="K55">
            <v>0.11201143264770511</v>
          </cell>
        </row>
        <row r="56">
          <cell r="H56">
            <v>1.600967168807983</v>
          </cell>
          <cell r="I56">
            <v>1.1090042591094971</v>
          </cell>
          <cell r="J56">
            <v>47.396015644073493</v>
          </cell>
          <cell r="K56">
            <v>0.1180129051208496</v>
          </cell>
        </row>
        <row r="57">
          <cell r="H57">
            <v>1.5500142574310301</v>
          </cell>
          <cell r="I57">
            <v>1.119005680084229</v>
          </cell>
          <cell r="J57">
            <v>46.431958913803101</v>
          </cell>
          <cell r="K57">
            <v>0.1160213947296143</v>
          </cell>
        </row>
        <row r="58">
          <cell r="H58">
            <v>1.56196665763855</v>
          </cell>
          <cell r="I58">
            <v>1.199998617172241</v>
          </cell>
          <cell r="J58">
            <v>45.098017454147339</v>
          </cell>
          <cell r="K58">
            <v>0.1240174770355225</v>
          </cell>
        </row>
        <row r="59">
          <cell r="H59">
            <v>1.578000545501709</v>
          </cell>
          <cell r="I59">
            <v>1.3709864616394041</v>
          </cell>
          <cell r="J59">
            <v>52.724014759063721</v>
          </cell>
          <cell r="K59">
            <v>0.1069982051849365</v>
          </cell>
        </row>
        <row r="60">
          <cell r="H60">
            <v>1.6019854545593259</v>
          </cell>
          <cell r="I60">
            <v>1.1219890117645259</v>
          </cell>
          <cell r="J60">
            <v>51.297029733657837</v>
          </cell>
          <cell r="K60">
            <v>0.1159970760345459</v>
          </cell>
        </row>
        <row r="61">
          <cell r="H61">
            <v>1.576982975006104</v>
          </cell>
          <cell r="I61">
            <v>1.2250099182128911</v>
          </cell>
          <cell r="J61">
            <v>45.359003305435181</v>
          </cell>
          <cell r="K61">
            <v>0.1180052757263184</v>
          </cell>
        </row>
        <row r="62">
          <cell r="H62">
            <v>1.562982559204102</v>
          </cell>
          <cell r="I62">
            <v>1.1760087013244629</v>
          </cell>
          <cell r="J62">
            <v>46.722999811172492</v>
          </cell>
          <cell r="K62">
            <v>0.1240086555480957</v>
          </cell>
        </row>
        <row r="63">
          <cell r="H63">
            <v>1.6091551780700679</v>
          </cell>
          <cell r="I63">
            <v>1.2288360595703121</v>
          </cell>
          <cell r="J63">
            <v>48.814013481140137</v>
          </cell>
          <cell r="K63">
            <v>0.1089954376220703</v>
          </cell>
        </row>
        <row r="64">
          <cell r="H64">
            <v>1.574007987976074</v>
          </cell>
          <cell r="I64">
            <v>1.223985910415649</v>
          </cell>
          <cell r="J64">
            <v>48.162997245788567</v>
          </cell>
          <cell r="K64">
            <v>0.112008810043335</v>
          </cell>
        </row>
        <row r="65">
          <cell r="H65">
            <v>1.6269650459289551</v>
          </cell>
          <cell r="I65">
            <v>1.30400013923645</v>
          </cell>
          <cell r="J65">
            <v>52.157025337219238</v>
          </cell>
          <cell r="K65">
            <v>0.1130094528198242</v>
          </cell>
        </row>
        <row r="66">
          <cell r="H66">
            <v>1.619975805282593</v>
          </cell>
          <cell r="I66">
            <v>1.2670056819915769</v>
          </cell>
          <cell r="J66">
            <v>54.278995037078857</v>
          </cell>
          <cell r="K66">
            <v>0.10502314567565919</v>
          </cell>
        </row>
        <row r="67">
          <cell r="H67">
            <v>1.7059552669525151</v>
          </cell>
          <cell r="I67">
            <v>1.3670051097869871</v>
          </cell>
          <cell r="J67">
            <v>52.597026348114007</v>
          </cell>
          <cell r="K67">
            <v>0.110013484954834</v>
          </cell>
        </row>
        <row r="68">
          <cell r="H68">
            <v>1.533008337020874</v>
          </cell>
          <cell r="I68">
            <v>1.2355167865753169</v>
          </cell>
          <cell r="J68">
            <v>50.511490106582642</v>
          </cell>
          <cell r="K68">
            <v>0.1009848117828369</v>
          </cell>
        </row>
        <row r="69">
          <cell r="H69">
            <v>1.5749669075012209</v>
          </cell>
          <cell r="I69">
            <v>1.039997816085815</v>
          </cell>
          <cell r="J69">
            <v>45.880001306533813</v>
          </cell>
          <cell r="K69">
            <v>0.11202192306518551</v>
          </cell>
        </row>
        <row r="70">
          <cell r="H70">
            <v>1.606988191604614</v>
          </cell>
          <cell r="I70">
            <v>1.421014785766602</v>
          </cell>
          <cell r="J70">
            <v>50.145984172821038</v>
          </cell>
          <cell r="K70">
            <v>0.12201261520385739</v>
          </cell>
        </row>
        <row r="71">
          <cell r="H71">
            <v>1.7800004482269289</v>
          </cell>
          <cell r="I71">
            <v>1.4739987850189209</v>
          </cell>
          <cell r="J71">
            <v>56.386004447937012</v>
          </cell>
          <cell r="K71">
            <v>0.10199522972106929</v>
          </cell>
        </row>
        <row r="72">
          <cell r="H72">
            <v>1.557993412017822</v>
          </cell>
          <cell r="I72">
            <v>0.9069979190826416</v>
          </cell>
          <cell r="J72">
            <v>44.400012254714973</v>
          </cell>
          <cell r="K72">
            <v>0.1199955940246582</v>
          </cell>
        </row>
        <row r="73">
          <cell r="H73">
            <v>1.6250250339508061</v>
          </cell>
          <cell r="I73">
            <v>1.318005323410034</v>
          </cell>
          <cell r="J73">
            <v>50.591991186141968</v>
          </cell>
          <cell r="K73">
            <v>0.1129920482635498</v>
          </cell>
        </row>
        <row r="74">
          <cell r="H74">
            <v>1.5259745121002199</v>
          </cell>
          <cell r="I74">
            <v>1.123973608016968</v>
          </cell>
          <cell r="J74">
            <v>47.444044589996338</v>
          </cell>
          <cell r="K74">
            <v>0.11300754547119141</v>
          </cell>
        </row>
        <row r="75">
          <cell r="H75">
            <v>1.5639758110046389</v>
          </cell>
          <cell r="I75">
            <v>1.2530314922332759</v>
          </cell>
          <cell r="J75">
            <v>49.721983194351203</v>
          </cell>
          <cell r="K75">
            <v>0.1180093288421631</v>
          </cell>
        </row>
        <row r="76">
          <cell r="H76">
            <v>1.696012020111084</v>
          </cell>
          <cell r="I76">
            <v>1.4380016326904299</v>
          </cell>
          <cell r="J76">
            <v>57.098987102508538</v>
          </cell>
          <cell r="K76">
            <v>0.10899877548217771</v>
          </cell>
        </row>
        <row r="77">
          <cell r="H77">
            <v>1.6919875144958501</v>
          </cell>
          <cell r="I77">
            <v>1.2970104217529299</v>
          </cell>
          <cell r="J77">
            <v>55.214000940322883</v>
          </cell>
          <cell r="K77">
            <v>9.7000837326049805E-2</v>
          </cell>
        </row>
        <row r="78">
          <cell r="H78">
            <v>1.581988573074341</v>
          </cell>
          <cell r="I78">
            <v>1.2140011787414551</v>
          </cell>
          <cell r="J78">
            <v>51.229006290435791</v>
          </cell>
          <cell r="K78">
            <v>0.11900424957275391</v>
          </cell>
        </row>
        <row r="79">
          <cell r="H79">
            <v>1.6409730911254881</v>
          </cell>
          <cell r="I79">
            <v>1.262999296188354</v>
          </cell>
          <cell r="J79">
            <v>52.147022008895867</v>
          </cell>
          <cell r="K79">
            <v>0.1030056476593018</v>
          </cell>
        </row>
        <row r="80">
          <cell r="H80">
            <v>1.654508590698242</v>
          </cell>
          <cell r="I80">
            <v>1.3119742870330811</v>
          </cell>
          <cell r="J80">
            <v>55.148506164550781</v>
          </cell>
          <cell r="K80">
            <v>9.8009824752807617E-2</v>
          </cell>
        </row>
        <row r="81">
          <cell r="H81">
            <v>1.641966581344604</v>
          </cell>
          <cell r="I81">
            <v>1.300005197525024</v>
          </cell>
          <cell r="J81">
            <v>58.031024694442749</v>
          </cell>
          <cell r="K81">
            <v>0.1050040721893311</v>
          </cell>
        </row>
        <row r="82">
          <cell r="H82">
            <v>1.515021800994873</v>
          </cell>
          <cell r="I82">
            <v>1.050007820129395</v>
          </cell>
          <cell r="J82">
            <v>45.864988565444953</v>
          </cell>
          <cell r="K82">
            <v>0.1149818897247314</v>
          </cell>
        </row>
        <row r="83">
          <cell r="H83">
            <v>1.5379810333251951</v>
          </cell>
          <cell r="I83">
            <v>1.238996744155884</v>
          </cell>
          <cell r="J83">
            <v>47.986004114151001</v>
          </cell>
          <cell r="K83">
            <v>0.1080060005187988</v>
          </cell>
        </row>
        <row r="84">
          <cell r="H84">
            <v>1.5849988460540769</v>
          </cell>
          <cell r="I84">
            <v>1.347987174987793</v>
          </cell>
          <cell r="J84">
            <v>52.822033882141113</v>
          </cell>
          <cell r="K84">
            <v>9.6992015838623047E-2</v>
          </cell>
        </row>
        <row r="85">
          <cell r="H85">
            <v>1.5679502487182619</v>
          </cell>
          <cell r="I85">
            <v>1.2351076602935791</v>
          </cell>
          <cell r="J85">
            <v>49.119932413101203</v>
          </cell>
          <cell r="K85">
            <v>0.10800933837890619</v>
          </cell>
        </row>
        <row r="86">
          <cell r="H86">
            <v>1.585993766784668</v>
          </cell>
          <cell r="I86">
            <v>1.1750040054321289</v>
          </cell>
          <cell r="J86">
            <v>47.208984375</v>
          </cell>
          <cell r="K86">
            <v>0.11201786994934081</v>
          </cell>
        </row>
        <row r="87">
          <cell r="H87">
            <v>1.535994291305542</v>
          </cell>
          <cell r="I87">
            <v>1.1444599628448491</v>
          </cell>
          <cell r="J87">
            <v>44.954553127288818</v>
          </cell>
          <cell r="K87">
            <v>0.1139926910400391</v>
          </cell>
        </row>
        <row r="88">
          <cell r="H88">
            <v>1.5599725246429439</v>
          </cell>
          <cell r="I88">
            <v>1.350008010864258</v>
          </cell>
          <cell r="J88">
            <v>48.2550208568573</v>
          </cell>
          <cell r="K88">
            <v>0.11299920082092289</v>
          </cell>
        </row>
        <row r="89">
          <cell r="H89">
            <v>1.5789778232574461</v>
          </cell>
          <cell r="I89">
            <v>1.1880173683166499</v>
          </cell>
          <cell r="J89">
            <v>46.39499306678772</v>
          </cell>
          <cell r="K89">
            <v>0.11301207542419429</v>
          </cell>
        </row>
        <row r="90">
          <cell r="H90">
            <v>1.650982141494751</v>
          </cell>
          <cell r="I90">
            <v>1.13001012802124</v>
          </cell>
          <cell r="J90">
            <v>48.406998634338379</v>
          </cell>
          <cell r="K90">
            <v>0.10400891304016111</v>
          </cell>
        </row>
        <row r="91">
          <cell r="H91">
            <v>1.5466043949127199</v>
          </cell>
          <cell r="I91">
            <v>1.1030035018920901</v>
          </cell>
          <cell r="J91">
            <v>45.845996618270867</v>
          </cell>
          <cell r="K91">
            <v>0.1153833866119385</v>
          </cell>
        </row>
        <row r="92">
          <cell r="H92">
            <v>1.6119716167449949</v>
          </cell>
          <cell r="I92">
            <v>1.2250134944915769</v>
          </cell>
          <cell r="J92">
            <v>46.255011081695557</v>
          </cell>
          <cell r="K92">
            <v>0.11501574516296389</v>
          </cell>
        </row>
        <row r="93">
          <cell r="H93">
            <v>1.591972351074219</v>
          </cell>
          <cell r="I93">
            <v>0.98401021957397461</v>
          </cell>
          <cell r="J93">
            <v>44.605005264282227</v>
          </cell>
          <cell r="K93">
            <v>0.12501215934753421</v>
          </cell>
        </row>
        <row r="94">
          <cell r="H94">
            <v>1.6169736385345459</v>
          </cell>
          <cell r="I94">
            <v>1.4560146331787109</v>
          </cell>
          <cell r="J94">
            <v>54.737007617950439</v>
          </cell>
          <cell r="K94">
            <v>9.4004154205322266E-2</v>
          </cell>
        </row>
        <row r="95">
          <cell r="H95">
            <v>1.526957750320435</v>
          </cell>
          <cell r="I95">
            <v>1.106995105743408</v>
          </cell>
          <cell r="J95">
            <v>46.209035873413093</v>
          </cell>
          <cell r="K95">
            <v>0.12801122665405271</v>
          </cell>
        </row>
        <row r="96">
          <cell r="H96">
            <v>1.607966423034668</v>
          </cell>
          <cell r="I96">
            <v>1.226016044616699</v>
          </cell>
          <cell r="J96">
            <v>50.732996225357063</v>
          </cell>
          <cell r="K96">
            <v>0.1050117015838623</v>
          </cell>
        </row>
        <row r="97">
          <cell r="H97">
            <v>1.7739841938018801</v>
          </cell>
          <cell r="I97">
            <v>1.3230183124542241</v>
          </cell>
          <cell r="J97">
            <v>57.21098256111145</v>
          </cell>
          <cell r="K97">
            <v>9.500575065612793E-2</v>
          </cell>
        </row>
        <row r="98">
          <cell r="H98">
            <v>1.5740025043487551</v>
          </cell>
          <cell r="I98">
            <v>1.2119817733764651</v>
          </cell>
          <cell r="J98">
            <v>49.819024085998542</v>
          </cell>
          <cell r="K98">
            <v>0.1120021343231201</v>
          </cell>
        </row>
        <row r="99">
          <cell r="H99">
            <v>1.6289758682250981</v>
          </cell>
          <cell r="I99">
            <v>1.209988117218018</v>
          </cell>
          <cell r="J99">
            <v>51.286029100418091</v>
          </cell>
          <cell r="K99">
            <v>0.1100072860717773</v>
          </cell>
        </row>
        <row r="100">
          <cell r="H100">
            <v>1.590939998626709</v>
          </cell>
          <cell r="I100">
            <v>1.093993663787842</v>
          </cell>
          <cell r="J100">
            <v>45.237055063247681</v>
          </cell>
          <cell r="K100">
            <v>0.12801122665405271</v>
          </cell>
        </row>
        <row r="101">
          <cell r="H101">
            <v>1.6190013885498049</v>
          </cell>
          <cell r="I101">
            <v>1.228979110717773</v>
          </cell>
          <cell r="J101">
            <v>55.091039419174187</v>
          </cell>
          <cell r="K101">
            <v>0.1129801273345947</v>
          </cell>
        </row>
      </sheetData>
      <sheetData sheetId="11">
        <row r="1">
          <cell r="H1" t="str">
            <v>sel_time</v>
          </cell>
          <cell r="I1" t="str">
            <v>exp_time</v>
          </cell>
          <cell r="J1" t="str">
            <v>sim_time</v>
          </cell>
          <cell r="K1" t="str">
            <v>backp_time</v>
          </cell>
        </row>
        <row r="2">
          <cell r="H2">
            <v>1.70829176902771</v>
          </cell>
          <cell r="I2">
            <v>1.7824292182922361</v>
          </cell>
          <cell r="J2">
            <v>0.48433804512023931</v>
          </cell>
          <cell r="K2">
            <v>0.1142106056213379</v>
          </cell>
        </row>
        <row r="3">
          <cell r="H3">
            <v>1.6453180313110349</v>
          </cell>
          <cell r="I3">
            <v>1.368444442749023</v>
          </cell>
          <cell r="J3">
            <v>0.39429378509521479</v>
          </cell>
          <cell r="K3">
            <v>0.1185629367828369</v>
          </cell>
        </row>
        <row r="4">
          <cell r="H4">
            <v>1.6263246536254881</v>
          </cell>
          <cell r="I4">
            <v>1.4020199775695801</v>
          </cell>
          <cell r="J4">
            <v>0.36368179321289063</v>
          </cell>
          <cell r="K4">
            <v>0.1087796688079834</v>
          </cell>
        </row>
        <row r="5">
          <cell r="H5">
            <v>1.61884069442749</v>
          </cell>
          <cell r="I5">
            <v>1.424367427825928</v>
          </cell>
          <cell r="J5">
            <v>0.30232119560241699</v>
          </cell>
          <cell r="K5">
            <v>0.12495923042297361</v>
          </cell>
        </row>
        <row r="6">
          <cell r="H6">
            <v>1.554350614547729</v>
          </cell>
          <cell r="I6">
            <v>1.3792092800140381</v>
          </cell>
          <cell r="J6">
            <v>0.4199531078338623</v>
          </cell>
          <cell r="K6">
            <v>9.2579126358032227E-2</v>
          </cell>
        </row>
        <row r="7">
          <cell r="H7">
            <v>1.647030115127563</v>
          </cell>
          <cell r="I7">
            <v>1.465600967407227</v>
          </cell>
          <cell r="J7">
            <v>0.36201953887939448</v>
          </cell>
          <cell r="K7">
            <v>0.1142113208770752</v>
          </cell>
        </row>
        <row r="8">
          <cell r="H8">
            <v>1.619885921478271</v>
          </cell>
          <cell r="I8">
            <v>1.310285806655884</v>
          </cell>
          <cell r="J8">
            <v>0.35340166091918951</v>
          </cell>
          <cell r="K8">
            <v>8.9992761611938477E-2</v>
          </cell>
        </row>
        <row r="9">
          <cell r="H9">
            <v>1.564234733581543</v>
          </cell>
          <cell r="I9">
            <v>1.1790332794189451</v>
          </cell>
          <cell r="J9">
            <v>0.35475039482116699</v>
          </cell>
          <cell r="K9">
            <v>0.118983268737793</v>
          </cell>
        </row>
        <row r="10">
          <cell r="H10">
            <v>1.435558080673218</v>
          </cell>
          <cell r="I10">
            <v>1.1689949035644529</v>
          </cell>
          <cell r="J10">
            <v>0.34121584892272949</v>
          </cell>
          <cell r="K10">
            <v>0.12524080276489261</v>
          </cell>
        </row>
        <row r="11">
          <cell r="H11">
            <v>1.5512855052948</v>
          </cell>
          <cell r="I11">
            <v>1.2400104999542241</v>
          </cell>
          <cell r="J11">
            <v>0.37051725387573242</v>
          </cell>
          <cell r="K11">
            <v>0.12796854972839361</v>
          </cell>
        </row>
        <row r="12">
          <cell r="H12">
            <v>1.548948287963867</v>
          </cell>
          <cell r="I12">
            <v>1.1730329990386961</v>
          </cell>
          <cell r="J12">
            <v>0.37103128433227539</v>
          </cell>
          <cell r="K12">
            <v>0.10700011253356929</v>
          </cell>
        </row>
        <row r="13">
          <cell r="H13">
            <v>1.4740076065063481</v>
          </cell>
          <cell r="I13">
            <v>1.047974586486816</v>
          </cell>
          <cell r="J13">
            <v>0.35101532936096191</v>
          </cell>
          <cell r="K13">
            <v>0.12000226974487301</v>
          </cell>
        </row>
        <row r="14">
          <cell r="H14">
            <v>1.501034736633301</v>
          </cell>
          <cell r="I14">
            <v>1.383985042572021</v>
          </cell>
          <cell r="J14">
            <v>0.37097668647766108</v>
          </cell>
          <cell r="K14">
            <v>0.10900378227233889</v>
          </cell>
        </row>
        <row r="15">
          <cell r="H15">
            <v>1.5339775085449221</v>
          </cell>
          <cell r="I15">
            <v>1.3440060615539551</v>
          </cell>
          <cell r="J15">
            <v>0.34901523590087891</v>
          </cell>
          <cell r="K15">
            <v>0.1060011386871338</v>
          </cell>
        </row>
        <row r="16">
          <cell r="H16">
            <v>1.5829870700836179</v>
          </cell>
          <cell r="I16">
            <v>1.4970812797546389</v>
          </cell>
          <cell r="J16">
            <v>0.35792708396911621</v>
          </cell>
          <cell r="K16">
            <v>0.10399413108825679</v>
          </cell>
        </row>
        <row r="17">
          <cell r="H17">
            <v>1.5552971363067629</v>
          </cell>
          <cell r="I17">
            <v>1.220025777816772</v>
          </cell>
          <cell r="J17">
            <v>0.34165358543396002</v>
          </cell>
          <cell r="K17">
            <v>0.118032693862915</v>
          </cell>
        </row>
        <row r="18">
          <cell r="H18">
            <v>1.5546014308929439</v>
          </cell>
          <cell r="I18">
            <v>1.306017160415649</v>
          </cell>
          <cell r="J18">
            <v>0.3493046760559082</v>
          </cell>
          <cell r="K18">
            <v>0.117077112197876</v>
          </cell>
        </row>
        <row r="19">
          <cell r="H19">
            <v>1.506041526794434</v>
          </cell>
          <cell r="I19">
            <v>1.0519945621490481</v>
          </cell>
          <cell r="J19">
            <v>0.35896706581115723</v>
          </cell>
          <cell r="K19">
            <v>0.1219844818115234</v>
          </cell>
        </row>
        <row r="20">
          <cell r="H20">
            <v>1.6689527034759519</v>
          </cell>
          <cell r="I20">
            <v>1.5620236396789551</v>
          </cell>
          <cell r="J20">
            <v>0.35100960731506348</v>
          </cell>
          <cell r="K20">
            <v>0.11701440811157229</v>
          </cell>
        </row>
        <row r="21">
          <cell r="H21">
            <v>1.522032499313354</v>
          </cell>
          <cell r="I21">
            <v>1.220981121063232</v>
          </cell>
          <cell r="J21">
            <v>0.35798835754394531</v>
          </cell>
          <cell r="K21">
            <v>0.13099551200866699</v>
          </cell>
        </row>
        <row r="22">
          <cell r="H22">
            <v>1.465035200119019</v>
          </cell>
          <cell r="I22">
            <v>1.045005083084106</v>
          </cell>
          <cell r="J22">
            <v>0.37499427795410162</v>
          </cell>
          <cell r="K22">
            <v>0.1159772872924805</v>
          </cell>
        </row>
        <row r="23">
          <cell r="H23">
            <v>1.541970014572144</v>
          </cell>
          <cell r="I23">
            <v>1.2909948825836179</v>
          </cell>
          <cell r="J23">
            <v>0.36403131484985352</v>
          </cell>
          <cell r="K23">
            <v>0.1160039901733398</v>
          </cell>
        </row>
        <row r="24">
          <cell r="H24">
            <v>1.632959127426147</v>
          </cell>
          <cell r="I24">
            <v>1.626000642776489</v>
          </cell>
          <cell r="J24">
            <v>0.36602163314819341</v>
          </cell>
          <cell r="K24">
            <v>0.11301875114440919</v>
          </cell>
        </row>
        <row r="25">
          <cell r="H25">
            <v>1.6210281848907471</v>
          </cell>
          <cell r="I25">
            <v>1.439006567001343</v>
          </cell>
          <cell r="J25">
            <v>0.36497116088867188</v>
          </cell>
          <cell r="K25">
            <v>0.11199402809143071</v>
          </cell>
        </row>
        <row r="26">
          <cell r="H26">
            <v>1.656003475189209</v>
          </cell>
          <cell r="I26">
            <v>1.5899937152862551</v>
          </cell>
          <cell r="J26">
            <v>0.36300230026245123</v>
          </cell>
          <cell r="K26">
            <v>0.1130006313323975</v>
          </cell>
        </row>
        <row r="27">
          <cell r="H27">
            <v>1.593984842300415</v>
          </cell>
          <cell r="I27">
            <v>1.421996116638184</v>
          </cell>
          <cell r="J27">
            <v>0.3520052433013916</v>
          </cell>
          <cell r="K27">
            <v>0.1070137023925781</v>
          </cell>
        </row>
        <row r="28">
          <cell r="H28">
            <v>1.4769799709320071</v>
          </cell>
          <cell r="I28">
            <v>1.117976188659668</v>
          </cell>
          <cell r="J28">
            <v>0.36903762817382813</v>
          </cell>
          <cell r="K28">
            <v>0.1180076599121094</v>
          </cell>
        </row>
        <row r="29">
          <cell r="H29">
            <v>1.527006149291992</v>
          </cell>
          <cell r="I29">
            <v>1.3829865455627439</v>
          </cell>
          <cell r="J29">
            <v>0.34499669075012213</v>
          </cell>
          <cell r="K29">
            <v>0.11299872398376461</v>
          </cell>
        </row>
        <row r="30">
          <cell r="H30">
            <v>1.6539924144744871</v>
          </cell>
          <cell r="I30">
            <v>1.3580384254455571</v>
          </cell>
          <cell r="J30">
            <v>0.3709867000579834</v>
          </cell>
          <cell r="K30">
            <v>0.1059942245483398</v>
          </cell>
        </row>
        <row r="31">
          <cell r="H31">
            <v>1.5280008316040039</v>
          </cell>
          <cell r="I31">
            <v>1.3849859237670901</v>
          </cell>
          <cell r="J31">
            <v>0.36200547218322748</v>
          </cell>
          <cell r="K31">
            <v>0.11700773239135739</v>
          </cell>
        </row>
        <row r="32">
          <cell r="H32">
            <v>1.473981380462646</v>
          </cell>
          <cell r="I32">
            <v>1.0009772777557371</v>
          </cell>
          <cell r="J32">
            <v>0.34902572631835938</v>
          </cell>
          <cell r="K32">
            <v>0.1180152893066406</v>
          </cell>
        </row>
        <row r="33">
          <cell r="H33">
            <v>1.514985084533691</v>
          </cell>
          <cell r="I33">
            <v>1.242042064666748</v>
          </cell>
          <cell r="J33">
            <v>0.34897756576538091</v>
          </cell>
          <cell r="K33">
            <v>0.11099553108215331</v>
          </cell>
        </row>
        <row r="34">
          <cell r="H34">
            <v>1.471993684768677</v>
          </cell>
          <cell r="I34">
            <v>1.258001327514648</v>
          </cell>
          <cell r="J34">
            <v>0.46401095390319819</v>
          </cell>
          <cell r="K34">
            <v>0.1149940490722656</v>
          </cell>
        </row>
        <row r="35">
          <cell r="H35">
            <v>1.4999842643737791</v>
          </cell>
          <cell r="I35">
            <v>1.20702052116394</v>
          </cell>
          <cell r="J35">
            <v>0.35200929641723627</v>
          </cell>
          <cell r="K35">
            <v>0.10898590087890619</v>
          </cell>
        </row>
        <row r="36">
          <cell r="H36">
            <v>1.6040079593658449</v>
          </cell>
          <cell r="I36">
            <v>1.5689654350280759</v>
          </cell>
          <cell r="J36">
            <v>0.35302305221557623</v>
          </cell>
          <cell r="K36">
            <v>0.10500359535217289</v>
          </cell>
        </row>
        <row r="37">
          <cell r="H37">
            <v>1.5170154571533201</v>
          </cell>
          <cell r="I37">
            <v>1.1650102138519289</v>
          </cell>
          <cell r="J37">
            <v>0.36695957183837891</v>
          </cell>
          <cell r="K37">
            <v>0.1130149364471436</v>
          </cell>
        </row>
        <row r="38">
          <cell r="H38">
            <v>1.4249987602233889</v>
          </cell>
          <cell r="I38">
            <v>1.0290064811706541</v>
          </cell>
          <cell r="J38">
            <v>0.33699369430541992</v>
          </cell>
          <cell r="K38">
            <v>0.12500095367431641</v>
          </cell>
        </row>
        <row r="39">
          <cell r="H39">
            <v>1.5580029487609861</v>
          </cell>
          <cell r="I39">
            <v>1.3020064830780029</v>
          </cell>
          <cell r="J39">
            <v>0.34598994255065918</v>
          </cell>
          <cell r="K39">
            <v>0.1249887943267822</v>
          </cell>
        </row>
        <row r="40">
          <cell r="H40">
            <v>1.458394527435303</v>
          </cell>
          <cell r="I40">
            <v>1.206198930740356</v>
          </cell>
          <cell r="J40">
            <v>0.36543536186218262</v>
          </cell>
          <cell r="K40">
            <v>0.10797214508056641</v>
          </cell>
        </row>
        <row r="41">
          <cell r="H41">
            <v>1.484979391098022</v>
          </cell>
          <cell r="I41">
            <v>1.093966484069824</v>
          </cell>
          <cell r="J41">
            <v>0.36902117729187012</v>
          </cell>
          <cell r="K41">
            <v>0.1100304126739502</v>
          </cell>
        </row>
        <row r="42">
          <cell r="H42">
            <v>1.5720005035400391</v>
          </cell>
          <cell r="I42">
            <v>1.1750197410583501</v>
          </cell>
          <cell r="J42">
            <v>0.34999179840087891</v>
          </cell>
          <cell r="K42">
            <v>0.1190018653869629</v>
          </cell>
        </row>
        <row r="43">
          <cell r="H43">
            <v>1.503004789352417</v>
          </cell>
          <cell r="I43">
            <v>1.136003255844116</v>
          </cell>
          <cell r="J43">
            <v>0.34996843338012701</v>
          </cell>
          <cell r="K43">
            <v>0.1100118160247803</v>
          </cell>
        </row>
        <row r="44">
          <cell r="H44">
            <v>1.5263159275054929</v>
          </cell>
          <cell r="I44">
            <v>1.418993234634399</v>
          </cell>
          <cell r="J44">
            <v>0.3597712516784668</v>
          </cell>
          <cell r="K44">
            <v>0.11592912673950199</v>
          </cell>
        </row>
        <row r="45">
          <cell r="H45">
            <v>1.591152429580688</v>
          </cell>
          <cell r="I45">
            <v>1.397050619125366</v>
          </cell>
          <cell r="J45">
            <v>0.37760639190673828</v>
          </cell>
          <cell r="K45">
            <v>9.8190069198608398E-2</v>
          </cell>
        </row>
        <row r="46">
          <cell r="H46">
            <v>1.6157429218292241</v>
          </cell>
          <cell r="I46">
            <v>1.4462311267852781</v>
          </cell>
          <cell r="J46">
            <v>0.35602545738220209</v>
          </cell>
          <cell r="K46">
            <v>9.8000288009643555E-2</v>
          </cell>
        </row>
        <row r="47">
          <cell r="H47">
            <v>1.522610664367676</v>
          </cell>
          <cell r="I47">
            <v>1.2290773391723631</v>
          </cell>
          <cell r="J47">
            <v>0.35912036895751948</v>
          </cell>
          <cell r="K47">
            <v>0.12319135665893551</v>
          </cell>
        </row>
        <row r="48">
          <cell r="H48">
            <v>1.595981359481812</v>
          </cell>
          <cell r="I48">
            <v>1.2310283184051509</v>
          </cell>
          <cell r="J48">
            <v>0.34399080276489258</v>
          </cell>
          <cell r="K48">
            <v>0.1029994487762451</v>
          </cell>
        </row>
        <row r="49">
          <cell r="H49">
            <v>1.590638160705566</v>
          </cell>
          <cell r="I49">
            <v>1.480907201766968</v>
          </cell>
          <cell r="J49">
            <v>0.36844396591186518</v>
          </cell>
          <cell r="K49">
            <v>0.11401033401489261</v>
          </cell>
        </row>
        <row r="50">
          <cell r="H50">
            <v>1.569637775421143</v>
          </cell>
          <cell r="I50">
            <v>1.1480622291564939</v>
          </cell>
          <cell r="J50">
            <v>0.49391078948974609</v>
          </cell>
          <cell r="K50">
            <v>9.2389106750488281E-2</v>
          </cell>
        </row>
        <row r="51">
          <cell r="H51">
            <v>1.6894679069519041</v>
          </cell>
          <cell r="I51">
            <v>1.66981053352356</v>
          </cell>
          <cell r="J51">
            <v>0.36171603202819819</v>
          </cell>
          <cell r="K51">
            <v>9.5993995666503906E-2</v>
          </cell>
        </row>
        <row r="52">
          <cell r="H52">
            <v>1.550986051559448</v>
          </cell>
          <cell r="I52">
            <v>1.310994625091553</v>
          </cell>
          <cell r="J52">
            <v>0.35001778602600098</v>
          </cell>
          <cell r="K52">
            <v>0.10900354385375979</v>
          </cell>
        </row>
        <row r="53">
          <cell r="H53">
            <v>1.544019460678101</v>
          </cell>
          <cell r="I53">
            <v>1.3010010719299321</v>
          </cell>
          <cell r="J53">
            <v>0.37198352813720698</v>
          </cell>
          <cell r="K53">
            <v>9.9995613098144531E-2</v>
          </cell>
        </row>
        <row r="54">
          <cell r="H54">
            <v>1.479010343551636</v>
          </cell>
          <cell r="I54">
            <v>1.0609865188598631</v>
          </cell>
          <cell r="J54">
            <v>0.33899688720703119</v>
          </cell>
          <cell r="K54">
            <v>0.1160039901733398</v>
          </cell>
        </row>
        <row r="55">
          <cell r="H55">
            <v>1.6220250129699709</v>
          </cell>
          <cell r="I55">
            <v>1.5319869518280029</v>
          </cell>
          <cell r="J55">
            <v>0.35500335693359381</v>
          </cell>
          <cell r="K55">
            <v>0.1069850921630859</v>
          </cell>
        </row>
        <row r="56">
          <cell r="H56">
            <v>1.539010763168335</v>
          </cell>
          <cell r="I56">
            <v>1.1840124130249019</v>
          </cell>
          <cell r="J56">
            <v>0.37397241592407232</v>
          </cell>
          <cell r="K56">
            <v>0.11600494384765619</v>
          </cell>
        </row>
        <row r="57">
          <cell r="H57">
            <v>1.578031063079834</v>
          </cell>
          <cell r="I57">
            <v>1.5500040054321289</v>
          </cell>
          <cell r="J57">
            <v>0.38697409629821777</v>
          </cell>
          <cell r="K57">
            <v>8.599090576171875E-2</v>
          </cell>
        </row>
        <row r="58">
          <cell r="H58">
            <v>1.5009772777557371</v>
          </cell>
          <cell r="I58">
            <v>1.083005428314209</v>
          </cell>
          <cell r="J58">
            <v>0.3480069637298584</v>
          </cell>
          <cell r="K58">
            <v>0.1230103969573975</v>
          </cell>
        </row>
        <row r="59">
          <cell r="H59">
            <v>1.570975065231323</v>
          </cell>
          <cell r="I59">
            <v>1.5210244655609131</v>
          </cell>
          <cell r="J59">
            <v>0.33199477195739752</v>
          </cell>
          <cell r="K59">
            <v>0.1280052661895752</v>
          </cell>
        </row>
        <row r="60">
          <cell r="H60">
            <v>1.5714201927185061</v>
          </cell>
          <cell r="I60">
            <v>1.2730832099914551</v>
          </cell>
          <cell r="J60">
            <v>0.33252692222595209</v>
          </cell>
          <cell r="K60">
            <v>0.1249802112579346</v>
          </cell>
        </row>
        <row r="61">
          <cell r="H61">
            <v>1.5061602592468259</v>
          </cell>
          <cell r="I61">
            <v>1.3409678936004641</v>
          </cell>
          <cell r="J61">
            <v>0.34686923027038569</v>
          </cell>
          <cell r="K61">
            <v>0.1110014915466309</v>
          </cell>
        </row>
        <row r="62">
          <cell r="H62">
            <v>1.52283787727356</v>
          </cell>
          <cell r="I62">
            <v>1.1919689178466799</v>
          </cell>
          <cell r="J62">
            <v>0.36404657363891602</v>
          </cell>
          <cell r="K62">
            <v>0.129145622253418</v>
          </cell>
        </row>
        <row r="63">
          <cell r="H63">
            <v>1.4823446273803711</v>
          </cell>
          <cell r="I63">
            <v>1.1268360614776609</v>
          </cell>
          <cell r="J63">
            <v>0.35781598091125488</v>
          </cell>
          <cell r="K63">
            <v>0.1009910106658936</v>
          </cell>
        </row>
        <row r="64">
          <cell r="H64">
            <v>1.6048345565795901</v>
          </cell>
          <cell r="I64">
            <v>1.5470366477966311</v>
          </cell>
          <cell r="J64">
            <v>0.34907150268554688</v>
          </cell>
          <cell r="K64">
            <v>8.806920051574707E-2</v>
          </cell>
        </row>
        <row r="65">
          <cell r="H65">
            <v>1.6240086555480959</v>
          </cell>
          <cell r="I65">
            <v>1.370918273925781</v>
          </cell>
          <cell r="J65">
            <v>0.49007582664489752</v>
          </cell>
          <cell r="K65">
            <v>9.1997146606445313E-2</v>
          </cell>
        </row>
        <row r="66">
          <cell r="H66">
            <v>1.506980419158936</v>
          </cell>
          <cell r="I66">
            <v>1.2429783344268801</v>
          </cell>
          <cell r="J66">
            <v>0.35309314727783198</v>
          </cell>
          <cell r="K66">
            <v>0.1209480762481689</v>
          </cell>
        </row>
        <row r="67">
          <cell r="H67">
            <v>1.5739424228668211</v>
          </cell>
          <cell r="I67">
            <v>1.3839907646179199</v>
          </cell>
          <cell r="J67">
            <v>0.37352156639099121</v>
          </cell>
          <cell r="K67">
            <v>0.1155455112457275</v>
          </cell>
        </row>
        <row r="68">
          <cell r="H68">
            <v>1.5232028961181641</v>
          </cell>
          <cell r="I68">
            <v>1.3277373313903811</v>
          </cell>
          <cell r="J68">
            <v>0.46137809753417969</v>
          </cell>
          <cell r="K68">
            <v>0.1126816272735596</v>
          </cell>
        </row>
        <row r="69">
          <cell r="H69">
            <v>1.6575214862823491</v>
          </cell>
          <cell r="I69">
            <v>1.457669734954834</v>
          </cell>
          <cell r="J69">
            <v>0.36183571815490723</v>
          </cell>
          <cell r="K69">
            <v>0.10597324371337891</v>
          </cell>
        </row>
        <row r="70">
          <cell r="H70">
            <v>1.5838525295257571</v>
          </cell>
          <cell r="I70">
            <v>1.368160724639893</v>
          </cell>
          <cell r="J70">
            <v>0.34897303581237787</v>
          </cell>
          <cell r="K70">
            <v>0.1190223693847656</v>
          </cell>
        </row>
        <row r="71">
          <cell r="H71">
            <v>1.536706209182739</v>
          </cell>
          <cell r="I71">
            <v>1.298568487167358</v>
          </cell>
          <cell r="J71">
            <v>0.3623664379119873</v>
          </cell>
          <cell r="K71">
            <v>0.10935854911804201</v>
          </cell>
        </row>
        <row r="72">
          <cell r="H72">
            <v>1.6029083728790281</v>
          </cell>
          <cell r="I72">
            <v>1.3230597972869871</v>
          </cell>
          <cell r="J72">
            <v>0.37099003791809082</v>
          </cell>
          <cell r="K72">
            <v>0.1070291996002197</v>
          </cell>
        </row>
        <row r="73">
          <cell r="H73">
            <v>1.5596075057983401</v>
          </cell>
          <cell r="I73">
            <v>1.3209860324859619</v>
          </cell>
          <cell r="J73">
            <v>0.40143084526062012</v>
          </cell>
          <cell r="K73">
            <v>7.9987525939941406E-2</v>
          </cell>
        </row>
        <row r="74">
          <cell r="H74">
            <v>1.5292975902557371</v>
          </cell>
          <cell r="I74">
            <v>1.151774644851685</v>
          </cell>
          <cell r="J74">
            <v>0.34239506721496582</v>
          </cell>
          <cell r="K74">
            <v>0.11953186988830571</v>
          </cell>
        </row>
        <row r="75">
          <cell r="H75">
            <v>1.59726881980896</v>
          </cell>
          <cell r="I75">
            <v>1.5342669486999509</v>
          </cell>
          <cell r="J75">
            <v>0.37600207328796392</v>
          </cell>
          <cell r="K75">
            <v>0.1074619293212891</v>
          </cell>
        </row>
        <row r="76">
          <cell r="H76">
            <v>1.5181369781494141</v>
          </cell>
          <cell r="I76">
            <v>1.1519758701324461</v>
          </cell>
          <cell r="J76">
            <v>0.36089563369750982</v>
          </cell>
          <cell r="K76">
            <v>0.1209914684295654</v>
          </cell>
        </row>
        <row r="77">
          <cell r="H77">
            <v>1.658592700958252</v>
          </cell>
          <cell r="I77">
            <v>1.408399820327759</v>
          </cell>
          <cell r="J77">
            <v>0.37598967552185059</v>
          </cell>
          <cell r="K77">
            <v>0.10300612449646</v>
          </cell>
        </row>
        <row r="78">
          <cell r="H78">
            <v>1.467989921569824</v>
          </cell>
          <cell r="I78">
            <v>1.1059973239898679</v>
          </cell>
          <cell r="J78">
            <v>0.33703303337097168</v>
          </cell>
          <cell r="K78">
            <v>0.1159915924072266</v>
          </cell>
        </row>
        <row r="79">
          <cell r="H79">
            <v>1.6110742092132571</v>
          </cell>
          <cell r="I79">
            <v>1.558791399002075</v>
          </cell>
          <cell r="J79">
            <v>0.3651890754699707</v>
          </cell>
          <cell r="K79">
            <v>0.10494494438171389</v>
          </cell>
        </row>
        <row r="80">
          <cell r="H80">
            <v>1.5983150005340581</v>
          </cell>
          <cell r="I80">
            <v>1.260009765625</v>
          </cell>
          <cell r="J80">
            <v>0.34475302696228027</v>
          </cell>
          <cell r="K80">
            <v>0.1149222850799561</v>
          </cell>
        </row>
        <row r="81">
          <cell r="H81">
            <v>1.671857595443726</v>
          </cell>
          <cell r="I81">
            <v>1.680009603500366</v>
          </cell>
          <cell r="J81">
            <v>0.34609556198120123</v>
          </cell>
          <cell r="K81">
            <v>0.1219663619995117</v>
          </cell>
        </row>
        <row r="82">
          <cell r="H82">
            <v>1.497352123260498</v>
          </cell>
          <cell r="I82">
            <v>1.300387859344482</v>
          </cell>
          <cell r="J82">
            <v>0.34925079345703119</v>
          </cell>
          <cell r="K82">
            <v>0.1100091934204102</v>
          </cell>
        </row>
        <row r="83">
          <cell r="H83">
            <v>1.6309516429901121</v>
          </cell>
          <cell r="I83">
            <v>1.529110431671143</v>
          </cell>
          <cell r="J83">
            <v>0.34590578079223627</v>
          </cell>
          <cell r="K83">
            <v>0.1170203685760498</v>
          </cell>
        </row>
        <row r="84">
          <cell r="H84">
            <v>1.6029961109161379</v>
          </cell>
          <cell r="I84">
            <v>1.473015308380127</v>
          </cell>
          <cell r="J84">
            <v>0.3379824161529541</v>
          </cell>
          <cell r="K84">
            <v>9.7006082534790039E-2</v>
          </cell>
        </row>
        <row r="85">
          <cell r="H85">
            <v>1.594012975692749</v>
          </cell>
          <cell r="I85">
            <v>1.295992374420166</v>
          </cell>
          <cell r="J85">
            <v>0.35597968101501459</v>
          </cell>
          <cell r="K85">
            <v>8.2013607025146484E-2</v>
          </cell>
        </row>
        <row r="86">
          <cell r="H86">
            <v>1.466981172561646</v>
          </cell>
          <cell r="I86">
            <v>1.1970005035400391</v>
          </cell>
          <cell r="J86">
            <v>0.34101748466491699</v>
          </cell>
          <cell r="K86">
            <v>0.1169977188110352</v>
          </cell>
        </row>
        <row r="87">
          <cell r="H87">
            <v>1.6900172233581541</v>
          </cell>
          <cell r="I87">
            <v>1.539995670318604</v>
          </cell>
          <cell r="J87">
            <v>0.3449859619140625</v>
          </cell>
          <cell r="K87">
            <v>0.11400365829467771</v>
          </cell>
        </row>
        <row r="88">
          <cell r="H88">
            <v>1.5068068504333501</v>
          </cell>
          <cell r="I88">
            <v>1.297008752822876</v>
          </cell>
          <cell r="J88">
            <v>0.36704683303833008</v>
          </cell>
          <cell r="K88">
            <v>0.10713696479797361</v>
          </cell>
        </row>
        <row r="89">
          <cell r="H89">
            <v>1.5000214576721189</v>
          </cell>
          <cell r="I89">
            <v>1.351990222930908</v>
          </cell>
          <cell r="J89">
            <v>0.44999504089355469</v>
          </cell>
          <cell r="K89">
            <v>0.1109926700592041</v>
          </cell>
        </row>
        <row r="90">
          <cell r="H90">
            <v>1.5020015239715581</v>
          </cell>
          <cell r="I90">
            <v>1.0290007591247561</v>
          </cell>
          <cell r="J90">
            <v>0.35099172592163091</v>
          </cell>
          <cell r="K90">
            <v>0.11400556564331051</v>
          </cell>
        </row>
        <row r="91">
          <cell r="H91">
            <v>1.447996139526367</v>
          </cell>
          <cell r="I91">
            <v>1.067974805831909</v>
          </cell>
          <cell r="J91">
            <v>0.44602799415588379</v>
          </cell>
          <cell r="K91">
            <v>0.12600111961364749</v>
          </cell>
        </row>
        <row r="92">
          <cell r="H92">
            <v>1.538026809692383</v>
          </cell>
          <cell r="I92">
            <v>1.293993234634399</v>
          </cell>
          <cell r="J92">
            <v>0.41297817230224609</v>
          </cell>
          <cell r="K92">
            <v>9.1003179550170898E-2</v>
          </cell>
        </row>
        <row r="93">
          <cell r="H93">
            <v>1.5520036220550539</v>
          </cell>
          <cell r="I93">
            <v>1.1790187358856199</v>
          </cell>
          <cell r="J93">
            <v>0.35099887847900391</v>
          </cell>
          <cell r="K93">
            <v>0.10997724533081051</v>
          </cell>
        </row>
        <row r="94">
          <cell r="H94">
            <v>1.532029867172241</v>
          </cell>
          <cell r="I94">
            <v>1.358014583587646</v>
          </cell>
          <cell r="J94">
            <v>0.35597467422485352</v>
          </cell>
          <cell r="K94">
            <v>0.1160030364990234</v>
          </cell>
        </row>
        <row r="95">
          <cell r="H95">
            <v>1.636945247650146</v>
          </cell>
          <cell r="I95">
            <v>1.5189943313598631</v>
          </cell>
          <cell r="J95">
            <v>0.36404800415039063</v>
          </cell>
          <cell r="K95">
            <v>0.1100034713745117</v>
          </cell>
        </row>
        <row r="96">
          <cell r="H96">
            <v>1.5159862041473391</v>
          </cell>
          <cell r="I96">
            <v>1.3450419902801509</v>
          </cell>
          <cell r="J96">
            <v>0.35997247695922852</v>
          </cell>
          <cell r="K96">
            <v>0.11099958419799801</v>
          </cell>
        </row>
        <row r="97">
          <cell r="H97">
            <v>1.6439886093139651</v>
          </cell>
          <cell r="I97">
            <v>1.17899489402771</v>
          </cell>
          <cell r="J97">
            <v>0.35300922393798828</v>
          </cell>
          <cell r="K97">
            <v>0.1110072135925293</v>
          </cell>
        </row>
        <row r="98">
          <cell r="H98">
            <v>1.6630115509033201</v>
          </cell>
          <cell r="I98">
            <v>1.623993396759033</v>
          </cell>
          <cell r="J98">
            <v>0.37400364875793463</v>
          </cell>
          <cell r="K98">
            <v>0.1090004444122314</v>
          </cell>
        </row>
        <row r="99">
          <cell r="H99">
            <v>1.4499833583831789</v>
          </cell>
          <cell r="I99">
            <v>1.289050340652466</v>
          </cell>
          <cell r="J99">
            <v>0.56996631622314453</v>
          </cell>
          <cell r="K99">
            <v>2.9999971389770511E-2</v>
          </cell>
        </row>
        <row r="100">
          <cell r="H100">
            <v>1.500572681427002</v>
          </cell>
          <cell r="I100">
            <v>1.0460584163665769</v>
          </cell>
          <cell r="J100">
            <v>0.3423764705657959</v>
          </cell>
          <cell r="K100">
            <v>0.1179940700531006</v>
          </cell>
        </row>
        <row r="101">
          <cell r="H101">
            <v>1.507015466690063</v>
          </cell>
          <cell r="I101">
            <v>1.262010335922241</v>
          </cell>
          <cell r="J101">
            <v>0.35399103164672852</v>
          </cell>
          <cell r="K101">
            <v>0.1079835891723633</v>
          </cell>
        </row>
      </sheetData>
      <sheetData sheetId="12">
        <row r="1">
          <cell r="H1" t="str">
            <v>sel_time</v>
          </cell>
        </row>
      </sheetData>
      <sheetData sheetId="13">
        <row r="1">
          <cell r="H1" t="str">
            <v>sel_time</v>
          </cell>
        </row>
      </sheetData>
      <sheetData sheetId="14">
        <row r="1">
          <cell r="H1" t="str">
            <v>sel_time</v>
          </cell>
        </row>
      </sheetData>
      <sheetData sheetId="15">
        <row r="1">
          <cell r="H1" t="str">
            <v>sel_time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7" xr16:uid="{30188F3D-9F89-471C-8D6D-67DE2FDF69C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611C67DD-DE59-4595-8E28-843DF386F8C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81949D3-301A-4BD7-9579-5DD1AE8F670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0C54F1D-4F2E-4457-A19A-63EC42B251D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030BACF-0AC7-43DE-A3CE-4CC0CAE4AF62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BA0F4210-53D5-4ED2-9C54-775E9EEE371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B20C830-CEC5-4C9A-A383-9780D3474E1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797547AA-3A54-4516-8D05-FC022D9C285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6" xr16:uid="{BF6D95D6-1C38-4C2F-9485-C07DC5FDE03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5" xr16:uid="{4B985CC2-89C7-436E-A47E-53185695F78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61CD6927-38F5-4EA4-A3A8-0A62A49DBDD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9" xr16:uid="{61D19E6A-67D7-41C4-A403-212D35BA8BB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CBE91ECA-76C3-4A38-86E4-BDE3EFB2FF4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3A891A45-068B-4F0B-A473-BCC24B4D69FF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E76C9D19-C60B-4A15-BADE-5C43C359EC7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048A76BA-7F25-4F7A-AD59-0D681E59818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OR Tools trasa" tableColumnId="2"/>
      <queryTableField id="3" name="OR Tools długość" tableColumnId="3"/>
      <queryTableField id="4" name="BMCTS trasa" tableColumnId="4"/>
      <queryTableField id="5" name="BMCTS długość" tableColumnId="5"/>
      <queryTableField id="6" name="beamwidth" tableColumnId="6"/>
      <queryTableField id="7" name="time(s)" tableColumnId="7"/>
      <queryTableField id="8" name="sel_time" tableColumnId="8"/>
      <queryTableField id="9" name="exp_time" tableColumnId="9"/>
      <queryTableField id="10" name="sim_time" tableColumnId="10"/>
      <queryTableField id="11" name="backp_tim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5BC6BE-7182-4F62-8A0B-2C150247FD6D}" name="data_BMCTS_25_64_80" displayName="data_BMCTS_25_64_80" ref="A1:K101" tableType="queryTable" totalsRowShown="0">
  <autoFilter ref="A1:K101" xr:uid="{125BC6BE-7182-4F62-8A0B-2C150247FD6D}"/>
  <tableColumns count="11">
    <tableColumn id="1" xr3:uid="{8171BF9A-A1B7-41DC-A759-556EBF08FC65}" uniqueName="1" name="Column1" queryTableFieldId="1"/>
    <tableColumn id="2" xr3:uid="{BF3556AC-C914-4659-801E-EDCA4C76BA17}" uniqueName="2" name="OR Tools trasa" queryTableFieldId="2" dataDxfId="31"/>
    <tableColumn id="3" xr3:uid="{B391A4F0-9D26-4ED0-8F12-C212C1C50A88}" uniqueName="3" name="OR Tools długość" queryTableFieldId="3"/>
    <tableColumn id="4" xr3:uid="{33B77116-590B-4B08-94C8-2338B48F15BE}" uniqueName="4" name="BMCTS trasa" queryTableFieldId="4" dataDxfId="30"/>
    <tableColumn id="5" xr3:uid="{D4815488-3439-40F2-AE34-E06C90C6EF44}" uniqueName="5" name="BMCTS długość" queryTableFieldId="5"/>
    <tableColumn id="6" xr3:uid="{589F7861-E5ED-44CF-BDCB-50737357377C}" uniqueName="6" name="beamwidth" queryTableFieldId="6"/>
    <tableColumn id="7" xr3:uid="{81DB0F59-994D-4654-918A-944FA7EA7104}" uniqueName="7" name="time(s)" queryTableFieldId="7"/>
    <tableColumn id="8" xr3:uid="{166A2BDD-36F3-4D03-A25E-A9213A24A64F}" uniqueName="8" name="sel_time" queryTableFieldId="8"/>
    <tableColumn id="9" xr3:uid="{693C757A-BD5E-4B31-BC71-60EE8804E844}" uniqueName="9" name="exp_time" queryTableFieldId="9"/>
    <tableColumn id="10" xr3:uid="{D8C5F479-184D-4D85-A18C-34E59A66DF7E}" uniqueName="10" name="sim_time" queryTableFieldId="10"/>
    <tableColumn id="11" xr3:uid="{0710FB1C-B878-48F6-A331-78DCF3E31DA7}" uniqueName="11" name="backp_time" queryTableField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9E1BB0-A341-40D4-9912-D89BBD0F7C95}" name="data_BMCTS_25_4_40" displayName="data_BMCTS_25_4_40" ref="A1:K101" tableType="queryTable" totalsRowShown="0">
  <autoFilter ref="A1:K101" xr:uid="{5C9E1BB0-A341-40D4-9912-D89BBD0F7C95}"/>
  <tableColumns count="11">
    <tableColumn id="1" xr3:uid="{6C32E96E-9EFF-4131-8A52-963AC2EC0419}" uniqueName="1" name="Column1" queryTableFieldId="1"/>
    <tableColumn id="2" xr3:uid="{624CF196-2B45-469E-8FD2-03EE424B41B1}" uniqueName="2" name="OR Tools trasa" queryTableFieldId="2" dataDxfId="13"/>
    <tableColumn id="3" xr3:uid="{7F6D8E9E-EA08-46BE-9F70-AE6AFE4CC7A3}" uniqueName="3" name="OR Tools długość" queryTableFieldId="3"/>
    <tableColumn id="4" xr3:uid="{B9D31ACD-E44C-4A80-820D-431AFADD1420}" uniqueName="4" name="BMCTS trasa" queryTableFieldId="4" dataDxfId="12"/>
    <tableColumn id="5" xr3:uid="{A716DEDF-9F0A-46E8-9942-9C9C3906AEE2}" uniqueName="5" name="BMCTS długość" queryTableFieldId="5"/>
    <tableColumn id="6" xr3:uid="{2456DD31-7E67-4F42-8094-1B667D4F9D83}" uniqueName="6" name="beamwidth" queryTableFieldId="6"/>
    <tableColumn id="7" xr3:uid="{8E1CD6AE-F5BD-4836-8DD8-CDAB632E7459}" uniqueName="7" name="time(s)" queryTableFieldId="7"/>
    <tableColumn id="8" xr3:uid="{67B068F6-7CB6-45DC-AE11-CC40B353F7D2}" uniqueName="8" name="sel_time" queryTableFieldId="8"/>
    <tableColumn id="9" xr3:uid="{C21B75D5-B99F-43C2-B485-1618DB4FB40E}" uniqueName="9" name="exp_time" queryTableFieldId="9"/>
    <tableColumn id="10" xr3:uid="{638DD033-2A72-46AF-994A-C349910B7512}" uniqueName="10" name="sim_time" queryTableFieldId="10"/>
    <tableColumn id="11" xr3:uid="{96E382A8-38E1-40A2-BBFA-3A40B10861F8}" uniqueName="11" name="backp_time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3FBCBF-0F68-4A9F-A8A2-7097BF35F76F}" name="data_BMCTS_25_4_20" displayName="data_BMCTS_25_4_20" ref="A1:K101" tableType="queryTable" totalsRowShown="0">
  <autoFilter ref="A1:K101" xr:uid="{533FBCBF-0F68-4A9F-A8A2-7097BF35F76F}"/>
  <tableColumns count="11">
    <tableColumn id="1" xr3:uid="{33C37D5D-0391-4D56-A122-FA128E69E1CB}" uniqueName="1" name="Column1" queryTableFieldId="1"/>
    <tableColumn id="2" xr3:uid="{BE109A04-9EEB-44AE-84B4-142E83ADC2FB}" uniqueName="2" name="OR Tools trasa" queryTableFieldId="2" dataDxfId="11"/>
    <tableColumn id="3" xr3:uid="{24175A50-8C7F-4AB1-A14A-B1CE4144731F}" uniqueName="3" name="OR Tools długość" queryTableFieldId="3"/>
    <tableColumn id="4" xr3:uid="{9A32D6E3-F62F-4953-B32A-7CE4FFBDE37F}" uniqueName="4" name="BMCTS trasa" queryTableFieldId="4" dataDxfId="10"/>
    <tableColumn id="5" xr3:uid="{889CA400-8C9B-45E4-A85B-6F393FB078CA}" uniqueName="5" name="BMCTS długość" queryTableFieldId="5"/>
    <tableColumn id="6" xr3:uid="{E818E75E-DE02-4327-B069-2B336E351A45}" uniqueName="6" name="beamwidth" queryTableFieldId="6"/>
    <tableColumn id="7" xr3:uid="{0530EFC8-29FD-4BAA-A193-C714C59A72F0}" uniqueName="7" name="time(s)" queryTableFieldId="7"/>
    <tableColumn id="8" xr3:uid="{3BF599C4-988F-47B8-B7EE-D72B5EE265A8}" uniqueName="8" name="sel_time" queryTableFieldId="8"/>
    <tableColumn id="9" xr3:uid="{BEC98753-2D87-4D9D-9EEF-ACCAD3DAD3AA}" uniqueName="9" name="exp_time" queryTableFieldId="9"/>
    <tableColumn id="10" xr3:uid="{F2045367-92F7-44D1-961C-D6F924008011}" uniqueName="10" name="sim_time" queryTableFieldId="10"/>
    <tableColumn id="11" xr3:uid="{419681CD-11FB-454B-A24E-685AAC47576F}" uniqueName="11" name="backp_time" queryTableField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C9D1F-40FB-42C4-BA63-ED77CD8107F0}" name="data_BMCTS_25_1_10" displayName="data_BMCTS_25_1_10" ref="A1:K101" tableType="queryTable" totalsRowShown="0">
  <autoFilter ref="A1:K101" xr:uid="{6B8C9D1F-40FB-42C4-BA63-ED77CD8107F0}"/>
  <tableColumns count="11">
    <tableColumn id="1" xr3:uid="{77E87123-6E08-49FB-AA21-8A1C221D48D0}" uniqueName="1" name="Column1" queryTableFieldId="1"/>
    <tableColumn id="2" xr3:uid="{57FFD5DE-D68A-4848-8329-FFB56177BFE2}" uniqueName="2" name="OR Tools trasa" queryTableFieldId="2" dataDxfId="9"/>
    <tableColumn id="3" xr3:uid="{F3006E93-51B3-4653-9AD0-FB6D22C96ABE}" uniqueName="3" name="OR Tools długość" queryTableFieldId="3"/>
    <tableColumn id="4" xr3:uid="{7D8CB232-312F-4E92-93A0-962F3FFC7221}" uniqueName="4" name="BMCTS trasa" queryTableFieldId="4" dataDxfId="8"/>
    <tableColumn id="5" xr3:uid="{37DF1328-78CE-4DC6-B347-B6419EFB5DAF}" uniqueName="5" name="BMCTS długość" queryTableFieldId="5"/>
    <tableColumn id="6" xr3:uid="{4B0994DC-DBFD-4A92-9B4B-1D9D07C135D9}" uniqueName="6" name="beamwidth" queryTableFieldId="6"/>
    <tableColumn id="7" xr3:uid="{7D9C6FE8-B3CB-48DE-B707-075423D286C1}" uniqueName="7" name="time(s)" queryTableFieldId="7"/>
    <tableColumn id="8" xr3:uid="{6D723EDD-A698-403B-8077-F89C4E607BF4}" uniqueName="8" name="sel_time" queryTableFieldId="8"/>
    <tableColumn id="9" xr3:uid="{CF9A68EC-F397-444B-A7B8-AEB9641E892C}" uniqueName="9" name="exp_time" queryTableFieldId="9"/>
    <tableColumn id="10" xr3:uid="{987937F5-A736-465D-84EC-59D98D792260}" uniqueName="10" name="sim_time" queryTableFieldId="10"/>
    <tableColumn id="11" xr3:uid="{6C518983-8E6E-4276-A065-71E5CFB7AF87}" uniqueName="11" name="backp_time" queryTableField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8FB398-874C-4D63-BEEC-D8BCF74BFC9A}" name="data_BMCTS_25_1_20" displayName="data_BMCTS_25_1_20" ref="A1:K101" tableType="queryTable" totalsRowShown="0">
  <autoFilter ref="A1:K101" xr:uid="{058FB398-874C-4D63-BEEC-D8BCF74BFC9A}"/>
  <tableColumns count="11">
    <tableColumn id="1" xr3:uid="{EDDE1F50-E20B-4D85-A90B-DDF407367B34}" uniqueName="1" name="Column1" queryTableFieldId="1"/>
    <tableColumn id="2" xr3:uid="{CB9FB835-177D-467D-ABF9-137D75DEBB2A}" uniqueName="2" name="OR Tools trasa" queryTableFieldId="2" dataDxfId="7"/>
    <tableColumn id="3" xr3:uid="{E78E46A0-6DB9-487B-B44C-8B7D8A77C185}" uniqueName="3" name="OR Tools długość" queryTableFieldId="3"/>
    <tableColumn id="4" xr3:uid="{01CCFA81-D8FE-4BE0-88B4-537BBB4BC414}" uniqueName="4" name="BMCTS trasa" queryTableFieldId="4" dataDxfId="6"/>
    <tableColumn id="5" xr3:uid="{75EB8775-5111-477A-8B8D-4A39392F1420}" uniqueName="5" name="BMCTS długość" queryTableFieldId="5"/>
    <tableColumn id="6" xr3:uid="{BD1FC2A4-8281-4F81-8095-722970C7003C}" uniqueName="6" name="beamwidth" queryTableFieldId="6"/>
    <tableColumn id="7" xr3:uid="{1A6A9768-2B1A-4ACC-AB83-EFCFE976F195}" uniqueName="7" name="time(s)" queryTableFieldId="7"/>
    <tableColumn id="8" xr3:uid="{34E5D837-23D6-42B3-AB13-77880CB079A5}" uniqueName="8" name="sel_time" queryTableFieldId="8"/>
    <tableColumn id="9" xr3:uid="{081E5108-A0B7-478E-B02C-878A861175BF}" uniqueName="9" name="exp_time" queryTableFieldId="9"/>
    <tableColumn id="10" xr3:uid="{02E6EC9A-7E3E-4E8A-8C25-B5211A29D1F1}" uniqueName="10" name="sim_time" queryTableFieldId="10"/>
    <tableColumn id="11" xr3:uid="{85066885-56C7-4298-B76D-8922172B7E85}" uniqueName="11" name="backp_time" queryTableFieldId="1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79F771-46AF-43D1-B153-8FAE9860FEE8}" name="data_BMCTS_25_1_40" displayName="data_BMCTS_25_1_40" ref="A1:K101" tableType="queryTable" totalsRowShown="0">
  <autoFilter ref="A1:K101" xr:uid="{CF79F771-46AF-43D1-B153-8FAE9860FEE8}"/>
  <tableColumns count="11">
    <tableColumn id="1" xr3:uid="{974C4E07-866B-4D5D-9D33-82B6F7C001F9}" uniqueName="1" name="Column1" queryTableFieldId="1"/>
    <tableColumn id="2" xr3:uid="{9FB374E7-8EDC-454F-8CBB-78BC859D06F0}" uniqueName="2" name="OR Tools trasa" queryTableFieldId="2" dataDxfId="5"/>
    <tableColumn id="3" xr3:uid="{DC1C10E9-51BA-4BD7-A579-985882EDF98E}" uniqueName="3" name="OR Tools długość" queryTableFieldId="3"/>
    <tableColumn id="4" xr3:uid="{184BF7FF-E96F-445A-AC3E-81C3C6B790A8}" uniqueName="4" name="BMCTS trasa" queryTableFieldId="4" dataDxfId="4"/>
    <tableColumn id="5" xr3:uid="{8D0773F5-BC61-4F38-AC14-2EE591038F58}" uniqueName="5" name="BMCTS długość" queryTableFieldId="5"/>
    <tableColumn id="6" xr3:uid="{62C840F8-0F49-498F-A1A8-E31BC0388322}" uniqueName="6" name="beamwidth" queryTableFieldId="6"/>
    <tableColumn id="7" xr3:uid="{C22DF1CB-00E6-409C-BB37-32F43A007112}" uniqueName="7" name="time(s)" queryTableFieldId="7"/>
    <tableColumn id="8" xr3:uid="{6BBB1126-CF20-4168-BCC5-4BEFB31E5850}" uniqueName="8" name="sel_time" queryTableFieldId="8"/>
    <tableColumn id="9" xr3:uid="{A35FD8D1-1DFF-4968-A956-4F35DD295812}" uniqueName="9" name="exp_time" queryTableFieldId="9"/>
    <tableColumn id="10" xr3:uid="{169CEA5E-CF47-4880-85DB-0F0F6ED4B2F2}" uniqueName="10" name="sim_time" queryTableFieldId="10"/>
    <tableColumn id="11" xr3:uid="{09A97C9B-5A35-4ED9-996B-5E53587F9D38}" uniqueName="11" name="backp_time" queryTableFieldId="1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C9E3132-C0D7-43D1-ADD2-514E692FC475}" name="data_BMCTS_25_1_80" displayName="data_BMCTS_25_1_80" ref="A1:K101" tableType="queryTable" totalsRowShown="0">
  <autoFilter ref="A1:K101" xr:uid="{EC9E3132-C0D7-43D1-ADD2-514E692FC475}"/>
  <tableColumns count="11">
    <tableColumn id="1" xr3:uid="{F7F4F510-92DA-444A-9CF9-46E0552DE66A}" uniqueName="1" name="Column1" queryTableFieldId="1"/>
    <tableColumn id="2" xr3:uid="{1D1E43E7-CF5A-4659-9B80-52173343D465}" uniqueName="2" name="OR Tools trasa" queryTableFieldId="2" dataDxfId="3"/>
    <tableColumn id="3" xr3:uid="{452C3BC9-6670-4DA3-B8FF-67E81AB8CDBC}" uniqueName="3" name="OR Tools długość" queryTableFieldId="3"/>
    <tableColumn id="4" xr3:uid="{D3E93E3A-EC23-46CA-9CA2-A897F4974DB5}" uniqueName="4" name="BMCTS trasa" queryTableFieldId="4" dataDxfId="2"/>
    <tableColumn id="5" xr3:uid="{10CD635E-03BF-46C9-87F2-CB08E29BC328}" uniqueName="5" name="BMCTS długość" queryTableFieldId="5"/>
    <tableColumn id="6" xr3:uid="{3FEB55FA-CA11-4369-A97A-B0F4A584946F}" uniqueName="6" name="beamwidth" queryTableFieldId="6"/>
    <tableColumn id="7" xr3:uid="{71EEA0B7-031C-425B-8DB6-F072AC056393}" uniqueName="7" name="time(s)" queryTableFieldId="7"/>
    <tableColumn id="8" xr3:uid="{902AD057-C2F7-4D74-AC0C-CFFDF8A182FE}" uniqueName="8" name="sel_time" queryTableFieldId="8"/>
    <tableColumn id="9" xr3:uid="{AD3CA10F-E366-407B-A7D2-A179646B94C9}" uniqueName="9" name="exp_time" queryTableFieldId="9"/>
    <tableColumn id="10" xr3:uid="{7E1C28CD-6ECD-4CA2-AD37-B1D46A705897}" uniqueName="10" name="sim_time" queryTableFieldId="10"/>
    <tableColumn id="11" xr3:uid="{D0936D41-C4E6-4204-9C67-CF9AA69503CA}" uniqueName="11" name="backp_time" queryTableFieldId="11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B6D1394-2EFF-4579-9EAB-B9D51B21ABAA}" name="data_BMCTS_25_4_10" displayName="data_BMCTS_25_4_10" ref="A1:K101" tableType="queryTable" totalsRowShown="0">
  <autoFilter ref="A1:K101" xr:uid="{DB6D1394-2EFF-4579-9EAB-B9D51B21ABAA}"/>
  <tableColumns count="11">
    <tableColumn id="1" xr3:uid="{DF077E1F-7237-4C66-9C14-F01D61C6C146}" uniqueName="1" name="Column1" queryTableFieldId="1"/>
    <tableColumn id="2" xr3:uid="{67697182-B128-4EA9-AA0D-9F172089B747}" uniqueName="2" name="OR Tools trasa" queryTableFieldId="2" dataDxfId="1"/>
    <tableColumn id="3" xr3:uid="{014EA9F3-BC38-430C-8E42-C24B2D1BE12D}" uniqueName="3" name="OR Tools długość" queryTableFieldId="3"/>
    <tableColumn id="4" xr3:uid="{E18817FA-EA06-4CD4-A709-F637B01C8168}" uniqueName="4" name="BMCTS trasa" queryTableFieldId="4" dataDxfId="0"/>
    <tableColumn id="5" xr3:uid="{18558245-70DA-42F8-8CD2-C0542981A39A}" uniqueName="5" name="BMCTS długość" queryTableFieldId="5"/>
    <tableColumn id="6" xr3:uid="{A5AE317C-25E7-4412-9F38-22EAD7233D7A}" uniqueName="6" name="beamwidth" queryTableFieldId="6"/>
    <tableColumn id="7" xr3:uid="{7A31CC5A-6DF3-44EF-9111-54EF1AB55967}" uniqueName="7" name="time(s)" queryTableFieldId="7"/>
    <tableColumn id="8" xr3:uid="{CAC9BB72-8BFA-4D42-A16A-70C6238FABB5}" uniqueName="8" name="sel_time" queryTableFieldId="8"/>
    <tableColumn id="9" xr3:uid="{D97B41DA-2F09-460E-856A-F3EC8B0916AD}" uniqueName="9" name="exp_time" queryTableFieldId="9"/>
    <tableColumn id="10" xr3:uid="{F3030513-AAC4-4CF5-AA60-2D5720341568}" uniqueName="10" name="sim_time" queryTableFieldId="10"/>
    <tableColumn id="11" xr3:uid="{40751521-1407-4802-B96C-CB1433C804B3}" uniqueName="11" name="backp_tim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2B21E37-947F-4132-AEFB-0A8D6D367EC8}" name="data_BMCTS_25_64_40" displayName="data_BMCTS_25_64_40" ref="A1:K101" tableType="queryTable" totalsRowShown="0">
  <autoFilter ref="A1:K101" xr:uid="{02B21E37-947F-4132-AEFB-0A8D6D367EC8}"/>
  <tableColumns count="11">
    <tableColumn id="1" xr3:uid="{1E7B8959-B8DC-4E65-A64C-842BCCE8ED1A}" uniqueName="1" name="Column1" queryTableFieldId="1"/>
    <tableColumn id="2" xr3:uid="{A5C51C62-A5DB-48FD-B942-EBEBAEB0EBC8}" uniqueName="2" name="OR Tools trasa" queryTableFieldId="2" dataDxfId="29"/>
    <tableColumn id="3" xr3:uid="{AA3F91FA-1555-4415-AF4E-152CC9062D8D}" uniqueName="3" name="OR Tools długość" queryTableFieldId="3"/>
    <tableColumn id="4" xr3:uid="{1684A0D2-82E0-4162-9BF7-E00F907C4451}" uniqueName="4" name="BMCTS trasa" queryTableFieldId="4" dataDxfId="28"/>
    <tableColumn id="5" xr3:uid="{D4A35999-49EB-4967-80CD-5F3C3478794D}" uniqueName="5" name="BMCTS długość" queryTableFieldId="5"/>
    <tableColumn id="6" xr3:uid="{1D8F5DDB-D038-4603-90AB-E0ABCB89044B}" uniqueName="6" name="beamwidth" queryTableFieldId="6"/>
    <tableColumn id="7" xr3:uid="{908ECAE6-0B57-4A27-9E65-F219815CB9B3}" uniqueName="7" name="time(s)" queryTableFieldId="7"/>
    <tableColumn id="8" xr3:uid="{674A00E8-E7F6-4549-BC54-4B9A3EF8C684}" uniqueName="8" name="sel_time" queryTableFieldId="8"/>
    <tableColumn id="9" xr3:uid="{15EF601C-9CED-4F88-8D5B-9A09288FB621}" uniqueName="9" name="exp_time" queryTableFieldId="9"/>
    <tableColumn id="10" xr3:uid="{04C541F4-BF95-4664-9E32-52599F39436E}" uniqueName="10" name="sim_time" queryTableFieldId="10"/>
    <tableColumn id="11" xr3:uid="{B68E5C4E-4CC6-4DEE-861A-0EA280C0DB31}" uniqueName="11" name="backp_tim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7F65552-A161-4A7C-8CC6-E46FC02C70E1}" name="data_BMCTS_25_64_20" displayName="data_BMCTS_25_64_20" ref="A1:K101" tableType="queryTable" totalsRowShown="0">
  <autoFilter ref="A1:K101" xr:uid="{D7F65552-A161-4A7C-8CC6-E46FC02C70E1}"/>
  <tableColumns count="11">
    <tableColumn id="1" xr3:uid="{AC335E8A-E93F-43C6-9138-2BE5745C1E1E}" uniqueName="1" name="Column1" queryTableFieldId="1"/>
    <tableColumn id="2" xr3:uid="{2BA6B07A-AA9D-4B96-82DF-523E2C25AAFB}" uniqueName="2" name="OR Tools trasa" queryTableFieldId="2" dataDxfId="27"/>
    <tableColumn id="3" xr3:uid="{ACA43467-DB5A-4F97-9DE7-B29CC68A19BA}" uniqueName="3" name="OR Tools długość" queryTableFieldId="3"/>
    <tableColumn id="4" xr3:uid="{75C4D150-F46A-48C6-B524-3EE41B74ECDB}" uniqueName="4" name="BMCTS trasa" queryTableFieldId="4" dataDxfId="26"/>
    <tableColumn id="5" xr3:uid="{A692AD22-EC84-4C9F-AD47-D373223B442B}" uniqueName="5" name="BMCTS długość" queryTableFieldId="5"/>
    <tableColumn id="6" xr3:uid="{EB587746-8C28-49BC-AF13-6427EC266291}" uniqueName="6" name="beamwidth" queryTableFieldId="6"/>
    <tableColumn id="7" xr3:uid="{86E43239-A4A0-4638-8384-AC06182B1BCD}" uniqueName="7" name="time(s)" queryTableFieldId="7"/>
    <tableColumn id="8" xr3:uid="{00C3AE02-50D4-4600-930D-FD1669CF83EA}" uniqueName="8" name="sel_time" queryTableFieldId="8"/>
    <tableColumn id="9" xr3:uid="{F98FF0F2-EDFF-43D2-987C-36F0473DCBF3}" uniqueName="9" name="exp_time" queryTableFieldId="9"/>
    <tableColumn id="10" xr3:uid="{358CD244-CADE-40C5-B44F-A74D4CBCF29A}" uniqueName="10" name="sim_time" queryTableFieldId="10"/>
    <tableColumn id="11" xr3:uid="{84965EB6-B1CE-4F30-B048-1D4499EB80B6}" uniqueName="11" name="backp_time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EC4105C-60DB-4CD7-867F-022D49697BBB}" name="data_BMCTS_25_64_10" displayName="data_BMCTS_25_64_10" ref="A1:K101" tableType="queryTable" totalsRowShown="0">
  <autoFilter ref="A1:K101" xr:uid="{5EC4105C-60DB-4CD7-867F-022D49697BBB}"/>
  <tableColumns count="11">
    <tableColumn id="1" xr3:uid="{3138C3FF-6432-4C0F-972E-B5817B487B2C}" uniqueName="1" name="Column1" queryTableFieldId="1"/>
    <tableColumn id="2" xr3:uid="{B1780F1F-72EE-4FF1-811B-4A6BF7AA5B22}" uniqueName="2" name="OR Tools trasa" queryTableFieldId="2" dataDxfId="25"/>
    <tableColumn id="3" xr3:uid="{0D2FA718-5F82-4F01-865D-050ED3FC221A}" uniqueName="3" name="OR Tools długość" queryTableFieldId="3"/>
    <tableColumn id="4" xr3:uid="{B45F0C99-BC11-4AAB-8ED4-A2F3DE1522CB}" uniqueName="4" name="BMCTS trasa" queryTableFieldId="4" dataDxfId="24"/>
    <tableColumn id="5" xr3:uid="{D8263CDC-B976-4D9F-A100-7415364A58AD}" uniqueName="5" name="BMCTS długość" queryTableFieldId="5"/>
    <tableColumn id="6" xr3:uid="{B80E98B3-FC79-4840-8370-03BDC700EE0F}" uniqueName="6" name="beamwidth" queryTableFieldId="6"/>
    <tableColumn id="7" xr3:uid="{BC9F6C09-539A-4955-8BD2-33006AE774B7}" uniqueName="7" name="time(s)" queryTableFieldId="7"/>
    <tableColumn id="8" xr3:uid="{FAEAAD74-3538-4A9E-9040-E0D0FC3E6D71}" uniqueName="8" name="sel_time" queryTableFieldId="8"/>
    <tableColumn id="9" xr3:uid="{6775B856-07FC-437B-9C78-75A522D9B04C}" uniqueName="9" name="exp_time" queryTableFieldId="9"/>
    <tableColumn id="10" xr3:uid="{266109EE-20E1-4D7A-8B53-A00D78EB7633}" uniqueName="10" name="sim_time" queryTableFieldId="10"/>
    <tableColumn id="11" xr3:uid="{624F7092-2BF0-4C92-A03C-AFFCFF2EECAD}" uniqueName="11" name="backp_time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E7B668-B6F6-4421-9CA9-0C7BF1F96817}" name="data_BMCTS_25_16_80" displayName="data_BMCTS_25_16_80" ref="A1:K101" tableType="queryTable" totalsRowShown="0">
  <autoFilter ref="A1:K101" xr:uid="{68E7B668-B6F6-4421-9CA9-0C7BF1F96817}"/>
  <tableColumns count="11">
    <tableColumn id="1" xr3:uid="{91DD6610-70CE-4170-A4CD-2387C12AAE9A}" uniqueName="1" name="Column1" queryTableFieldId="1"/>
    <tableColumn id="2" xr3:uid="{B05885F0-C3A6-4D5A-825E-D72A73497B3F}" uniqueName="2" name="OR Tools trasa" queryTableFieldId="2" dataDxfId="23"/>
    <tableColumn id="3" xr3:uid="{A85D2FFC-F8A7-4EF5-90B3-97B7FAD14093}" uniqueName="3" name="OR Tools długość" queryTableFieldId="3"/>
    <tableColumn id="4" xr3:uid="{E3DA08D7-1AA5-4F9C-8100-5333E8D680B9}" uniqueName="4" name="BMCTS trasa" queryTableFieldId="4" dataDxfId="22"/>
    <tableColumn id="5" xr3:uid="{52003C0A-1621-403F-94A4-C5933FF32145}" uniqueName="5" name="BMCTS długość" queryTableFieldId="5"/>
    <tableColumn id="6" xr3:uid="{F4C28775-1838-4EC8-8345-733E52882E7D}" uniqueName="6" name="beamwidth" queryTableFieldId="6"/>
    <tableColumn id="7" xr3:uid="{1AB75431-2BA1-43EB-BBB6-8AAEE26DA050}" uniqueName="7" name="time(s)" queryTableFieldId="7"/>
    <tableColumn id="8" xr3:uid="{CB13C0BF-30F5-4B97-97A7-D3618061F035}" uniqueName="8" name="sel_time" queryTableFieldId="8"/>
    <tableColumn id="9" xr3:uid="{637EC490-A57C-4BBC-9F3F-2BA375866221}" uniqueName="9" name="exp_time" queryTableFieldId="9"/>
    <tableColumn id="10" xr3:uid="{75CC0AA4-F73E-4ABF-B4BB-6192F02B4EAF}" uniqueName="10" name="sim_time" queryTableFieldId="10"/>
    <tableColumn id="11" xr3:uid="{50ED1919-41CE-48F7-BB61-9DA16E1A2FB4}" uniqueName="11" name="backp_time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8FF13AD-D44F-4926-A662-636FC1007B7E}" name="data_BMCTS_25_16_40" displayName="data_BMCTS_25_16_40" ref="A1:K101" tableType="queryTable" totalsRowShown="0">
  <autoFilter ref="A1:K101" xr:uid="{68FF13AD-D44F-4926-A662-636FC1007B7E}"/>
  <tableColumns count="11">
    <tableColumn id="1" xr3:uid="{ED716A46-10EA-4866-83DE-4B748C1AA689}" uniqueName="1" name="Column1" queryTableFieldId="1"/>
    <tableColumn id="2" xr3:uid="{165136E8-B7DD-4594-BCA0-6F8278A033E9}" uniqueName="2" name="OR Tools trasa" queryTableFieldId="2" dataDxfId="21"/>
    <tableColumn id="3" xr3:uid="{1D65526B-57C6-4B1C-82A6-67AC9024D44B}" uniqueName="3" name="OR Tools długość" queryTableFieldId="3"/>
    <tableColumn id="4" xr3:uid="{21640670-DDD6-4F3E-95E0-7DCBECF167DA}" uniqueName="4" name="BMCTS trasa" queryTableFieldId="4" dataDxfId="20"/>
    <tableColumn id="5" xr3:uid="{B436DB3A-0B15-4DA7-9CA4-5EA73D0C813C}" uniqueName="5" name="BMCTS długość" queryTableFieldId="5"/>
    <tableColumn id="6" xr3:uid="{E42B4A52-E509-4246-AF0A-DDF7524E4B81}" uniqueName="6" name="beamwidth" queryTableFieldId="6"/>
    <tableColumn id="7" xr3:uid="{34212828-F6A9-46F4-9B6E-9A382A58E152}" uniqueName="7" name="time(s)" queryTableFieldId="7"/>
    <tableColumn id="8" xr3:uid="{BB9A6EF7-7FED-470B-BA0D-5BB6816C3A3B}" uniqueName="8" name="sel_time" queryTableFieldId="8"/>
    <tableColumn id="9" xr3:uid="{D4F37B44-7CE8-4CE6-AEE1-B63232A3D52B}" uniqueName="9" name="exp_time" queryTableFieldId="9"/>
    <tableColumn id="10" xr3:uid="{E0527900-6161-4F62-AA18-FB6035E025AA}" uniqueName="10" name="sim_time" queryTableFieldId="10"/>
    <tableColumn id="11" xr3:uid="{8394DDAF-41CC-43AC-81BD-AB5768F01300}" uniqueName="11" name="backp_time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9F0EE9C-4412-4643-B1B4-56BB9258A01D}" name="data_BMCTS_25_16_20" displayName="data_BMCTS_25_16_20" ref="A1:K101" tableType="queryTable" totalsRowShown="0">
  <autoFilter ref="A1:K101" xr:uid="{59F0EE9C-4412-4643-B1B4-56BB9258A01D}"/>
  <tableColumns count="11">
    <tableColumn id="1" xr3:uid="{31E51869-4885-4437-AE98-7465F5D7CC07}" uniqueName="1" name="Column1" queryTableFieldId="1"/>
    <tableColumn id="2" xr3:uid="{B68677E3-4080-447D-B02D-B105DDC441A5}" uniqueName="2" name="OR Tools trasa" queryTableFieldId="2" dataDxfId="19"/>
    <tableColumn id="3" xr3:uid="{9B924F20-CB48-44B8-9DF1-E6ABDEB1DBE1}" uniqueName="3" name="OR Tools długość" queryTableFieldId="3"/>
    <tableColumn id="4" xr3:uid="{2BFBD14C-4D8B-4AC1-9BE7-F137FE5D4A51}" uniqueName="4" name="BMCTS trasa" queryTableFieldId="4" dataDxfId="18"/>
    <tableColumn id="5" xr3:uid="{E370A001-A5FA-46BF-8A82-D999EA4A113B}" uniqueName="5" name="BMCTS długość" queryTableFieldId="5"/>
    <tableColumn id="6" xr3:uid="{F6F664E8-55D9-445D-B4BF-19DDFCBCBA8C}" uniqueName="6" name="beamwidth" queryTableFieldId="6"/>
    <tableColumn id="7" xr3:uid="{9680A4F9-A8E8-4B2F-AA40-236B872ADAC1}" uniqueName="7" name="time(s)" queryTableFieldId="7"/>
    <tableColumn id="8" xr3:uid="{F8175C8A-5A26-4DB6-93CF-194A3A5169DC}" uniqueName="8" name="sel_time" queryTableFieldId="8"/>
    <tableColumn id="9" xr3:uid="{822DD63D-BEFF-44E5-96F2-CA833E71E209}" uniqueName="9" name="exp_time" queryTableFieldId="9"/>
    <tableColumn id="10" xr3:uid="{1D9E3DBF-E8B9-4D13-9407-FA29FEAB829B}" uniqueName="10" name="sim_time" queryTableFieldId="10"/>
    <tableColumn id="11" xr3:uid="{6099B5AC-3CD7-438E-9235-4F51FBFAEA45}" uniqueName="11" name="backp_time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7D5A3E6-55A0-4812-B6CC-362ED9CF1B22}" name="data_BMCTS_25_16_10" displayName="data_BMCTS_25_16_10" ref="A1:K101" tableType="queryTable" totalsRowShown="0">
  <autoFilter ref="A1:K101" xr:uid="{27D5A3E6-55A0-4812-B6CC-362ED9CF1B22}"/>
  <tableColumns count="11">
    <tableColumn id="1" xr3:uid="{FECE7A94-173A-4060-931E-31C25145313C}" uniqueName="1" name="Column1" queryTableFieldId="1"/>
    <tableColumn id="2" xr3:uid="{66F979A2-ED9B-4FD1-B616-31077286C484}" uniqueName="2" name="OR Tools trasa" queryTableFieldId="2" dataDxfId="17"/>
    <tableColumn id="3" xr3:uid="{9FFA3B3E-F7B2-4EF3-B1CB-AFB9C3D42785}" uniqueName="3" name="OR Tools długość" queryTableFieldId="3"/>
    <tableColumn id="4" xr3:uid="{84028DA4-CB78-46DE-A812-70551BF30F3A}" uniqueName="4" name="BMCTS trasa" queryTableFieldId="4" dataDxfId="16"/>
    <tableColumn id="5" xr3:uid="{148E8ECC-207C-4D45-884A-1B2CB9EDF896}" uniqueName="5" name="BMCTS długość" queryTableFieldId="5"/>
    <tableColumn id="6" xr3:uid="{D3D8523A-72FB-45F8-A591-2004C0FF9814}" uniqueName="6" name="beamwidth" queryTableFieldId="6"/>
    <tableColumn id="7" xr3:uid="{BAB45F9B-EF15-412B-8F73-B5E0478D1F0B}" uniqueName="7" name="time(s)" queryTableFieldId="7"/>
    <tableColumn id="8" xr3:uid="{48C51A2D-DFF1-4665-8C01-CBC448131300}" uniqueName="8" name="sel_time" queryTableFieldId="8"/>
    <tableColumn id="9" xr3:uid="{731E2F7E-61AF-4996-B81D-5D9EB6E196A0}" uniqueName="9" name="exp_time" queryTableFieldId="9"/>
    <tableColumn id="10" xr3:uid="{C4D37F14-E836-4220-B022-B75EB1DDF8B6}" uniqueName="10" name="sim_time" queryTableFieldId="10"/>
    <tableColumn id="11" xr3:uid="{32BB09ED-95FB-48C5-8E14-6CFD8373A13F}" uniqueName="11" name="backp_time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66B07F-6A36-4556-852C-1508855E955D}" name="data_BMCTS_25_4_80" displayName="data_BMCTS_25_4_80" ref="A1:K101" tableType="queryTable" totalsRowShown="0">
  <autoFilter ref="A1:K101" xr:uid="{E766B07F-6A36-4556-852C-1508855E955D}"/>
  <tableColumns count="11">
    <tableColumn id="1" xr3:uid="{10BC6C32-3C1A-49C8-8663-C5246931CAAD}" uniqueName="1" name="Column1" queryTableFieldId="1"/>
    <tableColumn id="2" xr3:uid="{7C6C9B31-64EA-48B8-8CDD-A8E55C8B320F}" uniqueName="2" name="OR Tools trasa" queryTableFieldId="2" dataDxfId="15"/>
    <tableColumn id="3" xr3:uid="{D9BD7268-24EB-4330-96BC-8B2461F11864}" uniqueName="3" name="OR Tools długość" queryTableFieldId="3"/>
    <tableColumn id="4" xr3:uid="{9F97CF10-FBAA-4B3F-8568-FFB36FF81ED3}" uniqueName="4" name="BMCTS trasa" queryTableFieldId="4" dataDxfId="14"/>
    <tableColumn id="5" xr3:uid="{56D2C26A-7A88-409B-8691-DF31ED018789}" uniqueName="5" name="BMCTS długość" queryTableFieldId="5"/>
    <tableColumn id="6" xr3:uid="{9D60A1C3-778A-451C-98AE-666188C77C72}" uniqueName="6" name="beamwidth" queryTableFieldId="6"/>
    <tableColumn id="7" xr3:uid="{D449646D-6DF8-4BCE-B6E8-4FEC1C60E65A}" uniqueName="7" name="time(s)" queryTableFieldId="7"/>
    <tableColumn id="8" xr3:uid="{D39D3D68-4970-4A5E-9E92-83562307EF17}" uniqueName="8" name="sel_time" queryTableFieldId="8"/>
    <tableColumn id="9" xr3:uid="{1B77359D-AAFD-4EBB-911E-626AE6B3138D}" uniqueName="9" name="exp_time" queryTableFieldId="9"/>
    <tableColumn id="10" xr3:uid="{6C5FB471-53F0-4159-AB05-5389FD7E5E63}" uniqueName="10" name="sim_time" queryTableFieldId="10"/>
    <tableColumn id="11" xr3:uid="{EE7E5487-49AE-49CC-B22A-36CEEA1EB609}" uniqueName="11" name="backp_tim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E4C23-6A64-4C56-B1DC-C6F54C044A31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311</v>
      </c>
      <c r="E2">
        <v>814.81619999999998</v>
      </c>
      <c r="F2">
        <v>64</v>
      </c>
      <c r="G2">
        <v>3.1837949752807622</v>
      </c>
      <c r="H2">
        <v>0.79309177398681641</v>
      </c>
      <c r="I2">
        <v>1.681048631668091</v>
      </c>
      <c r="J2">
        <v>0.37508511543273931</v>
      </c>
      <c r="K2">
        <v>0.33156943321228027</v>
      </c>
    </row>
    <row r="3" spans="1:11" x14ac:dyDescent="0.25">
      <c r="A3">
        <v>1</v>
      </c>
      <c r="B3" t="s">
        <v>13</v>
      </c>
      <c r="C3">
        <v>920.91</v>
      </c>
      <c r="D3" t="s">
        <v>335</v>
      </c>
      <c r="E3">
        <v>965.16560000000004</v>
      </c>
      <c r="F3">
        <v>64</v>
      </c>
      <c r="G3">
        <v>2.8153669834136958</v>
      </c>
      <c r="H3">
        <v>0.76343989372253418</v>
      </c>
      <c r="I3">
        <v>1.3436017036437991</v>
      </c>
      <c r="J3">
        <v>0.36196303367614752</v>
      </c>
      <c r="K3">
        <v>0.34436416625976563</v>
      </c>
    </row>
    <row r="4" spans="1:11" x14ac:dyDescent="0.25">
      <c r="A4">
        <v>2</v>
      </c>
      <c r="B4" t="s">
        <v>15</v>
      </c>
      <c r="C4">
        <v>765.42989999999998</v>
      </c>
      <c r="D4" t="s">
        <v>313</v>
      </c>
      <c r="E4">
        <v>803.67660000000001</v>
      </c>
      <c r="F4">
        <v>64</v>
      </c>
      <c r="G4">
        <v>2.8188238143920898</v>
      </c>
      <c r="H4">
        <v>0.73366117477416992</v>
      </c>
      <c r="I4">
        <v>1.366427898406982</v>
      </c>
      <c r="J4">
        <v>0.39453625679016108</v>
      </c>
      <c r="K4">
        <v>0.32219862937927252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64</v>
      </c>
      <c r="G5">
        <v>2.8513226509094238</v>
      </c>
      <c r="H5">
        <v>0.76418232917785645</v>
      </c>
      <c r="I5">
        <v>1.431002616882324</v>
      </c>
      <c r="J5">
        <v>0.34951496124267578</v>
      </c>
      <c r="K5">
        <v>0.30362391471862787</v>
      </c>
    </row>
    <row r="6" spans="1:11" x14ac:dyDescent="0.25">
      <c r="A6">
        <v>4</v>
      </c>
      <c r="B6" t="s">
        <v>19</v>
      </c>
      <c r="C6">
        <v>1210.943</v>
      </c>
      <c r="D6" t="s">
        <v>314</v>
      </c>
      <c r="E6">
        <v>1284.2899</v>
      </c>
      <c r="F6">
        <v>64</v>
      </c>
      <c r="G6">
        <v>2.7316827774047852</v>
      </c>
      <c r="H6">
        <v>0.75069665908813477</v>
      </c>
      <c r="I6">
        <v>1.2715094089508061</v>
      </c>
      <c r="J6">
        <v>0.3606407642364502</v>
      </c>
      <c r="K6">
        <v>0.34783577919006348</v>
      </c>
    </row>
    <row r="7" spans="1:11" x14ac:dyDescent="0.25">
      <c r="A7">
        <v>5</v>
      </c>
      <c r="B7" t="s">
        <v>21</v>
      </c>
      <c r="C7">
        <v>1371.7239999999999</v>
      </c>
      <c r="D7" t="s">
        <v>336</v>
      </c>
      <c r="E7">
        <v>1476.5947000000001</v>
      </c>
      <c r="F7">
        <v>64</v>
      </c>
      <c r="G7">
        <v>3.0792777538299561</v>
      </c>
      <c r="H7">
        <v>0.79800176620483398</v>
      </c>
      <c r="I7">
        <v>1.5580346584320071</v>
      </c>
      <c r="J7">
        <v>0.38025426864624018</v>
      </c>
      <c r="K7">
        <v>0.34198689460754389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64</v>
      </c>
      <c r="G8">
        <v>2.7651200294494629</v>
      </c>
      <c r="H8">
        <v>0.74198555946350098</v>
      </c>
      <c r="I8">
        <v>1.318950414657593</v>
      </c>
      <c r="J8">
        <v>0.36110401153564448</v>
      </c>
      <c r="K8">
        <v>0.34207868576049799</v>
      </c>
    </row>
    <row r="9" spans="1:11" x14ac:dyDescent="0.25">
      <c r="A9">
        <v>7</v>
      </c>
      <c r="B9" t="s">
        <v>25</v>
      </c>
      <c r="C9">
        <v>1126.7883999999999</v>
      </c>
      <c r="D9" t="s">
        <v>337</v>
      </c>
      <c r="E9">
        <v>1168.8228999999999</v>
      </c>
      <c r="F9">
        <v>64</v>
      </c>
      <c r="G9">
        <v>2.632121324539185</v>
      </c>
      <c r="H9">
        <v>0.73358845710754395</v>
      </c>
      <c r="I9">
        <v>1.192497253417969</v>
      </c>
      <c r="J9">
        <v>0.36742973327636719</v>
      </c>
      <c r="K9">
        <v>0.33860588073730469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64</v>
      </c>
      <c r="G10">
        <v>2.4608840942382808</v>
      </c>
      <c r="H10">
        <v>0.6810758113861084</v>
      </c>
      <c r="I10">
        <v>1.0672357082366939</v>
      </c>
      <c r="J10">
        <v>0.35955333709716802</v>
      </c>
      <c r="K10">
        <v>0.35101962089538569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64</v>
      </c>
      <c r="G11">
        <v>2.7293610572814941</v>
      </c>
      <c r="H11">
        <v>0.78579020500183105</v>
      </c>
      <c r="I11">
        <v>1.2485044002532959</v>
      </c>
      <c r="J11">
        <v>0.34051370620727539</v>
      </c>
      <c r="K11">
        <v>0.3525538444519043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64</v>
      </c>
      <c r="G12">
        <v>2.6290538311004639</v>
      </c>
      <c r="H12">
        <v>0.72251057624816895</v>
      </c>
      <c r="I12">
        <v>1.1740143299102781</v>
      </c>
      <c r="J12">
        <v>0.38601565361022949</v>
      </c>
      <c r="K12">
        <v>0.34451150894165039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64</v>
      </c>
      <c r="G13">
        <v>2.4807097911834721</v>
      </c>
      <c r="H13">
        <v>0.72491931915283203</v>
      </c>
      <c r="I13">
        <v>1.0420300960540769</v>
      </c>
      <c r="J13">
        <v>0.36074686050415039</v>
      </c>
      <c r="K13">
        <v>0.35301351547241211</v>
      </c>
    </row>
    <row r="14" spans="1:11" x14ac:dyDescent="0.25">
      <c r="A14">
        <v>12</v>
      </c>
      <c r="B14" t="s">
        <v>35</v>
      </c>
      <c r="C14">
        <v>804.81650000000002</v>
      </c>
      <c r="D14" t="s">
        <v>338</v>
      </c>
      <c r="E14">
        <v>821.952</v>
      </c>
      <c r="F14">
        <v>64</v>
      </c>
      <c r="G14">
        <v>2.8247838020324711</v>
      </c>
      <c r="H14">
        <v>0.7269282341003418</v>
      </c>
      <c r="I14">
        <v>1.391252279281616</v>
      </c>
      <c r="J14">
        <v>0.36559009552001948</v>
      </c>
      <c r="K14">
        <v>0.34101319313049322</v>
      </c>
    </row>
    <row r="15" spans="1:11" x14ac:dyDescent="0.25">
      <c r="A15">
        <v>13</v>
      </c>
      <c r="B15" t="s">
        <v>37</v>
      </c>
      <c r="C15">
        <v>883.06330000000003</v>
      </c>
      <c r="D15" t="s">
        <v>315</v>
      </c>
      <c r="E15">
        <v>925.03489999999999</v>
      </c>
      <c r="F15">
        <v>64</v>
      </c>
      <c r="G15">
        <v>2.7691094875335689</v>
      </c>
      <c r="H15">
        <v>0.74245285987854004</v>
      </c>
      <c r="I15">
        <v>1.3426527976989751</v>
      </c>
      <c r="J15">
        <v>0.34801292419433588</v>
      </c>
      <c r="K15">
        <v>0.33199119567871088</v>
      </c>
    </row>
    <row r="16" spans="1:11" x14ac:dyDescent="0.25">
      <c r="A16">
        <v>14</v>
      </c>
      <c r="B16" t="s">
        <v>39</v>
      </c>
      <c r="C16">
        <v>1003.3588</v>
      </c>
      <c r="D16" t="s">
        <v>339</v>
      </c>
      <c r="E16">
        <v>1067.8543</v>
      </c>
      <c r="F16">
        <v>64</v>
      </c>
      <c r="G16">
        <v>2.950533390045166</v>
      </c>
      <c r="H16">
        <v>0.76303625106811523</v>
      </c>
      <c r="I16">
        <v>1.496528148651123</v>
      </c>
      <c r="J16">
        <v>0.34997916221618652</v>
      </c>
      <c r="K16">
        <v>0.3389897346496582</v>
      </c>
    </row>
    <row r="17" spans="1:11" x14ac:dyDescent="0.25">
      <c r="A17">
        <v>15</v>
      </c>
      <c r="B17" t="s">
        <v>41</v>
      </c>
      <c r="C17">
        <v>1399.7529</v>
      </c>
      <c r="D17" t="s">
        <v>340</v>
      </c>
      <c r="E17">
        <v>1435.7272</v>
      </c>
      <c r="F17">
        <v>64</v>
      </c>
      <c r="G17">
        <v>2.6703438758850102</v>
      </c>
      <c r="H17">
        <v>0.75098800659179688</v>
      </c>
      <c r="I17">
        <v>1.20831298828125</v>
      </c>
      <c r="J17">
        <v>0.36402606964111328</v>
      </c>
      <c r="K17">
        <v>0.34701681137084961</v>
      </c>
    </row>
    <row r="18" spans="1:11" x14ac:dyDescent="0.25">
      <c r="A18">
        <v>16</v>
      </c>
      <c r="B18" t="s">
        <v>43</v>
      </c>
      <c r="C18">
        <v>792.08389999999997</v>
      </c>
      <c r="D18" t="s">
        <v>341</v>
      </c>
      <c r="E18">
        <v>807.37800000000004</v>
      </c>
      <c r="F18">
        <v>64</v>
      </c>
      <c r="G18">
        <v>2.8767044544219971</v>
      </c>
      <c r="H18">
        <v>0.75282192230224609</v>
      </c>
      <c r="I18">
        <v>1.411937952041626</v>
      </c>
      <c r="J18">
        <v>0.36611700057983398</v>
      </c>
      <c r="K18">
        <v>0.34382772445678711</v>
      </c>
    </row>
    <row r="19" spans="1:11" x14ac:dyDescent="0.25">
      <c r="A19">
        <v>17</v>
      </c>
      <c r="B19" t="s">
        <v>45</v>
      </c>
      <c r="C19">
        <v>975.6848</v>
      </c>
      <c r="D19" t="s">
        <v>342</v>
      </c>
      <c r="E19">
        <v>1013.3514</v>
      </c>
      <c r="F19">
        <v>64</v>
      </c>
      <c r="G19">
        <v>2.5322220325469971</v>
      </c>
      <c r="H19">
        <v>0.73848676681518555</v>
      </c>
      <c r="I19">
        <v>1.081510066986084</v>
      </c>
      <c r="J19">
        <v>0.36896681785583502</v>
      </c>
      <c r="K19">
        <v>0.34225821495056152</v>
      </c>
    </row>
    <row r="20" spans="1:11" x14ac:dyDescent="0.25">
      <c r="A20">
        <v>18</v>
      </c>
      <c r="B20" t="s">
        <v>47</v>
      </c>
      <c r="C20">
        <v>1229.4244000000001</v>
      </c>
      <c r="D20" t="s">
        <v>343</v>
      </c>
      <c r="E20">
        <v>1276.6069</v>
      </c>
      <c r="F20">
        <v>64</v>
      </c>
      <c r="G20">
        <v>3.1526224613189702</v>
      </c>
      <c r="H20">
        <v>0.83567237854003906</v>
      </c>
      <c r="I20">
        <v>1.6304910182952881</v>
      </c>
      <c r="J20">
        <v>0.34902572631835938</v>
      </c>
      <c r="K20">
        <v>0.33643341064453119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64</v>
      </c>
      <c r="G21">
        <v>2.6140561103820801</v>
      </c>
      <c r="H21">
        <v>0.75706171989440918</v>
      </c>
      <c r="I21">
        <v>1.145027160644531</v>
      </c>
      <c r="J21">
        <v>0.37293434143066412</v>
      </c>
      <c r="K21">
        <v>0.33903288841247559</v>
      </c>
    </row>
    <row r="22" spans="1:11" x14ac:dyDescent="0.25">
      <c r="A22">
        <v>20</v>
      </c>
      <c r="B22" t="s">
        <v>51</v>
      </c>
      <c r="C22">
        <v>846.21640000000002</v>
      </c>
      <c r="D22" t="s">
        <v>344</v>
      </c>
      <c r="E22">
        <v>914.6191</v>
      </c>
      <c r="F22">
        <v>64</v>
      </c>
      <c r="G22">
        <v>2.6086471080780029</v>
      </c>
      <c r="H22">
        <v>0.69759225845336914</v>
      </c>
      <c r="I22">
        <v>1.182068347930908</v>
      </c>
      <c r="J22">
        <v>0.37595176696777338</v>
      </c>
      <c r="K22">
        <v>0.35203456878662109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64</v>
      </c>
      <c r="G23">
        <v>2.8743283748626709</v>
      </c>
      <c r="H23">
        <v>0.76926016807556152</v>
      </c>
      <c r="I23">
        <v>1.4162857532501221</v>
      </c>
      <c r="J23">
        <v>0.35922598838806152</v>
      </c>
      <c r="K23">
        <v>0.3275601863861084</v>
      </c>
    </row>
    <row r="24" spans="1:11" x14ac:dyDescent="0.25">
      <c r="A24">
        <v>22</v>
      </c>
      <c r="B24" t="s">
        <v>55</v>
      </c>
      <c r="C24">
        <v>1171.4639999999999</v>
      </c>
      <c r="D24" t="s">
        <v>345</v>
      </c>
      <c r="E24">
        <v>1226.9363000000001</v>
      </c>
      <c r="F24">
        <v>64</v>
      </c>
      <c r="G24">
        <v>3.069108247756958</v>
      </c>
      <c r="H24">
        <v>0.80852460861206055</v>
      </c>
      <c r="I24">
        <v>1.4515893459320071</v>
      </c>
      <c r="J24">
        <v>0.48086118698120123</v>
      </c>
      <c r="K24">
        <v>0.32813310623168951</v>
      </c>
    </row>
    <row r="25" spans="1:11" x14ac:dyDescent="0.25">
      <c r="A25">
        <v>23</v>
      </c>
      <c r="B25" t="s">
        <v>57</v>
      </c>
      <c r="C25">
        <v>849.7989</v>
      </c>
      <c r="D25" t="s">
        <v>318</v>
      </c>
      <c r="E25">
        <v>892.12990000000002</v>
      </c>
      <c r="F25">
        <v>64</v>
      </c>
      <c r="G25">
        <v>2.974274873733521</v>
      </c>
      <c r="H25">
        <v>0.79025650024414063</v>
      </c>
      <c r="I25">
        <v>1.487262964248657</v>
      </c>
      <c r="J25">
        <v>0.36963891983032232</v>
      </c>
      <c r="K25">
        <v>0.32556009292602539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64</v>
      </c>
      <c r="G26">
        <v>3.1426031589508061</v>
      </c>
      <c r="H26">
        <v>0.81612229347229004</v>
      </c>
      <c r="I26">
        <v>1.6263778209686279</v>
      </c>
      <c r="J26">
        <v>0.36559462547302252</v>
      </c>
      <c r="K26">
        <v>0.33450841903686518</v>
      </c>
    </row>
    <row r="27" spans="1:11" x14ac:dyDescent="0.25">
      <c r="A27">
        <v>25</v>
      </c>
      <c r="B27" t="s">
        <v>61</v>
      </c>
      <c r="C27">
        <v>991.09450000000004</v>
      </c>
      <c r="D27" t="s">
        <v>346</v>
      </c>
      <c r="E27">
        <v>1003.1068</v>
      </c>
      <c r="F27">
        <v>64</v>
      </c>
      <c r="G27">
        <v>2.9216926097869869</v>
      </c>
      <c r="H27">
        <v>0.77065587043762207</v>
      </c>
      <c r="I27">
        <v>1.4472031593322749</v>
      </c>
      <c r="J27">
        <v>0.36990666389465332</v>
      </c>
      <c r="K27">
        <v>0.33292722702026373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64</v>
      </c>
      <c r="G28">
        <v>2.5820398330688481</v>
      </c>
      <c r="H28">
        <v>0.71543407440185547</v>
      </c>
      <c r="I28">
        <v>1.1650223731994629</v>
      </c>
      <c r="J28">
        <v>0.34853649139404302</v>
      </c>
      <c r="K28">
        <v>0.35204696655273438</v>
      </c>
    </row>
    <row r="29" spans="1:11" x14ac:dyDescent="0.25">
      <c r="A29">
        <v>27</v>
      </c>
      <c r="B29" t="s">
        <v>65</v>
      </c>
      <c r="C29">
        <v>795.01189999999997</v>
      </c>
      <c r="D29" t="s">
        <v>347</v>
      </c>
      <c r="E29">
        <v>852.4393</v>
      </c>
      <c r="F29">
        <v>64</v>
      </c>
      <c r="G29">
        <v>2.8457591533660889</v>
      </c>
      <c r="H29">
        <v>0.7300715446472168</v>
      </c>
      <c r="I29">
        <v>1.2880344390869141</v>
      </c>
      <c r="J29">
        <v>0.4756317138671875</v>
      </c>
      <c r="K29">
        <v>0.35102176666259771</v>
      </c>
    </row>
    <row r="30" spans="1:11" x14ac:dyDescent="0.25">
      <c r="A30">
        <v>28</v>
      </c>
      <c r="B30" t="s">
        <v>67</v>
      </c>
      <c r="C30">
        <v>818.57349999999997</v>
      </c>
      <c r="D30" t="s">
        <v>319</v>
      </c>
      <c r="E30">
        <v>863.75630000000001</v>
      </c>
      <c r="F30">
        <v>64</v>
      </c>
      <c r="G30">
        <v>2.787295818328857</v>
      </c>
      <c r="H30">
        <v>0.80804657936096191</v>
      </c>
      <c r="I30">
        <v>1.261339426040649</v>
      </c>
      <c r="J30">
        <v>0.37889409065246582</v>
      </c>
      <c r="K30">
        <v>0.33801579475402832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64</v>
      </c>
      <c r="G31">
        <v>2.9301798343658452</v>
      </c>
      <c r="H31">
        <v>0.75455069541931152</v>
      </c>
      <c r="I31">
        <v>1.503541946411133</v>
      </c>
      <c r="J31">
        <v>0.35004520416259771</v>
      </c>
      <c r="K31">
        <v>0.32204198837280268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64</v>
      </c>
      <c r="G32">
        <v>2.4455420970916748</v>
      </c>
      <c r="H32">
        <v>0.70959353446960449</v>
      </c>
      <c r="I32">
        <v>1.0160055160522461</v>
      </c>
      <c r="J32">
        <v>0.35799860954284668</v>
      </c>
      <c r="K32">
        <v>0.35994434356689448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64</v>
      </c>
      <c r="G33">
        <v>2.687603235244751</v>
      </c>
      <c r="H33">
        <v>0.71797418594360352</v>
      </c>
      <c r="I33">
        <v>1.2546122074127199</v>
      </c>
      <c r="J33">
        <v>0.37202215194702148</v>
      </c>
      <c r="K33">
        <v>0.34199380874633789</v>
      </c>
    </row>
    <row r="34" spans="1:11" x14ac:dyDescent="0.25">
      <c r="A34">
        <v>32</v>
      </c>
      <c r="B34" t="s">
        <v>75</v>
      </c>
      <c r="C34">
        <v>990.39689999999996</v>
      </c>
      <c r="D34" t="s">
        <v>348</v>
      </c>
      <c r="E34">
        <v>1021.4974</v>
      </c>
      <c r="F34">
        <v>64</v>
      </c>
      <c r="G34">
        <v>2.6828725337982182</v>
      </c>
      <c r="H34">
        <v>0.70510625839233398</v>
      </c>
      <c r="I34">
        <v>1.272758960723877</v>
      </c>
      <c r="J34">
        <v>0.35411524772644037</v>
      </c>
      <c r="K34">
        <v>0.35089206695556641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64</v>
      </c>
      <c r="G35">
        <v>2.8309421539306641</v>
      </c>
      <c r="H35">
        <v>0.70596861839294434</v>
      </c>
      <c r="I35">
        <v>1.4105105400085449</v>
      </c>
      <c r="J35">
        <v>0.35845041275024409</v>
      </c>
      <c r="K35">
        <v>0.35301303863525391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64</v>
      </c>
      <c r="G36">
        <v>3.0082962512969971</v>
      </c>
      <c r="H36">
        <v>0.7851560115814209</v>
      </c>
      <c r="I36">
        <v>1.509084939956665</v>
      </c>
      <c r="J36">
        <v>0.37453436851501459</v>
      </c>
      <c r="K36">
        <v>0.33852076530456537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64</v>
      </c>
      <c r="G37">
        <v>2.7365520000457759</v>
      </c>
      <c r="H37">
        <v>0.7259209156036377</v>
      </c>
      <c r="I37">
        <v>1.179502487182617</v>
      </c>
      <c r="J37">
        <v>0.48811507225036621</v>
      </c>
      <c r="K37">
        <v>0.342010498046875</v>
      </c>
    </row>
    <row r="38" spans="1:11" x14ac:dyDescent="0.25">
      <c r="A38">
        <v>36</v>
      </c>
      <c r="B38" t="s">
        <v>83</v>
      </c>
      <c r="C38">
        <v>1152.5368000000001</v>
      </c>
      <c r="D38" t="s">
        <v>349</v>
      </c>
      <c r="E38">
        <v>1157.3288</v>
      </c>
      <c r="F38">
        <v>64</v>
      </c>
      <c r="G38">
        <v>2.356277704238892</v>
      </c>
      <c r="H38">
        <v>0.6916043758392334</v>
      </c>
      <c r="I38">
        <v>0.94950318336486816</v>
      </c>
      <c r="J38">
        <v>0.35014176368713379</v>
      </c>
      <c r="K38">
        <v>0.3640286922454834</v>
      </c>
    </row>
    <row r="39" spans="1:11" x14ac:dyDescent="0.25">
      <c r="A39">
        <v>37</v>
      </c>
      <c r="B39" t="s">
        <v>85</v>
      </c>
      <c r="C39">
        <v>1036.4302</v>
      </c>
      <c r="D39" t="s">
        <v>350</v>
      </c>
      <c r="E39">
        <v>1141.9648</v>
      </c>
      <c r="F39">
        <v>64</v>
      </c>
      <c r="G39">
        <v>2.7805485725402832</v>
      </c>
      <c r="H39">
        <v>0.74781537055969238</v>
      </c>
      <c r="I39">
        <v>1.3030462265014651</v>
      </c>
      <c r="J39">
        <v>0.3806755542755127</v>
      </c>
      <c r="K39">
        <v>0.34801244735717768</v>
      </c>
    </row>
    <row r="40" spans="1:11" x14ac:dyDescent="0.25">
      <c r="A40">
        <v>38</v>
      </c>
      <c r="B40" t="s">
        <v>87</v>
      </c>
      <c r="C40">
        <v>1253.6293000000001</v>
      </c>
      <c r="D40" t="s">
        <v>320</v>
      </c>
      <c r="E40">
        <v>1319.0957000000001</v>
      </c>
      <c r="F40">
        <v>64</v>
      </c>
      <c r="G40">
        <v>2.6396088600158691</v>
      </c>
      <c r="H40">
        <v>0.70803284645080566</v>
      </c>
      <c r="I40">
        <v>1.218042373657227</v>
      </c>
      <c r="J40">
        <v>0.3639833927154541</v>
      </c>
      <c r="K40">
        <v>0.34855079650878912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64</v>
      </c>
      <c r="G41">
        <v>2.5434014797210689</v>
      </c>
      <c r="H41">
        <v>0.71907901763916016</v>
      </c>
      <c r="I41">
        <v>1.1178891658782959</v>
      </c>
      <c r="J41">
        <v>0.34098982810974121</v>
      </c>
      <c r="K41">
        <v>0.36444330215454102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64</v>
      </c>
      <c r="G42">
        <v>2.6555719375610352</v>
      </c>
      <c r="H42">
        <v>0.7326507568359375</v>
      </c>
      <c r="I42">
        <v>1.1986560821533201</v>
      </c>
      <c r="J42">
        <v>0.38420629501342768</v>
      </c>
      <c r="K42">
        <v>0.33905863761901861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64</v>
      </c>
      <c r="G43">
        <v>2.572272777557373</v>
      </c>
      <c r="H43">
        <v>0.71089267730712891</v>
      </c>
      <c r="I43">
        <v>1.144888639450073</v>
      </c>
      <c r="J43">
        <v>0.35958027839660639</v>
      </c>
      <c r="K43">
        <v>0.35391545295715332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64</v>
      </c>
      <c r="G44">
        <v>2.9279434680938721</v>
      </c>
      <c r="H44">
        <v>0.75014019012451172</v>
      </c>
      <c r="I44">
        <v>1.467032194137573</v>
      </c>
      <c r="J44">
        <v>0.37263846397399902</v>
      </c>
      <c r="K44">
        <v>0.33813261985778809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64</v>
      </c>
      <c r="G45">
        <v>2.9233689308166499</v>
      </c>
      <c r="H45">
        <v>0.77527785301208496</v>
      </c>
      <c r="I45">
        <v>1.3378851413726811</v>
      </c>
      <c r="J45">
        <v>0.47806906700134277</v>
      </c>
      <c r="K45">
        <v>0.33013725280761719</v>
      </c>
    </row>
    <row r="46" spans="1:11" x14ac:dyDescent="0.25">
      <c r="A46">
        <v>44</v>
      </c>
      <c r="B46" t="s">
        <v>99</v>
      </c>
      <c r="C46">
        <v>864.92930000000001</v>
      </c>
      <c r="D46" t="s">
        <v>351</v>
      </c>
      <c r="E46">
        <v>885.47749999999996</v>
      </c>
      <c r="F46">
        <v>64</v>
      </c>
      <c r="G46">
        <v>2.9634828567504878</v>
      </c>
      <c r="H46">
        <v>0.78987479209899902</v>
      </c>
      <c r="I46">
        <v>1.375320196151733</v>
      </c>
      <c r="J46">
        <v>0.47915124893188482</v>
      </c>
      <c r="K46">
        <v>0.31813764572143549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64</v>
      </c>
      <c r="G47">
        <v>2.6360926628112789</v>
      </c>
      <c r="H47">
        <v>0.77987313270568848</v>
      </c>
      <c r="I47">
        <v>1.156050443649292</v>
      </c>
      <c r="J47">
        <v>0.35447430610656738</v>
      </c>
      <c r="K47">
        <v>0.34569478034973139</v>
      </c>
    </row>
    <row r="48" spans="1:11" x14ac:dyDescent="0.25">
      <c r="A48">
        <v>46</v>
      </c>
      <c r="B48" t="s">
        <v>103</v>
      </c>
      <c r="C48">
        <v>1164.1323</v>
      </c>
      <c r="D48" t="s">
        <v>322</v>
      </c>
      <c r="E48">
        <v>1213.0712000000001</v>
      </c>
      <c r="F48">
        <v>64</v>
      </c>
      <c r="G48">
        <v>2.72303318977356</v>
      </c>
      <c r="H48">
        <v>0.76337289810180664</v>
      </c>
      <c r="I48">
        <v>1.239496231079102</v>
      </c>
      <c r="J48">
        <v>0.37312555313110352</v>
      </c>
      <c r="K48">
        <v>0.3460392951965332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64</v>
      </c>
      <c r="G49">
        <v>3.1096336841583252</v>
      </c>
      <c r="H49">
        <v>0.78989076614379883</v>
      </c>
      <c r="I49">
        <v>1.6106805801391599</v>
      </c>
      <c r="J49">
        <v>0.36804389953613281</v>
      </c>
      <c r="K49">
        <v>0.34001851081848139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64</v>
      </c>
      <c r="G50">
        <v>2.737073659896851</v>
      </c>
      <c r="H50">
        <v>0.76324844360351563</v>
      </c>
      <c r="I50">
        <v>1.2703244686126709</v>
      </c>
      <c r="J50">
        <v>0.36106681823730469</v>
      </c>
      <c r="K50">
        <v>0.34143424034118652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323</v>
      </c>
      <c r="E51">
        <v>896.75720000000001</v>
      </c>
      <c r="F51">
        <v>64</v>
      </c>
      <c r="G51">
        <v>3.2394776344299321</v>
      </c>
      <c r="H51">
        <v>0.84542346000671387</v>
      </c>
      <c r="I51">
        <v>1.6988258361816411</v>
      </c>
      <c r="J51">
        <v>0.38274407386779791</v>
      </c>
      <c r="K51">
        <v>0.31048369407653809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64</v>
      </c>
      <c r="G52">
        <v>2.786589622497559</v>
      </c>
      <c r="H52">
        <v>0.71904277801513672</v>
      </c>
      <c r="I52">
        <v>1.3460795879364009</v>
      </c>
      <c r="J52">
        <v>0.38993096351623541</v>
      </c>
      <c r="K52">
        <v>0.3265376091003418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64</v>
      </c>
      <c r="G53">
        <v>2.8025202751159668</v>
      </c>
      <c r="H53">
        <v>0.77110934257507324</v>
      </c>
      <c r="I53">
        <v>1.342557430267334</v>
      </c>
      <c r="J53">
        <v>0.34388613700866699</v>
      </c>
      <c r="K53">
        <v>0.34396648406982422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64</v>
      </c>
      <c r="G54">
        <v>2.5044324398040771</v>
      </c>
      <c r="H54">
        <v>0.70612645149230957</v>
      </c>
      <c r="I54">
        <v>1.092835664749146</v>
      </c>
      <c r="J54">
        <v>0.35301780700683588</v>
      </c>
      <c r="K54">
        <v>0.35145449638366699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64</v>
      </c>
      <c r="G55">
        <v>3.0876617431640621</v>
      </c>
      <c r="H55">
        <v>0.79064035415649414</v>
      </c>
      <c r="I55">
        <v>1.5649793148040769</v>
      </c>
      <c r="J55">
        <v>0.39108824729919428</v>
      </c>
      <c r="K55">
        <v>0.33895111083984381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324</v>
      </c>
      <c r="E56">
        <v>1307.1314</v>
      </c>
      <c r="F56">
        <v>64</v>
      </c>
      <c r="G56">
        <v>2.7066540718078609</v>
      </c>
      <c r="H56">
        <v>0.76463580131530762</v>
      </c>
      <c r="I56">
        <v>1.229012012481689</v>
      </c>
      <c r="J56">
        <v>0.35708475112915039</v>
      </c>
      <c r="K56">
        <v>0.35392045974731451</v>
      </c>
    </row>
    <row r="57" spans="1:11" x14ac:dyDescent="0.25">
      <c r="A57">
        <v>55</v>
      </c>
      <c r="B57" t="s">
        <v>121</v>
      </c>
      <c r="C57">
        <v>1138.0630000000001</v>
      </c>
      <c r="D57" t="s">
        <v>266</v>
      </c>
      <c r="E57">
        <v>1196.627</v>
      </c>
      <c r="F57">
        <v>64</v>
      </c>
      <c r="G57">
        <v>3.0883393287658691</v>
      </c>
      <c r="H57">
        <v>0.77844548225402832</v>
      </c>
      <c r="I57">
        <v>1.590883731842041</v>
      </c>
      <c r="J57">
        <v>0.36498737335205078</v>
      </c>
      <c r="K57">
        <v>0.35302329063415527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64</v>
      </c>
      <c r="G58">
        <v>2.5825891494750981</v>
      </c>
      <c r="H58">
        <v>0.73513078689575195</v>
      </c>
      <c r="I58">
        <v>1.118925094604492</v>
      </c>
      <c r="J58">
        <v>0.37055730819702148</v>
      </c>
      <c r="K58">
        <v>0.35497617721557623</v>
      </c>
    </row>
    <row r="59" spans="1:11" x14ac:dyDescent="0.25">
      <c r="A59">
        <v>57</v>
      </c>
      <c r="B59" t="s">
        <v>125</v>
      </c>
      <c r="C59">
        <v>977.09100000000001</v>
      </c>
      <c r="D59" t="s">
        <v>352</v>
      </c>
      <c r="E59">
        <v>1025.9245000000001</v>
      </c>
      <c r="F59">
        <v>64</v>
      </c>
      <c r="G59">
        <v>2.9977915287017818</v>
      </c>
      <c r="H59">
        <v>0.76308941841125488</v>
      </c>
      <c r="I59">
        <v>1.5657839775085449</v>
      </c>
      <c r="J59">
        <v>0.34600162506103521</v>
      </c>
      <c r="K59">
        <v>0.32291650772094732</v>
      </c>
    </row>
    <row r="60" spans="1:11" x14ac:dyDescent="0.25">
      <c r="A60">
        <v>58</v>
      </c>
      <c r="B60" t="s">
        <v>127</v>
      </c>
      <c r="C60">
        <v>913.41300000000001</v>
      </c>
      <c r="D60" t="s">
        <v>353</v>
      </c>
      <c r="E60">
        <v>964.34960000000001</v>
      </c>
      <c r="F60">
        <v>64</v>
      </c>
      <c r="G60">
        <v>2.7809031009674068</v>
      </c>
      <c r="H60">
        <v>0.74597263336181641</v>
      </c>
      <c r="I60">
        <v>1.3083982467651369</v>
      </c>
      <c r="J60">
        <v>0.38051271438598627</v>
      </c>
      <c r="K60">
        <v>0.34402036666870123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325</v>
      </c>
      <c r="E61">
        <v>1129.2338999999999</v>
      </c>
      <c r="F61">
        <v>64</v>
      </c>
      <c r="G61">
        <v>2.8036360740661621</v>
      </c>
      <c r="H61">
        <v>0.73279762268066406</v>
      </c>
      <c r="I61">
        <v>1.3630509376525879</v>
      </c>
      <c r="J61">
        <v>0.36275100708007813</v>
      </c>
      <c r="K61">
        <v>0.34303712844848627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64</v>
      </c>
      <c r="G62">
        <v>2.814509391784668</v>
      </c>
      <c r="H62">
        <v>0.74660778045654297</v>
      </c>
      <c r="I62">
        <v>1.3385241031646731</v>
      </c>
      <c r="J62">
        <v>0.37063789367675781</v>
      </c>
      <c r="K62">
        <v>0.35673713684082031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64</v>
      </c>
      <c r="G63">
        <v>2.4727640151977539</v>
      </c>
      <c r="H63">
        <v>0.71431326866149902</v>
      </c>
      <c r="I63">
        <v>1.070159912109375</v>
      </c>
      <c r="J63">
        <v>0.34822368621826172</v>
      </c>
      <c r="K63">
        <v>0.33906722068786621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64</v>
      </c>
      <c r="G64">
        <v>3.0591742992401119</v>
      </c>
      <c r="H64">
        <v>0.76340150833129883</v>
      </c>
      <c r="I64">
        <v>1.5994846820831301</v>
      </c>
      <c r="J64">
        <v>0.36171078681945801</v>
      </c>
      <c r="K64">
        <v>0.33357739448547358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64</v>
      </c>
      <c r="G65">
        <v>3.0473227500915532</v>
      </c>
      <c r="H65">
        <v>0.81393885612487793</v>
      </c>
      <c r="I65">
        <v>1.5157449245452881</v>
      </c>
      <c r="J65">
        <v>0.37557005882263178</v>
      </c>
      <c r="K65">
        <v>0.34106874465942377</v>
      </c>
    </row>
    <row r="66" spans="1:11" x14ac:dyDescent="0.25">
      <c r="A66">
        <v>64</v>
      </c>
      <c r="B66" t="s">
        <v>139</v>
      </c>
      <c r="C66">
        <v>917.74099999999999</v>
      </c>
      <c r="D66" t="s">
        <v>354</v>
      </c>
      <c r="E66">
        <v>959.8596</v>
      </c>
      <c r="F66">
        <v>64</v>
      </c>
      <c r="G66">
        <v>2.6100914478302002</v>
      </c>
      <c r="H66">
        <v>0.7225039005279541</v>
      </c>
      <c r="I66">
        <v>1.168567895889282</v>
      </c>
      <c r="J66">
        <v>0.38101434707641602</v>
      </c>
      <c r="K66">
        <v>0.33800530433654791</v>
      </c>
    </row>
    <row r="67" spans="1:11" x14ac:dyDescent="0.25">
      <c r="A67">
        <v>65</v>
      </c>
      <c r="B67" t="s">
        <v>141</v>
      </c>
      <c r="C67">
        <v>893.55269999999996</v>
      </c>
      <c r="D67" t="s">
        <v>355</v>
      </c>
      <c r="E67">
        <v>913.93730000000005</v>
      </c>
      <c r="F67">
        <v>64</v>
      </c>
      <c r="G67">
        <v>3.009488582611084</v>
      </c>
      <c r="H67">
        <v>0.77754735946655273</v>
      </c>
      <c r="I67">
        <v>1.516682624816895</v>
      </c>
      <c r="J67">
        <v>0.3678135871887207</v>
      </c>
      <c r="K67">
        <v>0.34444332122802729</v>
      </c>
    </row>
    <row r="68" spans="1:11" x14ac:dyDescent="0.25">
      <c r="A68">
        <v>66</v>
      </c>
      <c r="B68" t="s">
        <v>143</v>
      </c>
      <c r="C68">
        <v>932.08079999999995</v>
      </c>
      <c r="D68" t="s">
        <v>356</v>
      </c>
      <c r="E68">
        <v>1009.4039</v>
      </c>
      <c r="F68">
        <v>64</v>
      </c>
      <c r="G68">
        <v>2.9148962497711182</v>
      </c>
      <c r="H68">
        <v>0.73065471649169922</v>
      </c>
      <c r="I68">
        <v>1.4851264953613279</v>
      </c>
      <c r="J68">
        <v>0.36606836318969732</v>
      </c>
      <c r="K68">
        <v>0.33304667472839361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64</v>
      </c>
      <c r="G69">
        <v>3.0610735416412349</v>
      </c>
      <c r="H69">
        <v>0.84600257873535156</v>
      </c>
      <c r="I69">
        <v>1.5200648307800291</v>
      </c>
      <c r="J69">
        <v>0.35800313949584961</v>
      </c>
      <c r="K69">
        <v>0.33700299263000488</v>
      </c>
    </row>
    <row r="70" spans="1:11" x14ac:dyDescent="0.25">
      <c r="A70">
        <v>68</v>
      </c>
      <c r="B70" t="s">
        <v>147</v>
      </c>
      <c r="C70">
        <v>1016.5323</v>
      </c>
      <c r="D70" t="s">
        <v>357</v>
      </c>
      <c r="E70">
        <v>1063.8742</v>
      </c>
      <c r="F70">
        <v>64</v>
      </c>
      <c r="G70">
        <v>2.9017500877380371</v>
      </c>
      <c r="H70">
        <v>0.78198885917663574</v>
      </c>
      <c r="I70">
        <v>1.424559354782104</v>
      </c>
      <c r="J70">
        <v>0.3581993579864502</v>
      </c>
      <c r="K70">
        <v>0.33600282669067377</v>
      </c>
    </row>
    <row r="71" spans="1:11" x14ac:dyDescent="0.25">
      <c r="A71">
        <v>69</v>
      </c>
      <c r="B71" t="s">
        <v>149</v>
      </c>
      <c r="C71">
        <v>1286.0319</v>
      </c>
      <c r="D71" t="s">
        <v>327</v>
      </c>
      <c r="E71">
        <v>1363.8544999999999</v>
      </c>
      <c r="F71">
        <v>64</v>
      </c>
      <c r="G71">
        <v>2.8185186386108398</v>
      </c>
      <c r="H71">
        <v>0.76443672180175781</v>
      </c>
      <c r="I71">
        <v>1.364099979400635</v>
      </c>
      <c r="J71">
        <v>0.34200000762939448</v>
      </c>
      <c r="K71">
        <v>0.34598350524902338</v>
      </c>
    </row>
    <row r="72" spans="1:11" x14ac:dyDescent="0.25">
      <c r="A72">
        <v>70</v>
      </c>
      <c r="B72" t="s">
        <v>151</v>
      </c>
      <c r="C72">
        <v>1027.9614999999999</v>
      </c>
      <c r="D72" t="s">
        <v>328</v>
      </c>
      <c r="E72">
        <v>1050.4733000000001</v>
      </c>
      <c r="F72">
        <v>64</v>
      </c>
      <c r="G72">
        <v>2.7610950469970699</v>
      </c>
      <c r="H72">
        <v>0.80680036544799805</v>
      </c>
      <c r="I72">
        <v>1.2522625923156741</v>
      </c>
      <c r="J72">
        <v>0.36101746559143072</v>
      </c>
      <c r="K72">
        <v>0.34001469612121582</v>
      </c>
    </row>
    <row r="73" spans="1:11" x14ac:dyDescent="0.25">
      <c r="A73">
        <v>71</v>
      </c>
      <c r="B73" t="s">
        <v>153</v>
      </c>
      <c r="C73">
        <v>913.18769999999995</v>
      </c>
      <c r="D73" t="s">
        <v>358</v>
      </c>
      <c r="E73">
        <v>926.36289999999997</v>
      </c>
      <c r="F73">
        <v>64</v>
      </c>
      <c r="G73">
        <v>2.911858081817627</v>
      </c>
      <c r="H73">
        <v>0.7703704833984375</v>
      </c>
      <c r="I73">
        <v>1.4673726558685301</v>
      </c>
      <c r="J73">
        <v>0.33911776542663569</v>
      </c>
      <c r="K73">
        <v>0.33199620246887213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64</v>
      </c>
      <c r="G74">
        <v>2.533150434494019</v>
      </c>
      <c r="H74">
        <v>0.7470695972442627</v>
      </c>
      <c r="I74">
        <v>1.082077741622925</v>
      </c>
      <c r="J74">
        <v>0.36404109001159668</v>
      </c>
      <c r="K74">
        <v>0.33795928955078119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64</v>
      </c>
      <c r="G75">
        <v>3.181115865707397</v>
      </c>
      <c r="H75">
        <v>0.80249404907226563</v>
      </c>
      <c r="I75">
        <v>1.5935835838317871</v>
      </c>
      <c r="J75">
        <v>0.46244335174560552</v>
      </c>
      <c r="K75">
        <v>0.3215944766998291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64</v>
      </c>
      <c r="G76">
        <v>2.554350614547729</v>
      </c>
      <c r="H76">
        <v>0.74382376670837402</v>
      </c>
      <c r="I76">
        <v>1.103436946868896</v>
      </c>
      <c r="J76">
        <v>0.35299563407897949</v>
      </c>
      <c r="K76">
        <v>0.35009336471557623</v>
      </c>
    </row>
    <row r="77" spans="1:11" x14ac:dyDescent="0.25">
      <c r="A77">
        <v>75</v>
      </c>
      <c r="B77" t="s">
        <v>161</v>
      </c>
      <c r="C77">
        <v>1000.1613</v>
      </c>
      <c r="D77" t="s">
        <v>359</v>
      </c>
      <c r="E77">
        <v>1022.7083</v>
      </c>
      <c r="F77">
        <v>64</v>
      </c>
      <c r="G77">
        <v>3.089960098266602</v>
      </c>
      <c r="H77">
        <v>0.8331446647644043</v>
      </c>
      <c r="I77">
        <v>1.5410933494567871</v>
      </c>
      <c r="J77">
        <v>0.38796615600585938</v>
      </c>
      <c r="K77">
        <v>0.32675552368164063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64</v>
      </c>
      <c r="G78">
        <v>2.4768702983856201</v>
      </c>
      <c r="H78">
        <v>0.7206873893737793</v>
      </c>
      <c r="I78">
        <v>1.0300250053405759</v>
      </c>
      <c r="J78">
        <v>0.37198615074157709</v>
      </c>
      <c r="K78">
        <v>0.35217118263244629</v>
      </c>
    </row>
    <row r="79" spans="1:11" x14ac:dyDescent="0.25">
      <c r="A79">
        <v>77</v>
      </c>
      <c r="B79" t="s">
        <v>165</v>
      </c>
      <c r="C79">
        <v>946.27610000000004</v>
      </c>
      <c r="D79" t="s">
        <v>360</v>
      </c>
      <c r="E79">
        <v>986.65539999999999</v>
      </c>
      <c r="F79">
        <v>64</v>
      </c>
      <c r="G79">
        <v>3.1124200820922852</v>
      </c>
      <c r="H79">
        <v>0.80976009368896484</v>
      </c>
      <c r="I79">
        <v>1.578461885452271</v>
      </c>
      <c r="J79">
        <v>0.38611698150634771</v>
      </c>
      <c r="K79">
        <v>0.33507776260375982</v>
      </c>
    </row>
    <row r="80" spans="1:11" x14ac:dyDescent="0.25">
      <c r="A80">
        <v>78</v>
      </c>
      <c r="B80" t="s">
        <v>167</v>
      </c>
      <c r="C80">
        <v>936.98</v>
      </c>
      <c r="D80" t="s">
        <v>361</v>
      </c>
      <c r="E80">
        <v>974.05970000000002</v>
      </c>
      <c r="F80">
        <v>64</v>
      </c>
      <c r="G80">
        <v>2.9096202850341801</v>
      </c>
      <c r="H80">
        <v>0.79412531852722168</v>
      </c>
      <c r="I80">
        <v>1.40178370475769</v>
      </c>
      <c r="J80">
        <v>0.37101531028747559</v>
      </c>
      <c r="K80">
        <v>0.34169554710388178</v>
      </c>
    </row>
    <row r="81" spans="1:11" x14ac:dyDescent="0.25">
      <c r="A81">
        <v>79</v>
      </c>
      <c r="B81" t="s">
        <v>169</v>
      </c>
      <c r="C81">
        <v>1097.3185000000001</v>
      </c>
      <c r="D81" t="s">
        <v>330</v>
      </c>
      <c r="E81">
        <v>1121.2381</v>
      </c>
      <c r="F81">
        <v>64</v>
      </c>
      <c r="G81">
        <v>3.18303370475769</v>
      </c>
      <c r="H81">
        <v>0.85735702514648438</v>
      </c>
      <c r="I81">
        <v>1.6339409351348879</v>
      </c>
      <c r="J81">
        <v>0.35664844512939448</v>
      </c>
      <c r="K81">
        <v>0.33408665657043463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64</v>
      </c>
      <c r="G82">
        <v>2.7544682025909419</v>
      </c>
      <c r="H82">
        <v>0.71669960021972656</v>
      </c>
      <c r="I82">
        <v>1.3248941898345949</v>
      </c>
      <c r="J82">
        <v>0.37830686569213873</v>
      </c>
      <c r="K82">
        <v>0.33356523513793951</v>
      </c>
    </row>
    <row r="83" spans="1:11" x14ac:dyDescent="0.25">
      <c r="A83">
        <v>81</v>
      </c>
      <c r="B83" t="s">
        <v>173</v>
      </c>
      <c r="C83">
        <v>910.51329999999996</v>
      </c>
      <c r="D83" t="s">
        <v>362</v>
      </c>
      <c r="E83">
        <v>927.09810000000004</v>
      </c>
      <c r="F83">
        <v>64</v>
      </c>
      <c r="G83">
        <v>3.0570082664489751</v>
      </c>
      <c r="H83">
        <v>0.81087470054626465</v>
      </c>
      <c r="I83">
        <v>1.5584442615509031</v>
      </c>
      <c r="J83">
        <v>0.36226844787597662</v>
      </c>
      <c r="K83">
        <v>0.32342147827148438</v>
      </c>
    </row>
    <row r="84" spans="1:11" x14ac:dyDescent="0.25">
      <c r="A84">
        <v>82</v>
      </c>
      <c r="B84" t="s">
        <v>175</v>
      </c>
      <c r="C84">
        <v>999.90869999999995</v>
      </c>
      <c r="D84" t="s">
        <v>363</v>
      </c>
      <c r="E84">
        <v>1044.3777</v>
      </c>
      <c r="F84">
        <v>64</v>
      </c>
      <c r="G84">
        <v>2.969117403030396</v>
      </c>
      <c r="H84">
        <v>0.77318406105041504</v>
      </c>
      <c r="I84">
        <v>1.514033317565918</v>
      </c>
      <c r="J84">
        <v>0.36297392845153809</v>
      </c>
      <c r="K84">
        <v>0.31792807579040527</v>
      </c>
    </row>
    <row r="85" spans="1:11" x14ac:dyDescent="0.25">
      <c r="A85">
        <v>83</v>
      </c>
      <c r="B85" t="s">
        <v>177</v>
      </c>
      <c r="C85">
        <v>924.55399999999997</v>
      </c>
      <c r="D85" t="s">
        <v>364</v>
      </c>
      <c r="E85">
        <v>990.96220000000005</v>
      </c>
      <c r="F85">
        <v>64</v>
      </c>
      <c r="G85">
        <v>2.926133394241333</v>
      </c>
      <c r="H85">
        <v>0.78335952758789063</v>
      </c>
      <c r="I85">
        <v>1.3126876354217529</v>
      </c>
      <c r="J85">
        <v>0.48404479026794428</v>
      </c>
      <c r="K85">
        <v>0.34604144096374512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64</v>
      </c>
      <c r="G86">
        <v>2.55866551399231</v>
      </c>
      <c r="H86">
        <v>0.71918559074401855</v>
      </c>
      <c r="I86">
        <v>1.127472877502441</v>
      </c>
      <c r="J86">
        <v>0.36513161659240723</v>
      </c>
      <c r="K86">
        <v>0.34487628936767578</v>
      </c>
    </row>
    <row r="87" spans="1:11" x14ac:dyDescent="0.25">
      <c r="A87">
        <v>85</v>
      </c>
      <c r="B87" t="s">
        <v>181</v>
      </c>
      <c r="C87">
        <v>1148.8453</v>
      </c>
      <c r="D87" t="s">
        <v>331</v>
      </c>
      <c r="E87">
        <v>1263.3756000000001</v>
      </c>
      <c r="F87">
        <v>64</v>
      </c>
      <c r="G87">
        <v>3.2502837181091309</v>
      </c>
      <c r="H87">
        <v>0.85629892349243164</v>
      </c>
      <c r="I87">
        <v>1.55702805519104</v>
      </c>
      <c r="J87">
        <v>0.49939155578613281</v>
      </c>
      <c r="K87">
        <v>0.33656787872314448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64</v>
      </c>
      <c r="G88">
        <v>2.7762918472290039</v>
      </c>
      <c r="H88">
        <v>0.74578046798706055</v>
      </c>
      <c r="I88">
        <v>1.339154005050659</v>
      </c>
      <c r="J88">
        <v>0.35091066360473627</v>
      </c>
      <c r="K88">
        <v>0.33944845199584961</v>
      </c>
    </row>
    <row r="89" spans="1:11" x14ac:dyDescent="0.25">
      <c r="A89">
        <v>87</v>
      </c>
      <c r="B89" t="s">
        <v>185</v>
      </c>
      <c r="C89">
        <v>1034.2633000000001</v>
      </c>
      <c r="D89" t="s">
        <v>365</v>
      </c>
      <c r="E89">
        <v>1071.0965000000001</v>
      </c>
      <c r="F89">
        <v>64</v>
      </c>
      <c r="G89">
        <v>2.851908922195435</v>
      </c>
      <c r="H89">
        <v>0.73759937286376953</v>
      </c>
      <c r="I89">
        <v>1.383958578109741</v>
      </c>
      <c r="J89">
        <v>0.37628078460693359</v>
      </c>
      <c r="K89">
        <v>0.35307097434997559</v>
      </c>
    </row>
    <row r="90" spans="1:11" x14ac:dyDescent="0.25">
      <c r="A90">
        <v>88</v>
      </c>
      <c r="B90" t="s">
        <v>187</v>
      </c>
      <c r="C90">
        <v>869.74630000000002</v>
      </c>
      <c r="D90" t="s">
        <v>366</v>
      </c>
      <c r="E90">
        <v>887.48149999999998</v>
      </c>
      <c r="F90">
        <v>64</v>
      </c>
      <c r="G90">
        <v>2.5201151371002202</v>
      </c>
      <c r="H90">
        <v>0.74562573432922363</v>
      </c>
      <c r="I90">
        <v>1.0549395084381099</v>
      </c>
      <c r="J90">
        <v>0.35448002815246582</v>
      </c>
      <c r="K90">
        <v>0.36306977272033691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367</v>
      </c>
      <c r="E91">
        <v>953.75869999999998</v>
      </c>
      <c r="F91">
        <v>64</v>
      </c>
      <c r="G91">
        <v>2.6336462497711182</v>
      </c>
      <c r="H91">
        <v>0.71624016761779785</v>
      </c>
      <c r="I91">
        <v>1.1955680847167971</v>
      </c>
      <c r="J91">
        <v>0.36003828048706049</v>
      </c>
      <c r="K91">
        <v>0.35779905319213873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368</v>
      </c>
      <c r="E92">
        <v>889.37429999999995</v>
      </c>
      <c r="F92">
        <v>64</v>
      </c>
      <c r="G92">
        <v>2.8066737651824951</v>
      </c>
      <c r="H92">
        <v>0.78212189674377441</v>
      </c>
      <c r="I92">
        <v>1.324304580688477</v>
      </c>
      <c r="J92">
        <v>0.36565852165222168</v>
      </c>
      <c r="K92">
        <v>0.33159065246582031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369</v>
      </c>
      <c r="E93">
        <v>1018.7037</v>
      </c>
      <c r="F93">
        <v>64</v>
      </c>
      <c r="G93">
        <v>2.6648297309875488</v>
      </c>
      <c r="H93">
        <v>0.76362776756286621</v>
      </c>
      <c r="I93">
        <v>1.202447891235352</v>
      </c>
      <c r="J93">
        <v>0.35672354698181152</v>
      </c>
      <c r="K93">
        <v>0.34203052520751948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64</v>
      </c>
      <c r="G94">
        <v>2.8288764953613281</v>
      </c>
      <c r="H94">
        <v>0.7434694766998291</v>
      </c>
      <c r="I94">
        <v>1.3844201564788821</v>
      </c>
      <c r="J94">
        <v>0.35896587371826172</v>
      </c>
      <c r="K94">
        <v>0.34102249145507813</v>
      </c>
    </row>
    <row r="95" spans="1:11" x14ac:dyDescent="0.25">
      <c r="A95">
        <v>93</v>
      </c>
      <c r="B95" t="s">
        <v>197</v>
      </c>
      <c r="C95">
        <v>1091.1422</v>
      </c>
      <c r="D95" t="s">
        <v>332</v>
      </c>
      <c r="E95">
        <v>1119.7397000000001</v>
      </c>
      <c r="F95">
        <v>64</v>
      </c>
      <c r="G95">
        <v>3.063174962997437</v>
      </c>
      <c r="H95">
        <v>0.80155110359191895</v>
      </c>
      <c r="I95">
        <v>1.538119316101074</v>
      </c>
      <c r="J95">
        <v>0.3759922981262207</v>
      </c>
      <c r="K95">
        <v>0.34451150894165039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64</v>
      </c>
      <c r="G96">
        <v>2.7891113758087158</v>
      </c>
      <c r="H96">
        <v>0.7338862419128418</v>
      </c>
      <c r="I96">
        <v>1.3634824752807619</v>
      </c>
      <c r="J96">
        <v>0.3462367057800293</v>
      </c>
      <c r="K96">
        <v>0.34450602531433111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306</v>
      </c>
      <c r="E97">
        <v>839.61329999999998</v>
      </c>
      <c r="F97">
        <v>64</v>
      </c>
      <c r="G97">
        <v>2.8477311134338379</v>
      </c>
      <c r="H97">
        <v>0.8172299861907959</v>
      </c>
      <c r="I97">
        <v>1.3066074848175051</v>
      </c>
      <c r="J97">
        <v>0.39186882972717291</v>
      </c>
      <c r="K97">
        <v>0.3310239315032959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370</v>
      </c>
      <c r="E98">
        <v>991.16420000000005</v>
      </c>
      <c r="F98">
        <v>64</v>
      </c>
      <c r="G98">
        <v>3.1331088542938228</v>
      </c>
      <c r="H98">
        <v>0.83094954490661621</v>
      </c>
      <c r="I98">
        <v>1.6095478534698491</v>
      </c>
      <c r="J98">
        <v>0.36556553840637213</v>
      </c>
      <c r="K98">
        <v>0.32604575157165527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64</v>
      </c>
      <c r="G99">
        <v>2.7989614009857182</v>
      </c>
      <c r="H99">
        <v>0.74843168258666992</v>
      </c>
      <c r="I99">
        <v>1.340271472930908</v>
      </c>
      <c r="J99">
        <v>0.3667607307434082</v>
      </c>
      <c r="K99">
        <v>0.34049749374389648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309</v>
      </c>
      <c r="E100">
        <v>956.64919999999995</v>
      </c>
      <c r="F100">
        <v>64</v>
      </c>
      <c r="G100">
        <v>2.4953656196594238</v>
      </c>
      <c r="H100">
        <v>0.72030282020568848</v>
      </c>
      <c r="I100">
        <v>1.0673065185546879</v>
      </c>
      <c r="J100">
        <v>0.36266994476318359</v>
      </c>
      <c r="K100">
        <v>0.34508633613586431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334</v>
      </c>
      <c r="E101">
        <v>902.23</v>
      </c>
      <c r="F101">
        <v>64</v>
      </c>
      <c r="G101">
        <v>2.8522047996521001</v>
      </c>
      <c r="H101">
        <v>0.7281343936920166</v>
      </c>
      <c r="I101">
        <v>1.292868852615356</v>
      </c>
      <c r="J101">
        <v>0.48664641380310059</v>
      </c>
      <c r="K101">
        <v>0.34255743026733398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A99F-45F1-471A-AF81-AF4B81F5641D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311</v>
      </c>
      <c r="E2">
        <v>814.81619999999998</v>
      </c>
      <c r="F2">
        <v>4</v>
      </c>
      <c r="G2">
        <v>3.3163127899169922</v>
      </c>
      <c r="H2">
        <v>0.7638542652130127</v>
      </c>
      <c r="I2">
        <v>1.7895112037658689</v>
      </c>
      <c r="J2">
        <v>0.39944219589233398</v>
      </c>
      <c r="K2">
        <v>0.36016178131103521</v>
      </c>
    </row>
    <row r="3" spans="1:11" x14ac:dyDescent="0.25">
      <c r="A3">
        <v>1</v>
      </c>
      <c r="B3" t="s">
        <v>13</v>
      </c>
      <c r="C3">
        <v>920.91</v>
      </c>
      <c r="D3" t="s">
        <v>335</v>
      </c>
      <c r="E3">
        <v>965.16560000000004</v>
      </c>
      <c r="F3">
        <v>4</v>
      </c>
      <c r="G3">
        <v>2.9155564308166499</v>
      </c>
      <c r="H3">
        <v>0.75317263603210449</v>
      </c>
      <c r="I3">
        <v>1.4070403575897219</v>
      </c>
      <c r="J3">
        <v>0.38361001014709473</v>
      </c>
      <c r="K3">
        <v>0.36941790580749512</v>
      </c>
    </row>
    <row r="4" spans="1:11" x14ac:dyDescent="0.25">
      <c r="A4">
        <v>2</v>
      </c>
      <c r="B4" t="s">
        <v>15</v>
      </c>
      <c r="C4">
        <v>765.42989999999998</v>
      </c>
      <c r="D4" t="s">
        <v>313</v>
      </c>
      <c r="E4">
        <v>803.67660000000001</v>
      </c>
      <c r="F4">
        <v>4</v>
      </c>
      <c r="G4">
        <v>2.9141693115234379</v>
      </c>
      <c r="H4">
        <v>0.71107745170593262</v>
      </c>
      <c r="I4">
        <v>1.4453339576721189</v>
      </c>
      <c r="J4">
        <v>0.40331912040710449</v>
      </c>
      <c r="K4">
        <v>0.3527834415435791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4</v>
      </c>
      <c r="G5">
        <v>2.951583623886108</v>
      </c>
      <c r="H5">
        <v>0.70461034774780273</v>
      </c>
      <c r="I5">
        <v>1.499982595443726</v>
      </c>
      <c r="J5">
        <v>0.36523771286010742</v>
      </c>
      <c r="K5">
        <v>0.3800358772277832</v>
      </c>
    </row>
    <row r="6" spans="1:11" x14ac:dyDescent="0.25">
      <c r="A6">
        <v>4</v>
      </c>
      <c r="B6" t="s">
        <v>19</v>
      </c>
      <c r="C6">
        <v>1210.943</v>
      </c>
      <c r="D6" t="s">
        <v>314</v>
      </c>
      <c r="E6">
        <v>1284.2899</v>
      </c>
      <c r="F6">
        <v>4</v>
      </c>
      <c r="G6">
        <v>2.936150074005127</v>
      </c>
      <c r="H6">
        <v>0.73291587829589844</v>
      </c>
      <c r="I6">
        <v>1.440569400787354</v>
      </c>
      <c r="J6">
        <v>0.39573001861572271</v>
      </c>
      <c r="K6">
        <v>0.36593413352966309</v>
      </c>
    </row>
    <row r="7" spans="1:11" x14ac:dyDescent="0.25">
      <c r="A7">
        <v>5</v>
      </c>
      <c r="B7" t="s">
        <v>21</v>
      </c>
      <c r="C7">
        <v>1371.7239999999999</v>
      </c>
      <c r="D7" t="s">
        <v>336</v>
      </c>
      <c r="E7">
        <v>1476.5947000000001</v>
      </c>
      <c r="F7">
        <v>4</v>
      </c>
      <c r="G7">
        <v>3.093890905380249</v>
      </c>
      <c r="H7">
        <v>0.77910757064819336</v>
      </c>
      <c r="I7">
        <v>1.5664329528808589</v>
      </c>
      <c r="J7">
        <v>0.37566399574279791</v>
      </c>
      <c r="K7">
        <v>0.37068581581115723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4</v>
      </c>
      <c r="G8">
        <v>2.8655440807342529</v>
      </c>
      <c r="H8">
        <v>0.71878600120544434</v>
      </c>
      <c r="I8">
        <v>1.390863180160522</v>
      </c>
      <c r="J8">
        <v>0.37735486030578608</v>
      </c>
      <c r="K8">
        <v>0.37795400619506841</v>
      </c>
    </row>
    <row r="9" spans="1:11" x14ac:dyDescent="0.25">
      <c r="A9">
        <v>7</v>
      </c>
      <c r="B9" t="s">
        <v>25</v>
      </c>
      <c r="C9">
        <v>1126.7883999999999</v>
      </c>
      <c r="D9" t="s">
        <v>337</v>
      </c>
      <c r="E9">
        <v>1168.8228999999999</v>
      </c>
      <c r="F9">
        <v>4</v>
      </c>
      <c r="G9">
        <v>2.7405834197998051</v>
      </c>
      <c r="H9">
        <v>0.69888734817504883</v>
      </c>
      <c r="I9">
        <v>1.262914180755615</v>
      </c>
      <c r="J9">
        <v>0.37667632102966309</v>
      </c>
      <c r="K9">
        <v>0.40012431144714361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4</v>
      </c>
      <c r="G10">
        <v>2.5305685997009282</v>
      </c>
      <c r="H10">
        <v>0.6343998908996582</v>
      </c>
      <c r="I10">
        <v>1.125229597091675</v>
      </c>
      <c r="J10">
        <v>0.40354228019714361</v>
      </c>
      <c r="K10">
        <v>0.36739683151245123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4</v>
      </c>
      <c r="G11">
        <v>2.8068637847900391</v>
      </c>
      <c r="H11">
        <v>0.72783017158508301</v>
      </c>
      <c r="I11">
        <v>1.3094997406005859</v>
      </c>
      <c r="J11">
        <v>0.38141298294067377</v>
      </c>
      <c r="K11">
        <v>0.38463163375854492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4</v>
      </c>
      <c r="G12">
        <v>2.7245645523071289</v>
      </c>
      <c r="H12">
        <v>0.74994826316833496</v>
      </c>
      <c r="I12">
        <v>1.235819339752197</v>
      </c>
      <c r="J12">
        <v>0.36178827285766602</v>
      </c>
      <c r="K12">
        <v>0.3760218620300293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4</v>
      </c>
      <c r="G13">
        <v>2.5832595825195308</v>
      </c>
      <c r="H13">
        <v>0.70232129096984863</v>
      </c>
      <c r="I13">
        <v>1.116353511810303</v>
      </c>
      <c r="J13">
        <v>0.37183022499084473</v>
      </c>
      <c r="K13">
        <v>0.39075469970703119</v>
      </c>
    </row>
    <row r="14" spans="1:11" x14ac:dyDescent="0.25">
      <c r="A14">
        <v>12</v>
      </c>
      <c r="B14" t="s">
        <v>35</v>
      </c>
      <c r="C14">
        <v>804.81650000000002</v>
      </c>
      <c r="D14" t="s">
        <v>338</v>
      </c>
      <c r="E14">
        <v>821.952</v>
      </c>
      <c r="F14">
        <v>4</v>
      </c>
      <c r="G14">
        <v>2.9158802032470699</v>
      </c>
      <c r="H14">
        <v>0.69324469566345215</v>
      </c>
      <c r="I14">
        <v>1.4596948623657231</v>
      </c>
      <c r="J14">
        <v>0.37938237190246582</v>
      </c>
      <c r="K14">
        <v>0.37956047058105469</v>
      </c>
    </row>
    <row r="15" spans="1:11" x14ac:dyDescent="0.25">
      <c r="A15">
        <v>13</v>
      </c>
      <c r="B15" t="s">
        <v>37</v>
      </c>
      <c r="C15">
        <v>883.06330000000003</v>
      </c>
      <c r="D15" t="s">
        <v>315</v>
      </c>
      <c r="E15">
        <v>925.03489999999999</v>
      </c>
      <c r="F15">
        <v>4</v>
      </c>
      <c r="G15">
        <v>2.9964346885681148</v>
      </c>
      <c r="H15">
        <v>0.70341062545776367</v>
      </c>
      <c r="I15">
        <v>1.5402746200561519</v>
      </c>
      <c r="J15">
        <v>0.37939667701721191</v>
      </c>
      <c r="K15">
        <v>0.3733527660369873</v>
      </c>
    </row>
    <row r="16" spans="1:11" x14ac:dyDescent="0.25">
      <c r="A16">
        <v>14</v>
      </c>
      <c r="B16" t="s">
        <v>39</v>
      </c>
      <c r="C16">
        <v>1003.3588</v>
      </c>
      <c r="D16" t="s">
        <v>339</v>
      </c>
      <c r="E16">
        <v>1067.8543</v>
      </c>
      <c r="F16">
        <v>4</v>
      </c>
      <c r="G16">
        <v>3.0668363571166992</v>
      </c>
      <c r="H16">
        <v>0.73717689514160156</v>
      </c>
      <c r="I16">
        <v>1.5912201404571531</v>
      </c>
      <c r="J16">
        <v>0.38343691825866699</v>
      </c>
      <c r="K16">
        <v>0.35100078582763672</v>
      </c>
    </row>
    <row r="17" spans="1:11" x14ac:dyDescent="0.25">
      <c r="A17">
        <v>15</v>
      </c>
      <c r="B17" t="s">
        <v>41</v>
      </c>
      <c r="C17">
        <v>1399.7529</v>
      </c>
      <c r="D17" t="s">
        <v>340</v>
      </c>
      <c r="E17">
        <v>1435.7272</v>
      </c>
      <c r="F17">
        <v>4</v>
      </c>
      <c r="G17">
        <v>2.77936863899231</v>
      </c>
      <c r="H17">
        <v>0.71657586097717285</v>
      </c>
      <c r="I17">
        <v>1.193517923355103</v>
      </c>
      <c r="J17">
        <v>0.48675537109375</v>
      </c>
      <c r="K17">
        <v>0.38051915168762213</v>
      </c>
    </row>
    <row r="18" spans="1:11" x14ac:dyDescent="0.25">
      <c r="A18">
        <v>16</v>
      </c>
      <c r="B18" t="s">
        <v>43</v>
      </c>
      <c r="C18">
        <v>792.08389999999997</v>
      </c>
      <c r="D18" t="s">
        <v>341</v>
      </c>
      <c r="E18">
        <v>807.37800000000004</v>
      </c>
      <c r="F18">
        <v>4</v>
      </c>
      <c r="G18">
        <v>2.7779157161712651</v>
      </c>
      <c r="H18">
        <v>0.71613597869873047</v>
      </c>
      <c r="I18">
        <v>1.2840254306793211</v>
      </c>
      <c r="J18">
        <v>0.40289759635925287</v>
      </c>
      <c r="K18">
        <v>0.37485671043396002</v>
      </c>
    </row>
    <row r="19" spans="1:11" x14ac:dyDescent="0.25">
      <c r="A19">
        <v>17</v>
      </c>
      <c r="B19" t="s">
        <v>45</v>
      </c>
      <c r="C19">
        <v>975.6848</v>
      </c>
      <c r="D19" t="s">
        <v>342</v>
      </c>
      <c r="E19">
        <v>1013.3514</v>
      </c>
      <c r="F19">
        <v>4</v>
      </c>
      <c r="G19">
        <v>2.7181632518768311</v>
      </c>
      <c r="H19">
        <v>0.69642543792724609</v>
      </c>
      <c r="I19">
        <v>1.2398591041564939</v>
      </c>
      <c r="J19">
        <v>0.39819002151489258</v>
      </c>
      <c r="K19">
        <v>0.38368868827819819</v>
      </c>
    </row>
    <row r="20" spans="1:11" x14ac:dyDescent="0.25">
      <c r="A20">
        <v>18</v>
      </c>
      <c r="B20" t="s">
        <v>47</v>
      </c>
      <c r="C20">
        <v>1229.4244000000001</v>
      </c>
      <c r="D20" t="s">
        <v>343</v>
      </c>
      <c r="E20">
        <v>1276.6069</v>
      </c>
      <c r="F20">
        <v>4</v>
      </c>
      <c r="G20">
        <v>3.2984695434570308</v>
      </c>
      <c r="H20">
        <v>0.82774162292480469</v>
      </c>
      <c r="I20">
        <v>1.6795334815978999</v>
      </c>
      <c r="J20">
        <v>0.40875983238220209</v>
      </c>
      <c r="K20">
        <v>0.37848639488220209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4</v>
      </c>
      <c r="G21">
        <v>2.8467719554901119</v>
      </c>
      <c r="H21">
        <v>0.72326040267944336</v>
      </c>
      <c r="I21">
        <v>1.351814746856689</v>
      </c>
      <c r="J21">
        <v>0.38325309753417969</v>
      </c>
      <c r="K21">
        <v>0.38669419288635248</v>
      </c>
    </row>
    <row r="22" spans="1:11" x14ac:dyDescent="0.25">
      <c r="A22">
        <v>20</v>
      </c>
      <c r="B22" t="s">
        <v>51</v>
      </c>
      <c r="C22">
        <v>846.21640000000002</v>
      </c>
      <c r="D22" t="s">
        <v>344</v>
      </c>
      <c r="E22">
        <v>914.6191</v>
      </c>
      <c r="F22">
        <v>4</v>
      </c>
      <c r="G22">
        <v>2.6139564514160161</v>
      </c>
      <c r="H22">
        <v>0.69627547264099121</v>
      </c>
      <c r="I22">
        <v>1.156543016433716</v>
      </c>
      <c r="J22">
        <v>0.38091826438903809</v>
      </c>
      <c r="K22">
        <v>0.37654876708984381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4</v>
      </c>
      <c r="G23">
        <v>2.8759529590606689</v>
      </c>
      <c r="H23">
        <v>0.71913957595825195</v>
      </c>
      <c r="I23">
        <v>1.3904767036437991</v>
      </c>
      <c r="J23">
        <v>0.39606833457946777</v>
      </c>
      <c r="K23">
        <v>0.36925864219665527</v>
      </c>
    </row>
    <row r="24" spans="1:11" x14ac:dyDescent="0.25">
      <c r="A24">
        <v>22</v>
      </c>
      <c r="B24" t="s">
        <v>55</v>
      </c>
      <c r="C24">
        <v>1171.4639999999999</v>
      </c>
      <c r="D24" t="s">
        <v>345</v>
      </c>
      <c r="E24">
        <v>1226.9363000000001</v>
      </c>
      <c r="F24">
        <v>4</v>
      </c>
      <c r="G24">
        <v>3.2914290428161621</v>
      </c>
      <c r="H24">
        <v>0.79616808891296387</v>
      </c>
      <c r="I24">
        <v>1.745424270629883</v>
      </c>
      <c r="J24">
        <v>0.38527178764343262</v>
      </c>
      <c r="K24">
        <v>0.36384963989257813</v>
      </c>
    </row>
    <row r="25" spans="1:11" x14ac:dyDescent="0.25">
      <c r="A25">
        <v>23</v>
      </c>
      <c r="B25" t="s">
        <v>57</v>
      </c>
      <c r="C25">
        <v>849.7989</v>
      </c>
      <c r="D25" t="s">
        <v>318</v>
      </c>
      <c r="E25">
        <v>892.12990000000002</v>
      </c>
      <c r="F25">
        <v>4</v>
      </c>
      <c r="G25">
        <v>3.075436115264893</v>
      </c>
      <c r="H25">
        <v>0.76162934303283691</v>
      </c>
      <c r="I25">
        <v>1.542934894561768</v>
      </c>
      <c r="J25">
        <v>0.40912485122680659</v>
      </c>
      <c r="K25">
        <v>0.3607480525970459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4</v>
      </c>
      <c r="G26">
        <v>3.2547543048858638</v>
      </c>
      <c r="H26">
        <v>0.78420114517211914</v>
      </c>
      <c r="I26">
        <v>1.703063011169434</v>
      </c>
      <c r="J26">
        <v>0.40562891960144037</v>
      </c>
      <c r="K26">
        <v>0.35986471176147461</v>
      </c>
    </row>
    <row r="27" spans="1:11" x14ac:dyDescent="0.25">
      <c r="A27">
        <v>25</v>
      </c>
      <c r="B27" t="s">
        <v>61</v>
      </c>
      <c r="C27">
        <v>991.09450000000004</v>
      </c>
      <c r="D27" t="s">
        <v>346</v>
      </c>
      <c r="E27">
        <v>1003.1068</v>
      </c>
      <c r="F27">
        <v>4</v>
      </c>
      <c r="G27">
        <v>3.0189740657806401</v>
      </c>
      <c r="H27">
        <v>0.73921322822570801</v>
      </c>
      <c r="I27">
        <v>1.5082452297210689</v>
      </c>
      <c r="J27">
        <v>0.38855361938476563</v>
      </c>
      <c r="K27">
        <v>0.37920498847961431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4</v>
      </c>
      <c r="G28">
        <v>2.664218425750732</v>
      </c>
      <c r="H28">
        <v>0.69453287124633789</v>
      </c>
      <c r="I28">
        <v>1.212491989135742</v>
      </c>
      <c r="J28">
        <v>0.36432003974914551</v>
      </c>
      <c r="K28">
        <v>0.39287352561950678</v>
      </c>
    </row>
    <row r="29" spans="1:11" x14ac:dyDescent="0.25">
      <c r="A29">
        <v>27</v>
      </c>
      <c r="B29" t="s">
        <v>65</v>
      </c>
      <c r="C29">
        <v>795.01189999999997</v>
      </c>
      <c r="D29" t="s">
        <v>347</v>
      </c>
      <c r="E29">
        <v>852.4393</v>
      </c>
      <c r="F29">
        <v>4</v>
      </c>
      <c r="G29">
        <v>2.9331057071685791</v>
      </c>
      <c r="H29">
        <v>0.72177624702453613</v>
      </c>
      <c r="I29">
        <v>1.4580340385437009</v>
      </c>
      <c r="J29">
        <v>0.37829756736755371</v>
      </c>
      <c r="K29">
        <v>0.37200260162353521</v>
      </c>
    </row>
    <row r="30" spans="1:11" x14ac:dyDescent="0.25">
      <c r="A30">
        <v>28</v>
      </c>
      <c r="B30" t="s">
        <v>67</v>
      </c>
      <c r="C30">
        <v>818.57349999999997</v>
      </c>
      <c r="D30" t="s">
        <v>319</v>
      </c>
      <c r="E30">
        <v>863.75630000000001</v>
      </c>
      <c r="F30">
        <v>4</v>
      </c>
      <c r="G30">
        <v>3.0110001564025879</v>
      </c>
      <c r="H30">
        <v>0.79820466041564941</v>
      </c>
      <c r="I30">
        <v>1.3378200531005859</v>
      </c>
      <c r="J30">
        <v>0.49750375747680659</v>
      </c>
      <c r="K30">
        <v>0.37522625923156738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4</v>
      </c>
      <c r="G31">
        <v>2.9894611835479741</v>
      </c>
      <c r="H31">
        <v>0.73634576797485352</v>
      </c>
      <c r="I31">
        <v>1.5131974220275879</v>
      </c>
      <c r="J31">
        <v>0.36731696128845209</v>
      </c>
      <c r="K31">
        <v>0.37162446975708008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4</v>
      </c>
      <c r="G32">
        <v>2.6480171680450439</v>
      </c>
      <c r="H32">
        <v>0.68748998641967773</v>
      </c>
      <c r="I32">
        <v>1.1783533096313481</v>
      </c>
      <c r="J32">
        <v>0.38769054412841802</v>
      </c>
      <c r="K32">
        <v>0.39252305030822748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4</v>
      </c>
      <c r="G33">
        <v>2.8134133815765381</v>
      </c>
      <c r="H33">
        <v>0.69639062881469727</v>
      </c>
      <c r="I33">
        <v>1.213770866394043</v>
      </c>
      <c r="J33">
        <v>0.5166323184967041</v>
      </c>
      <c r="K33">
        <v>0.38460516929626459</v>
      </c>
    </row>
    <row r="34" spans="1:11" x14ac:dyDescent="0.25">
      <c r="A34">
        <v>32</v>
      </c>
      <c r="B34" t="s">
        <v>75</v>
      </c>
      <c r="C34">
        <v>990.39689999999996</v>
      </c>
      <c r="D34" t="s">
        <v>348</v>
      </c>
      <c r="E34">
        <v>1021.4974</v>
      </c>
      <c r="F34">
        <v>4</v>
      </c>
      <c r="G34">
        <v>2.8083541393280029</v>
      </c>
      <c r="H34">
        <v>0.66692686080932617</v>
      </c>
      <c r="I34">
        <v>1.373182058334351</v>
      </c>
      <c r="J34">
        <v>0.38180041313171392</v>
      </c>
      <c r="K34">
        <v>0.38491606712341309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4</v>
      </c>
      <c r="G35">
        <v>2.838193416595459</v>
      </c>
      <c r="H35">
        <v>0.66952419281005859</v>
      </c>
      <c r="I35">
        <v>1.4042327404022219</v>
      </c>
      <c r="J35">
        <v>0.39472389221191412</v>
      </c>
      <c r="K35">
        <v>0.36670351028442377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4</v>
      </c>
      <c r="G36">
        <v>3.1123335361480708</v>
      </c>
      <c r="H36">
        <v>0.78223490715026855</v>
      </c>
      <c r="I36">
        <v>1.573302268981934</v>
      </c>
      <c r="J36">
        <v>0.37870454788208008</v>
      </c>
      <c r="K36">
        <v>0.37607502937316889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4</v>
      </c>
      <c r="G37">
        <v>2.8507287502288818</v>
      </c>
      <c r="H37">
        <v>0.72143030166625977</v>
      </c>
      <c r="I37">
        <v>1.3604893684387209</v>
      </c>
      <c r="J37">
        <v>0.38291406631469732</v>
      </c>
      <c r="K37">
        <v>0.3858950138092041</v>
      </c>
    </row>
    <row r="38" spans="1:11" x14ac:dyDescent="0.25">
      <c r="A38">
        <v>36</v>
      </c>
      <c r="B38" t="s">
        <v>83</v>
      </c>
      <c r="C38">
        <v>1152.5368000000001</v>
      </c>
      <c r="D38" t="s">
        <v>349</v>
      </c>
      <c r="E38">
        <v>1157.3288</v>
      </c>
      <c r="F38">
        <v>4</v>
      </c>
      <c r="G38">
        <v>2.5351698398590088</v>
      </c>
      <c r="H38">
        <v>0.66639900207519531</v>
      </c>
      <c r="I38">
        <v>0.9859466552734375</v>
      </c>
      <c r="J38">
        <v>0.49128937721252441</v>
      </c>
      <c r="K38">
        <v>0.39052224159240723</v>
      </c>
    </row>
    <row r="39" spans="1:11" x14ac:dyDescent="0.25">
      <c r="A39">
        <v>37</v>
      </c>
      <c r="B39" t="s">
        <v>85</v>
      </c>
      <c r="C39">
        <v>1036.4302</v>
      </c>
      <c r="D39" t="s">
        <v>350</v>
      </c>
      <c r="E39">
        <v>1141.9648</v>
      </c>
      <c r="F39">
        <v>4</v>
      </c>
      <c r="G39">
        <v>2.7998588085174561</v>
      </c>
      <c r="H39">
        <v>0.74285888671875</v>
      </c>
      <c r="I39">
        <v>1.288430452346802</v>
      </c>
      <c r="J39">
        <v>0.3951423168182373</v>
      </c>
      <c r="K39">
        <v>0.36942577362060552</v>
      </c>
    </row>
    <row r="40" spans="1:11" x14ac:dyDescent="0.25">
      <c r="A40">
        <v>38</v>
      </c>
      <c r="B40" t="s">
        <v>87</v>
      </c>
      <c r="C40">
        <v>1253.6293000000001</v>
      </c>
      <c r="D40" t="s">
        <v>320</v>
      </c>
      <c r="E40">
        <v>1319.0957000000001</v>
      </c>
      <c r="F40">
        <v>4</v>
      </c>
      <c r="G40">
        <v>2.8587310314178471</v>
      </c>
      <c r="H40">
        <v>0.67589116096496582</v>
      </c>
      <c r="I40">
        <v>1.3951888084411621</v>
      </c>
      <c r="J40">
        <v>0.3813021183013916</v>
      </c>
      <c r="K40">
        <v>0.40453886985778809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4</v>
      </c>
      <c r="G41">
        <v>2.5509214401245122</v>
      </c>
      <c r="H41">
        <v>0.67928886413574219</v>
      </c>
      <c r="I41">
        <v>1.097136497497559</v>
      </c>
      <c r="J41">
        <v>0.38826847076416021</v>
      </c>
      <c r="K41">
        <v>0.38334751129150391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4</v>
      </c>
      <c r="G42">
        <v>2.796240091323853</v>
      </c>
      <c r="H42">
        <v>0.74080729484558105</v>
      </c>
      <c r="I42">
        <v>1.288632392883301</v>
      </c>
      <c r="J42">
        <v>0.3792729377746582</v>
      </c>
      <c r="K42">
        <v>0.38652801513671881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4</v>
      </c>
      <c r="G43">
        <v>2.682388067245483</v>
      </c>
      <c r="H43">
        <v>0.67203545570373535</v>
      </c>
      <c r="I43">
        <v>1.2282252311706541</v>
      </c>
      <c r="J43">
        <v>0.41137599945068359</v>
      </c>
      <c r="K43">
        <v>0.36875224113464361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4</v>
      </c>
      <c r="G44">
        <v>2.9525425434112549</v>
      </c>
      <c r="H44">
        <v>0.72768211364746094</v>
      </c>
      <c r="I44">
        <v>1.434736490249634</v>
      </c>
      <c r="J44">
        <v>0.40002226829528809</v>
      </c>
      <c r="K44">
        <v>0.38910055160522461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4</v>
      </c>
      <c r="G45">
        <v>3.1297779083251949</v>
      </c>
      <c r="H45">
        <v>0.76957821846008301</v>
      </c>
      <c r="I45">
        <v>1.6325492858886721</v>
      </c>
      <c r="J45">
        <v>0.36251235008239752</v>
      </c>
      <c r="K45">
        <v>0.36337900161743159</v>
      </c>
    </row>
    <row r="46" spans="1:11" x14ac:dyDescent="0.25">
      <c r="A46">
        <v>44</v>
      </c>
      <c r="B46" t="s">
        <v>99</v>
      </c>
      <c r="C46">
        <v>864.92930000000001</v>
      </c>
      <c r="D46" t="s">
        <v>351</v>
      </c>
      <c r="E46">
        <v>885.47749999999996</v>
      </c>
      <c r="F46">
        <v>4</v>
      </c>
      <c r="G46">
        <v>3.0795478820800781</v>
      </c>
      <c r="H46">
        <v>0.77642464637756348</v>
      </c>
      <c r="I46">
        <v>1.5616574287414551</v>
      </c>
      <c r="J46">
        <v>0.38782858848571777</v>
      </c>
      <c r="K46">
        <v>0.35163331031799322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4</v>
      </c>
      <c r="G47">
        <v>2.7155826091766362</v>
      </c>
      <c r="H47">
        <v>0.71508479118347168</v>
      </c>
      <c r="I47">
        <v>1.2239005565643311</v>
      </c>
      <c r="J47">
        <v>0.38842225074768072</v>
      </c>
      <c r="K47">
        <v>0.38566088676452642</v>
      </c>
    </row>
    <row r="48" spans="1:11" x14ac:dyDescent="0.25">
      <c r="A48">
        <v>46</v>
      </c>
      <c r="B48" t="s">
        <v>103</v>
      </c>
      <c r="C48">
        <v>1164.1323</v>
      </c>
      <c r="D48" t="s">
        <v>322</v>
      </c>
      <c r="E48">
        <v>1213.0712000000001</v>
      </c>
      <c r="F48">
        <v>4</v>
      </c>
      <c r="G48">
        <v>2.9404094219207759</v>
      </c>
      <c r="H48">
        <v>0.7534184455871582</v>
      </c>
      <c r="I48">
        <v>1.2993977069854741</v>
      </c>
      <c r="J48">
        <v>0.51340889930725098</v>
      </c>
      <c r="K48">
        <v>0.3698887825012207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4</v>
      </c>
      <c r="G49">
        <v>3.140772819519043</v>
      </c>
      <c r="H49">
        <v>0.76224660873413086</v>
      </c>
      <c r="I49">
        <v>1.4796924591064451</v>
      </c>
      <c r="J49">
        <v>0.52731657028198242</v>
      </c>
      <c r="K49">
        <v>0.36951923370361328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4</v>
      </c>
      <c r="G50">
        <v>2.7293801307678218</v>
      </c>
      <c r="H50">
        <v>0.73048949241638184</v>
      </c>
      <c r="I50">
        <v>1.2256519794464109</v>
      </c>
      <c r="J50">
        <v>0.40087437629699713</v>
      </c>
      <c r="K50">
        <v>0.37185573577880859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323</v>
      </c>
      <c r="E51">
        <v>896.75720000000001</v>
      </c>
      <c r="F51">
        <v>4</v>
      </c>
      <c r="G51">
        <v>3.49024510383606</v>
      </c>
      <c r="H51">
        <v>0.80465149879455566</v>
      </c>
      <c r="I51">
        <v>1.944092750549316</v>
      </c>
      <c r="J51">
        <v>0.3919827938079834</v>
      </c>
      <c r="K51">
        <v>0.3475186824798584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4</v>
      </c>
      <c r="G52">
        <v>2.9696998596191411</v>
      </c>
      <c r="H52">
        <v>0.75708794593811035</v>
      </c>
      <c r="I52">
        <v>1.416840076446533</v>
      </c>
      <c r="J52">
        <v>0.42415404319763178</v>
      </c>
      <c r="K52">
        <v>0.37161779403686518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4</v>
      </c>
      <c r="G53">
        <v>2.8811838626861568</v>
      </c>
      <c r="H53">
        <v>0.71579790115356445</v>
      </c>
      <c r="I53">
        <v>1.4075849056243901</v>
      </c>
      <c r="J53">
        <v>0.37430787086486822</v>
      </c>
      <c r="K53">
        <v>0.38249349594116211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4</v>
      </c>
      <c r="G54">
        <v>2.6395905017852779</v>
      </c>
      <c r="H54">
        <v>0.65509152412414551</v>
      </c>
      <c r="I54">
        <v>1.240353584289551</v>
      </c>
      <c r="J54">
        <v>0.36525058746337891</v>
      </c>
      <c r="K54">
        <v>0.37790274620056152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4</v>
      </c>
      <c r="G55">
        <v>3.1293363571166992</v>
      </c>
      <c r="H55">
        <v>0.77348423004150391</v>
      </c>
      <c r="I55">
        <v>1.456243515014648</v>
      </c>
      <c r="J55">
        <v>0.51819562911987305</v>
      </c>
      <c r="K55">
        <v>0.37851715087890619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324</v>
      </c>
      <c r="E56">
        <v>1307.1314</v>
      </c>
      <c r="F56">
        <v>4</v>
      </c>
      <c r="G56">
        <v>2.9168522357940669</v>
      </c>
      <c r="H56">
        <v>0.73178863525390625</v>
      </c>
      <c r="I56">
        <v>1.399513959884644</v>
      </c>
      <c r="J56">
        <v>0.39978623390197748</v>
      </c>
      <c r="K56">
        <v>0.38376164436340332</v>
      </c>
    </row>
    <row r="57" spans="1:11" x14ac:dyDescent="0.25">
      <c r="A57">
        <v>55</v>
      </c>
      <c r="B57" t="s">
        <v>121</v>
      </c>
      <c r="C57">
        <v>1138.0630000000001</v>
      </c>
      <c r="D57" t="s">
        <v>266</v>
      </c>
      <c r="E57">
        <v>1196.627</v>
      </c>
      <c r="F57">
        <v>4</v>
      </c>
      <c r="G57">
        <v>3.1051304340362549</v>
      </c>
      <c r="H57">
        <v>0.77045893669128418</v>
      </c>
      <c r="I57">
        <v>1.579139232635498</v>
      </c>
      <c r="J57">
        <v>0.38355684280395508</v>
      </c>
      <c r="K57">
        <v>0.37046551704406738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4</v>
      </c>
      <c r="G58">
        <v>2.655701875686646</v>
      </c>
      <c r="H58">
        <v>0.68354487419128418</v>
      </c>
      <c r="I58">
        <v>1.1932728290557859</v>
      </c>
      <c r="J58">
        <v>0.39729189872741699</v>
      </c>
      <c r="K58">
        <v>0.38059258460998541</v>
      </c>
    </row>
    <row r="59" spans="1:11" x14ac:dyDescent="0.25">
      <c r="A59">
        <v>57</v>
      </c>
      <c r="B59" t="s">
        <v>125</v>
      </c>
      <c r="C59">
        <v>977.09100000000001</v>
      </c>
      <c r="D59" t="s">
        <v>352</v>
      </c>
      <c r="E59">
        <v>1025.9245000000001</v>
      </c>
      <c r="F59">
        <v>4</v>
      </c>
      <c r="G59">
        <v>3.1352944374084468</v>
      </c>
      <c r="H59">
        <v>0.72897791862487793</v>
      </c>
      <c r="I59">
        <v>1.652464628219604</v>
      </c>
      <c r="J59">
        <v>0.39587616920471191</v>
      </c>
      <c r="K59">
        <v>0.35697388648986822</v>
      </c>
    </row>
    <row r="60" spans="1:11" x14ac:dyDescent="0.25">
      <c r="A60">
        <v>58</v>
      </c>
      <c r="B60" t="s">
        <v>127</v>
      </c>
      <c r="C60">
        <v>913.41300000000001</v>
      </c>
      <c r="D60" t="s">
        <v>353</v>
      </c>
      <c r="E60">
        <v>964.34960000000001</v>
      </c>
      <c r="F60">
        <v>4</v>
      </c>
      <c r="G60">
        <v>2.7701644897460942</v>
      </c>
      <c r="H60">
        <v>0.73942422866821289</v>
      </c>
      <c r="I60">
        <v>1.2621302604675291</v>
      </c>
      <c r="J60">
        <v>0.39465165138244629</v>
      </c>
      <c r="K60">
        <v>0.37243938446044922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325</v>
      </c>
      <c r="E61">
        <v>1129.2338999999999</v>
      </c>
      <c r="F61">
        <v>4</v>
      </c>
      <c r="G61">
        <v>3.0159652233123779</v>
      </c>
      <c r="H61">
        <v>0.72201943397521973</v>
      </c>
      <c r="I61">
        <v>1.5411307811737061</v>
      </c>
      <c r="J61">
        <v>0.37893486022949219</v>
      </c>
      <c r="K61">
        <v>0.37288618087768549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4</v>
      </c>
      <c r="G62">
        <v>2.9258408546447749</v>
      </c>
      <c r="H62">
        <v>0.74366903305053711</v>
      </c>
      <c r="I62">
        <v>1.4230103492736821</v>
      </c>
      <c r="J62">
        <v>0.38770246505737299</v>
      </c>
      <c r="K62">
        <v>0.36905264854431152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4</v>
      </c>
      <c r="G63">
        <v>2.6083545684814449</v>
      </c>
      <c r="H63">
        <v>0.70001077651977539</v>
      </c>
      <c r="I63">
        <v>1.130398273468018</v>
      </c>
      <c r="J63">
        <v>0.39027094841003418</v>
      </c>
      <c r="K63">
        <v>0.38667511940002441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4</v>
      </c>
      <c r="G64">
        <v>3.1891109943389888</v>
      </c>
      <c r="H64">
        <v>0.72654175758361816</v>
      </c>
      <c r="I64">
        <v>1.6939854621887209</v>
      </c>
      <c r="J64">
        <v>0.38437724113464361</v>
      </c>
      <c r="K64">
        <v>0.38273048400878912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4</v>
      </c>
      <c r="G65">
        <v>3.1634354591369629</v>
      </c>
      <c r="H65">
        <v>0.76366305351257324</v>
      </c>
      <c r="I65">
        <v>1.617712259292603</v>
      </c>
      <c r="J65">
        <v>0.41567444801330572</v>
      </c>
      <c r="K65">
        <v>0.36638569831848139</v>
      </c>
    </row>
    <row r="66" spans="1:11" x14ac:dyDescent="0.25">
      <c r="A66">
        <v>64</v>
      </c>
      <c r="B66" t="s">
        <v>139</v>
      </c>
      <c r="C66">
        <v>917.74099999999999</v>
      </c>
      <c r="D66" t="s">
        <v>354</v>
      </c>
      <c r="E66">
        <v>959.8596</v>
      </c>
      <c r="F66">
        <v>4</v>
      </c>
      <c r="G66">
        <v>2.8256464004516602</v>
      </c>
      <c r="H66">
        <v>0.71857357025146484</v>
      </c>
      <c r="I66">
        <v>1.350716114044189</v>
      </c>
      <c r="J66">
        <v>0.37786984443664551</v>
      </c>
      <c r="K66">
        <v>0.37124156951904302</v>
      </c>
    </row>
    <row r="67" spans="1:11" x14ac:dyDescent="0.25">
      <c r="A67">
        <v>65</v>
      </c>
      <c r="B67" t="s">
        <v>141</v>
      </c>
      <c r="C67">
        <v>893.55269999999996</v>
      </c>
      <c r="D67" t="s">
        <v>355</v>
      </c>
      <c r="E67">
        <v>913.93730000000005</v>
      </c>
      <c r="F67">
        <v>4</v>
      </c>
      <c r="G67">
        <v>3.0252044200897221</v>
      </c>
      <c r="H67">
        <v>0.74266934394836426</v>
      </c>
      <c r="I67">
        <v>1.5104866027832029</v>
      </c>
      <c r="J67">
        <v>0.3789515495300293</v>
      </c>
      <c r="K67">
        <v>0.39208388328552252</v>
      </c>
    </row>
    <row r="68" spans="1:11" x14ac:dyDescent="0.25">
      <c r="A68">
        <v>66</v>
      </c>
      <c r="B68" t="s">
        <v>143</v>
      </c>
      <c r="C68">
        <v>932.08079999999995</v>
      </c>
      <c r="D68" t="s">
        <v>356</v>
      </c>
      <c r="E68">
        <v>1009.4039</v>
      </c>
      <c r="F68">
        <v>4</v>
      </c>
      <c r="G68">
        <v>3.0331888198852539</v>
      </c>
      <c r="H68">
        <v>0.71940040588378906</v>
      </c>
      <c r="I68">
        <v>1.5807769298553469</v>
      </c>
      <c r="J68">
        <v>0.36774325370788569</v>
      </c>
      <c r="K68">
        <v>0.36405158042907709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4</v>
      </c>
      <c r="G69">
        <v>3.1818480491638179</v>
      </c>
      <c r="H69">
        <v>0.80721020698547363</v>
      </c>
      <c r="I69">
        <v>1.598520755767822</v>
      </c>
      <c r="J69">
        <v>0.38879847526550287</v>
      </c>
      <c r="K69">
        <v>0.38531899452209473</v>
      </c>
    </row>
    <row r="70" spans="1:11" x14ac:dyDescent="0.25">
      <c r="A70">
        <v>68</v>
      </c>
      <c r="B70" t="s">
        <v>147</v>
      </c>
      <c r="C70">
        <v>1016.5323</v>
      </c>
      <c r="D70" t="s">
        <v>357</v>
      </c>
      <c r="E70">
        <v>1063.8742</v>
      </c>
      <c r="F70">
        <v>4</v>
      </c>
      <c r="G70">
        <v>3.0136232376098628</v>
      </c>
      <c r="H70">
        <v>0.76061367988586426</v>
      </c>
      <c r="I70">
        <v>1.4969131946563721</v>
      </c>
      <c r="J70">
        <v>0.38841581344604492</v>
      </c>
      <c r="K70">
        <v>0.36488533020019531</v>
      </c>
    </row>
    <row r="71" spans="1:11" x14ac:dyDescent="0.25">
      <c r="A71">
        <v>69</v>
      </c>
      <c r="B71" t="s">
        <v>149</v>
      </c>
      <c r="C71">
        <v>1286.0319</v>
      </c>
      <c r="D71" t="s">
        <v>327</v>
      </c>
      <c r="E71">
        <v>1363.8544999999999</v>
      </c>
      <c r="F71">
        <v>4</v>
      </c>
      <c r="G71">
        <v>2.9388349056243901</v>
      </c>
      <c r="H71">
        <v>0.73274540901184082</v>
      </c>
      <c r="I71">
        <v>1.423315048217773</v>
      </c>
      <c r="J71">
        <v>0.39608907699584961</v>
      </c>
      <c r="K71">
        <v>0.38482427597045898</v>
      </c>
    </row>
    <row r="72" spans="1:11" x14ac:dyDescent="0.25">
      <c r="A72">
        <v>70</v>
      </c>
      <c r="B72" t="s">
        <v>151</v>
      </c>
      <c r="C72">
        <v>1027.9614999999999</v>
      </c>
      <c r="D72" t="s">
        <v>328</v>
      </c>
      <c r="E72">
        <v>1050.4733000000001</v>
      </c>
      <c r="F72">
        <v>4</v>
      </c>
      <c r="G72">
        <v>2.9897770881652832</v>
      </c>
      <c r="H72">
        <v>0.77918100357055664</v>
      </c>
      <c r="I72">
        <v>1.433661937713623</v>
      </c>
      <c r="J72">
        <v>0.39324569702148438</v>
      </c>
      <c r="K72">
        <v>0.38268756866455078</v>
      </c>
    </row>
    <row r="73" spans="1:11" x14ac:dyDescent="0.25">
      <c r="A73">
        <v>71</v>
      </c>
      <c r="B73" t="s">
        <v>153</v>
      </c>
      <c r="C73">
        <v>913.18769999999995</v>
      </c>
      <c r="D73" t="s">
        <v>358</v>
      </c>
      <c r="E73">
        <v>926.36289999999997</v>
      </c>
      <c r="F73">
        <v>4</v>
      </c>
      <c r="G73">
        <v>2.9529469013214111</v>
      </c>
      <c r="H73">
        <v>0.73831534385681152</v>
      </c>
      <c r="I73">
        <v>1.4495899677276609</v>
      </c>
      <c r="J73">
        <v>0.38868165016174322</v>
      </c>
      <c r="K73">
        <v>0.37336015701293951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4</v>
      </c>
      <c r="G74">
        <v>2.78044581413269</v>
      </c>
      <c r="H74">
        <v>0.72223353385925293</v>
      </c>
      <c r="I74">
        <v>1.281760692596436</v>
      </c>
      <c r="J74">
        <v>0.37483525276184082</v>
      </c>
      <c r="K74">
        <v>0.39906501770019531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4</v>
      </c>
      <c r="G75">
        <v>3.2119648456573491</v>
      </c>
      <c r="H75">
        <v>0.77271151542663574</v>
      </c>
      <c r="I75">
        <v>1.6711897850036621</v>
      </c>
      <c r="J75">
        <v>0.39347338676452642</v>
      </c>
      <c r="K75">
        <v>0.3724977970123291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4</v>
      </c>
      <c r="G76">
        <v>2.708271741867065</v>
      </c>
      <c r="H76">
        <v>0.75301361083984375</v>
      </c>
      <c r="I76">
        <v>1.1645574569702151</v>
      </c>
      <c r="J76">
        <v>0.38671422004699713</v>
      </c>
      <c r="K76">
        <v>0.40298223495483398</v>
      </c>
    </row>
    <row r="77" spans="1:11" x14ac:dyDescent="0.25">
      <c r="A77">
        <v>75</v>
      </c>
      <c r="B77" t="s">
        <v>161</v>
      </c>
      <c r="C77">
        <v>1000.1613</v>
      </c>
      <c r="D77" t="s">
        <v>359</v>
      </c>
      <c r="E77">
        <v>1022.7083</v>
      </c>
      <c r="F77">
        <v>4</v>
      </c>
      <c r="G77">
        <v>3.2210245132446289</v>
      </c>
      <c r="H77">
        <v>0.81359672546386719</v>
      </c>
      <c r="I77">
        <v>1.6316783428192141</v>
      </c>
      <c r="J77">
        <v>0.40677142143249512</v>
      </c>
      <c r="K77">
        <v>0.36895227432250982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4</v>
      </c>
      <c r="G78">
        <v>2.5454025268554692</v>
      </c>
      <c r="H78">
        <v>0.67711305618286133</v>
      </c>
      <c r="I78">
        <v>1.078742504119873</v>
      </c>
      <c r="J78">
        <v>0.4033515453338623</v>
      </c>
      <c r="K78">
        <v>0.3845212459564209</v>
      </c>
    </row>
    <row r="79" spans="1:11" x14ac:dyDescent="0.25">
      <c r="A79">
        <v>77</v>
      </c>
      <c r="B79" t="s">
        <v>165</v>
      </c>
      <c r="C79">
        <v>946.27610000000004</v>
      </c>
      <c r="D79" t="s">
        <v>360</v>
      </c>
      <c r="E79">
        <v>986.65539999999999</v>
      </c>
      <c r="F79">
        <v>4</v>
      </c>
      <c r="G79">
        <v>3.2549245357513432</v>
      </c>
      <c r="H79">
        <v>0.78768754005432129</v>
      </c>
      <c r="I79">
        <v>1.5798501968383789</v>
      </c>
      <c r="J79">
        <v>0.52671575546264648</v>
      </c>
      <c r="K79">
        <v>0.35967206954956049</v>
      </c>
    </row>
    <row r="80" spans="1:11" x14ac:dyDescent="0.25">
      <c r="A80">
        <v>78</v>
      </c>
      <c r="B80" t="s">
        <v>167</v>
      </c>
      <c r="C80">
        <v>936.98</v>
      </c>
      <c r="D80" t="s">
        <v>361</v>
      </c>
      <c r="E80">
        <v>974.05970000000002</v>
      </c>
      <c r="F80">
        <v>4</v>
      </c>
      <c r="G80">
        <v>3.02321457862854</v>
      </c>
      <c r="H80">
        <v>0.75046944618225098</v>
      </c>
      <c r="I80">
        <v>1.4817097187042241</v>
      </c>
      <c r="J80">
        <v>0.4196631908416748</v>
      </c>
      <c r="K80">
        <v>0.36786675453186041</v>
      </c>
    </row>
    <row r="81" spans="1:11" x14ac:dyDescent="0.25">
      <c r="A81">
        <v>79</v>
      </c>
      <c r="B81" t="s">
        <v>169</v>
      </c>
      <c r="C81">
        <v>1097.3185000000001</v>
      </c>
      <c r="D81" t="s">
        <v>330</v>
      </c>
      <c r="E81">
        <v>1121.2381</v>
      </c>
      <c r="F81">
        <v>4</v>
      </c>
      <c r="G81">
        <v>3.345192670822144</v>
      </c>
      <c r="H81">
        <v>0.83499407768249512</v>
      </c>
      <c r="I81">
        <v>1.7160160541534419</v>
      </c>
      <c r="J81">
        <v>0.4131319522857666</v>
      </c>
      <c r="K81">
        <v>0.37905192375183111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4</v>
      </c>
      <c r="G82">
        <v>2.8847239017486568</v>
      </c>
      <c r="H82">
        <v>0.69945502281188965</v>
      </c>
      <c r="I82">
        <v>1.411738395690918</v>
      </c>
      <c r="J82">
        <v>0.39318537712097168</v>
      </c>
      <c r="K82">
        <v>0.3783416748046875</v>
      </c>
    </row>
    <row r="83" spans="1:11" x14ac:dyDescent="0.25">
      <c r="A83">
        <v>81</v>
      </c>
      <c r="B83" t="s">
        <v>173</v>
      </c>
      <c r="C83">
        <v>910.51329999999996</v>
      </c>
      <c r="D83" t="s">
        <v>362</v>
      </c>
      <c r="E83">
        <v>927.09810000000004</v>
      </c>
      <c r="F83">
        <v>4</v>
      </c>
      <c r="G83">
        <v>3.1832389831542969</v>
      </c>
      <c r="H83">
        <v>0.7777097225189209</v>
      </c>
      <c r="I83">
        <v>1.646802663803101</v>
      </c>
      <c r="J83">
        <v>0.41038632392883301</v>
      </c>
      <c r="K83">
        <v>0.34618592262268072</v>
      </c>
    </row>
    <row r="84" spans="1:11" x14ac:dyDescent="0.25">
      <c r="A84">
        <v>82</v>
      </c>
      <c r="B84" t="s">
        <v>175</v>
      </c>
      <c r="C84">
        <v>999.90869999999995</v>
      </c>
      <c r="D84" t="s">
        <v>363</v>
      </c>
      <c r="E84">
        <v>1044.3777</v>
      </c>
      <c r="F84">
        <v>4</v>
      </c>
      <c r="G84">
        <v>3.1232082843780522</v>
      </c>
      <c r="H84">
        <v>0.74550843238830566</v>
      </c>
      <c r="I84">
        <v>1.630801677703857</v>
      </c>
      <c r="J84">
        <v>0.3831484317779541</v>
      </c>
      <c r="K84">
        <v>0.36079788208007813</v>
      </c>
    </row>
    <row r="85" spans="1:11" x14ac:dyDescent="0.25">
      <c r="A85">
        <v>83</v>
      </c>
      <c r="B85" t="s">
        <v>177</v>
      </c>
      <c r="C85">
        <v>924.55399999999997</v>
      </c>
      <c r="D85" t="s">
        <v>364</v>
      </c>
      <c r="E85">
        <v>990.96220000000005</v>
      </c>
      <c r="F85">
        <v>4</v>
      </c>
      <c r="G85">
        <v>2.9365553855896001</v>
      </c>
      <c r="H85">
        <v>0.7523658275604248</v>
      </c>
      <c r="I85">
        <v>1.4138622283935549</v>
      </c>
      <c r="J85">
        <v>0.38771343231201172</v>
      </c>
      <c r="K85">
        <v>0.3806159496307373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4</v>
      </c>
      <c r="G86">
        <v>2.771127462387085</v>
      </c>
      <c r="H86">
        <v>0.68994307518005371</v>
      </c>
      <c r="I86">
        <v>1.2912590503692629</v>
      </c>
      <c r="J86">
        <v>0.38513398170471191</v>
      </c>
      <c r="K86">
        <v>0.40378022193908691</v>
      </c>
    </row>
    <row r="87" spans="1:11" x14ac:dyDescent="0.25">
      <c r="A87">
        <v>85</v>
      </c>
      <c r="B87" t="s">
        <v>181</v>
      </c>
      <c r="C87">
        <v>1148.8453</v>
      </c>
      <c r="D87" t="s">
        <v>331</v>
      </c>
      <c r="E87">
        <v>1263.3756000000001</v>
      </c>
      <c r="F87">
        <v>4</v>
      </c>
      <c r="G87">
        <v>3.2752194404602051</v>
      </c>
      <c r="H87">
        <v>0.84404993057250977</v>
      </c>
      <c r="I87">
        <v>1.6564004421234131</v>
      </c>
      <c r="J87">
        <v>0.40455794334411621</v>
      </c>
      <c r="K87">
        <v>0.36562967300415039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4</v>
      </c>
      <c r="G88">
        <v>2.8840622901916499</v>
      </c>
      <c r="H88">
        <v>0.70254039764404297</v>
      </c>
      <c r="I88">
        <v>1.409891605377197</v>
      </c>
      <c r="J88">
        <v>0.39278244972228998</v>
      </c>
      <c r="K88">
        <v>0.3759765625</v>
      </c>
    </row>
    <row r="89" spans="1:11" x14ac:dyDescent="0.25">
      <c r="A89">
        <v>87</v>
      </c>
      <c r="B89" t="s">
        <v>185</v>
      </c>
      <c r="C89">
        <v>1034.2633000000001</v>
      </c>
      <c r="D89" t="s">
        <v>365</v>
      </c>
      <c r="E89">
        <v>1071.0965000000001</v>
      </c>
      <c r="F89">
        <v>4</v>
      </c>
      <c r="G89">
        <v>2.9529540538787842</v>
      </c>
      <c r="H89">
        <v>0.72035717964172363</v>
      </c>
      <c r="I89">
        <v>1.4597957134246831</v>
      </c>
      <c r="J89">
        <v>0.38593316078186041</v>
      </c>
      <c r="K89">
        <v>0.38586688041687012</v>
      </c>
    </row>
    <row r="90" spans="1:11" x14ac:dyDescent="0.25">
      <c r="A90">
        <v>88</v>
      </c>
      <c r="B90" t="s">
        <v>187</v>
      </c>
      <c r="C90">
        <v>869.74630000000002</v>
      </c>
      <c r="D90" t="s">
        <v>366</v>
      </c>
      <c r="E90">
        <v>887.48149999999998</v>
      </c>
      <c r="F90">
        <v>4</v>
      </c>
      <c r="G90">
        <v>2.7213723659515381</v>
      </c>
      <c r="H90">
        <v>0.71300387382507324</v>
      </c>
      <c r="I90">
        <v>1.2356400489807129</v>
      </c>
      <c r="J90">
        <v>0.38565421104431152</v>
      </c>
      <c r="K90">
        <v>0.38606452941894531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367</v>
      </c>
      <c r="E91">
        <v>953.75869999999998</v>
      </c>
      <c r="F91">
        <v>4</v>
      </c>
      <c r="G91">
        <v>2.7492880821228032</v>
      </c>
      <c r="H91">
        <v>0.67941498756408691</v>
      </c>
      <c r="I91">
        <v>1.292290925979614</v>
      </c>
      <c r="J91">
        <v>0.3845062255859375</v>
      </c>
      <c r="K91">
        <v>0.39203739166259771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368</v>
      </c>
      <c r="E92">
        <v>889.37429999999995</v>
      </c>
      <c r="F92">
        <v>4</v>
      </c>
      <c r="G92">
        <v>2.9678456783294682</v>
      </c>
      <c r="H92">
        <v>0.7821040153503418</v>
      </c>
      <c r="I92">
        <v>1.415892601013184</v>
      </c>
      <c r="J92">
        <v>0.38800644874572748</v>
      </c>
      <c r="K92">
        <v>0.37733602523803711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369</v>
      </c>
      <c r="E93">
        <v>1018.7037</v>
      </c>
      <c r="F93">
        <v>4</v>
      </c>
      <c r="G93">
        <v>2.8084192276000981</v>
      </c>
      <c r="H93">
        <v>0.75676846504211426</v>
      </c>
      <c r="I93">
        <v>1.175517320632935</v>
      </c>
      <c r="J93">
        <v>0.49297237396240229</v>
      </c>
      <c r="K93">
        <v>0.38129973411560059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4</v>
      </c>
      <c r="G94">
        <v>2.8627853393554692</v>
      </c>
      <c r="H94">
        <v>0.71870064735412598</v>
      </c>
      <c r="I94">
        <v>1.367897033691406</v>
      </c>
      <c r="J94">
        <v>0.37997102737426758</v>
      </c>
      <c r="K94">
        <v>0.392669677734375</v>
      </c>
    </row>
    <row r="95" spans="1:11" x14ac:dyDescent="0.25">
      <c r="A95">
        <v>93</v>
      </c>
      <c r="B95" t="s">
        <v>197</v>
      </c>
      <c r="C95">
        <v>1091.1422</v>
      </c>
      <c r="D95" t="s">
        <v>332</v>
      </c>
      <c r="E95">
        <v>1119.7397000000001</v>
      </c>
      <c r="F95">
        <v>4</v>
      </c>
      <c r="G95">
        <v>3.198806524276733</v>
      </c>
      <c r="H95">
        <v>0.77274322509765625</v>
      </c>
      <c r="I95">
        <v>1.5254185199737551</v>
      </c>
      <c r="J95">
        <v>0.51963520050048828</v>
      </c>
      <c r="K95">
        <v>0.37983274459838873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4</v>
      </c>
      <c r="G96">
        <v>2.8994812965393071</v>
      </c>
      <c r="H96">
        <v>0.68453311920166016</v>
      </c>
      <c r="I96">
        <v>1.4241030216217041</v>
      </c>
      <c r="J96">
        <v>0.3923790454864502</v>
      </c>
      <c r="K96">
        <v>0.39746689796447748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306</v>
      </c>
      <c r="E97">
        <v>839.61329999999998</v>
      </c>
      <c r="F97">
        <v>4</v>
      </c>
      <c r="G97">
        <v>2.9503631591796879</v>
      </c>
      <c r="H97">
        <v>0.80547642707824707</v>
      </c>
      <c r="I97">
        <v>1.379903316497803</v>
      </c>
      <c r="J97">
        <v>0.40206694602966309</v>
      </c>
      <c r="K97">
        <v>0.36156964302062988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370</v>
      </c>
      <c r="E98">
        <v>991.16420000000005</v>
      </c>
      <c r="F98">
        <v>4</v>
      </c>
      <c r="G98">
        <v>3.2570769786834721</v>
      </c>
      <c r="H98">
        <v>0.80794501304626465</v>
      </c>
      <c r="I98">
        <v>1.692362308502197</v>
      </c>
      <c r="J98">
        <v>0.38835263252258301</v>
      </c>
      <c r="K98">
        <v>0.3654172420501709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4</v>
      </c>
      <c r="G99">
        <v>2.898290634155273</v>
      </c>
      <c r="H99">
        <v>0.75460648536682129</v>
      </c>
      <c r="I99">
        <v>1.3898153305053711</v>
      </c>
      <c r="J99">
        <v>0.38112926483154302</v>
      </c>
      <c r="K99">
        <v>0.37173914909362787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309</v>
      </c>
      <c r="E100">
        <v>956.64919999999995</v>
      </c>
      <c r="F100">
        <v>4</v>
      </c>
      <c r="G100">
        <v>2.7081649303436279</v>
      </c>
      <c r="H100">
        <v>0.69249343872070313</v>
      </c>
      <c r="I100">
        <v>1.226948022842407</v>
      </c>
      <c r="J100">
        <v>0.38961172103881841</v>
      </c>
      <c r="K100">
        <v>0.39710783958435059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334</v>
      </c>
      <c r="E101">
        <v>902.23</v>
      </c>
      <c r="F101">
        <v>4</v>
      </c>
      <c r="G101">
        <v>2.8518462181091309</v>
      </c>
      <c r="H101">
        <v>0.70212459564208984</v>
      </c>
      <c r="I101">
        <v>1.383358955383301</v>
      </c>
      <c r="J101">
        <v>0.37605881690978998</v>
      </c>
      <c r="K101">
        <v>0.38669800758361822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6048-1747-40B6-A6A1-2F1FDB4B8A4E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211</v>
      </c>
      <c r="E2">
        <v>826.73209999999995</v>
      </c>
      <c r="F2">
        <v>4</v>
      </c>
      <c r="G2">
        <v>2.8168742656707759</v>
      </c>
      <c r="H2">
        <v>0.51086902618408203</v>
      </c>
      <c r="I2">
        <v>1.5619208812713621</v>
      </c>
      <c r="J2">
        <v>0.3862147331237793</v>
      </c>
      <c r="K2">
        <v>0.35686969757080078</v>
      </c>
    </row>
    <row r="3" spans="1:11" x14ac:dyDescent="0.25">
      <c r="A3">
        <v>1</v>
      </c>
      <c r="B3" t="s">
        <v>13</v>
      </c>
      <c r="C3">
        <v>920.91</v>
      </c>
      <c r="D3" t="s">
        <v>212</v>
      </c>
      <c r="E3">
        <v>983.7396</v>
      </c>
      <c r="F3">
        <v>4</v>
      </c>
      <c r="G3">
        <v>2.5431375503540039</v>
      </c>
      <c r="H3">
        <v>0.54837584495544434</v>
      </c>
      <c r="I3">
        <v>1.220308780670166</v>
      </c>
      <c r="J3">
        <v>0.38716030120849609</v>
      </c>
      <c r="K3">
        <v>0.38429141044616699</v>
      </c>
    </row>
    <row r="4" spans="1:11" x14ac:dyDescent="0.25">
      <c r="A4">
        <v>2</v>
      </c>
      <c r="B4" t="s">
        <v>15</v>
      </c>
      <c r="C4">
        <v>765.42989999999998</v>
      </c>
      <c r="D4" t="s">
        <v>213</v>
      </c>
      <c r="E4">
        <v>778.91690000000006</v>
      </c>
      <c r="F4">
        <v>4</v>
      </c>
      <c r="G4">
        <v>2.6017870903015141</v>
      </c>
      <c r="H4">
        <v>0.4703059196472168</v>
      </c>
      <c r="I4">
        <v>1.4027945995330811</v>
      </c>
      <c r="J4">
        <v>0.36177659034728998</v>
      </c>
      <c r="K4">
        <v>0.36591029167175287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4</v>
      </c>
      <c r="G5">
        <v>2.7328884601593022</v>
      </c>
      <c r="H5">
        <v>0.58362245559692383</v>
      </c>
      <c r="I5">
        <v>1.40172815322876</v>
      </c>
      <c r="J5">
        <v>0.37025308609008789</v>
      </c>
      <c r="K5">
        <v>0.37428498268127441</v>
      </c>
    </row>
    <row r="6" spans="1:11" x14ac:dyDescent="0.25">
      <c r="A6">
        <v>4</v>
      </c>
      <c r="B6" t="s">
        <v>19</v>
      </c>
      <c r="C6">
        <v>1210.943</v>
      </c>
      <c r="D6" t="s">
        <v>215</v>
      </c>
      <c r="E6">
        <v>1284.2899</v>
      </c>
      <c r="F6">
        <v>4</v>
      </c>
      <c r="G6">
        <v>2.7105686664581299</v>
      </c>
      <c r="H6">
        <v>0.50971627235412598</v>
      </c>
      <c r="I6">
        <v>1.439949035644531</v>
      </c>
      <c r="J6">
        <v>0.37276864051818848</v>
      </c>
      <c r="K6">
        <v>0.38513588905334473</v>
      </c>
    </row>
    <row r="7" spans="1:11" x14ac:dyDescent="0.25">
      <c r="A7">
        <v>5</v>
      </c>
      <c r="B7" t="s">
        <v>21</v>
      </c>
      <c r="C7">
        <v>1371.7239999999999</v>
      </c>
      <c r="D7" t="s">
        <v>216</v>
      </c>
      <c r="E7">
        <v>1447.9748</v>
      </c>
      <c r="F7">
        <v>4</v>
      </c>
      <c r="G7">
        <v>2.47017502784729</v>
      </c>
      <c r="H7">
        <v>0.55615568161010742</v>
      </c>
      <c r="I7">
        <v>1.0355677604675291</v>
      </c>
      <c r="J7">
        <v>0.46760439872741699</v>
      </c>
      <c r="K7">
        <v>0.40984773635864258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4</v>
      </c>
      <c r="G8">
        <v>2.5830726623535161</v>
      </c>
      <c r="H8">
        <v>0.53998851776123047</v>
      </c>
      <c r="I8">
        <v>1.276631832122803</v>
      </c>
      <c r="J8">
        <v>0.37449002265930181</v>
      </c>
      <c r="K8">
        <v>0.39041829109191889</v>
      </c>
    </row>
    <row r="9" spans="1:11" x14ac:dyDescent="0.25">
      <c r="A9">
        <v>7</v>
      </c>
      <c r="B9" t="s">
        <v>25</v>
      </c>
      <c r="C9">
        <v>1126.7883999999999</v>
      </c>
      <c r="D9" t="s">
        <v>218</v>
      </c>
      <c r="E9">
        <v>1218.6916000000001</v>
      </c>
      <c r="F9">
        <v>4</v>
      </c>
      <c r="G9">
        <v>2.5844569206237789</v>
      </c>
      <c r="H9">
        <v>0.57687973976135254</v>
      </c>
      <c r="I9">
        <v>1.2309508323669429</v>
      </c>
      <c r="J9">
        <v>0.39149713516235352</v>
      </c>
      <c r="K9">
        <v>0.38393616676330572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4</v>
      </c>
      <c r="G10">
        <v>2.3985307216644292</v>
      </c>
      <c r="H10">
        <v>0.50451970100402832</v>
      </c>
      <c r="I10">
        <v>1.125495433807373</v>
      </c>
      <c r="J10">
        <v>0.37183022499084473</v>
      </c>
      <c r="K10">
        <v>0.39501571655273438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4</v>
      </c>
      <c r="G11">
        <v>2.5287685394287109</v>
      </c>
      <c r="H11">
        <v>0.50128459930419922</v>
      </c>
      <c r="I11">
        <v>1.25977611541748</v>
      </c>
      <c r="J11">
        <v>0.37673521041870123</v>
      </c>
      <c r="K11">
        <v>0.39045238494873052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4</v>
      </c>
      <c r="G12">
        <v>2.5369217395782471</v>
      </c>
      <c r="H12">
        <v>0.57060980796813965</v>
      </c>
      <c r="I12">
        <v>1.1924469470977781</v>
      </c>
      <c r="J12">
        <v>0.38423061370849609</v>
      </c>
      <c r="K12">
        <v>0.38811373710632319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4</v>
      </c>
      <c r="G13">
        <v>2.2443463802337651</v>
      </c>
      <c r="H13">
        <v>0.49440169334411621</v>
      </c>
      <c r="I13">
        <v>0.9555208683013916</v>
      </c>
      <c r="J13">
        <v>0.3922426700592041</v>
      </c>
      <c r="K13">
        <v>0.40018081665039063</v>
      </c>
    </row>
    <row r="14" spans="1:11" x14ac:dyDescent="0.25">
      <c r="A14">
        <v>12</v>
      </c>
      <c r="B14" t="s">
        <v>35</v>
      </c>
      <c r="C14">
        <v>804.81650000000002</v>
      </c>
      <c r="D14" t="s">
        <v>223</v>
      </c>
      <c r="E14">
        <v>916.36289999999997</v>
      </c>
      <c r="F14">
        <v>4</v>
      </c>
      <c r="G14">
        <v>2.665735006332397</v>
      </c>
      <c r="H14">
        <v>0.50468635559082031</v>
      </c>
      <c r="I14">
        <v>1.385466575622559</v>
      </c>
      <c r="J14">
        <v>0.38278079032897949</v>
      </c>
      <c r="K14">
        <v>0.38860154151916498</v>
      </c>
    </row>
    <row r="15" spans="1:11" x14ac:dyDescent="0.25">
      <c r="A15">
        <v>13</v>
      </c>
      <c r="B15" t="s">
        <v>37</v>
      </c>
      <c r="C15">
        <v>883.06330000000003</v>
      </c>
      <c r="D15" t="s">
        <v>224</v>
      </c>
      <c r="E15">
        <v>944.31960000000004</v>
      </c>
      <c r="F15">
        <v>4</v>
      </c>
      <c r="G15">
        <v>2.6403176784515381</v>
      </c>
      <c r="H15">
        <v>0.45107913017272949</v>
      </c>
      <c r="I15">
        <v>1.416565895080566</v>
      </c>
      <c r="J15">
        <v>0.38717913627624512</v>
      </c>
      <c r="K15">
        <v>0.38349795341491699</v>
      </c>
    </row>
    <row r="16" spans="1:11" x14ac:dyDescent="0.25">
      <c r="A16">
        <v>14</v>
      </c>
      <c r="B16" t="s">
        <v>39</v>
      </c>
      <c r="C16">
        <v>1003.3588</v>
      </c>
      <c r="D16" t="s">
        <v>225</v>
      </c>
      <c r="E16">
        <v>1088.7570000000001</v>
      </c>
      <c r="F16">
        <v>4</v>
      </c>
      <c r="G16">
        <v>2.7157032489776611</v>
      </c>
      <c r="H16">
        <v>0.45327305793762213</v>
      </c>
      <c r="I16">
        <v>1.5176084041595459</v>
      </c>
      <c r="J16">
        <v>0.39494609832763672</v>
      </c>
      <c r="K16">
        <v>0.34822630882263178</v>
      </c>
    </row>
    <row r="17" spans="1:11" x14ac:dyDescent="0.25">
      <c r="A17">
        <v>15</v>
      </c>
      <c r="B17" t="s">
        <v>41</v>
      </c>
      <c r="C17">
        <v>1399.7529</v>
      </c>
      <c r="D17" t="s">
        <v>226</v>
      </c>
      <c r="E17">
        <v>1439.7367999999999</v>
      </c>
      <c r="F17">
        <v>4</v>
      </c>
      <c r="G17">
        <v>2.4916477203369141</v>
      </c>
      <c r="H17">
        <v>0.58599305152893066</v>
      </c>
      <c r="I17">
        <v>1.1356992721557619</v>
      </c>
      <c r="J17">
        <v>0.37738680839538569</v>
      </c>
      <c r="K17">
        <v>0.39013123512268072</v>
      </c>
    </row>
    <row r="18" spans="1:11" x14ac:dyDescent="0.25">
      <c r="A18">
        <v>16</v>
      </c>
      <c r="B18" t="s">
        <v>43</v>
      </c>
      <c r="C18">
        <v>792.08389999999997</v>
      </c>
      <c r="D18" t="s">
        <v>227</v>
      </c>
      <c r="E18">
        <v>837.90300000000002</v>
      </c>
      <c r="F18">
        <v>4</v>
      </c>
      <c r="G18">
        <v>2.710267305374146</v>
      </c>
      <c r="H18">
        <v>0.53605461120605469</v>
      </c>
      <c r="I18">
        <v>1.397480964660645</v>
      </c>
      <c r="J18">
        <v>0.3823544979095459</v>
      </c>
      <c r="K18">
        <v>0.39237689971923828</v>
      </c>
    </row>
    <row r="19" spans="1:11" x14ac:dyDescent="0.25">
      <c r="A19">
        <v>17</v>
      </c>
      <c r="B19" t="s">
        <v>45</v>
      </c>
      <c r="C19">
        <v>975.6848</v>
      </c>
      <c r="D19" t="s">
        <v>228</v>
      </c>
      <c r="E19">
        <v>979.15419999999995</v>
      </c>
      <c r="F19">
        <v>4</v>
      </c>
      <c r="G19">
        <v>2.552170038223267</v>
      </c>
      <c r="H19">
        <v>0.4902338981628418</v>
      </c>
      <c r="I19">
        <v>1.283077716827393</v>
      </c>
      <c r="J19">
        <v>0.37791943550109858</v>
      </c>
      <c r="K19">
        <v>0.39893841743469238</v>
      </c>
    </row>
    <row r="20" spans="1:11" x14ac:dyDescent="0.25">
      <c r="A20">
        <v>18</v>
      </c>
      <c r="B20" t="s">
        <v>47</v>
      </c>
      <c r="C20">
        <v>1229.4244000000001</v>
      </c>
      <c r="D20" t="s">
        <v>229</v>
      </c>
      <c r="E20">
        <v>1288.49</v>
      </c>
      <c r="F20">
        <v>4</v>
      </c>
      <c r="G20">
        <v>2.7510502338409419</v>
      </c>
      <c r="H20">
        <v>0.51629495620727539</v>
      </c>
      <c r="I20">
        <v>1.4606530666351321</v>
      </c>
      <c r="J20">
        <v>0.38969826698303223</v>
      </c>
      <c r="K20">
        <v>0.38140463829040527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4</v>
      </c>
      <c r="G21">
        <v>2.521780252456665</v>
      </c>
      <c r="H21">
        <v>0.50353240966796875</v>
      </c>
      <c r="I21">
        <v>1.259324789047241</v>
      </c>
      <c r="J21">
        <v>0.36983585357666021</v>
      </c>
      <c r="K21">
        <v>0.38708734512329102</v>
      </c>
    </row>
    <row r="22" spans="1:11" x14ac:dyDescent="0.25">
      <c r="A22">
        <v>20</v>
      </c>
      <c r="B22" t="s">
        <v>51</v>
      </c>
      <c r="C22">
        <v>846.21640000000002</v>
      </c>
      <c r="D22" t="s">
        <v>231</v>
      </c>
      <c r="E22">
        <v>929.52359999999999</v>
      </c>
      <c r="F22">
        <v>4</v>
      </c>
      <c r="G22">
        <v>2.312576532363892</v>
      </c>
      <c r="H22">
        <v>0.54992985725402832</v>
      </c>
      <c r="I22">
        <v>0.9570314884185791</v>
      </c>
      <c r="J22">
        <v>0.40048098564147949</v>
      </c>
      <c r="K22">
        <v>0.40413403511047358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4</v>
      </c>
      <c r="G23">
        <v>2.6176202297210689</v>
      </c>
      <c r="H23">
        <v>0.55717873573303223</v>
      </c>
      <c r="I23">
        <v>1.300401926040649</v>
      </c>
      <c r="J23">
        <v>0.39200115203857422</v>
      </c>
      <c r="K23">
        <v>0.36603426933288569</v>
      </c>
    </row>
    <row r="24" spans="1:11" x14ac:dyDescent="0.25">
      <c r="A24">
        <v>22</v>
      </c>
      <c r="B24" t="s">
        <v>55</v>
      </c>
      <c r="C24">
        <v>1171.4639999999999</v>
      </c>
      <c r="D24" t="s">
        <v>233</v>
      </c>
      <c r="E24">
        <v>1294.1786</v>
      </c>
      <c r="F24">
        <v>4</v>
      </c>
      <c r="G24">
        <v>2.816303014755249</v>
      </c>
      <c r="H24">
        <v>0.48028063774108892</v>
      </c>
      <c r="I24">
        <v>1.5682904720306401</v>
      </c>
      <c r="J24">
        <v>0.38776063919067377</v>
      </c>
      <c r="K24">
        <v>0.37897133827209473</v>
      </c>
    </row>
    <row r="25" spans="1:11" x14ac:dyDescent="0.25">
      <c r="A25">
        <v>23</v>
      </c>
      <c r="B25" t="s">
        <v>57</v>
      </c>
      <c r="C25">
        <v>849.7989</v>
      </c>
      <c r="D25" t="s">
        <v>234</v>
      </c>
      <c r="E25">
        <v>892.12990000000002</v>
      </c>
      <c r="F25">
        <v>4</v>
      </c>
      <c r="G25">
        <v>2.6341400146484379</v>
      </c>
      <c r="H25">
        <v>0.49176692962646479</v>
      </c>
      <c r="I25">
        <v>1.3845522403717041</v>
      </c>
      <c r="J25">
        <v>0.38773512840271002</v>
      </c>
      <c r="K25">
        <v>0.36709070205688482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4</v>
      </c>
      <c r="G26">
        <v>2.9053044319152832</v>
      </c>
      <c r="H26">
        <v>0.51076412200927734</v>
      </c>
      <c r="I26">
        <v>1.617405891418457</v>
      </c>
      <c r="J26">
        <v>0.40552568435668951</v>
      </c>
      <c r="K26">
        <v>0.37109780311584473</v>
      </c>
    </row>
    <row r="27" spans="1:11" x14ac:dyDescent="0.25">
      <c r="A27">
        <v>25</v>
      </c>
      <c r="B27" t="s">
        <v>61</v>
      </c>
      <c r="C27">
        <v>991.09450000000004</v>
      </c>
      <c r="D27" t="s">
        <v>236</v>
      </c>
      <c r="E27">
        <v>1036.0673999999999</v>
      </c>
      <c r="F27">
        <v>4</v>
      </c>
      <c r="G27">
        <v>2.7517213821411128</v>
      </c>
      <c r="H27">
        <v>0.54618072509765625</v>
      </c>
      <c r="I27">
        <v>1.427249670028687</v>
      </c>
      <c r="J27">
        <v>0.39086818695068359</v>
      </c>
      <c r="K27">
        <v>0.38524150848388672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4</v>
      </c>
      <c r="G28">
        <v>2.4114398956298828</v>
      </c>
      <c r="H28">
        <v>0.48285531997680659</v>
      </c>
      <c r="I28">
        <v>1.143201589584351</v>
      </c>
      <c r="J28">
        <v>0.38536381721496582</v>
      </c>
      <c r="K28">
        <v>0.39673924446105963</v>
      </c>
    </row>
    <row r="29" spans="1:11" x14ac:dyDescent="0.25">
      <c r="A29">
        <v>27</v>
      </c>
      <c r="B29" t="s">
        <v>65</v>
      </c>
      <c r="C29">
        <v>795.01189999999997</v>
      </c>
      <c r="D29" t="s">
        <v>238</v>
      </c>
      <c r="E29">
        <v>915.62189999999998</v>
      </c>
      <c r="F29">
        <v>4</v>
      </c>
      <c r="G29">
        <v>2.5925800800323491</v>
      </c>
      <c r="H29">
        <v>0.49226069450378418</v>
      </c>
      <c r="I29">
        <v>1.323954582214355</v>
      </c>
      <c r="J29">
        <v>0.38693428039550781</v>
      </c>
      <c r="K29">
        <v>0.38643097877502441</v>
      </c>
    </row>
    <row r="30" spans="1:11" x14ac:dyDescent="0.25">
      <c r="A30">
        <v>28</v>
      </c>
      <c r="B30" t="s">
        <v>67</v>
      </c>
      <c r="C30">
        <v>818.57349999999997</v>
      </c>
      <c r="D30" t="s">
        <v>239</v>
      </c>
      <c r="E30">
        <v>836.11980000000005</v>
      </c>
      <c r="F30">
        <v>4</v>
      </c>
      <c r="G30">
        <v>2.518797874450684</v>
      </c>
      <c r="H30">
        <v>0.50243759155273438</v>
      </c>
      <c r="I30">
        <v>1.241057157516479</v>
      </c>
      <c r="J30">
        <v>0.40423798561096191</v>
      </c>
      <c r="K30">
        <v>0.3700718879699707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4</v>
      </c>
      <c r="G31">
        <v>2.7987663745880131</v>
      </c>
      <c r="H31">
        <v>0.55655932426452637</v>
      </c>
      <c r="I31">
        <v>1.5009069442749019</v>
      </c>
      <c r="J31">
        <v>0.37160825729370123</v>
      </c>
      <c r="K31">
        <v>0.36851191520690918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4</v>
      </c>
      <c r="G32">
        <v>2.288042306900024</v>
      </c>
      <c r="H32">
        <v>0.4832456111907959</v>
      </c>
      <c r="I32">
        <v>1.027614831924438</v>
      </c>
      <c r="J32">
        <v>0.38099837303161621</v>
      </c>
      <c r="K32">
        <v>0.39361286163330078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4</v>
      </c>
      <c r="G33">
        <v>2.5484805107116699</v>
      </c>
      <c r="H33">
        <v>0.51354718208312988</v>
      </c>
      <c r="I33">
        <v>1.264611482620239</v>
      </c>
      <c r="J33">
        <v>0.37966108322143549</v>
      </c>
      <c r="K33">
        <v>0.38952231407165527</v>
      </c>
    </row>
    <row r="34" spans="1:11" x14ac:dyDescent="0.25">
      <c r="A34">
        <v>32</v>
      </c>
      <c r="B34" t="s">
        <v>75</v>
      </c>
      <c r="C34">
        <v>990.39689999999996</v>
      </c>
      <c r="D34" t="s">
        <v>243</v>
      </c>
      <c r="E34">
        <v>1018.0924</v>
      </c>
      <c r="F34">
        <v>4</v>
      </c>
      <c r="G34">
        <v>2.4187333583831792</v>
      </c>
      <c r="H34">
        <v>0.51270842552185059</v>
      </c>
      <c r="I34">
        <v>1.139404773712158</v>
      </c>
      <c r="J34">
        <v>0.38194775581359858</v>
      </c>
      <c r="K34">
        <v>0.38267374038696289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4</v>
      </c>
      <c r="G35">
        <v>2.597004890441895</v>
      </c>
      <c r="H35">
        <v>0.52735352516174316</v>
      </c>
      <c r="I35">
        <v>1.3104920387268071</v>
      </c>
      <c r="J35">
        <v>0.37875103950500488</v>
      </c>
      <c r="K35">
        <v>0.37940216064453119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4</v>
      </c>
      <c r="G36">
        <v>2.8284199237823491</v>
      </c>
      <c r="H36">
        <v>0.54590606689453125</v>
      </c>
      <c r="I36">
        <v>1.506064176559448</v>
      </c>
      <c r="J36">
        <v>0.38670921325683588</v>
      </c>
      <c r="K36">
        <v>0.38664460182189941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4</v>
      </c>
      <c r="G37">
        <v>2.5989482402801509</v>
      </c>
      <c r="H37">
        <v>0.54903364181518555</v>
      </c>
      <c r="I37">
        <v>1.268309593200684</v>
      </c>
      <c r="J37">
        <v>0.37997674942016602</v>
      </c>
      <c r="K37">
        <v>0.40006279945373541</v>
      </c>
    </row>
    <row r="38" spans="1:11" x14ac:dyDescent="0.25">
      <c r="A38">
        <v>36</v>
      </c>
      <c r="B38" t="s">
        <v>83</v>
      </c>
      <c r="C38">
        <v>1152.5368000000001</v>
      </c>
      <c r="D38" t="s">
        <v>247</v>
      </c>
      <c r="E38">
        <v>1177.3052</v>
      </c>
      <c r="F38">
        <v>4</v>
      </c>
      <c r="G38">
        <v>2.499165296554565</v>
      </c>
      <c r="H38">
        <v>0.53869199752807617</v>
      </c>
      <c r="I38">
        <v>1.184148788452148</v>
      </c>
      <c r="J38">
        <v>0.38507509231567377</v>
      </c>
      <c r="K38">
        <v>0.39024996757507319</v>
      </c>
    </row>
    <row r="39" spans="1:11" x14ac:dyDescent="0.25">
      <c r="A39">
        <v>37</v>
      </c>
      <c r="B39" t="s">
        <v>85</v>
      </c>
      <c r="C39">
        <v>1036.4302</v>
      </c>
      <c r="D39" t="s">
        <v>248</v>
      </c>
      <c r="E39">
        <v>1144.1931999999999</v>
      </c>
      <c r="F39">
        <v>4</v>
      </c>
      <c r="G39">
        <v>2.5938642024993901</v>
      </c>
      <c r="H39">
        <v>0.52201223373413086</v>
      </c>
      <c r="I39">
        <v>1.2685022354125981</v>
      </c>
      <c r="J39">
        <v>0.38638138771057129</v>
      </c>
      <c r="K39">
        <v>0.41379618644714361</v>
      </c>
    </row>
    <row r="40" spans="1:11" x14ac:dyDescent="0.25">
      <c r="A40">
        <v>38</v>
      </c>
      <c r="B40" t="s">
        <v>87</v>
      </c>
      <c r="C40">
        <v>1253.6293000000001</v>
      </c>
      <c r="D40" t="s">
        <v>249</v>
      </c>
      <c r="E40">
        <v>1331.8425999999999</v>
      </c>
      <c r="F40">
        <v>4</v>
      </c>
      <c r="G40">
        <v>2.8176159858703609</v>
      </c>
      <c r="H40">
        <v>0.51367902755737305</v>
      </c>
      <c r="I40">
        <v>1.404613733291626</v>
      </c>
      <c r="J40">
        <v>0.52254605293273926</v>
      </c>
      <c r="K40">
        <v>0.3757784366607666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4</v>
      </c>
      <c r="G41">
        <v>2.299469947814941</v>
      </c>
      <c r="H41">
        <v>0.51397395133972168</v>
      </c>
      <c r="I41">
        <v>1.0196924209594731</v>
      </c>
      <c r="J41">
        <v>0.37793564796447748</v>
      </c>
      <c r="K41">
        <v>0.38686800003051758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4</v>
      </c>
      <c r="G42">
        <v>2.4898989200592041</v>
      </c>
      <c r="H42">
        <v>0.53456211090087891</v>
      </c>
      <c r="I42">
        <v>1.1915614604949949</v>
      </c>
      <c r="J42">
        <v>0.36637520790100098</v>
      </c>
      <c r="K42">
        <v>0.39639496803283691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4</v>
      </c>
      <c r="G43">
        <v>2.4306776523590088</v>
      </c>
      <c r="H43">
        <v>0.53506231307983398</v>
      </c>
      <c r="I43">
        <v>1.138186454772949</v>
      </c>
      <c r="J43">
        <v>0.37658071517944341</v>
      </c>
      <c r="K43">
        <v>0.37884259223937988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4</v>
      </c>
      <c r="G44">
        <v>2.5762145519256592</v>
      </c>
      <c r="H44">
        <v>0.46891999244689941</v>
      </c>
      <c r="I44">
        <v>1.3239626884460449</v>
      </c>
      <c r="J44">
        <v>0.39148807525634771</v>
      </c>
      <c r="K44">
        <v>0.38952279090881348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4</v>
      </c>
      <c r="G45">
        <v>2.7358958721160889</v>
      </c>
      <c r="H45">
        <v>0.51681709289550781</v>
      </c>
      <c r="I45">
        <v>1.432441711425781</v>
      </c>
      <c r="J45">
        <v>0.40818548202514648</v>
      </c>
      <c r="K45">
        <v>0.3774411678314209</v>
      </c>
    </row>
    <row r="46" spans="1:11" x14ac:dyDescent="0.25">
      <c r="A46">
        <v>44</v>
      </c>
      <c r="B46" t="s">
        <v>99</v>
      </c>
      <c r="C46">
        <v>864.92930000000001</v>
      </c>
      <c r="D46" t="s">
        <v>255</v>
      </c>
      <c r="E46">
        <v>948.34569999999997</v>
      </c>
      <c r="F46">
        <v>4</v>
      </c>
      <c r="G46">
        <v>2.719009160995483</v>
      </c>
      <c r="H46">
        <v>0.48621582984924322</v>
      </c>
      <c r="I46">
        <v>1.4744637012481689</v>
      </c>
      <c r="J46">
        <v>0.37075996398925781</v>
      </c>
      <c r="K46">
        <v>0.3863527774810791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4</v>
      </c>
      <c r="G47">
        <v>2.5628509521484379</v>
      </c>
      <c r="H47">
        <v>0.55188488960266113</v>
      </c>
      <c r="I47">
        <v>1.132469177246094</v>
      </c>
      <c r="J47">
        <v>0.49755287170410162</v>
      </c>
      <c r="K47">
        <v>0.3799431324005127</v>
      </c>
    </row>
    <row r="48" spans="1:11" x14ac:dyDescent="0.25">
      <c r="A48">
        <v>46</v>
      </c>
      <c r="B48" t="s">
        <v>103</v>
      </c>
      <c r="C48">
        <v>1164.1323</v>
      </c>
      <c r="D48" t="s">
        <v>257</v>
      </c>
      <c r="E48">
        <v>1254.1774</v>
      </c>
      <c r="F48">
        <v>4</v>
      </c>
      <c r="G48">
        <v>2.6816270351409912</v>
      </c>
      <c r="H48">
        <v>0.49367594718933111</v>
      </c>
      <c r="I48">
        <v>1.411568880081177</v>
      </c>
      <c r="J48">
        <v>0.37954092025756841</v>
      </c>
      <c r="K48">
        <v>0.39288067817687988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4</v>
      </c>
      <c r="G49">
        <v>2.8151454925537109</v>
      </c>
      <c r="H49">
        <v>0.50964093208312988</v>
      </c>
      <c r="I49">
        <v>1.504035472869873</v>
      </c>
      <c r="J49">
        <v>0.40317249298095698</v>
      </c>
      <c r="K49">
        <v>0.3966526985168457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4</v>
      </c>
      <c r="G50">
        <v>2.5727941989898682</v>
      </c>
      <c r="H50">
        <v>0.51257133483886719</v>
      </c>
      <c r="I50">
        <v>1.279691219329834</v>
      </c>
      <c r="J50">
        <v>0.39493823051452642</v>
      </c>
      <c r="K50">
        <v>0.38313698768615723</v>
      </c>
    </row>
    <row r="51" spans="1:11" x14ac:dyDescent="0.25">
      <c r="A51">
        <v>49</v>
      </c>
      <c r="B51" t="s">
        <v>109</v>
      </c>
      <c r="C51">
        <v>882.71439999999996</v>
      </c>
      <c r="D51" t="s">
        <v>260</v>
      </c>
      <c r="E51">
        <v>896.75720000000001</v>
      </c>
      <c r="F51">
        <v>4</v>
      </c>
      <c r="G51">
        <v>2.897459983825684</v>
      </c>
      <c r="H51">
        <v>0.4891822338104248</v>
      </c>
      <c r="I51">
        <v>1.665404081344604</v>
      </c>
      <c r="J51">
        <v>0.39281773567199713</v>
      </c>
      <c r="K51">
        <v>0.34724998474121088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4</v>
      </c>
      <c r="G52">
        <v>2.6469542980194092</v>
      </c>
      <c r="H52">
        <v>0.56656074523925781</v>
      </c>
      <c r="I52">
        <v>1.3274848461151121</v>
      </c>
      <c r="J52">
        <v>0.36098647117614752</v>
      </c>
      <c r="K52">
        <v>0.38984870910644531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4</v>
      </c>
      <c r="G53">
        <v>2.4743180274963379</v>
      </c>
      <c r="H53">
        <v>0.52108907699584961</v>
      </c>
      <c r="I53">
        <v>1.172381639480591</v>
      </c>
      <c r="J53">
        <v>0.39714908599853521</v>
      </c>
      <c r="K53">
        <v>0.38269972801208502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4</v>
      </c>
      <c r="G54">
        <v>2.4123811721801758</v>
      </c>
      <c r="H54">
        <v>0.46121025085449219</v>
      </c>
      <c r="I54">
        <v>1.1932373046875</v>
      </c>
      <c r="J54">
        <v>0.37182474136352539</v>
      </c>
      <c r="K54">
        <v>0.38426876068115229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4</v>
      </c>
      <c r="G55">
        <v>2.776788711547852</v>
      </c>
      <c r="H55">
        <v>0.54413938522338867</v>
      </c>
      <c r="I55">
        <v>1.455377340316772</v>
      </c>
      <c r="J55">
        <v>0.39122247695922852</v>
      </c>
      <c r="K55">
        <v>0.38426017761230469</v>
      </c>
    </row>
    <row r="56" spans="1:11" x14ac:dyDescent="0.25">
      <c r="A56">
        <v>54</v>
      </c>
      <c r="B56" t="s">
        <v>119</v>
      </c>
      <c r="C56">
        <v>1258.5618999999999</v>
      </c>
      <c r="D56" t="s">
        <v>265</v>
      </c>
      <c r="E56">
        <v>1307.1314</v>
      </c>
      <c r="F56">
        <v>4</v>
      </c>
      <c r="G56">
        <v>2.7311146259307861</v>
      </c>
      <c r="H56">
        <v>0.4892432689666748</v>
      </c>
      <c r="I56">
        <v>1.469514131546021</v>
      </c>
      <c r="J56">
        <v>0.39181065559387213</v>
      </c>
      <c r="K56">
        <v>0.37885022163391108</v>
      </c>
    </row>
    <row r="57" spans="1:11" x14ac:dyDescent="0.25">
      <c r="A57">
        <v>55</v>
      </c>
      <c r="B57" t="s">
        <v>121</v>
      </c>
      <c r="C57">
        <v>1138.0630000000001</v>
      </c>
      <c r="D57" t="s">
        <v>266</v>
      </c>
      <c r="E57">
        <v>1196.627</v>
      </c>
      <c r="F57">
        <v>4</v>
      </c>
      <c r="G57">
        <v>2.7253539562225342</v>
      </c>
      <c r="H57">
        <v>0.48412251472473139</v>
      </c>
      <c r="I57">
        <v>1.457983732223511</v>
      </c>
      <c r="J57">
        <v>0.40340590476989752</v>
      </c>
      <c r="K57">
        <v>0.37721729278564448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4</v>
      </c>
      <c r="G58">
        <v>2.5088210105896001</v>
      </c>
      <c r="H58">
        <v>0.51538658142089844</v>
      </c>
      <c r="I58">
        <v>1.2210550308227539</v>
      </c>
      <c r="J58">
        <v>0.37114930152893072</v>
      </c>
      <c r="K58">
        <v>0.4012300968170166</v>
      </c>
    </row>
    <row r="59" spans="1:11" x14ac:dyDescent="0.25">
      <c r="A59">
        <v>57</v>
      </c>
      <c r="B59" t="s">
        <v>125</v>
      </c>
      <c r="C59">
        <v>977.09100000000001</v>
      </c>
      <c r="D59" t="s">
        <v>268</v>
      </c>
      <c r="E59">
        <v>1051.5397</v>
      </c>
      <c r="F59">
        <v>4</v>
      </c>
      <c r="G59">
        <v>2.6358730792999272</v>
      </c>
      <c r="H59">
        <v>0.59314346313476563</v>
      </c>
      <c r="I59">
        <v>1.2698097229003911</v>
      </c>
      <c r="J59">
        <v>0.3876497745513916</v>
      </c>
      <c r="K59">
        <v>0.38323593139648438</v>
      </c>
    </row>
    <row r="60" spans="1:11" x14ac:dyDescent="0.25">
      <c r="A60">
        <v>58</v>
      </c>
      <c r="B60" t="s">
        <v>127</v>
      </c>
      <c r="C60">
        <v>913.41300000000001</v>
      </c>
      <c r="D60" t="s">
        <v>269</v>
      </c>
      <c r="E60">
        <v>1016.4844000000001</v>
      </c>
      <c r="F60">
        <v>4</v>
      </c>
      <c r="G60">
        <v>2.430255651473999</v>
      </c>
      <c r="H60">
        <v>0.54459619522094727</v>
      </c>
      <c r="I60">
        <v>1.106609106063843</v>
      </c>
      <c r="J60">
        <v>0.3921656608581543</v>
      </c>
      <c r="K60">
        <v>0.38488531112670898</v>
      </c>
    </row>
    <row r="61" spans="1:11" x14ac:dyDescent="0.25">
      <c r="A61">
        <v>59</v>
      </c>
      <c r="B61" t="s">
        <v>129</v>
      </c>
      <c r="C61">
        <v>1067.9785999999999</v>
      </c>
      <c r="D61" t="s">
        <v>270</v>
      </c>
      <c r="E61">
        <v>1112.098</v>
      </c>
      <c r="F61">
        <v>4</v>
      </c>
      <c r="G61">
        <v>2.5670042037963872</v>
      </c>
      <c r="H61">
        <v>0.47270464897155762</v>
      </c>
      <c r="I61">
        <v>1.321235179901123</v>
      </c>
      <c r="J61">
        <v>0.39019966125488281</v>
      </c>
      <c r="K61">
        <v>0.38186383247375488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4</v>
      </c>
      <c r="G62">
        <v>2.4968690872192378</v>
      </c>
      <c r="H62">
        <v>0.52370262145996094</v>
      </c>
      <c r="I62">
        <v>1.197401762008667</v>
      </c>
      <c r="J62">
        <v>0.38795781135559082</v>
      </c>
      <c r="K62">
        <v>0.38580727577209473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4</v>
      </c>
      <c r="G63">
        <v>2.4588367938995361</v>
      </c>
      <c r="H63">
        <v>0.51361536979675293</v>
      </c>
      <c r="I63">
        <v>1.165425062179565</v>
      </c>
      <c r="J63">
        <v>0.39309144020080572</v>
      </c>
      <c r="K63">
        <v>0.38379931449890142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4</v>
      </c>
      <c r="G64">
        <v>2.7117631435394292</v>
      </c>
      <c r="H64">
        <v>0.47278618812561041</v>
      </c>
      <c r="I64">
        <v>1.4664957523345949</v>
      </c>
      <c r="J64">
        <v>0.38284921646118159</v>
      </c>
      <c r="K64">
        <v>0.38796114921569819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4</v>
      </c>
      <c r="G65">
        <v>2.829544305801392</v>
      </c>
      <c r="H65">
        <v>0.57416248321533203</v>
      </c>
      <c r="I65">
        <v>1.4982864856719971</v>
      </c>
      <c r="J65">
        <v>0.38231253623962402</v>
      </c>
      <c r="K65">
        <v>0.37288618087768549</v>
      </c>
    </row>
    <row r="66" spans="1:11" x14ac:dyDescent="0.25">
      <c r="A66">
        <v>64</v>
      </c>
      <c r="B66" t="s">
        <v>139</v>
      </c>
      <c r="C66">
        <v>917.74099999999999</v>
      </c>
      <c r="D66" t="s">
        <v>275</v>
      </c>
      <c r="E66">
        <v>921.9289</v>
      </c>
      <c r="F66">
        <v>4</v>
      </c>
      <c r="G66">
        <v>2.4914436340332031</v>
      </c>
      <c r="H66">
        <v>0.50124740600585938</v>
      </c>
      <c r="I66">
        <v>1.217141389846802</v>
      </c>
      <c r="J66">
        <v>0.38432765007019037</v>
      </c>
      <c r="K66">
        <v>0.38672637939453119</v>
      </c>
    </row>
    <row r="67" spans="1:11" x14ac:dyDescent="0.25">
      <c r="A67">
        <v>65</v>
      </c>
      <c r="B67" t="s">
        <v>141</v>
      </c>
      <c r="C67">
        <v>893.55269999999996</v>
      </c>
      <c r="D67" t="s">
        <v>276</v>
      </c>
      <c r="E67">
        <v>906.99009999999998</v>
      </c>
      <c r="F67">
        <v>4</v>
      </c>
      <c r="G67">
        <v>2.563535213470459</v>
      </c>
      <c r="H67">
        <v>0.53217196464538574</v>
      </c>
      <c r="I67">
        <v>1.2745790481567381</v>
      </c>
      <c r="J67">
        <v>0.38386321067810059</v>
      </c>
      <c r="K67">
        <v>0.37091994285583502</v>
      </c>
    </row>
    <row r="68" spans="1:11" x14ac:dyDescent="0.25">
      <c r="A68">
        <v>66</v>
      </c>
      <c r="B68" t="s">
        <v>143</v>
      </c>
      <c r="C68">
        <v>932.08079999999995</v>
      </c>
      <c r="D68" t="s">
        <v>277</v>
      </c>
      <c r="E68">
        <v>1068.0065</v>
      </c>
      <c r="F68">
        <v>4</v>
      </c>
      <c r="G68">
        <v>2.7363393306732182</v>
      </c>
      <c r="H68">
        <v>0.59932541847229004</v>
      </c>
      <c r="I68">
        <v>1.3848686218261721</v>
      </c>
      <c r="J68">
        <v>0.37833452224731451</v>
      </c>
      <c r="K68">
        <v>0.37081050872802729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4</v>
      </c>
      <c r="G69">
        <v>2.7788324356079102</v>
      </c>
      <c r="H69">
        <v>0.51427316665649414</v>
      </c>
      <c r="I69">
        <v>1.490800142288208</v>
      </c>
      <c r="J69">
        <v>0.40351629257202148</v>
      </c>
      <c r="K69">
        <v>0.36918139457702642</v>
      </c>
    </row>
    <row r="70" spans="1:11" x14ac:dyDescent="0.25">
      <c r="A70">
        <v>68</v>
      </c>
      <c r="B70" t="s">
        <v>147</v>
      </c>
      <c r="C70">
        <v>1016.5323</v>
      </c>
      <c r="D70" t="s">
        <v>279</v>
      </c>
      <c r="E70">
        <v>1071.7275</v>
      </c>
      <c r="F70">
        <v>4</v>
      </c>
      <c r="G70">
        <v>2.7855560779571529</v>
      </c>
      <c r="H70">
        <v>0.49910235404968262</v>
      </c>
      <c r="I70">
        <v>1.5389084815978999</v>
      </c>
      <c r="J70">
        <v>0.38380122184753418</v>
      </c>
      <c r="K70">
        <v>0.36174511909484858</v>
      </c>
    </row>
    <row r="71" spans="1:11" x14ac:dyDescent="0.25">
      <c r="A71">
        <v>69</v>
      </c>
      <c r="B71" t="s">
        <v>149</v>
      </c>
      <c r="C71">
        <v>1286.0319</v>
      </c>
      <c r="D71" t="s">
        <v>280</v>
      </c>
      <c r="E71">
        <v>1418.3361</v>
      </c>
      <c r="F71">
        <v>4</v>
      </c>
      <c r="G71">
        <v>2.7871899604797359</v>
      </c>
      <c r="H71">
        <v>0.52503442764282227</v>
      </c>
      <c r="I71">
        <v>1.4521055221557619</v>
      </c>
      <c r="J71">
        <v>0.41539931297302252</v>
      </c>
      <c r="K71">
        <v>0.39321160316467291</v>
      </c>
    </row>
    <row r="72" spans="1:11" x14ac:dyDescent="0.25">
      <c r="A72">
        <v>70</v>
      </c>
      <c r="B72" t="s">
        <v>151</v>
      </c>
      <c r="C72">
        <v>1027.9614999999999</v>
      </c>
      <c r="D72" t="s">
        <v>281</v>
      </c>
      <c r="E72">
        <v>1064.0021999999999</v>
      </c>
      <c r="F72">
        <v>4</v>
      </c>
      <c r="G72">
        <v>2.3131992816925049</v>
      </c>
      <c r="H72">
        <v>0.53378844261169434</v>
      </c>
      <c r="I72">
        <v>1.0067718029022219</v>
      </c>
      <c r="J72">
        <v>0.39381599426269531</v>
      </c>
      <c r="K72">
        <v>0.37631440162658691</v>
      </c>
    </row>
    <row r="73" spans="1:11" x14ac:dyDescent="0.25">
      <c r="A73">
        <v>71</v>
      </c>
      <c r="B73" t="s">
        <v>153</v>
      </c>
      <c r="C73">
        <v>913.18769999999995</v>
      </c>
      <c r="D73" t="s">
        <v>282</v>
      </c>
      <c r="E73">
        <v>954.47180000000003</v>
      </c>
      <c r="F73">
        <v>4</v>
      </c>
      <c r="G73">
        <v>2.607742071151733</v>
      </c>
      <c r="H73">
        <v>0.53670954704284668</v>
      </c>
      <c r="I73">
        <v>1.3033890724182129</v>
      </c>
      <c r="J73">
        <v>0.38129115104675287</v>
      </c>
      <c r="K73">
        <v>0.38335323333740229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4</v>
      </c>
      <c r="G74">
        <v>2.4679501056671138</v>
      </c>
      <c r="H74">
        <v>0.52099490165710449</v>
      </c>
      <c r="I74">
        <v>1.167803049087524</v>
      </c>
      <c r="J74">
        <v>0.39214754104614258</v>
      </c>
      <c r="K74">
        <v>0.38532853126525879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4</v>
      </c>
      <c r="G75">
        <v>2.8612158298492432</v>
      </c>
      <c r="H75">
        <v>0.54729270935058594</v>
      </c>
      <c r="I75">
        <v>1.545990943908691</v>
      </c>
      <c r="J75">
        <v>0.38655447959899902</v>
      </c>
      <c r="K75">
        <v>0.37871050834655762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4</v>
      </c>
      <c r="G76">
        <v>2.5277671813964839</v>
      </c>
      <c r="H76">
        <v>0.55930948257446289</v>
      </c>
      <c r="I76">
        <v>1.190699577331543</v>
      </c>
      <c r="J76">
        <v>0.39228415489196777</v>
      </c>
      <c r="K76">
        <v>0.38389015197753912</v>
      </c>
    </row>
    <row r="77" spans="1:11" x14ac:dyDescent="0.25">
      <c r="A77">
        <v>75</v>
      </c>
      <c r="B77" t="s">
        <v>161</v>
      </c>
      <c r="C77">
        <v>1000.1613</v>
      </c>
      <c r="D77" t="s">
        <v>286</v>
      </c>
      <c r="E77">
        <v>1036.2106000000001</v>
      </c>
      <c r="F77">
        <v>4</v>
      </c>
      <c r="G77">
        <v>2.6830580234527588</v>
      </c>
      <c r="H77">
        <v>0.5059809684753418</v>
      </c>
      <c r="I77">
        <v>1.430109024047852</v>
      </c>
      <c r="J77">
        <v>0.38631010055541992</v>
      </c>
      <c r="K77">
        <v>0.36064648628234858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4</v>
      </c>
      <c r="G78">
        <v>2.476861953735352</v>
      </c>
      <c r="H78">
        <v>0.5774998664855957</v>
      </c>
      <c r="I78">
        <v>1.121166944503784</v>
      </c>
      <c r="J78">
        <v>0.37335586547851563</v>
      </c>
      <c r="K78">
        <v>0.40283846855163569</v>
      </c>
    </row>
    <row r="79" spans="1:11" x14ac:dyDescent="0.25">
      <c r="A79">
        <v>77</v>
      </c>
      <c r="B79" t="s">
        <v>165</v>
      </c>
      <c r="C79">
        <v>946.27610000000004</v>
      </c>
      <c r="D79" t="s">
        <v>288</v>
      </c>
      <c r="E79">
        <v>1028.7573</v>
      </c>
      <c r="F79">
        <v>4</v>
      </c>
      <c r="G79">
        <v>2.483381032943726</v>
      </c>
      <c r="H79">
        <v>0.46291112899780268</v>
      </c>
      <c r="I79">
        <v>1.1296648979187009</v>
      </c>
      <c r="J79">
        <v>0.50073575973510742</v>
      </c>
      <c r="K79">
        <v>0.38706541061401373</v>
      </c>
    </row>
    <row r="80" spans="1:11" x14ac:dyDescent="0.25">
      <c r="A80">
        <v>78</v>
      </c>
      <c r="B80" t="s">
        <v>167</v>
      </c>
      <c r="C80">
        <v>936.98</v>
      </c>
      <c r="D80" t="s">
        <v>289</v>
      </c>
      <c r="E80">
        <v>974.05970000000002</v>
      </c>
      <c r="F80">
        <v>4</v>
      </c>
      <c r="G80">
        <v>2.4792366027832031</v>
      </c>
      <c r="H80">
        <v>0.48611807823181152</v>
      </c>
      <c r="I80">
        <v>1.194292306900024</v>
      </c>
      <c r="J80">
        <v>0.39654350280761719</v>
      </c>
      <c r="K80">
        <v>0.40028548240661621</v>
      </c>
    </row>
    <row r="81" spans="1:11" x14ac:dyDescent="0.25">
      <c r="A81">
        <v>79</v>
      </c>
      <c r="B81" t="s">
        <v>169</v>
      </c>
      <c r="C81">
        <v>1097.3185000000001</v>
      </c>
      <c r="D81" t="s">
        <v>290</v>
      </c>
      <c r="E81">
        <v>1112.9391000000001</v>
      </c>
      <c r="F81">
        <v>4</v>
      </c>
      <c r="G81">
        <v>2.964138269424438</v>
      </c>
      <c r="H81">
        <v>0.56298542022705078</v>
      </c>
      <c r="I81">
        <v>1.630886554718018</v>
      </c>
      <c r="J81">
        <v>0.37871623039245611</v>
      </c>
      <c r="K81">
        <v>0.39155006408691412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4</v>
      </c>
      <c r="G82">
        <v>2.4802887439727779</v>
      </c>
      <c r="H82">
        <v>0.4896705150604248</v>
      </c>
      <c r="I82">
        <v>1.2272136211395259</v>
      </c>
      <c r="J82">
        <v>0.39871954917907709</v>
      </c>
      <c r="K82">
        <v>0.36447954177856451</v>
      </c>
    </row>
    <row r="83" spans="1:11" x14ac:dyDescent="0.25">
      <c r="A83">
        <v>81</v>
      </c>
      <c r="B83" t="s">
        <v>173</v>
      </c>
      <c r="C83">
        <v>910.51329999999996</v>
      </c>
      <c r="D83" t="s">
        <v>292</v>
      </c>
      <c r="E83">
        <v>925.01729999999998</v>
      </c>
      <c r="F83">
        <v>4</v>
      </c>
      <c r="G83">
        <v>3.0153946876525879</v>
      </c>
      <c r="H83">
        <v>0.58177280426025391</v>
      </c>
      <c r="I83">
        <v>1.552817583084106</v>
      </c>
      <c r="J83">
        <v>0.51791071891784668</v>
      </c>
      <c r="K83">
        <v>0.35988140106201172</v>
      </c>
    </row>
    <row r="84" spans="1:11" x14ac:dyDescent="0.25">
      <c r="A84">
        <v>82</v>
      </c>
      <c r="B84" t="s">
        <v>175</v>
      </c>
      <c r="C84">
        <v>999.90869999999995</v>
      </c>
      <c r="D84" t="s">
        <v>293</v>
      </c>
      <c r="E84">
        <v>1071.5066999999999</v>
      </c>
      <c r="F84">
        <v>4</v>
      </c>
      <c r="G84">
        <v>2.653816699981689</v>
      </c>
      <c r="H84">
        <v>0.51140737533569336</v>
      </c>
      <c r="I84">
        <v>1.3700335025787349</v>
      </c>
      <c r="J84">
        <v>0.41537189483642578</v>
      </c>
      <c r="K84">
        <v>0.35435175895690918</v>
      </c>
    </row>
    <row r="85" spans="1:11" x14ac:dyDescent="0.25">
      <c r="A85">
        <v>83</v>
      </c>
      <c r="B85" t="s">
        <v>177</v>
      </c>
      <c r="C85">
        <v>924.55399999999997</v>
      </c>
      <c r="D85" t="s">
        <v>294</v>
      </c>
      <c r="E85">
        <v>1008.062</v>
      </c>
      <c r="F85">
        <v>4</v>
      </c>
      <c r="G85">
        <v>2.4488461017608638</v>
      </c>
      <c r="H85">
        <v>0.48831915855407709</v>
      </c>
      <c r="I85">
        <v>1.1702582836151121</v>
      </c>
      <c r="J85">
        <v>0.39784049987792969</v>
      </c>
      <c r="K85">
        <v>0.39242815971374512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4</v>
      </c>
      <c r="G86">
        <v>2.483216285705566</v>
      </c>
      <c r="H86">
        <v>0.51012134552001953</v>
      </c>
      <c r="I86">
        <v>1.215458869934082</v>
      </c>
      <c r="J86">
        <v>0.36678099632263178</v>
      </c>
      <c r="K86">
        <v>0.38985514640808111</v>
      </c>
    </row>
    <row r="87" spans="1:11" x14ac:dyDescent="0.25">
      <c r="A87">
        <v>85</v>
      </c>
      <c r="B87" t="s">
        <v>181</v>
      </c>
      <c r="C87">
        <v>1148.8453</v>
      </c>
      <c r="D87" t="s">
        <v>296</v>
      </c>
      <c r="E87">
        <v>1243.5463999999999</v>
      </c>
      <c r="F87">
        <v>4</v>
      </c>
      <c r="G87">
        <v>2.6328244209289551</v>
      </c>
      <c r="H87">
        <v>0.51333165168762207</v>
      </c>
      <c r="I87">
        <v>1.337866067886353</v>
      </c>
      <c r="J87">
        <v>0.3882145881652832</v>
      </c>
      <c r="K87">
        <v>0.39157629013061518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4</v>
      </c>
      <c r="G88">
        <v>2.6280841827392578</v>
      </c>
      <c r="H88">
        <v>0.53626680374145508</v>
      </c>
      <c r="I88">
        <v>1.300542831420898</v>
      </c>
      <c r="J88">
        <v>0.40651965141296392</v>
      </c>
      <c r="K88">
        <v>0.38123393058776861</v>
      </c>
    </row>
    <row r="89" spans="1:11" x14ac:dyDescent="0.25">
      <c r="A89">
        <v>87</v>
      </c>
      <c r="B89" t="s">
        <v>185</v>
      </c>
      <c r="C89">
        <v>1034.2633000000001</v>
      </c>
      <c r="D89" t="s">
        <v>298</v>
      </c>
      <c r="E89">
        <v>1124.7635</v>
      </c>
      <c r="F89">
        <v>4</v>
      </c>
      <c r="G89">
        <v>2.5644936561584468</v>
      </c>
      <c r="H89">
        <v>0.48687553405761719</v>
      </c>
      <c r="I89">
        <v>1.2995367050170901</v>
      </c>
      <c r="J89">
        <v>0.38881182670593262</v>
      </c>
      <c r="K89">
        <v>0.38788080215454102</v>
      </c>
    </row>
    <row r="90" spans="1:11" x14ac:dyDescent="0.25">
      <c r="A90">
        <v>88</v>
      </c>
      <c r="B90" t="s">
        <v>187</v>
      </c>
      <c r="C90">
        <v>869.74630000000002</v>
      </c>
      <c r="D90" t="s">
        <v>299</v>
      </c>
      <c r="E90">
        <v>937.07479999999998</v>
      </c>
      <c r="F90">
        <v>4</v>
      </c>
      <c r="G90">
        <v>2.672604084014893</v>
      </c>
      <c r="H90">
        <v>0.49133682250976563</v>
      </c>
      <c r="I90">
        <v>1.391963005065918</v>
      </c>
      <c r="J90">
        <v>0.41333723068237299</v>
      </c>
      <c r="K90">
        <v>0.37210345268249512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300</v>
      </c>
      <c r="E91">
        <v>950.85950000000003</v>
      </c>
      <c r="F91">
        <v>4</v>
      </c>
      <c r="G91">
        <v>2.3598370552062988</v>
      </c>
      <c r="H91">
        <v>0.46582579612731928</v>
      </c>
      <c r="I91">
        <v>1.116158246994019</v>
      </c>
      <c r="J91">
        <v>0.37834501266479492</v>
      </c>
      <c r="K91">
        <v>0.39850854873657232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301</v>
      </c>
      <c r="E92">
        <v>937.82690000000002</v>
      </c>
      <c r="F92">
        <v>4</v>
      </c>
      <c r="G92">
        <v>2.4346632957458501</v>
      </c>
      <c r="H92">
        <v>0.46214485168457031</v>
      </c>
      <c r="I92">
        <v>1.186576366424561</v>
      </c>
      <c r="J92">
        <v>0.38823866844177252</v>
      </c>
      <c r="K92">
        <v>0.39621615409851069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302</v>
      </c>
      <c r="E93">
        <v>1020.5999</v>
      </c>
      <c r="F93">
        <v>4</v>
      </c>
      <c r="G93">
        <v>2.5983037948608398</v>
      </c>
      <c r="H93">
        <v>0.58433103561401367</v>
      </c>
      <c r="I93">
        <v>1.128911972045898</v>
      </c>
      <c r="J93">
        <v>0.48535418510437012</v>
      </c>
      <c r="K93">
        <v>0.39731621742248541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4</v>
      </c>
      <c r="G94">
        <v>2.6677241325378418</v>
      </c>
      <c r="H94">
        <v>0.60896039009094238</v>
      </c>
      <c r="I94">
        <v>1.2769234180450439</v>
      </c>
      <c r="J94">
        <v>0.37674260139465332</v>
      </c>
      <c r="K94">
        <v>0.40409755706787109</v>
      </c>
    </row>
    <row r="95" spans="1:11" x14ac:dyDescent="0.25">
      <c r="A95">
        <v>93</v>
      </c>
      <c r="B95" t="s">
        <v>197</v>
      </c>
      <c r="C95">
        <v>1091.1422</v>
      </c>
      <c r="D95" t="s">
        <v>304</v>
      </c>
      <c r="E95">
        <v>1130.8306</v>
      </c>
      <c r="F95">
        <v>4</v>
      </c>
      <c r="G95">
        <v>2.97230052947998</v>
      </c>
      <c r="H95">
        <v>0.52111673355102539</v>
      </c>
      <c r="I95">
        <v>1.6654732227325439</v>
      </c>
      <c r="J95">
        <v>0.39551043510437012</v>
      </c>
      <c r="K95">
        <v>0.39020013809204102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4</v>
      </c>
      <c r="G96">
        <v>2.527921199798584</v>
      </c>
      <c r="H96">
        <v>0.45262932777404791</v>
      </c>
      <c r="I96">
        <v>1.2268786430358889</v>
      </c>
      <c r="J96">
        <v>0.47630596160888672</v>
      </c>
      <c r="K96">
        <v>0.37010669708251948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306</v>
      </c>
      <c r="E97">
        <v>839.61329999999998</v>
      </c>
      <c r="F97">
        <v>4</v>
      </c>
      <c r="G97">
        <v>2.554764986038208</v>
      </c>
      <c r="H97">
        <v>0.50040364265441895</v>
      </c>
      <c r="I97">
        <v>1.194729328155518</v>
      </c>
      <c r="J97">
        <v>0.47618937492370611</v>
      </c>
      <c r="K97">
        <v>0.38144230842590332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307</v>
      </c>
      <c r="E98">
        <v>1009.5139</v>
      </c>
      <c r="F98">
        <v>4</v>
      </c>
      <c r="G98">
        <v>2.6013393402099609</v>
      </c>
      <c r="H98">
        <v>0.5366208553314209</v>
      </c>
      <c r="I98">
        <v>1.3214080333709719</v>
      </c>
      <c r="J98">
        <v>0.38024115562438959</v>
      </c>
      <c r="K98">
        <v>0.36131429672241211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4</v>
      </c>
      <c r="G99">
        <v>2.5621802806854248</v>
      </c>
      <c r="H99">
        <v>0.48552703857421881</v>
      </c>
      <c r="I99">
        <v>1.297093391418457</v>
      </c>
      <c r="J99">
        <v>0.38265681266784668</v>
      </c>
      <c r="K99">
        <v>0.39597797393798828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309</v>
      </c>
      <c r="E100">
        <v>956.64919999999995</v>
      </c>
      <c r="F100">
        <v>4</v>
      </c>
      <c r="G100">
        <v>2.43312668800354</v>
      </c>
      <c r="H100">
        <v>0.50674319267272949</v>
      </c>
      <c r="I100">
        <v>1.154732942581177</v>
      </c>
      <c r="J100">
        <v>0.37662553787231451</v>
      </c>
      <c r="K100">
        <v>0.39302706718444819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310</v>
      </c>
      <c r="E101">
        <v>902.23</v>
      </c>
      <c r="F101">
        <v>4</v>
      </c>
      <c r="G101">
        <v>2.5893652439117432</v>
      </c>
      <c r="H101">
        <v>0.45368790626525879</v>
      </c>
      <c r="I101">
        <v>1.3793544769287109</v>
      </c>
      <c r="J101">
        <v>0.38762259483337402</v>
      </c>
      <c r="K101">
        <v>0.36770105361938482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48D0-2096-4D02-B298-6FF5DC23A4D5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12</v>
      </c>
      <c r="E2">
        <v>829.24450000000002</v>
      </c>
      <c r="F2">
        <v>1</v>
      </c>
      <c r="G2">
        <v>2.071037769317627</v>
      </c>
      <c r="H2">
        <v>0.38090991973876948</v>
      </c>
      <c r="I2">
        <v>0.98462772369384766</v>
      </c>
      <c r="J2">
        <v>0.33305549621582031</v>
      </c>
      <c r="K2">
        <v>0.37143278121948242</v>
      </c>
    </row>
    <row r="3" spans="1:11" x14ac:dyDescent="0.25">
      <c r="A3">
        <v>1</v>
      </c>
      <c r="B3" t="s">
        <v>13</v>
      </c>
      <c r="C3">
        <v>920.91</v>
      </c>
      <c r="D3" t="s">
        <v>14</v>
      </c>
      <c r="E3">
        <v>958.77660000000003</v>
      </c>
      <c r="F3">
        <v>1</v>
      </c>
      <c r="G3">
        <v>1.845373153686523</v>
      </c>
      <c r="H3">
        <v>0.40992236137390142</v>
      </c>
      <c r="I3">
        <v>0.69763827323913574</v>
      </c>
      <c r="J3">
        <v>0.33174705505371088</v>
      </c>
      <c r="K3">
        <v>0.40406465530395508</v>
      </c>
    </row>
    <row r="4" spans="1:11" x14ac:dyDescent="0.25">
      <c r="A4">
        <v>2</v>
      </c>
      <c r="B4" t="s">
        <v>15</v>
      </c>
      <c r="C4">
        <v>765.42989999999998</v>
      </c>
      <c r="D4" t="s">
        <v>16</v>
      </c>
      <c r="E4">
        <v>814.64099999999996</v>
      </c>
      <c r="F4">
        <v>1</v>
      </c>
      <c r="G4">
        <v>1.8861203193664551</v>
      </c>
      <c r="H4">
        <v>0.38774418830871582</v>
      </c>
      <c r="I4">
        <v>0.78104043006896973</v>
      </c>
      <c r="J4">
        <v>0.32916617393493652</v>
      </c>
      <c r="K4">
        <v>0.38816952705383301</v>
      </c>
    </row>
    <row r="5" spans="1:11" x14ac:dyDescent="0.25">
      <c r="A5">
        <v>3</v>
      </c>
      <c r="B5" t="s">
        <v>17</v>
      </c>
      <c r="C5">
        <v>800.55399999999997</v>
      </c>
      <c r="D5" t="s">
        <v>18</v>
      </c>
      <c r="E5">
        <v>873.90570000000002</v>
      </c>
      <c r="F5">
        <v>1</v>
      </c>
      <c r="G5">
        <v>1.988645076751709</v>
      </c>
      <c r="H5">
        <v>0.38257217407226563</v>
      </c>
      <c r="I5">
        <v>0.89697575569152832</v>
      </c>
      <c r="J5">
        <v>0.32897162437438959</v>
      </c>
      <c r="K5">
        <v>0.37812495231628418</v>
      </c>
    </row>
    <row r="6" spans="1:11" x14ac:dyDescent="0.25">
      <c r="A6">
        <v>4</v>
      </c>
      <c r="B6" t="s">
        <v>19</v>
      </c>
      <c r="C6">
        <v>1210.943</v>
      </c>
      <c r="D6" t="s">
        <v>20</v>
      </c>
      <c r="E6">
        <v>1377.3973000000001</v>
      </c>
      <c r="F6">
        <v>1</v>
      </c>
      <c r="G6">
        <v>1.9840376377105711</v>
      </c>
      <c r="H6">
        <v>0.39410853385925287</v>
      </c>
      <c r="I6">
        <v>0.83276462554931641</v>
      </c>
      <c r="J6">
        <v>0.35639286041259771</v>
      </c>
      <c r="K6">
        <v>0.39975762367248541</v>
      </c>
    </row>
    <row r="7" spans="1:11" x14ac:dyDescent="0.25">
      <c r="A7">
        <v>5</v>
      </c>
      <c r="B7" t="s">
        <v>21</v>
      </c>
      <c r="C7">
        <v>1371.7239999999999</v>
      </c>
      <c r="D7" t="s">
        <v>22</v>
      </c>
      <c r="E7">
        <v>1506.4294</v>
      </c>
      <c r="F7">
        <v>1</v>
      </c>
      <c r="G7">
        <v>1.827743768692017</v>
      </c>
      <c r="H7">
        <v>0.39600014686584473</v>
      </c>
      <c r="I7">
        <v>0.67960739135742188</v>
      </c>
      <c r="J7">
        <v>0.35003542900085449</v>
      </c>
      <c r="K7">
        <v>0.40110087394714361</v>
      </c>
    </row>
    <row r="8" spans="1:11" x14ac:dyDescent="0.25">
      <c r="A8">
        <v>6</v>
      </c>
      <c r="B8" t="s">
        <v>23</v>
      </c>
      <c r="C8">
        <v>1290.2879</v>
      </c>
      <c r="D8" t="s">
        <v>24</v>
      </c>
      <c r="E8">
        <v>1465.5083999999999</v>
      </c>
      <c r="F8">
        <v>1</v>
      </c>
      <c r="G8">
        <v>2.0632071495056148</v>
      </c>
      <c r="H8">
        <v>0.39642572402954102</v>
      </c>
      <c r="I8">
        <v>0.89934229850769043</v>
      </c>
      <c r="J8">
        <v>0.36246800422668463</v>
      </c>
      <c r="K8">
        <v>0.40346312522888178</v>
      </c>
    </row>
    <row r="9" spans="1:11" x14ac:dyDescent="0.25">
      <c r="A9">
        <v>7</v>
      </c>
      <c r="B9" t="s">
        <v>25</v>
      </c>
      <c r="C9">
        <v>1126.7883999999999</v>
      </c>
      <c r="D9" t="s">
        <v>26</v>
      </c>
      <c r="E9">
        <v>1256.3424</v>
      </c>
      <c r="F9">
        <v>1</v>
      </c>
      <c r="G9">
        <v>1.7637970447540281</v>
      </c>
      <c r="H9">
        <v>0.40259432792663569</v>
      </c>
      <c r="I9">
        <v>0.56358838081359863</v>
      </c>
      <c r="J9">
        <v>0.36907029151916498</v>
      </c>
      <c r="K9">
        <v>0.42802596092224121</v>
      </c>
    </row>
    <row r="10" spans="1:11" x14ac:dyDescent="0.25">
      <c r="A10">
        <v>8</v>
      </c>
      <c r="B10" t="s">
        <v>27</v>
      </c>
      <c r="C10">
        <v>1021.9758</v>
      </c>
      <c r="D10" t="s">
        <v>28</v>
      </c>
      <c r="E10">
        <v>1129.1949999999999</v>
      </c>
      <c r="F10">
        <v>1</v>
      </c>
      <c r="G10">
        <v>1.9153010845184331</v>
      </c>
      <c r="H10">
        <v>0.39977717399597168</v>
      </c>
      <c r="I10">
        <v>0.77346968650817871</v>
      </c>
      <c r="J10">
        <v>0.35352110862731928</v>
      </c>
      <c r="K10">
        <v>0.38853311538696289</v>
      </c>
    </row>
    <row r="11" spans="1:11" x14ac:dyDescent="0.25">
      <c r="A11">
        <v>9</v>
      </c>
      <c r="B11" t="s">
        <v>29</v>
      </c>
      <c r="C11">
        <v>1050.9447</v>
      </c>
      <c r="D11" t="s">
        <v>30</v>
      </c>
      <c r="E11">
        <v>1148.268</v>
      </c>
      <c r="F11">
        <v>1</v>
      </c>
      <c r="G11">
        <v>2.0321743488311772</v>
      </c>
      <c r="H11">
        <v>0.39281201362609858</v>
      </c>
      <c r="I11">
        <v>0.87120938301086426</v>
      </c>
      <c r="J11">
        <v>0.36176276206970209</v>
      </c>
      <c r="K11">
        <v>0.40539145469665527</v>
      </c>
    </row>
    <row r="12" spans="1:11" x14ac:dyDescent="0.25">
      <c r="A12">
        <v>10</v>
      </c>
      <c r="B12" t="s">
        <v>31</v>
      </c>
      <c r="C12">
        <v>1238.52</v>
      </c>
      <c r="D12" t="s">
        <v>32</v>
      </c>
      <c r="E12">
        <v>1271.8394000000001</v>
      </c>
      <c r="F12">
        <v>1</v>
      </c>
      <c r="G12">
        <v>1.9374969005584719</v>
      </c>
      <c r="H12">
        <v>0.39476585388183588</v>
      </c>
      <c r="I12">
        <v>0.80360937118530273</v>
      </c>
      <c r="J12">
        <v>0.34224724769592291</v>
      </c>
      <c r="K12">
        <v>0.3949120044708252</v>
      </c>
    </row>
    <row r="13" spans="1:11" x14ac:dyDescent="0.25">
      <c r="A13">
        <v>11</v>
      </c>
      <c r="B13" t="s">
        <v>33</v>
      </c>
      <c r="C13">
        <v>1205.9952000000001</v>
      </c>
      <c r="D13" t="s">
        <v>34</v>
      </c>
      <c r="E13">
        <v>1495.9260999999999</v>
      </c>
      <c r="F13">
        <v>1</v>
      </c>
      <c r="G13">
        <v>1.860032320022583</v>
      </c>
      <c r="H13">
        <v>0.4109489917755127</v>
      </c>
      <c r="I13">
        <v>0.68304800987243652</v>
      </c>
      <c r="J13">
        <v>0.34017539024353027</v>
      </c>
      <c r="K13">
        <v>0.42485857009887701</v>
      </c>
    </row>
    <row r="14" spans="1:11" x14ac:dyDescent="0.25">
      <c r="A14">
        <v>12</v>
      </c>
      <c r="B14" t="s">
        <v>35</v>
      </c>
      <c r="C14">
        <v>804.81650000000002</v>
      </c>
      <c r="D14" t="s">
        <v>36</v>
      </c>
      <c r="E14">
        <v>937.8424</v>
      </c>
      <c r="F14">
        <v>1</v>
      </c>
      <c r="G14">
        <v>1.84455943107605</v>
      </c>
      <c r="H14">
        <v>0.38938999176025391</v>
      </c>
      <c r="I14">
        <v>0.71277189254760742</v>
      </c>
      <c r="J14">
        <v>0.34043240547180181</v>
      </c>
      <c r="K14">
        <v>0.40096783638000488</v>
      </c>
    </row>
    <row r="15" spans="1:11" x14ac:dyDescent="0.25">
      <c r="A15">
        <v>13</v>
      </c>
      <c r="B15" t="s">
        <v>37</v>
      </c>
      <c r="C15">
        <v>883.06330000000003</v>
      </c>
      <c r="D15" t="s">
        <v>38</v>
      </c>
      <c r="E15">
        <v>1036.1132</v>
      </c>
      <c r="F15">
        <v>1</v>
      </c>
      <c r="G15">
        <v>2.134644746780396</v>
      </c>
      <c r="H15">
        <v>0.39628982543945313</v>
      </c>
      <c r="I15">
        <v>0.99055838584899902</v>
      </c>
      <c r="J15">
        <v>0.34914541244506841</v>
      </c>
      <c r="K15">
        <v>0.398651123046875</v>
      </c>
    </row>
    <row r="16" spans="1:11" x14ac:dyDescent="0.25">
      <c r="A16">
        <v>14</v>
      </c>
      <c r="B16" t="s">
        <v>39</v>
      </c>
      <c r="C16">
        <v>1003.3588</v>
      </c>
      <c r="D16" t="s">
        <v>40</v>
      </c>
      <c r="E16">
        <v>1132.7861</v>
      </c>
      <c r="F16">
        <v>1</v>
      </c>
      <c r="G16">
        <v>1.9077775478363039</v>
      </c>
      <c r="H16">
        <v>0.39523959159851069</v>
      </c>
      <c r="I16">
        <v>0.78348422050476074</v>
      </c>
      <c r="J16">
        <v>0.3305809497833252</v>
      </c>
      <c r="K16">
        <v>0.39747166633605963</v>
      </c>
    </row>
    <row r="17" spans="1:11" x14ac:dyDescent="0.25">
      <c r="A17">
        <v>15</v>
      </c>
      <c r="B17" t="s">
        <v>41</v>
      </c>
      <c r="C17">
        <v>1399.7529</v>
      </c>
      <c r="D17" t="s">
        <v>42</v>
      </c>
      <c r="E17">
        <v>1415.0945999999999</v>
      </c>
      <c r="F17">
        <v>1</v>
      </c>
      <c r="G17">
        <v>1.8760306835174561</v>
      </c>
      <c r="H17">
        <v>0.40335750579833979</v>
      </c>
      <c r="I17">
        <v>0.74008512496948242</v>
      </c>
      <c r="J17">
        <v>0.33086323738098139</v>
      </c>
      <c r="K17">
        <v>0.40070462226867681</v>
      </c>
    </row>
    <row r="18" spans="1:11" x14ac:dyDescent="0.25">
      <c r="A18">
        <v>16</v>
      </c>
      <c r="B18" t="s">
        <v>43</v>
      </c>
      <c r="C18">
        <v>792.08389999999997</v>
      </c>
      <c r="D18" t="s">
        <v>44</v>
      </c>
      <c r="E18">
        <v>1060.4867999999999</v>
      </c>
      <c r="F18">
        <v>1</v>
      </c>
      <c r="G18">
        <v>1.9956760406494141</v>
      </c>
      <c r="H18">
        <v>0.39412236213684082</v>
      </c>
      <c r="I18">
        <v>0.84268355369567871</v>
      </c>
      <c r="J18">
        <v>0.33887743949890142</v>
      </c>
      <c r="K18">
        <v>0.4189910888671875</v>
      </c>
    </row>
    <row r="19" spans="1:11" x14ac:dyDescent="0.25">
      <c r="A19">
        <v>17</v>
      </c>
      <c r="B19" t="s">
        <v>45</v>
      </c>
      <c r="C19">
        <v>975.6848</v>
      </c>
      <c r="D19" t="s">
        <v>46</v>
      </c>
      <c r="E19">
        <v>1004.0046</v>
      </c>
      <c r="F19">
        <v>1</v>
      </c>
      <c r="G19">
        <v>1.862585067749023</v>
      </c>
      <c r="H19">
        <v>0.39505743980407709</v>
      </c>
      <c r="I19">
        <v>0.71900320053100586</v>
      </c>
      <c r="J19">
        <v>0.35377192497253418</v>
      </c>
      <c r="K19">
        <v>0.3937528133392334</v>
      </c>
    </row>
    <row r="20" spans="1:11" x14ac:dyDescent="0.25">
      <c r="A20">
        <v>18</v>
      </c>
      <c r="B20" t="s">
        <v>47</v>
      </c>
      <c r="C20">
        <v>1229.4244000000001</v>
      </c>
      <c r="D20" t="s">
        <v>48</v>
      </c>
      <c r="E20">
        <v>1348.2771</v>
      </c>
      <c r="F20">
        <v>1</v>
      </c>
      <c r="G20">
        <v>1.8652486801147461</v>
      </c>
      <c r="H20">
        <v>0.3978271484375</v>
      </c>
      <c r="I20">
        <v>0.69943451881408691</v>
      </c>
      <c r="J20">
        <v>0.35948371887207031</v>
      </c>
      <c r="K20">
        <v>0.40750336647033691</v>
      </c>
    </row>
    <row r="21" spans="1:11" x14ac:dyDescent="0.25">
      <c r="A21">
        <v>19</v>
      </c>
      <c r="B21" t="s">
        <v>49</v>
      </c>
      <c r="C21">
        <v>1084.1155000000001</v>
      </c>
      <c r="D21" t="s">
        <v>50</v>
      </c>
      <c r="E21">
        <v>1122.9197999999999</v>
      </c>
      <c r="F21">
        <v>1</v>
      </c>
      <c r="G21">
        <v>1.858896017074585</v>
      </c>
      <c r="H21">
        <v>0.39875459671020508</v>
      </c>
      <c r="I21">
        <v>0.70086121559143066</v>
      </c>
      <c r="J21">
        <v>0.34917545318603521</v>
      </c>
      <c r="K21">
        <v>0.40910768508911127</v>
      </c>
    </row>
    <row r="22" spans="1:11" x14ac:dyDescent="0.25">
      <c r="A22">
        <v>20</v>
      </c>
      <c r="B22" t="s">
        <v>51</v>
      </c>
      <c r="C22">
        <v>846.21640000000002</v>
      </c>
      <c r="D22" t="s">
        <v>52</v>
      </c>
      <c r="E22">
        <v>953.81769999999995</v>
      </c>
      <c r="F22">
        <v>1</v>
      </c>
      <c r="G22">
        <v>1.732420921325684</v>
      </c>
      <c r="H22">
        <v>0.40553498268127441</v>
      </c>
      <c r="I22">
        <v>0.56107664108276367</v>
      </c>
      <c r="J22">
        <v>0.34289264678955078</v>
      </c>
      <c r="K22">
        <v>0.42039203643798828</v>
      </c>
    </row>
    <row r="23" spans="1:11" x14ac:dyDescent="0.25">
      <c r="A23">
        <v>21</v>
      </c>
      <c r="B23" t="s">
        <v>53</v>
      </c>
      <c r="C23">
        <v>1067.9142999999999</v>
      </c>
      <c r="D23" t="s">
        <v>54</v>
      </c>
      <c r="E23">
        <v>1188.6862000000001</v>
      </c>
      <c r="F23">
        <v>1</v>
      </c>
      <c r="G23">
        <v>2.0156269073486328</v>
      </c>
      <c r="H23">
        <v>0.39594435691833502</v>
      </c>
      <c r="I23">
        <v>0.85743260383605957</v>
      </c>
      <c r="J23">
        <v>0.36349940299987787</v>
      </c>
      <c r="K23">
        <v>0.39875054359436041</v>
      </c>
    </row>
    <row r="24" spans="1:11" x14ac:dyDescent="0.25">
      <c r="A24">
        <v>22</v>
      </c>
      <c r="B24" t="s">
        <v>55</v>
      </c>
      <c r="C24">
        <v>1171.4639999999999</v>
      </c>
      <c r="D24" t="s">
        <v>56</v>
      </c>
      <c r="E24">
        <v>1422.5302999999999</v>
      </c>
      <c r="F24">
        <v>1</v>
      </c>
      <c r="G24">
        <v>1.9525623321533201</v>
      </c>
      <c r="H24">
        <v>0.39715909957885742</v>
      </c>
      <c r="I24">
        <v>0.81280207633972168</v>
      </c>
      <c r="J24">
        <v>0.34255647659301758</v>
      </c>
      <c r="K24">
        <v>0.39704632759094238</v>
      </c>
    </row>
    <row r="25" spans="1:11" x14ac:dyDescent="0.25">
      <c r="A25">
        <v>23</v>
      </c>
      <c r="B25" t="s">
        <v>57</v>
      </c>
      <c r="C25">
        <v>849.7989</v>
      </c>
      <c r="D25" t="s">
        <v>58</v>
      </c>
      <c r="E25">
        <v>925.38819999999998</v>
      </c>
      <c r="F25">
        <v>1</v>
      </c>
      <c r="G25">
        <v>1.9015235900878911</v>
      </c>
      <c r="H25">
        <v>0.38361883163452148</v>
      </c>
      <c r="I25">
        <v>0.77207636833190918</v>
      </c>
      <c r="J25">
        <v>0.35053133964538569</v>
      </c>
      <c r="K25">
        <v>0.39329957962036127</v>
      </c>
    </row>
    <row r="26" spans="1:11" x14ac:dyDescent="0.25">
      <c r="A26">
        <v>24</v>
      </c>
      <c r="B26" t="s">
        <v>59</v>
      </c>
      <c r="C26">
        <v>872.86130000000003</v>
      </c>
      <c r="D26" t="s">
        <v>60</v>
      </c>
      <c r="E26">
        <v>960.57809999999995</v>
      </c>
      <c r="F26">
        <v>1</v>
      </c>
      <c r="G26">
        <v>2.0126078128814702</v>
      </c>
      <c r="H26">
        <v>0.38994908332824713</v>
      </c>
      <c r="I26">
        <v>0.88303709030151367</v>
      </c>
      <c r="J26">
        <v>0.34889078140258789</v>
      </c>
      <c r="K26">
        <v>0.38973116874694819</v>
      </c>
    </row>
    <row r="27" spans="1:11" x14ac:dyDescent="0.25">
      <c r="A27">
        <v>25</v>
      </c>
      <c r="B27" t="s">
        <v>61</v>
      </c>
      <c r="C27">
        <v>991.09450000000004</v>
      </c>
      <c r="D27" t="s">
        <v>62</v>
      </c>
      <c r="E27">
        <v>1066.9976999999999</v>
      </c>
      <c r="F27">
        <v>1</v>
      </c>
      <c r="G27">
        <v>1.882908821105957</v>
      </c>
      <c r="H27">
        <v>0.3943791389465332</v>
      </c>
      <c r="I27">
        <v>0.7581183910369873</v>
      </c>
      <c r="J27">
        <v>0.32923126220703119</v>
      </c>
      <c r="K27">
        <v>0.39918351173400879</v>
      </c>
    </row>
    <row r="28" spans="1:11" x14ac:dyDescent="0.25">
      <c r="A28">
        <v>26</v>
      </c>
      <c r="B28" t="s">
        <v>63</v>
      </c>
      <c r="C28">
        <v>1034.886</v>
      </c>
      <c r="D28" t="s">
        <v>64</v>
      </c>
      <c r="E28">
        <v>1163.4432999999999</v>
      </c>
      <c r="F28">
        <v>1</v>
      </c>
      <c r="G28">
        <v>1.9416847229003911</v>
      </c>
      <c r="H28">
        <v>0.41906237602233892</v>
      </c>
      <c r="I28">
        <v>0.78654170036315918</v>
      </c>
      <c r="J28">
        <v>0.32516837120056152</v>
      </c>
      <c r="K28">
        <v>0.40891456604003912</v>
      </c>
    </row>
    <row r="29" spans="1:11" x14ac:dyDescent="0.25">
      <c r="A29">
        <v>27</v>
      </c>
      <c r="B29" t="s">
        <v>65</v>
      </c>
      <c r="C29">
        <v>795.01189999999997</v>
      </c>
      <c r="D29" t="s">
        <v>66</v>
      </c>
      <c r="E29">
        <v>956.75459999999998</v>
      </c>
      <c r="F29">
        <v>1</v>
      </c>
      <c r="G29">
        <v>1.943517684936523</v>
      </c>
      <c r="H29">
        <v>0.38237786293029791</v>
      </c>
      <c r="I29">
        <v>0.8329002857208252</v>
      </c>
      <c r="J29">
        <v>0.33483219146728521</v>
      </c>
      <c r="K29">
        <v>0.39040637016296392</v>
      </c>
    </row>
    <row r="30" spans="1:11" x14ac:dyDescent="0.25">
      <c r="A30">
        <v>28</v>
      </c>
      <c r="B30" t="s">
        <v>67</v>
      </c>
      <c r="C30">
        <v>818.57349999999997</v>
      </c>
      <c r="D30" t="s">
        <v>68</v>
      </c>
      <c r="E30">
        <v>888.59829999999999</v>
      </c>
      <c r="F30">
        <v>1</v>
      </c>
      <c r="G30">
        <v>2.0027601718902588</v>
      </c>
      <c r="H30">
        <v>0.38633942604064941</v>
      </c>
      <c r="I30">
        <v>0.88091063499450684</v>
      </c>
      <c r="J30">
        <v>0.33854103088378912</v>
      </c>
      <c r="K30">
        <v>0.39596891403198242</v>
      </c>
    </row>
    <row r="31" spans="1:11" x14ac:dyDescent="0.25">
      <c r="A31">
        <v>29</v>
      </c>
      <c r="B31" t="s">
        <v>69</v>
      </c>
      <c r="C31">
        <v>712.72640000000001</v>
      </c>
      <c r="D31" t="s">
        <v>70</v>
      </c>
      <c r="E31">
        <v>830.26599999999996</v>
      </c>
      <c r="F31">
        <v>1</v>
      </c>
      <c r="G31">
        <v>1.86411452293396</v>
      </c>
      <c r="H31">
        <v>0.39187264442443848</v>
      </c>
      <c r="I31">
        <v>0.73801326751708984</v>
      </c>
      <c r="J31">
        <v>0.35341382026672358</v>
      </c>
      <c r="K31">
        <v>0.37981343269348139</v>
      </c>
    </row>
    <row r="32" spans="1:11" x14ac:dyDescent="0.25">
      <c r="A32">
        <v>30</v>
      </c>
      <c r="B32" t="s">
        <v>71</v>
      </c>
      <c r="C32">
        <v>1034.3164999999999</v>
      </c>
      <c r="D32" t="s">
        <v>72</v>
      </c>
      <c r="E32">
        <v>1182.5507</v>
      </c>
      <c r="F32">
        <v>1</v>
      </c>
      <c r="G32">
        <v>1.881677627563477</v>
      </c>
      <c r="H32">
        <v>0.39188289642333979</v>
      </c>
      <c r="I32">
        <v>0.72276735305786133</v>
      </c>
      <c r="J32">
        <v>0.35160994529724121</v>
      </c>
      <c r="K32">
        <v>0.41541743278503418</v>
      </c>
    </row>
    <row r="33" spans="1:11" x14ac:dyDescent="0.25">
      <c r="A33">
        <v>31</v>
      </c>
      <c r="B33" t="s">
        <v>73</v>
      </c>
      <c r="C33">
        <v>791.81730000000005</v>
      </c>
      <c r="D33" t="s">
        <v>74</v>
      </c>
      <c r="E33">
        <v>833.18939999999998</v>
      </c>
      <c r="F33">
        <v>1</v>
      </c>
      <c r="G33">
        <v>2.0324685573577881</v>
      </c>
      <c r="H33">
        <v>0.39694929122924799</v>
      </c>
      <c r="I33">
        <v>0.88006877899169922</v>
      </c>
      <c r="J33">
        <v>0.34817600250244141</v>
      </c>
      <c r="K33">
        <v>0.40627169609069819</v>
      </c>
    </row>
    <row r="34" spans="1:11" x14ac:dyDescent="0.25">
      <c r="A34">
        <v>32</v>
      </c>
      <c r="B34" t="s">
        <v>75</v>
      </c>
      <c r="C34">
        <v>990.39689999999996</v>
      </c>
      <c r="D34" t="s">
        <v>76</v>
      </c>
      <c r="E34">
        <v>1056.4649999999999</v>
      </c>
      <c r="F34">
        <v>1</v>
      </c>
      <c r="G34">
        <v>1.958091735839844</v>
      </c>
      <c r="H34">
        <v>0.39025306701660162</v>
      </c>
      <c r="I34">
        <v>0.82245182991027832</v>
      </c>
      <c r="J34">
        <v>0.3313896656036377</v>
      </c>
      <c r="K34">
        <v>0.41199851036071777</v>
      </c>
    </row>
    <row r="35" spans="1:11" x14ac:dyDescent="0.25">
      <c r="A35">
        <v>33</v>
      </c>
      <c r="B35" t="s">
        <v>77</v>
      </c>
      <c r="C35">
        <v>728.06849999999997</v>
      </c>
      <c r="D35" t="s">
        <v>78</v>
      </c>
      <c r="E35">
        <v>751.25459999999998</v>
      </c>
      <c r="F35">
        <v>1</v>
      </c>
      <c r="G35">
        <v>1.83722448348999</v>
      </c>
      <c r="H35">
        <v>0.39714884757995611</v>
      </c>
      <c r="I35">
        <v>0.7098085880279541</v>
      </c>
      <c r="J35">
        <v>0.33921480178833008</v>
      </c>
      <c r="K35">
        <v>0.39005064964294428</v>
      </c>
    </row>
    <row r="36" spans="1:11" x14ac:dyDescent="0.25">
      <c r="A36">
        <v>34</v>
      </c>
      <c r="B36" t="s">
        <v>79</v>
      </c>
      <c r="C36">
        <v>789.22050000000002</v>
      </c>
      <c r="D36" t="s">
        <v>80</v>
      </c>
      <c r="E36">
        <v>955.65279999999996</v>
      </c>
      <c r="F36">
        <v>1</v>
      </c>
      <c r="G36">
        <v>1.972801685333252</v>
      </c>
      <c r="H36">
        <v>0.39861583709716802</v>
      </c>
      <c r="I36">
        <v>0.83456683158874512</v>
      </c>
      <c r="J36">
        <v>0.3407433032989502</v>
      </c>
      <c r="K36">
        <v>0.39787411689758301</v>
      </c>
    </row>
    <row r="37" spans="1:11" x14ac:dyDescent="0.25">
      <c r="A37">
        <v>35</v>
      </c>
      <c r="B37" t="s">
        <v>81</v>
      </c>
      <c r="C37">
        <v>906.04510000000005</v>
      </c>
      <c r="D37" t="s">
        <v>82</v>
      </c>
      <c r="E37">
        <v>1029.8071</v>
      </c>
      <c r="F37">
        <v>1</v>
      </c>
      <c r="G37">
        <v>1.866234302520752</v>
      </c>
      <c r="H37">
        <v>0.40365195274353027</v>
      </c>
      <c r="I37">
        <v>0.71121025085449219</v>
      </c>
      <c r="J37">
        <v>0.32935070991516108</v>
      </c>
      <c r="K37">
        <v>0.42001962661743159</v>
      </c>
    </row>
    <row r="38" spans="1:11" x14ac:dyDescent="0.25">
      <c r="A38">
        <v>36</v>
      </c>
      <c r="B38" t="s">
        <v>83</v>
      </c>
      <c r="C38">
        <v>1152.5368000000001</v>
      </c>
      <c r="D38" t="s">
        <v>84</v>
      </c>
      <c r="E38">
        <v>1267.7371000000001</v>
      </c>
      <c r="F38">
        <v>1</v>
      </c>
      <c r="G38">
        <v>1.7725954055786131</v>
      </c>
      <c r="H38">
        <v>0.3990178108215332</v>
      </c>
      <c r="I38">
        <v>0.61754512786865234</v>
      </c>
      <c r="J38">
        <v>0.35093212127685552</v>
      </c>
      <c r="K38">
        <v>0.40410065650939941</v>
      </c>
    </row>
    <row r="39" spans="1:11" x14ac:dyDescent="0.25">
      <c r="A39">
        <v>37</v>
      </c>
      <c r="B39" t="s">
        <v>85</v>
      </c>
      <c r="C39">
        <v>1036.4302</v>
      </c>
      <c r="D39" t="s">
        <v>86</v>
      </c>
      <c r="E39">
        <v>1204.9398000000001</v>
      </c>
      <c r="F39">
        <v>1</v>
      </c>
      <c r="G39">
        <v>1.8740935325622561</v>
      </c>
      <c r="H39">
        <v>0.38899087905883789</v>
      </c>
      <c r="I39">
        <v>0.73212814331054688</v>
      </c>
      <c r="J39">
        <v>0.34701108932495123</v>
      </c>
      <c r="K39">
        <v>0.40496420860290527</v>
      </c>
    </row>
    <row r="40" spans="1:11" x14ac:dyDescent="0.25">
      <c r="A40">
        <v>38</v>
      </c>
      <c r="B40" t="s">
        <v>87</v>
      </c>
      <c r="C40">
        <v>1253.6293000000001</v>
      </c>
      <c r="D40" t="s">
        <v>88</v>
      </c>
      <c r="E40">
        <v>1561.616</v>
      </c>
      <c r="F40">
        <v>1</v>
      </c>
      <c r="G40">
        <v>1.917116641998291</v>
      </c>
      <c r="H40">
        <v>0.4030606746673584</v>
      </c>
      <c r="I40">
        <v>0.76617169380187988</v>
      </c>
      <c r="J40">
        <v>0.34388542175292969</v>
      </c>
      <c r="K40">
        <v>0.40399885177612299</v>
      </c>
    </row>
    <row r="41" spans="1:11" x14ac:dyDescent="0.25">
      <c r="A41">
        <v>39</v>
      </c>
      <c r="B41" t="s">
        <v>89</v>
      </c>
      <c r="C41">
        <v>1147.4532999999999</v>
      </c>
      <c r="D41" t="s">
        <v>90</v>
      </c>
      <c r="E41">
        <v>1221.5751</v>
      </c>
      <c r="F41">
        <v>1</v>
      </c>
      <c r="G41">
        <v>1.846538305282593</v>
      </c>
      <c r="H41">
        <v>0.40360164642333979</v>
      </c>
      <c r="I41">
        <v>0.69184565544128418</v>
      </c>
      <c r="J41">
        <v>0.34307575225830078</v>
      </c>
      <c r="K41">
        <v>0.4050145149230957</v>
      </c>
    </row>
    <row r="42" spans="1:11" x14ac:dyDescent="0.25">
      <c r="A42">
        <v>40</v>
      </c>
      <c r="B42" t="s">
        <v>91</v>
      </c>
      <c r="C42">
        <v>1170.0134</v>
      </c>
      <c r="D42" t="s">
        <v>92</v>
      </c>
      <c r="E42">
        <v>1287.1045999999999</v>
      </c>
      <c r="F42">
        <v>1</v>
      </c>
      <c r="G42">
        <v>1.757009744644165</v>
      </c>
      <c r="H42">
        <v>0.40106558799743652</v>
      </c>
      <c r="I42">
        <v>0.6011049747467041</v>
      </c>
      <c r="J42">
        <v>0.34482455253601069</v>
      </c>
      <c r="K42">
        <v>0.4090116024017334</v>
      </c>
    </row>
    <row r="43" spans="1:11" x14ac:dyDescent="0.25">
      <c r="A43">
        <v>41</v>
      </c>
      <c r="B43" t="s">
        <v>93</v>
      </c>
      <c r="C43">
        <v>868.99609999999996</v>
      </c>
      <c r="D43" t="s">
        <v>94</v>
      </c>
      <c r="E43">
        <v>1020.2114</v>
      </c>
      <c r="F43">
        <v>1</v>
      </c>
      <c r="G43">
        <v>1.843092203140259</v>
      </c>
      <c r="H43">
        <v>0.38813662528991699</v>
      </c>
      <c r="I43">
        <v>0.72387242317199707</v>
      </c>
      <c r="J43">
        <v>0.33591866493225098</v>
      </c>
      <c r="K43">
        <v>0.39316248893737787</v>
      </c>
    </row>
    <row r="44" spans="1:11" x14ac:dyDescent="0.25">
      <c r="A44">
        <v>42</v>
      </c>
      <c r="B44" t="s">
        <v>95</v>
      </c>
      <c r="C44">
        <v>782.74369999999999</v>
      </c>
      <c r="D44" t="s">
        <v>96</v>
      </c>
      <c r="E44">
        <v>853.82460000000003</v>
      </c>
      <c r="F44">
        <v>1</v>
      </c>
      <c r="G44">
        <v>1.8780868053436279</v>
      </c>
      <c r="H44">
        <v>0.3849799633026123</v>
      </c>
      <c r="I44">
        <v>0.74758076667785645</v>
      </c>
      <c r="J44">
        <v>0.35302495956420898</v>
      </c>
      <c r="K44">
        <v>0.39049816131591802</v>
      </c>
    </row>
    <row r="45" spans="1:11" x14ac:dyDescent="0.25">
      <c r="A45">
        <v>43</v>
      </c>
      <c r="B45" t="s">
        <v>97</v>
      </c>
      <c r="C45">
        <v>1202.3157000000001</v>
      </c>
      <c r="D45" t="s">
        <v>98</v>
      </c>
      <c r="E45">
        <v>1351.2874999999999</v>
      </c>
      <c r="F45">
        <v>1</v>
      </c>
      <c r="G45">
        <v>1.972404003143311</v>
      </c>
      <c r="H45">
        <v>0.3930816650390625</v>
      </c>
      <c r="I45">
        <v>0.84934282302856445</v>
      </c>
      <c r="J45">
        <v>0.34303879737853998</v>
      </c>
      <c r="K45">
        <v>0.38293838500976563</v>
      </c>
    </row>
    <row r="46" spans="1:11" x14ac:dyDescent="0.25">
      <c r="A46">
        <v>44</v>
      </c>
      <c r="B46" t="s">
        <v>99</v>
      </c>
      <c r="C46">
        <v>864.92930000000001</v>
      </c>
      <c r="D46" t="s">
        <v>100</v>
      </c>
      <c r="E46">
        <v>1014.6482999999999</v>
      </c>
      <c r="F46">
        <v>1</v>
      </c>
      <c r="G46">
        <v>2.0897445678710942</v>
      </c>
      <c r="H46">
        <v>0.39138460159301758</v>
      </c>
      <c r="I46">
        <v>0.94228339195251465</v>
      </c>
      <c r="J46">
        <v>0.35354924201965332</v>
      </c>
      <c r="K46">
        <v>0.40052604675292969</v>
      </c>
    </row>
    <row r="47" spans="1:11" x14ac:dyDescent="0.25">
      <c r="A47">
        <v>45</v>
      </c>
      <c r="B47" t="s">
        <v>101</v>
      </c>
      <c r="C47">
        <v>1256.1929</v>
      </c>
      <c r="D47" t="s">
        <v>102</v>
      </c>
      <c r="E47">
        <v>1368.8910000000001</v>
      </c>
      <c r="F47">
        <v>1</v>
      </c>
      <c r="G47">
        <v>1.938052177429199</v>
      </c>
      <c r="H47">
        <v>0.41327881813049322</v>
      </c>
      <c r="I47">
        <v>0.7378387451171875</v>
      </c>
      <c r="J47">
        <v>0.35805392265319819</v>
      </c>
      <c r="K47">
        <v>0.42787861824035639</v>
      </c>
    </row>
    <row r="48" spans="1:11" x14ac:dyDescent="0.25">
      <c r="A48">
        <v>46</v>
      </c>
      <c r="B48" t="s">
        <v>103</v>
      </c>
      <c r="C48">
        <v>1164.1323</v>
      </c>
      <c r="D48" t="s">
        <v>104</v>
      </c>
      <c r="E48">
        <v>1273.075</v>
      </c>
      <c r="F48">
        <v>1</v>
      </c>
      <c r="G48">
        <v>1.902440547943115</v>
      </c>
      <c r="H48">
        <v>0.41117167472839361</v>
      </c>
      <c r="I48">
        <v>0.70577478408813477</v>
      </c>
      <c r="J48">
        <v>0.34810471534728998</v>
      </c>
      <c r="K48">
        <v>0.43738937377929688</v>
      </c>
    </row>
    <row r="49" spans="1:11" x14ac:dyDescent="0.25">
      <c r="A49">
        <v>47</v>
      </c>
      <c r="B49" t="s">
        <v>105</v>
      </c>
      <c r="C49">
        <v>824.07719999999995</v>
      </c>
      <c r="D49" t="s">
        <v>106</v>
      </c>
      <c r="E49">
        <v>939.83510000000001</v>
      </c>
      <c r="F49">
        <v>1</v>
      </c>
      <c r="G49">
        <v>2.0350291728973389</v>
      </c>
      <c r="H49">
        <v>0.41408300399780268</v>
      </c>
      <c r="I49">
        <v>0.84999179840087891</v>
      </c>
      <c r="J49">
        <v>0.36361098289489752</v>
      </c>
      <c r="K49">
        <v>0.40634489059448242</v>
      </c>
    </row>
    <row r="50" spans="1:11" x14ac:dyDescent="0.25">
      <c r="A50">
        <v>48</v>
      </c>
      <c r="B50" t="s">
        <v>107</v>
      </c>
      <c r="C50">
        <v>1018.5321</v>
      </c>
      <c r="D50" t="s">
        <v>108</v>
      </c>
      <c r="E50">
        <v>1062.4475</v>
      </c>
      <c r="F50">
        <v>1</v>
      </c>
      <c r="G50">
        <v>1.881843566894531</v>
      </c>
      <c r="H50">
        <v>0.4214482307434082</v>
      </c>
      <c r="I50">
        <v>0.67749881744384766</v>
      </c>
      <c r="J50">
        <v>0.35792899131774902</v>
      </c>
      <c r="K50">
        <v>0.42296934127807623</v>
      </c>
    </row>
    <row r="51" spans="1:11" x14ac:dyDescent="0.25">
      <c r="A51">
        <v>49</v>
      </c>
      <c r="B51" t="s">
        <v>109</v>
      </c>
      <c r="C51">
        <v>882.71439999999996</v>
      </c>
      <c r="D51" t="s">
        <v>110</v>
      </c>
      <c r="E51">
        <v>971.06349999999998</v>
      </c>
      <c r="F51">
        <v>1</v>
      </c>
      <c r="G51">
        <v>2.0161013603210449</v>
      </c>
      <c r="H51">
        <v>0.38035035133361822</v>
      </c>
      <c r="I51">
        <v>0.8956153392791748</v>
      </c>
      <c r="J51">
        <v>0.36074471473693848</v>
      </c>
      <c r="K51">
        <v>0.37589287757873541</v>
      </c>
    </row>
    <row r="52" spans="1:11" x14ac:dyDescent="0.25">
      <c r="A52">
        <v>50</v>
      </c>
      <c r="B52" t="s">
        <v>111</v>
      </c>
      <c r="C52">
        <v>785.42229999999995</v>
      </c>
      <c r="D52" t="s">
        <v>112</v>
      </c>
      <c r="E52">
        <v>935.80669999999998</v>
      </c>
      <c r="F52">
        <v>1</v>
      </c>
      <c r="G52">
        <v>1.878756523132324</v>
      </c>
      <c r="H52">
        <v>0.40747952461242681</v>
      </c>
      <c r="I52">
        <v>0.70470142364501953</v>
      </c>
      <c r="J52">
        <v>0.34270668029785162</v>
      </c>
      <c r="K52">
        <v>0.42287111282348627</v>
      </c>
    </row>
    <row r="53" spans="1:11" x14ac:dyDescent="0.25">
      <c r="A53">
        <v>51</v>
      </c>
      <c r="B53" t="s">
        <v>113</v>
      </c>
      <c r="C53">
        <v>916.99779999999998</v>
      </c>
      <c r="D53" t="s">
        <v>114</v>
      </c>
      <c r="E53">
        <v>1079.9278999999999</v>
      </c>
      <c r="F53">
        <v>1</v>
      </c>
      <c r="G53">
        <v>2.0136368274688721</v>
      </c>
      <c r="H53">
        <v>0.40633583068847662</v>
      </c>
      <c r="I53">
        <v>0.82714056968688965</v>
      </c>
      <c r="J53">
        <v>0.37792563438415527</v>
      </c>
      <c r="K53">
        <v>0.40123462677001948</v>
      </c>
    </row>
    <row r="54" spans="1:11" x14ac:dyDescent="0.25">
      <c r="A54">
        <v>52</v>
      </c>
      <c r="B54" t="s">
        <v>115</v>
      </c>
      <c r="C54">
        <v>988.5394</v>
      </c>
      <c r="D54" t="s">
        <v>116</v>
      </c>
      <c r="E54">
        <v>1252.6902</v>
      </c>
      <c r="F54">
        <v>1</v>
      </c>
      <c r="G54">
        <v>1.783886194229126</v>
      </c>
      <c r="H54">
        <v>0.41571545600891108</v>
      </c>
      <c r="I54">
        <v>0.61387777328491211</v>
      </c>
      <c r="J54">
        <v>0.33426976203918463</v>
      </c>
      <c r="K54">
        <v>0.41843414306640619</v>
      </c>
    </row>
    <row r="55" spans="1:11" x14ac:dyDescent="0.25">
      <c r="A55">
        <v>53</v>
      </c>
      <c r="B55" t="s">
        <v>117</v>
      </c>
      <c r="C55">
        <v>874.6549</v>
      </c>
      <c r="D55" t="s">
        <v>118</v>
      </c>
      <c r="E55">
        <v>1062.0284999999999</v>
      </c>
      <c r="F55">
        <v>1</v>
      </c>
      <c r="G55">
        <v>1.8062694072723391</v>
      </c>
      <c r="H55">
        <v>0.40336203575134277</v>
      </c>
      <c r="I55">
        <v>0.63653254508972168</v>
      </c>
      <c r="J55">
        <v>0.35134458541870123</v>
      </c>
      <c r="K55">
        <v>0.41303038597106928</v>
      </c>
    </row>
    <row r="56" spans="1:11" x14ac:dyDescent="0.25">
      <c r="A56">
        <v>54</v>
      </c>
      <c r="B56" t="s">
        <v>119</v>
      </c>
      <c r="C56">
        <v>1258.5618999999999</v>
      </c>
      <c r="D56" t="s">
        <v>120</v>
      </c>
      <c r="E56">
        <v>1458.0023000000001</v>
      </c>
      <c r="F56">
        <v>1</v>
      </c>
      <c r="G56">
        <v>1.922869205474854</v>
      </c>
      <c r="H56">
        <v>0.42119121551513672</v>
      </c>
      <c r="I56">
        <v>0.73277878761291504</v>
      </c>
      <c r="J56">
        <v>0.35695505142211909</v>
      </c>
      <c r="K56">
        <v>0.40784311294555659</v>
      </c>
    </row>
    <row r="57" spans="1:11" x14ac:dyDescent="0.25">
      <c r="A57">
        <v>55</v>
      </c>
      <c r="B57" t="s">
        <v>121</v>
      </c>
      <c r="C57">
        <v>1138.0630000000001</v>
      </c>
      <c r="D57" t="s">
        <v>122</v>
      </c>
      <c r="E57">
        <v>1261.6572000000001</v>
      </c>
      <c r="F57">
        <v>1</v>
      </c>
      <c r="G57">
        <v>2.0701394081115718</v>
      </c>
      <c r="H57">
        <v>0.41113400459289551</v>
      </c>
      <c r="I57">
        <v>0.87606263160705566</v>
      </c>
      <c r="J57">
        <v>0.37186551094055181</v>
      </c>
      <c r="K57">
        <v>0.41107726097106928</v>
      </c>
    </row>
    <row r="58" spans="1:11" x14ac:dyDescent="0.25">
      <c r="A58">
        <v>56</v>
      </c>
      <c r="B58" t="s">
        <v>123</v>
      </c>
      <c r="C58">
        <v>1149.3945000000001</v>
      </c>
      <c r="D58" t="s">
        <v>124</v>
      </c>
      <c r="E58">
        <v>1270.1316999999999</v>
      </c>
      <c r="F58">
        <v>1</v>
      </c>
      <c r="G58">
        <v>1.8589298725128169</v>
      </c>
      <c r="H58">
        <v>0.40812063217163091</v>
      </c>
      <c r="I58">
        <v>0.67734813690185547</v>
      </c>
      <c r="J58">
        <v>0.36017942428588873</v>
      </c>
      <c r="K58">
        <v>0.41227936744689941</v>
      </c>
    </row>
    <row r="59" spans="1:11" x14ac:dyDescent="0.25">
      <c r="A59">
        <v>57</v>
      </c>
      <c r="B59" t="s">
        <v>125</v>
      </c>
      <c r="C59">
        <v>977.09100000000001</v>
      </c>
      <c r="D59" t="s">
        <v>126</v>
      </c>
      <c r="E59">
        <v>1165.2012999999999</v>
      </c>
      <c r="F59">
        <v>1</v>
      </c>
      <c r="G59">
        <v>2.0710058212280269</v>
      </c>
      <c r="H59">
        <v>0.3791804313659668</v>
      </c>
      <c r="I59">
        <v>0.95649242401123047</v>
      </c>
      <c r="J59">
        <v>0.34763073921203608</v>
      </c>
      <c r="K59">
        <v>0.38669371604919428</v>
      </c>
    </row>
    <row r="60" spans="1:11" x14ac:dyDescent="0.25">
      <c r="A60">
        <v>58</v>
      </c>
      <c r="B60" t="s">
        <v>127</v>
      </c>
      <c r="C60">
        <v>913.41300000000001</v>
      </c>
      <c r="D60" t="s">
        <v>128</v>
      </c>
      <c r="E60">
        <v>1046.5723</v>
      </c>
      <c r="F60">
        <v>1</v>
      </c>
      <c r="G60">
        <v>1.9439995288848879</v>
      </c>
      <c r="H60">
        <v>0.39587736129760742</v>
      </c>
      <c r="I60">
        <v>0.78394484519958496</v>
      </c>
      <c r="J60">
        <v>0.35016226768493652</v>
      </c>
      <c r="K60">
        <v>0.41300082206726069</v>
      </c>
    </row>
    <row r="61" spans="1:11" x14ac:dyDescent="0.25">
      <c r="A61">
        <v>59</v>
      </c>
      <c r="B61" t="s">
        <v>129</v>
      </c>
      <c r="C61">
        <v>1067.9785999999999</v>
      </c>
      <c r="D61" t="s">
        <v>130</v>
      </c>
      <c r="E61">
        <v>1131.0859</v>
      </c>
      <c r="F61">
        <v>1</v>
      </c>
      <c r="G61">
        <v>1.9209508895874019</v>
      </c>
      <c r="H61">
        <v>0.40282535552978521</v>
      </c>
      <c r="I61">
        <v>0.78079986572265625</v>
      </c>
      <c r="J61">
        <v>0.3325040340423584</v>
      </c>
      <c r="K61">
        <v>0.40082621574401861</v>
      </c>
    </row>
    <row r="62" spans="1:11" x14ac:dyDescent="0.25">
      <c r="A62">
        <v>60</v>
      </c>
      <c r="B62" t="s">
        <v>131</v>
      </c>
      <c r="C62">
        <v>1505.2325000000001</v>
      </c>
      <c r="D62" t="s">
        <v>132</v>
      </c>
      <c r="E62">
        <v>1748.6602</v>
      </c>
      <c r="F62">
        <v>1</v>
      </c>
      <c r="G62">
        <v>1.8573870658874509</v>
      </c>
      <c r="H62">
        <v>0.39921236038208008</v>
      </c>
      <c r="I62">
        <v>0.70405435562133789</v>
      </c>
      <c r="J62">
        <v>0.33666801452636719</v>
      </c>
      <c r="K62">
        <v>0.41645050048828119</v>
      </c>
    </row>
    <row r="63" spans="1:11" x14ac:dyDescent="0.25">
      <c r="A63">
        <v>61</v>
      </c>
      <c r="B63" t="s">
        <v>133</v>
      </c>
      <c r="C63">
        <v>1028.3315</v>
      </c>
      <c r="D63" t="s">
        <v>134</v>
      </c>
      <c r="E63">
        <v>1181.9612</v>
      </c>
      <c r="F63">
        <v>1</v>
      </c>
      <c r="G63">
        <v>1.864055395126343</v>
      </c>
      <c r="H63">
        <v>0.38864541053771973</v>
      </c>
      <c r="I63">
        <v>0.73472380638122559</v>
      </c>
      <c r="J63">
        <v>0.34964942932128912</v>
      </c>
      <c r="K63">
        <v>0.38903498649597168</v>
      </c>
    </row>
    <row r="64" spans="1:11" x14ac:dyDescent="0.25">
      <c r="A64">
        <v>62</v>
      </c>
      <c r="B64" t="s">
        <v>135</v>
      </c>
      <c r="C64">
        <v>912.49469999999997</v>
      </c>
      <c r="D64" t="s">
        <v>136</v>
      </c>
      <c r="E64">
        <v>991.55520000000001</v>
      </c>
      <c r="F64">
        <v>1</v>
      </c>
      <c r="G64">
        <v>1.916400194168091</v>
      </c>
      <c r="H64">
        <v>0.38882207870483398</v>
      </c>
      <c r="I64">
        <v>0.78076744079589844</v>
      </c>
      <c r="J64">
        <v>0.33626127243041992</v>
      </c>
      <c r="K64">
        <v>0.40855979919433588</v>
      </c>
    </row>
    <row r="65" spans="1:11" x14ac:dyDescent="0.25">
      <c r="A65">
        <v>63</v>
      </c>
      <c r="B65" t="s">
        <v>137</v>
      </c>
      <c r="C65">
        <v>1119.4381000000001</v>
      </c>
      <c r="D65" t="s">
        <v>138</v>
      </c>
      <c r="E65">
        <v>1187.6135999999999</v>
      </c>
      <c r="F65">
        <v>1</v>
      </c>
      <c r="G65">
        <v>1.869963407516479</v>
      </c>
      <c r="H65">
        <v>0.39337944984436041</v>
      </c>
      <c r="I65">
        <v>0.74058127403259277</v>
      </c>
      <c r="J65">
        <v>0.34315919876098627</v>
      </c>
      <c r="K65">
        <v>0.39130735397338873</v>
      </c>
    </row>
    <row r="66" spans="1:11" x14ac:dyDescent="0.25">
      <c r="A66">
        <v>64</v>
      </c>
      <c r="B66" t="s">
        <v>139</v>
      </c>
      <c r="C66">
        <v>917.74099999999999</v>
      </c>
      <c r="D66" t="s">
        <v>140</v>
      </c>
      <c r="E66">
        <v>1041.0186000000001</v>
      </c>
      <c r="F66">
        <v>1</v>
      </c>
      <c r="G66">
        <v>1.770515441894531</v>
      </c>
      <c r="H66">
        <v>0.39246702194213873</v>
      </c>
      <c r="I66">
        <v>0.64046573638916016</v>
      </c>
      <c r="J66">
        <v>0.34482359886169428</v>
      </c>
      <c r="K66">
        <v>0.39275908470153809</v>
      </c>
    </row>
    <row r="67" spans="1:11" x14ac:dyDescent="0.25">
      <c r="A67">
        <v>65</v>
      </c>
      <c r="B67" t="s">
        <v>141</v>
      </c>
      <c r="C67">
        <v>893.55269999999996</v>
      </c>
      <c r="D67" t="s">
        <v>142</v>
      </c>
      <c r="E67">
        <v>969.61320000000001</v>
      </c>
      <c r="F67">
        <v>1</v>
      </c>
      <c r="G67">
        <v>1.8765490055084231</v>
      </c>
      <c r="H67">
        <v>0.3938145637512207</v>
      </c>
      <c r="I67">
        <v>0.75018763542175293</v>
      </c>
      <c r="J67">
        <v>0.33872318267822271</v>
      </c>
      <c r="K67">
        <v>0.39382362365722662</v>
      </c>
    </row>
    <row r="68" spans="1:11" x14ac:dyDescent="0.25">
      <c r="A68">
        <v>66</v>
      </c>
      <c r="B68" t="s">
        <v>143</v>
      </c>
      <c r="C68">
        <v>932.08079999999995</v>
      </c>
      <c r="D68" t="s">
        <v>144</v>
      </c>
      <c r="E68">
        <v>1190.3739</v>
      </c>
      <c r="F68">
        <v>1</v>
      </c>
      <c r="G68">
        <v>2.152424812316895</v>
      </c>
      <c r="H68">
        <v>0.37605476379394531</v>
      </c>
      <c r="I68">
        <v>1.0359551906585689</v>
      </c>
      <c r="J68">
        <v>0.34688830375671392</v>
      </c>
      <c r="K68">
        <v>0.39252781867980963</v>
      </c>
    </row>
    <row r="69" spans="1:11" x14ac:dyDescent="0.25">
      <c r="A69">
        <v>67</v>
      </c>
      <c r="B69" t="s">
        <v>145</v>
      </c>
      <c r="C69">
        <v>963.61800000000005</v>
      </c>
      <c r="D69" t="s">
        <v>146</v>
      </c>
      <c r="E69">
        <v>1117.2430999999999</v>
      </c>
      <c r="F69">
        <v>1</v>
      </c>
      <c r="G69">
        <v>1.989428043365479</v>
      </c>
      <c r="H69">
        <v>0.3893275260925293</v>
      </c>
      <c r="I69">
        <v>0.84084749221801758</v>
      </c>
      <c r="J69">
        <v>0.3587949275970459</v>
      </c>
      <c r="K69">
        <v>0.39846014976501459</v>
      </c>
    </row>
    <row r="70" spans="1:11" x14ac:dyDescent="0.25">
      <c r="A70">
        <v>68</v>
      </c>
      <c r="B70" t="s">
        <v>147</v>
      </c>
      <c r="C70">
        <v>1016.5323</v>
      </c>
      <c r="D70" t="s">
        <v>148</v>
      </c>
      <c r="E70">
        <v>1069.2855999999999</v>
      </c>
      <c r="F70">
        <v>1</v>
      </c>
      <c r="G70">
        <v>1.997446537017822</v>
      </c>
      <c r="H70">
        <v>0.39494705200195313</v>
      </c>
      <c r="I70">
        <v>0.86293482780456543</v>
      </c>
      <c r="J70">
        <v>0.34014010429382319</v>
      </c>
      <c r="K70">
        <v>0.39642000198364258</v>
      </c>
    </row>
    <row r="71" spans="1:11" x14ac:dyDescent="0.25">
      <c r="A71">
        <v>69</v>
      </c>
      <c r="B71" t="s">
        <v>149</v>
      </c>
      <c r="C71">
        <v>1286.0319</v>
      </c>
      <c r="D71" t="s">
        <v>150</v>
      </c>
      <c r="E71">
        <v>1411.7052000000001</v>
      </c>
      <c r="F71">
        <v>1</v>
      </c>
      <c r="G71">
        <v>1.8628888130187991</v>
      </c>
      <c r="H71">
        <v>0.38498377799987787</v>
      </c>
      <c r="I71">
        <v>0.73610711097717285</v>
      </c>
      <c r="J71">
        <v>0.33936500549316412</v>
      </c>
      <c r="K71">
        <v>0.4014427661895752</v>
      </c>
    </row>
    <row r="72" spans="1:11" x14ac:dyDescent="0.25">
      <c r="A72">
        <v>70</v>
      </c>
      <c r="B72" t="s">
        <v>151</v>
      </c>
      <c r="C72">
        <v>1027.9614999999999</v>
      </c>
      <c r="D72" t="s">
        <v>152</v>
      </c>
      <c r="E72">
        <v>1201.3047999999999</v>
      </c>
      <c r="F72">
        <v>1</v>
      </c>
      <c r="G72">
        <v>1.839419841766357</v>
      </c>
      <c r="H72">
        <v>0.39359140396118159</v>
      </c>
      <c r="I72">
        <v>0.68457341194152832</v>
      </c>
      <c r="J72">
        <v>0.34131979942321777</v>
      </c>
      <c r="K72">
        <v>0.41640734672546392</v>
      </c>
    </row>
    <row r="73" spans="1:11" x14ac:dyDescent="0.25">
      <c r="A73">
        <v>71</v>
      </c>
      <c r="B73" t="s">
        <v>153</v>
      </c>
      <c r="C73">
        <v>913.18769999999995</v>
      </c>
      <c r="D73" t="s">
        <v>154</v>
      </c>
      <c r="E73">
        <v>1025.3975</v>
      </c>
      <c r="F73">
        <v>1</v>
      </c>
      <c r="G73">
        <v>1.903591394424438</v>
      </c>
      <c r="H73">
        <v>0.39077210426330572</v>
      </c>
      <c r="I73">
        <v>0.78011631965637207</v>
      </c>
      <c r="J73">
        <v>0.34882092475891108</v>
      </c>
      <c r="K73">
        <v>0.37988567352294922</v>
      </c>
    </row>
    <row r="74" spans="1:11" x14ac:dyDescent="0.25">
      <c r="A74">
        <v>72</v>
      </c>
      <c r="B74" t="s">
        <v>155</v>
      </c>
      <c r="C74">
        <v>1179.1179</v>
      </c>
      <c r="D74" t="s">
        <v>156</v>
      </c>
      <c r="E74">
        <v>1283.9213</v>
      </c>
      <c r="F74">
        <v>1</v>
      </c>
      <c r="G74">
        <v>1.9466648101806641</v>
      </c>
      <c r="H74">
        <v>0.40471529960632319</v>
      </c>
      <c r="I74">
        <v>0.79100131988525391</v>
      </c>
      <c r="J74">
        <v>0.34175920486450201</v>
      </c>
      <c r="K74">
        <v>0.40917873382568359</v>
      </c>
    </row>
    <row r="75" spans="1:11" x14ac:dyDescent="0.25">
      <c r="A75">
        <v>73</v>
      </c>
      <c r="B75" t="s">
        <v>157</v>
      </c>
      <c r="C75">
        <v>835.45010000000002</v>
      </c>
      <c r="D75" t="s">
        <v>158</v>
      </c>
      <c r="E75">
        <v>980.9402</v>
      </c>
      <c r="F75">
        <v>1</v>
      </c>
      <c r="G75">
        <v>1.9603855609893801</v>
      </c>
      <c r="H75">
        <v>0.3800055980682373</v>
      </c>
      <c r="I75">
        <v>0.84279513359069824</v>
      </c>
      <c r="J75">
        <v>0.33165574073791498</v>
      </c>
      <c r="K75">
        <v>0.40592098236083979</v>
      </c>
    </row>
    <row r="76" spans="1:11" x14ac:dyDescent="0.25">
      <c r="A76">
        <v>74</v>
      </c>
      <c r="B76" t="s">
        <v>159</v>
      </c>
      <c r="C76">
        <v>1091.0434</v>
      </c>
      <c r="D76" t="s">
        <v>160</v>
      </c>
      <c r="E76">
        <v>1168.4471000000001</v>
      </c>
      <c r="F76">
        <v>1</v>
      </c>
      <c r="G76">
        <v>1.7720074653625491</v>
      </c>
      <c r="H76">
        <v>0.39364027976989752</v>
      </c>
      <c r="I76">
        <v>0.62680745124816895</v>
      </c>
      <c r="J76">
        <v>0.35103487968444819</v>
      </c>
      <c r="K76">
        <v>0.39852404594421392</v>
      </c>
    </row>
    <row r="77" spans="1:11" x14ac:dyDescent="0.25">
      <c r="A77">
        <v>75</v>
      </c>
      <c r="B77" t="s">
        <v>161</v>
      </c>
      <c r="C77">
        <v>1000.1613</v>
      </c>
      <c r="D77" t="s">
        <v>162</v>
      </c>
      <c r="E77">
        <v>1103.1241</v>
      </c>
      <c r="F77">
        <v>1</v>
      </c>
      <c r="G77">
        <v>1.7486691474914551</v>
      </c>
      <c r="H77">
        <v>0.40677452087402338</v>
      </c>
      <c r="I77">
        <v>0.59149432182312012</v>
      </c>
      <c r="J77">
        <v>0.33627700805664063</v>
      </c>
      <c r="K77">
        <v>0.41212272644042969</v>
      </c>
    </row>
    <row r="78" spans="1:11" x14ac:dyDescent="0.25">
      <c r="A78">
        <v>76</v>
      </c>
      <c r="B78" t="s">
        <v>163</v>
      </c>
      <c r="C78">
        <v>755.11540000000002</v>
      </c>
      <c r="D78" t="s">
        <v>164</v>
      </c>
      <c r="E78">
        <v>838.36009999999999</v>
      </c>
      <c r="F78">
        <v>1</v>
      </c>
      <c r="G78">
        <v>1.820299625396729</v>
      </c>
      <c r="H78">
        <v>0.39912986755371088</v>
      </c>
      <c r="I78">
        <v>0.65723395347595215</v>
      </c>
      <c r="J78">
        <v>0.34319305419921881</v>
      </c>
      <c r="K78">
        <v>0.42073488235473627</v>
      </c>
    </row>
    <row r="79" spans="1:11" x14ac:dyDescent="0.25">
      <c r="A79">
        <v>77</v>
      </c>
      <c r="B79" t="s">
        <v>165</v>
      </c>
      <c r="C79">
        <v>946.27610000000004</v>
      </c>
      <c r="D79" t="s">
        <v>166</v>
      </c>
      <c r="E79">
        <v>1016.369</v>
      </c>
      <c r="F79">
        <v>1</v>
      </c>
      <c r="G79">
        <v>1.886873722076416</v>
      </c>
      <c r="H79">
        <v>0.40338253974914551</v>
      </c>
      <c r="I79">
        <v>0.75080347061157227</v>
      </c>
      <c r="J79">
        <v>0.33387374877929688</v>
      </c>
      <c r="K79">
        <v>0.39681673049926758</v>
      </c>
    </row>
    <row r="80" spans="1:11" x14ac:dyDescent="0.25">
      <c r="A80">
        <v>78</v>
      </c>
      <c r="B80" t="s">
        <v>167</v>
      </c>
      <c r="C80">
        <v>936.98</v>
      </c>
      <c r="D80" t="s">
        <v>168</v>
      </c>
      <c r="E80">
        <v>1064.3194000000001</v>
      </c>
      <c r="F80">
        <v>1</v>
      </c>
      <c r="G80">
        <v>1.97395920753479</v>
      </c>
      <c r="H80">
        <v>0.3877265453338623</v>
      </c>
      <c r="I80">
        <v>0.84310317039489746</v>
      </c>
      <c r="J80">
        <v>0.35088300704956049</v>
      </c>
      <c r="K80">
        <v>0.38923549652099609</v>
      </c>
    </row>
    <row r="81" spans="1:11" x14ac:dyDescent="0.25">
      <c r="A81">
        <v>79</v>
      </c>
      <c r="B81" t="s">
        <v>169</v>
      </c>
      <c r="C81">
        <v>1097.3185000000001</v>
      </c>
      <c r="D81" t="s">
        <v>170</v>
      </c>
      <c r="E81">
        <v>1336.9229</v>
      </c>
      <c r="F81">
        <v>1</v>
      </c>
      <c r="G81">
        <v>1.816528797149658</v>
      </c>
      <c r="H81">
        <v>0.4056541919708252</v>
      </c>
      <c r="I81">
        <v>0.6651158332824707</v>
      </c>
      <c r="J81">
        <v>0.33981919288635248</v>
      </c>
      <c r="K81">
        <v>0.40493941307067871</v>
      </c>
    </row>
    <row r="82" spans="1:11" x14ac:dyDescent="0.25">
      <c r="A82">
        <v>80</v>
      </c>
      <c r="B82" t="s">
        <v>171</v>
      </c>
      <c r="C82">
        <v>938.83249999999998</v>
      </c>
      <c r="D82" t="s">
        <v>172</v>
      </c>
      <c r="E82">
        <v>1015.0893</v>
      </c>
      <c r="F82">
        <v>1</v>
      </c>
      <c r="G82">
        <v>2.031194925308228</v>
      </c>
      <c r="H82">
        <v>0.37768125534057623</v>
      </c>
      <c r="I82">
        <v>0.90564846992492676</v>
      </c>
      <c r="J82">
        <v>0.34464502334594732</v>
      </c>
      <c r="K82">
        <v>0.40120887756347662</v>
      </c>
    </row>
    <row r="83" spans="1:11" x14ac:dyDescent="0.25">
      <c r="A83">
        <v>81</v>
      </c>
      <c r="B83" t="s">
        <v>173</v>
      </c>
      <c r="C83">
        <v>910.51329999999996</v>
      </c>
      <c r="D83" t="s">
        <v>174</v>
      </c>
      <c r="E83">
        <v>1052.5858000000001</v>
      </c>
      <c r="F83">
        <v>1</v>
      </c>
      <c r="G83">
        <v>1.9778511524200439</v>
      </c>
      <c r="H83">
        <v>0.36704611778259277</v>
      </c>
      <c r="I83">
        <v>0.87785029411315918</v>
      </c>
      <c r="J83">
        <v>0.34489727020263672</v>
      </c>
      <c r="K83">
        <v>0.38705921173095698</v>
      </c>
    </row>
    <row r="84" spans="1:11" x14ac:dyDescent="0.25">
      <c r="A84">
        <v>82</v>
      </c>
      <c r="B84" t="s">
        <v>175</v>
      </c>
      <c r="C84">
        <v>999.90869999999995</v>
      </c>
      <c r="D84" t="s">
        <v>176</v>
      </c>
      <c r="E84">
        <v>1172.4256</v>
      </c>
      <c r="F84">
        <v>1</v>
      </c>
      <c r="G84">
        <v>1.8799445629119871</v>
      </c>
      <c r="H84">
        <v>0.36709713935852051</v>
      </c>
      <c r="I84">
        <v>0.78218936920166016</v>
      </c>
      <c r="J84">
        <v>0.34540462493896479</v>
      </c>
      <c r="K84">
        <v>0.38325285911560059</v>
      </c>
    </row>
    <row r="85" spans="1:11" x14ac:dyDescent="0.25">
      <c r="A85">
        <v>83</v>
      </c>
      <c r="B85" t="s">
        <v>177</v>
      </c>
      <c r="C85">
        <v>924.55399999999997</v>
      </c>
      <c r="D85" t="s">
        <v>178</v>
      </c>
      <c r="E85">
        <v>1084.6315999999999</v>
      </c>
      <c r="F85">
        <v>1</v>
      </c>
      <c r="G85">
        <v>1.9431741237640381</v>
      </c>
      <c r="H85">
        <v>0.39135217666625982</v>
      </c>
      <c r="I85">
        <v>0.79152250289916992</v>
      </c>
      <c r="J85">
        <v>0.34743046760559082</v>
      </c>
      <c r="K85">
        <v>0.41087126731872559</v>
      </c>
    </row>
    <row r="86" spans="1:11" x14ac:dyDescent="0.25">
      <c r="A86">
        <v>84</v>
      </c>
      <c r="B86" t="s">
        <v>179</v>
      </c>
      <c r="C86">
        <v>1025.3671999999999</v>
      </c>
      <c r="D86" t="s">
        <v>180</v>
      </c>
      <c r="E86">
        <v>1112.7335</v>
      </c>
      <c r="F86">
        <v>1</v>
      </c>
      <c r="G86">
        <v>1.868294477462769</v>
      </c>
      <c r="H86">
        <v>0.39476132392883301</v>
      </c>
      <c r="I86">
        <v>0.71784710884094238</v>
      </c>
      <c r="J86">
        <v>0.33538556098937988</v>
      </c>
      <c r="K86">
        <v>0.41830039024353027</v>
      </c>
    </row>
    <row r="87" spans="1:11" x14ac:dyDescent="0.25">
      <c r="A87">
        <v>85</v>
      </c>
      <c r="B87" t="s">
        <v>181</v>
      </c>
      <c r="C87">
        <v>1148.8453</v>
      </c>
      <c r="D87" t="s">
        <v>182</v>
      </c>
      <c r="E87">
        <v>1272.7401</v>
      </c>
      <c r="F87">
        <v>1</v>
      </c>
      <c r="G87">
        <v>1.871297359466553</v>
      </c>
      <c r="H87">
        <v>0.41393160820007319</v>
      </c>
      <c r="I87">
        <v>0.72107434272766113</v>
      </c>
      <c r="J87">
        <v>0.32717657089233398</v>
      </c>
      <c r="K87">
        <v>0.40911483764648438</v>
      </c>
    </row>
    <row r="88" spans="1:11" x14ac:dyDescent="0.25">
      <c r="A88">
        <v>86</v>
      </c>
      <c r="B88" t="s">
        <v>183</v>
      </c>
      <c r="C88">
        <v>943.12540000000001</v>
      </c>
      <c r="D88" t="s">
        <v>184</v>
      </c>
      <c r="E88">
        <v>1009.2874</v>
      </c>
      <c r="F88">
        <v>1</v>
      </c>
      <c r="G88">
        <v>1.9394364356994629</v>
      </c>
      <c r="H88">
        <v>0.39235568046569819</v>
      </c>
      <c r="I88">
        <v>0.80101490020751953</v>
      </c>
      <c r="J88">
        <v>0.34713888168334961</v>
      </c>
      <c r="K88">
        <v>0.39593815803527832</v>
      </c>
    </row>
    <row r="89" spans="1:11" x14ac:dyDescent="0.25">
      <c r="A89">
        <v>87</v>
      </c>
      <c r="B89" t="s">
        <v>185</v>
      </c>
      <c r="C89">
        <v>1034.2633000000001</v>
      </c>
      <c r="D89" t="s">
        <v>186</v>
      </c>
      <c r="E89">
        <v>1152.9807000000001</v>
      </c>
      <c r="F89">
        <v>1</v>
      </c>
      <c r="G89">
        <v>1.857779979705811</v>
      </c>
      <c r="H89">
        <v>0.38775229454040527</v>
      </c>
      <c r="I89">
        <v>0.72229218482971191</v>
      </c>
      <c r="J89">
        <v>0.35079407691955572</v>
      </c>
      <c r="K89">
        <v>0.39594316482543951</v>
      </c>
    </row>
    <row r="90" spans="1:11" x14ac:dyDescent="0.25">
      <c r="A90">
        <v>88</v>
      </c>
      <c r="B90" t="s">
        <v>187</v>
      </c>
      <c r="C90">
        <v>869.74630000000002</v>
      </c>
      <c r="D90" t="s">
        <v>188</v>
      </c>
      <c r="E90">
        <v>941.07129999999995</v>
      </c>
      <c r="F90">
        <v>1</v>
      </c>
      <c r="G90">
        <v>1.9064064025878911</v>
      </c>
      <c r="H90">
        <v>0.4141087532043457</v>
      </c>
      <c r="I90">
        <v>0.72774171829223633</v>
      </c>
      <c r="J90">
        <v>0.35643577575683588</v>
      </c>
      <c r="K90">
        <v>0.4071195125579834</v>
      </c>
    </row>
    <row r="91" spans="1:11" x14ac:dyDescent="0.25">
      <c r="A91">
        <v>89</v>
      </c>
      <c r="B91" t="s">
        <v>189</v>
      </c>
      <c r="C91">
        <v>924.71690000000001</v>
      </c>
      <c r="D91" t="s">
        <v>190</v>
      </c>
      <c r="E91">
        <v>973.9547</v>
      </c>
      <c r="F91">
        <v>1</v>
      </c>
      <c r="G91">
        <v>1.8525514602661131</v>
      </c>
      <c r="H91">
        <v>0.40560793876647949</v>
      </c>
      <c r="I91">
        <v>0.67594361305236816</v>
      </c>
      <c r="J91">
        <v>0.34665393829345698</v>
      </c>
      <c r="K91">
        <v>0.42334556579589838</v>
      </c>
    </row>
    <row r="92" spans="1:11" x14ac:dyDescent="0.25">
      <c r="A92">
        <v>90</v>
      </c>
      <c r="B92" t="s">
        <v>191</v>
      </c>
      <c r="C92">
        <v>868.99580000000003</v>
      </c>
      <c r="D92" t="s">
        <v>192</v>
      </c>
      <c r="E92">
        <v>1003.0192</v>
      </c>
      <c r="F92">
        <v>1</v>
      </c>
      <c r="G92">
        <v>2.0777709484100342</v>
      </c>
      <c r="H92">
        <v>0.40384626388549799</v>
      </c>
      <c r="I92">
        <v>0.92046642303466797</v>
      </c>
      <c r="J92">
        <v>0.35808110237121582</v>
      </c>
      <c r="K92">
        <v>0.39386916160583502</v>
      </c>
    </row>
    <row r="93" spans="1:11" x14ac:dyDescent="0.25">
      <c r="A93">
        <v>91</v>
      </c>
      <c r="B93" t="s">
        <v>193</v>
      </c>
      <c r="C93">
        <v>954.47770000000003</v>
      </c>
      <c r="D93" t="s">
        <v>194</v>
      </c>
      <c r="E93">
        <v>1107.7372</v>
      </c>
      <c r="F93">
        <v>1</v>
      </c>
      <c r="G93">
        <v>1.817207813262939</v>
      </c>
      <c r="H93">
        <v>0.42103934288024902</v>
      </c>
      <c r="I93">
        <v>0.64516186714172363</v>
      </c>
      <c r="J93">
        <v>0.34316921234130859</v>
      </c>
      <c r="K93">
        <v>0.40683579444885248</v>
      </c>
    </row>
    <row r="94" spans="1:11" x14ac:dyDescent="0.25">
      <c r="A94">
        <v>92</v>
      </c>
      <c r="B94" t="s">
        <v>195</v>
      </c>
      <c r="C94">
        <v>820.34059999999999</v>
      </c>
      <c r="D94" t="s">
        <v>196</v>
      </c>
      <c r="E94">
        <v>915.28229999999996</v>
      </c>
      <c r="F94">
        <v>1</v>
      </c>
      <c r="G94">
        <v>1.8879411220550539</v>
      </c>
      <c r="H94">
        <v>0.37519216537475591</v>
      </c>
      <c r="I94">
        <v>0.77157354354858398</v>
      </c>
      <c r="J94">
        <v>0.33730077743530268</v>
      </c>
      <c r="K94">
        <v>0.40387463569641108</v>
      </c>
    </row>
    <row r="95" spans="1:11" x14ac:dyDescent="0.25">
      <c r="A95">
        <v>93</v>
      </c>
      <c r="B95" t="s">
        <v>197</v>
      </c>
      <c r="C95">
        <v>1091.1422</v>
      </c>
      <c r="D95" t="s">
        <v>198</v>
      </c>
      <c r="E95">
        <v>1216.6054999999999</v>
      </c>
      <c r="F95">
        <v>1</v>
      </c>
      <c r="G95">
        <v>1.937457799911499</v>
      </c>
      <c r="H95">
        <v>0.38283419609069819</v>
      </c>
      <c r="I95">
        <v>0.80694103240966797</v>
      </c>
      <c r="J95">
        <v>0.35218501091003418</v>
      </c>
      <c r="K95">
        <v>0.39349675178527832</v>
      </c>
    </row>
    <row r="96" spans="1:11" x14ac:dyDescent="0.25">
      <c r="A96">
        <v>94</v>
      </c>
      <c r="B96" t="s">
        <v>199</v>
      </c>
      <c r="C96">
        <v>896.64080000000001</v>
      </c>
      <c r="D96" t="s">
        <v>200</v>
      </c>
      <c r="E96">
        <v>1017.3981</v>
      </c>
      <c r="F96">
        <v>1</v>
      </c>
      <c r="G96">
        <v>1.945636987686157</v>
      </c>
      <c r="H96">
        <v>0.4210972785949707</v>
      </c>
      <c r="I96">
        <v>0.78550386428833008</v>
      </c>
      <c r="J96">
        <v>0.33779454231262213</v>
      </c>
      <c r="K96">
        <v>0.40024161338806152</v>
      </c>
    </row>
    <row r="97" spans="1:11" x14ac:dyDescent="0.25">
      <c r="A97">
        <v>95</v>
      </c>
      <c r="B97" t="s">
        <v>201</v>
      </c>
      <c r="C97">
        <v>822.72889999999995</v>
      </c>
      <c r="D97" t="s">
        <v>202</v>
      </c>
      <c r="E97">
        <v>889.15639999999996</v>
      </c>
      <c r="F97">
        <v>1</v>
      </c>
      <c r="G97">
        <v>1.9238090515136721</v>
      </c>
      <c r="H97">
        <v>0.38089847564697271</v>
      </c>
      <c r="I97">
        <v>0.78658556938171387</v>
      </c>
      <c r="J97">
        <v>0.3589630126953125</v>
      </c>
      <c r="K97">
        <v>0.3934018611907959</v>
      </c>
    </row>
    <row r="98" spans="1:11" x14ac:dyDescent="0.25">
      <c r="A98">
        <v>96</v>
      </c>
      <c r="B98" t="s">
        <v>203</v>
      </c>
      <c r="C98">
        <v>922.16139999999996</v>
      </c>
      <c r="D98" t="s">
        <v>204</v>
      </c>
      <c r="E98">
        <v>1117.5650000000001</v>
      </c>
      <c r="F98">
        <v>1</v>
      </c>
      <c r="G98">
        <v>1.865312337875366</v>
      </c>
      <c r="H98">
        <v>0.38291382789611822</v>
      </c>
      <c r="I98">
        <v>0.75306940078735352</v>
      </c>
      <c r="J98">
        <v>0.33476805686950678</v>
      </c>
      <c r="K98">
        <v>0.39156079292297358</v>
      </c>
    </row>
    <row r="99" spans="1:11" x14ac:dyDescent="0.25">
      <c r="A99">
        <v>97</v>
      </c>
      <c r="B99" t="s">
        <v>205</v>
      </c>
      <c r="C99">
        <v>992.05100000000004</v>
      </c>
      <c r="D99" t="s">
        <v>206</v>
      </c>
      <c r="E99">
        <v>1013.5599</v>
      </c>
      <c r="F99">
        <v>1</v>
      </c>
      <c r="G99">
        <v>1.9075102806091311</v>
      </c>
      <c r="H99">
        <v>0.39792323112487787</v>
      </c>
      <c r="I99">
        <v>0.75391840934753418</v>
      </c>
      <c r="J99">
        <v>0.35110688209533691</v>
      </c>
      <c r="K99">
        <v>0.40355968475341802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208</v>
      </c>
      <c r="E100">
        <v>1068.0344</v>
      </c>
      <c r="F100">
        <v>1</v>
      </c>
      <c r="G100">
        <v>1.9614794254302981</v>
      </c>
      <c r="H100">
        <v>0.40140128135681152</v>
      </c>
      <c r="I100">
        <v>0.77307367324829102</v>
      </c>
      <c r="J100">
        <v>0.36191868782043463</v>
      </c>
      <c r="K100">
        <v>0.42408180236816412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210</v>
      </c>
      <c r="E101">
        <v>992.33569999999997</v>
      </c>
      <c r="F101">
        <v>1</v>
      </c>
      <c r="G101">
        <v>1.874999046325684</v>
      </c>
      <c r="H101">
        <v>0.39475679397583008</v>
      </c>
      <c r="I101">
        <v>0.75298380851745605</v>
      </c>
      <c r="J101">
        <v>0.34224534034728998</v>
      </c>
      <c r="K101">
        <v>0.38401007652282709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8837-BB71-42DA-B767-CDA3B90FEAA7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311</v>
      </c>
      <c r="E2">
        <v>814.81619999999998</v>
      </c>
      <c r="F2">
        <v>1</v>
      </c>
      <c r="G2">
        <v>3.0496845245361328</v>
      </c>
      <c r="H2">
        <v>0.49989008903503418</v>
      </c>
      <c r="I2">
        <v>1.670611619949341</v>
      </c>
      <c r="J2">
        <v>0.51639366149902344</v>
      </c>
      <c r="K2">
        <v>0.36059451103210449</v>
      </c>
    </row>
    <row r="3" spans="1:11" x14ac:dyDescent="0.25">
      <c r="A3">
        <v>1</v>
      </c>
      <c r="B3" t="s">
        <v>13</v>
      </c>
      <c r="C3">
        <v>920.91</v>
      </c>
      <c r="D3" t="s">
        <v>312</v>
      </c>
      <c r="E3">
        <v>1013.6237</v>
      </c>
      <c r="F3">
        <v>1</v>
      </c>
      <c r="G3">
        <v>2.5833637714385991</v>
      </c>
      <c r="H3">
        <v>0.51660442352294922</v>
      </c>
      <c r="I3">
        <v>1.3094239234924321</v>
      </c>
      <c r="J3">
        <v>0.38550567626953119</v>
      </c>
      <c r="K3">
        <v>0.37083148956298828</v>
      </c>
    </row>
    <row r="4" spans="1:11" x14ac:dyDescent="0.25">
      <c r="A4">
        <v>2</v>
      </c>
      <c r="B4" t="s">
        <v>15</v>
      </c>
      <c r="C4">
        <v>765.42989999999998</v>
      </c>
      <c r="D4" t="s">
        <v>313</v>
      </c>
      <c r="E4">
        <v>803.67660000000001</v>
      </c>
      <c r="F4">
        <v>1</v>
      </c>
      <c r="G4">
        <v>2.5949337482452388</v>
      </c>
      <c r="H4">
        <v>0.48577666282653809</v>
      </c>
      <c r="I4">
        <v>1.34748387336731</v>
      </c>
      <c r="J4">
        <v>0.395050048828125</v>
      </c>
      <c r="K4">
        <v>0.36590385437011719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1</v>
      </c>
      <c r="G5">
        <v>2.737800121307373</v>
      </c>
      <c r="H5">
        <v>0.57365608215332031</v>
      </c>
      <c r="I5">
        <v>1.4317584037780759</v>
      </c>
      <c r="J5">
        <v>0.36558294296264648</v>
      </c>
      <c r="K5">
        <v>0.36571836471557623</v>
      </c>
    </row>
    <row r="6" spans="1:11" x14ac:dyDescent="0.25">
      <c r="A6">
        <v>4</v>
      </c>
      <c r="B6" t="s">
        <v>19</v>
      </c>
      <c r="C6">
        <v>1210.943</v>
      </c>
      <c r="D6" t="s">
        <v>314</v>
      </c>
      <c r="E6">
        <v>1284.2899</v>
      </c>
      <c r="F6">
        <v>1</v>
      </c>
      <c r="G6">
        <v>2.615151166915894</v>
      </c>
      <c r="H6">
        <v>0.48041105270385742</v>
      </c>
      <c r="I6">
        <v>1.372491121292114</v>
      </c>
      <c r="J6">
        <v>0.38512563705444341</v>
      </c>
      <c r="K6">
        <v>0.37701773643493652</v>
      </c>
    </row>
    <row r="7" spans="1:11" x14ac:dyDescent="0.25">
      <c r="A7">
        <v>5</v>
      </c>
      <c r="B7" t="s">
        <v>21</v>
      </c>
      <c r="C7">
        <v>1371.7239999999999</v>
      </c>
      <c r="D7" t="s">
        <v>216</v>
      </c>
      <c r="E7">
        <v>1447.9748</v>
      </c>
      <c r="F7">
        <v>1</v>
      </c>
      <c r="G7">
        <v>2.4754791259765621</v>
      </c>
      <c r="H7">
        <v>0.54871153831481934</v>
      </c>
      <c r="I7">
        <v>1.145520687103271</v>
      </c>
      <c r="J7">
        <v>0.37012505531311041</v>
      </c>
      <c r="K7">
        <v>0.40860581398010248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1</v>
      </c>
      <c r="G8">
        <v>2.587031364440918</v>
      </c>
      <c r="H8">
        <v>0.52545762062072754</v>
      </c>
      <c r="I8">
        <v>1.1863443851470949</v>
      </c>
      <c r="J8">
        <v>0.47976112365722662</v>
      </c>
      <c r="K8">
        <v>0.39242863655090332</v>
      </c>
    </row>
    <row r="9" spans="1:11" x14ac:dyDescent="0.25">
      <c r="A9">
        <v>7</v>
      </c>
      <c r="B9" t="s">
        <v>25</v>
      </c>
      <c r="C9">
        <v>1126.7883999999999</v>
      </c>
      <c r="D9" t="s">
        <v>218</v>
      </c>
      <c r="E9">
        <v>1218.6916000000001</v>
      </c>
      <c r="F9">
        <v>1</v>
      </c>
      <c r="G9">
        <v>2.5859444141387939</v>
      </c>
      <c r="H9">
        <v>0.57381439208984375</v>
      </c>
      <c r="I9">
        <v>1.248411893844604</v>
      </c>
      <c r="J9">
        <v>0.37133002281188959</v>
      </c>
      <c r="K9">
        <v>0.39115643501281738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1</v>
      </c>
      <c r="G10">
        <v>2.433719396591187</v>
      </c>
      <c r="H10">
        <v>0.52004671096801758</v>
      </c>
      <c r="I10">
        <v>1.1707475185394289</v>
      </c>
      <c r="J10">
        <v>0.36101937294006348</v>
      </c>
      <c r="K10">
        <v>0.3809053897857666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1</v>
      </c>
      <c r="G11">
        <v>2.5087885856628418</v>
      </c>
      <c r="H11">
        <v>0.50126242637634277</v>
      </c>
      <c r="I11">
        <v>1.2431719303131099</v>
      </c>
      <c r="J11">
        <v>0.37817049026489258</v>
      </c>
      <c r="K11">
        <v>0.38417243957519531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1</v>
      </c>
      <c r="G12">
        <v>2.5104377269744869</v>
      </c>
      <c r="H12">
        <v>0.58092737197875977</v>
      </c>
      <c r="I12">
        <v>1.1780548095703121</v>
      </c>
      <c r="J12">
        <v>0.37156510353088379</v>
      </c>
      <c r="K12">
        <v>0.37789273262023931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1</v>
      </c>
      <c r="G13">
        <v>2.2299890518188481</v>
      </c>
      <c r="H13">
        <v>0.49490976333618159</v>
      </c>
      <c r="I13">
        <v>0.95631098747253418</v>
      </c>
      <c r="J13">
        <v>0.37993836402893072</v>
      </c>
      <c r="K13">
        <v>0.39782953262329102</v>
      </c>
    </row>
    <row r="14" spans="1:11" x14ac:dyDescent="0.25">
      <c r="A14">
        <v>12</v>
      </c>
      <c r="B14" t="s">
        <v>35</v>
      </c>
      <c r="C14">
        <v>804.81650000000002</v>
      </c>
      <c r="D14" t="s">
        <v>223</v>
      </c>
      <c r="E14">
        <v>916.36289999999997</v>
      </c>
      <c r="F14">
        <v>1</v>
      </c>
      <c r="G14">
        <v>2.638557910919189</v>
      </c>
      <c r="H14">
        <v>0.48505449295043951</v>
      </c>
      <c r="I14">
        <v>1.395896911621094</v>
      </c>
      <c r="J14">
        <v>0.38276028633117681</v>
      </c>
      <c r="K14">
        <v>0.37284564971923828</v>
      </c>
    </row>
    <row r="15" spans="1:11" x14ac:dyDescent="0.25">
      <c r="A15">
        <v>13</v>
      </c>
      <c r="B15" t="s">
        <v>37</v>
      </c>
      <c r="C15">
        <v>883.06330000000003</v>
      </c>
      <c r="D15" t="s">
        <v>315</v>
      </c>
      <c r="E15">
        <v>925.03489999999999</v>
      </c>
      <c r="F15">
        <v>1</v>
      </c>
      <c r="G15">
        <v>2.5574510097503662</v>
      </c>
      <c r="H15">
        <v>0.47542500495910639</v>
      </c>
      <c r="I15">
        <v>1.3377993106842041</v>
      </c>
      <c r="J15">
        <v>0.37238049507141108</v>
      </c>
      <c r="K15">
        <v>0.37032175064086909</v>
      </c>
    </row>
    <row r="16" spans="1:11" x14ac:dyDescent="0.25">
      <c r="A16">
        <v>14</v>
      </c>
      <c r="B16" t="s">
        <v>39</v>
      </c>
      <c r="C16">
        <v>1003.3588</v>
      </c>
      <c r="D16" t="s">
        <v>316</v>
      </c>
      <c r="E16">
        <v>1089.9175</v>
      </c>
      <c r="F16">
        <v>1</v>
      </c>
      <c r="G16">
        <v>2.875959157943726</v>
      </c>
      <c r="H16">
        <v>0.48867487907409668</v>
      </c>
      <c r="I16">
        <v>1.6368751525878911</v>
      </c>
      <c r="J16">
        <v>0.38288521766662598</v>
      </c>
      <c r="K16">
        <v>0.3675239086151123</v>
      </c>
    </row>
    <row r="17" spans="1:11" x14ac:dyDescent="0.25">
      <c r="A17">
        <v>15</v>
      </c>
      <c r="B17" t="s">
        <v>41</v>
      </c>
      <c r="C17">
        <v>1399.7529</v>
      </c>
      <c r="D17" t="s">
        <v>226</v>
      </c>
      <c r="E17">
        <v>1439.7367999999999</v>
      </c>
      <c r="F17">
        <v>1</v>
      </c>
      <c r="G17">
        <v>2.4749999046325679</v>
      </c>
      <c r="H17">
        <v>0.56549429893493652</v>
      </c>
      <c r="I17">
        <v>1.148150682449341</v>
      </c>
      <c r="J17">
        <v>0.37709474563598627</v>
      </c>
      <c r="K17">
        <v>0.38426017761230469</v>
      </c>
    </row>
    <row r="18" spans="1:11" x14ac:dyDescent="0.25">
      <c r="A18">
        <v>16</v>
      </c>
      <c r="B18" t="s">
        <v>43</v>
      </c>
      <c r="C18">
        <v>792.08389999999997</v>
      </c>
      <c r="D18" t="s">
        <v>227</v>
      </c>
      <c r="E18">
        <v>837.90300000000002</v>
      </c>
      <c r="F18">
        <v>1</v>
      </c>
      <c r="G18">
        <v>2.690090417861938</v>
      </c>
      <c r="H18">
        <v>0.53032755851745605</v>
      </c>
      <c r="I18">
        <v>1.3995518684387209</v>
      </c>
      <c r="J18">
        <v>0.37691926956176758</v>
      </c>
      <c r="K18">
        <v>0.38129019737243652</v>
      </c>
    </row>
    <row r="19" spans="1:11" x14ac:dyDescent="0.25">
      <c r="A19">
        <v>17</v>
      </c>
      <c r="B19" t="s">
        <v>45</v>
      </c>
      <c r="C19">
        <v>975.6848</v>
      </c>
      <c r="D19" t="s">
        <v>317</v>
      </c>
      <c r="E19">
        <v>995.69359999999995</v>
      </c>
      <c r="F19">
        <v>1</v>
      </c>
      <c r="G19">
        <v>2.747893333435059</v>
      </c>
      <c r="H19">
        <v>0.47805047035217291</v>
      </c>
      <c r="I19">
        <v>1.5068483352661131</v>
      </c>
      <c r="J19">
        <v>0.3939206600189209</v>
      </c>
      <c r="K19">
        <v>0.36607146263122559</v>
      </c>
    </row>
    <row r="20" spans="1:11" x14ac:dyDescent="0.25">
      <c r="A20">
        <v>18</v>
      </c>
      <c r="B20" t="s">
        <v>47</v>
      </c>
      <c r="C20">
        <v>1229.4244000000001</v>
      </c>
      <c r="D20" t="s">
        <v>229</v>
      </c>
      <c r="E20">
        <v>1288.49</v>
      </c>
      <c r="F20">
        <v>1</v>
      </c>
      <c r="G20">
        <v>2.7384147644042969</v>
      </c>
      <c r="H20">
        <v>0.4942629337310791</v>
      </c>
      <c r="I20">
        <v>1.4680130481719971</v>
      </c>
      <c r="J20">
        <v>0.38224196434021002</v>
      </c>
      <c r="K20">
        <v>0.39289331436157232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1</v>
      </c>
      <c r="G21">
        <v>2.523515939712524</v>
      </c>
      <c r="H21">
        <v>0.49001717567443848</v>
      </c>
      <c r="I21">
        <v>1.2601432800292971</v>
      </c>
      <c r="J21">
        <v>0.38235831260681152</v>
      </c>
      <c r="K21">
        <v>0.38899874687194819</v>
      </c>
    </row>
    <row r="22" spans="1:11" x14ac:dyDescent="0.25">
      <c r="A22">
        <v>20</v>
      </c>
      <c r="B22" t="s">
        <v>51</v>
      </c>
      <c r="C22">
        <v>846.21640000000002</v>
      </c>
      <c r="D22" t="s">
        <v>231</v>
      </c>
      <c r="E22">
        <v>929.52359999999999</v>
      </c>
      <c r="F22">
        <v>1</v>
      </c>
      <c r="G22">
        <v>2.1985971927642818</v>
      </c>
      <c r="H22">
        <v>0.56613969802856445</v>
      </c>
      <c r="I22">
        <v>0.84637355804443359</v>
      </c>
      <c r="J22">
        <v>0.38140416145324713</v>
      </c>
      <c r="K22">
        <v>0.40416049957275391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1</v>
      </c>
      <c r="G23">
        <v>2.6054329872131352</v>
      </c>
      <c r="H23">
        <v>0.55132246017456055</v>
      </c>
      <c r="I23">
        <v>1.2970542907714839</v>
      </c>
      <c r="J23">
        <v>0.3979332447052002</v>
      </c>
      <c r="K23">
        <v>0.35847759246826172</v>
      </c>
    </row>
    <row r="24" spans="1:11" x14ac:dyDescent="0.25">
      <c r="A24">
        <v>22</v>
      </c>
      <c r="B24" t="s">
        <v>55</v>
      </c>
      <c r="C24">
        <v>1171.4639999999999</v>
      </c>
      <c r="D24" t="s">
        <v>233</v>
      </c>
      <c r="E24">
        <v>1294.1786</v>
      </c>
      <c r="F24">
        <v>1</v>
      </c>
      <c r="G24">
        <v>2.7593989372253418</v>
      </c>
      <c r="H24">
        <v>0.47460842132568359</v>
      </c>
      <c r="I24">
        <v>1.541272640228271</v>
      </c>
      <c r="J24">
        <v>0.37928223609924322</v>
      </c>
      <c r="K24">
        <v>0.3631901741027832</v>
      </c>
    </row>
    <row r="25" spans="1:11" x14ac:dyDescent="0.25">
      <c r="A25">
        <v>23</v>
      </c>
      <c r="B25" t="s">
        <v>57</v>
      </c>
      <c r="C25">
        <v>849.7989</v>
      </c>
      <c r="D25" t="s">
        <v>318</v>
      </c>
      <c r="E25">
        <v>892.12990000000002</v>
      </c>
      <c r="F25">
        <v>1</v>
      </c>
      <c r="G25">
        <v>2.7097170352935791</v>
      </c>
      <c r="H25">
        <v>0.5080256462097168</v>
      </c>
      <c r="I25">
        <v>1.4527027606964109</v>
      </c>
      <c r="J25">
        <v>0.3904869556427002</v>
      </c>
      <c r="K25">
        <v>0.35697197914123541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1</v>
      </c>
      <c r="G26">
        <v>2.8858366012573242</v>
      </c>
      <c r="H26">
        <v>0.51660513877868652</v>
      </c>
      <c r="I26">
        <v>1.524213314056396</v>
      </c>
      <c r="J26">
        <v>0.48720979690551758</v>
      </c>
      <c r="K26">
        <v>0.35569167137146002</v>
      </c>
    </row>
    <row r="27" spans="1:11" x14ac:dyDescent="0.25">
      <c r="A27">
        <v>25</v>
      </c>
      <c r="B27" t="s">
        <v>61</v>
      </c>
      <c r="C27">
        <v>991.09450000000004</v>
      </c>
      <c r="D27" t="s">
        <v>236</v>
      </c>
      <c r="E27">
        <v>1036.0673999999999</v>
      </c>
      <c r="F27">
        <v>1</v>
      </c>
      <c r="G27">
        <v>2.7359170913696289</v>
      </c>
      <c r="H27">
        <v>0.55968165397644043</v>
      </c>
      <c r="I27">
        <v>1.424156188964844</v>
      </c>
      <c r="J27">
        <v>0.38181519508361822</v>
      </c>
      <c r="K27">
        <v>0.36826086044311518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1</v>
      </c>
      <c r="G28">
        <v>2.4350886344909668</v>
      </c>
      <c r="H28">
        <v>0.51009821891784668</v>
      </c>
      <c r="I28">
        <v>1.143779993057251</v>
      </c>
      <c r="J28">
        <v>0.37727212905883789</v>
      </c>
      <c r="K28">
        <v>0.40299463272094732</v>
      </c>
    </row>
    <row r="29" spans="1:11" x14ac:dyDescent="0.25">
      <c r="A29">
        <v>27</v>
      </c>
      <c r="B29" t="s">
        <v>65</v>
      </c>
      <c r="C29">
        <v>795.01189999999997</v>
      </c>
      <c r="D29" t="s">
        <v>238</v>
      </c>
      <c r="E29">
        <v>915.62189999999998</v>
      </c>
      <c r="F29">
        <v>1</v>
      </c>
      <c r="G29">
        <v>2.5723965167999272</v>
      </c>
      <c r="H29">
        <v>0.47907233238220209</v>
      </c>
      <c r="I29">
        <v>1.31059193611145</v>
      </c>
      <c r="J29">
        <v>0.39220070838928223</v>
      </c>
      <c r="K29">
        <v>0.38838911056518549</v>
      </c>
    </row>
    <row r="30" spans="1:11" x14ac:dyDescent="0.25">
      <c r="A30">
        <v>28</v>
      </c>
      <c r="B30" t="s">
        <v>67</v>
      </c>
      <c r="C30">
        <v>818.57349999999997</v>
      </c>
      <c r="D30" t="s">
        <v>319</v>
      </c>
      <c r="E30">
        <v>863.75630000000001</v>
      </c>
      <c r="F30">
        <v>1</v>
      </c>
      <c r="G30">
        <v>2.6356604099273682</v>
      </c>
      <c r="H30">
        <v>0.5077354907989502</v>
      </c>
      <c r="I30">
        <v>1.3650083541870119</v>
      </c>
      <c r="J30">
        <v>0.38831233978271479</v>
      </c>
      <c r="K30">
        <v>0.37234878540039063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1</v>
      </c>
      <c r="G31">
        <v>2.655882835388184</v>
      </c>
      <c r="H31">
        <v>0.52323269844055176</v>
      </c>
      <c r="I31">
        <v>1.3891797065734861</v>
      </c>
      <c r="J31">
        <v>0.37351751327514648</v>
      </c>
      <c r="K31">
        <v>0.36895346641540527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1</v>
      </c>
      <c r="G32">
        <v>2.3748772144317631</v>
      </c>
      <c r="H32">
        <v>0.48193883895874018</v>
      </c>
      <c r="I32">
        <v>1.1214115619659419</v>
      </c>
      <c r="J32">
        <v>0.36603236198425287</v>
      </c>
      <c r="K32">
        <v>0.40349483489990229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1</v>
      </c>
      <c r="G33">
        <v>2.5383260250091548</v>
      </c>
      <c r="H33">
        <v>0.5031588077545166</v>
      </c>
      <c r="I33">
        <v>1.265325784683228</v>
      </c>
      <c r="J33">
        <v>0.38901662826538091</v>
      </c>
      <c r="K33">
        <v>0.37979364395141602</v>
      </c>
    </row>
    <row r="34" spans="1:11" x14ac:dyDescent="0.25">
      <c r="A34">
        <v>32</v>
      </c>
      <c r="B34" t="s">
        <v>75</v>
      </c>
      <c r="C34">
        <v>990.39689999999996</v>
      </c>
      <c r="D34" t="s">
        <v>243</v>
      </c>
      <c r="E34">
        <v>1018.0924</v>
      </c>
      <c r="F34">
        <v>1</v>
      </c>
      <c r="G34">
        <v>2.4140956401824951</v>
      </c>
      <c r="H34">
        <v>0.50785064697265625</v>
      </c>
      <c r="I34">
        <v>1.134835481643677</v>
      </c>
      <c r="J34">
        <v>0.37175798416137701</v>
      </c>
      <c r="K34">
        <v>0.39481043815612787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1</v>
      </c>
      <c r="G35">
        <v>2.5805337429046631</v>
      </c>
      <c r="H35">
        <v>0.5115208625793457</v>
      </c>
      <c r="I35">
        <v>1.31126880645752</v>
      </c>
      <c r="J35">
        <v>0.38460683822631841</v>
      </c>
      <c r="K35">
        <v>0.37313723564147949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1</v>
      </c>
      <c r="G36">
        <v>2.7959825992584229</v>
      </c>
      <c r="H36">
        <v>0.53151202201843262</v>
      </c>
      <c r="I36">
        <v>1.494024515151978</v>
      </c>
      <c r="J36">
        <v>0.38377904891967768</v>
      </c>
      <c r="K36">
        <v>0.3856656551361084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1</v>
      </c>
      <c r="G37">
        <v>2.4719831943511958</v>
      </c>
      <c r="H37">
        <v>0.54485344886779785</v>
      </c>
      <c r="I37">
        <v>1.1471560001373291</v>
      </c>
      <c r="J37">
        <v>0.38734221458435059</v>
      </c>
      <c r="K37">
        <v>0.39063262939453119</v>
      </c>
    </row>
    <row r="38" spans="1:11" x14ac:dyDescent="0.25">
      <c r="A38">
        <v>36</v>
      </c>
      <c r="B38" t="s">
        <v>83</v>
      </c>
      <c r="C38">
        <v>1152.5368000000001</v>
      </c>
      <c r="D38" t="s">
        <v>247</v>
      </c>
      <c r="E38">
        <v>1177.3052</v>
      </c>
      <c r="F38">
        <v>1</v>
      </c>
      <c r="G38">
        <v>2.4813604354858398</v>
      </c>
      <c r="H38">
        <v>0.53087544441223145</v>
      </c>
      <c r="I38">
        <v>1.1714825630187991</v>
      </c>
      <c r="J38">
        <v>0.38833141326904302</v>
      </c>
      <c r="K38">
        <v>0.38667702674865723</v>
      </c>
    </row>
    <row r="39" spans="1:11" x14ac:dyDescent="0.25">
      <c r="A39">
        <v>37</v>
      </c>
      <c r="B39" t="s">
        <v>85</v>
      </c>
      <c r="C39">
        <v>1036.4302</v>
      </c>
      <c r="D39" t="s">
        <v>248</v>
      </c>
      <c r="E39">
        <v>1144.1931999999999</v>
      </c>
      <c r="F39">
        <v>1</v>
      </c>
      <c r="G39">
        <v>2.4876878261566162</v>
      </c>
      <c r="H39">
        <v>0.48872542381286621</v>
      </c>
      <c r="I39">
        <v>1.2285504341125491</v>
      </c>
      <c r="J39">
        <v>0.39727783203125</v>
      </c>
      <c r="K39">
        <v>0.37213444709777832</v>
      </c>
    </row>
    <row r="40" spans="1:11" x14ac:dyDescent="0.25">
      <c r="A40">
        <v>38</v>
      </c>
      <c r="B40" t="s">
        <v>87</v>
      </c>
      <c r="C40">
        <v>1253.6293000000001</v>
      </c>
      <c r="D40" t="s">
        <v>320</v>
      </c>
      <c r="E40">
        <v>1319.0957000000001</v>
      </c>
      <c r="F40">
        <v>1</v>
      </c>
      <c r="G40">
        <v>2.519493579864502</v>
      </c>
      <c r="H40">
        <v>0.47629380226135248</v>
      </c>
      <c r="I40">
        <v>1.234996557235718</v>
      </c>
      <c r="J40">
        <v>0.40275168418884277</v>
      </c>
      <c r="K40">
        <v>0.40208220481872559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1</v>
      </c>
      <c r="G41">
        <v>2.4707586765289311</v>
      </c>
      <c r="H41">
        <v>0.52536535263061523</v>
      </c>
      <c r="I41">
        <v>1.159554004669189</v>
      </c>
      <c r="J41">
        <v>0.38357877731323242</v>
      </c>
      <c r="K41">
        <v>0.40075016021728521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1</v>
      </c>
      <c r="G42">
        <v>2.346592903137207</v>
      </c>
      <c r="H42">
        <v>0.49991273880004877</v>
      </c>
      <c r="I42">
        <v>1.0704689025878911</v>
      </c>
      <c r="J42">
        <v>0.38787579536437988</v>
      </c>
      <c r="K42">
        <v>0.38637852668762213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1</v>
      </c>
      <c r="G43">
        <v>2.4138271808624272</v>
      </c>
      <c r="H43">
        <v>0.51805830001831055</v>
      </c>
      <c r="I43">
        <v>1.137647867202759</v>
      </c>
      <c r="J43">
        <v>0.36834239959716802</v>
      </c>
      <c r="K43">
        <v>0.38777685165405268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1</v>
      </c>
      <c r="G44">
        <v>2.5851716995239258</v>
      </c>
      <c r="H44">
        <v>0.46462345123291021</v>
      </c>
      <c r="I44">
        <v>1.3433806896209719</v>
      </c>
      <c r="J44">
        <v>0.389617919921875</v>
      </c>
      <c r="K44">
        <v>0.38554954528808588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1</v>
      </c>
      <c r="G45">
        <v>2.7127962112426758</v>
      </c>
      <c r="H45">
        <v>0.51890015602111816</v>
      </c>
      <c r="I45">
        <v>1.4353780746459961</v>
      </c>
      <c r="J45">
        <v>0.3764958381652832</v>
      </c>
      <c r="K45">
        <v>0.3793647289276123</v>
      </c>
    </row>
    <row r="46" spans="1:11" x14ac:dyDescent="0.25">
      <c r="A46">
        <v>44</v>
      </c>
      <c r="B46" t="s">
        <v>99</v>
      </c>
      <c r="C46">
        <v>864.92930000000001</v>
      </c>
      <c r="D46" t="s">
        <v>321</v>
      </c>
      <c r="E46">
        <v>948.34569999999997</v>
      </c>
      <c r="F46">
        <v>1</v>
      </c>
      <c r="G46">
        <v>2.6811740398406978</v>
      </c>
      <c r="H46">
        <v>0.47968077659606928</v>
      </c>
      <c r="I46">
        <v>1.447623014450073</v>
      </c>
      <c r="J46">
        <v>0.38847899436950678</v>
      </c>
      <c r="K46">
        <v>0.36537957191467291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1</v>
      </c>
      <c r="G47">
        <v>2.5480227470397949</v>
      </c>
      <c r="H47">
        <v>0.5450589656829834</v>
      </c>
      <c r="I47">
        <v>1.2230293750762939</v>
      </c>
      <c r="J47">
        <v>0.39034247398376459</v>
      </c>
      <c r="K47">
        <v>0.38607668876647949</v>
      </c>
    </row>
    <row r="48" spans="1:11" x14ac:dyDescent="0.25">
      <c r="A48">
        <v>46</v>
      </c>
      <c r="B48" t="s">
        <v>103</v>
      </c>
      <c r="C48">
        <v>1164.1323</v>
      </c>
      <c r="D48" t="s">
        <v>322</v>
      </c>
      <c r="E48">
        <v>1213.0712000000001</v>
      </c>
      <c r="F48">
        <v>1</v>
      </c>
      <c r="G48">
        <v>2.4919817447662349</v>
      </c>
      <c r="H48">
        <v>0.48073053359985352</v>
      </c>
      <c r="I48">
        <v>1.2322607040405269</v>
      </c>
      <c r="J48">
        <v>0.40012788772583008</v>
      </c>
      <c r="K48">
        <v>0.37727713584899902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1</v>
      </c>
      <c r="G49">
        <v>2.7519609928131099</v>
      </c>
      <c r="H49">
        <v>0.49485468864440918</v>
      </c>
      <c r="I49">
        <v>1.4853160381317141</v>
      </c>
      <c r="J49">
        <v>0.38846540451049799</v>
      </c>
      <c r="K49">
        <v>0.38061928749084473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1</v>
      </c>
      <c r="G50">
        <v>2.55820631980896</v>
      </c>
      <c r="H50">
        <v>0.51117944717407227</v>
      </c>
      <c r="I50">
        <v>1.1580419540405269</v>
      </c>
      <c r="J50">
        <v>0.49985337257385248</v>
      </c>
      <c r="K50">
        <v>0.38709712028503418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323</v>
      </c>
      <c r="E51">
        <v>896.75720000000001</v>
      </c>
      <c r="F51">
        <v>1</v>
      </c>
      <c r="G51">
        <v>2.929376363754272</v>
      </c>
      <c r="H51">
        <v>0.50837469100952148</v>
      </c>
      <c r="I51">
        <v>1.6783549785614009</v>
      </c>
      <c r="J51">
        <v>0.40364718437194819</v>
      </c>
      <c r="K51">
        <v>0.33799910545349121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1</v>
      </c>
      <c r="G52">
        <v>2.5323529243469238</v>
      </c>
      <c r="H52">
        <v>0.54562926292419434</v>
      </c>
      <c r="I52">
        <v>1.2103254795074461</v>
      </c>
      <c r="J52">
        <v>0.38956785202026373</v>
      </c>
      <c r="K52">
        <v>0.38482236862182623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1</v>
      </c>
      <c r="G53">
        <v>2.5840244293212891</v>
      </c>
      <c r="H53">
        <v>0.52293610572814941</v>
      </c>
      <c r="I53">
        <v>1.299654006958008</v>
      </c>
      <c r="J53">
        <v>0.37116169929504389</v>
      </c>
      <c r="K53">
        <v>0.38648748397827148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1</v>
      </c>
      <c r="G54">
        <v>2.3905999660491939</v>
      </c>
      <c r="H54">
        <v>0.45868778228759771</v>
      </c>
      <c r="I54">
        <v>1.171298503875732</v>
      </c>
      <c r="J54">
        <v>0.37709784507751459</v>
      </c>
      <c r="K54">
        <v>0.3815004825592041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1</v>
      </c>
      <c r="G55">
        <v>2.7676031589508061</v>
      </c>
      <c r="H55">
        <v>0.49986004829406738</v>
      </c>
      <c r="I55">
        <v>1.464861392974854</v>
      </c>
      <c r="J55">
        <v>0.4134976863861084</v>
      </c>
      <c r="K55">
        <v>0.38738441467285162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324</v>
      </c>
      <c r="E56">
        <v>1307.1314</v>
      </c>
      <c r="F56">
        <v>1</v>
      </c>
      <c r="G56">
        <v>2.6156902313232422</v>
      </c>
      <c r="H56">
        <v>0.5316014289855957</v>
      </c>
      <c r="I56">
        <v>1.3106288909912109</v>
      </c>
      <c r="J56">
        <v>0.38920497894287109</v>
      </c>
      <c r="K56">
        <v>0.38225388526916498</v>
      </c>
    </row>
    <row r="57" spans="1:11" x14ac:dyDescent="0.25">
      <c r="A57">
        <v>55</v>
      </c>
      <c r="B57" t="s">
        <v>121</v>
      </c>
      <c r="C57">
        <v>1138.0630000000001</v>
      </c>
      <c r="D57" t="s">
        <v>266</v>
      </c>
      <c r="E57">
        <v>1196.627</v>
      </c>
      <c r="F57">
        <v>1</v>
      </c>
      <c r="G57">
        <v>2.7217733860015869</v>
      </c>
      <c r="H57">
        <v>0.48715353012084961</v>
      </c>
      <c r="I57">
        <v>1.4668946266174321</v>
      </c>
      <c r="J57">
        <v>0.38251233100891108</v>
      </c>
      <c r="K57">
        <v>0.38319802284240723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1</v>
      </c>
      <c r="G58">
        <v>2.5101923942565918</v>
      </c>
      <c r="H58">
        <v>0.50532150268554688</v>
      </c>
      <c r="I58">
        <v>1.233012914657593</v>
      </c>
      <c r="J58">
        <v>0.36847615242004389</v>
      </c>
      <c r="K58">
        <v>0.40071463584899902</v>
      </c>
    </row>
    <row r="59" spans="1:11" x14ac:dyDescent="0.25">
      <c r="A59">
        <v>57</v>
      </c>
      <c r="B59" t="s">
        <v>125</v>
      </c>
      <c r="C59">
        <v>977.09100000000001</v>
      </c>
      <c r="D59" t="s">
        <v>268</v>
      </c>
      <c r="E59">
        <v>1051.5397</v>
      </c>
      <c r="F59">
        <v>1</v>
      </c>
      <c r="G59">
        <v>2.6193020343780522</v>
      </c>
      <c r="H59">
        <v>0.56557512283325195</v>
      </c>
      <c r="I59">
        <v>1.290890216827393</v>
      </c>
      <c r="J59">
        <v>0.37389707565307623</v>
      </c>
      <c r="K59">
        <v>0.3879399299621582</v>
      </c>
    </row>
    <row r="60" spans="1:11" x14ac:dyDescent="0.25">
      <c r="A60">
        <v>58</v>
      </c>
      <c r="B60" t="s">
        <v>127</v>
      </c>
      <c r="C60">
        <v>913.41300000000001</v>
      </c>
      <c r="D60" t="s">
        <v>269</v>
      </c>
      <c r="E60">
        <v>1016.4844000000001</v>
      </c>
      <c r="F60">
        <v>1</v>
      </c>
      <c r="G60">
        <v>2.314672708511353</v>
      </c>
      <c r="H60">
        <v>0.53761029243469238</v>
      </c>
      <c r="I60">
        <v>1.0032696723937991</v>
      </c>
      <c r="J60">
        <v>0.37109613418579102</v>
      </c>
      <c r="K60">
        <v>0.40098714828491211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325</v>
      </c>
      <c r="E61">
        <v>1129.2338999999999</v>
      </c>
      <c r="F61">
        <v>1</v>
      </c>
      <c r="G61">
        <v>2.5761337280273442</v>
      </c>
      <c r="H61">
        <v>0.4891517162322998</v>
      </c>
      <c r="I61">
        <v>1.3326349258422849</v>
      </c>
      <c r="J61">
        <v>0.38736462593078608</v>
      </c>
      <c r="K61">
        <v>0.36545920372009277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1</v>
      </c>
      <c r="G62">
        <v>2.5917611122131352</v>
      </c>
      <c r="H62">
        <v>0.50660109519958496</v>
      </c>
      <c r="I62">
        <v>1.296660900115967</v>
      </c>
      <c r="J62">
        <v>0.38896775245666498</v>
      </c>
      <c r="K62">
        <v>0.39653420448303223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1</v>
      </c>
      <c r="G63">
        <v>2.4497852325439449</v>
      </c>
      <c r="H63">
        <v>0.53955888748168945</v>
      </c>
      <c r="I63">
        <v>1.05278468132019</v>
      </c>
      <c r="J63">
        <v>0.49065208435058588</v>
      </c>
      <c r="K63">
        <v>0.36582756042480469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1</v>
      </c>
      <c r="G64">
        <v>2.694687128067017</v>
      </c>
      <c r="H64">
        <v>0.46366500854492188</v>
      </c>
      <c r="I64">
        <v>1.4744095802307129</v>
      </c>
      <c r="J64">
        <v>0.38051509857177729</v>
      </c>
      <c r="K64">
        <v>0.37411189079284668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1</v>
      </c>
      <c r="G65">
        <v>2.8405566215515141</v>
      </c>
      <c r="H65">
        <v>0.56294608116149902</v>
      </c>
      <c r="I65">
        <v>1.523790836334229</v>
      </c>
      <c r="J65">
        <v>0.38687324523925781</v>
      </c>
      <c r="K65">
        <v>0.36694645881652832</v>
      </c>
    </row>
    <row r="66" spans="1:11" x14ac:dyDescent="0.25">
      <c r="A66">
        <v>64</v>
      </c>
      <c r="B66" t="s">
        <v>139</v>
      </c>
      <c r="C66">
        <v>917.74099999999999</v>
      </c>
      <c r="D66" t="s">
        <v>275</v>
      </c>
      <c r="E66">
        <v>921.9289</v>
      </c>
      <c r="F66">
        <v>1</v>
      </c>
      <c r="G66">
        <v>2.471971750259399</v>
      </c>
      <c r="H66">
        <v>0.51109910011291504</v>
      </c>
      <c r="I66">
        <v>1.2073738574981689</v>
      </c>
      <c r="J66">
        <v>0.37771415710449219</v>
      </c>
      <c r="K66">
        <v>0.37428736686706537</v>
      </c>
    </row>
    <row r="67" spans="1:11" x14ac:dyDescent="0.25">
      <c r="A67">
        <v>65</v>
      </c>
      <c r="B67" t="s">
        <v>141</v>
      </c>
      <c r="C67">
        <v>893.55269999999996</v>
      </c>
      <c r="D67" t="s">
        <v>276</v>
      </c>
      <c r="E67">
        <v>906.99009999999998</v>
      </c>
      <c r="F67">
        <v>1</v>
      </c>
      <c r="G67">
        <v>2.5228514671325679</v>
      </c>
      <c r="H67">
        <v>0.52950716018676758</v>
      </c>
      <c r="I67">
        <v>1.2338020801544189</v>
      </c>
      <c r="J67">
        <v>0.38207244873046881</v>
      </c>
      <c r="K67">
        <v>0.37548160552978521</v>
      </c>
    </row>
    <row r="68" spans="1:11" x14ac:dyDescent="0.25">
      <c r="A68">
        <v>66</v>
      </c>
      <c r="B68" t="s">
        <v>143</v>
      </c>
      <c r="C68">
        <v>932.08079999999995</v>
      </c>
      <c r="D68" t="s">
        <v>277</v>
      </c>
      <c r="E68">
        <v>1068.0065</v>
      </c>
      <c r="F68">
        <v>1</v>
      </c>
      <c r="G68">
        <v>2.7331147193908691</v>
      </c>
      <c r="H68">
        <v>0.57641029357910156</v>
      </c>
      <c r="I68">
        <v>1.400431871414185</v>
      </c>
      <c r="J68">
        <v>0.38082575798034668</v>
      </c>
      <c r="K68">
        <v>0.37318181991577148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1</v>
      </c>
      <c r="G69">
        <v>2.7914574146270752</v>
      </c>
      <c r="H69">
        <v>0.51772141456604004</v>
      </c>
      <c r="I69">
        <v>1.4996712207794189</v>
      </c>
      <c r="J69">
        <v>0.40193867683410639</v>
      </c>
      <c r="K69">
        <v>0.36982274055480963</v>
      </c>
    </row>
    <row r="70" spans="1:11" x14ac:dyDescent="0.25">
      <c r="A70">
        <v>68</v>
      </c>
      <c r="B70" t="s">
        <v>147</v>
      </c>
      <c r="C70">
        <v>1016.5323</v>
      </c>
      <c r="D70" t="s">
        <v>326</v>
      </c>
      <c r="E70">
        <v>1071.7275</v>
      </c>
      <c r="F70">
        <v>1</v>
      </c>
      <c r="G70">
        <v>2.8499479293823242</v>
      </c>
      <c r="H70">
        <v>0.48900151252746582</v>
      </c>
      <c r="I70">
        <v>1.6017541885375981</v>
      </c>
      <c r="J70">
        <v>0.39623284339904791</v>
      </c>
      <c r="K70">
        <v>0.36145162582397461</v>
      </c>
    </row>
    <row r="71" spans="1:11" x14ac:dyDescent="0.25">
      <c r="A71">
        <v>69</v>
      </c>
      <c r="B71" t="s">
        <v>149</v>
      </c>
      <c r="C71">
        <v>1286.0319</v>
      </c>
      <c r="D71" t="s">
        <v>327</v>
      </c>
      <c r="E71">
        <v>1363.8544999999999</v>
      </c>
      <c r="F71">
        <v>1</v>
      </c>
      <c r="G71">
        <v>2.6252117156982422</v>
      </c>
      <c r="H71">
        <v>0.49915838241577148</v>
      </c>
      <c r="I71">
        <v>1.333294153213501</v>
      </c>
      <c r="J71">
        <v>0.41227293014526373</v>
      </c>
      <c r="K71">
        <v>0.37824749946594238</v>
      </c>
    </row>
    <row r="72" spans="1:11" x14ac:dyDescent="0.25">
      <c r="A72">
        <v>70</v>
      </c>
      <c r="B72" t="s">
        <v>151</v>
      </c>
      <c r="C72">
        <v>1027.9614999999999</v>
      </c>
      <c r="D72" t="s">
        <v>328</v>
      </c>
      <c r="E72">
        <v>1050.4733000000001</v>
      </c>
      <c r="F72">
        <v>1</v>
      </c>
      <c r="G72">
        <v>2.6144866943359379</v>
      </c>
      <c r="H72">
        <v>0.50486207008361816</v>
      </c>
      <c r="I72">
        <v>1.3351237773895259</v>
      </c>
      <c r="J72">
        <v>0.41110873222351069</v>
      </c>
      <c r="K72">
        <v>0.36188483238220209</v>
      </c>
    </row>
    <row r="73" spans="1:11" x14ac:dyDescent="0.25">
      <c r="A73">
        <v>71</v>
      </c>
      <c r="B73" t="s">
        <v>153</v>
      </c>
      <c r="C73">
        <v>913.18769999999995</v>
      </c>
      <c r="D73" t="s">
        <v>282</v>
      </c>
      <c r="E73">
        <v>954.47180000000003</v>
      </c>
      <c r="F73">
        <v>1</v>
      </c>
      <c r="G73">
        <v>2.5847988128662109</v>
      </c>
      <c r="H73">
        <v>0.53982782363891602</v>
      </c>
      <c r="I73">
        <v>1.280830860137939</v>
      </c>
      <c r="J73">
        <v>0.39584493637084961</v>
      </c>
      <c r="K73">
        <v>0.36677050590515142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1</v>
      </c>
      <c r="G74">
        <v>2.4425468444824219</v>
      </c>
      <c r="H74">
        <v>0.49420309066772461</v>
      </c>
      <c r="I74">
        <v>1.1770005226135249</v>
      </c>
      <c r="J74">
        <v>0.38223052024841309</v>
      </c>
      <c r="K74">
        <v>0.38782286643981928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1</v>
      </c>
      <c r="G75">
        <v>2.8609251976013179</v>
      </c>
      <c r="H75">
        <v>0.53160858154296875</v>
      </c>
      <c r="I75">
        <v>1.5331213474273679</v>
      </c>
      <c r="J75">
        <v>0.41394376754760742</v>
      </c>
      <c r="K75">
        <v>0.37825489044189448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1</v>
      </c>
      <c r="G76">
        <v>2.5556366443634029</v>
      </c>
      <c r="H76">
        <v>0.57485318183898926</v>
      </c>
      <c r="I76">
        <v>1.106442928314209</v>
      </c>
      <c r="J76">
        <v>0.4819645881652832</v>
      </c>
      <c r="K76">
        <v>0.39237594604492188</v>
      </c>
    </row>
    <row r="77" spans="1:11" x14ac:dyDescent="0.25">
      <c r="A77">
        <v>75</v>
      </c>
      <c r="B77" t="s">
        <v>161</v>
      </c>
      <c r="C77">
        <v>1000.1613</v>
      </c>
      <c r="D77" t="s">
        <v>286</v>
      </c>
      <c r="E77">
        <v>1036.2106000000001</v>
      </c>
      <c r="F77">
        <v>1</v>
      </c>
      <c r="G77">
        <v>2.573441743850708</v>
      </c>
      <c r="H77">
        <v>0.4883732795715332</v>
      </c>
      <c r="I77">
        <v>1.307764053344727</v>
      </c>
      <c r="J77">
        <v>0.38818883895874018</v>
      </c>
      <c r="K77">
        <v>0.38612747192382813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1</v>
      </c>
      <c r="G78">
        <v>2.4628124237060551</v>
      </c>
      <c r="H78">
        <v>0.57135152816772461</v>
      </c>
      <c r="I78">
        <v>1.1227214336395259</v>
      </c>
      <c r="J78">
        <v>0.37317848205566412</v>
      </c>
      <c r="K78">
        <v>0.39502954483032232</v>
      </c>
    </row>
    <row r="79" spans="1:11" x14ac:dyDescent="0.25">
      <c r="A79">
        <v>77</v>
      </c>
      <c r="B79" t="s">
        <v>165</v>
      </c>
      <c r="C79">
        <v>946.27610000000004</v>
      </c>
      <c r="D79" t="s">
        <v>288</v>
      </c>
      <c r="E79">
        <v>1028.7573</v>
      </c>
      <c r="F79">
        <v>1</v>
      </c>
      <c r="G79">
        <v>2.465460062026978</v>
      </c>
      <c r="H79">
        <v>0.46715831756591802</v>
      </c>
      <c r="I79">
        <v>1.217624187469482</v>
      </c>
      <c r="J79">
        <v>0.38212466239929199</v>
      </c>
      <c r="K79">
        <v>0.39697122573852539</v>
      </c>
    </row>
    <row r="80" spans="1:11" x14ac:dyDescent="0.25">
      <c r="A80">
        <v>78</v>
      </c>
      <c r="B80" t="s">
        <v>167</v>
      </c>
      <c r="C80">
        <v>936.98</v>
      </c>
      <c r="D80" t="s">
        <v>329</v>
      </c>
      <c r="E80">
        <v>990.40970000000004</v>
      </c>
      <c r="F80">
        <v>1</v>
      </c>
      <c r="G80">
        <v>2.6508138179779048</v>
      </c>
      <c r="H80">
        <v>0.51928615570068359</v>
      </c>
      <c r="I80">
        <v>1.360476970672607</v>
      </c>
      <c r="J80">
        <v>0.40191268920898438</v>
      </c>
      <c r="K80">
        <v>0.3671410083770752</v>
      </c>
    </row>
    <row r="81" spans="1:11" x14ac:dyDescent="0.25">
      <c r="A81">
        <v>79</v>
      </c>
      <c r="B81" t="s">
        <v>169</v>
      </c>
      <c r="C81">
        <v>1097.3185000000001</v>
      </c>
      <c r="D81" t="s">
        <v>330</v>
      </c>
      <c r="E81">
        <v>1121.2381</v>
      </c>
      <c r="F81">
        <v>1</v>
      </c>
      <c r="G81">
        <v>2.9662461280822749</v>
      </c>
      <c r="H81">
        <v>0.58675098419189453</v>
      </c>
      <c r="I81">
        <v>1.616644620895386</v>
      </c>
      <c r="J81">
        <v>0.38499069213867188</v>
      </c>
      <c r="K81">
        <v>0.3738553524017334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1</v>
      </c>
      <c r="G82">
        <v>2.582563161849976</v>
      </c>
      <c r="H82">
        <v>0.50359559059143066</v>
      </c>
      <c r="I82">
        <v>1.3154640197753911</v>
      </c>
      <c r="J82">
        <v>0.38530278205871582</v>
      </c>
      <c r="K82">
        <v>0.37720108032226563</v>
      </c>
    </row>
    <row r="83" spans="1:11" x14ac:dyDescent="0.25">
      <c r="A83">
        <v>81</v>
      </c>
      <c r="B83" t="s">
        <v>173</v>
      </c>
      <c r="C83">
        <v>910.51329999999996</v>
      </c>
      <c r="D83" t="s">
        <v>292</v>
      </c>
      <c r="E83">
        <v>925.01729999999998</v>
      </c>
      <c r="F83">
        <v>1</v>
      </c>
      <c r="G83">
        <v>2.8760323524475102</v>
      </c>
      <c r="H83">
        <v>0.56607770919799805</v>
      </c>
      <c r="I83">
        <v>1.5618939399719241</v>
      </c>
      <c r="J83">
        <v>0.38393521308898931</v>
      </c>
      <c r="K83">
        <v>0.36201119422912598</v>
      </c>
    </row>
    <row r="84" spans="1:11" x14ac:dyDescent="0.25">
      <c r="A84">
        <v>82</v>
      </c>
      <c r="B84" t="s">
        <v>175</v>
      </c>
      <c r="C84">
        <v>999.90869999999995</v>
      </c>
      <c r="D84" t="s">
        <v>293</v>
      </c>
      <c r="E84">
        <v>1071.5066999999999</v>
      </c>
      <c r="F84">
        <v>1</v>
      </c>
      <c r="G84">
        <v>2.7293539047241211</v>
      </c>
      <c r="H84">
        <v>0.51467251777648926</v>
      </c>
      <c r="I84">
        <v>1.4744842052459719</v>
      </c>
      <c r="J84">
        <v>0.3872218132019043</v>
      </c>
      <c r="K84">
        <v>0.35166192054748541</v>
      </c>
    </row>
    <row r="85" spans="1:11" x14ac:dyDescent="0.25">
      <c r="A85">
        <v>83</v>
      </c>
      <c r="B85" t="s">
        <v>177</v>
      </c>
      <c r="C85">
        <v>924.55399999999997</v>
      </c>
      <c r="D85" t="s">
        <v>294</v>
      </c>
      <c r="E85">
        <v>1008.062</v>
      </c>
      <c r="F85">
        <v>1</v>
      </c>
      <c r="G85">
        <v>2.4335858821868901</v>
      </c>
      <c r="H85">
        <v>0.49487495422363281</v>
      </c>
      <c r="I85">
        <v>1.1668581962585449</v>
      </c>
      <c r="J85">
        <v>0.38896989822387701</v>
      </c>
      <c r="K85">
        <v>0.38211727142333979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1</v>
      </c>
      <c r="G86">
        <v>2.4703812599182129</v>
      </c>
      <c r="H86">
        <v>0.48644661903381348</v>
      </c>
      <c r="I86">
        <v>1.2047431468963621</v>
      </c>
      <c r="J86">
        <v>0.38742303848266602</v>
      </c>
      <c r="K86">
        <v>0.38890528678894037</v>
      </c>
    </row>
    <row r="87" spans="1:11" x14ac:dyDescent="0.25">
      <c r="A87">
        <v>85</v>
      </c>
      <c r="B87" t="s">
        <v>181</v>
      </c>
      <c r="C87">
        <v>1148.8453</v>
      </c>
      <c r="D87" t="s">
        <v>331</v>
      </c>
      <c r="E87">
        <v>1263.3756000000001</v>
      </c>
      <c r="F87">
        <v>1</v>
      </c>
      <c r="G87">
        <v>2.900983572006226</v>
      </c>
      <c r="H87">
        <v>0.54472684860229492</v>
      </c>
      <c r="I87">
        <v>1.5945408344268801</v>
      </c>
      <c r="J87">
        <v>0.36074709892272949</v>
      </c>
      <c r="K87">
        <v>0.39703869819641108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1</v>
      </c>
      <c r="G88">
        <v>2.6738524436950679</v>
      </c>
      <c r="H88">
        <v>0.54322910308837891</v>
      </c>
      <c r="I88">
        <v>1.3748757839202881</v>
      </c>
      <c r="J88">
        <v>0.36646938323974609</v>
      </c>
      <c r="K88">
        <v>0.38825821876525879</v>
      </c>
    </row>
    <row r="89" spans="1:11" x14ac:dyDescent="0.25">
      <c r="A89">
        <v>87</v>
      </c>
      <c r="B89" t="s">
        <v>185</v>
      </c>
      <c r="C89">
        <v>1034.2633000000001</v>
      </c>
      <c r="D89" t="s">
        <v>298</v>
      </c>
      <c r="E89">
        <v>1124.7635</v>
      </c>
      <c r="F89">
        <v>1</v>
      </c>
      <c r="G89">
        <v>2.4566326141357422</v>
      </c>
      <c r="H89">
        <v>0.48804140090942377</v>
      </c>
      <c r="I89">
        <v>1.189349412918091</v>
      </c>
      <c r="J89">
        <v>0.39831733703613281</v>
      </c>
      <c r="K89">
        <v>0.37892580032348627</v>
      </c>
    </row>
    <row r="90" spans="1:11" x14ac:dyDescent="0.25">
      <c r="A90">
        <v>88</v>
      </c>
      <c r="B90" t="s">
        <v>187</v>
      </c>
      <c r="C90">
        <v>869.74630000000002</v>
      </c>
      <c r="D90" t="s">
        <v>299</v>
      </c>
      <c r="E90">
        <v>937.07479999999998</v>
      </c>
      <c r="F90">
        <v>1</v>
      </c>
      <c r="G90">
        <v>2.7514643669128418</v>
      </c>
      <c r="H90">
        <v>0.48510122299194341</v>
      </c>
      <c r="I90">
        <v>1.3700046539306641</v>
      </c>
      <c r="J90">
        <v>0.51794052124023438</v>
      </c>
      <c r="K90">
        <v>0.37642049789428711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300</v>
      </c>
      <c r="E91">
        <v>950.85950000000003</v>
      </c>
      <c r="F91">
        <v>1</v>
      </c>
      <c r="G91">
        <v>2.351986169815063</v>
      </c>
      <c r="H91">
        <v>0.48150944709777832</v>
      </c>
      <c r="I91">
        <v>1.1075537204742429</v>
      </c>
      <c r="J91">
        <v>0.37900638580322271</v>
      </c>
      <c r="K91">
        <v>0.38043975830078119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301</v>
      </c>
      <c r="E92">
        <v>937.82690000000002</v>
      </c>
      <c r="F92">
        <v>1</v>
      </c>
      <c r="G92">
        <v>2.423983097076416</v>
      </c>
      <c r="H92">
        <v>0.45984053611755371</v>
      </c>
      <c r="I92">
        <v>1.180580139160156</v>
      </c>
      <c r="J92">
        <v>0.3980865478515625</v>
      </c>
      <c r="K92">
        <v>0.38446283340454102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302</v>
      </c>
      <c r="E93">
        <v>1020.5999</v>
      </c>
      <c r="F93">
        <v>1</v>
      </c>
      <c r="G93">
        <v>2.5626711845397949</v>
      </c>
      <c r="H93">
        <v>0.55742025375366211</v>
      </c>
      <c r="I93">
        <v>1.2291886806488039</v>
      </c>
      <c r="J93">
        <v>0.39702177047729492</v>
      </c>
      <c r="K93">
        <v>0.37703967094421392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1</v>
      </c>
      <c r="G94">
        <v>2.633857250213623</v>
      </c>
      <c r="H94">
        <v>0.57450103759765625</v>
      </c>
      <c r="I94">
        <v>1.3047034740448</v>
      </c>
      <c r="J94">
        <v>0.36944246292114258</v>
      </c>
      <c r="K94">
        <v>0.38034963607788091</v>
      </c>
    </row>
    <row r="95" spans="1:11" x14ac:dyDescent="0.25">
      <c r="A95">
        <v>93</v>
      </c>
      <c r="B95" t="s">
        <v>197</v>
      </c>
      <c r="C95">
        <v>1091.1422</v>
      </c>
      <c r="D95" t="s">
        <v>332</v>
      </c>
      <c r="E95">
        <v>1119.7397000000001</v>
      </c>
      <c r="F95">
        <v>1</v>
      </c>
      <c r="G95">
        <v>2.868158102035522</v>
      </c>
      <c r="H95">
        <v>0.54052305221557617</v>
      </c>
      <c r="I95">
        <v>1.547585010528564</v>
      </c>
      <c r="J95">
        <v>0.40737819671630859</v>
      </c>
      <c r="K95">
        <v>0.37013888359069819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1</v>
      </c>
      <c r="G96">
        <v>2.458248376846313</v>
      </c>
      <c r="H96">
        <v>0.46681857109069819</v>
      </c>
      <c r="I96">
        <v>1.2224245071411131</v>
      </c>
      <c r="J96">
        <v>0.37468600273132319</v>
      </c>
      <c r="K96">
        <v>0.39231967926025391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306</v>
      </c>
      <c r="E97">
        <v>839.61329999999998</v>
      </c>
      <c r="F97">
        <v>1</v>
      </c>
      <c r="G97">
        <v>2.6242842674255371</v>
      </c>
      <c r="H97">
        <v>0.5166926383972168</v>
      </c>
      <c r="I97">
        <v>1.332767009735107</v>
      </c>
      <c r="J97">
        <v>0.39859676361083979</v>
      </c>
      <c r="K97">
        <v>0.37378263473510742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333</v>
      </c>
      <c r="E98">
        <v>1005.3741</v>
      </c>
      <c r="F98">
        <v>1</v>
      </c>
      <c r="G98">
        <v>2.8232085704803471</v>
      </c>
      <c r="H98">
        <v>0.54210782051086426</v>
      </c>
      <c r="I98">
        <v>1.5195930004119871</v>
      </c>
      <c r="J98">
        <v>0.38853311538696289</v>
      </c>
      <c r="K98">
        <v>0.37244868278503418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1</v>
      </c>
      <c r="G99">
        <v>2.5444579124450679</v>
      </c>
      <c r="H99">
        <v>0.48977231979370123</v>
      </c>
      <c r="I99">
        <v>1.2895674705505371</v>
      </c>
      <c r="J99">
        <v>0.38707065582275391</v>
      </c>
      <c r="K99">
        <v>0.37624168395996088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309</v>
      </c>
      <c r="E100">
        <v>956.64919999999995</v>
      </c>
      <c r="F100">
        <v>1</v>
      </c>
      <c r="G100">
        <v>2.5078175067901611</v>
      </c>
      <c r="H100">
        <v>0.51924777030944824</v>
      </c>
      <c r="I100">
        <v>1.178381681442261</v>
      </c>
      <c r="J100">
        <v>0.38189196586608892</v>
      </c>
      <c r="K100">
        <v>0.42728590965271002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334</v>
      </c>
      <c r="E101">
        <v>902.23</v>
      </c>
      <c r="F101">
        <v>1</v>
      </c>
      <c r="G101">
        <v>2.55413818359375</v>
      </c>
      <c r="H101">
        <v>0.48521280288696289</v>
      </c>
      <c r="I101">
        <v>1.2932014465332029</v>
      </c>
      <c r="J101">
        <v>0.38036775588989258</v>
      </c>
      <c r="K101">
        <v>0.39334869384765619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3D76-BFBB-459D-B490-7DDDDC7FA3FA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311</v>
      </c>
      <c r="E2">
        <v>814.81619999999998</v>
      </c>
      <c r="F2">
        <v>1</v>
      </c>
      <c r="G2">
        <v>3.4975214004516602</v>
      </c>
      <c r="H2">
        <v>0.86436724662780762</v>
      </c>
      <c r="I2">
        <v>1.8075451850891111</v>
      </c>
      <c r="J2">
        <v>0.43399763107299799</v>
      </c>
      <c r="K2">
        <v>0.39061069488525391</v>
      </c>
    </row>
    <row r="3" spans="1:11" x14ac:dyDescent="0.25">
      <c r="A3">
        <v>1</v>
      </c>
      <c r="B3" t="s">
        <v>13</v>
      </c>
      <c r="C3">
        <v>920.91</v>
      </c>
      <c r="D3" t="s">
        <v>335</v>
      </c>
      <c r="E3">
        <v>965.16560000000004</v>
      </c>
      <c r="F3">
        <v>1</v>
      </c>
      <c r="G3">
        <v>3.1252505779266362</v>
      </c>
      <c r="H3">
        <v>0.75804471969604492</v>
      </c>
      <c r="I3">
        <v>1.551847457885742</v>
      </c>
      <c r="J3">
        <v>0.43277931213378912</v>
      </c>
      <c r="K3">
        <v>0.38057875633239752</v>
      </c>
    </row>
    <row r="4" spans="1:11" x14ac:dyDescent="0.25">
      <c r="A4">
        <v>2</v>
      </c>
      <c r="B4" t="s">
        <v>15</v>
      </c>
      <c r="C4">
        <v>765.42989999999998</v>
      </c>
      <c r="D4" t="s">
        <v>313</v>
      </c>
      <c r="E4">
        <v>803.67660000000001</v>
      </c>
      <c r="F4">
        <v>1</v>
      </c>
      <c r="G4">
        <v>2.991403341293335</v>
      </c>
      <c r="H4">
        <v>0.72025036811828613</v>
      </c>
      <c r="I4">
        <v>1.4934160709381099</v>
      </c>
      <c r="J4">
        <v>0.41419315338134771</v>
      </c>
      <c r="K4">
        <v>0.36154413223266602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1</v>
      </c>
      <c r="G5">
        <v>3.00989818572998</v>
      </c>
      <c r="H5">
        <v>0.75677657127380371</v>
      </c>
      <c r="I5">
        <v>1.5134520530700679</v>
      </c>
      <c r="J5">
        <v>0.34819912910461431</v>
      </c>
      <c r="K5">
        <v>0.38947296142578119</v>
      </c>
    </row>
    <row r="6" spans="1:11" x14ac:dyDescent="0.25">
      <c r="A6">
        <v>4</v>
      </c>
      <c r="B6" t="s">
        <v>19</v>
      </c>
      <c r="C6">
        <v>1210.943</v>
      </c>
      <c r="D6" t="s">
        <v>314</v>
      </c>
      <c r="E6">
        <v>1284.2899</v>
      </c>
      <c r="F6">
        <v>1</v>
      </c>
      <c r="G6">
        <v>2.9580321311950679</v>
      </c>
      <c r="H6">
        <v>0.72652935981750488</v>
      </c>
      <c r="I6">
        <v>1.337348461151123</v>
      </c>
      <c r="J6">
        <v>0.52174282073974609</v>
      </c>
      <c r="K6">
        <v>0.37140774726867681</v>
      </c>
    </row>
    <row r="7" spans="1:11" x14ac:dyDescent="0.25">
      <c r="A7">
        <v>5</v>
      </c>
      <c r="B7" t="s">
        <v>21</v>
      </c>
      <c r="C7">
        <v>1371.7239999999999</v>
      </c>
      <c r="D7" t="s">
        <v>336</v>
      </c>
      <c r="E7">
        <v>1476.5947000000001</v>
      </c>
      <c r="F7">
        <v>1</v>
      </c>
      <c r="G7">
        <v>3.113118171691895</v>
      </c>
      <c r="H7">
        <v>0.7847285270690918</v>
      </c>
      <c r="I7">
        <v>1.5519917011260991</v>
      </c>
      <c r="J7">
        <v>0.3916468620300293</v>
      </c>
      <c r="K7">
        <v>0.3847510814666748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1</v>
      </c>
      <c r="G8">
        <v>2.9216475486755371</v>
      </c>
      <c r="H8">
        <v>0.76198601722717285</v>
      </c>
      <c r="I8">
        <v>1.360601425170898</v>
      </c>
      <c r="J8">
        <v>0.40781760215759277</v>
      </c>
      <c r="K8">
        <v>0.39024209976196289</v>
      </c>
    </row>
    <row r="9" spans="1:11" x14ac:dyDescent="0.25">
      <c r="A9">
        <v>7</v>
      </c>
      <c r="B9" t="s">
        <v>25</v>
      </c>
      <c r="C9">
        <v>1126.7883999999999</v>
      </c>
      <c r="D9" t="s">
        <v>337</v>
      </c>
      <c r="E9">
        <v>1168.8228999999999</v>
      </c>
      <c r="F9">
        <v>1</v>
      </c>
      <c r="G9">
        <v>2.777800321578979</v>
      </c>
      <c r="H9">
        <v>0.73373675346374512</v>
      </c>
      <c r="I9">
        <v>1.2559962272644041</v>
      </c>
      <c r="J9">
        <v>0.39435505867004389</v>
      </c>
      <c r="K9">
        <v>0.39271068572998052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1</v>
      </c>
      <c r="G10">
        <v>2.7906286716461182</v>
      </c>
      <c r="H10">
        <v>0.69878911972045898</v>
      </c>
      <c r="I10">
        <v>1.3002641201019289</v>
      </c>
      <c r="J10">
        <v>0.39151167869567871</v>
      </c>
      <c r="K10">
        <v>0.39738035202026373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1</v>
      </c>
      <c r="G11">
        <v>3.0381910800933838</v>
      </c>
      <c r="H11">
        <v>0.74104428291320801</v>
      </c>
      <c r="I11">
        <v>1.48246693611145</v>
      </c>
      <c r="J11">
        <v>0.41530251502990723</v>
      </c>
      <c r="K11">
        <v>0.39760255813598627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1</v>
      </c>
      <c r="G12">
        <v>2.6628038883209229</v>
      </c>
      <c r="H12">
        <v>0.71351027488708496</v>
      </c>
      <c r="I12">
        <v>1.155966520309448</v>
      </c>
      <c r="J12">
        <v>0.40964770317077642</v>
      </c>
      <c r="K12">
        <v>0.3830866813659668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1</v>
      </c>
      <c r="G13">
        <v>2.6779730319976811</v>
      </c>
      <c r="H13">
        <v>0.69320940971374512</v>
      </c>
      <c r="I13">
        <v>1.12976598739624</v>
      </c>
      <c r="J13">
        <v>0.42891597747802729</v>
      </c>
      <c r="K13">
        <v>0.42387890815734858</v>
      </c>
    </row>
    <row r="14" spans="1:11" x14ac:dyDescent="0.25">
      <c r="A14">
        <v>12</v>
      </c>
      <c r="B14" t="s">
        <v>35</v>
      </c>
      <c r="C14">
        <v>804.81650000000002</v>
      </c>
      <c r="D14" t="s">
        <v>338</v>
      </c>
      <c r="E14">
        <v>821.952</v>
      </c>
      <c r="F14">
        <v>1</v>
      </c>
      <c r="G14">
        <v>3.0453119277954102</v>
      </c>
      <c r="H14">
        <v>0.74593925476074219</v>
      </c>
      <c r="I14">
        <v>1.481972932815552</v>
      </c>
      <c r="J14">
        <v>0.42087030410766602</v>
      </c>
      <c r="K14">
        <v>0.39553236961364752</v>
      </c>
    </row>
    <row r="15" spans="1:11" x14ac:dyDescent="0.25">
      <c r="A15">
        <v>13</v>
      </c>
      <c r="B15" t="s">
        <v>37</v>
      </c>
      <c r="C15">
        <v>883.06330000000003</v>
      </c>
      <c r="D15" t="s">
        <v>315</v>
      </c>
      <c r="E15">
        <v>925.03489999999999</v>
      </c>
      <c r="F15">
        <v>1</v>
      </c>
      <c r="G15">
        <v>3.000402450561523</v>
      </c>
      <c r="H15">
        <v>0.72167253494262695</v>
      </c>
      <c r="I15">
        <v>1.494065523147583</v>
      </c>
      <c r="J15">
        <v>0.40206527709960938</v>
      </c>
      <c r="K15">
        <v>0.37953639030456537</v>
      </c>
    </row>
    <row r="16" spans="1:11" x14ac:dyDescent="0.25">
      <c r="A16">
        <v>14</v>
      </c>
      <c r="B16" t="s">
        <v>39</v>
      </c>
      <c r="C16">
        <v>1003.3588</v>
      </c>
      <c r="D16" t="s">
        <v>339</v>
      </c>
      <c r="E16">
        <v>1067.8543</v>
      </c>
      <c r="F16">
        <v>1</v>
      </c>
      <c r="G16">
        <v>3.2498927116394039</v>
      </c>
      <c r="H16">
        <v>0.75244641304016113</v>
      </c>
      <c r="I16">
        <v>1.726096630096436</v>
      </c>
      <c r="J16">
        <v>0.39475893974304199</v>
      </c>
      <c r="K16">
        <v>0.37358832359313959</v>
      </c>
    </row>
    <row r="17" spans="1:11" x14ac:dyDescent="0.25">
      <c r="A17">
        <v>15</v>
      </c>
      <c r="B17" t="s">
        <v>41</v>
      </c>
      <c r="C17">
        <v>1399.7529</v>
      </c>
      <c r="D17" t="s">
        <v>340</v>
      </c>
      <c r="E17">
        <v>1435.7272</v>
      </c>
      <c r="F17">
        <v>1</v>
      </c>
      <c r="G17">
        <v>2.700201034545898</v>
      </c>
      <c r="H17">
        <v>0.73338794708251953</v>
      </c>
      <c r="I17">
        <v>1.176899671554565</v>
      </c>
      <c r="J17">
        <v>0.39097237586975098</v>
      </c>
      <c r="K17">
        <v>0.39794111251831049</v>
      </c>
    </row>
    <row r="18" spans="1:11" x14ac:dyDescent="0.25">
      <c r="A18">
        <v>16</v>
      </c>
      <c r="B18" t="s">
        <v>43</v>
      </c>
      <c r="C18">
        <v>792.08389999999997</v>
      </c>
      <c r="D18" t="s">
        <v>341</v>
      </c>
      <c r="E18">
        <v>807.37800000000004</v>
      </c>
      <c r="F18">
        <v>1</v>
      </c>
      <c r="G18">
        <v>3.1917178630828862</v>
      </c>
      <c r="H18">
        <v>0.77845144271850586</v>
      </c>
      <c r="I18">
        <v>1.572989940643311</v>
      </c>
      <c r="J18">
        <v>0.41844010353088379</v>
      </c>
      <c r="K18">
        <v>0.42181587219238281</v>
      </c>
    </row>
    <row r="19" spans="1:11" x14ac:dyDescent="0.25">
      <c r="A19">
        <v>17</v>
      </c>
      <c r="B19" t="s">
        <v>45</v>
      </c>
      <c r="C19">
        <v>975.6848</v>
      </c>
      <c r="D19" t="s">
        <v>342</v>
      </c>
      <c r="E19">
        <v>1013.3514</v>
      </c>
      <c r="F19">
        <v>1</v>
      </c>
      <c r="G19">
        <v>2.6820895671844478</v>
      </c>
      <c r="H19">
        <v>0.74326825141906738</v>
      </c>
      <c r="I19">
        <v>1.156549215316772</v>
      </c>
      <c r="J19">
        <v>0.38222575187683111</v>
      </c>
      <c r="K19">
        <v>0.39555573463439941</v>
      </c>
    </row>
    <row r="20" spans="1:11" x14ac:dyDescent="0.25">
      <c r="A20">
        <v>18</v>
      </c>
      <c r="B20" t="s">
        <v>47</v>
      </c>
      <c r="C20">
        <v>1229.4244000000001</v>
      </c>
      <c r="D20" t="s">
        <v>343</v>
      </c>
      <c r="E20">
        <v>1276.6069</v>
      </c>
      <c r="F20">
        <v>1</v>
      </c>
      <c r="G20">
        <v>3.3614571094512939</v>
      </c>
      <c r="H20">
        <v>0.84261918067932129</v>
      </c>
      <c r="I20">
        <v>1.7352209091186519</v>
      </c>
      <c r="J20">
        <v>0.41241955757141108</v>
      </c>
      <c r="K20">
        <v>0.36991477012634277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1</v>
      </c>
      <c r="G21">
        <v>2.8420617580413818</v>
      </c>
      <c r="H21">
        <v>0.75209188461303711</v>
      </c>
      <c r="I21">
        <v>1.2711749076843259</v>
      </c>
      <c r="J21">
        <v>0.42325663566589361</v>
      </c>
      <c r="K21">
        <v>0.39332342147827148</v>
      </c>
    </row>
    <row r="22" spans="1:11" x14ac:dyDescent="0.25">
      <c r="A22">
        <v>20</v>
      </c>
      <c r="B22" t="s">
        <v>51</v>
      </c>
      <c r="C22">
        <v>846.21640000000002</v>
      </c>
      <c r="D22" t="s">
        <v>344</v>
      </c>
      <c r="E22">
        <v>914.6191</v>
      </c>
      <c r="F22">
        <v>1</v>
      </c>
      <c r="G22">
        <v>2.8517529964447021</v>
      </c>
      <c r="H22">
        <v>0.69492173194885254</v>
      </c>
      <c r="I22">
        <v>1.327627420425415</v>
      </c>
      <c r="J22">
        <v>0.42382955551147461</v>
      </c>
      <c r="K22">
        <v>0.40537428855896002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1</v>
      </c>
      <c r="G23">
        <v>3.0487937927246089</v>
      </c>
      <c r="H23">
        <v>0.74527335166931152</v>
      </c>
      <c r="I23">
        <v>1.4126689434051509</v>
      </c>
      <c r="J23">
        <v>0.51590442657470703</v>
      </c>
      <c r="K23">
        <v>0.37195086479187012</v>
      </c>
    </row>
    <row r="24" spans="1:11" x14ac:dyDescent="0.25">
      <c r="A24">
        <v>22</v>
      </c>
      <c r="B24" t="s">
        <v>55</v>
      </c>
      <c r="C24">
        <v>1171.4639999999999</v>
      </c>
      <c r="D24" t="s">
        <v>345</v>
      </c>
      <c r="E24">
        <v>1226.9363000000001</v>
      </c>
      <c r="F24">
        <v>1</v>
      </c>
      <c r="G24">
        <v>3.178439617156982</v>
      </c>
      <c r="H24">
        <v>0.77067041397094727</v>
      </c>
      <c r="I24">
        <v>1.644483089447021</v>
      </c>
      <c r="J24">
        <v>0.3934786319732666</v>
      </c>
      <c r="K24">
        <v>0.36686396598815918</v>
      </c>
    </row>
    <row r="25" spans="1:11" x14ac:dyDescent="0.25">
      <c r="A25">
        <v>23</v>
      </c>
      <c r="B25" t="s">
        <v>57</v>
      </c>
      <c r="C25">
        <v>849.7989</v>
      </c>
      <c r="D25" t="s">
        <v>318</v>
      </c>
      <c r="E25">
        <v>892.12990000000002</v>
      </c>
      <c r="F25">
        <v>1</v>
      </c>
      <c r="G25">
        <v>3.133460521697998</v>
      </c>
      <c r="H25">
        <v>0.75704813003540039</v>
      </c>
      <c r="I25">
        <v>1.5994710922241211</v>
      </c>
      <c r="J25">
        <v>0.40340065956115723</v>
      </c>
      <c r="K25">
        <v>0.37294268608093262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1</v>
      </c>
      <c r="G26">
        <v>3.2380907535552979</v>
      </c>
      <c r="H26">
        <v>0.76846981048583984</v>
      </c>
      <c r="I26">
        <v>1.713979244232178</v>
      </c>
      <c r="J26">
        <v>0.38258051872253418</v>
      </c>
      <c r="K26">
        <v>0.37306118011474609</v>
      </c>
    </row>
    <row r="27" spans="1:11" x14ac:dyDescent="0.25">
      <c r="A27">
        <v>25</v>
      </c>
      <c r="B27" t="s">
        <v>61</v>
      </c>
      <c r="C27">
        <v>991.09450000000004</v>
      </c>
      <c r="D27" t="s">
        <v>346</v>
      </c>
      <c r="E27">
        <v>1003.1068</v>
      </c>
      <c r="F27">
        <v>1</v>
      </c>
      <c r="G27">
        <v>3.00873875617981</v>
      </c>
      <c r="H27">
        <v>0.72483253479003906</v>
      </c>
      <c r="I27">
        <v>1.5200362205505371</v>
      </c>
      <c r="J27">
        <v>0.38682413101196289</v>
      </c>
      <c r="K27">
        <v>0.37416625022888178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1</v>
      </c>
      <c r="G28">
        <v>2.6672453880310059</v>
      </c>
      <c r="H28">
        <v>0.70016074180603027</v>
      </c>
      <c r="I28">
        <v>1.198049783706665</v>
      </c>
      <c r="J28">
        <v>0.38147854804992681</v>
      </c>
      <c r="K28">
        <v>0.38655638694763178</v>
      </c>
    </row>
    <row r="29" spans="1:11" x14ac:dyDescent="0.25">
      <c r="A29">
        <v>27</v>
      </c>
      <c r="B29" t="s">
        <v>65</v>
      </c>
      <c r="C29">
        <v>795.01189999999997</v>
      </c>
      <c r="D29" t="s">
        <v>347</v>
      </c>
      <c r="E29">
        <v>852.4393</v>
      </c>
      <c r="F29">
        <v>1</v>
      </c>
      <c r="G29">
        <v>2.9381170272827148</v>
      </c>
      <c r="H29">
        <v>0.71612286567687988</v>
      </c>
      <c r="I29">
        <v>1.4682450294494629</v>
      </c>
      <c r="J29">
        <v>0.3661649227142334</v>
      </c>
      <c r="K29">
        <v>0.38688135147094732</v>
      </c>
    </row>
    <row r="30" spans="1:11" x14ac:dyDescent="0.25">
      <c r="A30">
        <v>28</v>
      </c>
      <c r="B30" t="s">
        <v>67</v>
      </c>
      <c r="C30">
        <v>818.57349999999997</v>
      </c>
      <c r="D30" t="s">
        <v>319</v>
      </c>
      <c r="E30">
        <v>863.75630000000001</v>
      </c>
      <c r="F30">
        <v>1</v>
      </c>
      <c r="G30">
        <v>3.0137290954589839</v>
      </c>
      <c r="H30">
        <v>0.78493309020996094</v>
      </c>
      <c r="I30">
        <v>1.4530467987060549</v>
      </c>
      <c r="J30">
        <v>0.39931607246398931</v>
      </c>
      <c r="K30">
        <v>0.3739008903503418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1</v>
      </c>
      <c r="G31">
        <v>2.9426074028015141</v>
      </c>
      <c r="H31">
        <v>0.71240615844726563</v>
      </c>
      <c r="I31">
        <v>1.4789021015167241</v>
      </c>
      <c r="J31">
        <v>0.38341188430786127</v>
      </c>
      <c r="K31">
        <v>0.36689352989196777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1</v>
      </c>
      <c r="G32">
        <v>2.645862340927124</v>
      </c>
      <c r="H32">
        <v>0.69697713851928711</v>
      </c>
      <c r="I32">
        <v>1.185548067092896</v>
      </c>
      <c r="J32">
        <v>0.38848757743835449</v>
      </c>
      <c r="K32">
        <v>0.37391233444213873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1</v>
      </c>
      <c r="G33">
        <v>2.8124902248382568</v>
      </c>
      <c r="H33">
        <v>0.68142986297607422</v>
      </c>
      <c r="I33">
        <v>1.328430652618408</v>
      </c>
      <c r="J33">
        <v>0.40722918510437012</v>
      </c>
      <c r="K33">
        <v>0.39526605606079102</v>
      </c>
    </row>
    <row r="34" spans="1:11" x14ac:dyDescent="0.25">
      <c r="A34">
        <v>32</v>
      </c>
      <c r="B34" t="s">
        <v>75</v>
      </c>
      <c r="C34">
        <v>990.39689999999996</v>
      </c>
      <c r="D34" t="s">
        <v>348</v>
      </c>
      <c r="E34">
        <v>1021.4974</v>
      </c>
      <c r="F34">
        <v>1</v>
      </c>
      <c r="G34">
        <v>2.812193870544434</v>
      </c>
      <c r="H34">
        <v>0.6966862678527832</v>
      </c>
      <c r="I34">
        <v>1.3692038059234619</v>
      </c>
      <c r="J34">
        <v>0.36890077590942377</v>
      </c>
      <c r="K34">
        <v>0.37446975708007813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1</v>
      </c>
      <c r="G35">
        <v>2.8345227241516109</v>
      </c>
      <c r="H35">
        <v>0.66894626617431641</v>
      </c>
      <c r="I35">
        <v>1.4111084938049321</v>
      </c>
      <c r="J35">
        <v>0.38192367553710938</v>
      </c>
      <c r="K35">
        <v>0.37073945999145508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1</v>
      </c>
      <c r="G36">
        <v>3.1438529491424561</v>
      </c>
      <c r="H36">
        <v>0.76995038986206055</v>
      </c>
      <c r="I36">
        <v>1.5735945701599121</v>
      </c>
      <c r="J36">
        <v>0.40518069267272949</v>
      </c>
      <c r="K36">
        <v>0.39312624931335449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1</v>
      </c>
      <c r="G37">
        <v>2.8499031066894531</v>
      </c>
      <c r="H37">
        <v>0.70839023590087891</v>
      </c>
      <c r="I37">
        <v>1.362969636917114</v>
      </c>
      <c r="J37">
        <v>0.39426636695861822</v>
      </c>
      <c r="K37">
        <v>0.38234996795654302</v>
      </c>
    </row>
    <row r="38" spans="1:11" x14ac:dyDescent="0.25">
      <c r="A38">
        <v>36</v>
      </c>
      <c r="B38" t="s">
        <v>83</v>
      </c>
      <c r="C38">
        <v>1152.5368000000001</v>
      </c>
      <c r="D38" t="s">
        <v>349</v>
      </c>
      <c r="E38">
        <v>1157.3288</v>
      </c>
      <c r="F38">
        <v>1</v>
      </c>
      <c r="G38">
        <v>2.5560708045959468</v>
      </c>
      <c r="H38">
        <v>0.67794632911682129</v>
      </c>
      <c r="I38">
        <v>1.0998456478118901</v>
      </c>
      <c r="J38">
        <v>0.38877344131469732</v>
      </c>
      <c r="K38">
        <v>0.38849902153015142</v>
      </c>
    </row>
    <row r="39" spans="1:11" x14ac:dyDescent="0.25">
      <c r="A39">
        <v>37</v>
      </c>
      <c r="B39" t="s">
        <v>85</v>
      </c>
      <c r="C39">
        <v>1036.4302</v>
      </c>
      <c r="D39" t="s">
        <v>350</v>
      </c>
      <c r="E39">
        <v>1141.9648</v>
      </c>
      <c r="F39">
        <v>1</v>
      </c>
      <c r="G39">
        <v>2.9144899845123291</v>
      </c>
      <c r="H39">
        <v>0.72655367851257324</v>
      </c>
      <c r="I39">
        <v>1.4026088714599609</v>
      </c>
      <c r="J39">
        <v>0.4070594310760498</v>
      </c>
      <c r="K39">
        <v>0.37703275680541992</v>
      </c>
    </row>
    <row r="40" spans="1:11" x14ac:dyDescent="0.25">
      <c r="A40">
        <v>38</v>
      </c>
      <c r="B40" t="s">
        <v>87</v>
      </c>
      <c r="C40">
        <v>1253.6293000000001</v>
      </c>
      <c r="D40" t="s">
        <v>320</v>
      </c>
      <c r="E40">
        <v>1319.0957000000001</v>
      </c>
      <c r="F40">
        <v>1</v>
      </c>
      <c r="G40">
        <v>2.7595329284667969</v>
      </c>
      <c r="H40">
        <v>0.68298912048339844</v>
      </c>
      <c r="I40">
        <v>1.2965049743652339</v>
      </c>
      <c r="J40">
        <v>0.38862419128417969</v>
      </c>
      <c r="K40">
        <v>0.3904106616973877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1</v>
      </c>
      <c r="G41">
        <v>2.5475811958312988</v>
      </c>
      <c r="H41">
        <v>0.69034600257873535</v>
      </c>
      <c r="I41">
        <v>1.088620662689209</v>
      </c>
      <c r="J41">
        <v>0.3912813663482666</v>
      </c>
      <c r="K41">
        <v>0.37633299827575678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1</v>
      </c>
      <c r="G42">
        <v>2.7469179630279541</v>
      </c>
      <c r="H42">
        <v>0.71399140357971191</v>
      </c>
      <c r="I42">
        <v>1.2661046981811519</v>
      </c>
      <c r="J42">
        <v>0.38645124435424799</v>
      </c>
      <c r="K42">
        <v>0.37882113456726069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1</v>
      </c>
      <c r="G43">
        <v>2.6723463535308838</v>
      </c>
      <c r="H43">
        <v>0.67990279197692871</v>
      </c>
      <c r="I43">
        <v>1.2208719253540039</v>
      </c>
      <c r="J43">
        <v>0.39065194129943848</v>
      </c>
      <c r="K43">
        <v>0.37992024421691889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1</v>
      </c>
      <c r="G44">
        <v>3.0430829524993901</v>
      </c>
      <c r="H44">
        <v>0.72456455230712891</v>
      </c>
      <c r="I44">
        <v>1.542693614959717</v>
      </c>
      <c r="J44">
        <v>0.39626145362853998</v>
      </c>
      <c r="K44">
        <v>0.37903928756713873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1</v>
      </c>
      <c r="G45">
        <v>3.0252430438995361</v>
      </c>
      <c r="H45">
        <v>0.75036454200744629</v>
      </c>
      <c r="I45">
        <v>1.53612232208252</v>
      </c>
      <c r="J45">
        <v>0.378326416015625</v>
      </c>
      <c r="K45">
        <v>0.35843157768249512</v>
      </c>
    </row>
    <row r="46" spans="1:11" x14ac:dyDescent="0.25">
      <c r="A46">
        <v>44</v>
      </c>
      <c r="B46" t="s">
        <v>99</v>
      </c>
      <c r="C46">
        <v>864.92930000000001</v>
      </c>
      <c r="D46" t="s">
        <v>351</v>
      </c>
      <c r="E46">
        <v>885.47749999999996</v>
      </c>
      <c r="F46">
        <v>1</v>
      </c>
      <c r="G46">
        <v>3.0845098495483398</v>
      </c>
      <c r="H46">
        <v>0.74865293502807617</v>
      </c>
      <c r="I46">
        <v>1.570191383361816</v>
      </c>
      <c r="J46">
        <v>0.39646244049072271</v>
      </c>
      <c r="K46">
        <v>0.36368632316589361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1</v>
      </c>
      <c r="G47">
        <v>2.7269961833953862</v>
      </c>
      <c r="H47">
        <v>0.7296142578125</v>
      </c>
      <c r="I47">
        <v>1.2413115501403811</v>
      </c>
      <c r="J47">
        <v>0.37950348854064941</v>
      </c>
      <c r="K47">
        <v>0.37557744979858398</v>
      </c>
    </row>
    <row r="48" spans="1:11" x14ac:dyDescent="0.25">
      <c r="A48">
        <v>46</v>
      </c>
      <c r="B48" t="s">
        <v>103</v>
      </c>
      <c r="C48">
        <v>1164.1323</v>
      </c>
      <c r="D48" t="s">
        <v>322</v>
      </c>
      <c r="E48">
        <v>1213.0712000000001</v>
      </c>
      <c r="F48">
        <v>1</v>
      </c>
      <c r="G48">
        <v>2.9561595916748051</v>
      </c>
      <c r="H48">
        <v>0.76477146148681641</v>
      </c>
      <c r="I48">
        <v>1.433645486831665</v>
      </c>
      <c r="J48">
        <v>0.38978958129882813</v>
      </c>
      <c r="K48">
        <v>0.36596488952636719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1</v>
      </c>
      <c r="G49">
        <v>3.1142065525054932</v>
      </c>
      <c r="H49">
        <v>0.75200271606445313</v>
      </c>
      <c r="I49">
        <v>1.596677780151367</v>
      </c>
      <c r="J49">
        <v>0.38149833679199219</v>
      </c>
      <c r="K49">
        <v>0.38135695457458502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1</v>
      </c>
      <c r="G50">
        <v>2.7269794940948491</v>
      </c>
      <c r="H50">
        <v>0.74313592910766602</v>
      </c>
      <c r="I50">
        <v>1.226610660552979</v>
      </c>
      <c r="J50">
        <v>0.37178945541381841</v>
      </c>
      <c r="K50">
        <v>0.38245248794555659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323</v>
      </c>
      <c r="E51">
        <v>896.75720000000001</v>
      </c>
      <c r="F51">
        <v>1</v>
      </c>
      <c r="G51">
        <v>3.4653337001800542</v>
      </c>
      <c r="H51">
        <v>0.81456851959228516</v>
      </c>
      <c r="I51">
        <v>1.7783050537109379</v>
      </c>
      <c r="J51">
        <v>0.53380894660949707</v>
      </c>
      <c r="K51">
        <v>0.33618807792663569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1</v>
      </c>
      <c r="G52">
        <v>2.9033806324005131</v>
      </c>
      <c r="H52">
        <v>0.72107625007629395</v>
      </c>
      <c r="I52">
        <v>1.297387361526489</v>
      </c>
      <c r="J52">
        <v>0.51555013656616211</v>
      </c>
      <c r="K52">
        <v>0.36775422096252441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1</v>
      </c>
      <c r="G53">
        <v>2.9043765068054199</v>
      </c>
      <c r="H53">
        <v>0.72276639938354492</v>
      </c>
      <c r="I53">
        <v>1.41144871711731</v>
      </c>
      <c r="J53">
        <v>0.38607287406921392</v>
      </c>
      <c r="K53">
        <v>0.38358211517333979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1</v>
      </c>
      <c r="G54">
        <v>2.7045166492462158</v>
      </c>
      <c r="H54">
        <v>0.67750716209411621</v>
      </c>
      <c r="I54">
        <v>1.258758068084717</v>
      </c>
      <c r="J54">
        <v>0.38798713684082031</v>
      </c>
      <c r="K54">
        <v>0.37679815292358398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1</v>
      </c>
      <c r="G55">
        <v>3.0911340713500981</v>
      </c>
      <c r="H55">
        <v>0.76717829704284668</v>
      </c>
      <c r="I55">
        <v>1.5460052490234379</v>
      </c>
      <c r="J55">
        <v>0.39989566802978521</v>
      </c>
      <c r="K55">
        <v>0.37488269805908198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324</v>
      </c>
      <c r="E56">
        <v>1307.1314</v>
      </c>
      <c r="F56">
        <v>1</v>
      </c>
      <c r="G56">
        <v>2.915338277816772</v>
      </c>
      <c r="H56">
        <v>0.73957085609436035</v>
      </c>
      <c r="I56">
        <v>1.411136150360107</v>
      </c>
      <c r="J56">
        <v>0.39457488059997559</v>
      </c>
      <c r="K56">
        <v>0.36855077743530268</v>
      </c>
    </row>
    <row r="57" spans="1:11" x14ac:dyDescent="0.25">
      <c r="A57">
        <v>55</v>
      </c>
      <c r="B57" t="s">
        <v>121</v>
      </c>
      <c r="C57">
        <v>1138.0630000000001</v>
      </c>
      <c r="D57" t="s">
        <v>266</v>
      </c>
      <c r="E57">
        <v>1196.627</v>
      </c>
      <c r="F57">
        <v>1</v>
      </c>
      <c r="G57">
        <v>3.136167049407959</v>
      </c>
      <c r="H57">
        <v>0.74237465858459473</v>
      </c>
      <c r="I57">
        <v>1.593682527542114</v>
      </c>
      <c r="J57">
        <v>0.40855884552001948</v>
      </c>
      <c r="K57">
        <v>0.38978219032287598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1</v>
      </c>
      <c r="G58">
        <v>2.649814128875732</v>
      </c>
      <c r="H58">
        <v>0.70580434799194336</v>
      </c>
      <c r="I58">
        <v>1.1717572212219241</v>
      </c>
      <c r="J58">
        <v>0.37316536903381348</v>
      </c>
      <c r="K58">
        <v>0.39908719062805181</v>
      </c>
    </row>
    <row r="59" spans="1:11" x14ac:dyDescent="0.25">
      <c r="A59">
        <v>57</v>
      </c>
      <c r="B59" t="s">
        <v>125</v>
      </c>
      <c r="C59">
        <v>977.09100000000001</v>
      </c>
      <c r="D59" t="s">
        <v>352</v>
      </c>
      <c r="E59">
        <v>1025.9245000000001</v>
      </c>
      <c r="F59">
        <v>1</v>
      </c>
      <c r="G59">
        <v>3.1396157741546631</v>
      </c>
      <c r="H59">
        <v>0.74154758453369141</v>
      </c>
      <c r="I59">
        <v>1.6553390026092529</v>
      </c>
      <c r="J59">
        <v>0.37605500221252441</v>
      </c>
      <c r="K59">
        <v>0.36466121673583979</v>
      </c>
    </row>
    <row r="60" spans="1:11" x14ac:dyDescent="0.25">
      <c r="A60">
        <v>58</v>
      </c>
      <c r="B60" t="s">
        <v>127</v>
      </c>
      <c r="C60">
        <v>913.41300000000001</v>
      </c>
      <c r="D60" t="s">
        <v>353</v>
      </c>
      <c r="E60">
        <v>964.34960000000001</v>
      </c>
      <c r="F60">
        <v>1</v>
      </c>
      <c r="G60">
        <v>2.7634284496307369</v>
      </c>
      <c r="H60">
        <v>0.73478817939758301</v>
      </c>
      <c r="I60">
        <v>1.2491974830627439</v>
      </c>
      <c r="J60">
        <v>0.39304375648498541</v>
      </c>
      <c r="K60">
        <v>0.38539719581603998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325</v>
      </c>
      <c r="E61">
        <v>1129.2338999999999</v>
      </c>
      <c r="F61">
        <v>1</v>
      </c>
      <c r="G61">
        <v>3.0167016983032231</v>
      </c>
      <c r="H61">
        <v>0.70694446563720703</v>
      </c>
      <c r="I61">
        <v>1.539724588394165</v>
      </c>
      <c r="J61">
        <v>0.38629770278930659</v>
      </c>
      <c r="K61">
        <v>0.3811333179473877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1</v>
      </c>
      <c r="G62">
        <v>2.7984416484832759</v>
      </c>
      <c r="H62">
        <v>0.71437311172485352</v>
      </c>
      <c r="I62">
        <v>1.3066480159759519</v>
      </c>
      <c r="J62">
        <v>0.39335513114929199</v>
      </c>
      <c r="K62">
        <v>0.38236594200134277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1</v>
      </c>
      <c r="G63">
        <v>2.675488948822021</v>
      </c>
      <c r="H63">
        <v>0.6716766357421875</v>
      </c>
      <c r="I63">
        <v>1.230209112167358</v>
      </c>
      <c r="J63">
        <v>0.37980747222900391</v>
      </c>
      <c r="K63">
        <v>0.39121484756469732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1</v>
      </c>
      <c r="G64">
        <v>3.1833527088165279</v>
      </c>
      <c r="H64">
        <v>0.74578857421875</v>
      </c>
      <c r="I64">
        <v>1.6645655632019041</v>
      </c>
      <c r="J64">
        <v>0.39421486854553223</v>
      </c>
      <c r="K64">
        <v>0.3767850399017334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1</v>
      </c>
      <c r="G65">
        <v>3.1568858623504639</v>
      </c>
      <c r="H65">
        <v>0.7638089656829834</v>
      </c>
      <c r="I65">
        <v>1.6134862899780269</v>
      </c>
      <c r="J65">
        <v>0.40377545356750488</v>
      </c>
      <c r="K65">
        <v>0.37508320808410639</v>
      </c>
    </row>
    <row r="66" spans="1:11" x14ac:dyDescent="0.25">
      <c r="A66">
        <v>64</v>
      </c>
      <c r="B66" t="s">
        <v>139</v>
      </c>
      <c r="C66">
        <v>917.74099999999999</v>
      </c>
      <c r="D66" t="s">
        <v>354</v>
      </c>
      <c r="E66">
        <v>959.8596</v>
      </c>
      <c r="F66">
        <v>1</v>
      </c>
      <c r="G66">
        <v>2.8162209987640381</v>
      </c>
      <c r="H66">
        <v>0.70707416534423828</v>
      </c>
      <c r="I66">
        <v>1.3452374935150151</v>
      </c>
      <c r="J66">
        <v>0.39035534858703608</v>
      </c>
      <c r="K66">
        <v>0.37255358695983892</v>
      </c>
    </row>
    <row r="67" spans="1:11" x14ac:dyDescent="0.25">
      <c r="A67">
        <v>65</v>
      </c>
      <c r="B67" t="s">
        <v>141</v>
      </c>
      <c r="C67">
        <v>893.55269999999996</v>
      </c>
      <c r="D67" t="s">
        <v>355</v>
      </c>
      <c r="E67">
        <v>913.93730000000005</v>
      </c>
      <c r="F67">
        <v>1</v>
      </c>
      <c r="G67">
        <v>3.0194532871246338</v>
      </c>
      <c r="H67">
        <v>0.74693727493286133</v>
      </c>
      <c r="I67">
        <v>1.5080969333648679</v>
      </c>
      <c r="J67">
        <v>0.38573026657104492</v>
      </c>
      <c r="K67">
        <v>0.37570643424987787</v>
      </c>
    </row>
    <row r="68" spans="1:11" x14ac:dyDescent="0.25">
      <c r="A68">
        <v>66</v>
      </c>
      <c r="B68" t="s">
        <v>143</v>
      </c>
      <c r="C68">
        <v>932.08079999999995</v>
      </c>
      <c r="D68" t="s">
        <v>356</v>
      </c>
      <c r="E68">
        <v>1009.4039</v>
      </c>
      <c r="F68">
        <v>1</v>
      </c>
      <c r="G68">
        <v>3.079795122146606</v>
      </c>
      <c r="H68">
        <v>0.69584751129150391</v>
      </c>
      <c r="I68">
        <v>1.6093461513519289</v>
      </c>
      <c r="J68">
        <v>0.40005183219909668</v>
      </c>
      <c r="K68">
        <v>0.37302684783935552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1</v>
      </c>
      <c r="G69">
        <v>3.1640744209289551</v>
      </c>
      <c r="H69">
        <v>0.77671980857849121</v>
      </c>
      <c r="I69">
        <v>1.59968090057373</v>
      </c>
      <c r="J69">
        <v>0.40133142471313482</v>
      </c>
      <c r="K69">
        <v>0.38491463661193848</v>
      </c>
    </row>
    <row r="70" spans="1:11" x14ac:dyDescent="0.25">
      <c r="A70">
        <v>68</v>
      </c>
      <c r="B70" t="s">
        <v>147</v>
      </c>
      <c r="C70">
        <v>1016.5323</v>
      </c>
      <c r="D70" t="s">
        <v>357</v>
      </c>
      <c r="E70">
        <v>1063.8742</v>
      </c>
      <c r="F70">
        <v>1</v>
      </c>
      <c r="G70">
        <v>3.035513162612915</v>
      </c>
      <c r="H70">
        <v>0.79033088684082031</v>
      </c>
      <c r="I70">
        <v>1.4806365966796879</v>
      </c>
      <c r="J70">
        <v>0.39583396911621088</v>
      </c>
      <c r="K70">
        <v>0.36673069000244141</v>
      </c>
    </row>
    <row r="71" spans="1:11" x14ac:dyDescent="0.25">
      <c r="A71">
        <v>69</v>
      </c>
      <c r="B71" t="s">
        <v>149</v>
      </c>
      <c r="C71">
        <v>1286.0319</v>
      </c>
      <c r="D71" t="s">
        <v>327</v>
      </c>
      <c r="E71">
        <v>1363.8544999999999</v>
      </c>
      <c r="F71">
        <v>1</v>
      </c>
      <c r="G71">
        <v>2.9107410907745361</v>
      </c>
      <c r="H71">
        <v>0.72631359100341797</v>
      </c>
      <c r="I71">
        <v>1.4053196907043459</v>
      </c>
      <c r="J71">
        <v>0.39566850662231451</v>
      </c>
      <c r="K71">
        <v>0.38144516944885248</v>
      </c>
    </row>
    <row r="72" spans="1:11" x14ac:dyDescent="0.25">
      <c r="A72">
        <v>70</v>
      </c>
      <c r="B72" t="s">
        <v>151</v>
      </c>
      <c r="C72">
        <v>1027.9614999999999</v>
      </c>
      <c r="D72" t="s">
        <v>328</v>
      </c>
      <c r="E72">
        <v>1050.4733000000001</v>
      </c>
      <c r="F72">
        <v>1</v>
      </c>
      <c r="G72">
        <v>2.9537417888641362</v>
      </c>
      <c r="H72">
        <v>0.76566791534423828</v>
      </c>
      <c r="I72">
        <v>1.4175236225128169</v>
      </c>
      <c r="J72">
        <v>0.38695764541625982</v>
      </c>
      <c r="K72">
        <v>0.38259220123291021</v>
      </c>
    </row>
    <row r="73" spans="1:11" x14ac:dyDescent="0.25">
      <c r="A73">
        <v>71</v>
      </c>
      <c r="B73" t="s">
        <v>153</v>
      </c>
      <c r="C73">
        <v>913.18769999999995</v>
      </c>
      <c r="D73" t="s">
        <v>358</v>
      </c>
      <c r="E73">
        <v>926.36289999999997</v>
      </c>
      <c r="F73">
        <v>1</v>
      </c>
      <c r="G73">
        <v>2.9337213039398189</v>
      </c>
      <c r="H73">
        <v>0.74433231353759766</v>
      </c>
      <c r="I73">
        <v>1.438092708587646</v>
      </c>
      <c r="J73">
        <v>0.38443136215209961</v>
      </c>
      <c r="K73">
        <v>0.36536002159118652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1</v>
      </c>
      <c r="G74">
        <v>2.7479183673858638</v>
      </c>
      <c r="H74">
        <v>0.71761226654052734</v>
      </c>
      <c r="I74">
        <v>1.264544010162354</v>
      </c>
      <c r="J74">
        <v>0.38558697700500488</v>
      </c>
      <c r="K74">
        <v>0.37919425964355469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1</v>
      </c>
      <c r="G75">
        <v>3.196709156036377</v>
      </c>
      <c r="H75">
        <v>0.78108549118041992</v>
      </c>
      <c r="I75">
        <v>1.6493263244628911</v>
      </c>
      <c r="J75">
        <v>0.39692044258117681</v>
      </c>
      <c r="K75">
        <v>0.36737823486328119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1</v>
      </c>
      <c r="G76">
        <v>2.767800092697144</v>
      </c>
      <c r="H76">
        <v>0.7209465503692627</v>
      </c>
      <c r="I76">
        <v>1.263959407806396</v>
      </c>
      <c r="J76">
        <v>0.40144109725952148</v>
      </c>
      <c r="K76">
        <v>0.38045191764831537</v>
      </c>
    </row>
    <row r="77" spans="1:11" x14ac:dyDescent="0.25">
      <c r="A77">
        <v>75</v>
      </c>
      <c r="B77" t="s">
        <v>161</v>
      </c>
      <c r="C77">
        <v>1000.1613</v>
      </c>
      <c r="D77" t="s">
        <v>359</v>
      </c>
      <c r="E77">
        <v>1022.7083</v>
      </c>
      <c r="F77">
        <v>1</v>
      </c>
      <c r="G77">
        <v>3.1054644584655762</v>
      </c>
      <c r="H77">
        <v>0.81240081787109375</v>
      </c>
      <c r="I77">
        <v>1.528253555297852</v>
      </c>
      <c r="J77">
        <v>0.40952873229980469</v>
      </c>
      <c r="K77">
        <v>0.35470914840698242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1</v>
      </c>
      <c r="G78">
        <v>2.680404901504517</v>
      </c>
      <c r="H78">
        <v>0.70975637435913086</v>
      </c>
      <c r="I78">
        <v>1.0919473171234131</v>
      </c>
      <c r="J78">
        <v>0.4870293140411377</v>
      </c>
      <c r="K78">
        <v>0.39167189598083502</v>
      </c>
    </row>
    <row r="79" spans="1:11" x14ac:dyDescent="0.25">
      <c r="A79">
        <v>77</v>
      </c>
      <c r="B79" t="s">
        <v>165</v>
      </c>
      <c r="C79">
        <v>946.27610000000004</v>
      </c>
      <c r="D79" t="s">
        <v>360</v>
      </c>
      <c r="E79">
        <v>986.65539999999999</v>
      </c>
      <c r="F79">
        <v>1</v>
      </c>
      <c r="G79">
        <v>3.123059749603271</v>
      </c>
      <c r="H79">
        <v>0.76809334754943848</v>
      </c>
      <c r="I79">
        <v>1.5713076591491699</v>
      </c>
      <c r="J79">
        <v>0.40656661987304688</v>
      </c>
      <c r="K79">
        <v>0.37267184257507319</v>
      </c>
    </row>
    <row r="80" spans="1:11" x14ac:dyDescent="0.25">
      <c r="A80">
        <v>78</v>
      </c>
      <c r="B80" t="s">
        <v>167</v>
      </c>
      <c r="C80">
        <v>936.98</v>
      </c>
      <c r="D80" t="s">
        <v>361</v>
      </c>
      <c r="E80">
        <v>974.05970000000002</v>
      </c>
      <c r="F80">
        <v>1</v>
      </c>
      <c r="G80">
        <v>3.1324920654296879</v>
      </c>
      <c r="H80">
        <v>0.75684142112731934</v>
      </c>
      <c r="I80">
        <v>1.479545116424561</v>
      </c>
      <c r="J80">
        <v>0.52612161636352539</v>
      </c>
      <c r="K80">
        <v>0.3689877986907959</v>
      </c>
    </row>
    <row r="81" spans="1:11" x14ac:dyDescent="0.25">
      <c r="A81">
        <v>79</v>
      </c>
      <c r="B81" t="s">
        <v>169</v>
      </c>
      <c r="C81">
        <v>1097.3185000000001</v>
      </c>
      <c r="D81" t="s">
        <v>330</v>
      </c>
      <c r="E81">
        <v>1121.2381</v>
      </c>
      <c r="F81">
        <v>1</v>
      </c>
      <c r="G81">
        <v>3.3309473991394039</v>
      </c>
      <c r="H81">
        <v>0.82311201095581055</v>
      </c>
      <c r="I81">
        <v>1.711845874786377</v>
      </c>
      <c r="J81">
        <v>0.41996407508850098</v>
      </c>
      <c r="K81">
        <v>0.37491965293884277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1</v>
      </c>
      <c r="G82">
        <v>2.900060892105103</v>
      </c>
      <c r="H82">
        <v>0.69667196273803711</v>
      </c>
      <c r="I82">
        <v>1.416795492172241</v>
      </c>
      <c r="J82">
        <v>0.3973991870880127</v>
      </c>
      <c r="K82">
        <v>0.38779616355896002</v>
      </c>
    </row>
    <row r="83" spans="1:11" x14ac:dyDescent="0.25">
      <c r="A83">
        <v>81</v>
      </c>
      <c r="B83" t="s">
        <v>173</v>
      </c>
      <c r="C83">
        <v>910.51329999999996</v>
      </c>
      <c r="D83" t="s">
        <v>362</v>
      </c>
      <c r="E83">
        <v>927.09810000000004</v>
      </c>
      <c r="F83">
        <v>1</v>
      </c>
      <c r="G83">
        <v>3.1854491233825679</v>
      </c>
      <c r="H83">
        <v>0.77569842338562012</v>
      </c>
      <c r="I83">
        <v>1.6535687446594241</v>
      </c>
      <c r="J83">
        <v>0.39372110366821289</v>
      </c>
      <c r="K83">
        <v>0.36093783378601069</v>
      </c>
    </row>
    <row r="84" spans="1:11" x14ac:dyDescent="0.25">
      <c r="A84">
        <v>82</v>
      </c>
      <c r="B84" t="s">
        <v>175</v>
      </c>
      <c r="C84">
        <v>999.90869999999995</v>
      </c>
      <c r="D84" t="s">
        <v>363</v>
      </c>
      <c r="E84">
        <v>1044.3777</v>
      </c>
      <c r="F84">
        <v>1</v>
      </c>
      <c r="G84">
        <v>3.0985231399536128</v>
      </c>
      <c r="H84">
        <v>0.74901771545410156</v>
      </c>
      <c r="I84">
        <v>1.5916421413421631</v>
      </c>
      <c r="J84">
        <v>0.39703631401062012</v>
      </c>
      <c r="K84">
        <v>0.35832548141479492</v>
      </c>
    </row>
    <row r="85" spans="1:11" x14ac:dyDescent="0.25">
      <c r="A85">
        <v>83</v>
      </c>
      <c r="B85" t="s">
        <v>177</v>
      </c>
      <c r="C85">
        <v>924.55399999999997</v>
      </c>
      <c r="D85" t="s">
        <v>364</v>
      </c>
      <c r="E85">
        <v>990.96220000000005</v>
      </c>
      <c r="F85">
        <v>1</v>
      </c>
      <c r="G85">
        <v>2.9249145984649658</v>
      </c>
      <c r="H85">
        <v>0.7395479679107666</v>
      </c>
      <c r="I85">
        <v>1.4195513725280759</v>
      </c>
      <c r="J85">
        <v>0.37611556053161621</v>
      </c>
      <c r="K85">
        <v>0.38669729232788091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1</v>
      </c>
      <c r="G86">
        <v>2.7757523059844971</v>
      </c>
      <c r="H86">
        <v>0.69574880599975586</v>
      </c>
      <c r="I86">
        <v>1.3227376937866211</v>
      </c>
      <c r="J86">
        <v>0.36968183517456049</v>
      </c>
      <c r="K86">
        <v>0.38702797889709473</v>
      </c>
    </row>
    <row r="87" spans="1:11" x14ac:dyDescent="0.25">
      <c r="A87">
        <v>85</v>
      </c>
      <c r="B87" t="s">
        <v>181</v>
      </c>
      <c r="C87">
        <v>1148.8453</v>
      </c>
      <c r="D87" t="s">
        <v>331</v>
      </c>
      <c r="E87">
        <v>1263.3756000000001</v>
      </c>
      <c r="F87">
        <v>1</v>
      </c>
      <c r="G87">
        <v>3.2695119380950932</v>
      </c>
      <c r="H87">
        <v>0.85100364685058594</v>
      </c>
      <c r="I87">
        <v>1.689614534378052</v>
      </c>
      <c r="J87">
        <v>0.37380337715148931</v>
      </c>
      <c r="K87">
        <v>0.35183405876159668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1</v>
      </c>
      <c r="G88">
        <v>2.8956892490386958</v>
      </c>
      <c r="H88">
        <v>0.7307898998260498</v>
      </c>
      <c r="I88">
        <v>1.4033417701721189</v>
      </c>
      <c r="J88">
        <v>0.38820815086364752</v>
      </c>
      <c r="K88">
        <v>0.37234783172607422</v>
      </c>
    </row>
    <row r="89" spans="1:11" x14ac:dyDescent="0.25">
      <c r="A89">
        <v>87</v>
      </c>
      <c r="B89" t="s">
        <v>185</v>
      </c>
      <c r="C89">
        <v>1034.2633000000001</v>
      </c>
      <c r="D89" t="s">
        <v>365</v>
      </c>
      <c r="E89">
        <v>1071.0965000000001</v>
      </c>
      <c r="F89">
        <v>1</v>
      </c>
      <c r="G89">
        <v>2.954972505569458</v>
      </c>
      <c r="H89">
        <v>0.72136259078979492</v>
      </c>
      <c r="I89">
        <v>1.4596488475799561</v>
      </c>
      <c r="J89">
        <v>0.38949036598205572</v>
      </c>
      <c r="K89">
        <v>0.38347053527832031</v>
      </c>
    </row>
    <row r="90" spans="1:11" x14ac:dyDescent="0.25">
      <c r="A90">
        <v>88</v>
      </c>
      <c r="B90" t="s">
        <v>187</v>
      </c>
      <c r="C90">
        <v>869.74630000000002</v>
      </c>
      <c r="D90" t="s">
        <v>366</v>
      </c>
      <c r="E90">
        <v>887.48149999999998</v>
      </c>
      <c r="F90">
        <v>1</v>
      </c>
      <c r="G90">
        <v>2.7119498252868648</v>
      </c>
      <c r="H90">
        <v>0.69754219055175781</v>
      </c>
      <c r="I90">
        <v>1.2375473976135249</v>
      </c>
      <c r="J90">
        <v>0.39258289337158198</v>
      </c>
      <c r="K90">
        <v>0.38127899169921881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367</v>
      </c>
      <c r="E91">
        <v>953.75869999999998</v>
      </c>
      <c r="F91">
        <v>1</v>
      </c>
      <c r="G91">
        <v>2.6315147876739502</v>
      </c>
      <c r="H91">
        <v>0.66958832740783691</v>
      </c>
      <c r="I91">
        <v>1.17113733291626</v>
      </c>
      <c r="J91">
        <v>0.3938753604888916</v>
      </c>
      <c r="K91">
        <v>0.39534330368041992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368</v>
      </c>
      <c r="E92">
        <v>889.37429999999995</v>
      </c>
      <c r="F92">
        <v>1</v>
      </c>
      <c r="G92">
        <v>3.0992801189422612</v>
      </c>
      <c r="H92">
        <v>0.77896857261657715</v>
      </c>
      <c r="I92">
        <v>1.5531148910522461</v>
      </c>
      <c r="J92">
        <v>0.3872373104095459</v>
      </c>
      <c r="K92">
        <v>0.37795829772949219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369</v>
      </c>
      <c r="E93">
        <v>1018.7037</v>
      </c>
      <c r="F93">
        <v>1</v>
      </c>
      <c r="G93">
        <v>2.7019839286804199</v>
      </c>
      <c r="H93">
        <v>0.74566268920898438</v>
      </c>
      <c r="I93">
        <v>1.1939697265625</v>
      </c>
      <c r="J93">
        <v>0.38648676872253418</v>
      </c>
      <c r="K93">
        <v>0.37421321868896479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1</v>
      </c>
      <c r="G94">
        <v>2.836150169372559</v>
      </c>
      <c r="H94">
        <v>0.71512150764465332</v>
      </c>
      <c r="I94">
        <v>1.3557059764862061</v>
      </c>
      <c r="J94">
        <v>0.38305068016052252</v>
      </c>
      <c r="K94">
        <v>0.38012242317199713</v>
      </c>
    </row>
    <row r="95" spans="1:11" x14ac:dyDescent="0.25">
      <c r="A95">
        <v>93</v>
      </c>
      <c r="B95" t="s">
        <v>197</v>
      </c>
      <c r="C95">
        <v>1091.1422</v>
      </c>
      <c r="D95" t="s">
        <v>332</v>
      </c>
      <c r="E95">
        <v>1119.7397000000001</v>
      </c>
      <c r="F95">
        <v>1</v>
      </c>
      <c r="G95">
        <v>3.265245914459229</v>
      </c>
      <c r="H95">
        <v>0.77223443984985352</v>
      </c>
      <c r="I95">
        <v>1.717116117477417</v>
      </c>
      <c r="J95">
        <v>0.40058803558349609</v>
      </c>
      <c r="K95">
        <v>0.37230825424194341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1</v>
      </c>
      <c r="G96">
        <v>2.8693637847900391</v>
      </c>
      <c r="H96">
        <v>0.68831205368041992</v>
      </c>
      <c r="I96">
        <v>1.4194056987762449</v>
      </c>
      <c r="J96">
        <v>0.40037178993225098</v>
      </c>
      <c r="K96">
        <v>0.36127424240112299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306</v>
      </c>
      <c r="E97">
        <v>839.61329999999998</v>
      </c>
      <c r="F97">
        <v>1</v>
      </c>
      <c r="G97">
        <v>3.0150215625762939</v>
      </c>
      <c r="H97">
        <v>0.79642415046691895</v>
      </c>
      <c r="I97">
        <v>1.4326586723327639</v>
      </c>
      <c r="J97">
        <v>0.40187954902648931</v>
      </c>
      <c r="K97">
        <v>0.38254904747009277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370</v>
      </c>
      <c r="E98">
        <v>991.16420000000005</v>
      </c>
      <c r="F98">
        <v>1</v>
      </c>
      <c r="G98">
        <v>3.1676454544067378</v>
      </c>
      <c r="H98">
        <v>0.7727808952331543</v>
      </c>
      <c r="I98">
        <v>1.652147769927979</v>
      </c>
      <c r="J98">
        <v>0.38712167739868159</v>
      </c>
      <c r="K98">
        <v>0.35359692573547358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1</v>
      </c>
      <c r="G99">
        <v>2.838647603988647</v>
      </c>
      <c r="H99">
        <v>0.74546122550964355</v>
      </c>
      <c r="I99">
        <v>1.303147077560425</v>
      </c>
      <c r="J99">
        <v>0.40296626091003418</v>
      </c>
      <c r="K99">
        <v>0.38526654243469238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309</v>
      </c>
      <c r="E100">
        <v>956.64919999999995</v>
      </c>
      <c r="F100">
        <v>1</v>
      </c>
      <c r="G100">
        <v>2.703795433044434</v>
      </c>
      <c r="H100">
        <v>0.71743464469909668</v>
      </c>
      <c r="I100">
        <v>1.2274713516235349</v>
      </c>
      <c r="J100">
        <v>0.36414408683776861</v>
      </c>
      <c r="K100">
        <v>0.39223480224609381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334</v>
      </c>
      <c r="E101">
        <v>902.23</v>
      </c>
      <c r="F101">
        <v>1</v>
      </c>
      <c r="G101">
        <v>2.973807811737061</v>
      </c>
      <c r="H101">
        <v>0.70415782928466797</v>
      </c>
      <c r="I101">
        <v>1.5003373622894289</v>
      </c>
      <c r="J101">
        <v>0.38313555717468262</v>
      </c>
      <c r="K101">
        <v>0.38453865051269531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807B-5890-44FF-973B-6E3C4759D57E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311</v>
      </c>
      <c r="E2">
        <v>814.81619999999998</v>
      </c>
      <c r="F2">
        <v>1</v>
      </c>
      <c r="G2">
        <v>3.2564539909362789</v>
      </c>
      <c r="H2">
        <v>0.82379674911499023</v>
      </c>
      <c r="I2">
        <v>1.715490341186523</v>
      </c>
      <c r="J2">
        <v>0.37810420989990229</v>
      </c>
      <c r="K2">
        <v>0.33906269073486328</v>
      </c>
    </row>
    <row r="3" spans="1:11" x14ac:dyDescent="0.25">
      <c r="A3">
        <v>1</v>
      </c>
      <c r="B3" t="s">
        <v>13</v>
      </c>
      <c r="C3">
        <v>920.91</v>
      </c>
      <c r="D3" t="s">
        <v>335</v>
      </c>
      <c r="E3">
        <v>965.16560000000004</v>
      </c>
      <c r="F3">
        <v>1</v>
      </c>
      <c r="G3">
        <v>2.864795446395874</v>
      </c>
      <c r="H3">
        <v>0.78737568855285645</v>
      </c>
      <c r="I3">
        <v>1.34392261505127</v>
      </c>
      <c r="J3">
        <v>0.38080406188964838</v>
      </c>
      <c r="K3">
        <v>0.3506927490234375</v>
      </c>
    </row>
    <row r="4" spans="1:11" x14ac:dyDescent="0.25">
      <c r="A4">
        <v>2</v>
      </c>
      <c r="B4" t="s">
        <v>15</v>
      </c>
      <c r="C4">
        <v>765.42989999999998</v>
      </c>
      <c r="D4" t="s">
        <v>313</v>
      </c>
      <c r="E4">
        <v>803.67660000000001</v>
      </c>
      <c r="F4">
        <v>1</v>
      </c>
      <c r="G4">
        <v>2.8691332340240479</v>
      </c>
      <c r="H4">
        <v>0.7691342830657959</v>
      </c>
      <c r="I4">
        <v>1.404650926589966</v>
      </c>
      <c r="J4">
        <v>0.36823225021362299</v>
      </c>
      <c r="K4">
        <v>0.32508087158203119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1</v>
      </c>
      <c r="G5">
        <v>2.9083220958709721</v>
      </c>
      <c r="H5">
        <v>0.77681660652160645</v>
      </c>
      <c r="I5">
        <v>1.4339945316314699</v>
      </c>
      <c r="J5">
        <v>0.36304140090942377</v>
      </c>
      <c r="K5">
        <v>0.33347010612487787</v>
      </c>
    </row>
    <row r="6" spans="1:11" x14ac:dyDescent="0.25">
      <c r="A6">
        <v>4</v>
      </c>
      <c r="B6" t="s">
        <v>19</v>
      </c>
      <c r="C6">
        <v>1210.943</v>
      </c>
      <c r="D6" t="s">
        <v>314</v>
      </c>
      <c r="E6">
        <v>1284.2899</v>
      </c>
      <c r="F6">
        <v>1</v>
      </c>
      <c r="G6">
        <v>2.898993968963623</v>
      </c>
      <c r="H6">
        <v>0.76794028282165527</v>
      </c>
      <c r="I6">
        <v>1.3911728858947749</v>
      </c>
      <c r="J6">
        <v>0.37689304351806641</v>
      </c>
      <c r="K6">
        <v>0.36098361015319819</v>
      </c>
    </row>
    <row r="7" spans="1:11" x14ac:dyDescent="0.25">
      <c r="A7">
        <v>5</v>
      </c>
      <c r="B7" t="s">
        <v>21</v>
      </c>
      <c r="C7">
        <v>1371.7239999999999</v>
      </c>
      <c r="D7" t="s">
        <v>336</v>
      </c>
      <c r="E7">
        <v>1476.5947000000001</v>
      </c>
      <c r="F7">
        <v>1</v>
      </c>
      <c r="G7">
        <v>3.1479802131652832</v>
      </c>
      <c r="H7">
        <v>0.81825494766235352</v>
      </c>
      <c r="I7">
        <v>1.51177453994751</v>
      </c>
      <c r="J7">
        <v>0.4786982536315918</v>
      </c>
      <c r="K7">
        <v>0.33719682693481451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1</v>
      </c>
      <c r="G8">
        <v>2.8426589965820308</v>
      </c>
      <c r="H8">
        <v>0.77266120910644531</v>
      </c>
      <c r="I8">
        <v>1.2257707118988039</v>
      </c>
      <c r="J8">
        <v>0.49634552001953119</v>
      </c>
      <c r="K8">
        <v>0.34788155555725098</v>
      </c>
    </row>
    <row r="9" spans="1:11" x14ac:dyDescent="0.25">
      <c r="A9">
        <v>7</v>
      </c>
      <c r="B9" t="s">
        <v>25</v>
      </c>
      <c r="C9">
        <v>1126.7883999999999</v>
      </c>
      <c r="D9" t="s">
        <v>337</v>
      </c>
      <c r="E9">
        <v>1168.8228999999999</v>
      </c>
      <c r="F9">
        <v>1</v>
      </c>
      <c r="G9">
        <v>2.6024093627929692</v>
      </c>
      <c r="H9">
        <v>0.78172445297241211</v>
      </c>
      <c r="I9">
        <v>1.115498304367065</v>
      </c>
      <c r="J9">
        <v>0.3625645637512207</v>
      </c>
      <c r="K9">
        <v>0.34161996841430659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1</v>
      </c>
      <c r="G10">
        <v>2.615720272064209</v>
      </c>
      <c r="H10">
        <v>0.71407103538513184</v>
      </c>
      <c r="I10">
        <v>1.175666809082031</v>
      </c>
      <c r="J10">
        <v>0.38059282302856451</v>
      </c>
      <c r="K10">
        <v>0.34238934516906738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1</v>
      </c>
      <c r="G11">
        <v>2.7776422500610352</v>
      </c>
      <c r="H11">
        <v>0.77322053909301758</v>
      </c>
      <c r="I11">
        <v>1.273867130279541</v>
      </c>
      <c r="J11">
        <v>0.38328099250793463</v>
      </c>
      <c r="K11">
        <v>0.3462522029876709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1</v>
      </c>
      <c r="G12">
        <v>2.7092583179473881</v>
      </c>
      <c r="H12">
        <v>0.78112077713012695</v>
      </c>
      <c r="I12">
        <v>1.2016656398773189</v>
      </c>
      <c r="J12">
        <v>0.37051796913146973</v>
      </c>
      <c r="K12">
        <v>0.35493350028991699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1</v>
      </c>
      <c r="G13">
        <v>2.5506513118743901</v>
      </c>
      <c r="H13">
        <v>0.72936153411865234</v>
      </c>
      <c r="I13">
        <v>1.0821313858032231</v>
      </c>
      <c r="J13">
        <v>0.37084388732910162</v>
      </c>
      <c r="K13">
        <v>0.36631393432617188</v>
      </c>
    </row>
    <row r="14" spans="1:11" x14ac:dyDescent="0.25">
      <c r="A14">
        <v>12</v>
      </c>
      <c r="B14" t="s">
        <v>35</v>
      </c>
      <c r="C14">
        <v>804.81650000000002</v>
      </c>
      <c r="D14" t="s">
        <v>338</v>
      </c>
      <c r="E14">
        <v>821.952</v>
      </c>
      <c r="F14">
        <v>1</v>
      </c>
      <c r="G14">
        <v>2.8845808506011958</v>
      </c>
      <c r="H14">
        <v>0.75156545639038086</v>
      </c>
      <c r="I14">
        <v>1.41511607170105</v>
      </c>
      <c r="J14">
        <v>0.37394404411315918</v>
      </c>
      <c r="K14">
        <v>0.34295558929443359</v>
      </c>
    </row>
    <row r="15" spans="1:11" x14ac:dyDescent="0.25">
      <c r="A15">
        <v>13</v>
      </c>
      <c r="B15" t="s">
        <v>37</v>
      </c>
      <c r="C15">
        <v>883.06330000000003</v>
      </c>
      <c r="D15" t="s">
        <v>315</v>
      </c>
      <c r="E15">
        <v>925.03489999999999</v>
      </c>
      <c r="F15">
        <v>1</v>
      </c>
      <c r="G15">
        <v>2.848923921585083</v>
      </c>
      <c r="H15">
        <v>0.76410627365112305</v>
      </c>
      <c r="I15">
        <v>1.36921238899231</v>
      </c>
      <c r="J15">
        <v>0.36789751052856451</v>
      </c>
      <c r="K15">
        <v>0.34570884704589838</v>
      </c>
    </row>
    <row r="16" spans="1:11" x14ac:dyDescent="0.25">
      <c r="A16">
        <v>14</v>
      </c>
      <c r="B16" t="s">
        <v>39</v>
      </c>
      <c r="C16">
        <v>1003.3588</v>
      </c>
      <c r="D16" t="s">
        <v>339</v>
      </c>
      <c r="E16">
        <v>1067.8543</v>
      </c>
      <c r="F16">
        <v>1</v>
      </c>
      <c r="G16">
        <v>3.0240235328674321</v>
      </c>
      <c r="H16">
        <v>0.77244853973388672</v>
      </c>
      <c r="I16">
        <v>1.525032043457031</v>
      </c>
      <c r="J16">
        <v>0.38372206687927252</v>
      </c>
      <c r="K16">
        <v>0.3408210277557373</v>
      </c>
    </row>
    <row r="17" spans="1:11" x14ac:dyDescent="0.25">
      <c r="A17">
        <v>15</v>
      </c>
      <c r="B17" t="s">
        <v>41</v>
      </c>
      <c r="C17">
        <v>1399.7529</v>
      </c>
      <c r="D17" t="s">
        <v>340</v>
      </c>
      <c r="E17">
        <v>1435.7272</v>
      </c>
      <c r="F17">
        <v>1</v>
      </c>
      <c r="G17">
        <v>2.729005098342896</v>
      </c>
      <c r="H17">
        <v>0.75670051574707031</v>
      </c>
      <c r="I17">
        <v>1.2288892269134519</v>
      </c>
      <c r="J17">
        <v>0.39263820648193359</v>
      </c>
      <c r="K17">
        <v>0.34976696968078608</v>
      </c>
    </row>
    <row r="18" spans="1:11" x14ac:dyDescent="0.25">
      <c r="A18">
        <v>16</v>
      </c>
      <c r="B18" t="s">
        <v>43</v>
      </c>
      <c r="C18">
        <v>792.08389999999997</v>
      </c>
      <c r="D18" t="s">
        <v>341</v>
      </c>
      <c r="E18">
        <v>807.37800000000004</v>
      </c>
      <c r="F18">
        <v>1</v>
      </c>
      <c r="G18">
        <v>2.9532654285430908</v>
      </c>
      <c r="H18">
        <v>0.77436423301696777</v>
      </c>
      <c r="I18">
        <v>1.450003385543823</v>
      </c>
      <c r="J18">
        <v>0.3718409538269043</v>
      </c>
      <c r="K18">
        <v>0.35705685615539551</v>
      </c>
    </row>
    <row r="19" spans="1:11" x14ac:dyDescent="0.25">
      <c r="A19">
        <v>17</v>
      </c>
      <c r="B19" t="s">
        <v>45</v>
      </c>
      <c r="C19">
        <v>975.6848</v>
      </c>
      <c r="D19" t="s">
        <v>342</v>
      </c>
      <c r="E19">
        <v>1013.3514</v>
      </c>
      <c r="F19">
        <v>1</v>
      </c>
      <c r="G19">
        <v>2.6037709712982182</v>
      </c>
      <c r="H19">
        <v>0.75854873657226563</v>
      </c>
      <c r="I19">
        <v>1.1140627861022949</v>
      </c>
      <c r="J19">
        <v>0.3755192756652832</v>
      </c>
      <c r="K19">
        <v>0.3536381721496582</v>
      </c>
    </row>
    <row r="20" spans="1:11" x14ac:dyDescent="0.25">
      <c r="A20">
        <v>18</v>
      </c>
      <c r="B20" t="s">
        <v>47</v>
      </c>
      <c r="C20">
        <v>1229.4244000000001</v>
      </c>
      <c r="D20" t="s">
        <v>343</v>
      </c>
      <c r="E20">
        <v>1276.6069</v>
      </c>
      <c r="F20">
        <v>1</v>
      </c>
      <c r="G20">
        <v>3.2297780513763432</v>
      </c>
      <c r="H20">
        <v>0.87008380889892578</v>
      </c>
      <c r="I20">
        <v>1.641187191009521</v>
      </c>
      <c r="J20">
        <v>0.3671259880065918</v>
      </c>
      <c r="K20">
        <v>0.3503563404083252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1</v>
      </c>
      <c r="G21">
        <v>2.6930632591247559</v>
      </c>
      <c r="H21">
        <v>0.791534423828125</v>
      </c>
      <c r="I21">
        <v>1.191658735275269</v>
      </c>
      <c r="J21">
        <v>0.36432862281799322</v>
      </c>
      <c r="K21">
        <v>0.34453654289245611</v>
      </c>
    </row>
    <row r="22" spans="1:11" x14ac:dyDescent="0.25">
      <c r="A22">
        <v>20</v>
      </c>
      <c r="B22" t="s">
        <v>51</v>
      </c>
      <c r="C22">
        <v>846.21640000000002</v>
      </c>
      <c r="D22" t="s">
        <v>344</v>
      </c>
      <c r="E22">
        <v>914.6191</v>
      </c>
      <c r="F22">
        <v>1</v>
      </c>
      <c r="G22">
        <v>2.679355382919312</v>
      </c>
      <c r="H22">
        <v>0.72822403907775879</v>
      </c>
      <c r="I22">
        <v>1.2130918502807619</v>
      </c>
      <c r="J22">
        <v>0.36856389045715332</v>
      </c>
      <c r="K22">
        <v>0.36747550964355469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1</v>
      </c>
      <c r="G23">
        <v>2.936161994934082</v>
      </c>
      <c r="H23">
        <v>0.77736687660217285</v>
      </c>
      <c r="I23">
        <v>1.4507930278778081</v>
      </c>
      <c r="J23">
        <v>0.36669445037841802</v>
      </c>
      <c r="K23">
        <v>0.33930826187133789</v>
      </c>
    </row>
    <row r="24" spans="1:11" x14ac:dyDescent="0.25">
      <c r="A24">
        <v>22</v>
      </c>
      <c r="B24" t="s">
        <v>55</v>
      </c>
      <c r="C24">
        <v>1171.4639999999999</v>
      </c>
      <c r="D24" t="s">
        <v>345</v>
      </c>
      <c r="E24">
        <v>1226.9363000000001</v>
      </c>
      <c r="F24">
        <v>1</v>
      </c>
      <c r="G24">
        <v>3.1416890621185298</v>
      </c>
      <c r="H24">
        <v>0.83512783050537109</v>
      </c>
      <c r="I24">
        <v>1.47996997833252</v>
      </c>
      <c r="J24">
        <v>0.48981285095214838</v>
      </c>
      <c r="K24">
        <v>0.33577847480773931</v>
      </c>
    </row>
    <row r="25" spans="1:11" x14ac:dyDescent="0.25">
      <c r="A25">
        <v>23</v>
      </c>
      <c r="B25" t="s">
        <v>57</v>
      </c>
      <c r="C25">
        <v>849.7989</v>
      </c>
      <c r="D25" t="s">
        <v>318</v>
      </c>
      <c r="E25">
        <v>892.12990000000002</v>
      </c>
      <c r="F25">
        <v>1</v>
      </c>
      <c r="G25">
        <v>3.039403915405273</v>
      </c>
      <c r="H25">
        <v>0.80560994148254395</v>
      </c>
      <c r="I25">
        <v>1.5133194923400879</v>
      </c>
      <c r="J25">
        <v>0.38206982612609858</v>
      </c>
      <c r="K25">
        <v>0.33740472793579102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1</v>
      </c>
      <c r="G26">
        <v>3.2059533596038818</v>
      </c>
      <c r="H26">
        <v>0.84633040428161621</v>
      </c>
      <c r="I26">
        <v>1.645060539245605</v>
      </c>
      <c r="J26">
        <v>0.38706398010253912</v>
      </c>
      <c r="K26">
        <v>0.32649731636047358</v>
      </c>
    </row>
    <row r="27" spans="1:11" x14ac:dyDescent="0.25">
      <c r="A27">
        <v>25</v>
      </c>
      <c r="B27" t="s">
        <v>61</v>
      </c>
      <c r="C27">
        <v>991.09450000000004</v>
      </c>
      <c r="D27" t="s">
        <v>346</v>
      </c>
      <c r="E27">
        <v>1003.1068</v>
      </c>
      <c r="F27">
        <v>1</v>
      </c>
      <c r="G27">
        <v>2.986214399337769</v>
      </c>
      <c r="H27">
        <v>0.79690861701965332</v>
      </c>
      <c r="I27">
        <v>1.4646980762481689</v>
      </c>
      <c r="J27">
        <v>0.37787795066833502</v>
      </c>
      <c r="K27">
        <v>0.34573006629943848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1</v>
      </c>
      <c r="G28">
        <v>2.6459486484527588</v>
      </c>
      <c r="H28">
        <v>0.7369685173034668</v>
      </c>
      <c r="I28">
        <v>1.185884475708008</v>
      </c>
      <c r="J28">
        <v>0.35247635841369629</v>
      </c>
      <c r="K28">
        <v>0.36812233924865723</v>
      </c>
    </row>
    <row r="29" spans="1:11" x14ac:dyDescent="0.25">
      <c r="A29">
        <v>27</v>
      </c>
      <c r="B29" t="s">
        <v>65</v>
      </c>
      <c r="C29">
        <v>795.01189999999997</v>
      </c>
      <c r="D29" t="s">
        <v>347</v>
      </c>
      <c r="E29">
        <v>852.4393</v>
      </c>
      <c r="F29">
        <v>1</v>
      </c>
      <c r="G29">
        <v>2.8961577415466309</v>
      </c>
      <c r="H29">
        <v>0.73226785659790039</v>
      </c>
      <c r="I29">
        <v>1.3109092712402339</v>
      </c>
      <c r="J29">
        <v>0.47233319282531738</v>
      </c>
      <c r="K29">
        <v>0.37964725494384771</v>
      </c>
    </row>
    <row r="30" spans="1:11" x14ac:dyDescent="0.25">
      <c r="A30">
        <v>28</v>
      </c>
      <c r="B30" t="s">
        <v>67</v>
      </c>
      <c r="C30">
        <v>818.57349999999997</v>
      </c>
      <c r="D30" t="s">
        <v>319</v>
      </c>
      <c r="E30">
        <v>863.75630000000001</v>
      </c>
      <c r="F30">
        <v>1</v>
      </c>
      <c r="G30">
        <v>2.8662159442901611</v>
      </c>
      <c r="H30">
        <v>0.84783411026000977</v>
      </c>
      <c r="I30">
        <v>1.28226637840271</v>
      </c>
      <c r="J30">
        <v>0.39109325408935552</v>
      </c>
      <c r="K30">
        <v>0.34002137184143072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1</v>
      </c>
      <c r="G31">
        <v>3.0073668956756592</v>
      </c>
      <c r="H31">
        <v>0.75877618789672852</v>
      </c>
      <c r="I31">
        <v>1.5471253395080571</v>
      </c>
      <c r="J31">
        <v>0.37182068824768072</v>
      </c>
      <c r="K31">
        <v>0.32864475250244141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1</v>
      </c>
      <c r="G32">
        <v>2.4999289512634282</v>
      </c>
      <c r="H32">
        <v>0.72399258613586426</v>
      </c>
      <c r="I32">
        <v>1.047933101654053</v>
      </c>
      <c r="J32">
        <v>0.36633515357971191</v>
      </c>
      <c r="K32">
        <v>0.35966873168945313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1</v>
      </c>
      <c r="G33">
        <v>2.7592051029205318</v>
      </c>
      <c r="H33">
        <v>0.74372124671936035</v>
      </c>
      <c r="I33">
        <v>1.2870466709136961</v>
      </c>
      <c r="J33">
        <v>0.35969161987304688</v>
      </c>
      <c r="K33">
        <v>0.36723518371582031</v>
      </c>
    </row>
    <row r="34" spans="1:11" x14ac:dyDescent="0.25">
      <c r="A34">
        <v>32</v>
      </c>
      <c r="B34" t="s">
        <v>75</v>
      </c>
      <c r="C34">
        <v>990.39689999999996</v>
      </c>
      <c r="D34" t="s">
        <v>348</v>
      </c>
      <c r="E34">
        <v>1021.4974</v>
      </c>
      <c r="F34">
        <v>1</v>
      </c>
      <c r="G34">
        <v>2.752590656280518</v>
      </c>
      <c r="H34">
        <v>0.72478890419006348</v>
      </c>
      <c r="I34">
        <v>1.3070812225341799</v>
      </c>
      <c r="J34">
        <v>0.37865900993347168</v>
      </c>
      <c r="K34">
        <v>0.34106183052062988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1</v>
      </c>
      <c r="G35">
        <v>2.887506484985352</v>
      </c>
      <c r="H35">
        <v>0.72175717353820801</v>
      </c>
      <c r="I35">
        <v>1.4504129886627199</v>
      </c>
      <c r="J35">
        <v>0.3845221996307373</v>
      </c>
      <c r="K35">
        <v>0.32929396629333502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1</v>
      </c>
      <c r="G36">
        <v>3.0637674331665039</v>
      </c>
      <c r="H36">
        <v>0.79875326156616211</v>
      </c>
      <c r="I36">
        <v>1.5308539867401121</v>
      </c>
      <c r="J36">
        <v>0.37488675117492681</v>
      </c>
      <c r="K36">
        <v>0.35727906227111822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1</v>
      </c>
      <c r="G37">
        <v>2.824777364730835</v>
      </c>
      <c r="H37">
        <v>0.78399538993835449</v>
      </c>
      <c r="I37">
        <v>1.2163751125335689</v>
      </c>
      <c r="J37">
        <v>0.45792269706726069</v>
      </c>
      <c r="K37">
        <v>0.36648416519165039</v>
      </c>
    </row>
    <row r="38" spans="1:11" x14ac:dyDescent="0.25">
      <c r="A38">
        <v>36</v>
      </c>
      <c r="B38" t="s">
        <v>83</v>
      </c>
      <c r="C38">
        <v>1152.5368000000001</v>
      </c>
      <c r="D38" t="s">
        <v>349</v>
      </c>
      <c r="E38">
        <v>1157.3288</v>
      </c>
      <c r="F38">
        <v>1</v>
      </c>
      <c r="G38">
        <v>2.400692462921143</v>
      </c>
      <c r="H38">
        <v>0.70487213134765625</v>
      </c>
      <c r="I38">
        <v>0.96232867240905762</v>
      </c>
      <c r="J38">
        <v>0.36953830718994141</v>
      </c>
      <c r="K38">
        <v>0.3639533519744873</v>
      </c>
    </row>
    <row r="39" spans="1:11" x14ac:dyDescent="0.25">
      <c r="A39">
        <v>37</v>
      </c>
      <c r="B39" t="s">
        <v>85</v>
      </c>
      <c r="C39">
        <v>1036.4302</v>
      </c>
      <c r="D39" t="s">
        <v>350</v>
      </c>
      <c r="E39">
        <v>1141.9648</v>
      </c>
      <c r="F39">
        <v>1</v>
      </c>
      <c r="G39">
        <v>2.844727516174316</v>
      </c>
      <c r="H39">
        <v>0.76883268356323242</v>
      </c>
      <c r="I39">
        <v>1.353059053421021</v>
      </c>
      <c r="J39">
        <v>0.3668210506439209</v>
      </c>
      <c r="K39">
        <v>0.35601472854614258</v>
      </c>
    </row>
    <row r="40" spans="1:11" x14ac:dyDescent="0.25">
      <c r="A40">
        <v>38</v>
      </c>
      <c r="B40" t="s">
        <v>87</v>
      </c>
      <c r="C40">
        <v>1253.6293000000001</v>
      </c>
      <c r="D40" t="s">
        <v>320</v>
      </c>
      <c r="E40">
        <v>1319.0957000000001</v>
      </c>
      <c r="F40">
        <v>1</v>
      </c>
      <c r="G40">
        <v>2.716505765914917</v>
      </c>
      <c r="H40">
        <v>0.72886323928833008</v>
      </c>
      <c r="I40">
        <v>1.25945520401001</v>
      </c>
      <c r="J40">
        <v>0.3666846752166748</v>
      </c>
      <c r="K40">
        <v>0.35950279235839838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1</v>
      </c>
      <c r="G41">
        <v>2.6194736957550049</v>
      </c>
      <c r="H41">
        <v>0.73579740524291992</v>
      </c>
      <c r="I41">
        <v>1.1423907279968259</v>
      </c>
      <c r="J41">
        <v>0.37747478485107422</v>
      </c>
      <c r="K41">
        <v>0.36281061172485352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1</v>
      </c>
      <c r="G42">
        <v>2.7115004062652588</v>
      </c>
      <c r="H42">
        <v>0.76650452613830566</v>
      </c>
      <c r="I42">
        <v>1.2322235107421879</v>
      </c>
      <c r="J42">
        <v>0.34107565879821777</v>
      </c>
      <c r="K42">
        <v>0.3706967830657959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1</v>
      </c>
      <c r="G43">
        <v>2.6513524055480961</v>
      </c>
      <c r="H43">
        <v>0.72678089141845703</v>
      </c>
      <c r="I43">
        <v>1.1993370056152339</v>
      </c>
      <c r="J43">
        <v>0.37628841400146479</v>
      </c>
      <c r="K43">
        <v>0.3479461669921875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1</v>
      </c>
      <c r="G44">
        <v>2.9986546039581299</v>
      </c>
      <c r="H44">
        <v>0.76062655448913574</v>
      </c>
      <c r="I44">
        <v>1.5095405578613279</v>
      </c>
      <c r="J44">
        <v>0.37122702598571777</v>
      </c>
      <c r="K44">
        <v>0.35526132583618159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1</v>
      </c>
      <c r="G45">
        <v>2.9842512607574458</v>
      </c>
      <c r="H45">
        <v>0.79669857025146484</v>
      </c>
      <c r="I45">
        <v>1.3590352535247801</v>
      </c>
      <c r="J45">
        <v>0.48334836959838873</v>
      </c>
      <c r="K45">
        <v>0.3451690673828125</v>
      </c>
    </row>
    <row r="46" spans="1:11" x14ac:dyDescent="0.25">
      <c r="A46">
        <v>44</v>
      </c>
      <c r="B46" t="s">
        <v>99</v>
      </c>
      <c r="C46">
        <v>864.92930000000001</v>
      </c>
      <c r="D46" t="s">
        <v>351</v>
      </c>
      <c r="E46">
        <v>885.47749999999996</v>
      </c>
      <c r="F46">
        <v>1</v>
      </c>
      <c r="G46">
        <v>3.0439703464508061</v>
      </c>
      <c r="H46">
        <v>0.81551909446716309</v>
      </c>
      <c r="I46">
        <v>1.3859326839447019</v>
      </c>
      <c r="J46">
        <v>0.49645447731018072</v>
      </c>
      <c r="K46">
        <v>0.34406423568725591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1</v>
      </c>
      <c r="G47">
        <v>2.68401026725769</v>
      </c>
      <c r="H47">
        <v>0.76113176345825195</v>
      </c>
      <c r="I47">
        <v>1.189768314361572</v>
      </c>
      <c r="J47">
        <v>0.36457729339599609</v>
      </c>
      <c r="K47">
        <v>0.36753344535827642</v>
      </c>
    </row>
    <row r="48" spans="1:11" x14ac:dyDescent="0.25">
      <c r="A48">
        <v>46</v>
      </c>
      <c r="B48" t="s">
        <v>103</v>
      </c>
      <c r="C48">
        <v>1164.1323</v>
      </c>
      <c r="D48" t="s">
        <v>322</v>
      </c>
      <c r="E48">
        <v>1213.0712000000001</v>
      </c>
      <c r="F48">
        <v>1</v>
      </c>
      <c r="G48">
        <v>2.7751245498657231</v>
      </c>
      <c r="H48">
        <v>0.77873802185058594</v>
      </c>
      <c r="I48">
        <v>1.271281480789185</v>
      </c>
      <c r="J48">
        <v>0.37386345863342291</v>
      </c>
      <c r="K48">
        <v>0.34923267364501948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1</v>
      </c>
      <c r="G49">
        <v>3.1857187747955318</v>
      </c>
      <c r="H49">
        <v>0.81739163398742676</v>
      </c>
      <c r="I49">
        <v>1.640382051467896</v>
      </c>
      <c r="J49">
        <v>0.37618184089660639</v>
      </c>
      <c r="K49">
        <v>0.35076379776000982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1</v>
      </c>
      <c r="G50">
        <v>2.828136682510376</v>
      </c>
      <c r="H50">
        <v>0.78754878044128418</v>
      </c>
      <c r="I50">
        <v>1.3075330257415769</v>
      </c>
      <c r="J50">
        <v>0.37997913360595698</v>
      </c>
      <c r="K50">
        <v>0.35007572174072271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323</v>
      </c>
      <c r="E51">
        <v>896.75720000000001</v>
      </c>
      <c r="F51">
        <v>1</v>
      </c>
      <c r="G51">
        <v>3.309104204177856</v>
      </c>
      <c r="H51">
        <v>0.85015678405761719</v>
      </c>
      <c r="I51">
        <v>1.7480342388153081</v>
      </c>
      <c r="J51">
        <v>0.38554525375366211</v>
      </c>
      <c r="K51">
        <v>0.32336854934692377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1</v>
      </c>
      <c r="G52">
        <v>2.8763647079467769</v>
      </c>
      <c r="H52">
        <v>0.77129840850830078</v>
      </c>
      <c r="I52">
        <v>1.3746323585510249</v>
      </c>
      <c r="J52">
        <v>0.37814736366271973</v>
      </c>
      <c r="K52">
        <v>0.34877562522888178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1</v>
      </c>
      <c r="G53">
        <v>2.898276805877686</v>
      </c>
      <c r="H53">
        <v>0.78239989280700684</v>
      </c>
      <c r="I53">
        <v>1.379825115203857</v>
      </c>
      <c r="J53">
        <v>0.37412238121032709</v>
      </c>
      <c r="K53">
        <v>0.35792994499206537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1</v>
      </c>
      <c r="G54">
        <v>2.5569925308227539</v>
      </c>
      <c r="H54">
        <v>0.72460246086120605</v>
      </c>
      <c r="I54">
        <v>1.119742631912231</v>
      </c>
      <c r="J54">
        <v>0.36177587509155268</v>
      </c>
      <c r="K54">
        <v>0.34987378120422358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1</v>
      </c>
      <c r="G55">
        <v>3.1526777744293208</v>
      </c>
      <c r="H55">
        <v>0.82867074012756348</v>
      </c>
      <c r="I55">
        <v>1.6125354766845701</v>
      </c>
      <c r="J55">
        <v>0.36303949356079102</v>
      </c>
      <c r="K55">
        <v>0.34843206405639648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324</v>
      </c>
      <c r="E56">
        <v>1307.1314</v>
      </c>
      <c r="F56">
        <v>1</v>
      </c>
      <c r="G56">
        <v>2.7710616588592529</v>
      </c>
      <c r="H56">
        <v>0.77425765991210938</v>
      </c>
      <c r="I56">
        <v>1.2643439769744871</v>
      </c>
      <c r="J56">
        <v>0.37030172348022461</v>
      </c>
      <c r="K56">
        <v>0.36015844345092768</v>
      </c>
    </row>
    <row r="57" spans="1:11" x14ac:dyDescent="0.25">
      <c r="A57">
        <v>55</v>
      </c>
      <c r="B57" t="s">
        <v>121</v>
      </c>
      <c r="C57">
        <v>1138.0630000000001</v>
      </c>
      <c r="D57" t="s">
        <v>266</v>
      </c>
      <c r="E57">
        <v>1196.627</v>
      </c>
      <c r="F57">
        <v>1</v>
      </c>
      <c r="G57">
        <v>3.147304773330688</v>
      </c>
      <c r="H57">
        <v>0.78290438652038574</v>
      </c>
      <c r="I57">
        <v>1.630635738372803</v>
      </c>
      <c r="J57">
        <v>0.37714481353759771</v>
      </c>
      <c r="K57">
        <v>0.35562014579772949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1</v>
      </c>
      <c r="G58">
        <v>2.6284141540527339</v>
      </c>
      <c r="H58">
        <v>0.75021004676818848</v>
      </c>
      <c r="I58">
        <v>1.131020069122314</v>
      </c>
      <c r="J58">
        <v>0.37912893295288091</v>
      </c>
      <c r="K58">
        <v>0.36555266380310059</v>
      </c>
    </row>
    <row r="59" spans="1:11" x14ac:dyDescent="0.25">
      <c r="A59">
        <v>57</v>
      </c>
      <c r="B59" t="s">
        <v>125</v>
      </c>
      <c r="C59">
        <v>977.09100000000001</v>
      </c>
      <c r="D59" t="s">
        <v>352</v>
      </c>
      <c r="E59">
        <v>1025.9245000000001</v>
      </c>
      <c r="F59">
        <v>1</v>
      </c>
      <c r="G59">
        <v>3.0831303596496582</v>
      </c>
      <c r="H59">
        <v>0.76658868789672852</v>
      </c>
      <c r="I59">
        <v>1.5940060615539551</v>
      </c>
      <c r="J59">
        <v>0.38295507431030268</v>
      </c>
      <c r="K59">
        <v>0.33805370330810552</v>
      </c>
    </row>
    <row r="60" spans="1:11" x14ac:dyDescent="0.25">
      <c r="A60">
        <v>58</v>
      </c>
      <c r="B60" t="s">
        <v>127</v>
      </c>
      <c r="C60">
        <v>913.41300000000001</v>
      </c>
      <c r="D60" t="s">
        <v>353</v>
      </c>
      <c r="E60">
        <v>964.34960000000001</v>
      </c>
      <c r="F60">
        <v>1</v>
      </c>
      <c r="G60">
        <v>2.8364534378051758</v>
      </c>
      <c r="H60">
        <v>0.76252079010009766</v>
      </c>
      <c r="I60">
        <v>1.343637228012085</v>
      </c>
      <c r="J60">
        <v>0.37892532348632813</v>
      </c>
      <c r="K60">
        <v>0.35036993026733398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325</v>
      </c>
      <c r="E61">
        <v>1129.2338999999999</v>
      </c>
      <c r="F61">
        <v>1</v>
      </c>
      <c r="G61">
        <v>2.865958452224731</v>
      </c>
      <c r="H61">
        <v>0.7525477409362793</v>
      </c>
      <c r="I61">
        <v>1.386552095413208</v>
      </c>
      <c r="J61">
        <v>0.35882830619812012</v>
      </c>
      <c r="K61">
        <v>0.36703634262084961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1</v>
      </c>
      <c r="G62">
        <v>2.8799705505371089</v>
      </c>
      <c r="H62">
        <v>0.76751995086669922</v>
      </c>
      <c r="I62">
        <v>1.3871641159057619</v>
      </c>
      <c r="J62">
        <v>0.37366056442260742</v>
      </c>
      <c r="K62">
        <v>0.35162591934204102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1</v>
      </c>
      <c r="G63">
        <v>2.5357952117919922</v>
      </c>
      <c r="H63">
        <v>0.7176206111907959</v>
      </c>
      <c r="I63">
        <v>1.089037418365479</v>
      </c>
      <c r="J63">
        <v>0.37413167953491211</v>
      </c>
      <c r="K63">
        <v>0.35300564765930181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1</v>
      </c>
      <c r="G64">
        <v>3.1471149921417241</v>
      </c>
      <c r="H64">
        <v>0.78358054161071777</v>
      </c>
      <c r="I64">
        <v>1.635457038879395</v>
      </c>
      <c r="J64">
        <v>0.37896108627319341</v>
      </c>
      <c r="K64">
        <v>0.34811687469482422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1</v>
      </c>
      <c r="G65">
        <v>3.131941556930542</v>
      </c>
      <c r="H65">
        <v>0.84272456169128418</v>
      </c>
      <c r="I65">
        <v>1.5472850799560549</v>
      </c>
      <c r="J65">
        <v>0.3964991569519043</v>
      </c>
      <c r="K65">
        <v>0.34343218803405762</v>
      </c>
    </row>
    <row r="66" spans="1:11" x14ac:dyDescent="0.25">
      <c r="A66">
        <v>64</v>
      </c>
      <c r="B66" t="s">
        <v>139</v>
      </c>
      <c r="C66">
        <v>917.74099999999999</v>
      </c>
      <c r="D66" t="s">
        <v>354</v>
      </c>
      <c r="E66">
        <v>959.8596</v>
      </c>
      <c r="F66">
        <v>1</v>
      </c>
      <c r="G66">
        <v>2.6669795513153081</v>
      </c>
      <c r="H66">
        <v>0.77667665481567383</v>
      </c>
      <c r="I66">
        <v>1.199034452438354</v>
      </c>
      <c r="J66">
        <v>0.36776018142700201</v>
      </c>
      <c r="K66">
        <v>0.32250833511352539</v>
      </c>
    </row>
    <row r="67" spans="1:11" x14ac:dyDescent="0.25">
      <c r="A67">
        <v>65</v>
      </c>
      <c r="B67" t="s">
        <v>141</v>
      </c>
      <c r="C67">
        <v>893.55269999999996</v>
      </c>
      <c r="D67" t="s">
        <v>355</v>
      </c>
      <c r="E67">
        <v>913.93730000000005</v>
      </c>
      <c r="F67">
        <v>1</v>
      </c>
      <c r="G67">
        <v>3.0646858215332031</v>
      </c>
      <c r="H67">
        <v>0.79335165023803711</v>
      </c>
      <c r="I67">
        <v>1.546913862228394</v>
      </c>
      <c r="J67">
        <v>0.36395144462585449</v>
      </c>
      <c r="K67">
        <v>0.35946893692016602</v>
      </c>
    </row>
    <row r="68" spans="1:11" x14ac:dyDescent="0.25">
      <c r="A68">
        <v>66</v>
      </c>
      <c r="B68" t="s">
        <v>143</v>
      </c>
      <c r="C68">
        <v>932.08079999999995</v>
      </c>
      <c r="D68" t="s">
        <v>356</v>
      </c>
      <c r="E68">
        <v>1009.4039</v>
      </c>
      <c r="F68">
        <v>1</v>
      </c>
      <c r="G68">
        <v>2.994976282119751</v>
      </c>
      <c r="H68">
        <v>0.7673952579498291</v>
      </c>
      <c r="I68">
        <v>1.523789167404175</v>
      </c>
      <c r="J68">
        <v>0.36342573165893549</v>
      </c>
      <c r="K68">
        <v>0.33836531639099121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1</v>
      </c>
      <c r="G69">
        <v>3.1259620189666748</v>
      </c>
      <c r="H69">
        <v>0.8591148853302002</v>
      </c>
      <c r="I69">
        <v>1.5522177219390869</v>
      </c>
      <c r="J69">
        <v>0.37784051895141602</v>
      </c>
      <c r="K69">
        <v>0.33478808403015142</v>
      </c>
    </row>
    <row r="70" spans="1:11" x14ac:dyDescent="0.25">
      <c r="A70">
        <v>68</v>
      </c>
      <c r="B70" t="s">
        <v>147</v>
      </c>
      <c r="C70">
        <v>1016.5323</v>
      </c>
      <c r="D70" t="s">
        <v>357</v>
      </c>
      <c r="E70">
        <v>1063.8742</v>
      </c>
      <c r="F70">
        <v>1</v>
      </c>
      <c r="G70">
        <v>2.976119756698608</v>
      </c>
      <c r="H70">
        <v>0.80003905296325684</v>
      </c>
      <c r="I70">
        <v>1.447338342666626</v>
      </c>
      <c r="J70">
        <v>0.38915634155273438</v>
      </c>
      <c r="K70">
        <v>0.3375852108001709</v>
      </c>
    </row>
    <row r="71" spans="1:11" x14ac:dyDescent="0.25">
      <c r="A71">
        <v>69</v>
      </c>
      <c r="B71" t="s">
        <v>149</v>
      </c>
      <c r="C71">
        <v>1286.0319</v>
      </c>
      <c r="D71" t="s">
        <v>327</v>
      </c>
      <c r="E71">
        <v>1363.8544999999999</v>
      </c>
      <c r="F71">
        <v>1</v>
      </c>
      <c r="G71">
        <v>2.8960189819335942</v>
      </c>
      <c r="H71">
        <v>0.78042769432067871</v>
      </c>
      <c r="I71">
        <v>1.3973908424377439</v>
      </c>
      <c r="J71">
        <v>0.36001372337341309</v>
      </c>
      <c r="K71">
        <v>0.35658407211303711</v>
      </c>
    </row>
    <row r="72" spans="1:11" x14ac:dyDescent="0.25">
      <c r="A72">
        <v>70</v>
      </c>
      <c r="B72" t="s">
        <v>151</v>
      </c>
      <c r="C72">
        <v>1027.9614999999999</v>
      </c>
      <c r="D72" t="s">
        <v>328</v>
      </c>
      <c r="E72">
        <v>1050.4733000000001</v>
      </c>
      <c r="F72">
        <v>1</v>
      </c>
      <c r="G72">
        <v>2.8188719749450679</v>
      </c>
      <c r="H72">
        <v>0.80761456489562988</v>
      </c>
      <c r="I72">
        <v>1.2762007713317871</v>
      </c>
      <c r="J72">
        <v>0.38495683670043951</v>
      </c>
      <c r="K72">
        <v>0.3490755558013916</v>
      </c>
    </row>
    <row r="73" spans="1:11" x14ac:dyDescent="0.25">
      <c r="A73">
        <v>71</v>
      </c>
      <c r="B73" t="s">
        <v>153</v>
      </c>
      <c r="C73">
        <v>913.18769999999995</v>
      </c>
      <c r="D73" t="s">
        <v>358</v>
      </c>
      <c r="E73">
        <v>926.36289999999997</v>
      </c>
      <c r="F73">
        <v>1</v>
      </c>
      <c r="G73">
        <v>2.9912796020507808</v>
      </c>
      <c r="H73">
        <v>0.79832243919372559</v>
      </c>
      <c r="I73">
        <v>1.4852557182312009</v>
      </c>
      <c r="J73">
        <v>0.38079261779785162</v>
      </c>
      <c r="K73">
        <v>0.32690882682800287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1</v>
      </c>
      <c r="G74">
        <v>2.6115942001342769</v>
      </c>
      <c r="H74">
        <v>0.77927732467651367</v>
      </c>
      <c r="I74">
        <v>1.1327512264251709</v>
      </c>
      <c r="J74">
        <v>0.34954452514648438</v>
      </c>
      <c r="K74">
        <v>0.3480217456817627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1</v>
      </c>
      <c r="G75">
        <v>3.2549347877502441</v>
      </c>
      <c r="H75">
        <v>0.81152892112731934</v>
      </c>
      <c r="I75">
        <v>1.621728897094727</v>
      </c>
      <c r="J75">
        <v>0.48308753967285162</v>
      </c>
      <c r="K75">
        <v>0.33707427978515619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1</v>
      </c>
      <c r="G76">
        <v>2.6201291084289551</v>
      </c>
      <c r="H76">
        <v>0.76289463043212891</v>
      </c>
      <c r="I76">
        <v>1.1161656379699709</v>
      </c>
      <c r="J76">
        <v>0.38474369049072271</v>
      </c>
      <c r="K76">
        <v>0.35432553291320801</v>
      </c>
    </row>
    <row r="77" spans="1:11" x14ac:dyDescent="0.25">
      <c r="A77">
        <v>75</v>
      </c>
      <c r="B77" t="s">
        <v>161</v>
      </c>
      <c r="C77">
        <v>1000.1613</v>
      </c>
      <c r="D77" t="s">
        <v>359</v>
      </c>
      <c r="E77">
        <v>1022.7083</v>
      </c>
      <c r="F77">
        <v>1</v>
      </c>
      <c r="G77">
        <v>3.1762974262237549</v>
      </c>
      <c r="H77">
        <v>0.86413955688476563</v>
      </c>
      <c r="I77">
        <v>1.5894622802734379</v>
      </c>
      <c r="J77">
        <v>0.38789939880371088</v>
      </c>
      <c r="K77">
        <v>0.33279609680175781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1</v>
      </c>
      <c r="G78">
        <v>2.5147171020507808</v>
      </c>
      <c r="H78">
        <v>0.74511861801147461</v>
      </c>
      <c r="I78">
        <v>1.0622150897979741</v>
      </c>
      <c r="J78">
        <v>0.36031460762023931</v>
      </c>
      <c r="K78">
        <v>0.34706878662109381</v>
      </c>
    </row>
    <row r="79" spans="1:11" x14ac:dyDescent="0.25">
      <c r="A79">
        <v>77</v>
      </c>
      <c r="B79" t="s">
        <v>165</v>
      </c>
      <c r="C79">
        <v>946.27610000000004</v>
      </c>
      <c r="D79" t="s">
        <v>360</v>
      </c>
      <c r="E79">
        <v>986.65539999999999</v>
      </c>
      <c r="F79">
        <v>1</v>
      </c>
      <c r="G79">
        <v>3.1797740459442139</v>
      </c>
      <c r="H79">
        <v>0.8143150806427002</v>
      </c>
      <c r="I79">
        <v>1.6339151859283449</v>
      </c>
      <c r="J79">
        <v>0.37804245948791498</v>
      </c>
      <c r="K79">
        <v>0.35248613357543951</v>
      </c>
    </row>
    <row r="80" spans="1:11" x14ac:dyDescent="0.25">
      <c r="A80">
        <v>78</v>
      </c>
      <c r="B80" t="s">
        <v>167</v>
      </c>
      <c r="C80">
        <v>936.98</v>
      </c>
      <c r="D80" t="s">
        <v>361</v>
      </c>
      <c r="E80">
        <v>974.05970000000002</v>
      </c>
      <c r="F80">
        <v>1</v>
      </c>
      <c r="G80">
        <v>2.9810969829559331</v>
      </c>
      <c r="H80">
        <v>0.81870675086975098</v>
      </c>
      <c r="I80">
        <v>1.425616502761841</v>
      </c>
      <c r="J80">
        <v>0.39120054244995123</v>
      </c>
      <c r="K80">
        <v>0.34357285499572748</v>
      </c>
    </row>
    <row r="81" spans="1:11" x14ac:dyDescent="0.25">
      <c r="A81">
        <v>79</v>
      </c>
      <c r="B81" t="s">
        <v>169</v>
      </c>
      <c r="C81">
        <v>1097.3185000000001</v>
      </c>
      <c r="D81" t="s">
        <v>330</v>
      </c>
      <c r="E81">
        <v>1121.2381</v>
      </c>
      <c r="F81">
        <v>1</v>
      </c>
      <c r="G81">
        <v>3.2651925086975102</v>
      </c>
      <c r="H81">
        <v>0.87041020393371582</v>
      </c>
      <c r="I81">
        <v>1.656684875488281</v>
      </c>
      <c r="J81">
        <v>0.3860325813293457</v>
      </c>
      <c r="K81">
        <v>0.3500831127166748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1</v>
      </c>
      <c r="G82">
        <v>2.8274252414703369</v>
      </c>
      <c r="H82">
        <v>0.71980857849121094</v>
      </c>
      <c r="I82">
        <v>1.359370231628418</v>
      </c>
      <c r="J82">
        <v>0.4068753719329834</v>
      </c>
      <c r="K82">
        <v>0.34037113189697271</v>
      </c>
    </row>
    <row r="83" spans="1:11" x14ac:dyDescent="0.25">
      <c r="A83">
        <v>81</v>
      </c>
      <c r="B83" t="s">
        <v>173</v>
      </c>
      <c r="C83">
        <v>910.51329999999996</v>
      </c>
      <c r="D83" t="s">
        <v>362</v>
      </c>
      <c r="E83">
        <v>927.09810000000004</v>
      </c>
      <c r="F83">
        <v>1</v>
      </c>
      <c r="G83">
        <v>3.125638484954834</v>
      </c>
      <c r="H83">
        <v>0.82411432266235352</v>
      </c>
      <c r="I83">
        <v>1.6006178855896001</v>
      </c>
      <c r="J83">
        <v>0.36795663833618159</v>
      </c>
      <c r="K83">
        <v>0.33294963836669922</v>
      </c>
    </row>
    <row r="84" spans="1:11" x14ac:dyDescent="0.25">
      <c r="A84">
        <v>82</v>
      </c>
      <c r="B84" t="s">
        <v>175</v>
      </c>
      <c r="C84">
        <v>999.90869999999995</v>
      </c>
      <c r="D84" t="s">
        <v>363</v>
      </c>
      <c r="E84">
        <v>1044.3777</v>
      </c>
      <c r="F84">
        <v>1</v>
      </c>
      <c r="G84">
        <v>3.0285780429840088</v>
      </c>
      <c r="H84">
        <v>0.7756190299987793</v>
      </c>
      <c r="I84">
        <v>1.5467932224273679</v>
      </c>
      <c r="J84">
        <v>0.37698054313659668</v>
      </c>
      <c r="K84">
        <v>0.32818508148193359</v>
      </c>
    </row>
    <row r="85" spans="1:11" x14ac:dyDescent="0.25">
      <c r="A85">
        <v>83</v>
      </c>
      <c r="B85" t="s">
        <v>177</v>
      </c>
      <c r="C85">
        <v>924.55399999999997</v>
      </c>
      <c r="D85" t="s">
        <v>364</v>
      </c>
      <c r="E85">
        <v>990.96220000000005</v>
      </c>
      <c r="F85">
        <v>1</v>
      </c>
      <c r="G85">
        <v>2.9911937713623051</v>
      </c>
      <c r="H85">
        <v>0.79984593391418457</v>
      </c>
      <c r="I85">
        <v>1.3540937900543211</v>
      </c>
      <c r="J85">
        <v>0.48583793640136719</v>
      </c>
      <c r="K85">
        <v>0.35089707374572748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1</v>
      </c>
      <c r="G86">
        <v>2.6227996349334721</v>
      </c>
      <c r="H86">
        <v>0.76088953018188477</v>
      </c>
      <c r="I86">
        <v>1.141459465026855</v>
      </c>
      <c r="J86">
        <v>0.36587214469909668</v>
      </c>
      <c r="K86">
        <v>0.35257887840271002</v>
      </c>
    </row>
    <row r="87" spans="1:11" x14ac:dyDescent="0.25">
      <c r="A87">
        <v>85</v>
      </c>
      <c r="B87" t="s">
        <v>181</v>
      </c>
      <c r="C87">
        <v>1148.8453</v>
      </c>
      <c r="D87" t="s">
        <v>331</v>
      </c>
      <c r="E87">
        <v>1263.3756000000001</v>
      </c>
      <c r="F87">
        <v>1</v>
      </c>
      <c r="G87">
        <v>3.316996574401855</v>
      </c>
      <c r="H87">
        <v>0.88781309127807617</v>
      </c>
      <c r="I87">
        <v>1.5924046039581301</v>
      </c>
      <c r="J87">
        <v>0.50541281700134277</v>
      </c>
      <c r="K87">
        <v>0.32937192916870123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1</v>
      </c>
      <c r="G88">
        <v>2.8413949012756352</v>
      </c>
      <c r="H88">
        <v>0.74742555618286133</v>
      </c>
      <c r="I88">
        <v>1.369412899017334</v>
      </c>
      <c r="J88">
        <v>0.36965560913085938</v>
      </c>
      <c r="K88">
        <v>0.35390090942382813</v>
      </c>
    </row>
    <row r="89" spans="1:11" x14ac:dyDescent="0.25">
      <c r="A89">
        <v>87</v>
      </c>
      <c r="B89" t="s">
        <v>185</v>
      </c>
      <c r="C89">
        <v>1034.2633000000001</v>
      </c>
      <c r="D89" t="s">
        <v>365</v>
      </c>
      <c r="E89">
        <v>1071.0965000000001</v>
      </c>
      <c r="F89">
        <v>1</v>
      </c>
      <c r="G89">
        <v>2.9201607704162602</v>
      </c>
      <c r="H89">
        <v>0.76913738250732422</v>
      </c>
      <c r="I89">
        <v>1.4228682518005371</v>
      </c>
      <c r="J89">
        <v>0.35669875144958502</v>
      </c>
      <c r="K89">
        <v>0.36945652961730963</v>
      </c>
    </row>
    <row r="90" spans="1:11" x14ac:dyDescent="0.25">
      <c r="A90">
        <v>88</v>
      </c>
      <c r="B90" t="s">
        <v>187</v>
      </c>
      <c r="C90">
        <v>869.74630000000002</v>
      </c>
      <c r="D90" t="s">
        <v>366</v>
      </c>
      <c r="E90">
        <v>887.48149999999998</v>
      </c>
      <c r="F90">
        <v>1</v>
      </c>
      <c r="G90">
        <v>2.5691077709197998</v>
      </c>
      <c r="H90">
        <v>0.78475213050842285</v>
      </c>
      <c r="I90">
        <v>1.080840587615967</v>
      </c>
      <c r="J90">
        <v>0.35983967781066889</v>
      </c>
      <c r="K90">
        <v>0.34169197082519531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367</v>
      </c>
      <c r="E91">
        <v>953.75869999999998</v>
      </c>
      <c r="F91">
        <v>1</v>
      </c>
      <c r="G91">
        <v>2.685319185256958</v>
      </c>
      <c r="H91">
        <v>0.7195131778717041</v>
      </c>
      <c r="I91">
        <v>1.236886262893677</v>
      </c>
      <c r="J91">
        <v>0.3663179874420166</v>
      </c>
      <c r="K91">
        <v>0.36161065101623541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368</v>
      </c>
      <c r="E92">
        <v>889.37429999999995</v>
      </c>
      <c r="F92">
        <v>1</v>
      </c>
      <c r="G92">
        <v>2.8955979347228999</v>
      </c>
      <c r="H92">
        <v>0.80108094215393066</v>
      </c>
      <c r="I92">
        <v>1.3590433597564699</v>
      </c>
      <c r="J92">
        <v>0.37898612022399902</v>
      </c>
      <c r="K92">
        <v>0.35397768020629877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369</v>
      </c>
      <c r="E93">
        <v>1018.7037</v>
      </c>
      <c r="F93">
        <v>1</v>
      </c>
      <c r="G93">
        <v>2.738757848739624</v>
      </c>
      <c r="H93">
        <v>0.78428769111633301</v>
      </c>
      <c r="I93">
        <v>1.230155944824219</v>
      </c>
      <c r="J93">
        <v>0.37117958068847662</v>
      </c>
      <c r="K93">
        <v>0.35213446617126459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1</v>
      </c>
      <c r="G94">
        <v>2.8944170475006099</v>
      </c>
      <c r="H94">
        <v>0.75030922889709473</v>
      </c>
      <c r="I94">
        <v>1.4084658622741699</v>
      </c>
      <c r="J94">
        <v>0.37834358215332031</v>
      </c>
      <c r="K94">
        <v>0.35629868507385248</v>
      </c>
    </row>
    <row r="95" spans="1:11" x14ac:dyDescent="0.25">
      <c r="A95">
        <v>93</v>
      </c>
      <c r="B95" t="s">
        <v>197</v>
      </c>
      <c r="C95">
        <v>1091.1422</v>
      </c>
      <c r="D95" t="s">
        <v>332</v>
      </c>
      <c r="E95">
        <v>1119.7397000000001</v>
      </c>
      <c r="F95">
        <v>1</v>
      </c>
      <c r="G95">
        <v>3.1417479515075679</v>
      </c>
      <c r="H95">
        <v>0.81390762329101563</v>
      </c>
      <c r="I95">
        <v>1.5790863037109379</v>
      </c>
      <c r="J95">
        <v>0.39217400550842291</v>
      </c>
      <c r="K95">
        <v>0.35458040237426758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1</v>
      </c>
      <c r="G96">
        <v>2.8564796447753911</v>
      </c>
      <c r="H96">
        <v>0.72743797302246094</v>
      </c>
      <c r="I96">
        <v>1.377118825912476</v>
      </c>
      <c r="J96">
        <v>0.40106010437011719</v>
      </c>
      <c r="K96">
        <v>0.34985995292663569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306</v>
      </c>
      <c r="E97">
        <v>839.61329999999998</v>
      </c>
      <c r="F97">
        <v>1</v>
      </c>
      <c r="G97">
        <v>2.9051566123962398</v>
      </c>
      <c r="H97">
        <v>0.84081125259399414</v>
      </c>
      <c r="I97">
        <v>1.3371982574462891</v>
      </c>
      <c r="J97">
        <v>0.384979248046875</v>
      </c>
      <c r="K97">
        <v>0.33917021751403809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370</v>
      </c>
      <c r="E98">
        <v>991.16420000000005</v>
      </c>
      <c r="F98">
        <v>1</v>
      </c>
      <c r="G98">
        <v>3.2031407356262211</v>
      </c>
      <c r="H98">
        <v>0.85006117820739746</v>
      </c>
      <c r="I98">
        <v>1.6281957626342769</v>
      </c>
      <c r="J98">
        <v>0.38741612434387213</v>
      </c>
      <c r="K98">
        <v>0.33545827865600591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1</v>
      </c>
      <c r="G99">
        <v>2.8645391464233398</v>
      </c>
      <c r="H99">
        <v>0.77224850654602051</v>
      </c>
      <c r="I99">
        <v>1.3600645065307619</v>
      </c>
      <c r="J99">
        <v>0.36868000030517578</v>
      </c>
      <c r="K99">
        <v>0.36056065559387213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309</v>
      </c>
      <c r="E100">
        <v>956.64919999999995</v>
      </c>
      <c r="F100">
        <v>1</v>
      </c>
      <c r="G100">
        <v>2.5598785877227779</v>
      </c>
      <c r="H100">
        <v>0.74283814430236816</v>
      </c>
      <c r="I100">
        <v>1.082384347915649</v>
      </c>
      <c r="J100">
        <v>0.36960911750793463</v>
      </c>
      <c r="K100">
        <v>0.36404681205749512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334</v>
      </c>
      <c r="E101">
        <v>902.23</v>
      </c>
      <c r="F101">
        <v>1</v>
      </c>
      <c r="G101">
        <v>2.9128189086914058</v>
      </c>
      <c r="H101">
        <v>0.74688839912414551</v>
      </c>
      <c r="I101">
        <v>1.322659969329834</v>
      </c>
      <c r="J101">
        <v>0.4950556755065918</v>
      </c>
      <c r="K101">
        <v>0.34621524810791021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DB91-B0D6-44DA-9848-1C785C11F9B9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421</v>
      </c>
      <c r="E2">
        <v>837.12059999999997</v>
      </c>
      <c r="F2">
        <v>4</v>
      </c>
      <c r="G2">
        <v>2.1270821094512939</v>
      </c>
      <c r="H2">
        <v>0.38261508941650391</v>
      </c>
      <c r="I2">
        <v>1.0147941112518311</v>
      </c>
      <c r="J2">
        <v>0.35320830345153809</v>
      </c>
      <c r="K2">
        <v>0.3744049072265625</v>
      </c>
    </row>
    <row r="3" spans="1:11" x14ac:dyDescent="0.25">
      <c r="A3">
        <v>1</v>
      </c>
      <c r="B3" t="s">
        <v>13</v>
      </c>
      <c r="C3">
        <v>920.91</v>
      </c>
      <c r="D3" t="s">
        <v>14</v>
      </c>
      <c r="E3">
        <v>958.77660000000003</v>
      </c>
      <c r="F3">
        <v>4</v>
      </c>
      <c r="G3">
        <v>1.8523731231689451</v>
      </c>
      <c r="H3">
        <v>0.41006708145141602</v>
      </c>
      <c r="I3">
        <v>0.69437861442565918</v>
      </c>
      <c r="J3">
        <v>0.34546113014221191</v>
      </c>
      <c r="K3">
        <v>0.40193939208984381</v>
      </c>
    </row>
    <row r="4" spans="1:11" x14ac:dyDescent="0.25">
      <c r="A4">
        <v>2</v>
      </c>
      <c r="B4" t="s">
        <v>15</v>
      </c>
      <c r="C4">
        <v>765.42989999999998</v>
      </c>
      <c r="D4" t="s">
        <v>422</v>
      </c>
      <c r="E4">
        <v>905.75040000000001</v>
      </c>
      <c r="F4">
        <v>4</v>
      </c>
      <c r="G4">
        <v>1.922680616378784</v>
      </c>
      <c r="H4">
        <v>0.3731071949005127</v>
      </c>
      <c r="I4">
        <v>0.80665087699890137</v>
      </c>
      <c r="J4">
        <v>0.35790419578552252</v>
      </c>
      <c r="K4">
        <v>0.38401579856872559</v>
      </c>
    </row>
    <row r="5" spans="1:11" x14ac:dyDescent="0.25">
      <c r="A5">
        <v>3</v>
      </c>
      <c r="B5" t="s">
        <v>17</v>
      </c>
      <c r="C5">
        <v>800.55399999999997</v>
      </c>
      <c r="D5" t="s">
        <v>18</v>
      </c>
      <c r="E5">
        <v>873.90570000000002</v>
      </c>
      <c r="F5">
        <v>4</v>
      </c>
      <c r="G5">
        <v>2.0418658256530762</v>
      </c>
      <c r="H5">
        <v>0.38240408897399902</v>
      </c>
      <c r="I5">
        <v>0.91838693618774414</v>
      </c>
      <c r="J5">
        <v>0.3604435920715332</v>
      </c>
      <c r="K5">
        <v>0.378631591796875</v>
      </c>
    </row>
    <row r="6" spans="1:11" x14ac:dyDescent="0.25">
      <c r="A6">
        <v>4</v>
      </c>
      <c r="B6" t="s">
        <v>19</v>
      </c>
      <c r="C6">
        <v>1210.943</v>
      </c>
      <c r="D6" t="s">
        <v>423</v>
      </c>
      <c r="E6">
        <v>1313.8804</v>
      </c>
      <c r="F6">
        <v>4</v>
      </c>
      <c r="G6">
        <v>1.988714218139648</v>
      </c>
      <c r="H6">
        <v>0.41372060775756841</v>
      </c>
      <c r="I6">
        <v>0.81485366821289063</v>
      </c>
      <c r="J6">
        <v>0.34209752082824713</v>
      </c>
      <c r="K6">
        <v>0.41704249382019037</v>
      </c>
    </row>
    <row r="7" spans="1:11" x14ac:dyDescent="0.25">
      <c r="A7">
        <v>5</v>
      </c>
      <c r="B7" t="s">
        <v>21</v>
      </c>
      <c r="C7">
        <v>1371.7239999999999</v>
      </c>
      <c r="D7" t="s">
        <v>424</v>
      </c>
      <c r="E7">
        <v>1492.2295999999999</v>
      </c>
      <c r="F7">
        <v>4</v>
      </c>
      <c r="G7">
        <v>1.939477920532227</v>
      </c>
      <c r="H7">
        <v>0.42346405982971191</v>
      </c>
      <c r="I7">
        <v>0.75116991996765137</v>
      </c>
      <c r="J7">
        <v>0.34487080574035639</v>
      </c>
      <c r="K7">
        <v>0.41997313499450678</v>
      </c>
    </row>
    <row r="8" spans="1:11" x14ac:dyDescent="0.25">
      <c r="A8">
        <v>6</v>
      </c>
      <c r="B8" t="s">
        <v>23</v>
      </c>
      <c r="C8">
        <v>1290.2879</v>
      </c>
      <c r="D8" t="s">
        <v>425</v>
      </c>
      <c r="E8">
        <v>1412.3041000000001</v>
      </c>
      <c r="F8">
        <v>4</v>
      </c>
      <c r="G8">
        <v>2.1776580810546879</v>
      </c>
      <c r="H8">
        <v>0.40778064727783198</v>
      </c>
      <c r="I8">
        <v>0.99649882316589355</v>
      </c>
      <c r="J8">
        <v>0.34371399879455572</v>
      </c>
      <c r="K8">
        <v>0.4286646842956543</v>
      </c>
    </row>
    <row r="9" spans="1:11" x14ac:dyDescent="0.25">
      <c r="A9">
        <v>7</v>
      </c>
      <c r="B9" t="s">
        <v>25</v>
      </c>
      <c r="C9">
        <v>1126.7883999999999</v>
      </c>
      <c r="D9" t="s">
        <v>26</v>
      </c>
      <c r="E9">
        <v>1256.3424</v>
      </c>
      <c r="F9">
        <v>4</v>
      </c>
      <c r="G9">
        <v>1.7658228874206541</v>
      </c>
      <c r="H9">
        <v>0.40750598907470698</v>
      </c>
      <c r="I9">
        <v>0.5868065357208252</v>
      </c>
      <c r="J9">
        <v>0.35256457328796392</v>
      </c>
      <c r="K9">
        <v>0.4169461727142334</v>
      </c>
    </row>
    <row r="10" spans="1:11" x14ac:dyDescent="0.25">
      <c r="A10">
        <v>8</v>
      </c>
      <c r="B10" t="s">
        <v>27</v>
      </c>
      <c r="C10">
        <v>1021.9758</v>
      </c>
      <c r="D10" t="s">
        <v>28</v>
      </c>
      <c r="E10">
        <v>1129.1949999999999</v>
      </c>
      <c r="F10">
        <v>4</v>
      </c>
      <c r="G10">
        <v>2.005337238311768</v>
      </c>
      <c r="H10">
        <v>0.41479849815368652</v>
      </c>
      <c r="I10">
        <v>0.7671504020690918</v>
      </c>
      <c r="J10">
        <v>0.43735480308532709</v>
      </c>
      <c r="K10">
        <v>0.38603353500366211</v>
      </c>
    </row>
    <row r="11" spans="1:11" x14ac:dyDescent="0.25">
      <c r="A11">
        <v>9</v>
      </c>
      <c r="B11" t="s">
        <v>29</v>
      </c>
      <c r="C11">
        <v>1050.9447</v>
      </c>
      <c r="D11" t="s">
        <v>371</v>
      </c>
      <c r="E11">
        <v>1136.2991999999999</v>
      </c>
      <c r="F11">
        <v>4</v>
      </c>
      <c r="G11">
        <v>1.953596353530884</v>
      </c>
      <c r="H11">
        <v>0.42577505111694341</v>
      </c>
      <c r="I11">
        <v>0.75610113143920898</v>
      </c>
      <c r="J11">
        <v>0.3400571346282959</v>
      </c>
      <c r="K11">
        <v>0.42966079711914063</v>
      </c>
    </row>
    <row r="12" spans="1:11" x14ac:dyDescent="0.25">
      <c r="A12">
        <v>10</v>
      </c>
      <c r="B12" t="s">
        <v>31</v>
      </c>
      <c r="C12">
        <v>1238.52</v>
      </c>
      <c r="D12" t="s">
        <v>426</v>
      </c>
      <c r="E12">
        <v>1263.6268</v>
      </c>
      <c r="F12">
        <v>4</v>
      </c>
      <c r="G12">
        <v>1.943144559860229</v>
      </c>
      <c r="H12">
        <v>0.39822745323181152</v>
      </c>
      <c r="I12">
        <v>0.79557371139526367</v>
      </c>
      <c r="J12">
        <v>0.35749959945678711</v>
      </c>
      <c r="K12">
        <v>0.39084410667419428</v>
      </c>
    </row>
    <row r="13" spans="1:11" x14ac:dyDescent="0.25">
      <c r="A13">
        <v>11</v>
      </c>
      <c r="B13" t="s">
        <v>33</v>
      </c>
      <c r="C13">
        <v>1205.9952000000001</v>
      </c>
      <c r="D13" t="s">
        <v>427</v>
      </c>
      <c r="E13">
        <v>1432.8261</v>
      </c>
      <c r="F13">
        <v>4</v>
      </c>
      <c r="G13">
        <v>1.9609203338623049</v>
      </c>
      <c r="H13">
        <v>0.40976643562316889</v>
      </c>
      <c r="I13">
        <v>0.76930928230285645</v>
      </c>
      <c r="J13">
        <v>0.35200643539428711</v>
      </c>
      <c r="K13">
        <v>0.42883753776550287</v>
      </c>
    </row>
    <row r="14" spans="1:11" x14ac:dyDescent="0.25">
      <c r="A14">
        <v>12</v>
      </c>
      <c r="B14" t="s">
        <v>35</v>
      </c>
      <c r="C14">
        <v>804.81650000000002</v>
      </c>
      <c r="D14" t="s">
        <v>428</v>
      </c>
      <c r="E14">
        <v>937.8424</v>
      </c>
      <c r="F14">
        <v>4</v>
      </c>
      <c r="G14">
        <v>1.8390800952911379</v>
      </c>
      <c r="H14">
        <v>0.39632725715637213</v>
      </c>
      <c r="I14">
        <v>0.69755101203918457</v>
      </c>
      <c r="J14">
        <v>0.34702062606811518</v>
      </c>
      <c r="K14">
        <v>0.39718222618103027</v>
      </c>
    </row>
    <row r="15" spans="1:11" x14ac:dyDescent="0.25">
      <c r="A15">
        <v>13</v>
      </c>
      <c r="B15" t="s">
        <v>37</v>
      </c>
      <c r="C15">
        <v>883.06330000000003</v>
      </c>
      <c r="D15" t="s">
        <v>38</v>
      </c>
      <c r="E15">
        <v>1036.1132</v>
      </c>
      <c r="F15">
        <v>4</v>
      </c>
      <c r="G15">
        <v>2.111031055450439</v>
      </c>
      <c r="H15">
        <v>0.38892745971679688</v>
      </c>
      <c r="I15">
        <v>0.99094629287719727</v>
      </c>
      <c r="J15">
        <v>0.34205293655395508</v>
      </c>
      <c r="K15">
        <v>0.38810348510742188</v>
      </c>
    </row>
    <row r="16" spans="1:11" x14ac:dyDescent="0.25">
      <c r="A16">
        <v>14</v>
      </c>
      <c r="B16" t="s">
        <v>39</v>
      </c>
      <c r="C16">
        <v>1003.3588</v>
      </c>
      <c r="D16" t="s">
        <v>429</v>
      </c>
      <c r="E16">
        <v>1132.7861</v>
      </c>
      <c r="F16">
        <v>4</v>
      </c>
      <c r="G16">
        <v>1.8400604724884031</v>
      </c>
      <c r="H16">
        <v>0.37597107887268072</v>
      </c>
      <c r="I16">
        <v>0.73502349853515625</v>
      </c>
      <c r="J16">
        <v>0.37399482727050781</v>
      </c>
      <c r="K16">
        <v>0.35407114028930659</v>
      </c>
    </row>
    <row r="17" spans="1:11" x14ac:dyDescent="0.25">
      <c r="A17">
        <v>15</v>
      </c>
      <c r="B17" t="s">
        <v>41</v>
      </c>
      <c r="C17">
        <v>1399.7529</v>
      </c>
      <c r="D17" t="s">
        <v>430</v>
      </c>
      <c r="E17">
        <v>1446.2759000000001</v>
      </c>
      <c r="F17">
        <v>4</v>
      </c>
      <c r="G17">
        <v>1.8342888355255129</v>
      </c>
      <c r="H17">
        <v>0.39171767234802252</v>
      </c>
      <c r="I17">
        <v>0.69420790672302246</v>
      </c>
      <c r="J17">
        <v>0.34610533714294428</v>
      </c>
      <c r="K17">
        <v>0.40125799179077148</v>
      </c>
    </row>
    <row r="18" spans="1:11" x14ac:dyDescent="0.25">
      <c r="A18">
        <v>16</v>
      </c>
      <c r="B18" t="s">
        <v>43</v>
      </c>
      <c r="C18">
        <v>792.08389999999997</v>
      </c>
      <c r="D18" t="s">
        <v>431</v>
      </c>
      <c r="E18">
        <v>1042.1198999999999</v>
      </c>
      <c r="F18">
        <v>4</v>
      </c>
      <c r="G18">
        <v>1.96352219581604</v>
      </c>
      <c r="H18">
        <v>0.41398215293884277</v>
      </c>
      <c r="I18">
        <v>0.8065187931060791</v>
      </c>
      <c r="J18">
        <v>0.3359522819519043</v>
      </c>
      <c r="K18">
        <v>0.40706896781921392</v>
      </c>
    </row>
    <row r="19" spans="1:11" x14ac:dyDescent="0.25">
      <c r="A19">
        <v>17</v>
      </c>
      <c r="B19" t="s">
        <v>45</v>
      </c>
      <c r="C19">
        <v>975.6848</v>
      </c>
      <c r="D19" t="s">
        <v>432</v>
      </c>
      <c r="E19">
        <v>1075.2668000000001</v>
      </c>
      <c r="F19">
        <v>4</v>
      </c>
      <c r="G19">
        <v>1.9937987327575679</v>
      </c>
      <c r="H19">
        <v>0.4009861946105957</v>
      </c>
      <c r="I19">
        <v>0.85522651672363281</v>
      </c>
      <c r="J19">
        <v>0.3539886474609375</v>
      </c>
      <c r="K19">
        <v>0.38059735298156738</v>
      </c>
    </row>
    <row r="20" spans="1:11" x14ac:dyDescent="0.25">
      <c r="A20">
        <v>18</v>
      </c>
      <c r="B20" t="s">
        <v>47</v>
      </c>
      <c r="C20">
        <v>1229.4244000000001</v>
      </c>
      <c r="D20" t="s">
        <v>48</v>
      </c>
      <c r="E20">
        <v>1348.2771</v>
      </c>
      <c r="F20">
        <v>4</v>
      </c>
      <c r="G20">
        <v>1.8575563430786131</v>
      </c>
      <c r="H20">
        <v>0.40095877647399902</v>
      </c>
      <c r="I20">
        <v>0.70545387268066406</v>
      </c>
      <c r="J20">
        <v>0.3371424674987793</v>
      </c>
      <c r="K20">
        <v>0.4140012264251709</v>
      </c>
    </row>
    <row r="21" spans="1:11" x14ac:dyDescent="0.25">
      <c r="A21">
        <v>19</v>
      </c>
      <c r="B21" t="s">
        <v>49</v>
      </c>
      <c r="C21">
        <v>1084.1155000000001</v>
      </c>
      <c r="D21" t="s">
        <v>433</v>
      </c>
      <c r="E21">
        <v>1157.6105</v>
      </c>
      <c r="F21">
        <v>4</v>
      </c>
      <c r="G21">
        <v>1.9805376529693599</v>
      </c>
      <c r="H21">
        <v>0.41896843910217291</v>
      </c>
      <c r="I21">
        <v>0.82464599609375</v>
      </c>
      <c r="J21">
        <v>0.33490633964538569</v>
      </c>
      <c r="K21">
        <v>0.39901828765869141</v>
      </c>
    </row>
    <row r="22" spans="1:11" x14ac:dyDescent="0.25">
      <c r="A22">
        <v>20</v>
      </c>
      <c r="B22" t="s">
        <v>51</v>
      </c>
      <c r="C22">
        <v>846.21640000000002</v>
      </c>
      <c r="D22" t="s">
        <v>52</v>
      </c>
      <c r="E22">
        <v>953.81769999999995</v>
      </c>
      <c r="F22">
        <v>4</v>
      </c>
      <c r="G22">
        <v>1.733608722686768</v>
      </c>
      <c r="H22">
        <v>0.4065093994140625</v>
      </c>
      <c r="I22">
        <v>0.56255888938903809</v>
      </c>
      <c r="J22">
        <v>0.3460230827331543</v>
      </c>
      <c r="K22">
        <v>0.41652059555053711</v>
      </c>
    </row>
    <row r="23" spans="1:11" x14ac:dyDescent="0.25">
      <c r="A23">
        <v>21</v>
      </c>
      <c r="B23" t="s">
        <v>53</v>
      </c>
      <c r="C23">
        <v>1067.9142999999999</v>
      </c>
      <c r="D23" t="s">
        <v>434</v>
      </c>
      <c r="E23">
        <v>1179.5921000000001</v>
      </c>
      <c r="F23">
        <v>4</v>
      </c>
      <c r="G23">
        <v>2.0120561122894292</v>
      </c>
      <c r="H23">
        <v>0.39491581916809082</v>
      </c>
      <c r="I23">
        <v>0.86549234390258789</v>
      </c>
      <c r="J23">
        <v>0.35456490516662598</v>
      </c>
      <c r="K23">
        <v>0.39708304405212402</v>
      </c>
    </row>
    <row r="24" spans="1:11" x14ac:dyDescent="0.25">
      <c r="A24">
        <v>22</v>
      </c>
      <c r="B24" t="s">
        <v>55</v>
      </c>
      <c r="C24">
        <v>1171.4639999999999</v>
      </c>
      <c r="D24" t="s">
        <v>435</v>
      </c>
      <c r="E24">
        <v>1362.1333</v>
      </c>
      <c r="F24">
        <v>4</v>
      </c>
      <c r="G24">
        <v>1.8985946178436279</v>
      </c>
      <c r="H24">
        <v>0.40192532539367681</v>
      </c>
      <c r="I24">
        <v>0.72996997833251953</v>
      </c>
      <c r="J24">
        <v>0.36207842826843262</v>
      </c>
      <c r="K24">
        <v>0.40262174606323242</v>
      </c>
    </row>
    <row r="25" spans="1:11" x14ac:dyDescent="0.25">
      <c r="A25">
        <v>23</v>
      </c>
      <c r="B25" t="s">
        <v>57</v>
      </c>
      <c r="C25">
        <v>849.7989</v>
      </c>
      <c r="D25" t="s">
        <v>436</v>
      </c>
      <c r="E25">
        <v>924.35329999999999</v>
      </c>
      <c r="F25">
        <v>4</v>
      </c>
      <c r="G25">
        <v>1.827908992767334</v>
      </c>
      <c r="H25">
        <v>0.38592767715454102</v>
      </c>
      <c r="I25">
        <v>0.69336533546447754</v>
      </c>
      <c r="J25">
        <v>0.35251355171203608</v>
      </c>
      <c r="K25">
        <v>0.39509963989257813</v>
      </c>
    </row>
    <row r="26" spans="1:11" x14ac:dyDescent="0.25">
      <c r="A26">
        <v>24</v>
      </c>
      <c r="B26" t="s">
        <v>59</v>
      </c>
      <c r="C26">
        <v>872.86130000000003</v>
      </c>
      <c r="D26" t="s">
        <v>437</v>
      </c>
      <c r="E26">
        <v>962.70320000000004</v>
      </c>
      <c r="F26">
        <v>4</v>
      </c>
      <c r="G26">
        <v>2.0595288276672359</v>
      </c>
      <c r="H26">
        <v>0.38899874687194819</v>
      </c>
      <c r="I26">
        <v>0.9439387321472168</v>
      </c>
      <c r="J26">
        <v>0.34057044982910162</v>
      </c>
      <c r="K26">
        <v>0.38602089881896973</v>
      </c>
    </row>
    <row r="27" spans="1:11" x14ac:dyDescent="0.25">
      <c r="A27">
        <v>25</v>
      </c>
      <c r="B27" t="s">
        <v>61</v>
      </c>
      <c r="C27">
        <v>991.09450000000004</v>
      </c>
      <c r="D27" t="s">
        <v>62</v>
      </c>
      <c r="E27">
        <v>1066.9976999999999</v>
      </c>
      <c r="F27">
        <v>4</v>
      </c>
      <c r="G27">
        <v>1.88264536857605</v>
      </c>
      <c r="H27">
        <v>0.38130307197570801</v>
      </c>
      <c r="I27">
        <v>0.75496339797973633</v>
      </c>
      <c r="J27">
        <v>0.34523177146911621</v>
      </c>
      <c r="K27">
        <v>0.39914512634277338</v>
      </c>
    </row>
    <row r="28" spans="1:11" x14ac:dyDescent="0.25">
      <c r="A28">
        <v>26</v>
      </c>
      <c r="B28" t="s">
        <v>63</v>
      </c>
      <c r="C28">
        <v>1034.886</v>
      </c>
      <c r="D28" t="s">
        <v>64</v>
      </c>
      <c r="E28">
        <v>1163.4432999999999</v>
      </c>
      <c r="F28">
        <v>4</v>
      </c>
      <c r="G28">
        <v>1.952508926391602</v>
      </c>
      <c r="H28">
        <v>0.39499139785766602</v>
      </c>
      <c r="I28">
        <v>0.77642583847045898</v>
      </c>
      <c r="J28">
        <v>0.36106467247009277</v>
      </c>
      <c r="K28">
        <v>0.41702532768249512</v>
      </c>
    </row>
    <row r="29" spans="1:11" x14ac:dyDescent="0.25">
      <c r="A29">
        <v>27</v>
      </c>
      <c r="B29" t="s">
        <v>65</v>
      </c>
      <c r="C29">
        <v>795.01189999999997</v>
      </c>
      <c r="D29" t="s">
        <v>66</v>
      </c>
      <c r="E29">
        <v>956.75459999999998</v>
      </c>
      <c r="F29">
        <v>4</v>
      </c>
      <c r="G29">
        <v>1.959525346755981</v>
      </c>
      <c r="H29">
        <v>0.38194584846496582</v>
      </c>
      <c r="I29">
        <v>0.83653616905212402</v>
      </c>
      <c r="J29">
        <v>0.33505940437316889</v>
      </c>
      <c r="K29">
        <v>0.40598392486572271</v>
      </c>
    </row>
    <row r="30" spans="1:11" x14ac:dyDescent="0.25">
      <c r="A30">
        <v>28</v>
      </c>
      <c r="B30" t="s">
        <v>67</v>
      </c>
      <c r="C30">
        <v>818.57349999999997</v>
      </c>
      <c r="D30" t="s">
        <v>438</v>
      </c>
      <c r="E30">
        <v>888.59829999999999</v>
      </c>
      <c r="F30">
        <v>4</v>
      </c>
      <c r="G30">
        <v>2.0090377330780029</v>
      </c>
      <c r="H30">
        <v>0.39593315124511719</v>
      </c>
      <c r="I30">
        <v>0.8758995532989502</v>
      </c>
      <c r="J30">
        <v>0.34537816047668463</v>
      </c>
      <c r="K30">
        <v>0.39082837104797358</v>
      </c>
    </row>
    <row r="31" spans="1:11" x14ac:dyDescent="0.25">
      <c r="A31">
        <v>29</v>
      </c>
      <c r="B31" t="s">
        <v>69</v>
      </c>
      <c r="C31">
        <v>712.72640000000001</v>
      </c>
      <c r="D31" t="s">
        <v>70</v>
      </c>
      <c r="E31">
        <v>830.26599999999996</v>
      </c>
      <c r="F31">
        <v>4</v>
      </c>
      <c r="G31">
        <v>1.936470031738281</v>
      </c>
      <c r="H31">
        <v>0.39158368110656738</v>
      </c>
      <c r="I31">
        <v>0.82626008987426758</v>
      </c>
      <c r="J31">
        <v>0.34243464469909668</v>
      </c>
      <c r="K31">
        <v>0.37419342994689941</v>
      </c>
    </row>
    <row r="32" spans="1:11" x14ac:dyDescent="0.25">
      <c r="A32">
        <v>30</v>
      </c>
      <c r="B32" t="s">
        <v>71</v>
      </c>
      <c r="C32">
        <v>1034.3164999999999</v>
      </c>
      <c r="D32" t="s">
        <v>439</v>
      </c>
      <c r="E32">
        <v>1174.9022</v>
      </c>
      <c r="F32">
        <v>4</v>
      </c>
      <c r="G32">
        <v>1.8740348815917971</v>
      </c>
      <c r="H32">
        <v>0.39816188812255859</v>
      </c>
      <c r="I32">
        <v>0.71964836120605469</v>
      </c>
      <c r="J32">
        <v>0.35721063613891602</v>
      </c>
      <c r="K32">
        <v>0.39701461791992188</v>
      </c>
    </row>
    <row r="33" spans="1:11" x14ac:dyDescent="0.25">
      <c r="A33">
        <v>31</v>
      </c>
      <c r="B33" t="s">
        <v>73</v>
      </c>
      <c r="C33">
        <v>791.81730000000005</v>
      </c>
      <c r="D33" t="s">
        <v>375</v>
      </c>
      <c r="E33">
        <v>833.18939999999998</v>
      </c>
      <c r="F33">
        <v>4</v>
      </c>
      <c r="G33">
        <v>1.9567174911499019</v>
      </c>
      <c r="H33">
        <v>0.4019930362701416</v>
      </c>
      <c r="I33">
        <v>0.8071293830871582</v>
      </c>
      <c r="J33">
        <v>0.34558343887329102</v>
      </c>
      <c r="K33">
        <v>0.40201163291931152</v>
      </c>
    </row>
    <row r="34" spans="1:11" x14ac:dyDescent="0.25">
      <c r="A34">
        <v>32</v>
      </c>
      <c r="B34" t="s">
        <v>75</v>
      </c>
      <c r="C34">
        <v>990.39689999999996</v>
      </c>
      <c r="D34" t="s">
        <v>76</v>
      </c>
      <c r="E34">
        <v>1056.4649999999999</v>
      </c>
      <c r="F34">
        <v>4</v>
      </c>
      <c r="G34">
        <v>2.0242593288421631</v>
      </c>
      <c r="H34">
        <v>0.39570474624633789</v>
      </c>
      <c r="I34">
        <v>0.89593315124511719</v>
      </c>
      <c r="J34">
        <v>0.32810688018798828</v>
      </c>
      <c r="K34">
        <v>0.40351486206054688</v>
      </c>
    </row>
    <row r="35" spans="1:11" x14ac:dyDescent="0.25">
      <c r="A35">
        <v>33</v>
      </c>
      <c r="B35" t="s">
        <v>77</v>
      </c>
      <c r="C35">
        <v>728.06849999999997</v>
      </c>
      <c r="D35" t="s">
        <v>78</v>
      </c>
      <c r="E35">
        <v>751.25459999999998</v>
      </c>
      <c r="F35">
        <v>4</v>
      </c>
      <c r="G35">
        <v>1.843334913253784</v>
      </c>
      <c r="H35">
        <v>0.38940072059631348</v>
      </c>
      <c r="I35">
        <v>0.70904064178466797</v>
      </c>
      <c r="J35">
        <v>0.34023833274841309</v>
      </c>
      <c r="K35">
        <v>0.40365505218505859</v>
      </c>
    </row>
    <row r="36" spans="1:11" x14ac:dyDescent="0.25">
      <c r="A36">
        <v>34</v>
      </c>
      <c r="B36" t="s">
        <v>79</v>
      </c>
      <c r="C36">
        <v>789.22050000000002</v>
      </c>
      <c r="D36" t="s">
        <v>440</v>
      </c>
      <c r="E36">
        <v>1033.4531999999999</v>
      </c>
      <c r="F36">
        <v>4</v>
      </c>
      <c r="G36">
        <v>2.0105476379394531</v>
      </c>
      <c r="H36">
        <v>0.4005885124206543</v>
      </c>
      <c r="I36">
        <v>0.85954594612121582</v>
      </c>
      <c r="J36">
        <v>0.34399843215942377</v>
      </c>
      <c r="K36">
        <v>0.40541458129882813</v>
      </c>
    </row>
    <row r="37" spans="1:11" x14ac:dyDescent="0.25">
      <c r="A37">
        <v>35</v>
      </c>
      <c r="B37" t="s">
        <v>81</v>
      </c>
      <c r="C37">
        <v>906.04510000000005</v>
      </c>
      <c r="D37" t="s">
        <v>82</v>
      </c>
      <c r="E37">
        <v>1029.8071</v>
      </c>
      <c r="F37">
        <v>4</v>
      </c>
      <c r="G37">
        <v>1.9675977230072019</v>
      </c>
      <c r="H37">
        <v>0.40297794342041021</v>
      </c>
      <c r="I37">
        <v>0.80257415771484375</v>
      </c>
      <c r="J37">
        <v>0.34601306915283198</v>
      </c>
      <c r="K37">
        <v>0.41603255271911621</v>
      </c>
    </row>
    <row r="38" spans="1:11" x14ac:dyDescent="0.25">
      <c r="A38">
        <v>36</v>
      </c>
      <c r="B38" t="s">
        <v>83</v>
      </c>
      <c r="C38">
        <v>1152.5368000000001</v>
      </c>
      <c r="D38" t="s">
        <v>376</v>
      </c>
      <c r="E38">
        <v>1262.7347</v>
      </c>
      <c r="F38">
        <v>4</v>
      </c>
      <c r="G38">
        <v>1.854023218154907</v>
      </c>
      <c r="H38">
        <v>0.40161037445068359</v>
      </c>
      <c r="I38">
        <v>0.67384219169616699</v>
      </c>
      <c r="J38">
        <v>0.35203075408935552</v>
      </c>
      <c r="K38">
        <v>0.42554235458374018</v>
      </c>
    </row>
    <row r="39" spans="1:11" x14ac:dyDescent="0.25">
      <c r="A39">
        <v>37</v>
      </c>
      <c r="B39" t="s">
        <v>85</v>
      </c>
      <c r="C39">
        <v>1036.4302</v>
      </c>
      <c r="D39" t="s">
        <v>86</v>
      </c>
      <c r="E39">
        <v>1204.9398000000001</v>
      </c>
      <c r="F39">
        <v>4</v>
      </c>
      <c r="G39">
        <v>1.8925738334655759</v>
      </c>
      <c r="H39">
        <v>0.39301109313964838</v>
      </c>
      <c r="I39">
        <v>0.74657654762268066</v>
      </c>
      <c r="J39">
        <v>0.34104442596435552</v>
      </c>
      <c r="K39">
        <v>0.40794610977172852</v>
      </c>
    </row>
    <row r="40" spans="1:11" x14ac:dyDescent="0.25">
      <c r="A40">
        <v>38</v>
      </c>
      <c r="B40" t="s">
        <v>87</v>
      </c>
      <c r="C40">
        <v>1253.6293000000001</v>
      </c>
      <c r="D40" t="s">
        <v>88</v>
      </c>
      <c r="E40">
        <v>1561.616</v>
      </c>
      <c r="F40">
        <v>4</v>
      </c>
      <c r="G40">
        <v>1.9336156845092769</v>
      </c>
      <c r="H40">
        <v>0.41376233100891108</v>
      </c>
      <c r="I40">
        <v>0.7719719409942627</v>
      </c>
      <c r="J40">
        <v>0.3454747200012207</v>
      </c>
      <c r="K40">
        <v>0.40240669250488281</v>
      </c>
    </row>
    <row r="41" spans="1:11" x14ac:dyDescent="0.25">
      <c r="A41">
        <v>39</v>
      </c>
      <c r="B41" t="s">
        <v>89</v>
      </c>
      <c r="C41">
        <v>1147.4532999999999</v>
      </c>
      <c r="D41" t="s">
        <v>441</v>
      </c>
      <c r="E41">
        <v>1221.5751</v>
      </c>
      <c r="F41">
        <v>4</v>
      </c>
      <c r="G41">
        <v>1.824521064758301</v>
      </c>
      <c r="H41">
        <v>0.39702939987182623</v>
      </c>
      <c r="I41">
        <v>0.66300535202026367</v>
      </c>
      <c r="J41">
        <v>0.35339760780334473</v>
      </c>
      <c r="K41">
        <v>0.41008973121643072</v>
      </c>
    </row>
    <row r="42" spans="1:11" x14ac:dyDescent="0.25">
      <c r="A42">
        <v>40</v>
      </c>
      <c r="B42" t="s">
        <v>91</v>
      </c>
      <c r="C42">
        <v>1170.0134</v>
      </c>
      <c r="D42" t="s">
        <v>92</v>
      </c>
      <c r="E42">
        <v>1287.1045999999999</v>
      </c>
      <c r="F42">
        <v>4</v>
      </c>
      <c r="G42">
        <v>1.7560188770294189</v>
      </c>
      <c r="H42">
        <v>0.41110992431640619</v>
      </c>
      <c r="I42">
        <v>0.59401392936706543</v>
      </c>
      <c r="J42">
        <v>0.34104204177856451</v>
      </c>
      <c r="K42">
        <v>0.40784955024719238</v>
      </c>
    </row>
    <row r="43" spans="1:11" x14ac:dyDescent="0.25">
      <c r="A43">
        <v>41</v>
      </c>
      <c r="B43" t="s">
        <v>93</v>
      </c>
      <c r="C43">
        <v>868.99609999999996</v>
      </c>
      <c r="D43" t="s">
        <v>94</v>
      </c>
      <c r="E43">
        <v>1020.2114</v>
      </c>
      <c r="F43">
        <v>4</v>
      </c>
      <c r="G43">
        <v>1.937391042709351</v>
      </c>
      <c r="H43">
        <v>0.38965487480163569</v>
      </c>
      <c r="I43">
        <v>0.80801987648010254</v>
      </c>
      <c r="J43">
        <v>0.34255480766296392</v>
      </c>
      <c r="K43">
        <v>0.39616012573242188</v>
      </c>
    </row>
    <row r="44" spans="1:11" x14ac:dyDescent="0.25">
      <c r="A44">
        <v>42</v>
      </c>
      <c r="B44" t="s">
        <v>95</v>
      </c>
      <c r="C44">
        <v>782.74369999999999</v>
      </c>
      <c r="D44" t="s">
        <v>442</v>
      </c>
      <c r="E44">
        <v>857.11059999999998</v>
      </c>
      <c r="F44">
        <v>4</v>
      </c>
      <c r="G44">
        <v>1.9175677299499509</v>
      </c>
      <c r="H44">
        <v>0.39191579818725591</v>
      </c>
      <c r="I44">
        <v>0.7699286937713623</v>
      </c>
      <c r="J44">
        <v>0.3454742431640625</v>
      </c>
      <c r="K44">
        <v>0.40923857688903809</v>
      </c>
    </row>
    <row r="45" spans="1:11" x14ac:dyDescent="0.25">
      <c r="A45">
        <v>43</v>
      </c>
      <c r="B45" t="s">
        <v>97</v>
      </c>
      <c r="C45">
        <v>1202.3157000000001</v>
      </c>
      <c r="D45" t="s">
        <v>98</v>
      </c>
      <c r="E45">
        <v>1351.2874999999999</v>
      </c>
      <c r="F45">
        <v>4</v>
      </c>
      <c r="G45">
        <v>1.890849828720093</v>
      </c>
      <c r="H45">
        <v>0.39996910095214838</v>
      </c>
      <c r="I45">
        <v>0.76012468338012695</v>
      </c>
      <c r="J45">
        <v>0.33169078826904302</v>
      </c>
      <c r="K45">
        <v>0.39806580543518072</v>
      </c>
    </row>
    <row r="46" spans="1:11" x14ac:dyDescent="0.25">
      <c r="A46">
        <v>44</v>
      </c>
      <c r="B46" t="s">
        <v>99</v>
      </c>
      <c r="C46">
        <v>864.92930000000001</v>
      </c>
      <c r="D46" t="s">
        <v>443</v>
      </c>
      <c r="E46">
        <v>953.50030000000004</v>
      </c>
      <c r="F46">
        <v>4</v>
      </c>
      <c r="G46">
        <v>2.1489934921264648</v>
      </c>
      <c r="H46">
        <v>0.3978879451751709</v>
      </c>
      <c r="I46">
        <v>1.007632970809937</v>
      </c>
      <c r="J46">
        <v>0.33505487442016602</v>
      </c>
      <c r="K46">
        <v>0.40742039680480963</v>
      </c>
    </row>
    <row r="47" spans="1:11" x14ac:dyDescent="0.25">
      <c r="A47">
        <v>45</v>
      </c>
      <c r="B47" t="s">
        <v>101</v>
      </c>
      <c r="C47">
        <v>1256.1929</v>
      </c>
      <c r="D47" t="s">
        <v>444</v>
      </c>
      <c r="E47">
        <v>1362.0223000000001</v>
      </c>
      <c r="F47">
        <v>4</v>
      </c>
      <c r="G47">
        <v>1.845081090927124</v>
      </c>
      <c r="H47">
        <v>0.40429282188415527</v>
      </c>
      <c r="I47">
        <v>0.69152569770812988</v>
      </c>
      <c r="J47">
        <v>0.33881592750549322</v>
      </c>
      <c r="K47">
        <v>0.40944576263427729</v>
      </c>
    </row>
    <row r="48" spans="1:11" x14ac:dyDescent="0.25">
      <c r="A48">
        <v>46</v>
      </c>
      <c r="B48" t="s">
        <v>103</v>
      </c>
      <c r="C48">
        <v>1164.1323</v>
      </c>
      <c r="D48" t="s">
        <v>445</v>
      </c>
      <c r="E48">
        <v>1266.0685000000001</v>
      </c>
      <c r="F48">
        <v>4</v>
      </c>
      <c r="G48">
        <v>1.8325855731964109</v>
      </c>
      <c r="H48">
        <v>0.40663909912109381</v>
      </c>
      <c r="I48">
        <v>0.67197394371032715</v>
      </c>
      <c r="J48">
        <v>0.34804177284240723</v>
      </c>
      <c r="K48">
        <v>0.40593075752258301</v>
      </c>
    </row>
    <row r="49" spans="1:11" x14ac:dyDescent="0.25">
      <c r="A49">
        <v>47</v>
      </c>
      <c r="B49" t="s">
        <v>105</v>
      </c>
      <c r="C49">
        <v>824.07719999999995</v>
      </c>
      <c r="D49" t="s">
        <v>446</v>
      </c>
      <c r="E49">
        <v>1082.9111</v>
      </c>
      <c r="F49">
        <v>4</v>
      </c>
      <c r="G49">
        <v>2.1515791416168208</v>
      </c>
      <c r="H49">
        <v>0.42006325721740723</v>
      </c>
      <c r="I49">
        <v>0.98713898658752441</v>
      </c>
      <c r="J49">
        <v>0.34589481353759771</v>
      </c>
      <c r="K49">
        <v>0.39648127555847168</v>
      </c>
    </row>
    <row r="50" spans="1:11" x14ac:dyDescent="0.25">
      <c r="A50">
        <v>48</v>
      </c>
      <c r="B50" t="s">
        <v>107</v>
      </c>
      <c r="C50">
        <v>1018.5321</v>
      </c>
      <c r="D50" t="s">
        <v>447</v>
      </c>
      <c r="E50">
        <v>1062.4475</v>
      </c>
      <c r="F50">
        <v>4</v>
      </c>
      <c r="G50">
        <v>1.7636866569519041</v>
      </c>
      <c r="H50">
        <v>0.3992314338684082</v>
      </c>
      <c r="I50">
        <v>0.61198878288269043</v>
      </c>
      <c r="J50">
        <v>0.34129691123962402</v>
      </c>
      <c r="K50">
        <v>0.41116952896118159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380</v>
      </c>
      <c r="E51">
        <v>956.77459999999996</v>
      </c>
      <c r="F51">
        <v>4</v>
      </c>
      <c r="G51">
        <v>1.9211409091949461</v>
      </c>
      <c r="H51">
        <v>0.36204385757446289</v>
      </c>
      <c r="I51">
        <v>0.81920027732849121</v>
      </c>
      <c r="J51">
        <v>0.36183834075927729</v>
      </c>
      <c r="K51">
        <v>0.37606191635131841</v>
      </c>
    </row>
    <row r="52" spans="1:11" x14ac:dyDescent="0.25">
      <c r="A52">
        <v>50</v>
      </c>
      <c r="B52" t="s">
        <v>111</v>
      </c>
      <c r="C52">
        <v>785.42229999999995</v>
      </c>
      <c r="D52" t="s">
        <v>112</v>
      </c>
      <c r="E52">
        <v>935.80669999999998</v>
      </c>
      <c r="F52">
        <v>4</v>
      </c>
      <c r="G52">
        <v>1.9212696552276609</v>
      </c>
      <c r="H52">
        <v>0.39302754402160639</v>
      </c>
      <c r="I52">
        <v>0.76344203948974609</v>
      </c>
      <c r="J52">
        <v>0.36081409454345698</v>
      </c>
      <c r="K52">
        <v>0.40198779106140142</v>
      </c>
    </row>
    <row r="53" spans="1:11" x14ac:dyDescent="0.25">
      <c r="A53">
        <v>51</v>
      </c>
      <c r="B53" t="s">
        <v>113</v>
      </c>
      <c r="C53">
        <v>916.99779999999998</v>
      </c>
      <c r="D53" t="s">
        <v>448</v>
      </c>
      <c r="E53">
        <v>1092.8982000000001</v>
      </c>
      <c r="F53">
        <v>4</v>
      </c>
      <c r="G53">
        <v>1.895933866500854</v>
      </c>
      <c r="H53">
        <v>0.40196108818054199</v>
      </c>
      <c r="I53">
        <v>0.74858689308166504</v>
      </c>
      <c r="J53">
        <v>0.34600710868835449</v>
      </c>
      <c r="K53">
        <v>0.39637875556945801</v>
      </c>
    </row>
    <row r="54" spans="1:11" x14ac:dyDescent="0.25">
      <c r="A54">
        <v>52</v>
      </c>
      <c r="B54" t="s">
        <v>115</v>
      </c>
      <c r="C54">
        <v>988.5394</v>
      </c>
      <c r="D54" t="s">
        <v>449</v>
      </c>
      <c r="E54">
        <v>1076.4407000000001</v>
      </c>
      <c r="F54">
        <v>4</v>
      </c>
      <c r="G54">
        <v>1.9385256767272949</v>
      </c>
      <c r="H54">
        <v>0.39493203163146973</v>
      </c>
      <c r="I54">
        <v>0.69994616508483887</v>
      </c>
      <c r="J54">
        <v>0.43562197685241699</v>
      </c>
      <c r="K54">
        <v>0.40602421760559082</v>
      </c>
    </row>
    <row r="55" spans="1:11" x14ac:dyDescent="0.25">
      <c r="A55">
        <v>53</v>
      </c>
      <c r="B55" t="s">
        <v>117</v>
      </c>
      <c r="C55">
        <v>874.6549</v>
      </c>
      <c r="D55" t="s">
        <v>118</v>
      </c>
      <c r="E55">
        <v>1062.0284999999999</v>
      </c>
      <c r="F55">
        <v>4</v>
      </c>
      <c r="G55">
        <v>1.8000626564025879</v>
      </c>
      <c r="H55">
        <v>0.41806268692016602</v>
      </c>
      <c r="I55">
        <v>0.62302732467651367</v>
      </c>
      <c r="J55">
        <v>0.34857177734375</v>
      </c>
      <c r="K55">
        <v>0.40940070152282709</v>
      </c>
    </row>
    <row r="56" spans="1:11" x14ac:dyDescent="0.25">
      <c r="A56">
        <v>54</v>
      </c>
      <c r="B56" t="s">
        <v>119</v>
      </c>
      <c r="C56">
        <v>1258.5618999999999</v>
      </c>
      <c r="D56" t="s">
        <v>450</v>
      </c>
      <c r="E56">
        <v>1509.3921</v>
      </c>
      <c r="F56">
        <v>4</v>
      </c>
      <c r="G56">
        <v>1.930078268051147</v>
      </c>
      <c r="H56">
        <v>0.41131353378295898</v>
      </c>
      <c r="I56">
        <v>0.75851988792419434</v>
      </c>
      <c r="J56">
        <v>0.34007978439331049</v>
      </c>
      <c r="K56">
        <v>0.41916394233703608</v>
      </c>
    </row>
    <row r="57" spans="1:11" x14ac:dyDescent="0.25">
      <c r="A57">
        <v>55</v>
      </c>
      <c r="B57" t="s">
        <v>121</v>
      </c>
      <c r="C57">
        <v>1138.0630000000001</v>
      </c>
      <c r="D57" t="s">
        <v>451</v>
      </c>
      <c r="E57">
        <v>1261.6572000000001</v>
      </c>
      <c r="F57">
        <v>4</v>
      </c>
      <c r="G57">
        <v>1.931071519851685</v>
      </c>
      <c r="H57">
        <v>0.40043330192565918</v>
      </c>
      <c r="I57">
        <v>0.78051471710205078</v>
      </c>
      <c r="J57">
        <v>0.34301209449768072</v>
      </c>
      <c r="K57">
        <v>0.40610814094543463</v>
      </c>
    </row>
    <row r="58" spans="1:11" x14ac:dyDescent="0.25">
      <c r="A58">
        <v>56</v>
      </c>
      <c r="B58" t="s">
        <v>123</v>
      </c>
      <c r="C58">
        <v>1149.3945000000001</v>
      </c>
      <c r="D58" t="s">
        <v>452</v>
      </c>
      <c r="E58">
        <v>1303.5181</v>
      </c>
      <c r="F58">
        <v>4</v>
      </c>
      <c r="G58">
        <v>1.9976053237915039</v>
      </c>
      <c r="H58">
        <v>0.38868975639343262</v>
      </c>
      <c r="I58">
        <v>0.83361315727233887</v>
      </c>
      <c r="J58">
        <v>0.36650180816650391</v>
      </c>
      <c r="K58">
        <v>0.40780115127563482</v>
      </c>
    </row>
    <row r="59" spans="1:11" x14ac:dyDescent="0.25">
      <c r="A59">
        <v>57</v>
      </c>
      <c r="B59" t="s">
        <v>125</v>
      </c>
      <c r="C59">
        <v>977.09100000000001</v>
      </c>
      <c r="D59" t="s">
        <v>385</v>
      </c>
      <c r="E59">
        <v>1136.6352999999999</v>
      </c>
      <c r="F59">
        <v>4</v>
      </c>
      <c r="G59">
        <v>1.9256739616394041</v>
      </c>
      <c r="H59">
        <v>0.37861418724060059</v>
      </c>
      <c r="I59">
        <v>0.83131575584411621</v>
      </c>
      <c r="J59">
        <v>0.32662796974182129</v>
      </c>
      <c r="K59">
        <v>0.3871157169342041</v>
      </c>
    </row>
    <row r="60" spans="1:11" x14ac:dyDescent="0.25">
      <c r="A60">
        <v>58</v>
      </c>
      <c r="B60" t="s">
        <v>127</v>
      </c>
      <c r="C60">
        <v>913.41300000000001</v>
      </c>
      <c r="D60" t="s">
        <v>453</v>
      </c>
      <c r="E60">
        <v>1042.3412000000001</v>
      </c>
      <c r="F60">
        <v>4</v>
      </c>
      <c r="G60">
        <v>1.8111205101013179</v>
      </c>
      <c r="H60">
        <v>0.40526223182678223</v>
      </c>
      <c r="I60">
        <v>0.64419245719909668</v>
      </c>
      <c r="J60">
        <v>0.35225939750671392</v>
      </c>
      <c r="K60">
        <v>0.40740704536437988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387</v>
      </c>
      <c r="E61">
        <v>1198.0988</v>
      </c>
      <c r="F61">
        <v>4</v>
      </c>
      <c r="G61">
        <v>1.8852913379669189</v>
      </c>
      <c r="H61">
        <v>0.41280913352966309</v>
      </c>
      <c r="I61">
        <v>0.71619248390197754</v>
      </c>
      <c r="J61">
        <v>0.35369348526000982</v>
      </c>
      <c r="K61">
        <v>0.40259623527526861</v>
      </c>
    </row>
    <row r="62" spans="1:11" x14ac:dyDescent="0.25">
      <c r="A62">
        <v>60</v>
      </c>
      <c r="B62" t="s">
        <v>131</v>
      </c>
      <c r="C62">
        <v>1505.2325000000001</v>
      </c>
      <c r="D62" t="s">
        <v>132</v>
      </c>
      <c r="E62">
        <v>1748.6602</v>
      </c>
      <c r="F62">
        <v>4</v>
      </c>
      <c r="G62">
        <v>1.8611078262329099</v>
      </c>
      <c r="H62">
        <v>0.39362788200378418</v>
      </c>
      <c r="I62">
        <v>0.71134543418884277</v>
      </c>
      <c r="J62">
        <v>0.33806943893432623</v>
      </c>
      <c r="K62">
        <v>0.41526412963867188</v>
      </c>
    </row>
    <row r="63" spans="1:11" x14ac:dyDescent="0.25">
      <c r="A63">
        <v>61</v>
      </c>
      <c r="B63" t="s">
        <v>133</v>
      </c>
      <c r="C63">
        <v>1028.3315</v>
      </c>
      <c r="D63" t="s">
        <v>454</v>
      </c>
      <c r="E63">
        <v>1181.9612</v>
      </c>
      <c r="F63">
        <v>4</v>
      </c>
      <c r="G63">
        <v>1.885547876358032</v>
      </c>
      <c r="H63">
        <v>0.38550806045532232</v>
      </c>
      <c r="I63">
        <v>0.76443171501159668</v>
      </c>
      <c r="J63">
        <v>0.32309722900390619</v>
      </c>
      <c r="K63">
        <v>0.41151118278503418</v>
      </c>
    </row>
    <row r="64" spans="1:11" x14ac:dyDescent="0.25">
      <c r="A64">
        <v>62</v>
      </c>
      <c r="B64" t="s">
        <v>135</v>
      </c>
      <c r="C64">
        <v>912.49469999999997</v>
      </c>
      <c r="D64" t="s">
        <v>136</v>
      </c>
      <c r="E64">
        <v>991.55520000000001</v>
      </c>
      <c r="F64">
        <v>4</v>
      </c>
      <c r="G64">
        <v>1.9291455745697019</v>
      </c>
      <c r="H64">
        <v>0.40457010269165039</v>
      </c>
      <c r="I64">
        <v>0.78609180450439453</v>
      </c>
      <c r="J64">
        <v>0.327911376953125</v>
      </c>
      <c r="K64">
        <v>0.40805530548095698</v>
      </c>
    </row>
    <row r="65" spans="1:11" x14ac:dyDescent="0.25">
      <c r="A65">
        <v>63</v>
      </c>
      <c r="B65" t="s">
        <v>137</v>
      </c>
      <c r="C65">
        <v>1119.4381000000001</v>
      </c>
      <c r="D65" t="s">
        <v>138</v>
      </c>
      <c r="E65">
        <v>1187.6135999999999</v>
      </c>
      <c r="F65">
        <v>4</v>
      </c>
      <c r="G65">
        <v>1.8826308250427251</v>
      </c>
      <c r="H65">
        <v>0.40120887756347662</v>
      </c>
      <c r="I65">
        <v>0.72995424270629883</v>
      </c>
      <c r="J65">
        <v>0.35503339767456049</v>
      </c>
      <c r="K65">
        <v>0.39443612098693848</v>
      </c>
    </row>
    <row r="66" spans="1:11" x14ac:dyDescent="0.25">
      <c r="A66">
        <v>64</v>
      </c>
      <c r="B66" t="s">
        <v>139</v>
      </c>
      <c r="C66">
        <v>917.74099999999999</v>
      </c>
      <c r="D66" t="s">
        <v>140</v>
      </c>
      <c r="E66">
        <v>1041.0186000000001</v>
      </c>
      <c r="F66">
        <v>4</v>
      </c>
      <c r="G66">
        <v>1.7935163974761961</v>
      </c>
      <c r="H66">
        <v>0.39698123931884771</v>
      </c>
      <c r="I66">
        <v>0.64751362800598145</v>
      </c>
      <c r="J66">
        <v>0.33105683326721191</v>
      </c>
      <c r="K66">
        <v>0.41796469688415527</v>
      </c>
    </row>
    <row r="67" spans="1:11" x14ac:dyDescent="0.25">
      <c r="A67">
        <v>65</v>
      </c>
      <c r="B67" t="s">
        <v>141</v>
      </c>
      <c r="C67">
        <v>893.55269999999996</v>
      </c>
      <c r="D67" t="s">
        <v>142</v>
      </c>
      <c r="E67">
        <v>969.61320000000001</v>
      </c>
      <c r="F67">
        <v>4</v>
      </c>
      <c r="G67">
        <v>1.969698429107666</v>
      </c>
      <c r="H67">
        <v>0.39347958564758301</v>
      </c>
      <c r="I67">
        <v>0.8460545539855957</v>
      </c>
      <c r="J67">
        <v>0.34206151962280268</v>
      </c>
      <c r="K67">
        <v>0.38610720634460449</v>
      </c>
    </row>
    <row r="68" spans="1:11" x14ac:dyDescent="0.25">
      <c r="A68">
        <v>66</v>
      </c>
      <c r="B68" t="s">
        <v>143</v>
      </c>
      <c r="C68">
        <v>932.08079999999995</v>
      </c>
      <c r="D68" t="s">
        <v>455</v>
      </c>
      <c r="E68">
        <v>1247.2535</v>
      </c>
      <c r="F68">
        <v>4</v>
      </c>
      <c r="G68">
        <v>2.1090254783630371</v>
      </c>
      <c r="H68">
        <v>0.38198041915893549</v>
      </c>
      <c r="I68">
        <v>0.99639487266540527</v>
      </c>
      <c r="J68">
        <v>0.35164332389831537</v>
      </c>
      <c r="K68">
        <v>0.37800836563110352</v>
      </c>
    </row>
    <row r="69" spans="1:11" x14ac:dyDescent="0.25">
      <c r="A69">
        <v>67</v>
      </c>
      <c r="B69" t="s">
        <v>145</v>
      </c>
      <c r="C69">
        <v>963.61800000000005</v>
      </c>
      <c r="D69" t="s">
        <v>456</v>
      </c>
      <c r="E69">
        <v>995.70749999999998</v>
      </c>
      <c r="F69">
        <v>4</v>
      </c>
      <c r="G69">
        <v>2.0608892440795898</v>
      </c>
      <c r="H69">
        <v>0.39554238319396973</v>
      </c>
      <c r="I69">
        <v>0.90755581855773926</v>
      </c>
      <c r="J69">
        <v>0.34612393379211431</v>
      </c>
      <c r="K69">
        <v>0.41066741943359381</v>
      </c>
    </row>
    <row r="70" spans="1:11" x14ac:dyDescent="0.25">
      <c r="A70">
        <v>68</v>
      </c>
      <c r="B70" t="s">
        <v>147</v>
      </c>
      <c r="C70">
        <v>1016.5323</v>
      </c>
      <c r="D70" t="s">
        <v>148</v>
      </c>
      <c r="E70">
        <v>1069.2855999999999</v>
      </c>
      <c r="F70">
        <v>4</v>
      </c>
      <c r="G70">
        <v>1.939008951187134</v>
      </c>
      <c r="H70">
        <v>0.38407659530639648</v>
      </c>
      <c r="I70">
        <v>0.7869865894317627</v>
      </c>
      <c r="J70">
        <v>0.34902834892272949</v>
      </c>
      <c r="K70">
        <v>0.41592001914978027</v>
      </c>
    </row>
    <row r="71" spans="1:11" x14ac:dyDescent="0.25">
      <c r="A71">
        <v>69</v>
      </c>
      <c r="B71" t="s">
        <v>149</v>
      </c>
      <c r="C71">
        <v>1286.0319</v>
      </c>
      <c r="D71" t="s">
        <v>150</v>
      </c>
      <c r="E71">
        <v>1411.7052000000001</v>
      </c>
      <c r="F71">
        <v>4</v>
      </c>
      <c r="G71">
        <v>1.8740003108978269</v>
      </c>
      <c r="H71">
        <v>0.39515113830566412</v>
      </c>
      <c r="I71">
        <v>0.73096990585327148</v>
      </c>
      <c r="J71">
        <v>0.33704280853271479</v>
      </c>
      <c r="K71">
        <v>0.4098362922668457</v>
      </c>
    </row>
    <row r="72" spans="1:11" x14ac:dyDescent="0.25">
      <c r="A72">
        <v>70</v>
      </c>
      <c r="B72" t="s">
        <v>151</v>
      </c>
      <c r="C72">
        <v>1027.9614999999999</v>
      </c>
      <c r="D72" t="s">
        <v>152</v>
      </c>
      <c r="E72">
        <v>1201.3047999999999</v>
      </c>
      <c r="F72">
        <v>4</v>
      </c>
      <c r="G72">
        <v>1.9461076259613039</v>
      </c>
      <c r="H72">
        <v>0.41097927093505859</v>
      </c>
      <c r="I72">
        <v>0.76011776924133301</v>
      </c>
      <c r="J72">
        <v>0.35114026069641108</v>
      </c>
      <c r="K72">
        <v>0.42187213897705078</v>
      </c>
    </row>
    <row r="73" spans="1:11" x14ac:dyDescent="0.25">
      <c r="A73">
        <v>71</v>
      </c>
      <c r="B73" t="s">
        <v>153</v>
      </c>
      <c r="C73">
        <v>913.18769999999995</v>
      </c>
      <c r="D73" t="s">
        <v>457</v>
      </c>
      <c r="E73">
        <v>1031.0395000000001</v>
      </c>
      <c r="F73">
        <v>4</v>
      </c>
      <c r="G73">
        <v>1.843225955963135</v>
      </c>
      <c r="H73">
        <v>0.39883208274841309</v>
      </c>
      <c r="I73">
        <v>0.6986536979675293</v>
      </c>
      <c r="J73">
        <v>0.34212231636047358</v>
      </c>
      <c r="K73">
        <v>0.40361785888671881</v>
      </c>
    </row>
    <row r="74" spans="1:11" x14ac:dyDescent="0.25">
      <c r="A74">
        <v>72</v>
      </c>
      <c r="B74" t="s">
        <v>155</v>
      </c>
      <c r="C74">
        <v>1179.1179</v>
      </c>
      <c r="D74" t="s">
        <v>458</v>
      </c>
      <c r="E74">
        <v>1357.2873</v>
      </c>
      <c r="F74">
        <v>4</v>
      </c>
      <c r="G74">
        <v>1.821014404296875</v>
      </c>
      <c r="H74">
        <v>0.40461492538452148</v>
      </c>
      <c r="I74">
        <v>0.66443419456481934</v>
      </c>
      <c r="J74">
        <v>0.33445191383361822</v>
      </c>
      <c r="K74">
        <v>0.41651344299316412</v>
      </c>
    </row>
    <row r="75" spans="1:11" x14ac:dyDescent="0.25">
      <c r="A75">
        <v>73</v>
      </c>
      <c r="B75" t="s">
        <v>157</v>
      </c>
      <c r="C75">
        <v>835.45010000000002</v>
      </c>
      <c r="D75" t="s">
        <v>459</v>
      </c>
      <c r="E75">
        <v>942.30280000000005</v>
      </c>
      <c r="F75">
        <v>4</v>
      </c>
      <c r="G75">
        <v>2.004569530487061</v>
      </c>
      <c r="H75">
        <v>0.37988662719726563</v>
      </c>
      <c r="I75">
        <v>0.88309717178344727</v>
      </c>
      <c r="J75">
        <v>0.3390042781829834</v>
      </c>
      <c r="K75">
        <v>0.40157914161682129</v>
      </c>
    </row>
    <row r="76" spans="1:11" x14ac:dyDescent="0.25">
      <c r="A76">
        <v>74</v>
      </c>
      <c r="B76" t="s">
        <v>159</v>
      </c>
      <c r="C76">
        <v>1091.0434</v>
      </c>
      <c r="D76" t="s">
        <v>460</v>
      </c>
      <c r="E76">
        <v>1168.6333</v>
      </c>
      <c r="F76">
        <v>4</v>
      </c>
      <c r="G76">
        <v>1.8105125427246089</v>
      </c>
      <c r="H76">
        <v>0.40466976165771479</v>
      </c>
      <c r="I76">
        <v>0.65089154243469238</v>
      </c>
      <c r="J76">
        <v>0.34409379959106451</v>
      </c>
      <c r="K76">
        <v>0.40985655784606928</v>
      </c>
    </row>
    <row r="77" spans="1:11" x14ac:dyDescent="0.25">
      <c r="A77">
        <v>75</v>
      </c>
      <c r="B77" t="s">
        <v>161</v>
      </c>
      <c r="C77">
        <v>1000.1613</v>
      </c>
      <c r="D77" t="s">
        <v>461</v>
      </c>
      <c r="E77">
        <v>1079.9924000000001</v>
      </c>
      <c r="F77">
        <v>4</v>
      </c>
      <c r="G77">
        <v>1.752346992492676</v>
      </c>
      <c r="H77">
        <v>0.40572977066040039</v>
      </c>
      <c r="I77">
        <v>0.59214591979980469</v>
      </c>
      <c r="J77">
        <v>0.33257889747619629</v>
      </c>
      <c r="K77">
        <v>0.41988992691040039</v>
      </c>
    </row>
    <row r="78" spans="1:11" x14ac:dyDescent="0.25">
      <c r="A78">
        <v>76</v>
      </c>
      <c r="B78" t="s">
        <v>163</v>
      </c>
      <c r="C78">
        <v>755.11540000000002</v>
      </c>
      <c r="D78" t="s">
        <v>462</v>
      </c>
      <c r="E78">
        <v>848.2432</v>
      </c>
      <c r="F78">
        <v>4</v>
      </c>
      <c r="G78">
        <v>1.724996089935303</v>
      </c>
      <c r="H78">
        <v>0.40600275993347168</v>
      </c>
      <c r="I78">
        <v>0.56690812110900879</v>
      </c>
      <c r="J78">
        <v>0.34105682373046881</v>
      </c>
      <c r="K78">
        <v>0.40902900695800781</v>
      </c>
    </row>
    <row r="79" spans="1:11" x14ac:dyDescent="0.25">
      <c r="A79">
        <v>77</v>
      </c>
      <c r="B79" t="s">
        <v>165</v>
      </c>
      <c r="C79">
        <v>946.27610000000004</v>
      </c>
      <c r="D79" t="s">
        <v>463</v>
      </c>
      <c r="E79">
        <v>1016.369</v>
      </c>
      <c r="F79">
        <v>4</v>
      </c>
      <c r="G79">
        <v>1.9920890331268311</v>
      </c>
      <c r="H79">
        <v>0.3999941349029541</v>
      </c>
      <c r="I79">
        <v>0.82399797439575195</v>
      </c>
      <c r="J79">
        <v>0.36007571220397949</v>
      </c>
      <c r="K79">
        <v>0.40711355209350591</v>
      </c>
    </row>
    <row r="80" spans="1:11" x14ac:dyDescent="0.25">
      <c r="A80">
        <v>78</v>
      </c>
      <c r="B80" t="s">
        <v>167</v>
      </c>
      <c r="C80">
        <v>936.98</v>
      </c>
      <c r="D80" t="s">
        <v>464</v>
      </c>
      <c r="E80">
        <v>1055.6143</v>
      </c>
      <c r="F80">
        <v>4</v>
      </c>
      <c r="G80">
        <v>1.901541948318481</v>
      </c>
      <c r="H80">
        <v>0.40091514587402338</v>
      </c>
      <c r="I80">
        <v>0.74140214920043945</v>
      </c>
      <c r="J80">
        <v>0.34407472610473627</v>
      </c>
      <c r="K80">
        <v>0.41514992713928223</v>
      </c>
    </row>
    <row r="81" spans="1:11" x14ac:dyDescent="0.25">
      <c r="A81">
        <v>79</v>
      </c>
      <c r="B81" t="s">
        <v>169</v>
      </c>
      <c r="C81">
        <v>1097.3185000000001</v>
      </c>
      <c r="D81" t="s">
        <v>170</v>
      </c>
      <c r="E81">
        <v>1336.9229</v>
      </c>
      <c r="F81">
        <v>4</v>
      </c>
      <c r="G81">
        <v>1.9005134105682371</v>
      </c>
      <c r="H81">
        <v>0.39181661605834961</v>
      </c>
      <c r="I81">
        <v>0.75801873207092285</v>
      </c>
      <c r="J81">
        <v>0.34399032592773438</v>
      </c>
      <c r="K81">
        <v>0.40368795394897461</v>
      </c>
    </row>
    <row r="82" spans="1:11" x14ac:dyDescent="0.25">
      <c r="A82">
        <v>80</v>
      </c>
      <c r="B82" t="s">
        <v>171</v>
      </c>
      <c r="C82">
        <v>938.83249999999998</v>
      </c>
      <c r="D82" t="s">
        <v>172</v>
      </c>
      <c r="E82">
        <v>1015.0893</v>
      </c>
      <c r="F82">
        <v>4</v>
      </c>
      <c r="G82">
        <v>1.9380688667297361</v>
      </c>
      <c r="H82">
        <v>0.39437723159790039</v>
      </c>
      <c r="I82">
        <v>0.81603670120239258</v>
      </c>
      <c r="J82">
        <v>0.3486945629119873</v>
      </c>
      <c r="K82">
        <v>0.37896037101745611</v>
      </c>
    </row>
    <row r="83" spans="1:11" x14ac:dyDescent="0.25">
      <c r="A83">
        <v>81</v>
      </c>
      <c r="B83" t="s">
        <v>173</v>
      </c>
      <c r="C83">
        <v>910.51329999999996</v>
      </c>
      <c r="D83" t="s">
        <v>174</v>
      </c>
      <c r="E83">
        <v>1052.5858000000001</v>
      </c>
      <c r="F83">
        <v>4</v>
      </c>
      <c r="G83">
        <v>1.9990003108978269</v>
      </c>
      <c r="H83">
        <v>0.38586115837097168</v>
      </c>
      <c r="I83">
        <v>0.88703513145446777</v>
      </c>
      <c r="J83">
        <v>0.35812020301818848</v>
      </c>
      <c r="K83">
        <v>0.36698436737060552</v>
      </c>
    </row>
    <row r="84" spans="1:11" x14ac:dyDescent="0.25">
      <c r="A84">
        <v>82</v>
      </c>
      <c r="B84" t="s">
        <v>175</v>
      </c>
      <c r="C84">
        <v>999.90869999999995</v>
      </c>
      <c r="D84" t="s">
        <v>176</v>
      </c>
      <c r="E84">
        <v>1172.4256</v>
      </c>
      <c r="F84">
        <v>4</v>
      </c>
      <c r="G84">
        <v>1.973561763763428</v>
      </c>
      <c r="H84">
        <v>0.40401053428649902</v>
      </c>
      <c r="I84">
        <v>0.8751981258392334</v>
      </c>
      <c r="J84">
        <v>0.3334348201751709</v>
      </c>
      <c r="K84">
        <v>0.35792016983032232</v>
      </c>
    </row>
    <row r="85" spans="1:11" x14ac:dyDescent="0.25">
      <c r="A85">
        <v>83</v>
      </c>
      <c r="B85" t="s">
        <v>177</v>
      </c>
      <c r="C85">
        <v>924.55399999999997</v>
      </c>
      <c r="D85" t="s">
        <v>465</v>
      </c>
      <c r="E85">
        <v>999.72990000000004</v>
      </c>
      <c r="F85">
        <v>4</v>
      </c>
      <c r="G85">
        <v>1.863299608230591</v>
      </c>
      <c r="H85">
        <v>0.4183201789855957</v>
      </c>
      <c r="I85">
        <v>0.70653367042541504</v>
      </c>
      <c r="J85">
        <v>0.32639837265014648</v>
      </c>
      <c r="K85">
        <v>0.41104745864868159</v>
      </c>
    </row>
    <row r="86" spans="1:11" x14ac:dyDescent="0.25">
      <c r="A86">
        <v>84</v>
      </c>
      <c r="B86" t="s">
        <v>179</v>
      </c>
      <c r="C86">
        <v>1025.3671999999999</v>
      </c>
      <c r="D86" t="s">
        <v>180</v>
      </c>
      <c r="E86">
        <v>1112.7335</v>
      </c>
      <c r="F86">
        <v>4</v>
      </c>
      <c r="G86">
        <v>1.8854250907897949</v>
      </c>
      <c r="H86">
        <v>0.4005124568939209</v>
      </c>
      <c r="I86">
        <v>0.72544622421264648</v>
      </c>
      <c r="J86">
        <v>0.34119153022766108</v>
      </c>
      <c r="K86">
        <v>0.41827487945556641</v>
      </c>
    </row>
    <row r="87" spans="1:11" x14ac:dyDescent="0.25">
      <c r="A87">
        <v>85</v>
      </c>
      <c r="B87" t="s">
        <v>181</v>
      </c>
      <c r="C87">
        <v>1148.8453</v>
      </c>
      <c r="D87" t="s">
        <v>182</v>
      </c>
      <c r="E87">
        <v>1272.7401</v>
      </c>
      <c r="F87">
        <v>4</v>
      </c>
      <c r="G87">
        <v>1.9911646842956541</v>
      </c>
      <c r="H87">
        <v>0.41606307029724121</v>
      </c>
      <c r="I87">
        <v>0.82547307014465332</v>
      </c>
      <c r="J87">
        <v>0.34704732894897461</v>
      </c>
      <c r="K87">
        <v>0.40058040618896479</v>
      </c>
    </row>
    <row r="88" spans="1:11" x14ac:dyDescent="0.25">
      <c r="A88">
        <v>86</v>
      </c>
      <c r="B88" t="s">
        <v>183</v>
      </c>
      <c r="C88">
        <v>943.12540000000001</v>
      </c>
      <c r="D88" t="s">
        <v>466</v>
      </c>
      <c r="E88">
        <v>1009.2874</v>
      </c>
      <c r="F88">
        <v>4</v>
      </c>
      <c r="G88">
        <v>1.836697578430176</v>
      </c>
      <c r="H88">
        <v>0.41003751754760742</v>
      </c>
      <c r="I88">
        <v>0.69407343864440918</v>
      </c>
      <c r="J88">
        <v>0.33084559440612787</v>
      </c>
      <c r="K88">
        <v>0.39974117279052729</v>
      </c>
    </row>
    <row r="89" spans="1:11" x14ac:dyDescent="0.25">
      <c r="A89">
        <v>87</v>
      </c>
      <c r="B89" t="s">
        <v>185</v>
      </c>
      <c r="C89">
        <v>1034.2633000000001</v>
      </c>
      <c r="D89" t="s">
        <v>467</v>
      </c>
      <c r="E89">
        <v>1126.1737000000001</v>
      </c>
      <c r="F89">
        <v>4</v>
      </c>
      <c r="G89">
        <v>1.9569177627563481</v>
      </c>
      <c r="H89">
        <v>0.41144132614135742</v>
      </c>
      <c r="I89">
        <v>0.77965211868286133</v>
      </c>
      <c r="J89">
        <v>0.35906982421875</v>
      </c>
      <c r="K89">
        <v>0.4047548770904541</v>
      </c>
    </row>
    <row r="90" spans="1:11" x14ac:dyDescent="0.25">
      <c r="A90">
        <v>88</v>
      </c>
      <c r="B90" t="s">
        <v>187</v>
      </c>
      <c r="C90">
        <v>869.74630000000002</v>
      </c>
      <c r="D90" t="s">
        <v>468</v>
      </c>
      <c r="E90">
        <v>939.03409999999997</v>
      </c>
      <c r="F90">
        <v>4</v>
      </c>
      <c r="G90">
        <v>2.0729775428771968</v>
      </c>
      <c r="H90">
        <v>0.39607572555541992</v>
      </c>
      <c r="I90">
        <v>0.91698551177978516</v>
      </c>
      <c r="J90">
        <v>0.35117864608764648</v>
      </c>
      <c r="K90">
        <v>0.4067380428314209</v>
      </c>
    </row>
    <row r="91" spans="1:11" x14ac:dyDescent="0.25">
      <c r="A91">
        <v>89</v>
      </c>
      <c r="B91" t="s">
        <v>189</v>
      </c>
      <c r="C91">
        <v>924.71690000000001</v>
      </c>
      <c r="D91" t="s">
        <v>190</v>
      </c>
      <c r="E91">
        <v>973.9547</v>
      </c>
      <c r="F91">
        <v>4</v>
      </c>
      <c r="G91">
        <v>1.845144510269165</v>
      </c>
      <c r="H91">
        <v>0.39466333389282232</v>
      </c>
      <c r="I91">
        <v>0.68672943115234375</v>
      </c>
      <c r="J91">
        <v>0.35510993003845209</v>
      </c>
      <c r="K91">
        <v>0.40664219856262213</v>
      </c>
    </row>
    <row r="92" spans="1:11" x14ac:dyDescent="0.25">
      <c r="A92">
        <v>90</v>
      </c>
      <c r="B92" t="s">
        <v>191</v>
      </c>
      <c r="C92">
        <v>868.99580000000003</v>
      </c>
      <c r="D92" t="s">
        <v>192</v>
      </c>
      <c r="E92">
        <v>1003.0192</v>
      </c>
      <c r="F92">
        <v>4</v>
      </c>
      <c r="G92">
        <v>1.966683149337769</v>
      </c>
      <c r="H92">
        <v>0.40651774406433111</v>
      </c>
      <c r="I92">
        <v>0.8118288516998291</v>
      </c>
      <c r="J92">
        <v>0.35107779502868652</v>
      </c>
      <c r="K92">
        <v>0.39725875854492188</v>
      </c>
    </row>
    <row r="93" spans="1:11" x14ac:dyDescent="0.25">
      <c r="A93">
        <v>91</v>
      </c>
      <c r="B93" t="s">
        <v>193</v>
      </c>
      <c r="C93">
        <v>954.47770000000003</v>
      </c>
      <c r="D93" t="s">
        <v>469</v>
      </c>
      <c r="E93">
        <v>1105.3876</v>
      </c>
      <c r="F93">
        <v>4</v>
      </c>
      <c r="G93">
        <v>1.892505407333374</v>
      </c>
      <c r="H93">
        <v>0.41396450996398931</v>
      </c>
      <c r="I93">
        <v>0.73095011711120605</v>
      </c>
      <c r="J93">
        <v>0.34191131591796881</v>
      </c>
      <c r="K93">
        <v>0.40368151664733892</v>
      </c>
    </row>
    <row r="94" spans="1:11" x14ac:dyDescent="0.25">
      <c r="A94">
        <v>92</v>
      </c>
      <c r="B94" t="s">
        <v>195</v>
      </c>
      <c r="C94">
        <v>820.34059999999999</v>
      </c>
      <c r="D94" t="s">
        <v>470</v>
      </c>
      <c r="E94">
        <v>905.16610000000003</v>
      </c>
      <c r="F94">
        <v>4</v>
      </c>
      <c r="G94">
        <v>1.8807616233825679</v>
      </c>
      <c r="H94">
        <v>0.39694905281066889</v>
      </c>
      <c r="I94">
        <v>0.74913763999938965</v>
      </c>
      <c r="J94">
        <v>0.34412813186645508</v>
      </c>
      <c r="K94">
        <v>0.38854527473449713</v>
      </c>
    </row>
    <row r="95" spans="1:11" x14ac:dyDescent="0.25">
      <c r="A95">
        <v>93</v>
      </c>
      <c r="B95" t="s">
        <v>197</v>
      </c>
      <c r="C95">
        <v>1091.1422</v>
      </c>
      <c r="D95" t="s">
        <v>471</v>
      </c>
      <c r="E95">
        <v>1216.6054999999999</v>
      </c>
      <c r="F95">
        <v>4</v>
      </c>
      <c r="G95">
        <v>1.8910083770751951</v>
      </c>
      <c r="H95">
        <v>0.41214275360107422</v>
      </c>
      <c r="I95">
        <v>0.76994585990905762</v>
      </c>
      <c r="J95">
        <v>0.3258209228515625</v>
      </c>
      <c r="K95">
        <v>0.38209986686706537</v>
      </c>
    </row>
    <row r="96" spans="1:11" x14ac:dyDescent="0.25">
      <c r="A96">
        <v>94</v>
      </c>
      <c r="B96" t="s">
        <v>199</v>
      </c>
      <c r="C96">
        <v>896.64080000000001</v>
      </c>
      <c r="D96" t="s">
        <v>200</v>
      </c>
      <c r="E96">
        <v>1017.3981</v>
      </c>
      <c r="F96">
        <v>4</v>
      </c>
      <c r="G96">
        <v>1.920939445495605</v>
      </c>
      <c r="H96">
        <v>0.39885711669921881</v>
      </c>
      <c r="I96">
        <v>0.76999020576477051</v>
      </c>
      <c r="J96">
        <v>0.34321331977844238</v>
      </c>
      <c r="K96">
        <v>0.40887880325317377</v>
      </c>
    </row>
    <row r="97" spans="1:11" x14ac:dyDescent="0.25">
      <c r="A97">
        <v>95</v>
      </c>
      <c r="B97" t="s">
        <v>201</v>
      </c>
      <c r="C97">
        <v>822.72889999999995</v>
      </c>
      <c r="D97" t="s">
        <v>472</v>
      </c>
      <c r="E97">
        <v>889.15639999999996</v>
      </c>
      <c r="F97">
        <v>4</v>
      </c>
      <c r="G97">
        <v>2.0405035018920898</v>
      </c>
      <c r="H97">
        <v>0.41152024269103998</v>
      </c>
      <c r="I97">
        <v>0.85811805725097656</v>
      </c>
      <c r="J97">
        <v>0.35313081741333008</v>
      </c>
      <c r="K97">
        <v>0.41572356224060059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391</v>
      </c>
      <c r="E98">
        <v>1117.5650000000001</v>
      </c>
      <c r="F98">
        <v>4</v>
      </c>
      <c r="G98">
        <v>1.9750533103942871</v>
      </c>
      <c r="H98">
        <v>0.40280389785766602</v>
      </c>
      <c r="I98">
        <v>0.81041264533996582</v>
      </c>
      <c r="J98">
        <v>0.3540642261505127</v>
      </c>
      <c r="K98">
        <v>0.40677094459533691</v>
      </c>
    </row>
    <row r="99" spans="1:11" x14ac:dyDescent="0.25">
      <c r="A99">
        <v>97</v>
      </c>
      <c r="B99" t="s">
        <v>205</v>
      </c>
      <c r="C99">
        <v>992.05100000000004</v>
      </c>
      <c r="D99" t="s">
        <v>473</v>
      </c>
      <c r="E99">
        <v>1047.9313</v>
      </c>
      <c r="F99">
        <v>4</v>
      </c>
      <c r="G99">
        <v>2.028748750686646</v>
      </c>
      <c r="H99">
        <v>0.39513635635375982</v>
      </c>
      <c r="I99">
        <v>0.89276409149169922</v>
      </c>
      <c r="J99">
        <v>0.34474277496337891</v>
      </c>
      <c r="K99">
        <v>0.39310240745544428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474</v>
      </c>
      <c r="E100">
        <v>1038.7094999999999</v>
      </c>
      <c r="F100">
        <v>4</v>
      </c>
      <c r="G100">
        <v>1.8128635883331301</v>
      </c>
      <c r="H100">
        <v>0.41891336441040039</v>
      </c>
      <c r="I100">
        <v>0.65211892127990723</v>
      </c>
      <c r="J100">
        <v>0.33757710456848139</v>
      </c>
      <c r="K100">
        <v>0.40325212478637701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475</v>
      </c>
      <c r="E101">
        <v>930.43240000000003</v>
      </c>
      <c r="F101">
        <v>4</v>
      </c>
      <c r="G101">
        <v>1.9476110935211179</v>
      </c>
      <c r="H101">
        <v>0.40355896949768072</v>
      </c>
      <c r="I101">
        <v>0.81035661697387695</v>
      </c>
      <c r="J101">
        <v>0.32524704933166498</v>
      </c>
      <c r="K101">
        <v>0.40745043754577642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EBBD-7131-416C-AA3F-8DBA5B7AAA83}">
  <dimension ref="A1:AI101"/>
  <sheetViews>
    <sheetView workbookViewId="0">
      <selection activeCell="Q5" sqref="Q5"/>
    </sheetView>
  </sheetViews>
  <sheetFormatPr defaultRowHeight="15" x14ac:dyDescent="0.25"/>
  <cols>
    <col min="1" max="1" width="14.7109375" bestFit="1" customWidth="1"/>
    <col min="2" max="2" width="6.42578125" bestFit="1" customWidth="1"/>
    <col min="3" max="4" width="5" bestFit="1" customWidth="1"/>
    <col min="5" max="5" width="6" bestFit="1" customWidth="1"/>
    <col min="6" max="8" width="5" bestFit="1" customWidth="1"/>
    <col min="9" max="9" width="6" bestFit="1" customWidth="1"/>
    <col min="10" max="12" width="5" bestFit="1" customWidth="1"/>
    <col min="13" max="13" width="6" bestFit="1" customWidth="1"/>
    <col min="14" max="16" width="5" bestFit="1" customWidth="1"/>
    <col min="17" max="17" width="6" bestFit="1" customWidth="1"/>
  </cols>
  <sheetData>
    <row r="1" spans="1:35" x14ac:dyDescent="0.25"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K1" t="s">
        <v>410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</row>
    <row r="2" spans="1:35" x14ac:dyDescent="0.25">
      <c r="A2" t="s">
        <v>417</v>
      </c>
      <c r="B2">
        <f>AVERAGE(T:T)</f>
        <v>112.3008610139254</v>
      </c>
      <c r="C2">
        <f t="shared" ref="C2:Q2" si="0">AVERAGE(U:U)</f>
        <v>112.13759520191611</v>
      </c>
      <c r="D2">
        <f t="shared" si="0"/>
        <v>112.13785204097834</v>
      </c>
      <c r="E2">
        <f t="shared" si="0"/>
        <v>112.13785204097834</v>
      </c>
      <c r="F2">
        <f t="shared" si="0"/>
        <v>105.46708383074267</v>
      </c>
      <c r="G2">
        <f t="shared" si="0"/>
        <v>105.44439508136176</v>
      </c>
      <c r="H2">
        <f t="shared" si="0"/>
        <v>105.38975192655978</v>
      </c>
      <c r="I2">
        <f t="shared" si="0"/>
        <v>105.46708383074267</v>
      </c>
      <c r="J2">
        <f t="shared" si="0"/>
        <v>104.50905234009353</v>
      </c>
      <c r="K2">
        <f t="shared" si="0"/>
        <v>104.50905234009353</v>
      </c>
      <c r="L2">
        <f t="shared" si="0"/>
        <v>104.50905234009353</v>
      </c>
      <c r="M2">
        <f t="shared" si="0"/>
        <v>104.50905234009353</v>
      </c>
      <c r="N2">
        <f t="shared" si="0"/>
        <v>104.50905234009353</v>
      </c>
      <c r="O2">
        <f t="shared" si="0"/>
        <v>104.50905234009353</v>
      </c>
      <c r="P2">
        <f t="shared" si="0"/>
        <v>104.50905234009353</v>
      </c>
      <c r="Q2">
        <f t="shared" si="0"/>
        <v>104.50905234009353</v>
      </c>
      <c r="T2">
        <f>data_BMCTS_25_1_10[[#This Row],[BMCTS długość]]/data_BMCTS_25_1_10[[#This Row],[OR Tools długość]]*100</f>
        <v>103.00575072157297</v>
      </c>
      <c r="U2">
        <f>data_BMCTS_25_4_10[[#This Row],[BMCTS długość]]/data_BMCTS_25_4_10[[#This Row],[OR Tools długość]]*100</f>
        <v>103.98409135965761</v>
      </c>
      <c r="V2">
        <f>data_BMCTS_25_16_10[[#This Row],[BMCTS długość]]/data_BMCTS_25_16_10[[#This Row],[OR Tools długość]]*100</f>
        <v>103.00575072157297</v>
      </c>
      <c r="W2">
        <f>data_BMCTS_25_64_10[[#This Row],[BMCTS długość]]/data_BMCTS_25_64_10[[#This Row],[OR Tools długość]]*100</f>
        <v>103.00575072157297</v>
      </c>
      <c r="X2">
        <f>data_BMCTS_25_1_20[[#This Row],[BMCTS długość]]/data_BMCTS_25_1_20[[#This Row],[OR Tools długość]]*100</f>
        <v>101.21351951215756</v>
      </c>
      <c r="Y2">
        <f>data_BMCTS_25_4_20[[#This Row],[BMCTS długość]]/data_BMCTS_25_4_20[[#This Row],[OR Tools długość]]*100</f>
        <v>102.69366948604728</v>
      </c>
      <c r="Z2">
        <f>data_BMCTS_25_16_20[[#This Row],[BMCTS długość]]/data_BMCTS_25_16_20[[#This Row],[OR Tools długość]]*100</f>
        <v>101.21351951215756</v>
      </c>
      <c r="AA2">
        <f>data_BMCTS_25_64_20[[#This Row],[BMCTS długość]]/data_BMCTS_25_64_20[[#This Row],[OR Tools długość]]*100</f>
        <v>101.21351951215756</v>
      </c>
      <c r="AB2">
        <f>data_BMCTS_25_1_40[[#This Row],[BMCTS długość]]/data_BMCTS_25_1_40[[#This Row],[OR Tools długość]]*100</f>
        <v>101.21351951215756</v>
      </c>
      <c r="AC2">
        <f>data_BMCTS_25_4_40[[#This Row],[BMCTS długość]]/data_BMCTS_25_4_40[[#This Row],[OR Tools długość]]*100</f>
        <v>101.21351951215756</v>
      </c>
      <c r="AD2">
        <f>data_BMCTS_25_16_40[[#This Row],[BMCTS długość]]/data_BMCTS_25_16_40[[#This Row],[OR Tools długość]]*100</f>
        <v>101.21351951215756</v>
      </c>
      <c r="AE2">
        <f>data_BMCTS_25_64_40[[#This Row],[BMCTS długość]]/data_BMCTS_25_64_40[[#This Row],[OR Tools długość]]*100</f>
        <v>101.21351951215756</v>
      </c>
      <c r="AF2">
        <f>data_BMCTS_25_1_80[[#This Row],[BMCTS długość]]/data_BMCTS_25_1_80[[#This Row],[OR Tools długość]]*100</f>
        <v>101.21351951215756</v>
      </c>
      <c r="AG2">
        <f>data_BMCTS_25_4_80[[#This Row],[BMCTS długość]]/data_BMCTS_25_4_80[[#This Row],[OR Tools długość]]*100</f>
        <v>101.21351951215756</v>
      </c>
      <c r="AH2">
        <f>data_BMCTS_25_16_80[[#This Row],[BMCTS długość]]/data_BMCTS_25_16_80[[#This Row],[OR Tools długość]]*100</f>
        <v>101.21351951215756</v>
      </c>
      <c r="AI2">
        <f>data_BMCTS_25_64_80[[#This Row],[BMCTS długość]]/data_BMCTS_25_64_80[[#This Row],[OR Tools długość]]*100</f>
        <v>101.21351951215756</v>
      </c>
    </row>
    <row r="3" spans="1:35" x14ac:dyDescent="0.25">
      <c r="A3" t="s">
        <v>418</v>
      </c>
      <c r="B3">
        <f>MAX(T:T)</f>
        <v>133.88566539478961</v>
      </c>
      <c r="C3">
        <f t="shared" ref="C3:Q3" si="1">MAX(U:U)</f>
        <v>133.81388180080526</v>
      </c>
      <c r="D3">
        <f t="shared" si="1"/>
        <v>133.88566539478961</v>
      </c>
      <c r="E3">
        <f t="shared" si="1"/>
        <v>133.88566539478961</v>
      </c>
      <c r="F3">
        <f t="shared" si="1"/>
        <v>115.17084209682899</v>
      </c>
      <c r="G3">
        <f t="shared" si="1"/>
        <v>115.17084209682899</v>
      </c>
      <c r="H3">
        <f t="shared" si="1"/>
        <v>115.17084209682899</v>
      </c>
      <c r="I3">
        <f t="shared" si="1"/>
        <v>115.17084209682899</v>
      </c>
      <c r="J3">
        <f t="shared" si="1"/>
        <v>112.32667279230637</v>
      </c>
      <c r="K3">
        <f t="shared" si="1"/>
        <v>112.32667279230637</v>
      </c>
      <c r="L3">
        <f t="shared" si="1"/>
        <v>112.32667279230637</v>
      </c>
      <c r="M3">
        <f t="shared" si="1"/>
        <v>112.32667279230637</v>
      </c>
      <c r="N3">
        <f t="shared" si="1"/>
        <v>112.32667279230637</v>
      </c>
      <c r="O3">
        <f t="shared" si="1"/>
        <v>112.32667279230637</v>
      </c>
      <c r="P3">
        <f t="shared" si="1"/>
        <v>112.32667279230637</v>
      </c>
      <c r="Q3">
        <f t="shared" si="1"/>
        <v>112.32667279230637</v>
      </c>
      <c r="T3">
        <f>data_BMCTS_25_1_10[[#This Row],[BMCTS długość]]/data_BMCTS_25_1_10[[#This Row],[OR Tools długość]]*100</f>
        <v>104.11186760921262</v>
      </c>
      <c r="U3">
        <f>data_BMCTS_25_4_10[[#This Row],[BMCTS długość]]/data_BMCTS_25_4_10[[#This Row],[OR Tools długość]]*100</f>
        <v>104.11186760921262</v>
      </c>
      <c r="V3">
        <f>data_BMCTS_25_16_10[[#This Row],[BMCTS długość]]/data_BMCTS_25_16_10[[#This Row],[OR Tools długość]]*100</f>
        <v>104.11186760921262</v>
      </c>
      <c r="W3">
        <f>data_BMCTS_25_64_10[[#This Row],[BMCTS długość]]/data_BMCTS_25_64_10[[#This Row],[OR Tools długość]]*100</f>
        <v>104.11186760921262</v>
      </c>
      <c r="X3">
        <f>data_BMCTS_25_1_20[[#This Row],[BMCTS długość]]/data_BMCTS_25_1_20[[#This Row],[OR Tools długość]]*100</f>
        <v>110.06761789968618</v>
      </c>
      <c r="Y3">
        <f>data_BMCTS_25_4_20[[#This Row],[BMCTS długość]]/data_BMCTS_25_4_20[[#This Row],[OR Tools długość]]*100</f>
        <v>106.82255595009285</v>
      </c>
      <c r="Z3">
        <f>data_BMCTS_25_16_20[[#This Row],[BMCTS długość]]/data_BMCTS_25_16_20[[#This Row],[OR Tools długość]]*100</f>
        <v>106.82255595009285</v>
      </c>
      <c r="AA3">
        <f>data_BMCTS_25_64_20[[#This Row],[BMCTS długość]]/data_BMCTS_25_64_20[[#This Row],[OR Tools długość]]*100</f>
        <v>110.06761789968618</v>
      </c>
      <c r="AB3">
        <f>data_BMCTS_25_1_40[[#This Row],[BMCTS długość]]/data_BMCTS_25_1_40[[#This Row],[OR Tools długość]]*100</f>
        <v>104.80563790164076</v>
      </c>
      <c r="AC3">
        <f>data_BMCTS_25_4_40[[#This Row],[BMCTS długość]]/data_BMCTS_25_4_40[[#This Row],[OR Tools długość]]*100</f>
        <v>104.80563790164076</v>
      </c>
      <c r="AD3">
        <f>data_BMCTS_25_16_40[[#This Row],[BMCTS długość]]/data_BMCTS_25_16_40[[#This Row],[OR Tools długość]]*100</f>
        <v>104.80563790164076</v>
      </c>
      <c r="AE3">
        <f>data_BMCTS_25_64_40[[#This Row],[BMCTS długość]]/data_BMCTS_25_64_40[[#This Row],[OR Tools długość]]*100</f>
        <v>104.80563790164076</v>
      </c>
      <c r="AF3">
        <f>data_BMCTS_25_1_80[[#This Row],[BMCTS długość]]/data_BMCTS_25_1_80[[#This Row],[OR Tools długość]]*100</f>
        <v>104.80563790164076</v>
      </c>
      <c r="AG3">
        <f>data_BMCTS_25_4_80[[#This Row],[BMCTS długość]]/data_BMCTS_25_4_80[[#This Row],[OR Tools długość]]*100</f>
        <v>104.80563790164076</v>
      </c>
      <c r="AH3">
        <f>data_BMCTS_25_16_80[[#This Row],[BMCTS długość]]/data_BMCTS_25_16_80[[#This Row],[OR Tools długość]]*100</f>
        <v>104.80563790164076</v>
      </c>
      <c r="AI3">
        <f>data_BMCTS_25_64_80[[#This Row],[BMCTS długość]]/data_BMCTS_25_64_80[[#This Row],[OR Tools długość]]*100</f>
        <v>104.80563790164076</v>
      </c>
    </row>
    <row r="4" spans="1:35" x14ac:dyDescent="0.25">
      <c r="A4" t="s">
        <v>419</v>
      </c>
      <c r="B4">
        <f>MIN(T:T)</f>
        <v>101.09602916343306</v>
      </c>
      <c r="C4">
        <f t="shared" ref="C4:Q4" si="2">MIN(U:U)</f>
        <v>102.02716145076383</v>
      </c>
      <c r="D4">
        <f t="shared" si="2"/>
        <v>101.09602916343306</v>
      </c>
      <c r="E4">
        <f t="shared" si="2"/>
        <v>101.09602916343306</v>
      </c>
      <c r="F4">
        <f t="shared" si="2"/>
        <v>100.27020183735034</v>
      </c>
      <c r="G4">
        <f t="shared" si="2"/>
        <v>100.27020183735034</v>
      </c>
      <c r="H4">
        <f t="shared" si="2"/>
        <v>100.27020183735034</v>
      </c>
      <c r="I4">
        <f t="shared" si="2"/>
        <v>100.27020183735034</v>
      </c>
      <c r="J4">
        <f t="shared" si="2"/>
        <v>100.27020183735034</v>
      </c>
      <c r="K4">
        <f t="shared" si="2"/>
        <v>100.27020183735034</v>
      </c>
      <c r="L4">
        <f t="shared" si="2"/>
        <v>100.27020183735034</v>
      </c>
      <c r="M4">
        <f t="shared" si="2"/>
        <v>100.27020183735034</v>
      </c>
      <c r="N4">
        <f t="shared" si="2"/>
        <v>100.27020183735034</v>
      </c>
      <c r="O4">
        <f t="shared" si="2"/>
        <v>100.27020183735034</v>
      </c>
      <c r="P4">
        <f t="shared" si="2"/>
        <v>100.27020183735034</v>
      </c>
      <c r="Q4">
        <f t="shared" si="2"/>
        <v>100.27020183735034</v>
      </c>
      <c r="T4">
        <f>data_BMCTS_25_1_10[[#This Row],[BMCTS długość]]/data_BMCTS_25_1_10[[#This Row],[OR Tools długość]]*100</f>
        <v>106.42921056520002</v>
      </c>
      <c r="U4">
        <f>data_BMCTS_25_4_10[[#This Row],[BMCTS długość]]/data_BMCTS_25_4_10[[#This Row],[OR Tools długość]]*100</f>
        <v>118.33224701569667</v>
      </c>
      <c r="V4">
        <f>data_BMCTS_25_16_10[[#This Row],[BMCTS długość]]/data_BMCTS_25_16_10[[#This Row],[OR Tools długość]]*100</f>
        <v>106.42921056520002</v>
      </c>
      <c r="W4">
        <f>data_BMCTS_25_64_10[[#This Row],[BMCTS długość]]/data_BMCTS_25_64_10[[#This Row],[OR Tools długość]]*100</f>
        <v>106.42921056520002</v>
      </c>
      <c r="X4">
        <f>data_BMCTS_25_1_20[[#This Row],[BMCTS długość]]/data_BMCTS_25_1_20[[#This Row],[OR Tools długość]]*100</f>
        <v>104.9967606439205</v>
      </c>
      <c r="Y4">
        <f>data_BMCTS_25_4_20[[#This Row],[BMCTS długość]]/data_BMCTS_25_4_20[[#This Row],[OR Tools długość]]*100</f>
        <v>101.76201635185666</v>
      </c>
      <c r="Z4">
        <f>data_BMCTS_25_16_20[[#This Row],[BMCTS długość]]/data_BMCTS_25_16_20[[#This Row],[OR Tools długość]]*100</f>
        <v>104.9967606439205</v>
      </c>
      <c r="AA4">
        <f>data_BMCTS_25_64_20[[#This Row],[BMCTS długość]]/data_BMCTS_25_64_20[[#This Row],[OR Tools długość]]*100</f>
        <v>104.9967606439205</v>
      </c>
      <c r="AB4">
        <f>data_BMCTS_25_1_40[[#This Row],[BMCTS długość]]/data_BMCTS_25_1_40[[#This Row],[OR Tools długość]]*100</f>
        <v>104.9967606439205</v>
      </c>
      <c r="AC4">
        <f>data_BMCTS_25_4_40[[#This Row],[BMCTS długość]]/data_BMCTS_25_4_40[[#This Row],[OR Tools długość]]*100</f>
        <v>104.9967606439205</v>
      </c>
      <c r="AD4">
        <f>data_BMCTS_25_16_40[[#This Row],[BMCTS długość]]/data_BMCTS_25_16_40[[#This Row],[OR Tools długość]]*100</f>
        <v>104.9967606439205</v>
      </c>
      <c r="AE4">
        <f>data_BMCTS_25_64_40[[#This Row],[BMCTS długość]]/data_BMCTS_25_64_40[[#This Row],[OR Tools długość]]*100</f>
        <v>104.9967606439205</v>
      </c>
      <c r="AF4">
        <f>data_BMCTS_25_1_80[[#This Row],[BMCTS długość]]/data_BMCTS_25_1_80[[#This Row],[OR Tools długość]]*100</f>
        <v>104.9967606439205</v>
      </c>
      <c r="AG4">
        <f>data_BMCTS_25_4_80[[#This Row],[BMCTS długość]]/data_BMCTS_25_4_80[[#This Row],[OR Tools długość]]*100</f>
        <v>104.9967606439205</v>
      </c>
      <c r="AH4">
        <f>data_BMCTS_25_16_80[[#This Row],[BMCTS długość]]/data_BMCTS_25_16_80[[#This Row],[OR Tools długość]]*100</f>
        <v>104.9967606439205</v>
      </c>
      <c r="AI4">
        <f>data_BMCTS_25_64_80[[#This Row],[BMCTS długość]]/data_BMCTS_25_64_80[[#This Row],[OR Tools długość]]*100</f>
        <v>104.9967606439205</v>
      </c>
    </row>
    <row r="5" spans="1:35" x14ac:dyDescent="0.25">
      <c r="A5" t="s">
        <v>420</v>
      </c>
      <c r="B5">
        <f>AVERAGE(data_BMCTS_25_1_10!G:G)</f>
        <v>1.9146571636199952</v>
      </c>
      <c r="C5">
        <f>AVERAGE(data_BMCTS_25_4_10!G:G)</f>
        <v>1.9247361063957213</v>
      </c>
      <c r="D5">
        <f>AVERAGE(data_BMCTS_25_16_10!G:G)</f>
        <v>1.9474860739707947</v>
      </c>
      <c r="E5">
        <f>AVERAGE(data_BMCTS_25_64_10!G:G)</f>
        <v>2.0191912746429441</v>
      </c>
      <c r="F5">
        <f>AVERAGE(data_BMCTS_25_1_20!G:G)</f>
        <v>2.6011586141586305</v>
      </c>
      <c r="G5">
        <f>AVERAGE(data_BMCTS_25_4_20!G:G)</f>
        <v>2.6042518830299377</v>
      </c>
      <c r="H5">
        <f>AVERAGE(data_BMCTS_25_16_20!G:G)</f>
        <v>2.6496596789360045</v>
      </c>
      <c r="I5">
        <f>AVERAGE(data_BMCTS_25_64_20!G:G)</f>
        <v>2.6864365148544311</v>
      </c>
      <c r="J5">
        <f>AVERAGE(data_BMCTS_25_1_40!G:G)</f>
        <v>2.9495263385772703</v>
      </c>
      <c r="K5">
        <f>AVERAGE(data_BMCTS_25_4_40!G:G)</f>
        <v>2.9302178645133972</v>
      </c>
      <c r="L5">
        <f>AVERAGE(data_BMCTS_25_16_40!G:G)</f>
        <v>2.9052360653877258</v>
      </c>
      <c r="M5">
        <f>AVERAGE(data_BMCTS_25_64_40!G:G)</f>
        <v>2.8324864578247069</v>
      </c>
      <c r="N5">
        <f>AVERAGE(data_BMCTS_25_1_80!G:G)</f>
        <v>2.88507132768631</v>
      </c>
      <c r="O5">
        <f>AVERAGE(data_BMCTS_25_4_80!G:G)</f>
        <v>2.8467270803451536</v>
      </c>
      <c r="P5">
        <f>AVERAGE(data_BMCTS_25_16_80!G:G)</f>
        <v>2.8178290915489197</v>
      </c>
      <c r="Q5">
        <f>AVERAGE(data_BMCTS_25_64_80!G:G)</f>
        <v>2.8164527702331541</v>
      </c>
      <c r="T5">
        <f>data_BMCTS_25_1_10[[#This Row],[BMCTS długość]]/data_BMCTS_25_1_10[[#This Row],[OR Tools długość]]*100</f>
        <v>109.16261738745918</v>
      </c>
      <c r="U5">
        <f>data_BMCTS_25_4_10[[#This Row],[BMCTS długość]]/data_BMCTS_25_4_10[[#This Row],[OR Tools długość]]*100</f>
        <v>109.16261738745918</v>
      </c>
      <c r="V5">
        <f>data_BMCTS_25_16_10[[#This Row],[BMCTS długość]]/data_BMCTS_25_16_10[[#This Row],[OR Tools długość]]*100</f>
        <v>109.16261738745918</v>
      </c>
      <c r="W5">
        <f>data_BMCTS_25_64_10[[#This Row],[BMCTS długość]]/data_BMCTS_25_64_10[[#This Row],[OR Tools długość]]*100</f>
        <v>109.16261738745918</v>
      </c>
      <c r="X5">
        <f>data_BMCTS_25_1_20[[#This Row],[BMCTS długość]]/data_BMCTS_25_1_20[[#This Row],[OR Tools długość]]*100</f>
        <v>105.73349205675071</v>
      </c>
      <c r="Y5">
        <f>data_BMCTS_25_4_20[[#This Row],[BMCTS długość]]/data_BMCTS_25_4_20[[#This Row],[OR Tools długość]]*100</f>
        <v>105.73349205675071</v>
      </c>
      <c r="Z5">
        <f>data_BMCTS_25_16_20[[#This Row],[BMCTS długość]]/data_BMCTS_25_16_20[[#This Row],[OR Tools długość]]*100</f>
        <v>105.73349205675071</v>
      </c>
      <c r="AA5">
        <f>data_BMCTS_25_64_20[[#This Row],[BMCTS długość]]/data_BMCTS_25_64_20[[#This Row],[OR Tools długość]]*100</f>
        <v>105.73349205675071</v>
      </c>
      <c r="AB5">
        <f>data_BMCTS_25_1_40[[#This Row],[BMCTS długość]]/data_BMCTS_25_1_40[[#This Row],[OR Tools długość]]*100</f>
        <v>105.73349205675071</v>
      </c>
      <c r="AC5">
        <f>data_BMCTS_25_4_40[[#This Row],[BMCTS długość]]/data_BMCTS_25_4_40[[#This Row],[OR Tools długość]]*100</f>
        <v>105.73349205675071</v>
      </c>
      <c r="AD5">
        <f>data_BMCTS_25_16_40[[#This Row],[BMCTS długość]]/data_BMCTS_25_16_40[[#This Row],[OR Tools długość]]*100</f>
        <v>105.73349205675071</v>
      </c>
      <c r="AE5">
        <f>data_BMCTS_25_64_40[[#This Row],[BMCTS długość]]/data_BMCTS_25_64_40[[#This Row],[OR Tools długość]]*100</f>
        <v>105.73349205675071</v>
      </c>
      <c r="AF5">
        <f>data_BMCTS_25_1_80[[#This Row],[BMCTS długość]]/data_BMCTS_25_1_80[[#This Row],[OR Tools długość]]*100</f>
        <v>105.73349205675071</v>
      </c>
      <c r="AG5">
        <f>data_BMCTS_25_4_80[[#This Row],[BMCTS długość]]/data_BMCTS_25_4_80[[#This Row],[OR Tools długość]]*100</f>
        <v>105.73349205675071</v>
      </c>
      <c r="AH5">
        <f>data_BMCTS_25_16_80[[#This Row],[BMCTS długość]]/data_BMCTS_25_16_80[[#This Row],[OR Tools długość]]*100</f>
        <v>105.73349205675071</v>
      </c>
      <c r="AI5">
        <f>data_BMCTS_25_64_80[[#This Row],[BMCTS długość]]/data_BMCTS_25_64_80[[#This Row],[OR Tools długość]]*100</f>
        <v>105.73349205675071</v>
      </c>
    </row>
    <row r="6" spans="1:35" x14ac:dyDescent="0.25">
      <c r="T6">
        <f>data_BMCTS_25_1_10[[#This Row],[BMCTS długość]]/data_BMCTS_25_1_10[[#This Row],[OR Tools długość]]*100</f>
        <v>113.74584105114775</v>
      </c>
      <c r="U6">
        <f>data_BMCTS_25_4_10[[#This Row],[BMCTS długość]]/data_BMCTS_25_4_10[[#This Row],[OR Tools długość]]*100</f>
        <v>108.50059829405679</v>
      </c>
      <c r="V6">
        <f>data_BMCTS_25_16_10[[#This Row],[BMCTS długość]]/data_BMCTS_25_16_10[[#This Row],[OR Tools długość]]*100</f>
        <v>113.74584105114775</v>
      </c>
      <c r="W6">
        <f>data_BMCTS_25_64_10[[#This Row],[BMCTS długość]]/data_BMCTS_25_64_10[[#This Row],[OR Tools długość]]*100</f>
        <v>113.74584105114775</v>
      </c>
      <c r="X6">
        <f>data_BMCTS_25_1_20[[#This Row],[BMCTS długość]]/data_BMCTS_25_1_20[[#This Row],[OR Tools długość]]*100</f>
        <v>106.05700681204648</v>
      </c>
      <c r="Y6">
        <f>data_BMCTS_25_4_20[[#This Row],[BMCTS długość]]/data_BMCTS_25_4_20[[#This Row],[OR Tools długość]]*100</f>
        <v>106.05700681204648</v>
      </c>
      <c r="Z6">
        <f>data_BMCTS_25_16_20[[#This Row],[BMCTS długość]]/data_BMCTS_25_16_20[[#This Row],[OR Tools długość]]*100</f>
        <v>106.05700681204648</v>
      </c>
      <c r="AA6">
        <f>data_BMCTS_25_64_20[[#This Row],[BMCTS długość]]/data_BMCTS_25_64_20[[#This Row],[OR Tools długość]]*100</f>
        <v>106.05700681204648</v>
      </c>
      <c r="AB6">
        <f>data_BMCTS_25_1_40[[#This Row],[BMCTS długość]]/data_BMCTS_25_1_40[[#This Row],[OR Tools długość]]*100</f>
        <v>106.05700681204648</v>
      </c>
      <c r="AC6">
        <f>data_BMCTS_25_4_40[[#This Row],[BMCTS długość]]/data_BMCTS_25_4_40[[#This Row],[OR Tools długość]]*100</f>
        <v>106.05700681204648</v>
      </c>
      <c r="AD6">
        <f>data_BMCTS_25_16_40[[#This Row],[BMCTS długość]]/data_BMCTS_25_16_40[[#This Row],[OR Tools długość]]*100</f>
        <v>106.05700681204648</v>
      </c>
      <c r="AE6">
        <f>data_BMCTS_25_64_40[[#This Row],[BMCTS długość]]/data_BMCTS_25_64_40[[#This Row],[OR Tools długość]]*100</f>
        <v>106.05700681204648</v>
      </c>
      <c r="AF6">
        <f>data_BMCTS_25_1_80[[#This Row],[BMCTS długość]]/data_BMCTS_25_1_80[[#This Row],[OR Tools długość]]*100</f>
        <v>106.05700681204648</v>
      </c>
      <c r="AG6">
        <f>data_BMCTS_25_4_80[[#This Row],[BMCTS długość]]/data_BMCTS_25_4_80[[#This Row],[OR Tools długość]]*100</f>
        <v>106.05700681204648</v>
      </c>
      <c r="AH6">
        <f>data_BMCTS_25_16_80[[#This Row],[BMCTS długość]]/data_BMCTS_25_16_80[[#This Row],[OR Tools długość]]*100</f>
        <v>106.05700681204648</v>
      </c>
      <c r="AI6">
        <f>data_BMCTS_25_64_80[[#This Row],[BMCTS długość]]/data_BMCTS_25_64_80[[#This Row],[OR Tools długość]]*100</f>
        <v>106.05700681204648</v>
      </c>
    </row>
    <row r="7" spans="1:35" x14ac:dyDescent="0.25">
      <c r="T7">
        <f>data_BMCTS_25_1_10[[#This Row],[BMCTS długość]]/data_BMCTS_25_1_10[[#This Row],[OR Tools długość]]*100</f>
        <v>109.8201533253045</v>
      </c>
      <c r="U7">
        <f>data_BMCTS_25_4_10[[#This Row],[BMCTS długość]]/data_BMCTS_25_4_10[[#This Row],[OR Tools długość]]*100</f>
        <v>108.78497423679983</v>
      </c>
      <c r="V7">
        <f>data_BMCTS_25_16_10[[#This Row],[BMCTS długość]]/data_BMCTS_25_16_10[[#This Row],[OR Tools długość]]*100</f>
        <v>109.8201533253045</v>
      </c>
      <c r="W7">
        <f>data_BMCTS_25_64_10[[#This Row],[BMCTS długość]]/data_BMCTS_25_64_10[[#This Row],[OR Tools długość]]*100</f>
        <v>109.8201533253045</v>
      </c>
      <c r="X7">
        <f>data_BMCTS_25_1_20[[#This Row],[BMCTS długość]]/data_BMCTS_25_1_20[[#This Row],[OR Tools długość]]*100</f>
        <v>105.55875671782371</v>
      </c>
      <c r="Y7">
        <f>data_BMCTS_25_4_20[[#This Row],[BMCTS długość]]/data_BMCTS_25_4_20[[#This Row],[OR Tools długość]]*100</f>
        <v>105.55875671782371</v>
      </c>
      <c r="Z7">
        <f>data_BMCTS_25_16_20[[#This Row],[BMCTS długość]]/data_BMCTS_25_16_20[[#This Row],[OR Tools długość]]*100</f>
        <v>105.55875671782371</v>
      </c>
      <c r="AA7">
        <f>data_BMCTS_25_64_20[[#This Row],[BMCTS długość]]/data_BMCTS_25_64_20[[#This Row],[OR Tools długość]]*100</f>
        <v>105.55875671782371</v>
      </c>
      <c r="AB7">
        <f>data_BMCTS_25_1_40[[#This Row],[BMCTS długość]]/data_BMCTS_25_1_40[[#This Row],[OR Tools długość]]*100</f>
        <v>107.64517497689042</v>
      </c>
      <c r="AC7">
        <f>data_BMCTS_25_4_40[[#This Row],[BMCTS długość]]/data_BMCTS_25_4_40[[#This Row],[OR Tools długość]]*100</f>
        <v>107.64517497689042</v>
      </c>
      <c r="AD7">
        <f>data_BMCTS_25_16_40[[#This Row],[BMCTS długość]]/data_BMCTS_25_16_40[[#This Row],[OR Tools długość]]*100</f>
        <v>107.64517497689042</v>
      </c>
      <c r="AE7">
        <f>data_BMCTS_25_64_40[[#This Row],[BMCTS długość]]/data_BMCTS_25_64_40[[#This Row],[OR Tools długość]]*100</f>
        <v>107.64517497689042</v>
      </c>
      <c r="AF7">
        <f>data_BMCTS_25_1_80[[#This Row],[BMCTS długość]]/data_BMCTS_25_1_80[[#This Row],[OR Tools długość]]*100</f>
        <v>107.64517497689042</v>
      </c>
      <c r="AG7">
        <f>data_BMCTS_25_4_80[[#This Row],[BMCTS długość]]/data_BMCTS_25_4_80[[#This Row],[OR Tools długość]]*100</f>
        <v>107.64517497689042</v>
      </c>
      <c r="AH7">
        <f>data_BMCTS_25_16_80[[#This Row],[BMCTS długość]]/data_BMCTS_25_16_80[[#This Row],[OR Tools długość]]*100</f>
        <v>107.64517497689042</v>
      </c>
      <c r="AI7">
        <f>data_BMCTS_25_64_80[[#This Row],[BMCTS długość]]/data_BMCTS_25_64_80[[#This Row],[OR Tools długość]]*100</f>
        <v>107.64517497689042</v>
      </c>
    </row>
    <row r="8" spans="1:35" x14ac:dyDescent="0.25">
      <c r="T8">
        <f>data_BMCTS_25_1_10[[#This Row],[BMCTS długość]]/data_BMCTS_25_1_10[[#This Row],[OR Tools długość]]*100</f>
        <v>113.57995374520678</v>
      </c>
      <c r="U8">
        <f>data_BMCTS_25_4_10[[#This Row],[BMCTS długość]]/data_BMCTS_25_4_10[[#This Row],[OR Tools długość]]*100</f>
        <v>109.45650966733858</v>
      </c>
      <c r="V8">
        <f>data_BMCTS_25_16_10[[#This Row],[BMCTS długość]]/data_BMCTS_25_16_10[[#This Row],[OR Tools długość]]*100</f>
        <v>113.57995374520678</v>
      </c>
      <c r="W8">
        <f>data_BMCTS_25_64_10[[#This Row],[BMCTS długość]]/data_BMCTS_25_64_10[[#This Row],[OR Tools długość]]*100</f>
        <v>113.57995374520678</v>
      </c>
      <c r="X8">
        <f>data_BMCTS_25_1_20[[#This Row],[BMCTS długość]]/data_BMCTS_25_1_20[[#This Row],[OR Tools długość]]*100</f>
        <v>102.27688719703565</v>
      </c>
      <c r="Y8">
        <f>data_BMCTS_25_4_20[[#This Row],[BMCTS długość]]/data_BMCTS_25_4_20[[#This Row],[OR Tools długość]]*100</f>
        <v>102.27688719703565</v>
      </c>
      <c r="Z8">
        <f>data_BMCTS_25_16_20[[#This Row],[BMCTS długość]]/data_BMCTS_25_16_20[[#This Row],[OR Tools długość]]*100</f>
        <v>102.27688719703565</v>
      </c>
      <c r="AA8">
        <f>data_BMCTS_25_64_20[[#This Row],[BMCTS długość]]/data_BMCTS_25_64_20[[#This Row],[OR Tools długość]]*100</f>
        <v>102.27688719703565</v>
      </c>
      <c r="AB8">
        <f>data_BMCTS_25_1_40[[#This Row],[BMCTS długość]]/data_BMCTS_25_1_40[[#This Row],[OR Tools długość]]*100</f>
        <v>102.27688719703565</v>
      </c>
      <c r="AC8">
        <f>data_BMCTS_25_4_40[[#This Row],[BMCTS długość]]/data_BMCTS_25_4_40[[#This Row],[OR Tools długość]]*100</f>
        <v>102.27688719703565</v>
      </c>
      <c r="AD8">
        <f>data_BMCTS_25_16_40[[#This Row],[BMCTS długość]]/data_BMCTS_25_16_40[[#This Row],[OR Tools długość]]*100</f>
        <v>102.27688719703565</v>
      </c>
      <c r="AE8">
        <f>data_BMCTS_25_64_40[[#This Row],[BMCTS długość]]/data_BMCTS_25_64_40[[#This Row],[OR Tools długość]]*100</f>
        <v>102.27688719703565</v>
      </c>
      <c r="AF8">
        <f>data_BMCTS_25_1_80[[#This Row],[BMCTS długość]]/data_BMCTS_25_1_80[[#This Row],[OR Tools długość]]*100</f>
        <v>102.27688719703565</v>
      </c>
      <c r="AG8">
        <f>data_BMCTS_25_4_80[[#This Row],[BMCTS długość]]/data_BMCTS_25_4_80[[#This Row],[OR Tools długość]]*100</f>
        <v>102.27688719703565</v>
      </c>
      <c r="AH8">
        <f>data_BMCTS_25_16_80[[#This Row],[BMCTS długość]]/data_BMCTS_25_16_80[[#This Row],[OR Tools długość]]*100</f>
        <v>102.27688719703565</v>
      </c>
      <c r="AI8">
        <f>data_BMCTS_25_64_80[[#This Row],[BMCTS długość]]/data_BMCTS_25_64_80[[#This Row],[OR Tools długość]]*100</f>
        <v>102.27688719703565</v>
      </c>
    </row>
    <row r="9" spans="1:35" x14ac:dyDescent="0.25">
      <c r="T9">
        <f>data_BMCTS_25_1_10[[#This Row],[BMCTS długość]]/data_BMCTS_25_1_10[[#This Row],[OR Tools długość]]*100</f>
        <v>111.49763345096559</v>
      </c>
      <c r="U9">
        <f>data_BMCTS_25_4_10[[#This Row],[BMCTS długość]]/data_BMCTS_25_4_10[[#This Row],[OR Tools długość]]*100</f>
        <v>111.49763345096559</v>
      </c>
      <c r="V9">
        <f>data_BMCTS_25_16_10[[#This Row],[BMCTS długość]]/data_BMCTS_25_16_10[[#This Row],[OR Tools długość]]*100</f>
        <v>111.49763345096559</v>
      </c>
      <c r="W9">
        <f>data_BMCTS_25_64_10[[#This Row],[BMCTS długość]]/data_BMCTS_25_64_10[[#This Row],[OR Tools długość]]*100</f>
        <v>111.49763345096559</v>
      </c>
      <c r="X9">
        <f>data_BMCTS_25_1_20[[#This Row],[BMCTS długość]]/data_BMCTS_25_1_20[[#This Row],[OR Tools długość]]*100</f>
        <v>108.15620750089371</v>
      </c>
      <c r="Y9">
        <f>data_BMCTS_25_4_20[[#This Row],[BMCTS długość]]/data_BMCTS_25_4_20[[#This Row],[OR Tools długość]]*100</f>
        <v>108.15620750089371</v>
      </c>
      <c r="Z9">
        <f>data_BMCTS_25_16_20[[#This Row],[BMCTS długość]]/data_BMCTS_25_16_20[[#This Row],[OR Tools długość]]*100</f>
        <v>108.15620750089371</v>
      </c>
      <c r="AA9">
        <f>data_BMCTS_25_64_20[[#This Row],[BMCTS długość]]/data_BMCTS_25_64_20[[#This Row],[OR Tools długość]]*100</f>
        <v>108.15620750089371</v>
      </c>
      <c r="AB9">
        <f>data_BMCTS_25_1_40[[#This Row],[BMCTS długość]]/data_BMCTS_25_1_40[[#This Row],[OR Tools długość]]*100</f>
        <v>103.73046971374571</v>
      </c>
      <c r="AC9">
        <f>data_BMCTS_25_4_40[[#This Row],[BMCTS długość]]/data_BMCTS_25_4_40[[#This Row],[OR Tools długość]]*100</f>
        <v>103.73046971374571</v>
      </c>
      <c r="AD9">
        <f>data_BMCTS_25_16_40[[#This Row],[BMCTS długość]]/data_BMCTS_25_16_40[[#This Row],[OR Tools długość]]*100</f>
        <v>103.73046971374571</v>
      </c>
      <c r="AE9">
        <f>data_BMCTS_25_64_40[[#This Row],[BMCTS długość]]/data_BMCTS_25_64_40[[#This Row],[OR Tools długość]]*100</f>
        <v>103.73046971374571</v>
      </c>
      <c r="AF9">
        <f>data_BMCTS_25_1_80[[#This Row],[BMCTS długość]]/data_BMCTS_25_1_80[[#This Row],[OR Tools długość]]*100</f>
        <v>103.73046971374571</v>
      </c>
      <c r="AG9">
        <f>data_BMCTS_25_4_80[[#This Row],[BMCTS długość]]/data_BMCTS_25_4_80[[#This Row],[OR Tools długość]]*100</f>
        <v>103.73046971374571</v>
      </c>
      <c r="AH9">
        <f>data_BMCTS_25_16_80[[#This Row],[BMCTS długość]]/data_BMCTS_25_16_80[[#This Row],[OR Tools długość]]*100</f>
        <v>103.73046971374571</v>
      </c>
      <c r="AI9">
        <f>data_BMCTS_25_64_80[[#This Row],[BMCTS długość]]/data_BMCTS_25_64_80[[#This Row],[OR Tools długość]]*100</f>
        <v>103.73046971374571</v>
      </c>
    </row>
    <row r="10" spans="1:35" x14ac:dyDescent="0.25">
      <c r="T10">
        <f>data_BMCTS_25_1_10[[#This Row],[BMCTS długość]]/data_BMCTS_25_1_10[[#This Row],[OR Tools długość]]*100</f>
        <v>110.49136388552448</v>
      </c>
      <c r="U10">
        <f>data_BMCTS_25_4_10[[#This Row],[BMCTS długość]]/data_BMCTS_25_4_10[[#This Row],[OR Tools długość]]*100</f>
        <v>110.49136388552448</v>
      </c>
      <c r="V10">
        <f>data_BMCTS_25_16_10[[#This Row],[BMCTS długość]]/data_BMCTS_25_16_10[[#This Row],[OR Tools długość]]*100</f>
        <v>110.49136388552448</v>
      </c>
      <c r="W10">
        <f>data_BMCTS_25_64_10[[#This Row],[BMCTS długość]]/data_BMCTS_25_64_10[[#This Row],[OR Tools długość]]*100</f>
        <v>110.49136388552448</v>
      </c>
      <c r="X10">
        <f>data_BMCTS_25_1_20[[#This Row],[BMCTS długość]]/data_BMCTS_25_1_20[[#This Row],[OR Tools długość]]*100</f>
        <v>105.83996215957363</v>
      </c>
      <c r="Y10">
        <f>data_BMCTS_25_4_20[[#This Row],[BMCTS długość]]/data_BMCTS_25_4_20[[#This Row],[OR Tools długość]]*100</f>
        <v>105.83996215957363</v>
      </c>
      <c r="Z10">
        <f>data_BMCTS_25_16_20[[#This Row],[BMCTS długość]]/data_BMCTS_25_16_20[[#This Row],[OR Tools długość]]*100</f>
        <v>105.83996215957363</v>
      </c>
      <c r="AA10">
        <f>data_BMCTS_25_64_20[[#This Row],[BMCTS długość]]/data_BMCTS_25_64_20[[#This Row],[OR Tools długość]]*100</f>
        <v>105.83996215957363</v>
      </c>
      <c r="AB10">
        <f>data_BMCTS_25_1_40[[#This Row],[BMCTS długość]]/data_BMCTS_25_1_40[[#This Row],[OR Tools długość]]*100</f>
        <v>105.83996215957363</v>
      </c>
      <c r="AC10">
        <f>data_BMCTS_25_4_40[[#This Row],[BMCTS długość]]/data_BMCTS_25_4_40[[#This Row],[OR Tools długość]]*100</f>
        <v>105.83996215957363</v>
      </c>
      <c r="AD10">
        <f>data_BMCTS_25_16_40[[#This Row],[BMCTS długość]]/data_BMCTS_25_16_40[[#This Row],[OR Tools długość]]*100</f>
        <v>105.83996215957363</v>
      </c>
      <c r="AE10">
        <f>data_BMCTS_25_64_40[[#This Row],[BMCTS długość]]/data_BMCTS_25_64_40[[#This Row],[OR Tools długość]]*100</f>
        <v>105.83996215957363</v>
      </c>
      <c r="AF10">
        <f>data_BMCTS_25_1_80[[#This Row],[BMCTS długość]]/data_BMCTS_25_1_80[[#This Row],[OR Tools długość]]*100</f>
        <v>105.83996215957363</v>
      </c>
      <c r="AG10">
        <f>data_BMCTS_25_4_80[[#This Row],[BMCTS długość]]/data_BMCTS_25_4_80[[#This Row],[OR Tools długość]]*100</f>
        <v>105.83996215957363</v>
      </c>
      <c r="AH10">
        <f>data_BMCTS_25_16_80[[#This Row],[BMCTS długość]]/data_BMCTS_25_16_80[[#This Row],[OR Tools długość]]*100</f>
        <v>105.83996215957363</v>
      </c>
      <c r="AI10">
        <f>data_BMCTS_25_64_80[[#This Row],[BMCTS długość]]/data_BMCTS_25_64_80[[#This Row],[OR Tools długość]]*100</f>
        <v>105.83996215957363</v>
      </c>
    </row>
    <row r="11" spans="1:35" x14ac:dyDescent="0.25">
      <c r="T11">
        <f>data_BMCTS_25_1_10[[#This Row],[BMCTS długość]]/data_BMCTS_25_1_10[[#This Row],[OR Tools długość]]*100</f>
        <v>109.26055386168274</v>
      </c>
      <c r="U11">
        <f>data_BMCTS_25_4_10[[#This Row],[BMCTS długość]]/data_BMCTS_25_4_10[[#This Row],[OR Tools długość]]*100</f>
        <v>108.12169279696637</v>
      </c>
      <c r="V11">
        <f>data_BMCTS_25_16_10[[#This Row],[BMCTS długość]]/data_BMCTS_25_16_10[[#This Row],[OR Tools długość]]*100</f>
        <v>108.12169279696637</v>
      </c>
      <c r="W11">
        <f>data_BMCTS_25_64_10[[#This Row],[BMCTS długość]]/data_BMCTS_25_64_10[[#This Row],[OR Tools długość]]*100</f>
        <v>108.12169279696637</v>
      </c>
      <c r="X11">
        <f>data_BMCTS_25_1_20[[#This Row],[BMCTS długość]]/data_BMCTS_25_1_20[[#This Row],[OR Tools długość]]*100</f>
        <v>104.89152283654886</v>
      </c>
      <c r="Y11">
        <f>data_BMCTS_25_4_20[[#This Row],[BMCTS długość]]/data_BMCTS_25_4_20[[#This Row],[OR Tools długość]]*100</f>
        <v>104.89152283654886</v>
      </c>
      <c r="Z11">
        <f>data_BMCTS_25_16_20[[#This Row],[BMCTS długość]]/data_BMCTS_25_16_20[[#This Row],[OR Tools długość]]*100</f>
        <v>104.89152283654886</v>
      </c>
      <c r="AA11">
        <f>data_BMCTS_25_64_20[[#This Row],[BMCTS długość]]/data_BMCTS_25_64_20[[#This Row],[OR Tools długość]]*100</f>
        <v>104.89152283654886</v>
      </c>
      <c r="AB11">
        <f>data_BMCTS_25_1_40[[#This Row],[BMCTS długość]]/data_BMCTS_25_1_40[[#This Row],[OR Tools długość]]*100</f>
        <v>104.89152283654886</v>
      </c>
      <c r="AC11">
        <f>data_BMCTS_25_4_40[[#This Row],[BMCTS długość]]/data_BMCTS_25_4_40[[#This Row],[OR Tools długość]]*100</f>
        <v>104.89152283654886</v>
      </c>
      <c r="AD11">
        <f>data_BMCTS_25_16_40[[#This Row],[BMCTS długość]]/data_BMCTS_25_16_40[[#This Row],[OR Tools długość]]*100</f>
        <v>104.89152283654886</v>
      </c>
      <c r="AE11">
        <f>data_BMCTS_25_64_40[[#This Row],[BMCTS długość]]/data_BMCTS_25_64_40[[#This Row],[OR Tools długość]]*100</f>
        <v>104.89152283654886</v>
      </c>
      <c r="AF11">
        <f>data_BMCTS_25_1_80[[#This Row],[BMCTS długość]]/data_BMCTS_25_1_80[[#This Row],[OR Tools długość]]*100</f>
        <v>104.89152283654886</v>
      </c>
      <c r="AG11">
        <f>data_BMCTS_25_4_80[[#This Row],[BMCTS długość]]/data_BMCTS_25_4_80[[#This Row],[OR Tools długość]]*100</f>
        <v>104.89152283654886</v>
      </c>
      <c r="AH11">
        <f>data_BMCTS_25_16_80[[#This Row],[BMCTS długość]]/data_BMCTS_25_16_80[[#This Row],[OR Tools długość]]*100</f>
        <v>104.89152283654886</v>
      </c>
      <c r="AI11">
        <f>data_BMCTS_25_64_80[[#This Row],[BMCTS długość]]/data_BMCTS_25_64_80[[#This Row],[OR Tools długość]]*100</f>
        <v>104.89152283654886</v>
      </c>
    </row>
    <row r="12" spans="1:35" x14ac:dyDescent="0.25">
      <c r="T12">
        <f>data_BMCTS_25_1_10[[#This Row],[BMCTS długość]]/data_BMCTS_25_1_10[[#This Row],[OR Tools długość]]*100</f>
        <v>102.69025934179506</v>
      </c>
      <c r="U12">
        <f>data_BMCTS_25_4_10[[#This Row],[BMCTS długość]]/data_BMCTS_25_4_10[[#This Row],[OR Tools długość]]*100</f>
        <v>102.02716145076383</v>
      </c>
      <c r="V12">
        <f>data_BMCTS_25_16_10[[#This Row],[BMCTS długość]]/data_BMCTS_25_16_10[[#This Row],[OR Tools długość]]*100</f>
        <v>107.0395956464167</v>
      </c>
      <c r="W12">
        <f>data_BMCTS_25_64_10[[#This Row],[BMCTS długość]]/data_BMCTS_25_64_10[[#This Row],[OR Tools długość]]*100</f>
        <v>107.0395956464167</v>
      </c>
      <c r="X12">
        <f>data_BMCTS_25_1_20[[#This Row],[BMCTS długość]]/data_BMCTS_25_1_20[[#This Row],[OR Tools długość]]*100</f>
        <v>101.83861382940931</v>
      </c>
      <c r="Y12">
        <f>data_BMCTS_25_4_20[[#This Row],[BMCTS długość]]/data_BMCTS_25_4_20[[#This Row],[OR Tools długość]]*100</f>
        <v>101.83861382940931</v>
      </c>
      <c r="Z12">
        <f>data_BMCTS_25_16_20[[#This Row],[BMCTS długość]]/data_BMCTS_25_16_20[[#This Row],[OR Tools długość]]*100</f>
        <v>101.83861382940931</v>
      </c>
      <c r="AA12">
        <f>data_BMCTS_25_64_20[[#This Row],[BMCTS długość]]/data_BMCTS_25_64_20[[#This Row],[OR Tools długość]]*100</f>
        <v>101.83861382940931</v>
      </c>
      <c r="AB12">
        <f>data_BMCTS_25_1_40[[#This Row],[BMCTS długość]]/data_BMCTS_25_1_40[[#This Row],[OR Tools długość]]*100</f>
        <v>101.83861382940931</v>
      </c>
      <c r="AC12">
        <f>data_BMCTS_25_4_40[[#This Row],[BMCTS długość]]/data_BMCTS_25_4_40[[#This Row],[OR Tools długość]]*100</f>
        <v>101.83861382940931</v>
      </c>
      <c r="AD12">
        <f>data_BMCTS_25_16_40[[#This Row],[BMCTS długość]]/data_BMCTS_25_16_40[[#This Row],[OR Tools długość]]*100</f>
        <v>101.83861382940931</v>
      </c>
      <c r="AE12">
        <f>data_BMCTS_25_64_40[[#This Row],[BMCTS długość]]/data_BMCTS_25_64_40[[#This Row],[OR Tools długość]]*100</f>
        <v>101.83861382940931</v>
      </c>
      <c r="AF12">
        <f>data_BMCTS_25_1_80[[#This Row],[BMCTS długość]]/data_BMCTS_25_1_80[[#This Row],[OR Tools długość]]*100</f>
        <v>101.83861382940931</v>
      </c>
      <c r="AG12">
        <f>data_BMCTS_25_4_80[[#This Row],[BMCTS długość]]/data_BMCTS_25_4_80[[#This Row],[OR Tools długość]]*100</f>
        <v>101.83861382940931</v>
      </c>
      <c r="AH12">
        <f>data_BMCTS_25_16_80[[#This Row],[BMCTS długość]]/data_BMCTS_25_16_80[[#This Row],[OR Tools długość]]*100</f>
        <v>101.83861382940931</v>
      </c>
      <c r="AI12">
        <f>data_BMCTS_25_64_80[[#This Row],[BMCTS długość]]/data_BMCTS_25_64_80[[#This Row],[OR Tools długość]]*100</f>
        <v>101.83861382940931</v>
      </c>
    </row>
    <row r="13" spans="1:35" x14ac:dyDescent="0.25">
      <c r="T13">
        <f>data_BMCTS_25_1_10[[#This Row],[BMCTS długość]]/data_BMCTS_25_1_10[[#This Row],[OR Tools długość]]*100</f>
        <v>124.04080049406497</v>
      </c>
      <c r="U13">
        <f>data_BMCTS_25_4_10[[#This Row],[BMCTS długość]]/data_BMCTS_25_4_10[[#This Row],[OR Tools długość]]*100</f>
        <v>118.8086071984366</v>
      </c>
      <c r="V13">
        <f>data_BMCTS_25_16_10[[#This Row],[BMCTS długość]]/data_BMCTS_25_16_10[[#This Row],[OR Tools długość]]*100</f>
        <v>118.8086071984366</v>
      </c>
      <c r="W13">
        <f>data_BMCTS_25_64_10[[#This Row],[BMCTS długość]]/data_BMCTS_25_64_10[[#This Row],[OR Tools długość]]*100</f>
        <v>118.8086071984366</v>
      </c>
      <c r="X13">
        <f>data_BMCTS_25_1_20[[#This Row],[BMCTS długość]]/data_BMCTS_25_1_20[[#This Row],[OR Tools długość]]*100</f>
        <v>110.94010987771759</v>
      </c>
      <c r="Y13">
        <f>data_BMCTS_25_4_20[[#This Row],[BMCTS długość]]/data_BMCTS_25_4_20[[#This Row],[OR Tools długość]]*100</f>
        <v>110.94010987771759</v>
      </c>
      <c r="Z13">
        <f>data_BMCTS_25_16_20[[#This Row],[BMCTS długość]]/data_BMCTS_25_16_20[[#This Row],[OR Tools długość]]*100</f>
        <v>110.94010987771759</v>
      </c>
      <c r="AA13">
        <f>data_BMCTS_25_64_20[[#This Row],[BMCTS długość]]/data_BMCTS_25_64_20[[#This Row],[OR Tools długość]]*100</f>
        <v>110.94010987771759</v>
      </c>
      <c r="AB13">
        <f>data_BMCTS_25_1_40[[#This Row],[BMCTS długość]]/data_BMCTS_25_1_40[[#This Row],[OR Tools długość]]*100</f>
        <v>110.94010987771759</v>
      </c>
      <c r="AC13">
        <f>data_BMCTS_25_4_40[[#This Row],[BMCTS długość]]/data_BMCTS_25_4_40[[#This Row],[OR Tools długość]]*100</f>
        <v>110.94010987771759</v>
      </c>
      <c r="AD13">
        <f>data_BMCTS_25_16_40[[#This Row],[BMCTS długość]]/data_BMCTS_25_16_40[[#This Row],[OR Tools długość]]*100</f>
        <v>110.94010987771759</v>
      </c>
      <c r="AE13">
        <f>data_BMCTS_25_64_40[[#This Row],[BMCTS długość]]/data_BMCTS_25_64_40[[#This Row],[OR Tools długość]]*100</f>
        <v>110.94010987771759</v>
      </c>
      <c r="AF13">
        <f>data_BMCTS_25_1_80[[#This Row],[BMCTS długość]]/data_BMCTS_25_1_80[[#This Row],[OR Tools długość]]*100</f>
        <v>110.94010987771759</v>
      </c>
      <c r="AG13">
        <f>data_BMCTS_25_4_80[[#This Row],[BMCTS długość]]/data_BMCTS_25_4_80[[#This Row],[OR Tools długość]]*100</f>
        <v>110.94010987771759</v>
      </c>
      <c r="AH13">
        <f>data_BMCTS_25_16_80[[#This Row],[BMCTS długość]]/data_BMCTS_25_16_80[[#This Row],[OR Tools długość]]*100</f>
        <v>110.94010987771759</v>
      </c>
      <c r="AI13">
        <f>data_BMCTS_25_64_80[[#This Row],[BMCTS długość]]/data_BMCTS_25_64_80[[#This Row],[OR Tools długość]]*100</f>
        <v>110.94010987771759</v>
      </c>
    </row>
    <row r="14" spans="1:35" x14ac:dyDescent="0.25">
      <c r="T14">
        <f>data_BMCTS_25_1_10[[#This Row],[BMCTS długość]]/data_BMCTS_25_1_10[[#This Row],[OR Tools długość]]*100</f>
        <v>116.52872424956496</v>
      </c>
      <c r="U14">
        <f>data_BMCTS_25_4_10[[#This Row],[BMCTS długość]]/data_BMCTS_25_4_10[[#This Row],[OR Tools długość]]*100</f>
        <v>116.52872424956496</v>
      </c>
      <c r="V14">
        <f>data_BMCTS_25_16_10[[#This Row],[BMCTS długość]]/data_BMCTS_25_16_10[[#This Row],[OR Tools długość]]*100</f>
        <v>116.52872424956496</v>
      </c>
      <c r="W14">
        <f>data_BMCTS_25_64_10[[#This Row],[BMCTS długość]]/data_BMCTS_25_64_10[[#This Row],[OR Tools długość]]*100</f>
        <v>116.52872424956496</v>
      </c>
      <c r="X14">
        <f>data_BMCTS_25_1_20[[#This Row],[BMCTS długość]]/data_BMCTS_25_1_20[[#This Row],[OR Tools długość]]*100</f>
        <v>113.85985501042784</v>
      </c>
      <c r="Y14">
        <f>data_BMCTS_25_4_20[[#This Row],[BMCTS długość]]/data_BMCTS_25_4_20[[#This Row],[OR Tools długość]]*100</f>
        <v>113.85985501042784</v>
      </c>
      <c r="Z14">
        <f>data_BMCTS_25_16_20[[#This Row],[BMCTS długość]]/data_BMCTS_25_16_20[[#This Row],[OR Tools długość]]*100</f>
        <v>113.85985501042784</v>
      </c>
      <c r="AA14">
        <f>data_BMCTS_25_64_20[[#This Row],[BMCTS długość]]/data_BMCTS_25_64_20[[#This Row],[OR Tools długość]]*100</f>
        <v>113.85985501042784</v>
      </c>
      <c r="AB14">
        <f>data_BMCTS_25_1_40[[#This Row],[BMCTS długość]]/data_BMCTS_25_1_40[[#This Row],[OR Tools długość]]*100</f>
        <v>102.12911887368115</v>
      </c>
      <c r="AC14">
        <f>data_BMCTS_25_4_40[[#This Row],[BMCTS długość]]/data_BMCTS_25_4_40[[#This Row],[OR Tools długość]]*100</f>
        <v>102.12911887368115</v>
      </c>
      <c r="AD14">
        <f>data_BMCTS_25_16_40[[#This Row],[BMCTS długość]]/data_BMCTS_25_16_40[[#This Row],[OR Tools długość]]*100</f>
        <v>102.12911887368115</v>
      </c>
      <c r="AE14">
        <f>data_BMCTS_25_64_40[[#This Row],[BMCTS długość]]/data_BMCTS_25_64_40[[#This Row],[OR Tools długość]]*100</f>
        <v>102.12911887368115</v>
      </c>
      <c r="AF14">
        <f>data_BMCTS_25_1_80[[#This Row],[BMCTS długość]]/data_BMCTS_25_1_80[[#This Row],[OR Tools długość]]*100</f>
        <v>102.12911887368115</v>
      </c>
      <c r="AG14">
        <f>data_BMCTS_25_4_80[[#This Row],[BMCTS długość]]/data_BMCTS_25_4_80[[#This Row],[OR Tools długość]]*100</f>
        <v>102.12911887368115</v>
      </c>
      <c r="AH14">
        <f>data_BMCTS_25_16_80[[#This Row],[BMCTS długość]]/data_BMCTS_25_16_80[[#This Row],[OR Tools długość]]*100</f>
        <v>102.12911887368115</v>
      </c>
      <c r="AI14">
        <f>data_BMCTS_25_64_80[[#This Row],[BMCTS długość]]/data_BMCTS_25_64_80[[#This Row],[OR Tools długość]]*100</f>
        <v>102.12911887368115</v>
      </c>
    </row>
    <row r="15" spans="1:35" x14ac:dyDescent="0.25">
      <c r="T15">
        <f>data_BMCTS_25_1_10[[#This Row],[BMCTS długość]]/data_BMCTS_25_1_10[[#This Row],[OR Tools długość]]*100</f>
        <v>117.33170204219788</v>
      </c>
      <c r="U15">
        <f>data_BMCTS_25_4_10[[#This Row],[BMCTS długość]]/data_BMCTS_25_4_10[[#This Row],[OR Tools długość]]*100</f>
        <v>117.33170204219788</v>
      </c>
      <c r="V15">
        <f>data_BMCTS_25_16_10[[#This Row],[BMCTS długość]]/data_BMCTS_25_16_10[[#This Row],[OR Tools długość]]*100</f>
        <v>117.33170204219788</v>
      </c>
      <c r="W15">
        <f>data_BMCTS_25_64_10[[#This Row],[BMCTS długość]]/data_BMCTS_25_64_10[[#This Row],[OR Tools długość]]*100</f>
        <v>117.33170204219788</v>
      </c>
      <c r="X15">
        <f>data_BMCTS_25_1_20[[#This Row],[BMCTS długość]]/data_BMCTS_25_1_20[[#This Row],[OR Tools długość]]*100</f>
        <v>104.75295485612412</v>
      </c>
      <c r="Y15">
        <f>data_BMCTS_25_4_20[[#This Row],[BMCTS długość]]/data_BMCTS_25_4_20[[#This Row],[OR Tools długość]]*100</f>
        <v>106.93679603715837</v>
      </c>
      <c r="Z15">
        <f>data_BMCTS_25_16_20[[#This Row],[BMCTS długość]]/data_BMCTS_25_16_20[[#This Row],[OR Tools długość]]*100</f>
        <v>106.93679603715837</v>
      </c>
      <c r="AA15">
        <f>data_BMCTS_25_64_20[[#This Row],[BMCTS długość]]/data_BMCTS_25_64_20[[#This Row],[OR Tools długość]]*100</f>
        <v>104.75295485612412</v>
      </c>
      <c r="AB15">
        <f>data_BMCTS_25_1_40[[#This Row],[BMCTS długość]]/data_BMCTS_25_1_40[[#This Row],[OR Tools długość]]*100</f>
        <v>104.75295485612412</v>
      </c>
      <c r="AC15">
        <f>data_BMCTS_25_4_40[[#This Row],[BMCTS długość]]/data_BMCTS_25_4_40[[#This Row],[OR Tools długość]]*100</f>
        <v>104.75295485612412</v>
      </c>
      <c r="AD15">
        <f>data_BMCTS_25_16_40[[#This Row],[BMCTS długość]]/data_BMCTS_25_16_40[[#This Row],[OR Tools długość]]*100</f>
        <v>104.75295485612412</v>
      </c>
      <c r="AE15">
        <f>data_BMCTS_25_64_40[[#This Row],[BMCTS długość]]/data_BMCTS_25_64_40[[#This Row],[OR Tools długość]]*100</f>
        <v>104.75295485612412</v>
      </c>
      <c r="AF15">
        <f>data_BMCTS_25_1_80[[#This Row],[BMCTS długość]]/data_BMCTS_25_1_80[[#This Row],[OR Tools długość]]*100</f>
        <v>104.75295485612412</v>
      </c>
      <c r="AG15">
        <f>data_BMCTS_25_4_80[[#This Row],[BMCTS długość]]/data_BMCTS_25_4_80[[#This Row],[OR Tools długość]]*100</f>
        <v>104.75295485612412</v>
      </c>
      <c r="AH15">
        <f>data_BMCTS_25_16_80[[#This Row],[BMCTS długość]]/data_BMCTS_25_16_80[[#This Row],[OR Tools długość]]*100</f>
        <v>104.75295485612412</v>
      </c>
      <c r="AI15">
        <f>data_BMCTS_25_64_80[[#This Row],[BMCTS długość]]/data_BMCTS_25_64_80[[#This Row],[OR Tools długość]]*100</f>
        <v>104.75295485612412</v>
      </c>
    </row>
    <row r="16" spans="1:35" x14ac:dyDescent="0.25">
      <c r="T16">
        <f>data_BMCTS_25_1_10[[#This Row],[BMCTS długość]]/data_BMCTS_25_1_10[[#This Row],[OR Tools długość]]*100</f>
        <v>112.89940348357936</v>
      </c>
      <c r="U16">
        <f>data_BMCTS_25_4_10[[#This Row],[BMCTS długość]]/data_BMCTS_25_4_10[[#This Row],[OR Tools długość]]*100</f>
        <v>112.89940348357936</v>
      </c>
      <c r="V16">
        <f>data_BMCTS_25_16_10[[#This Row],[BMCTS długość]]/data_BMCTS_25_16_10[[#This Row],[OR Tools długość]]*100</f>
        <v>112.89940348357936</v>
      </c>
      <c r="W16">
        <f>data_BMCTS_25_64_10[[#This Row],[BMCTS długość]]/data_BMCTS_25_64_10[[#This Row],[OR Tools długość]]*100</f>
        <v>112.89940348357936</v>
      </c>
      <c r="X16">
        <f>data_BMCTS_25_1_20[[#This Row],[BMCTS długość]]/data_BMCTS_25_1_20[[#This Row],[OR Tools długość]]*100</f>
        <v>108.62689398847152</v>
      </c>
      <c r="Y16">
        <f>data_BMCTS_25_4_20[[#This Row],[BMCTS długość]]/data_BMCTS_25_4_20[[#This Row],[OR Tools długość]]*100</f>
        <v>108.5112324723718</v>
      </c>
      <c r="Z16">
        <f>data_BMCTS_25_16_20[[#This Row],[BMCTS długość]]/data_BMCTS_25_16_20[[#This Row],[OR Tools długość]]*100</f>
        <v>108.5112324723718</v>
      </c>
      <c r="AA16">
        <f>data_BMCTS_25_64_20[[#This Row],[BMCTS długość]]/data_BMCTS_25_64_20[[#This Row],[OR Tools długość]]*100</f>
        <v>108.62689398847152</v>
      </c>
      <c r="AB16">
        <f>data_BMCTS_25_1_40[[#This Row],[BMCTS długość]]/data_BMCTS_25_1_40[[#This Row],[OR Tools długość]]*100</f>
        <v>106.42795976872878</v>
      </c>
      <c r="AC16">
        <f>data_BMCTS_25_4_40[[#This Row],[BMCTS długość]]/data_BMCTS_25_4_40[[#This Row],[OR Tools długość]]*100</f>
        <v>106.42795976872878</v>
      </c>
      <c r="AD16">
        <f>data_BMCTS_25_16_40[[#This Row],[BMCTS długość]]/data_BMCTS_25_16_40[[#This Row],[OR Tools długość]]*100</f>
        <v>106.42795976872878</v>
      </c>
      <c r="AE16">
        <f>data_BMCTS_25_64_40[[#This Row],[BMCTS długość]]/data_BMCTS_25_64_40[[#This Row],[OR Tools długość]]*100</f>
        <v>106.42795976872878</v>
      </c>
      <c r="AF16">
        <f>data_BMCTS_25_1_80[[#This Row],[BMCTS długość]]/data_BMCTS_25_1_80[[#This Row],[OR Tools długość]]*100</f>
        <v>106.42795976872878</v>
      </c>
      <c r="AG16">
        <f>data_BMCTS_25_4_80[[#This Row],[BMCTS długość]]/data_BMCTS_25_4_80[[#This Row],[OR Tools długość]]*100</f>
        <v>106.42795976872878</v>
      </c>
      <c r="AH16">
        <f>data_BMCTS_25_16_80[[#This Row],[BMCTS długość]]/data_BMCTS_25_16_80[[#This Row],[OR Tools długość]]*100</f>
        <v>106.42795976872878</v>
      </c>
      <c r="AI16">
        <f>data_BMCTS_25_64_80[[#This Row],[BMCTS długość]]/data_BMCTS_25_64_80[[#This Row],[OR Tools długość]]*100</f>
        <v>106.42795976872878</v>
      </c>
    </row>
    <row r="17" spans="20:35" x14ac:dyDescent="0.25">
      <c r="T17">
        <f>data_BMCTS_25_1_10[[#This Row],[BMCTS długość]]/data_BMCTS_25_1_10[[#This Row],[OR Tools długość]]*100</f>
        <v>101.09602916343306</v>
      </c>
      <c r="U17">
        <f>data_BMCTS_25_4_10[[#This Row],[BMCTS długość]]/data_BMCTS_25_4_10[[#This Row],[OR Tools długość]]*100</f>
        <v>103.32365805421801</v>
      </c>
      <c r="V17">
        <f>data_BMCTS_25_16_10[[#This Row],[BMCTS długość]]/data_BMCTS_25_16_10[[#This Row],[OR Tools długość]]*100</f>
        <v>101.09602916343306</v>
      </c>
      <c r="W17">
        <f>data_BMCTS_25_64_10[[#This Row],[BMCTS długość]]/data_BMCTS_25_64_10[[#This Row],[OR Tools długość]]*100</f>
        <v>101.09602916343306</v>
      </c>
      <c r="X17">
        <f>data_BMCTS_25_1_20[[#This Row],[BMCTS długość]]/data_BMCTS_25_1_20[[#This Row],[OR Tools długość]]*100</f>
        <v>102.85649702886846</v>
      </c>
      <c r="Y17">
        <f>data_BMCTS_25_4_20[[#This Row],[BMCTS długość]]/data_BMCTS_25_4_20[[#This Row],[OR Tools długość]]*100</f>
        <v>102.85649702886846</v>
      </c>
      <c r="Z17">
        <f>data_BMCTS_25_16_20[[#This Row],[BMCTS długość]]/data_BMCTS_25_16_20[[#This Row],[OR Tools długość]]*100</f>
        <v>102.85649702886846</v>
      </c>
      <c r="AA17">
        <f>data_BMCTS_25_64_20[[#This Row],[BMCTS długość]]/data_BMCTS_25_64_20[[#This Row],[OR Tools długość]]*100</f>
        <v>102.85649702886846</v>
      </c>
      <c r="AB17">
        <f>data_BMCTS_25_1_40[[#This Row],[BMCTS długość]]/data_BMCTS_25_1_40[[#This Row],[OR Tools długość]]*100</f>
        <v>102.57004647034489</v>
      </c>
      <c r="AC17">
        <f>data_BMCTS_25_4_40[[#This Row],[BMCTS długość]]/data_BMCTS_25_4_40[[#This Row],[OR Tools długość]]*100</f>
        <v>102.57004647034489</v>
      </c>
      <c r="AD17">
        <f>data_BMCTS_25_16_40[[#This Row],[BMCTS długość]]/data_BMCTS_25_16_40[[#This Row],[OR Tools długość]]*100</f>
        <v>102.57004647034489</v>
      </c>
      <c r="AE17">
        <f>data_BMCTS_25_64_40[[#This Row],[BMCTS długość]]/data_BMCTS_25_64_40[[#This Row],[OR Tools długość]]*100</f>
        <v>102.57004647034489</v>
      </c>
      <c r="AF17">
        <f>data_BMCTS_25_1_80[[#This Row],[BMCTS długość]]/data_BMCTS_25_1_80[[#This Row],[OR Tools długość]]*100</f>
        <v>102.57004647034489</v>
      </c>
      <c r="AG17">
        <f>data_BMCTS_25_4_80[[#This Row],[BMCTS długość]]/data_BMCTS_25_4_80[[#This Row],[OR Tools długość]]*100</f>
        <v>102.57004647034489</v>
      </c>
      <c r="AH17">
        <f>data_BMCTS_25_16_80[[#This Row],[BMCTS długość]]/data_BMCTS_25_16_80[[#This Row],[OR Tools długość]]*100</f>
        <v>102.57004647034489</v>
      </c>
      <c r="AI17">
        <f>data_BMCTS_25_64_80[[#This Row],[BMCTS długość]]/data_BMCTS_25_64_80[[#This Row],[OR Tools długość]]*100</f>
        <v>102.57004647034489</v>
      </c>
    </row>
    <row r="18" spans="20:35" x14ac:dyDescent="0.25">
      <c r="T18">
        <f>data_BMCTS_25_1_10[[#This Row],[BMCTS długość]]/data_BMCTS_25_1_10[[#This Row],[OR Tools długość]]*100</f>
        <v>133.88566539478961</v>
      </c>
      <c r="U18">
        <f>data_BMCTS_25_4_10[[#This Row],[BMCTS długość]]/data_BMCTS_25_4_10[[#This Row],[OR Tools długość]]*100</f>
        <v>131.56685800582488</v>
      </c>
      <c r="V18">
        <f>data_BMCTS_25_16_10[[#This Row],[BMCTS długość]]/data_BMCTS_25_16_10[[#This Row],[OR Tools długość]]*100</f>
        <v>133.88566539478961</v>
      </c>
      <c r="W18">
        <f>data_BMCTS_25_64_10[[#This Row],[BMCTS długość]]/data_BMCTS_25_64_10[[#This Row],[OR Tools długość]]*100</f>
        <v>133.88566539478961</v>
      </c>
      <c r="X18">
        <f>data_BMCTS_25_1_20[[#This Row],[BMCTS długość]]/data_BMCTS_25_1_20[[#This Row],[OR Tools długość]]*100</f>
        <v>105.78462710831518</v>
      </c>
      <c r="Y18">
        <f>data_BMCTS_25_4_20[[#This Row],[BMCTS długość]]/data_BMCTS_25_4_20[[#This Row],[OR Tools długość]]*100</f>
        <v>105.78462710831518</v>
      </c>
      <c r="Z18">
        <f>data_BMCTS_25_16_20[[#This Row],[BMCTS długość]]/data_BMCTS_25_16_20[[#This Row],[OR Tools długość]]*100</f>
        <v>105.78462710831518</v>
      </c>
      <c r="AA18">
        <f>data_BMCTS_25_64_20[[#This Row],[BMCTS długość]]/data_BMCTS_25_64_20[[#This Row],[OR Tools długość]]*100</f>
        <v>105.78462710831518</v>
      </c>
      <c r="AB18">
        <f>data_BMCTS_25_1_40[[#This Row],[BMCTS długość]]/data_BMCTS_25_1_40[[#This Row],[OR Tools długość]]*100</f>
        <v>101.93086868701661</v>
      </c>
      <c r="AC18">
        <f>data_BMCTS_25_4_40[[#This Row],[BMCTS długość]]/data_BMCTS_25_4_40[[#This Row],[OR Tools długość]]*100</f>
        <v>101.93086868701661</v>
      </c>
      <c r="AD18">
        <f>data_BMCTS_25_16_40[[#This Row],[BMCTS długość]]/data_BMCTS_25_16_40[[#This Row],[OR Tools długość]]*100</f>
        <v>101.93086868701661</v>
      </c>
      <c r="AE18">
        <f>data_BMCTS_25_64_40[[#This Row],[BMCTS długość]]/data_BMCTS_25_64_40[[#This Row],[OR Tools długość]]*100</f>
        <v>101.93086868701661</v>
      </c>
      <c r="AF18">
        <f>data_BMCTS_25_1_80[[#This Row],[BMCTS długość]]/data_BMCTS_25_1_80[[#This Row],[OR Tools długość]]*100</f>
        <v>101.93086868701661</v>
      </c>
      <c r="AG18">
        <f>data_BMCTS_25_4_80[[#This Row],[BMCTS długość]]/data_BMCTS_25_4_80[[#This Row],[OR Tools długość]]*100</f>
        <v>101.93086868701661</v>
      </c>
      <c r="AH18">
        <f>data_BMCTS_25_16_80[[#This Row],[BMCTS długość]]/data_BMCTS_25_16_80[[#This Row],[OR Tools długość]]*100</f>
        <v>101.93086868701661</v>
      </c>
      <c r="AI18">
        <f>data_BMCTS_25_64_80[[#This Row],[BMCTS długość]]/data_BMCTS_25_64_80[[#This Row],[OR Tools długość]]*100</f>
        <v>101.93086868701661</v>
      </c>
    </row>
    <row r="19" spans="20:35" x14ac:dyDescent="0.25">
      <c r="T19">
        <f>data_BMCTS_25_1_10[[#This Row],[BMCTS długość]]/data_BMCTS_25_1_10[[#This Row],[OR Tools długość]]*100</f>
        <v>102.90255623537436</v>
      </c>
      <c r="U19">
        <f>data_BMCTS_25_4_10[[#This Row],[BMCTS długość]]/data_BMCTS_25_4_10[[#This Row],[OR Tools długość]]*100</f>
        <v>110.2063699260253</v>
      </c>
      <c r="V19">
        <f>data_BMCTS_25_16_10[[#This Row],[BMCTS długość]]/data_BMCTS_25_16_10[[#This Row],[OR Tools długość]]*100</f>
        <v>102.90255623537436</v>
      </c>
      <c r="W19">
        <f>data_BMCTS_25_64_10[[#This Row],[BMCTS długość]]/data_BMCTS_25_64_10[[#This Row],[OR Tools długość]]*100</f>
        <v>102.90255623537436</v>
      </c>
      <c r="X19">
        <f>data_BMCTS_25_1_20[[#This Row],[BMCTS długość]]/data_BMCTS_25_1_20[[#This Row],[OR Tools długość]]*100</f>
        <v>102.05074425675176</v>
      </c>
      <c r="Y19">
        <f>data_BMCTS_25_4_20[[#This Row],[BMCTS długość]]/data_BMCTS_25_4_20[[#This Row],[OR Tools długość]]*100</f>
        <v>100.35558614831346</v>
      </c>
      <c r="Z19">
        <f>data_BMCTS_25_16_20[[#This Row],[BMCTS długość]]/data_BMCTS_25_16_20[[#This Row],[OR Tools długość]]*100</f>
        <v>100.35558614831346</v>
      </c>
      <c r="AA19">
        <f>data_BMCTS_25_64_20[[#This Row],[BMCTS długość]]/data_BMCTS_25_64_20[[#This Row],[OR Tools długość]]*100</f>
        <v>102.05074425675176</v>
      </c>
      <c r="AB19">
        <f>data_BMCTS_25_1_40[[#This Row],[BMCTS długość]]/data_BMCTS_25_1_40[[#This Row],[OR Tools długość]]*100</f>
        <v>103.86052954806718</v>
      </c>
      <c r="AC19">
        <f>data_BMCTS_25_4_40[[#This Row],[BMCTS długość]]/data_BMCTS_25_4_40[[#This Row],[OR Tools długość]]*100</f>
        <v>103.86052954806718</v>
      </c>
      <c r="AD19">
        <f>data_BMCTS_25_16_40[[#This Row],[BMCTS długość]]/data_BMCTS_25_16_40[[#This Row],[OR Tools długość]]*100</f>
        <v>103.86052954806718</v>
      </c>
      <c r="AE19">
        <f>data_BMCTS_25_64_40[[#This Row],[BMCTS długość]]/data_BMCTS_25_64_40[[#This Row],[OR Tools długość]]*100</f>
        <v>103.86052954806718</v>
      </c>
      <c r="AF19">
        <f>data_BMCTS_25_1_80[[#This Row],[BMCTS długość]]/data_BMCTS_25_1_80[[#This Row],[OR Tools długość]]*100</f>
        <v>103.86052954806718</v>
      </c>
      <c r="AG19">
        <f>data_BMCTS_25_4_80[[#This Row],[BMCTS długość]]/data_BMCTS_25_4_80[[#This Row],[OR Tools długość]]*100</f>
        <v>103.86052954806718</v>
      </c>
      <c r="AH19">
        <f>data_BMCTS_25_16_80[[#This Row],[BMCTS długość]]/data_BMCTS_25_16_80[[#This Row],[OR Tools długość]]*100</f>
        <v>103.86052954806718</v>
      </c>
      <c r="AI19">
        <f>data_BMCTS_25_64_80[[#This Row],[BMCTS długość]]/data_BMCTS_25_64_80[[#This Row],[OR Tools długość]]*100</f>
        <v>103.86052954806718</v>
      </c>
    </row>
    <row r="20" spans="20:35" x14ac:dyDescent="0.25">
      <c r="T20">
        <f>data_BMCTS_25_1_10[[#This Row],[BMCTS długość]]/data_BMCTS_25_1_10[[#This Row],[OR Tools długość]]*100</f>
        <v>109.66734514135233</v>
      </c>
      <c r="U20">
        <f>data_BMCTS_25_4_10[[#This Row],[BMCTS długość]]/data_BMCTS_25_4_10[[#This Row],[OR Tools długość]]*100</f>
        <v>109.66734514135233</v>
      </c>
      <c r="V20">
        <f>data_BMCTS_25_16_10[[#This Row],[BMCTS długość]]/data_BMCTS_25_16_10[[#This Row],[OR Tools długość]]*100</f>
        <v>109.66734514135233</v>
      </c>
      <c r="W20">
        <f>data_BMCTS_25_64_10[[#This Row],[BMCTS długość]]/data_BMCTS_25_64_10[[#This Row],[OR Tools długość]]*100</f>
        <v>109.66734514135233</v>
      </c>
      <c r="X20">
        <f>data_BMCTS_25_1_20[[#This Row],[BMCTS długość]]/data_BMCTS_25_1_20[[#This Row],[OR Tools długość]]*100</f>
        <v>104.80432957081378</v>
      </c>
      <c r="Y20">
        <f>data_BMCTS_25_4_20[[#This Row],[BMCTS długość]]/data_BMCTS_25_4_20[[#This Row],[OR Tools długość]]*100</f>
        <v>104.80432957081378</v>
      </c>
      <c r="Z20">
        <f>data_BMCTS_25_16_20[[#This Row],[BMCTS długość]]/data_BMCTS_25_16_20[[#This Row],[OR Tools długość]]*100</f>
        <v>104.80432957081378</v>
      </c>
      <c r="AA20">
        <f>data_BMCTS_25_64_20[[#This Row],[BMCTS długość]]/data_BMCTS_25_64_20[[#This Row],[OR Tools długość]]*100</f>
        <v>104.80432957081378</v>
      </c>
      <c r="AB20">
        <f>data_BMCTS_25_1_40[[#This Row],[BMCTS długość]]/data_BMCTS_25_1_40[[#This Row],[OR Tools długość]]*100</f>
        <v>103.83777156204155</v>
      </c>
      <c r="AC20">
        <f>data_BMCTS_25_4_40[[#This Row],[BMCTS długość]]/data_BMCTS_25_4_40[[#This Row],[OR Tools długość]]*100</f>
        <v>103.83777156204155</v>
      </c>
      <c r="AD20">
        <f>data_BMCTS_25_16_40[[#This Row],[BMCTS długość]]/data_BMCTS_25_16_40[[#This Row],[OR Tools długość]]*100</f>
        <v>103.83777156204155</v>
      </c>
      <c r="AE20">
        <f>data_BMCTS_25_64_40[[#This Row],[BMCTS długość]]/data_BMCTS_25_64_40[[#This Row],[OR Tools długość]]*100</f>
        <v>103.83777156204155</v>
      </c>
      <c r="AF20">
        <f>data_BMCTS_25_1_80[[#This Row],[BMCTS długość]]/data_BMCTS_25_1_80[[#This Row],[OR Tools długość]]*100</f>
        <v>103.83777156204155</v>
      </c>
      <c r="AG20">
        <f>data_BMCTS_25_4_80[[#This Row],[BMCTS długość]]/data_BMCTS_25_4_80[[#This Row],[OR Tools długość]]*100</f>
        <v>103.83777156204155</v>
      </c>
      <c r="AH20">
        <f>data_BMCTS_25_16_80[[#This Row],[BMCTS długość]]/data_BMCTS_25_16_80[[#This Row],[OR Tools długość]]*100</f>
        <v>103.83777156204155</v>
      </c>
      <c r="AI20">
        <f>data_BMCTS_25_64_80[[#This Row],[BMCTS długość]]/data_BMCTS_25_64_80[[#This Row],[OR Tools długość]]*100</f>
        <v>103.83777156204155</v>
      </c>
    </row>
    <row r="21" spans="20:35" x14ac:dyDescent="0.25">
      <c r="T21">
        <f>data_BMCTS_25_1_10[[#This Row],[BMCTS długość]]/data_BMCTS_25_1_10[[#This Row],[OR Tools długość]]*100</f>
        <v>103.57935109312612</v>
      </c>
      <c r="U21">
        <f>data_BMCTS_25_4_10[[#This Row],[BMCTS długość]]/data_BMCTS_25_4_10[[#This Row],[OR Tools długość]]*100</f>
        <v>106.77925922099627</v>
      </c>
      <c r="V21">
        <f>data_BMCTS_25_16_10[[#This Row],[BMCTS długość]]/data_BMCTS_25_16_10[[#This Row],[OR Tools długość]]*100</f>
        <v>103.57935109312612</v>
      </c>
      <c r="W21">
        <f>data_BMCTS_25_64_10[[#This Row],[BMCTS długość]]/data_BMCTS_25_64_10[[#This Row],[OR Tools długość]]*100</f>
        <v>103.57935109312612</v>
      </c>
      <c r="X21">
        <f>data_BMCTS_25_1_20[[#This Row],[BMCTS długość]]/data_BMCTS_25_1_20[[#This Row],[OR Tools długość]]*100</f>
        <v>100.27020183735034</v>
      </c>
      <c r="Y21">
        <f>data_BMCTS_25_4_20[[#This Row],[BMCTS długość]]/data_BMCTS_25_4_20[[#This Row],[OR Tools długość]]*100</f>
        <v>100.27020183735034</v>
      </c>
      <c r="Z21">
        <f>data_BMCTS_25_16_20[[#This Row],[BMCTS długość]]/data_BMCTS_25_16_20[[#This Row],[OR Tools długość]]*100</f>
        <v>100.27020183735034</v>
      </c>
      <c r="AA21">
        <f>data_BMCTS_25_64_20[[#This Row],[BMCTS długość]]/data_BMCTS_25_64_20[[#This Row],[OR Tools długość]]*100</f>
        <v>100.27020183735034</v>
      </c>
      <c r="AB21">
        <f>data_BMCTS_25_1_40[[#This Row],[BMCTS długość]]/data_BMCTS_25_1_40[[#This Row],[OR Tools długość]]*100</f>
        <v>100.27020183735034</v>
      </c>
      <c r="AC21">
        <f>data_BMCTS_25_4_40[[#This Row],[BMCTS długość]]/data_BMCTS_25_4_40[[#This Row],[OR Tools długość]]*100</f>
        <v>100.27020183735034</v>
      </c>
      <c r="AD21">
        <f>data_BMCTS_25_16_40[[#This Row],[BMCTS długość]]/data_BMCTS_25_16_40[[#This Row],[OR Tools długość]]*100</f>
        <v>100.27020183735034</v>
      </c>
      <c r="AE21">
        <f>data_BMCTS_25_64_40[[#This Row],[BMCTS długość]]/data_BMCTS_25_64_40[[#This Row],[OR Tools długość]]*100</f>
        <v>100.27020183735034</v>
      </c>
      <c r="AF21">
        <f>data_BMCTS_25_1_80[[#This Row],[BMCTS długość]]/data_BMCTS_25_1_80[[#This Row],[OR Tools długość]]*100</f>
        <v>100.27020183735034</v>
      </c>
      <c r="AG21">
        <f>data_BMCTS_25_4_80[[#This Row],[BMCTS długość]]/data_BMCTS_25_4_80[[#This Row],[OR Tools długość]]*100</f>
        <v>100.27020183735034</v>
      </c>
      <c r="AH21">
        <f>data_BMCTS_25_16_80[[#This Row],[BMCTS długość]]/data_BMCTS_25_16_80[[#This Row],[OR Tools długość]]*100</f>
        <v>100.27020183735034</v>
      </c>
      <c r="AI21">
        <f>data_BMCTS_25_64_80[[#This Row],[BMCTS długość]]/data_BMCTS_25_64_80[[#This Row],[OR Tools długość]]*100</f>
        <v>100.27020183735034</v>
      </c>
    </row>
    <row r="22" spans="20:35" x14ac:dyDescent="0.25">
      <c r="T22">
        <f>data_BMCTS_25_1_10[[#This Row],[BMCTS długość]]/data_BMCTS_25_1_10[[#This Row],[OR Tools długość]]*100</f>
        <v>112.71557724478041</v>
      </c>
      <c r="U22">
        <f>data_BMCTS_25_4_10[[#This Row],[BMCTS długość]]/data_BMCTS_25_4_10[[#This Row],[OR Tools długość]]*100</f>
        <v>112.71557724478041</v>
      </c>
      <c r="V22">
        <f>data_BMCTS_25_16_10[[#This Row],[BMCTS długość]]/data_BMCTS_25_16_10[[#This Row],[OR Tools długość]]*100</f>
        <v>112.71557724478041</v>
      </c>
      <c r="W22">
        <f>data_BMCTS_25_64_10[[#This Row],[BMCTS długość]]/data_BMCTS_25_64_10[[#This Row],[OR Tools długość]]*100</f>
        <v>112.71557724478041</v>
      </c>
      <c r="X22">
        <f>data_BMCTS_25_1_20[[#This Row],[BMCTS długość]]/data_BMCTS_25_1_20[[#This Row],[OR Tools długość]]*100</f>
        <v>109.84466857413777</v>
      </c>
      <c r="Y22">
        <f>data_BMCTS_25_4_20[[#This Row],[BMCTS długość]]/data_BMCTS_25_4_20[[#This Row],[OR Tools długość]]*100</f>
        <v>109.84466857413777</v>
      </c>
      <c r="Z22">
        <f>data_BMCTS_25_16_20[[#This Row],[BMCTS długość]]/data_BMCTS_25_16_20[[#This Row],[OR Tools długość]]*100</f>
        <v>109.84466857413777</v>
      </c>
      <c r="AA22">
        <f>data_BMCTS_25_64_20[[#This Row],[BMCTS długość]]/data_BMCTS_25_64_20[[#This Row],[OR Tools długość]]*100</f>
        <v>109.84466857413777</v>
      </c>
      <c r="AB22">
        <f>data_BMCTS_25_1_40[[#This Row],[BMCTS długość]]/data_BMCTS_25_1_40[[#This Row],[OR Tools długość]]*100</f>
        <v>108.08335787394334</v>
      </c>
      <c r="AC22">
        <f>data_BMCTS_25_4_40[[#This Row],[BMCTS długość]]/data_BMCTS_25_4_40[[#This Row],[OR Tools długość]]*100</f>
        <v>108.08335787394334</v>
      </c>
      <c r="AD22">
        <f>data_BMCTS_25_16_40[[#This Row],[BMCTS długość]]/data_BMCTS_25_16_40[[#This Row],[OR Tools długość]]*100</f>
        <v>108.08335787394334</v>
      </c>
      <c r="AE22">
        <f>data_BMCTS_25_64_40[[#This Row],[BMCTS długość]]/data_BMCTS_25_64_40[[#This Row],[OR Tools długość]]*100</f>
        <v>108.08335787394334</v>
      </c>
      <c r="AF22">
        <f>data_BMCTS_25_1_80[[#This Row],[BMCTS długość]]/data_BMCTS_25_1_80[[#This Row],[OR Tools długość]]*100</f>
        <v>108.08335787394334</v>
      </c>
      <c r="AG22">
        <f>data_BMCTS_25_4_80[[#This Row],[BMCTS długość]]/data_BMCTS_25_4_80[[#This Row],[OR Tools długość]]*100</f>
        <v>108.08335787394334</v>
      </c>
      <c r="AH22">
        <f>data_BMCTS_25_16_80[[#This Row],[BMCTS długość]]/data_BMCTS_25_16_80[[#This Row],[OR Tools długość]]*100</f>
        <v>108.08335787394334</v>
      </c>
      <c r="AI22">
        <f>data_BMCTS_25_64_80[[#This Row],[BMCTS długość]]/data_BMCTS_25_64_80[[#This Row],[OR Tools długość]]*100</f>
        <v>108.08335787394334</v>
      </c>
    </row>
    <row r="23" spans="20:35" x14ac:dyDescent="0.25">
      <c r="T23">
        <f>data_BMCTS_25_1_10[[#This Row],[BMCTS długość]]/data_BMCTS_25_1_10[[#This Row],[OR Tools długość]]*100</f>
        <v>111.30913782126525</v>
      </c>
      <c r="U23">
        <f>data_BMCTS_25_4_10[[#This Row],[BMCTS długość]]/data_BMCTS_25_4_10[[#This Row],[OR Tools długość]]*100</f>
        <v>110.45756199725017</v>
      </c>
      <c r="V23">
        <f>data_BMCTS_25_16_10[[#This Row],[BMCTS długość]]/data_BMCTS_25_16_10[[#This Row],[OR Tools długość]]*100</f>
        <v>111.30913782126525</v>
      </c>
      <c r="W23">
        <f>data_BMCTS_25_64_10[[#This Row],[BMCTS długość]]/data_BMCTS_25_64_10[[#This Row],[OR Tools długość]]*100</f>
        <v>111.30913782126525</v>
      </c>
      <c r="X23">
        <f>data_BMCTS_25_1_20[[#This Row],[BMCTS długość]]/data_BMCTS_25_1_20[[#This Row],[OR Tools długość]]*100</f>
        <v>103.25973722797795</v>
      </c>
      <c r="Y23">
        <f>data_BMCTS_25_4_20[[#This Row],[BMCTS długość]]/data_BMCTS_25_4_20[[#This Row],[OR Tools długość]]*100</f>
        <v>103.25973722797795</v>
      </c>
      <c r="Z23">
        <f>data_BMCTS_25_16_20[[#This Row],[BMCTS długość]]/data_BMCTS_25_16_20[[#This Row],[OR Tools długość]]*100</f>
        <v>103.25973722797795</v>
      </c>
      <c r="AA23">
        <f>data_BMCTS_25_64_20[[#This Row],[BMCTS długość]]/data_BMCTS_25_64_20[[#This Row],[OR Tools długość]]*100</f>
        <v>103.25973722797795</v>
      </c>
      <c r="AB23">
        <f>data_BMCTS_25_1_40[[#This Row],[BMCTS długość]]/data_BMCTS_25_1_40[[#This Row],[OR Tools długość]]*100</f>
        <v>103.25973722797795</v>
      </c>
      <c r="AC23">
        <f>data_BMCTS_25_4_40[[#This Row],[BMCTS długość]]/data_BMCTS_25_4_40[[#This Row],[OR Tools długość]]*100</f>
        <v>103.25973722797795</v>
      </c>
      <c r="AD23">
        <f>data_BMCTS_25_16_40[[#This Row],[BMCTS długość]]/data_BMCTS_25_16_40[[#This Row],[OR Tools długość]]*100</f>
        <v>103.25973722797795</v>
      </c>
      <c r="AE23">
        <f>data_BMCTS_25_64_40[[#This Row],[BMCTS długość]]/data_BMCTS_25_64_40[[#This Row],[OR Tools długość]]*100</f>
        <v>103.25973722797795</v>
      </c>
      <c r="AF23">
        <f>data_BMCTS_25_1_80[[#This Row],[BMCTS długość]]/data_BMCTS_25_1_80[[#This Row],[OR Tools długość]]*100</f>
        <v>103.25973722797795</v>
      </c>
      <c r="AG23">
        <f>data_BMCTS_25_4_80[[#This Row],[BMCTS długość]]/data_BMCTS_25_4_80[[#This Row],[OR Tools długość]]*100</f>
        <v>103.25973722797795</v>
      </c>
      <c r="AH23">
        <f>data_BMCTS_25_16_80[[#This Row],[BMCTS długość]]/data_BMCTS_25_16_80[[#This Row],[OR Tools długość]]*100</f>
        <v>103.25973722797795</v>
      </c>
      <c r="AI23">
        <f>data_BMCTS_25_64_80[[#This Row],[BMCTS długość]]/data_BMCTS_25_64_80[[#This Row],[OR Tools długość]]*100</f>
        <v>103.25973722797795</v>
      </c>
    </row>
    <row r="24" spans="20:35" x14ac:dyDescent="0.25">
      <c r="T24">
        <f>data_BMCTS_25_1_10[[#This Row],[BMCTS długość]]/data_BMCTS_25_1_10[[#This Row],[OR Tools długość]]*100</f>
        <v>121.43184084188674</v>
      </c>
      <c r="U24">
        <f>data_BMCTS_25_4_10[[#This Row],[BMCTS długość]]/data_BMCTS_25_4_10[[#This Row],[OR Tools długość]]*100</f>
        <v>116.27615530652244</v>
      </c>
      <c r="V24">
        <f>data_BMCTS_25_16_10[[#This Row],[BMCTS długość]]/data_BMCTS_25_16_10[[#This Row],[OR Tools długość]]*100</f>
        <v>121.43184084188674</v>
      </c>
      <c r="W24">
        <f>data_BMCTS_25_64_10[[#This Row],[BMCTS długość]]/data_BMCTS_25_64_10[[#This Row],[OR Tools długość]]*100</f>
        <v>121.43184084188674</v>
      </c>
      <c r="X24">
        <f>data_BMCTS_25_1_20[[#This Row],[BMCTS długość]]/data_BMCTS_25_1_20[[#This Row],[OR Tools długość]]*100</f>
        <v>110.47531977081668</v>
      </c>
      <c r="Y24">
        <f>data_BMCTS_25_4_20[[#This Row],[BMCTS długość]]/data_BMCTS_25_4_20[[#This Row],[OR Tools długość]]*100</f>
        <v>110.47531977081668</v>
      </c>
      <c r="Z24">
        <f>data_BMCTS_25_16_20[[#This Row],[BMCTS długość]]/data_BMCTS_25_16_20[[#This Row],[OR Tools długość]]*100</f>
        <v>110.47531977081668</v>
      </c>
      <c r="AA24">
        <f>data_BMCTS_25_64_20[[#This Row],[BMCTS długość]]/data_BMCTS_25_64_20[[#This Row],[OR Tools długość]]*100</f>
        <v>110.47531977081668</v>
      </c>
      <c r="AB24">
        <f>data_BMCTS_25_1_40[[#This Row],[BMCTS długość]]/data_BMCTS_25_1_40[[#This Row],[OR Tools długość]]*100</f>
        <v>104.73529703004105</v>
      </c>
      <c r="AC24">
        <f>data_BMCTS_25_4_40[[#This Row],[BMCTS długość]]/data_BMCTS_25_4_40[[#This Row],[OR Tools długość]]*100</f>
        <v>104.73529703004105</v>
      </c>
      <c r="AD24">
        <f>data_BMCTS_25_16_40[[#This Row],[BMCTS długość]]/data_BMCTS_25_16_40[[#This Row],[OR Tools długość]]*100</f>
        <v>104.73529703004105</v>
      </c>
      <c r="AE24">
        <f>data_BMCTS_25_64_40[[#This Row],[BMCTS długość]]/data_BMCTS_25_64_40[[#This Row],[OR Tools długość]]*100</f>
        <v>104.73529703004105</v>
      </c>
      <c r="AF24">
        <f>data_BMCTS_25_1_80[[#This Row],[BMCTS długość]]/data_BMCTS_25_1_80[[#This Row],[OR Tools długość]]*100</f>
        <v>104.73529703004105</v>
      </c>
      <c r="AG24">
        <f>data_BMCTS_25_4_80[[#This Row],[BMCTS długość]]/data_BMCTS_25_4_80[[#This Row],[OR Tools długość]]*100</f>
        <v>104.73529703004105</v>
      </c>
      <c r="AH24">
        <f>data_BMCTS_25_16_80[[#This Row],[BMCTS długość]]/data_BMCTS_25_16_80[[#This Row],[OR Tools długość]]*100</f>
        <v>104.73529703004105</v>
      </c>
      <c r="AI24">
        <f>data_BMCTS_25_64_80[[#This Row],[BMCTS długość]]/data_BMCTS_25_64_80[[#This Row],[OR Tools długość]]*100</f>
        <v>104.73529703004105</v>
      </c>
    </row>
    <row r="25" spans="20:35" x14ac:dyDescent="0.25">
      <c r="T25">
        <f>data_BMCTS_25_1_10[[#This Row],[BMCTS długość]]/data_BMCTS_25_1_10[[#This Row],[OR Tools długość]]*100</f>
        <v>108.8949632671918</v>
      </c>
      <c r="U25">
        <f>data_BMCTS_25_4_10[[#This Row],[BMCTS długość]]/data_BMCTS_25_4_10[[#This Row],[OR Tools długość]]*100</f>
        <v>108.77318151388522</v>
      </c>
      <c r="V25">
        <f>data_BMCTS_25_16_10[[#This Row],[BMCTS długość]]/data_BMCTS_25_16_10[[#This Row],[OR Tools długość]]*100</f>
        <v>108.8949632671918</v>
      </c>
      <c r="W25">
        <f>data_BMCTS_25_64_10[[#This Row],[BMCTS długość]]/data_BMCTS_25_64_10[[#This Row],[OR Tools długość]]*100</f>
        <v>108.8949632671918</v>
      </c>
      <c r="X25">
        <f>data_BMCTS_25_1_20[[#This Row],[BMCTS długość]]/data_BMCTS_25_1_20[[#This Row],[OR Tools długość]]*100</f>
        <v>104.98129616312755</v>
      </c>
      <c r="Y25">
        <f>data_BMCTS_25_4_20[[#This Row],[BMCTS długość]]/data_BMCTS_25_4_20[[#This Row],[OR Tools długość]]*100</f>
        <v>104.98129616312755</v>
      </c>
      <c r="Z25">
        <f>data_BMCTS_25_16_20[[#This Row],[BMCTS długość]]/data_BMCTS_25_16_20[[#This Row],[OR Tools długość]]*100</f>
        <v>104.98129616312755</v>
      </c>
      <c r="AA25">
        <f>data_BMCTS_25_64_20[[#This Row],[BMCTS długość]]/data_BMCTS_25_64_20[[#This Row],[OR Tools długość]]*100</f>
        <v>104.98129616312755</v>
      </c>
      <c r="AB25">
        <f>data_BMCTS_25_1_40[[#This Row],[BMCTS długość]]/data_BMCTS_25_1_40[[#This Row],[OR Tools długość]]*100</f>
        <v>104.98129616312755</v>
      </c>
      <c r="AC25">
        <f>data_BMCTS_25_4_40[[#This Row],[BMCTS długość]]/data_BMCTS_25_4_40[[#This Row],[OR Tools długość]]*100</f>
        <v>104.98129616312755</v>
      </c>
      <c r="AD25">
        <f>data_BMCTS_25_16_40[[#This Row],[BMCTS długość]]/data_BMCTS_25_16_40[[#This Row],[OR Tools długość]]*100</f>
        <v>104.98129616312755</v>
      </c>
      <c r="AE25">
        <f>data_BMCTS_25_64_40[[#This Row],[BMCTS długość]]/data_BMCTS_25_64_40[[#This Row],[OR Tools długość]]*100</f>
        <v>104.98129616312755</v>
      </c>
      <c r="AF25">
        <f>data_BMCTS_25_1_80[[#This Row],[BMCTS długość]]/data_BMCTS_25_1_80[[#This Row],[OR Tools długość]]*100</f>
        <v>104.98129616312755</v>
      </c>
      <c r="AG25">
        <f>data_BMCTS_25_4_80[[#This Row],[BMCTS długość]]/data_BMCTS_25_4_80[[#This Row],[OR Tools długość]]*100</f>
        <v>104.98129616312755</v>
      </c>
      <c r="AH25">
        <f>data_BMCTS_25_16_80[[#This Row],[BMCTS długość]]/data_BMCTS_25_16_80[[#This Row],[OR Tools długość]]*100</f>
        <v>104.98129616312755</v>
      </c>
      <c r="AI25">
        <f>data_BMCTS_25_64_80[[#This Row],[BMCTS długość]]/data_BMCTS_25_64_80[[#This Row],[OR Tools długość]]*100</f>
        <v>104.98129616312755</v>
      </c>
    </row>
    <row r="26" spans="20:35" x14ac:dyDescent="0.25">
      <c r="T26">
        <f>data_BMCTS_25_1_10[[#This Row],[BMCTS długość]]/data_BMCTS_25_1_10[[#This Row],[OR Tools długość]]*100</f>
        <v>110.04934002687483</v>
      </c>
      <c r="U26">
        <f>data_BMCTS_25_4_10[[#This Row],[BMCTS długość]]/data_BMCTS_25_4_10[[#This Row],[OR Tools długość]]*100</f>
        <v>110.29280367911831</v>
      </c>
      <c r="V26">
        <f>data_BMCTS_25_16_10[[#This Row],[BMCTS długość]]/data_BMCTS_25_16_10[[#This Row],[OR Tools długość]]*100</f>
        <v>110.04934002687483</v>
      </c>
      <c r="W26">
        <f>data_BMCTS_25_64_10[[#This Row],[BMCTS długość]]/data_BMCTS_25_64_10[[#This Row],[OR Tools długość]]*100</f>
        <v>110.04934002687483</v>
      </c>
      <c r="X26">
        <f>data_BMCTS_25_1_20[[#This Row],[BMCTS długość]]/data_BMCTS_25_1_20[[#This Row],[OR Tools długość]]*100</f>
        <v>101.1348996684811</v>
      </c>
      <c r="Y26">
        <f>data_BMCTS_25_4_20[[#This Row],[BMCTS długość]]/data_BMCTS_25_4_20[[#This Row],[OR Tools długość]]*100</f>
        <v>101.1348996684811</v>
      </c>
      <c r="Z26">
        <f>data_BMCTS_25_16_20[[#This Row],[BMCTS długość]]/data_BMCTS_25_16_20[[#This Row],[OR Tools długość]]*100</f>
        <v>101.1348996684811</v>
      </c>
      <c r="AA26">
        <f>data_BMCTS_25_64_20[[#This Row],[BMCTS długość]]/data_BMCTS_25_64_20[[#This Row],[OR Tools długość]]*100</f>
        <v>101.1348996684811</v>
      </c>
      <c r="AB26">
        <f>data_BMCTS_25_1_40[[#This Row],[BMCTS długość]]/data_BMCTS_25_1_40[[#This Row],[OR Tools długość]]*100</f>
        <v>101.1348996684811</v>
      </c>
      <c r="AC26">
        <f>data_BMCTS_25_4_40[[#This Row],[BMCTS długość]]/data_BMCTS_25_4_40[[#This Row],[OR Tools długość]]*100</f>
        <v>101.1348996684811</v>
      </c>
      <c r="AD26">
        <f>data_BMCTS_25_16_40[[#This Row],[BMCTS długość]]/data_BMCTS_25_16_40[[#This Row],[OR Tools długość]]*100</f>
        <v>101.1348996684811</v>
      </c>
      <c r="AE26">
        <f>data_BMCTS_25_64_40[[#This Row],[BMCTS długość]]/data_BMCTS_25_64_40[[#This Row],[OR Tools długość]]*100</f>
        <v>101.1348996684811</v>
      </c>
      <c r="AF26">
        <f>data_BMCTS_25_1_80[[#This Row],[BMCTS długość]]/data_BMCTS_25_1_80[[#This Row],[OR Tools długość]]*100</f>
        <v>101.1348996684811</v>
      </c>
      <c r="AG26">
        <f>data_BMCTS_25_4_80[[#This Row],[BMCTS długość]]/data_BMCTS_25_4_80[[#This Row],[OR Tools długość]]*100</f>
        <v>101.1348996684811</v>
      </c>
      <c r="AH26">
        <f>data_BMCTS_25_16_80[[#This Row],[BMCTS długość]]/data_BMCTS_25_16_80[[#This Row],[OR Tools długość]]*100</f>
        <v>101.1348996684811</v>
      </c>
      <c r="AI26">
        <f>data_BMCTS_25_64_80[[#This Row],[BMCTS długość]]/data_BMCTS_25_64_80[[#This Row],[OR Tools długość]]*100</f>
        <v>101.1348996684811</v>
      </c>
    </row>
    <row r="27" spans="20:35" x14ac:dyDescent="0.25">
      <c r="T27">
        <f>data_BMCTS_25_1_10[[#This Row],[BMCTS długość]]/data_BMCTS_25_1_10[[#This Row],[OR Tools długość]]*100</f>
        <v>107.65852297636602</v>
      </c>
      <c r="U27">
        <f>data_BMCTS_25_4_10[[#This Row],[BMCTS długość]]/data_BMCTS_25_4_10[[#This Row],[OR Tools długość]]*100</f>
        <v>107.65852297636602</v>
      </c>
      <c r="V27">
        <f>data_BMCTS_25_16_10[[#This Row],[BMCTS długość]]/data_BMCTS_25_16_10[[#This Row],[OR Tools długość]]*100</f>
        <v>107.65852297636602</v>
      </c>
      <c r="W27">
        <f>data_BMCTS_25_64_10[[#This Row],[BMCTS długość]]/data_BMCTS_25_64_10[[#This Row],[OR Tools długość]]*100</f>
        <v>107.65852297636602</v>
      </c>
      <c r="X27">
        <f>data_BMCTS_25_1_20[[#This Row],[BMCTS długość]]/data_BMCTS_25_1_20[[#This Row],[OR Tools długość]]*100</f>
        <v>104.53770049172908</v>
      </c>
      <c r="Y27">
        <f>data_BMCTS_25_4_20[[#This Row],[BMCTS długość]]/data_BMCTS_25_4_20[[#This Row],[OR Tools długość]]*100</f>
        <v>104.53770049172908</v>
      </c>
      <c r="Z27">
        <f>data_BMCTS_25_16_20[[#This Row],[BMCTS długość]]/data_BMCTS_25_16_20[[#This Row],[OR Tools długość]]*100</f>
        <v>104.53770049172908</v>
      </c>
      <c r="AA27">
        <f>data_BMCTS_25_64_20[[#This Row],[BMCTS długość]]/data_BMCTS_25_64_20[[#This Row],[OR Tools długość]]*100</f>
        <v>104.53770049172908</v>
      </c>
      <c r="AB27">
        <f>data_BMCTS_25_1_40[[#This Row],[BMCTS długość]]/data_BMCTS_25_1_40[[#This Row],[OR Tools długość]]*100</f>
        <v>101.21202367685423</v>
      </c>
      <c r="AC27">
        <f>data_BMCTS_25_4_40[[#This Row],[BMCTS długość]]/data_BMCTS_25_4_40[[#This Row],[OR Tools długość]]*100</f>
        <v>101.21202367685423</v>
      </c>
      <c r="AD27">
        <f>data_BMCTS_25_16_40[[#This Row],[BMCTS długość]]/data_BMCTS_25_16_40[[#This Row],[OR Tools długość]]*100</f>
        <v>101.21202367685423</v>
      </c>
      <c r="AE27">
        <f>data_BMCTS_25_64_40[[#This Row],[BMCTS długość]]/data_BMCTS_25_64_40[[#This Row],[OR Tools długość]]*100</f>
        <v>101.21202367685423</v>
      </c>
      <c r="AF27">
        <f>data_BMCTS_25_1_80[[#This Row],[BMCTS długość]]/data_BMCTS_25_1_80[[#This Row],[OR Tools długość]]*100</f>
        <v>101.21202367685423</v>
      </c>
      <c r="AG27">
        <f>data_BMCTS_25_4_80[[#This Row],[BMCTS długość]]/data_BMCTS_25_4_80[[#This Row],[OR Tools długość]]*100</f>
        <v>101.21202367685423</v>
      </c>
      <c r="AH27">
        <f>data_BMCTS_25_16_80[[#This Row],[BMCTS długość]]/data_BMCTS_25_16_80[[#This Row],[OR Tools długość]]*100</f>
        <v>101.21202367685423</v>
      </c>
      <c r="AI27">
        <f>data_BMCTS_25_64_80[[#This Row],[BMCTS długość]]/data_BMCTS_25_64_80[[#This Row],[OR Tools długość]]*100</f>
        <v>101.21202367685423</v>
      </c>
    </row>
    <row r="28" spans="20:35" x14ac:dyDescent="0.25">
      <c r="T28">
        <f>data_BMCTS_25_1_10[[#This Row],[BMCTS długość]]/data_BMCTS_25_1_10[[#This Row],[OR Tools długość]]*100</f>
        <v>112.42236342940188</v>
      </c>
      <c r="U28">
        <f>data_BMCTS_25_4_10[[#This Row],[BMCTS długość]]/data_BMCTS_25_4_10[[#This Row],[OR Tools długość]]*100</f>
        <v>112.42236342940188</v>
      </c>
      <c r="V28">
        <f>data_BMCTS_25_16_10[[#This Row],[BMCTS długość]]/data_BMCTS_25_16_10[[#This Row],[OR Tools długość]]*100</f>
        <v>112.42236342940188</v>
      </c>
      <c r="W28">
        <f>data_BMCTS_25_64_10[[#This Row],[BMCTS długość]]/data_BMCTS_25_64_10[[#This Row],[OR Tools długość]]*100</f>
        <v>112.42236342940188</v>
      </c>
      <c r="X28">
        <f>data_BMCTS_25_1_20[[#This Row],[BMCTS długość]]/data_BMCTS_25_1_20[[#This Row],[OR Tools długość]]*100</f>
        <v>108.2889226446198</v>
      </c>
      <c r="Y28">
        <f>data_BMCTS_25_4_20[[#This Row],[BMCTS długość]]/data_BMCTS_25_4_20[[#This Row],[OR Tools długość]]*100</f>
        <v>108.2889226446198</v>
      </c>
      <c r="Z28">
        <f>data_BMCTS_25_16_20[[#This Row],[BMCTS długość]]/data_BMCTS_25_16_20[[#This Row],[OR Tools długość]]*100</f>
        <v>108.2889226446198</v>
      </c>
      <c r="AA28">
        <f>data_BMCTS_25_64_20[[#This Row],[BMCTS długość]]/data_BMCTS_25_64_20[[#This Row],[OR Tools długość]]*100</f>
        <v>108.2889226446198</v>
      </c>
      <c r="AB28">
        <f>data_BMCTS_25_1_40[[#This Row],[BMCTS długość]]/data_BMCTS_25_1_40[[#This Row],[OR Tools długość]]*100</f>
        <v>108.2889226446198</v>
      </c>
      <c r="AC28">
        <f>data_BMCTS_25_4_40[[#This Row],[BMCTS długość]]/data_BMCTS_25_4_40[[#This Row],[OR Tools długość]]*100</f>
        <v>108.2889226446198</v>
      </c>
      <c r="AD28">
        <f>data_BMCTS_25_16_40[[#This Row],[BMCTS długość]]/data_BMCTS_25_16_40[[#This Row],[OR Tools długość]]*100</f>
        <v>108.2889226446198</v>
      </c>
      <c r="AE28">
        <f>data_BMCTS_25_64_40[[#This Row],[BMCTS długość]]/data_BMCTS_25_64_40[[#This Row],[OR Tools długość]]*100</f>
        <v>108.2889226446198</v>
      </c>
      <c r="AF28">
        <f>data_BMCTS_25_1_80[[#This Row],[BMCTS długość]]/data_BMCTS_25_1_80[[#This Row],[OR Tools długość]]*100</f>
        <v>108.2889226446198</v>
      </c>
      <c r="AG28">
        <f>data_BMCTS_25_4_80[[#This Row],[BMCTS długość]]/data_BMCTS_25_4_80[[#This Row],[OR Tools długość]]*100</f>
        <v>108.2889226446198</v>
      </c>
      <c r="AH28">
        <f>data_BMCTS_25_16_80[[#This Row],[BMCTS długość]]/data_BMCTS_25_16_80[[#This Row],[OR Tools długość]]*100</f>
        <v>108.2889226446198</v>
      </c>
      <c r="AI28">
        <f>data_BMCTS_25_64_80[[#This Row],[BMCTS długość]]/data_BMCTS_25_64_80[[#This Row],[OR Tools długość]]*100</f>
        <v>108.2889226446198</v>
      </c>
    </row>
    <row r="29" spans="20:35" x14ac:dyDescent="0.25">
      <c r="T29">
        <f>data_BMCTS_25_1_10[[#This Row],[BMCTS długość]]/data_BMCTS_25_1_10[[#This Row],[OR Tools długość]]*100</f>
        <v>120.34468918012422</v>
      </c>
      <c r="U29">
        <f>data_BMCTS_25_4_10[[#This Row],[BMCTS długość]]/data_BMCTS_25_4_10[[#This Row],[OR Tools długość]]*100</f>
        <v>120.34468918012422</v>
      </c>
      <c r="V29">
        <f>data_BMCTS_25_16_10[[#This Row],[BMCTS długość]]/data_BMCTS_25_16_10[[#This Row],[OR Tools długość]]*100</f>
        <v>120.34468918012422</v>
      </c>
      <c r="W29">
        <f>data_BMCTS_25_64_10[[#This Row],[BMCTS długość]]/data_BMCTS_25_64_10[[#This Row],[OR Tools długość]]*100</f>
        <v>120.34468918012422</v>
      </c>
      <c r="X29">
        <f>data_BMCTS_25_1_20[[#This Row],[BMCTS długość]]/data_BMCTS_25_1_20[[#This Row],[OR Tools długość]]*100</f>
        <v>115.17084209682899</v>
      </c>
      <c r="Y29">
        <f>data_BMCTS_25_4_20[[#This Row],[BMCTS długość]]/data_BMCTS_25_4_20[[#This Row],[OR Tools długość]]*100</f>
        <v>115.17084209682899</v>
      </c>
      <c r="Z29">
        <f>data_BMCTS_25_16_20[[#This Row],[BMCTS długość]]/data_BMCTS_25_16_20[[#This Row],[OR Tools długość]]*100</f>
        <v>115.17084209682899</v>
      </c>
      <c r="AA29">
        <f>data_BMCTS_25_64_20[[#This Row],[BMCTS długość]]/data_BMCTS_25_64_20[[#This Row],[OR Tools długość]]*100</f>
        <v>115.17084209682899</v>
      </c>
      <c r="AB29">
        <f>data_BMCTS_25_1_40[[#This Row],[BMCTS długość]]/data_BMCTS_25_1_40[[#This Row],[OR Tools długość]]*100</f>
        <v>107.22346420223397</v>
      </c>
      <c r="AC29">
        <f>data_BMCTS_25_4_40[[#This Row],[BMCTS długość]]/data_BMCTS_25_4_40[[#This Row],[OR Tools długość]]*100</f>
        <v>107.22346420223397</v>
      </c>
      <c r="AD29">
        <f>data_BMCTS_25_16_40[[#This Row],[BMCTS długość]]/data_BMCTS_25_16_40[[#This Row],[OR Tools długość]]*100</f>
        <v>107.22346420223397</v>
      </c>
      <c r="AE29">
        <f>data_BMCTS_25_64_40[[#This Row],[BMCTS długość]]/data_BMCTS_25_64_40[[#This Row],[OR Tools długość]]*100</f>
        <v>107.22346420223397</v>
      </c>
      <c r="AF29">
        <f>data_BMCTS_25_1_80[[#This Row],[BMCTS długość]]/data_BMCTS_25_1_80[[#This Row],[OR Tools długość]]*100</f>
        <v>107.22346420223397</v>
      </c>
      <c r="AG29">
        <f>data_BMCTS_25_4_80[[#This Row],[BMCTS długość]]/data_BMCTS_25_4_80[[#This Row],[OR Tools długość]]*100</f>
        <v>107.22346420223397</v>
      </c>
      <c r="AH29">
        <f>data_BMCTS_25_16_80[[#This Row],[BMCTS długość]]/data_BMCTS_25_16_80[[#This Row],[OR Tools długość]]*100</f>
        <v>107.22346420223397</v>
      </c>
      <c r="AI29">
        <f>data_BMCTS_25_64_80[[#This Row],[BMCTS długość]]/data_BMCTS_25_64_80[[#This Row],[OR Tools długość]]*100</f>
        <v>107.22346420223397</v>
      </c>
    </row>
    <row r="30" spans="20:35" x14ac:dyDescent="0.25">
      <c r="T30">
        <f>data_BMCTS_25_1_10[[#This Row],[BMCTS długość]]/data_BMCTS_25_1_10[[#This Row],[OR Tools długość]]*100</f>
        <v>108.55449144151382</v>
      </c>
      <c r="U30">
        <f>data_BMCTS_25_4_10[[#This Row],[BMCTS długość]]/data_BMCTS_25_4_10[[#This Row],[OR Tools długość]]*100</f>
        <v>108.55449144151382</v>
      </c>
      <c r="V30">
        <f>data_BMCTS_25_16_10[[#This Row],[BMCTS długość]]/data_BMCTS_25_16_10[[#This Row],[OR Tools długość]]*100</f>
        <v>108.70955387634709</v>
      </c>
      <c r="W30">
        <f>data_BMCTS_25_64_10[[#This Row],[BMCTS długość]]/data_BMCTS_25_64_10[[#This Row],[OR Tools długość]]*100</f>
        <v>108.70955387634709</v>
      </c>
      <c r="X30">
        <f>data_BMCTS_25_1_20[[#This Row],[BMCTS długość]]/data_BMCTS_25_1_20[[#This Row],[OR Tools długość]]*100</f>
        <v>105.51969981925875</v>
      </c>
      <c r="Y30">
        <f>data_BMCTS_25_4_20[[#This Row],[BMCTS długość]]/data_BMCTS_25_4_20[[#This Row],[OR Tools długość]]*100</f>
        <v>102.14352162634144</v>
      </c>
      <c r="Z30">
        <f>data_BMCTS_25_16_20[[#This Row],[BMCTS długość]]/data_BMCTS_25_16_20[[#This Row],[OR Tools długość]]*100</f>
        <v>102.14352162634144</v>
      </c>
      <c r="AA30">
        <f>data_BMCTS_25_64_20[[#This Row],[BMCTS długość]]/data_BMCTS_25_64_20[[#This Row],[OR Tools długość]]*100</f>
        <v>105.51969981925875</v>
      </c>
      <c r="AB30">
        <f>data_BMCTS_25_1_40[[#This Row],[BMCTS długość]]/data_BMCTS_25_1_40[[#This Row],[OR Tools długość]]*100</f>
        <v>105.51969981925875</v>
      </c>
      <c r="AC30">
        <f>data_BMCTS_25_4_40[[#This Row],[BMCTS długość]]/data_BMCTS_25_4_40[[#This Row],[OR Tools długość]]*100</f>
        <v>105.51969981925875</v>
      </c>
      <c r="AD30">
        <f>data_BMCTS_25_16_40[[#This Row],[BMCTS długość]]/data_BMCTS_25_16_40[[#This Row],[OR Tools długość]]*100</f>
        <v>105.51969981925875</v>
      </c>
      <c r="AE30">
        <f>data_BMCTS_25_64_40[[#This Row],[BMCTS długość]]/data_BMCTS_25_64_40[[#This Row],[OR Tools długość]]*100</f>
        <v>105.51969981925875</v>
      </c>
      <c r="AF30">
        <f>data_BMCTS_25_1_80[[#This Row],[BMCTS długość]]/data_BMCTS_25_1_80[[#This Row],[OR Tools długość]]*100</f>
        <v>105.51969981925875</v>
      </c>
      <c r="AG30">
        <f>data_BMCTS_25_4_80[[#This Row],[BMCTS długość]]/data_BMCTS_25_4_80[[#This Row],[OR Tools długość]]*100</f>
        <v>105.51969981925875</v>
      </c>
      <c r="AH30">
        <f>data_BMCTS_25_16_80[[#This Row],[BMCTS długość]]/data_BMCTS_25_16_80[[#This Row],[OR Tools długość]]*100</f>
        <v>105.51969981925875</v>
      </c>
      <c r="AI30">
        <f>data_BMCTS_25_64_80[[#This Row],[BMCTS długość]]/data_BMCTS_25_64_80[[#This Row],[OR Tools długość]]*100</f>
        <v>105.51969981925875</v>
      </c>
    </row>
    <row r="31" spans="20:35" x14ac:dyDescent="0.25">
      <c r="T31">
        <f>data_BMCTS_25_1_10[[#This Row],[BMCTS długość]]/data_BMCTS_25_1_10[[#This Row],[OR Tools długość]]*100</f>
        <v>116.4915457039335</v>
      </c>
      <c r="U31">
        <f>data_BMCTS_25_4_10[[#This Row],[BMCTS długość]]/data_BMCTS_25_4_10[[#This Row],[OR Tools długość]]*100</f>
        <v>116.4915457039335</v>
      </c>
      <c r="V31">
        <f>data_BMCTS_25_16_10[[#This Row],[BMCTS długość]]/data_BMCTS_25_16_10[[#This Row],[OR Tools długość]]*100</f>
        <v>116.4915457039335</v>
      </c>
      <c r="W31">
        <f>data_BMCTS_25_64_10[[#This Row],[BMCTS długość]]/data_BMCTS_25_64_10[[#This Row],[OR Tools długość]]*100</f>
        <v>116.4915457039335</v>
      </c>
      <c r="X31">
        <f>data_BMCTS_25_1_20[[#This Row],[BMCTS długość]]/data_BMCTS_25_1_20[[#This Row],[OR Tools długość]]*100</f>
        <v>107.92222653742026</v>
      </c>
      <c r="Y31">
        <f>data_BMCTS_25_4_20[[#This Row],[BMCTS długość]]/data_BMCTS_25_4_20[[#This Row],[OR Tools długość]]*100</f>
        <v>107.92222653742026</v>
      </c>
      <c r="Z31">
        <f>data_BMCTS_25_16_20[[#This Row],[BMCTS długość]]/data_BMCTS_25_16_20[[#This Row],[OR Tools długość]]*100</f>
        <v>107.92222653742026</v>
      </c>
      <c r="AA31">
        <f>data_BMCTS_25_64_20[[#This Row],[BMCTS długość]]/data_BMCTS_25_64_20[[#This Row],[OR Tools długość]]*100</f>
        <v>107.92222653742026</v>
      </c>
      <c r="AB31">
        <f>data_BMCTS_25_1_40[[#This Row],[BMCTS długość]]/data_BMCTS_25_1_40[[#This Row],[OR Tools długość]]*100</f>
        <v>107.92222653742026</v>
      </c>
      <c r="AC31">
        <f>data_BMCTS_25_4_40[[#This Row],[BMCTS długość]]/data_BMCTS_25_4_40[[#This Row],[OR Tools długość]]*100</f>
        <v>107.92222653742026</v>
      </c>
      <c r="AD31">
        <f>data_BMCTS_25_16_40[[#This Row],[BMCTS długość]]/data_BMCTS_25_16_40[[#This Row],[OR Tools długość]]*100</f>
        <v>107.92222653742026</v>
      </c>
      <c r="AE31">
        <f>data_BMCTS_25_64_40[[#This Row],[BMCTS długość]]/data_BMCTS_25_64_40[[#This Row],[OR Tools długość]]*100</f>
        <v>107.92222653742026</v>
      </c>
      <c r="AF31">
        <f>data_BMCTS_25_1_80[[#This Row],[BMCTS długość]]/data_BMCTS_25_1_80[[#This Row],[OR Tools długość]]*100</f>
        <v>107.92222653742026</v>
      </c>
      <c r="AG31">
        <f>data_BMCTS_25_4_80[[#This Row],[BMCTS długość]]/data_BMCTS_25_4_80[[#This Row],[OR Tools długość]]*100</f>
        <v>107.92222653742026</v>
      </c>
      <c r="AH31">
        <f>data_BMCTS_25_16_80[[#This Row],[BMCTS długość]]/data_BMCTS_25_16_80[[#This Row],[OR Tools długość]]*100</f>
        <v>107.92222653742026</v>
      </c>
      <c r="AI31">
        <f>data_BMCTS_25_64_80[[#This Row],[BMCTS długość]]/data_BMCTS_25_64_80[[#This Row],[OR Tools długość]]*100</f>
        <v>107.92222653742026</v>
      </c>
    </row>
    <row r="32" spans="20:35" x14ac:dyDescent="0.25">
      <c r="T32">
        <f>data_BMCTS_25_1_10[[#This Row],[BMCTS długość]]/data_BMCTS_25_1_10[[#This Row],[OR Tools długość]]*100</f>
        <v>114.33160932847926</v>
      </c>
      <c r="U32">
        <f>data_BMCTS_25_4_10[[#This Row],[BMCTS długość]]/data_BMCTS_25_4_10[[#This Row],[OR Tools długość]]*100</f>
        <v>113.59213548270768</v>
      </c>
      <c r="V32">
        <f>data_BMCTS_25_16_10[[#This Row],[BMCTS długość]]/data_BMCTS_25_16_10[[#This Row],[OR Tools długość]]*100</f>
        <v>114.33160932847926</v>
      </c>
      <c r="W32">
        <f>data_BMCTS_25_64_10[[#This Row],[BMCTS długość]]/data_BMCTS_25_64_10[[#This Row],[OR Tools długość]]*100</f>
        <v>114.33160932847926</v>
      </c>
      <c r="X32">
        <f>data_BMCTS_25_1_20[[#This Row],[BMCTS długość]]/data_BMCTS_25_1_20[[#This Row],[OR Tools długość]]*100</f>
        <v>111.51432854450259</v>
      </c>
      <c r="Y32">
        <f>data_BMCTS_25_4_20[[#This Row],[BMCTS długość]]/data_BMCTS_25_4_20[[#This Row],[OR Tools długość]]*100</f>
        <v>111.51432854450259</v>
      </c>
      <c r="Z32">
        <f>data_BMCTS_25_16_20[[#This Row],[BMCTS długość]]/data_BMCTS_25_16_20[[#This Row],[OR Tools długość]]*100</f>
        <v>111.51432854450259</v>
      </c>
      <c r="AA32">
        <f>data_BMCTS_25_64_20[[#This Row],[BMCTS długość]]/data_BMCTS_25_64_20[[#This Row],[OR Tools długość]]*100</f>
        <v>111.51432854450259</v>
      </c>
      <c r="AB32">
        <f>data_BMCTS_25_1_40[[#This Row],[BMCTS długość]]/data_BMCTS_25_1_40[[#This Row],[OR Tools długość]]*100</f>
        <v>111.51432854450259</v>
      </c>
      <c r="AC32">
        <f>data_BMCTS_25_4_40[[#This Row],[BMCTS długość]]/data_BMCTS_25_4_40[[#This Row],[OR Tools długość]]*100</f>
        <v>111.51432854450259</v>
      </c>
      <c r="AD32">
        <f>data_BMCTS_25_16_40[[#This Row],[BMCTS długość]]/data_BMCTS_25_16_40[[#This Row],[OR Tools długość]]*100</f>
        <v>111.51432854450259</v>
      </c>
      <c r="AE32">
        <f>data_BMCTS_25_64_40[[#This Row],[BMCTS długość]]/data_BMCTS_25_64_40[[#This Row],[OR Tools długość]]*100</f>
        <v>111.51432854450259</v>
      </c>
      <c r="AF32">
        <f>data_BMCTS_25_1_80[[#This Row],[BMCTS długość]]/data_BMCTS_25_1_80[[#This Row],[OR Tools długość]]*100</f>
        <v>111.51432854450259</v>
      </c>
      <c r="AG32">
        <f>data_BMCTS_25_4_80[[#This Row],[BMCTS długość]]/data_BMCTS_25_4_80[[#This Row],[OR Tools długość]]*100</f>
        <v>111.51432854450259</v>
      </c>
      <c r="AH32">
        <f>data_BMCTS_25_16_80[[#This Row],[BMCTS długość]]/data_BMCTS_25_16_80[[#This Row],[OR Tools długość]]*100</f>
        <v>111.51432854450259</v>
      </c>
      <c r="AI32">
        <f>data_BMCTS_25_64_80[[#This Row],[BMCTS długość]]/data_BMCTS_25_64_80[[#This Row],[OR Tools długość]]*100</f>
        <v>111.51432854450259</v>
      </c>
    </row>
    <row r="33" spans="20:35" x14ac:dyDescent="0.25">
      <c r="T33">
        <f>data_BMCTS_25_1_10[[#This Row],[BMCTS długość]]/data_BMCTS_25_1_10[[#This Row],[OR Tools długość]]*100</f>
        <v>105.22495530218903</v>
      </c>
      <c r="U33">
        <f>data_BMCTS_25_4_10[[#This Row],[BMCTS długość]]/data_BMCTS_25_4_10[[#This Row],[OR Tools długość]]*100</f>
        <v>105.22495530218903</v>
      </c>
      <c r="V33">
        <f>data_BMCTS_25_16_10[[#This Row],[BMCTS długość]]/data_BMCTS_25_16_10[[#This Row],[OR Tools długość]]*100</f>
        <v>105.22495530218903</v>
      </c>
      <c r="W33">
        <f>data_BMCTS_25_64_10[[#This Row],[BMCTS długość]]/data_BMCTS_25_64_10[[#This Row],[OR Tools długość]]*100</f>
        <v>105.22495530218903</v>
      </c>
      <c r="X33">
        <f>data_BMCTS_25_1_20[[#This Row],[BMCTS długość]]/data_BMCTS_25_1_20[[#This Row],[OR Tools długość]]*100</f>
        <v>101.66097659144351</v>
      </c>
      <c r="Y33">
        <f>data_BMCTS_25_4_20[[#This Row],[BMCTS długość]]/data_BMCTS_25_4_20[[#This Row],[OR Tools długość]]*100</f>
        <v>101.66097659144351</v>
      </c>
      <c r="Z33">
        <f>data_BMCTS_25_16_20[[#This Row],[BMCTS długość]]/data_BMCTS_25_16_20[[#This Row],[OR Tools długość]]*100</f>
        <v>101.66097659144351</v>
      </c>
      <c r="AA33">
        <f>data_BMCTS_25_64_20[[#This Row],[BMCTS długość]]/data_BMCTS_25_64_20[[#This Row],[OR Tools długość]]*100</f>
        <v>101.66097659144351</v>
      </c>
      <c r="AB33">
        <f>data_BMCTS_25_1_40[[#This Row],[BMCTS długość]]/data_BMCTS_25_1_40[[#This Row],[OR Tools długość]]*100</f>
        <v>101.66097659144351</v>
      </c>
      <c r="AC33">
        <f>data_BMCTS_25_4_40[[#This Row],[BMCTS długość]]/data_BMCTS_25_4_40[[#This Row],[OR Tools długość]]*100</f>
        <v>101.66097659144351</v>
      </c>
      <c r="AD33">
        <f>data_BMCTS_25_16_40[[#This Row],[BMCTS długość]]/data_BMCTS_25_16_40[[#This Row],[OR Tools długość]]*100</f>
        <v>101.66097659144351</v>
      </c>
      <c r="AE33">
        <f>data_BMCTS_25_64_40[[#This Row],[BMCTS długość]]/data_BMCTS_25_64_40[[#This Row],[OR Tools długość]]*100</f>
        <v>101.66097659144351</v>
      </c>
      <c r="AF33">
        <f>data_BMCTS_25_1_80[[#This Row],[BMCTS długość]]/data_BMCTS_25_1_80[[#This Row],[OR Tools długość]]*100</f>
        <v>101.66097659144351</v>
      </c>
      <c r="AG33">
        <f>data_BMCTS_25_4_80[[#This Row],[BMCTS długość]]/data_BMCTS_25_4_80[[#This Row],[OR Tools długość]]*100</f>
        <v>101.66097659144351</v>
      </c>
      <c r="AH33">
        <f>data_BMCTS_25_16_80[[#This Row],[BMCTS długość]]/data_BMCTS_25_16_80[[#This Row],[OR Tools długość]]*100</f>
        <v>101.66097659144351</v>
      </c>
      <c r="AI33">
        <f>data_BMCTS_25_64_80[[#This Row],[BMCTS długość]]/data_BMCTS_25_64_80[[#This Row],[OR Tools długość]]*100</f>
        <v>101.66097659144351</v>
      </c>
    </row>
    <row r="34" spans="20:35" x14ac:dyDescent="0.25">
      <c r="T34">
        <f>data_BMCTS_25_1_10[[#This Row],[BMCTS długość]]/data_BMCTS_25_1_10[[#This Row],[OR Tools długość]]*100</f>
        <v>106.67087104170054</v>
      </c>
      <c r="U34">
        <f>data_BMCTS_25_4_10[[#This Row],[BMCTS długość]]/data_BMCTS_25_4_10[[#This Row],[OR Tools długość]]*100</f>
        <v>106.67087104170054</v>
      </c>
      <c r="V34">
        <f>data_BMCTS_25_16_10[[#This Row],[BMCTS długość]]/data_BMCTS_25_16_10[[#This Row],[OR Tools długość]]*100</f>
        <v>106.67087104170054</v>
      </c>
      <c r="W34">
        <f>data_BMCTS_25_64_10[[#This Row],[BMCTS długość]]/data_BMCTS_25_64_10[[#This Row],[OR Tools długość]]*100</f>
        <v>106.67087104170054</v>
      </c>
      <c r="X34">
        <f>data_BMCTS_25_1_20[[#This Row],[BMCTS długość]]/data_BMCTS_25_1_20[[#This Row],[OR Tools długość]]*100</f>
        <v>102.79640414868018</v>
      </c>
      <c r="Y34">
        <f>data_BMCTS_25_4_20[[#This Row],[BMCTS długość]]/data_BMCTS_25_4_20[[#This Row],[OR Tools długość]]*100</f>
        <v>102.79640414868018</v>
      </c>
      <c r="Z34">
        <f>data_BMCTS_25_16_20[[#This Row],[BMCTS długość]]/data_BMCTS_25_16_20[[#This Row],[OR Tools długość]]*100</f>
        <v>102.79640414868018</v>
      </c>
      <c r="AA34">
        <f>data_BMCTS_25_64_20[[#This Row],[BMCTS długość]]/data_BMCTS_25_64_20[[#This Row],[OR Tools długość]]*100</f>
        <v>102.79640414868018</v>
      </c>
      <c r="AB34">
        <f>data_BMCTS_25_1_40[[#This Row],[BMCTS długość]]/data_BMCTS_25_1_40[[#This Row],[OR Tools długość]]*100</f>
        <v>103.1402057094484</v>
      </c>
      <c r="AC34">
        <f>data_BMCTS_25_4_40[[#This Row],[BMCTS długość]]/data_BMCTS_25_4_40[[#This Row],[OR Tools długość]]*100</f>
        <v>103.1402057094484</v>
      </c>
      <c r="AD34">
        <f>data_BMCTS_25_16_40[[#This Row],[BMCTS długość]]/data_BMCTS_25_16_40[[#This Row],[OR Tools długość]]*100</f>
        <v>103.1402057094484</v>
      </c>
      <c r="AE34">
        <f>data_BMCTS_25_64_40[[#This Row],[BMCTS długość]]/data_BMCTS_25_64_40[[#This Row],[OR Tools długość]]*100</f>
        <v>103.1402057094484</v>
      </c>
      <c r="AF34">
        <f>data_BMCTS_25_1_80[[#This Row],[BMCTS długość]]/data_BMCTS_25_1_80[[#This Row],[OR Tools długość]]*100</f>
        <v>103.1402057094484</v>
      </c>
      <c r="AG34">
        <f>data_BMCTS_25_4_80[[#This Row],[BMCTS długość]]/data_BMCTS_25_4_80[[#This Row],[OR Tools długość]]*100</f>
        <v>103.1402057094484</v>
      </c>
      <c r="AH34">
        <f>data_BMCTS_25_16_80[[#This Row],[BMCTS długość]]/data_BMCTS_25_16_80[[#This Row],[OR Tools długość]]*100</f>
        <v>103.1402057094484</v>
      </c>
      <c r="AI34">
        <f>data_BMCTS_25_64_80[[#This Row],[BMCTS długość]]/data_BMCTS_25_64_80[[#This Row],[OR Tools długość]]*100</f>
        <v>103.1402057094484</v>
      </c>
    </row>
    <row r="35" spans="20:35" x14ac:dyDescent="0.25">
      <c r="T35">
        <f>data_BMCTS_25_1_10[[#This Row],[BMCTS długość]]/data_BMCTS_25_1_10[[#This Row],[OR Tools długość]]*100</f>
        <v>103.18460419589641</v>
      </c>
      <c r="U35">
        <f>data_BMCTS_25_4_10[[#This Row],[BMCTS długość]]/data_BMCTS_25_4_10[[#This Row],[OR Tools długość]]*100</f>
        <v>103.18460419589641</v>
      </c>
      <c r="V35">
        <f>data_BMCTS_25_16_10[[#This Row],[BMCTS długość]]/data_BMCTS_25_16_10[[#This Row],[OR Tools długość]]*100</f>
        <v>103.18460419589641</v>
      </c>
      <c r="W35">
        <f>data_BMCTS_25_64_10[[#This Row],[BMCTS długość]]/data_BMCTS_25_64_10[[#This Row],[OR Tools długość]]*100</f>
        <v>103.18460419589641</v>
      </c>
      <c r="X35">
        <f>data_BMCTS_25_1_20[[#This Row],[BMCTS długość]]/data_BMCTS_25_1_20[[#This Row],[OR Tools długość]]*100</f>
        <v>106.05552911573568</v>
      </c>
      <c r="Y35">
        <f>data_BMCTS_25_4_20[[#This Row],[BMCTS długość]]/data_BMCTS_25_4_20[[#This Row],[OR Tools długość]]*100</f>
        <v>106.05552911573568</v>
      </c>
      <c r="Z35">
        <f>data_BMCTS_25_16_20[[#This Row],[BMCTS długość]]/data_BMCTS_25_16_20[[#This Row],[OR Tools długość]]*100</f>
        <v>106.05552911573568</v>
      </c>
      <c r="AA35">
        <f>data_BMCTS_25_64_20[[#This Row],[BMCTS długość]]/data_BMCTS_25_64_20[[#This Row],[OR Tools długość]]*100</f>
        <v>106.05552911573568</v>
      </c>
      <c r="AB35">
        <f>data_BMCTS_25_1_40[[#This Row],[BMCTS długość]]/data_BMCTS_25_1_40[[#This Row],[OR Tools długość]]*100</f>
        <v>106.05552911573568</v>
      </c>
      <c r="AC35">
        <f>data_BMCTS_25_4_40[[#This Row],[BMCTS długość]]/data_BMCTS_25_4_40[[#This Row],[OR Tools długość]]*100</f>
        <v>106.05552911573568</v>
      </c>
      <c r="AD35">
        <f>data_BMCTS_25_16_40[[#This Row],[BMCTS długość]]/data_BMCTS_25_16_40[[#This Row],[OR Tools długość]]*100</f>
        <v>106.05552911573568</v>
      </c>
      <c r="AE35">
        <f>data_BMCTS_25_64_40[[#This Row],[BMCTS długość]]/data_BMCTS_25_64_40[[#This Row],[OR Tools długość]]*100</f>
        <v>106.05552911573568</v>
      </c>
      <c r="AF35">
        <f>data_BMCTS_25_1_80[[#This Row],[BMCTS długość]]/data_BMCTS_25_1_80[[#This Row],[OR Tools długość]]*100</f>
        <v>106.05552911573568</v>
      </c>
      <c r="AG35">
        <f>data_BMCTS_25_4_80[[#This Row],[BMCTS długość]]/data_BMCTS_25_4_80[[#This Row],[OR Tools długość]]*100</f>
        <v>106.05552911573568</v>
      </c>
      <c r="AH35">
        <f>data_BMCTS_25_16_80[[#This Row],[BMCTS długość]]/data_BMCTS_25_16_80[[#This Row],[OR Tools długość]]*100</f>
        <v>106.05552911573568</v>
      </c>
      <c r="AI35">
        <f>data_BMCTS_25_64_80[[#This Row],[BMCTS długość]]/data_BMCTS_25_64_80[[#This Row],[OR Tools długość]]*100</f>
        <v>106.05552911573568</v>
      </c>
    </row>
    <row r="36" spans="20:35" x14ac:dyDescent="0.25">
      <c r="T36">
        <f>data_BMCTS_25_1_10[[#This Row],[BMCTS długość]]/data_BMCTS_25_1_10[[#This Row],[OR Tools długość]]*100</f>
        <v>121.08818764844551</v>
      </c>
      <c r="U36">
        <f>data_BMCTS_25_4_10[[#This Row],[BMCTS długość]]/data_BMCTS_25_4_10[[#This Row],[OR Tools długość]]*100</f>
        <v>130.94606640349559</v>
      </c>
      <c r="V36">
        <f>data_BMCTS_25_16_10[[#This Row],[BMCTS długość]]/data_BMCTS_25_16_10[[#This Row],[OR Tools długość]]*100</f>
        <v>121.08818764844551</v>
      </c>
      <c r="W36">
        <f>data_BMCTS_25_64_10[[#This Row],[BMCTS długość]]/data_BMCTS_25_64_10[[#This Row],[OR Tools długość]]*100</f>
        <v>121.08818764844551</v>
      </c>
      <c r="X36">
        <f>data_BMCTS_25_1_20[[#This Row],[BMCTS długość]]/data_BMCTS_25_1_20[[#This Row],[OR Tools długość]]*100</f>
        <v>101.67629958927829</v>
      </c>
      <c r="Y36">
        <f>data_BMCTS_25_4_20[[#This Row],[BMCTS długość]]/data_BMCTS_25_4_20[[#This Row],[OR Tools długość]]*100</f>
        <v>101.67629958927829</v>
      </c>
      <c r="Z36">
        <f>data_BMCTS_25_16_20[[#This Row],[BMCTS długość]]/data_BMCTS_25_16_20[[#This Row],[OR Tools długość]]*100</f>
        <v>101.67629958927829</v>
      </c>
      <c r="AA36">
        <f>data_BMCTS_25_64_20[[#This Row],[BMCTS długość]]/data_BMCTS_25_64_20[[#This Row],[OR Tools długość]]*100</f>
        <v>101.67629958927829</v>
      </c>
      <c r="AB36">
        <f>data_BMCTS_25_1_40[[#This Row],[BMCTS długość]]/data_BMCTS_25_1_40[[#This Row],[OR Tools długość]]*100</f>
        <v>101.67629958927829</v>
      </c>
      <c r="AC36">
        <f>data_BMCTS_25_4_40[[#This Row],[BMCTS długość]]/data_BMCTS_25_4_40[[#This Row],[OR Tools długość]]*100</f>
        <v>101.67629958927829</v>
      </c>
      <c r="AD36">
        <f>data_BMCTS_25_16_40[[#This Row],[BMCTS długość]]/data_BMCTS_25_16_40[[#This Row],[OR Tools długość]]*100</f>
        <v>101.67629958927829</v>
      </c>
      <c r="AE36">
        <f>data_BMCTS_25_64_40[[#This Row],[BMCTS długość]]/data_BMCTS_25_64_40[[#This Row],[OR Tools długość]]*100</f>
        <v>101.67629958927829</v>
      </c>
      <c r="AF36">
        <f>data_BMCTS_25_1_80[[#This Row],[BMCTS długość]]/data_BMCTS_25_1_80[[#This Row],[OR Tools długość]]*100</f>
        <v>101.67629958927829</v>
      </c>
      <c r="AG36">
        <f>data_BMCTS_25_4_80[[#This Row],[BMCTS długość]]/data_BMCTS_25_4_80[[#This Row],[OR Tools długość]]*100</f>
        <v>101.67629958927829</v>
      </c>
      <c r="AH36">
        <f>data_BMCTS_25_16_80[[#This Row],[BMCTS długość]]/data_BMCTS_25_16_80[[#This Row],[OR Tools długość]]*100</f>
        <v>101.67629958927829</v>
      </c>
      <c r="AI36">
        <f>data_BMCTS_25_64_80[[#This Row],[BMCTS długość]]/data_BMCTS_25_64_80[[#This Row],[OR Tools długość]]*100</f>
        <v>101.67629958927829</v>
      </c>
    </row>
    <row r="37" spans="20:35" x14ac:dyDescent="0.25">
      <c r="T37">
        <f>data_BMCTS_25_1_10[[#This Row],[BMCTS długość]]/data_BMCTS_25_1_10[[#This Row],[OR Tools długość]]*100</f>
        <v>113.65958493677633</v>
      </c>
      <c r="U37">
        <f>data_BMCTS_25_4_10[[#This Row],[BMCTS długość]]/data_BMCTS_25_4_10[[#This Row],[OR Tools długość]]*100</f>
        <v>113.65958493677633</v>
      </c>
      <c r="V37">
        <f>data_BMCTS_25_16_10[[#This Row],[BMCTS długość]]/data_BMCTS_25_16_10[[#This Row],[OR Tools długość]]*100</f>
        <v>113.65958493677633</v>
      </c>
      <c r="W37">
        <f>data_BMCTS_25_64_10[[#This Row],[BMCTS długość]]/data_BMCTS_25_64_10[[#This Row],[OR Tools długość]]*100</f>
        <v>113.65958493677633</v>
      </c>
      <c r="X37">
        <f>data_BMCTS_25_1_20[[#This Row],[BMCTS długość]]/data_BMCTS_25_1_20[[#This Row],[OR Tools długość]]*100</f>
        <v>101.2214954862622</v>
      </c>
      <c r="Y37">
        <f>data_BMCTS_25_4_20[[#This Row],[BMCTS długość]]/data_BMCTS_25_4_20[[#This Row],[OR Tools długość]]*100</f>
        <v>101.2214954862622</v>
      </c>
      <c r="Z37">
        <f>data_BMCTS_25_16_20[[#This Row],[BMCTS długość]]/data_BMCTS_25_16_20[[#This Row],[OR Tools długość]]*100</f>
        <v>101.2214954862622</v>
      </c>
      <c r="AA37">
        <f>data_BMCTS_25_64_20[[#This Row],[BMCTS długość]]/data_BMCTS_25_64_20[[#This Row],[OR Tools długość]]*100</f>
        <v>101.2214954862622</v>
      </c>
      <c r="AB37">
        <f>data_BMCTS_25_1_40[[#This Row],[BMCTS długość]]/data_BMCTS_25_1_40[[#This Row],[OR Tools długość]]*100</f>
        <v>101.2214954862622</v>
      </c>
      <c r="AC37">
        <f>data_BMCTS_25_4_40[[#This Row],[BMCTS długość]]/data_BMCTS_25_4_40[[#This Row],[OR Tools długość]]*100</f>
        <v>101.2214954862622</v>
      </c>
      <c r="AD37">
        <f>data_BMCTS_25_16_40[[#This Row],[BMCTS długość]]/data_BMCTS_25_16_40[[#This Row],[OR Tools długość]]*100</f>
        <v>101.2214954862622</v>
      </c>
      <c r="AE37">
        <f>data_BMCTS_25_64_40[[#This Row],[BMCTS długość]]/data_BMCTS_25_64_40[[#This Row],[OR Tools długość]]*100</f>
        <v>101.2214954862622</v>
      </c>
      <c r="AF37">
        <f>data_BMCTS_25_1_80[[#This Row],[BMCTS długość]]/data_BMCTS_25_1_80[[#This Row],[OR Tools długość]]*100</f>
        <v>101.2214954862622</v>
      </c>
      <c r="AG37">
        <f>data_BMCTS_25_4_80[[#This Row],[BMCTS długość]]/data_BMCTS_25_4_80[[#This Row],[OR Tools długość]]*100</f>
        <v>101.2214954862622</v>
      </c>
      <c r="AH37">
        <f>data_BMCTS_25_16_80[[#This Row],[BMCTS długość]]/data_BMCTS_25_16_80[[#This Row],[OR Tools długość]]*100</f>
        <v>101.2214954862622</v>
      </c>
      <c r="AI37">
        <f>data_BMCTS_25_64_80[[#This Row],[BMCTS długość]]/data_BMCTS_25_64_80[[#This Row],[OR Tools długość]]*100</f>
        <v>101.2214954862622</v>
      </c>
    </row>
    <row r="38" spans="20:35" x14ac:dyDescent="0.25">
      <c r="T38">
        <f>data_BMCTS_25_1_10[[#This Row],[BMCTS długość]]/data_BMCTS_25_1_10[[#This Row],[OR Tools długość]]*100</f>
        <v>109.99536847760523</v>
      </c>
      <c r="U38">
        <f>data_BMCTS_25_4_10[[#This Row],[BMCTS długość]]/data_BMCTS_25_4_10[[#This Row],[OR Tools długość]]*100</f>
        <v>109.56133461421796</v>
      </c>
      <c r="V38">
        <f>data_BMCTS_25_16_10[[#This Row],[BMCTS długość]]/data_BMCTS_25_16_10[[#This Row],[OR Tools długość]]*100</f>
        <v>109.56133461421796</v>
      </c>
      <c r="W38">
        <f>data_BMCTS_25_64_10[[#This Row],[BMCTS długość]]/data_BMCTS_25_64_10[[#This Row],[OR Tools długość]]*100</f>
        <v>109.56133461421796</v>
      </c>
      <c r="X38">
        <f>data_BMCTS_25_1_20[[#This Row],[BMCTS długość]]/data_BMCTS_25_1_20[[#This Row],[OR Tools długość]]*100</f>
        <v>102.1490333323847</v>
      </c>
      <c r="Y38">
        <f>data_BMCTS_25_4_20[[#This Row],[BMCTS długość]]/data_BMCTS_25_4_20[[#This Row],[OR Tools długość]]*100</f>
        <v>102.1490333323847</v>
      </c>
      <c r="Z38">
        <f>data_BMCTS_25_16_20[[#This Row],[BMCTS długość]]/data_BMCTS_25_16_20[[#This Row],[OR Tools długość]]*100</f>
        <v>102.1490333323847</v>
      </c>
      <c r="AA38">
        <f>data_BMCTS_25_64_20[[#This Row],[BMCTS długość]]/data_BMCTS_25_64_20[[#This Row],[OR Tools długość]]*100</f>
        <v>102.1490333323847</v>
      </c>
      <c r="AB38">
        <f>data_BMCTS_25_1_40[[#This Row],[BMCTS długość]]/data_BMCTS_25_1_40[[#This Row],[OR Tools długość]]*100</f>
        <v>100.41577848099948</v>
      </c>
      <c r="AC38">
        <f>data_BMCTS_25_4_40[[#This Row],[BMCTS długość]]/data_BMCTS_25_4_40[[#This Row],[OR Tools długość]]*100</f>
        <v>100.41577848099948</v>
      </c>
      <c r="AD38">
        <f>data_BMCTS_25_16_40[[#This Row],[BMCTS długość]]/data_BMCTS_25_16_40[[#This Row],[OR Tools długość]]*100</f>
        <v>100.41577848099948</v>
      </c>
      <c r="AE38">
        <f>data_BMCTS_25_64_40[[#This Row],[BMCTS długość]]/data_BMCTS_25_64_40[[#This Row],[OR Tools długość]]*100</f>
        <v>100.41577848099948</v>
      </c>
      <c r="AF38">
        <f>data_BMCTS_25_1_80[[#This Row],[BMCTS długość]]/data_BMCTS_25_1_80[[#This Row],[OR Tools długość]]*100</f>
        <v>100.41577848099948</v>
      </c>
      <c r="AG38">
        <f>data_BMCTS_25_4_80[[#This Row],[BMCTS długość]]/data_BMCTS_25_4_80[[#This Row],[OR Tools długość]]*100</f>
        <v>100.41577848099948</v>
      </c>
      <c r="AH38">
        <f>data_BMCTS_25_16_80[[#This Row],[BMCTS długość]]/data_BMCTS_25_16_80[[#This Row],[OR Tools długość]]*100</f>
        <v>100.41577848099948</v>
      </c>
      <c r="AI38">
        <f>data_BMCTS_25_64_80[[#This Row],[BMCTS długość]]/data_BMCTS_25_64_80[[#This Row],[OR Tools długość]]*100</f>
        <v>100.41577848099948</v>
      </c>
    </row>
    <row r="39" spans="20:35" x14ac:dyDescent="0.25">
      <c r="T39">
        <f>data_BMCTS_25_1_10[[#This Row],[BMCTS długość]]/data_BMCTS_25_1_10[[#This Row],[OR Tools długość]]*100</f>
        <v>116.25865398364503</v>
      </c>
      <c r="U39">
        <f>data_BMCTS_25_4_10[[#This Row],[BMCTS długość]]/data_BMCTS_25_4_10[[#This Row],[OR Tools długość]]*100</f>
        <v>116.25865398364503</v>
      </c>
      <c r="V39">
        <f>data_BMCTS_25_16_10[[#This Row],[BMCTS długość]]/data_BMCTS_25_16_10[[#This Row],[OR Tools długość]]*100</f>
        <v>116.25865398364503</v>
      </c>
      <c r="W39">
        <f>data_BMCTS_25_64_10[[#This Row],[BMCTS długość]]/data_BMCTS_25_64_10[[#This Row],[OR Tools długość]]*100</f>
        <v>116.25865398364503</v>
      </c>
      <c r="X39">
        <f>data_BMCTS_25_1_20[[#This Row],[BMCTS długość]]/data_BMCTS_25_1_20[[#This Row],[OR Tools długość]]*100</f>
        <v>110.39751639811344</v>
      </c>
      <c r="Y39">
        <f>data_BMCTS_25_4_20[[#This Row],[BMCTS długość]]/data_BMCTS_25_4_20[[#This Row],[OR Tools długość]]*100</f>
        <v>110.39751639811344</v>
      </c>
      <c r="Z39">
        <f>data_BMCTS_25_16_20[[#This Row],[BMCTS długość]]/data_BMCTS_25_16_20[[#This Row],[OR Tools długość]]*100</f>
        <v>110.39751639811344</v>
      </c>
      <c r="AA39">
        <f>data_BMCTS_25_64_20[[#This Row],[BMCTS długość]]/data_BMCTS_25_64_20[[#This Row],[OR Tools długość]]*100</f>
        <v>110.39751639811344</v>
      </c>
      <c r="AB39">
        <f>data_BMCTS_25_1_40[[#This Row],[BMCTS długość]]/data_BMCTS_25_1_40[[#This Row],[OR Tools długość]]*100</f>
        <v>110.18250915498216</v>
      </c>
      <c r="AC39">
        <f>data_BMCTS_25_4_40[[#This Row],[BMCTS długość]]/data_BMCTS_25_4_40[[#This Row],[OR Tools długość]]*100</f>
        <v>110.18250915498216</v>
      </c>
      <c r="AD39">
        <f>data_BMCTS_25_16_40[[#This Row],[BMCTS długość]]/data_BMCTS_25_16_40[[#This Row],[OR Tools długość]]*100</f>
        <v>110.18250915498216</v>
      </c>
      <c r="AE39">
        <f>data_BMCTS_25_64_40[[#This Row],[BMCTS długość]]/data_BMCTS_25_64_40[[#This Row],[OR Tools długość]]*100</f>
        <v>110.18250915498216</v>
      </c>
      <c r="AF39">
        <f>data_BMCTS_25_1_80[[#This Row],[BMCTS długość]]/data_BMCTS_25_1_80[[#This Row],[OR Tools długość]]*100</f>
        <v>110.18250915498216</v>
      </c>
      <c r="AG39">
        <f>data_BMCTS_25_4_80[[#This Row],[BMCTS długość]]/data_BMCTS_25_4_80[[#This Row],[OR Tools długość]]*100</f>
        <v>110.18250915498216</v>
      </c>
      <c r="AH39">
        <f>data_BMCTS_25_16_80[[#This Row],[BMCTS długość]]/data_BMCTS_25_16_80[[#This Row],[OR Tools długość]]*100</f>
        <v>110.18250915498216</v>
      </c>
      <c r="AI39">
        <f>data_BMCTS_25_64_80[[#This Row],[BMCTS długość]]/data_BMCTS_25_64_80[[#This Row],[OR Tools długość]]*100</f>
        <v>110.18250915498216</v>
      </c>
    </row>
    <row r="40" spans="20:35" x14ac:dyDescent="0.25">
      <c r="T40">
        <f>data_BMCTS_25_1_10[[#This Row],[BMCTS długość]]/data_BMCTS_25_1_10[[#This Row],[OR Tools długość]]*100</f>
        <v>124.56760543168541</v>
      </c>
      <c r="U40">
        <f>data_BMCTS_25_4_10[[#This Row],[BMCTS długość]]/data_BMCTS_25_4_10[[#This Row],[OR Tools długość]]*100</f>
        <v>124.56760543168541</v>
      </c>
      <c r="V40">
        <f>data_BMCTS_25_16_10[[#This Row],[BMCTS długość]]/data_BMCTS_25_16_10[[#This Row],[OR Tools długość]]*100</f>
        <v>124.56760543168541</v>
      </c>
      <c r="W40">
        <f>data_BMCTS_25_64_10[[#This Row],[BMCTS długość]]/data_BMCTS_25_64_10[[#This Row],[OR Tools długość]]*100</f>
        <v>124.56760543168541</v>
      </c>
      <c r="X40">
        <f>data_BMCTS_25_1_20[[#This Row],[BMCTS długość]]/data_BMCTS_25_1_20[[#This Row],[OR Tools długość]]*100</f>
        <v>105.22214980138067</v>
      </c>
      <c r="Y40">
        <f>data_BMCTS_25_4_20[[#This Row],[BMCTS długość]]/data_BMCTS_25_4_20[[#This Row],[OR Tools długość]]*100</f>
        <v>106.23894958421917</v>
      </c>
      <c r="Z40">
        <f>data_BMCTS_25_16_20[[#This Row],[BMCTS długość]]/data_BMCTS_25_16_20[[#This Row],[OR Tools długość]]*100</f>
        <v>105.22214980138067</v>
      </c>
      <c r="AA40">
        <f>data_BMCTS_25_64_20[[#This Row],[BMCTS długość]]/data_BMCTS_25_64_20[[#This Row],[OR Tools długość]]*100</f>
        <v>105.22214980138067</v>
      </c>
      <c r="AB40">
        <f>data_BMCTS_25_1_40[[#This Row],[BMCTS długość]]/data_BMCTS_25_1_40[[#This Row],[OR Tools długość]]*100</f>
        <v>105.22214980138067</v>
      </c>
      <c r="AC40">
        <f>data_BMCTS_25_4_40[[#This Row],[BMCTS długość]]/data_BMCTS_25_4_40[[#This Row],[OR Tools długość]]*100</f>
        <v>105.22214980138067</v>
      </c>
      <c r="AD40">
        <f>data_BMCTS_25_16_40[[#This Row],[BMCTS długość]]/data_BMCTS_25_16_40[[#This Row],[OR Tools długość]]*100</f>
        <v>105.22214980138067</v>
      </c>
      <c r="AE40">
        <f>data_BMCTS_25_64_40[[#This Row],[BMCTS długość]]/data_BMCTS_25_64_40[[#This Row],[OR Tools długość]]*100</f>
        <v>105.22214980138067</v>
      </c>
      <c r="AF40">
        <f>data_BMCTS_25_1_80[[#This Row],[BMCTS długość]]/data_BMCTS_25_1_80[[#This Row],[OR Tools długość]]*100</f>
        <v>105.22214980138067</v>
      </c>
      <c r="AG40">
        <f>data_BMCTS_25_4_80[[#This Row],[BMCTS długość]]/data_BMCTS_25_4_80[[#This Row],[OR Tools długość]]*100</f>
        <v>105.22214980138067</v>
      </c>
      <c r="AH40">
        <f>data_BMCTS_25_16_80[[#This Row],[BMCTS długość]]/data_BMCTS_25_16_80[[#This Row],[OR Tools długość]]*100</f>
        <v>105.22214980138067</v>
      </c>
      <c r="AI40">
        <f>data_BMCTS_25_64_80[[#This Row],[BMCTS długość]]/data_BMCTS_25_64_80[[#This Row],[OR Tools długość]]*100</f>
        <v>105.22214980138067</v>
      </c>
    </row>
    <row r="41" spans="20:35" x14ac:dyDescent="0.25">
      <c r="T41">
        <f>data_BMCTS_25_1_10[[#This Row],[BMCTS długość]]/data_BMCTS_25_1_10[[#This Row],[OR Tools długość]]*100</f>
        <v>106.4596790126448</v>
      </c>
      <c r="U41">
        <f>data_BMCTS_25_4_10[[#This Row],[BMCTS długość]]/data_BMCTS_25_4_10[[#This Row],[OR Tools długość]]*100</f>
        <v>106.4596790126448</v>
      </c>
      <c r="V41">
        <f>data_BMCTS_25_16_10[[#This Row],[BMCTS długość]]/data_BMCTS_25_16_10[[#This Row],[OR Tools długość]]*100</f>
        <v>109.87811878705654</v>
      </c>
      <c r="W41">
        <f>data_BMCTS_25_64_10[[#This Row],[BMCTS długość]]/data_BMCTS_25_64_10[[#This Row],[OR Tools długość]]*100</f>
        <v>109.87811878705654</v>
      </c>
      <c r="X41">
        <f>data_BMCTS_25_1_20[[#This Row],[BMCTS długość]]/data_BMCTS_25_1_20[[#This Row],[OR Tools długość]]*100</f>
        <v>104.05269652368425</v>
      </c>
      <c r="Y41">
        <f>data_BMCTS_25_4_20[[#This Row],[BMCTS długość]]/data_BMCTS_25_4_20[[#This Row],[OR Tools długość]]*100</f>
        <v>104.05269652368425</v>
      </c>
      <c r="Z41">
        <f>data_BMCTS_25_16_20[[#This Row],[BMCTS długość]]/data_BMCTS_25_16_20[[#This Row],[OR Tools długość]]*100</f>
        <v>104.05269652368425</v>
      </c>
      <c r="AA41">
        <f>data_BMCTS_25_64_20[[#This Row],[BMCTS długość]]/data_BMCTS_25_64_20[[#This Row],[OR Tools długość]]*100</f>
        <v>104.05269652368425</v>
      </c>
      <c r="AB41">
        <f>data_BMCTS_25_1_40[[#This Row],[BMCTS długość]]/data_BMCTS_25_1_40[[#This Row],[OR Tools długość]]*100</f>
        <v>104.05269652368425</v>
      </c>
      <c r="AC41">
        <f>data_BMCTS_25_4_40[[#This Row],[BMCTS długość]]/data_BMCTS_25_4_40[[#This Row],[OR Tools długość]]*100</f>
        <v>104.05269652368425</v>
      </c>
      <c r="AD41">
        <f>data_BMCTS_25_16_40[[#This Row],[BMCTS długość]]/data_BMCTS_25_16_40[[#This Row],[OR Tools długość]]*100</f>
        <v>104.05269652368425</v>
      </c>
      <c r="AE41">
        <f>data_BMCTS_25_64_40[[#This Row],[BMCTS długość]]/data_BMCTS_25_64_40[[#This Row],[OR Tools długość]]*100</f>
        <v>104.05269652368425</v>
      </c>
      <c r="AF41">
        <f>data_BMCTS_25_1_80[[#This Row],[BMCTS długość]]/data_BMCTS_25_1_80[[#This Row],[OR Tools długość]]*100</f>
        <v>104.05269652368425</v>
      </c>
      <c r="AG41">
        <f>data_BMCTS_25_4_80[[#This Row],[BMCTS długość]]/data_BMCTS_25_4_80[[#This Row],[OR Tools długość]]*100</f>
        <v>104.05269652368425</v>
      </c>
      <c r="AH41">
        <f>data_BMCTS_25_16_80[[#This Row],[BMCTS długość]]/data_BMCTS_25_16_80[[#This Row],[OR Tools długość]]*100</f>
        <v>104.05269652368425</v>
      </c>
      <c r="AI41">
        <f>data_BMCTS_25_64_80[[#This Row],[BMCTS długość]]/data_BMCTS_25_64_80[[#This Row],[OR Tools długość]]*100</f>
        <v>104.05269652368425</v>
      </c>
    </row>
    <row r="42" spans="20:35" x14ac:dyDescent="0.25">
      <c r="T42">
        <f>data_BMCTS_25_1_10[[#This Row],[BMCTS długość]]/data_BMCTS_25_1_10[[#This Row],[OR Tools długość]]*100</f>
        <v>110.00768025391845</v>
      </c>
      <c r="U42">
        <f>data_BMCTS_25_4_10[[#This Row],[BMCTS długość]]/data_BMCTS_25_4_10[[#This Row],[OR Tools długość]]*100</f>
        <v>110.00768025391845</v>
      </c>
      <c r="V42">
        <f>data_BMCTS_25_16_10[[#This Row],[BMCTS długość]]/data_BMCTS_25_16_10[[#This Row],[OR Tools długość]]*100</f>
        <v>110.00768025391845</v>
      </c>
      <c r="W42">
        <f>data_BMCTS_25_64_10[[#This Row],[BMCTS długość]]/data_BMCTS_25_64_10[[#This Row],[OR Tools długość]]*100</f>
        <v>110.00768025391845</v>
      </c>
      <c r="X42">
        <f>data_BMCTS_25_1_20[[#This Row],[BMCTS długość]]/data_BMCTS_25_1_20[[#This Row],[OR Tools długość]]*100</f>
        <v>106.48857525905258</v>
      </c>
      <c r="Y42">
        <f>data_BMCTS_25_4_20[[#This Row],[BMCTS długość]]/data_BMCTS_25_4_20[[#This Row],[OR Tools długość]]*100</f>
        <v>106.48857525905258</v>
      </c>
      <c r="Z42">
        <f>data_BMCTS_25_16_20[[#This Row],[BMCTS długość]]/data_BMCTS_25_16_20[[#This Row],[OR Tools długość]]*100</f>
        <v>106.48857525905258</v>
      </c>
      <c r="AA42">
        <f>data_BMCTS_25_64_20[[#This Row],[BMCTS długość]]/data_BMCTS_25_64_20[[#This Row],[OR Tools długość]]*100</f>
        <v>106.48857525905258</v>
      </c>
      <c r="AB42">
        <f>data_BMCTS_25_1_40[[#This Row],[BMCTS długość]]/data_BMCTS_25_1_40[[#This Row],[OR Tools długość]]*100</f>
        <v>106.48857525905258</v>
      </c>
      <c r="AC42">
        <f>data_BMCTS_25_4_40[[#This Row],[BMCTS długość]]/data_BMCTS_25_4_40[[#This Row],[OR Tools długość]]*100</f>
        <v>106.48857525905258</v>
      </c>
      <c r="AD42">
        <f>data_BMCTS_25_16_40[[#This Row],[BMCTS długość]]/data_BMCTS_25_16_40[[#This Row],[OR Tools długość]]*100</f>
        <v>106.48857525905258</v>
      </c>
      <c r="AE42">
        <f>data_BMCTS_25_64_40[[#This Row],[BMCTS długość]]/data_BMCTS_25_64_40[[#This Row],[OR Tools długość]]*100</f>
        <v>106.48857525905258</v>
      </c>
      <c r="AF42">
        <f>data_BMCTS_25_1_80[[#This Row],[BMCTS długość]]/data_BMCTS_25_1_80[[#This Row],[OR Tools długość]]*100</f>
        <v>106.48857525905258</v>
      </c>
      <c r="AG42">
        <f>data_BMCTS_25_4_80[[#This Row],[BMCTS długość]]/data_BMCTS_25_4_80[[#This Row],[OR Tools długość]]*100</f>
        <v>106.48857525905258</v>
      </c>
      <c r="AH42">
        <f>data_BMCTS_25_16_80[[#This Row],[BMCTS długość]]/data_BMCTS_25_16_80[[#This Row],[OR Tools długość]]*100</f>
        <v>106.48857525905258</v>
      </c>
      <c r="AI42">
        <f>data_BMCTS_25_64_80[[#This Row],[BMCTS długość]]/data_BMCTS_25_64_80[[#This Row],[OR Tools długość]]*100</f>
        <v>106.48857525905258</v>
      </c>
    </row>
    <row r="43" spans="20:35" x14ac:dyDescent="0.25">
      <c r="T43">
        <f>data_BMCTS_25_1_10[[#This Row],[BMCTS długość]]/data_BMCTS_25_1_10[[#This Row],[OR Tools długość]]*100</f>
        <v>117.40114829053894</v>
      </c>
      <c r="U43">
        <f>data_BMCTS_25_4_10[[#This Row],[BMCTS długość]]/data_BMCTS_25_4_10[[#This Row],[OR Tools długość]]*100</f>
        <v>117.40114829053894</v>
      </c>
      <c r="V43">
        <f>data_BMCTS_25_16_10[[#This Row],[BMCTS długość]]/data_BMCTS_25_16_10[[#This Row],[OR Tools długość]]*100</f>
        <v>117.40114829053894</v>
      </c>
      <c r="W43">
        <f>data_BMCTS_25_64_10[[#This Row],[BMCTS długość]]/data_BMCTS_25_64_10[[#This Row],[OR Tools długość]]*100</f>
        <v>117.40114829053894</v>
      </c>
      <c r="X43">
        <f>data_BMCTS_25_1_20[[#This Row],[BMCTS długość]]/data_BMCTS_25_1_20[[#This Row],[OR Tools długość]]*100</f>
        <v>108.83735841852456</v>
      </c>
      <c r="Y43">
        <f>data_BMCTS_25_4_20[[#This Row],[BMCTS długość]]/data_BMCTS_25_4_20[[#This Row],[OR Tools długość]]*100</f>
        <v>108.83735841852456</v>
      </c>
      <c r="Z43">
        <f>data_BMCTS_25_16_20[[#This Row],[BMCTS długość]]/data_BMCTS_25_16_20[[#This Row],[OR Tools długość]]*100</f>
        <v>108.83735841852456</v>
      </c>
      <c r="AA43">
        <f>data_BMCTS_25_64_20[[#This Row],[BMCTS długość]]/data_BMCTS_25_64_20[[#This Row],[OR Tools długość]]*100</f>
        <v>108.83735841852456</v>
      </c>
      <c r="AB43">
        <f>data_BMCTS_25_1_40[[#This Row],[BMCTS długość]]/data_BMCTS_25_1_40[[#This Row],[OR Tools długość]]*100</f>
        <v>108.83735841852456</v>
      </c>
      <c r="AC43">
        <f>data_BMCTS_25_4_40[[#This Row],[BMCTS długość]]/data_BMCTS_25_4_40[[#This Row],[OR Tools długość]]*100</f>
        <v>108.83735841852456</v>
      </c>
      <c r="AD43">
        <f>data_BMCTS_25_16_40[[#This Row],[BMCTS długość]]/data_BMCTS_25_16_40[[#This Row],[OR Tools długość]]*100</f>
        <v>108.83735841852456</v>
      </c>
      <c r="AE43">
        <f>data_BMCTS_25_64_40[[#This Row],[BMCTS długość]]/data_BMCTS_25_64_40[[#This Row],[OR Tools długość]]*100</f>
        <v>108.83735841852456</v>
      </c>
      <c r="AF43">
        <f>data_BMCTS_25_1_80[[#This Row],[BMCTS długość]]/data_BMCTS_25_1_80[[#This Row],[OR Tools długość]]*100</f>
        <v>108.83735841852456</v>
      </c>
      <c r="AG43">
        <f>data_BMCTS_25_4_80[[#This Row],[BMCTS długość]]/data_BMCTS_25_4_80[[#This Row],[OR Tools długość]]*100</f>
        <v>108.83735841852456</v>
      </c>
      <c r="AH43">
        <f>data_BMCTS_25_16_80[[#This Row],[BMCTS długość]]/data_BMCTS_25_16_80[[#This Row],[OR Tools długość]]*100</f>
        <v>108.83735841852456</v>
      </c>
      <c r="AI43">
        <f>data_BMCTS_25_64_80[[#This Row],[BMCTS długość]]/data_BMCTS_25_64_80[[#This Row],[OR Tools długość]]*100</f>
        <v>108.83735841852456</v>
      </c>
    </row>
    <row r="44" spans="20:35" x14ac:dyDescent="0.25">
      <c r="T44">
        <f>data_BMCTS_25_1_10[[#This Row],[BMCTS długość]]/data_BMCTS_25_1_10[[#This Row],[OR Tools długość]]*100</f>
        <v>109.08099292271531</v>
      </c>
      <c r="U44">
        <f>data_BMCTS_25_4_10[[#This Row],[BMCTS długość]]/data_BMCTS_25_4_10[[#This Row],[OR Tools długość]]*100</f>
        <v>109.50079828173639</v>
      </c>
      <c r="V44">
        <f>data_BMCTS_25_16_10[[#This Row],[BMCTS długość]]/data_BMCTS_25_16_10[[#This Row],[OR Tools długość]]*100</f>
        <v>109.08099292271531</v>
      </c>
      <c r="W44">
        <f>data_BMCTS_25_64_10[[#This Row],[BMCTS długość]]/data_BMCTS_25_64_10[[#This Row],[OR Tools długość]]*100</f>
        <v>109.08099292271531</v>
      </c>
      <c r="X44">
        <f>data_BMCTS_25_1_20[[#This Row],[BMCTS długość]]/data_BMCTS_25_1_20[[#This Row],[OR Tools długość]]*100</f>
        <v>103.00514715097675</v>
      </c>
      <c r="Y44">
        <f>data_BMCTS_25_4_20[[#This Row],[BMCTS długość]]/data_BMCTS_25_4_20[[#This Row],[OR Tools długość]]*100</f>
        <v>103.00514715097675</v>
      </c>
      <c r="Z44">
        <f>data_BMCTS_25_16_20[[#This Row],[BMCTS długość]]/data_BMCTS_25_16_20[[#This Row],[OR Tools długość]]*100</f>
        <v>103.00514715097675</v>
      </c>
      <c r="AA44">
        <f>data_BMCTS_25_64_20[[#This Row],[BMCTS długość]]/data_BMCTS_25_64_20[[#This Row],[OR Tools długość]]*100</f>
        <v>103.00514715097675</v>
      </c>
      <c r="AB44">
        <f>data_BMCTS_25_1_40[[#This Row],[BMCTS długość]]/data_BMCTS_25_1_40[[#This Row],[OR Tools długość]]*100</f>
        <v>103.00514715097675</v>
      </c>
      <c r="AC44">
        <f>data_BMCTS_25_4_40[[#This Row],[BMCTS długość]]/data_BMCTS_25_4_40[[#This Row],[OR Tools długość]]*100</f>
        <v>103.00514715097675</v>
      </c>
      <c r="AD44">
        <f>data_BMCTS_25_16_40[[#This Row],[BMCTS długość]]/data_BMCTS_25_16_40[[#This Row],[OR Tools długość]]*100</f>
        <v>103.00514715097675</v>
      </c>
      <c r="AE44">
        <f>data_BMCTS_25_64_40[[#This Row],[BMCTS długość]]/data_BMCTS_25_64_40[[#This Row],[OR Tools długość]]*100</f>
        <v>103.00514715097675</v>
      </c>
      <c r="AF44">
        <f>data_BMCTS_25_1_80[[#This Row],[BMCTS długość]]/data_BMCTS_25_1_80[[#This Row],[OR Tools długość]]*100</f>
        <v>103.00514715097675</v>
      </c>
      <c r="AG44">
        <f>data_BMCTS_25_4_80[[#This Row],[BMCTS długość]]/data_BMCTS_25_4_80[[#This Row],[OR Tools długość]]*100</f>
        <v>103.00514715097675</v>
      </c>
      <c r="AH44">
        <f>data_BMCTS_25_16_80[[#This Row],[BMCTS długość]]/data_BMCTS_25_16_80[[#This Row],[OR Tools długość]]*100</f>
        <v>103.00514715097675</v>
      </c>
      <c r="AI44">
        <f>data_BMCTS_25_64_80[[#This Row],[BMCTS długość]]/data_BMCTS_25_64_80[[#This Row],[OR Tools długość]]*100</f>
        <v>103.00514715097675</v>
      </c>
    </row>
    <row r="45" spans="20:35" x14ac:dyDescent="0.25">
      <c r="T45">
        <f>data_BMCTS_25_1_10[[#This Row],[BMCTS długość]]/data_BMCTS_25_1_10[[#This Row],[OR Tools długość]]*100</f>
        <v>112.39040628014753</v>
      </c>
      <c r="U45">
        <f>data_BMCTS_25_4_10[[#This Row],[BMCTS długość]]/data_BMCTS_25_4_10[[#This Row],[OR Tools długość]]*100</f>
        <v>112.39040628014753</v>
      </c>
      <c r="V45">
        <f>data_BMCTS_25_16_10[[#This Row],[BMCTS długość]]/data_BMCTS_25_16_10[[#This Row],[OR Tools długość]]*100</f>
        <v>112.39040628014753</v>
      </c>
      <c r="W45">
        <f>data_BMCTS_25_64_10[[#This Row],[BMCTS długość]]/data_BMCTS_25_64_10[[#This Row],[OR Tools długość]]*100</f>
        <v>112.39040628014753</v>
      </c>
      <c r="X45">
        <f>data_BMCTS_25_1_20[[#This Row],[BMCTS długość]]/data_BMCTS_25_1_20[[#This Row],[OR Tools długość]]*100</f>
        <v>103.43977043633382</v>
      </c>
      <c r="Y45">
        <f>data_BMCTS_25_4_20[[#This Row],[BMCTS długość]]/data_BMCTS_25_4_20[[#This Row],[OR Tools długość]]*100</f>
        <v>103.43977043633382</v>
      </c>
      <c r="Z45">
        <f>data_BMCTS_25_16_20[[#This Row],[BMCTS długość]]/data_BMCTS_25_16_20[[#This Row],[OR Tools długość]]*100</f>
        <v>103.43977043633382</v>
      </c>
      <c r="AA45">
        <f>data_BMCTS_25_64_20[[#This Row],[BMCTS długość]]/data_BMCTS_25_64_20[[#This Row],[OR Tools długość]]*100</f>
        <v>103.43977043633382</v>
      </c>
      <c r="AB45">
        <f>data_BMCTS_25_1_40[[#This Row],[BMCTS długość]]/data_BMCTS_25_1_40[[#This Row],[OR Tools długość]]*100</f>
        <v>103.43977043633382</v>
      </c>
      <c r="AC45">
        <f>data_BMCTS_25_4_40[[#This Row],[BMCTS długość]]/data_BMCTS_25_4_40[[#This Row],[OR Tools długość]]*100</f>
        <v>103.43977043633382</v>
      </c>
      <c r="AD45">
        <f>data_BMCTS_25_16_40[[#This Row],[BMCTS długość]]/data_BMCTS_25_16_40[[#This Row],[OR Tools długość]]*100</f>
        <v>103.43977043633382</v>
      </c>
      <c r="AE45">
        <f>data_BMCTS_25_64_40[[#This Row],[BMCTS długość]]/data_BMCTS_25_64_40[[#This Row],[OR Tools długość]]*100</f>
        <v>103.43977043633382</v>
      </c>
      <c r="AF45">
        <f>data_BMCTS_25_1_80[[#This Row],[BMCTS długość]]/data_BMCTS_25_1_80[[#This Row],[OR Tools długość]]*100</f>
        <v>103.43977043633382</v>
      </c>
      <c r="AG45">
        <f>data_BMCTS_25_4_80[[#This Row],[BMCTS długość]]/data_BMCTS_25_4_80[[#This Row],[OR Tools długość]]*100</f>
        <v>103.43977043633382</v>
      </c>
      <c r="AH45">
        <f>data_BMCTS_25_16_80[[#This Row],[BMCTS długość]]/data_BMCTS_25_16_80[[#This Row],[OR Tools długość]]*100</f>
        <v>103.43977043633382</v>
      </c>
      <c r="AI45">
        <f>data_BMCTS_25_64_80[[#This Row],[BMCTS długość]]/data_BMCTS_25_64_80[[#This Row],[OR Tools długość]]*100</f>
        <v>103.43977043633382</v>
      </c>
    </row>
    <row r="46" spans="20:35" x14ac:dyDescent="0.25">
      <c r="T46">
        <f>data_BMCTS_25_1_10[[#This Row],[BMCTS długość]]/data_BMCTS_25_1_10[[#This Row],[OR Tools długość]]*100</f>
        <v>117.30996972816159</v>
      </c>
      <c r="U46">
        <f>data_BMCTS_25_4_10[[#This Row],[BMCTS długość]]/data_BMCTS_25_4_10[[#This Row],[OR Tools długość]]*100</f>
        <v>110.24025894370789</v>
      </c>
      <c r="V46">
        <f>data_BMCTS_25_16_10[[#This Row],[BMCTS długość]]/data_BMCTS_25_16_10[[#This Row],[OR Tools długość]]*100</f>
        <v>117.30996972816159</v>
      </c>
      <c r="W46">
        <f>data_BMCTS_25_64_10[[#This Row],[BMCTS długość]]/data_BMCTS_25_64_10[[#This Row],[OR Tools długość]]*100</f>
        <v>117.30996972816159</v>
      </c>
      <c r="X46">
        <f>data_BMCTS_25_1_20[[#This Row],[BMCTS długość]]/data_BMCTS_25_1_20[[#This Row],[OR Tools długość]]*100</f>
        <v>109.64430271930897</v>
      </c>
      <c r="Y46">
        <f>data_BMCTS_25_4_20[[#This Row],[BMCTS długość]]/data_BMCTS_25_4_20[[#This Row],[OR Tools długość]]*100</f>
        <v>109.64430271930897</v>
      </c>
      <c r="Z46">
        <f>data_BMCTS_25_16_20[[#This Row],[BMCTS długość]]/data_BMCTS_25_16_20[[#This Row],[OR Tools długość]]*100</f>
        <v>109.64430271930897</v>
      </c>
      <c r="AA46">
        <f>data_BMCTS_25_64_20[[#This Row],[BMCTS długość]]/data_BMCTS_25_64_20[[#This Row],[OR Tools długość]]*100</f>
        <v>109.64430271930897</v>
      </c>
      <c r="AB46">
        <f>data_BMCTS_25_1_40[[#This Row],[BMCTS długość]]/data_BMCTS_25_1_40[[#This Row],[OR Tools długość]]*100</f>
        <v>102.37570862728317</v>
      </c>
      <c r="AC46">
        <f>data_BMCTS_25_4_40[[#This Row],[BMCTS długość]]/data_BMCTS_25_4_40[[#This Row],[OR Tools długość]]*100</f>
        <v>102.37570862728317</v>
      </c>
      <c r="AD46">
        <f>data_BMCTS_25_16_40[[#This Row],[BMCTS długość]]/data_BMCTS_25_16_40[[#This Row],[OR Tools długość]]*100</f>
        <v>102.37570862728317</v>
      </c>
      <c r="AE46">
        <f>data_BMCTS_25_64_40[[#This Row],[BMCTS długość]]/data_BMCTS_25_64_40[[#This Row],[OR Tools długość]]*100</f>
        <v>102.37570862728317</v>
      </c>
      <c r="AF46">
        <f>data_BMCTS_25_1_80[[#This Row],[BMCTS długość]]/data_BMCTS_25_1_80[[#This Row],[OR Tools długość]]*100</f>
        <v>102.37570862728317</v>
      </c>
      <c r="AG46">
        <f>data_BMCTS_25_4_80[[#This Row],[BMCTS długość]]/data_BMCTS_25_4_80[[#This Row],[OR Tools długość]]*100</f>
        <v>102.37570862728317</v>
      </c>
      <c r="AH46">
        <f>data_BMCTS_25_16_80[[#This Row],[BMCTS długość]]/data_BMCTS_25_16_80[[#This Row],[OR Tools długość]]*100</f>
        <v>102.37570862728317</v>
      </c>
      <c r="AI46">
        <f>data_BMCTS_25_64_80[[#This Row],[BMCTS długość]]/data_BMCTS_25_64_80[[#This Row],[OR Tools długość]]*100</f>
        <v>102.37570862728317</v>
      </c>
    </row>
    <row r="47" spans="20:35" x14ac:dyDescent="0.25">
      <c r="T47">
        <f>data_BMCTS_25_1_10[[#This Row],[BMCTS długość]]/data_BMCTS_25_1_10[[#This Row],[OR Tools długość]]*100</f>
        <v>108.97140080954128</v>
      </c>
      <c r="U47">
        <f>data_BMCTS_25_4_10[[#This Row],[BMCTS długość]]/data_BMCTS_25_4_10[[#This Row],[OR Tools długość]]*100</f>
        <v>108.4246137675193</v>
      </c>
      <c r="V47">
        <f>data_BMCTS_25_16_10[[#This Row],[BMCTS długość]]/data_BMCTS_25_16_10[[#This Row],[OR Tools długość]]*100</f>
        <v>108.96126701559928</v>
      </c>
      <c r="W47">
        <f>data_BMCTS_25_64_10[[#This Row],[BMCTS długość]]/data_BMCTS_25_64_10[[#This Row],[OR Tools długość]]*100</f>
        <v>108.96126701559928</v>
      </c>
      <c r="X47">
        <f>data_BMCTS_25_1_20[[#This Row],[BMCTS długość]]/data_BMCTS_25_1_20[[#This Row],[OR Tools długość]]*100</f>
        <v>103.77339340160256</v>
      </c>
      <c r="Y47">
        <f>data_BMCTS_25_4_20[[#This Row],[BMCTS długość]]/data_BMCTS_25_4_20[[#This Row],[OR Tools długość]]*100</f>
        <v>103.77339340160256</v>
      </c>
      <c r="Z47">
        <f>data_BMCTS_25_16_20[[#This Row],[BMCTS długość]]/data_BMCTS_25_16_20[[#This Row],[OR Tools długość]]*100</f>
        <v>103.77339340160256</v>
      </c>
      <c r="AA47">
        <f>data_BMCTS_25_64_20[[#This Row],[BMCTS długość]]/data_BMCTS_25_64_20[[#This Row],[OR Tools długość]]*100</f>
        <v>103.77339340160256</v>
      </c>
      <c r="AB47">
        <f>data_BMCTS_25_1_40[[#This Row],[BMCTS długość]]/data_BMCTS_25_1_40[[#This Row],[OR Tools długość]]*100</f>
        <v>103.77339340160256</v>
      </c>
      <c r="AC47">
        <f>data_BMCTS_25_4_40[[#This Row],[BMCTS długość]]/data_BMCTS_25_4_40[[#This Row],[OR Tools długość]]*100</f>
        <v>103.77339340160256</v>
      </c>
      <c r="AD47">
        <f>data_BMCTS_25_16_40[[#This Row],[BMCTS długość]]/data_BMCTS_25_16_40[[#This Row],[OR Tools długość]]*100</f>
        <v>103.77339340160256</v>
      </c>
      <c r="AE47">
        <f>data_BMCTS_25_64_40[[#This Row],[BMCTS długość]]/data_BMCTS_25_64_40[[#This Row],[OR Tools długość]]*100</f>
        <v>103.77339340160256</v>
      </c>
      <c r="AF47">
        <f>data_BMCTS_25_1_80[[#This Row],[BMCTS długość]]/data_BMCTS_25_1_80[[#This Row],[OR Tools długość]]*100</f>
        <v>103.77339340160256</v>
      </c>
      <c r="AG47">
        <f>data_BMCTS_25_4_80[[#This Row],[BMCTS długość]]/data_BMCTS_25_4_80[[#This Row],[OR Tools długość]]*100</f>
        <v>103.77339340160256</v>
      </c>
      <c r="AH47">
        <f>data_BMCTS_25_16_80[[#This Row],[BMCTS długość]]/data_BMCTS_25_16_80[[#This Row],[OR Tools długość]]*100</f>
        <v>103.77339340160256</v>
      </c>
      <c r="AI47">
        <f>data_BMCTS_25_64_80[[#This Row],[BMCTS długość]]/data_BMCTS_25_64_80[[#This Row],[OR Tools długość]]*100</f>
        <v>103.77339340160256</v>
      </c>
    </row>
    <row r="48" spans="20:35" x14ac:dyDescent="0.25">
      <c r="T48">
        <f>data_BMCTS_25_1_10[[#This Row],[BMCTS długość]]/data_BMCTS_25_1_10[[#This Row],[OR Tools długość]]*100</f>
        <v>109.35827482838508</v>
      </c>
      <c r="U48">
        <f>data_BMCTS_25_4_10[[#This Row],[BMCTS długość]]/data_BMCTS_25_4_10[[#This Row],[OR Tools długość]]*100</f>
        <v>108.75641024649863</v>
      </c>
      <c r="V48">
        <f>data_BMCTS_25_16_10[[#This Row],[BMCTS długość]]/data_BMCTS_25_16_10[[#This Row],[OR Tools długość]]*100</f>
        <v>110.94111038753928</v>
      </c>
      <c r="W48">
        <f>data_BMCTS_25_64_10[[#This Row],[BMCTS długość]]/data_BMCTS_25_64_10[[#This Row],[OR Tools długość]]*100</f>
        <v>110.94111038753928</v>
      </c>
      <c r="X48">
        <f>data_BMCTS_25_1_20[[#This Row],[BMCTS długość]]/data_BMCTS_25_1_20[[#This Row],[OR Tools długość]]*100</f>
        <v>104.2038950383904</v>
      </c>
      <c r="Y48">
        <f>data_BMCTS_25_4_20[[#This Row],[BMCTS długość]]/data_BMCTS_25_4_20[[#This Row],[OR Tools długość]]*100</f>
        <v>107.73495418003607</v>
      </c>
      <c r="Z48">
        <f>data_BMCTS_25_16_20[[#This Row],[BMCTS długość]]/data_BMCTS_25_16_20[[#This Row],[OR Tools długość]]*100</f>
        <v>104.2038950383904</v>
      </c>
      <c r="AA48">
        <f>data_BMCTS_25_64_20[[#This Row],[BMCTS długość]]/data_BMCTS_25_64_20[[#This Row],[OR Tools długość]]*100</f>
        <v>104.2038950383904</v>
      </c>
      <c r="AB48">
        <f>data_BMCTS_25_1_40[[#This Row],[BMCTS długość]]/data_BMCTS_25_1_40[[#This Row],[OR Tools długość]]*100</f>
        <v>104.2038950383904</v>
      </c>
      <c r="AC48">
        <f>data_BMCTS_25_4_40[[#This Row],[BMCTS długość]]/data_BMCTS_25_4_40[[#This Row],[OR Tools długość]]*100</f>
        <v>104.2038950383904</v>
      </c>
      <c r="AD48">
        <f>data_BMCTS_25_16_40[[#This Row],[BMCTS długość]]/data_BMCTS_25_16_40[[#This Row],[OR Tools długość]]*100</f>
        <v>104.2038950383904</v>
      </c>
      <c r="AE48">
        <f>data_BMCTS_25_64_40[[#This Row],[BMCTS długość]]/data_BMCTS_25_64_40[[#This Row],[OR Tools długość]]*100</f>
        <v>104.2038950383904</v>
      </c>
      <c r="AF48">
        <f>data_BMCTS_25_1_80[[#This Row],[BMCTS długość]]/data_BMCTS_25_1_80[[#This Row],[OR Tools długość]]*100</f>
        <v>104.2038950383904</v>
      </c>
      <c r="AG48">
        <f>data_BMCTS_25_4_80[[#This Row],[BMCTS długość]]/data_BMCTS_25_4_80[[#This Row],[OR Tools długość]]*100</f>
        <v>104.2038950383904</v>
      </c>
      <c r="AH48">
        <f>data_BMCTS_25_16_80[[#This Row],[BMCTS długość]]/data_BMCTS_25_16_80[[#This Row],[OR Tools długość]]*100</f>
        <v>104.2038950383904</v>
      </c>
      <c r="AI48">
        <f>data_BMCTS_25_64_80[[#This Row],[BMCTS długość]]/data_BMCTS_25_64_80[[#This Row],[OR Tools długość]]*100</f>
        <v>104.2038950383904</v>
      </c>
    </row>
    <row r="49" spans="20:35" x14ac:dyDescent="0.25">
      <c r="T49">
        <f>data_BMCTS_25_1_10[[#This Row],[BMCTS długość]]/data_BMCTS_25_1_10[[#This Row],[OR Tools długość]]*100</f>
        <v>114.04697278361786</v>
      </c>
      <c r="U49">
        <f>data_BMCTS_25_4_10[[#This Row],[BMCTS długość]]/data_BMCTS_25_4_10[[#This Row],[OR Tools długość]]*100</f>
        <v>131.4089383858697</v>
      </c>
      <c r="V49">
        <f>data_BMCTS_25_16_10[[#This Row],[BMCTS długość]]/data_BMCTS_25_16_10[[#This Row],[OR Tools długość]]*100</f>
        <v>114.04697278361786</v>
      </c>
      <c r="W49">
        <f>data_BMCTS_25_64_10[[#This Row],[BMCTS długość]]/data_BMCTS_25_64_10[[#This Row],[OR Tools długość]]*100</f>
        <v>114.04697278361786</v>
      </c>
      <c r="X49">
        <f>data_BMCTS_25_1_20[[#This Row],[BMCTS długość]]/data_BMCTS_25_1_20[[#This Row],[OR Tools długość]]*100</f>
        <v>112.32667279230637</v>
      </c>
      <c r="Y49">
        <f>data_BMCTS_25_4_20[[#This Row],[BMCTS długość]]/data_BMCTS_25_4_20[[#This Row],[OR Tools długość]]*100</f>
        <v>112.32667279230637</v>
      </c>
      <c r="Z49">
        <f>data_BMCTS_25_16_20[[#This Row],[BMCTS długość]]/data_BMCTS_25_16_20[[#This Row],[OR Tools długość]]*100</f>
        <v>112.32667279230637</v>
      </c>
      <c r="AA49">
        <f>data_BMCTS_25_64_20[[#This Row],[BMCTS długość]]/data_BMCTS_25_64_20[[#This Row],[OR Tools długość]]*100</f>
        <v>112.32667279230637</v>
      </c>
      <c r="AB49">
        <f>data_BMCTS_25_1_40[[#This Row],[BMCTS długość]]/data_BMCTS_25_1_40[[#This Row],[OR Tools długość]]*100</f>
        <v>112.32667279230637</v>
      </c>
      <c r="AC49">
        <f>data_BMCTS_25_4_40[[#This Row],[BMCTS długość]]/data_BMCTS_25_4_40[[#This Row],[OR Tools długość]]*100</f>
        <v>112.32667279230637</v>
      </c>
      <c r="AD49">
        <f>data_BMCTS_25_16_40[[#This Row],[BMCTS długość]]/data_BMCTS_25_16_40[[#This Row],[OR Tools długość]]*100</f>
        <v>112.32667279230637</v>
      </c>
      <c r="AE49">
        <f>data_BMCTS_25_64_40[[#This Row],[BMCTS długość]]/data_BMCTS_25_64_40[[#This Row],[OR Tools długość]]*100</f>
        <v>112.32667279230637</v>
      </c>
      <c r="AF49">
        <f>data_BMCTS_25_1_80[[#This Row],[BMCTS długość]]/data_BMCTS_25_1_80[[#This Row],[OR Tools długość]]*100</f>
        <v>112.32667279230637</v>
      </c>
      <c r="AG49">
        <f>data_BMCTS_25_4_80[[#This Row],[BMCTS długość]]/data_BMCTS_25_4_80[[#This Row],[OR Tools długość]]*100</f>
        <v>112.32667279230637</v>
      </c>
      <c r="AH49">
        <f>data_BMCTS_25_16_80[[#This Row],[BMCTS długość]]/data_BMCTS_25_16_80[[#This Row],[OR Tools długość]]*100</f>
        <v>112.32667279230637</v>
      </c>
      <c r="AI49">
        <f>data_BMCTS_25_64_80[[#This Row],[BMCTS długość]]/data_BMCTS_25_64_80[[#This Row],[OR Tools długość]]*100</f>
        <v>112.32667279230637</v>
      </c>
    </row>
    <row r="50" spans="20:35" x14ac:dyDescent="0.25">
      <c r="T50">
        <f>data_BMCTS_25_1_10[[#This Row],[BMCTS długość]]/data_BMCTS_25_1_10[[#This Row],[OR Tools długość]]*100</f>
        <v>104.31163632447127</v>
      </c>
      <c r="U50">
        <f>data_BMCTS_25_4_10[[#This Row],[BMCTS długość]]/data_BMCTS_25_4_10[[#This Row],[OR Tools długość]]*100</f>
        <v>104.31163632447127</v>
      </c>
      <c r="V50">
        <f>data_BMCTS_25_16_10[[#This Row],[BMCTS długość]]/data_BMCTS_25_16_10[[#This Row],[OR Tools długość]]*100</f>
        <v>104.31163632447127</v>
      </c>
      <c r="W50">
        <f>data_BMCTS_25_64_10[[#This Row],[BMCTS długość]]/data_BMCTS_25_64_10[[#This Row],[OR Tools długość]]*100</f>
        <v>104.31163632447127</v>
      </c>
      <c r="X50">
        <f>data_BMCTS_25_1_20[[#This Row],[BMCTS długość]]/data_BMCTS_25_1_20[[#This Row],[OR Tools długość]]*100</f>
        <v>100.54114151139663</v>
      </c>
      <c r="Y50">
        <f>data_BMCTS_25_4_20[[#This Row],[BMCTS długość]]/data_BMCTS_25_4_20[[#This Row],[OR Tools długość]]*100</f>
        <v>100.54114151139663</v>
      </c>
      <c r="Z50">
        <f>data_BMCTS_25_16_20[[#This Row],[BMCTS długość]]/data_BMCTS_25_16_20[[#This Row],[OR Tools długość]]*100</f>
        <v>100.54114151139663</v>
      </c>
      <c r="AA50">
        <f>data_BMCTS_25_64_20[[#This Row],[BMCTS długość]]/data_BMCTS_25_64_20[[#This Row],[OR Tools długość]]*100</f>
        <v>100.54114151139663</v>
      </c>
      <c r="AB50">
        <f>data_BMCTS_25_1_40[[#This Row],[BMCTS długość]]/data_BMCTS_25_1_40[[#This Row],[OR Tools długość]]*100</f>
        <v>100.54114151139663</v>
      </c>
      <c r="AC50">
        <f>data_BMCTS_25_4_40[[#This Row],[BMCTS długość]]/data_BMCTS_25_4_40[[#This Row],[OR Tools długość]]*100</f>
        <v>100.54114151139663</v>
      </c>
      <c r="AD50">
        <f>data_BMCTS_25_16_40[[#This Row],[BMCTS długość]]/data_BMCTS_25_16_40[[#This Row],[OR Tools długość]]*100</f>
        <v>100.54114151139663</v>
      </c>
      <c r="AE50">
        <f>data_BMCTS_25_64_40[[#This Row],[BMCTS długość]]/data_BMCTS_25_64_40[[#This Row],[OR Tools długość]]*100</f>
        <v>100.54114151139663</v>
      </c>
      <c r="AF50">
        <f>data_BMCTS_25_1_80[[#This Row],[BMCTS długość]]/data_BMCTS_25_1_80[[#This Row],[OR Tools długość]]*100</f>
        <v>100.54114151139663</v>
      </c>
      <c r="AG50">
        <f>data_BMCTS_25_4_80[[#This Row],[BMCTS długość]]/data_BMCTS_25_4_80[[#This Row],[OR Tools długość]]*100</f>
        <v>100.54114151139663</v>
      </c>
      <c r="AH50">
        <f>data_BMCTS_25_16_80[[#This Row],[BMCTS długość]]/data_BMCTS_25_16_80[[#This Row],[OR Tools długość]]*100</f>
        <v>100.54114151139663</v>
      </c>
      <c r="AI50">
        <f>data_BMCTS_25_64_80[[#This Row],[BMCTS długość]]/data_BMCTS_25_64_80[[#This Row],[OR Tools długość]]*100</f>
        <v>100.54114151139663</v>
      </c>
    </row>
    <row r="51" spans="20:35" x14ac:dyDescent="0.25">
      <c r="T51">
        <f>data_BMCTS_25_1_10[[#This Row],[BMCTS długość]]/data_BMCTS_25_1_10[[#This Row],[OR Tools długość]]*100</f>
        <v>110.00879786259293</v>
      </c>
      <c r="U51">
        <f>data_BMCTS_25_4_10[[#This Row],[BMCTS długość]]/data_BMCTS_25_4_10[[#This Row],[OR Tools długość]]*100</f>
        <v>108.39005232043344</v>
      </c>
      <c r="V51">
        <f>data_BMCTS_25_16_10[[#This Row],[BMCTS długość]]/data_BMCTS_25_16_10[[#This Row],[OR Tools długość]]*100</f>
        <v>108.39005232043344</v>
      </c>
      <c r="W51">
        <f>data_BMCTS_25_64_10[[#This Row],[BMCTS długość]]/data_BMCTS_25_64_10[[#This Row],[OR Tools długość]]*100</f>
        <v>108.39005232043344</v>
      </c>
      <c r="X51">
        <f>data_BMCTS_25_1_20[[#This Row],[BMCTS długość]]/data_BMCTS_25_1_20[[#This Row],[OR Tools długość]]*100</f>
        <v>101.59086562992516</v>
      </c>
      <c r="Y51">
        <f>data_BMCTS_25_4_20[[#This Row],[BMCTS długość]]/data_BMCTS_25_4_20[[#This Row],[OR Tools długość]]*100</f>
        <v>101.59086562992516</v>
      </c>
      <c r="Z51">
        <f>data_BMCTS_25_16_20[[#This Row],[BMCTS długość]]/data_BMCTS_25_16_20[[#This Row],[OR Tools długość]]*100</f>
        <v>101.59086562992516</v>
      </c>
      <c r="AA51">
        <f>data_BMCTS_25_64_20[[#This Row],[BMCTS długość]]/data_BMCTS_25_64_20[[#This Row],[OR Tools długość]]*100</f>
        <v>101.59086562992516</v>
      </c>
      <c r="AB51">
        <f>data_BMCTS_25_1_40[[#This Row],[BMCTS długość]]/data_BMCTS_25_1_40[[#This Row],[OR Tools długość]]*100</f>
        <v>101.59086562992516</v>
      </c>
      <c r="AC51">
        <f>data_BMCTS_25_4_40[[#This Row],[BMCTS długość]]/data_BMCTS_25_4_40[[#This Row],[OR Tools długość]]*100</f>
        <v>101.59086562992516</v>
      </c>
      <c r="AD51">
        <f>data_BMCTS_25_16_40[[#This Row],[BMCTS długość]]/data_BMCTS_25_16_40[[#This Row],[OR Tools długość]]*100</f>
        <v>101.59086562992516</v>
      </c>
      <c r="AE51">
        <f>data_BMCTS_25_64_40[[#This Row],[BMCTS długość]]/data_BMCTS_25_64_40[[#This Row],[OR Tools długość]]*100</f>
        <v>101.59086562992516</v>
      </c>
      <c r="AF51">
        <f>data_BMCTS_25_1_80[[#This Row],[BMCTS długość]]/data_BMCTS_25_1_80[[#This Row],[OR Tools długość]]*100</f>
        <v>101.59086562992516</v>
      </c>
      <c r="AG51">
        <f>data_BMCTS_25_4_80[[#This Row],[BMCTS długość]]/data_BMCTS_25_4_80[[#This Row],[OR Tools długość]]*100</f>
        <v>101.59086562992516</v>
      </c>
      <c r="AH51">
        <f>data_BMCTS_25_16_80[[#This Row],[BMCTS długość]]/data_BMCTS_25_16_80[[#This Row],[OR Tools długość]]*100</f>
        <v>101.59086562992516</v>
      </c>
      <c r="AI51">
        <f>data_BMCTS_25_64_80[[#This Row],[BMCTS długość]]/data_BMCTS_25_64_80[[#This Row],[OR Tools długość]]*100</f>
        <v>101.59086562992516</v>
      </c>
    </row>
    <row r="52" spans="20:35" x14ac:dyDescent="0.25">
      <c r="T52">
        <f>data_BMCTS_25_1_10[[#This Row],[BMCTS długość]]/data_BMCTS_25_1_10[[#This Row],[OR Tools długość]]*100</f>
        <v>119.14694808130608</v>
      </c>
      <c r="U52">
        <f>data_BMCTS_25_4_10[[#This Row],[BMCTS długość]]/data_BMCTS_25_4_10[[#This Row],[OR Tools długość]]*100</f>
        <v>119.14694808130608</v>
      </c>
      <c r="V52">
        <f>data_BMCTS_25_16_10[[#This Row],[BMCTS długość]]/data_BMCTS_25_16_10[[#This Row],[OR Tools długość]]*100</f>
        <v>119.14694808130608</v>
      </c>
      <c r="W52">
        <f>data_BMCTS_25_64_10[[#This Row],[BMCTS długość]]/data_BMCTS_25_64_10[[#This Row],[OR Tools długość]]*100</f>
        <v>119.14694808130608</v>
      </c>
      <c r="X52">
        <f>data_BMCTS_25_1_20[[#This Row],[BMCTS długość]]/data_BMCTS_25_1_20[[#This Row],[OR Tools długość]]*100</f>
        <v>105.9452475439009</v>
      </c>
      <c r="Y52">
        <f>data_BMCTS_25_4_20[[#This Row],[BMCTS długość]]/data_BMCTS_25_4_20[[#This Row],[OR Tools długość]]*100</f>
        <v>105.9452475439009</v>
      </c>
      <c r="Z52">
        <f>data_BMCTS_25_16_20[[#This Row],[BMCTS długość]]/data_BMCTS_25_16_20[[#This Row],[OR Tools długość]]*100</f>
        <v>105.9452475439009</v>
      </c>
      <c r="AA52">
        <f>data_BMCTS_25_64_20[[#This Row],[BMCTS długość]]/data_BMCTS_25_64_20[[#This Row],[OR Tools długość]]*100</f>
        <v>105.9452475439009</v>
      </c>
      <c r="AB52">
        <f>data_BMCTS_25_1_40[[#This Row],[BMCTS długość]]/data_BMCTS_25_1_40[[#This Row],[OR Tools długość]]*100</f>
        <v>105.9452475439009</v>
      </c>
      <c r="AC52">
        <f>data_BMCTS_25_4_40[[#This Row],[BMCTS długość]]/data_BMCTS_25_4_40[[#This Row],[OR Tools długość]]*100</f>
        <v>105.9452475439009</v>
      </c>
      <c r="AD52">
        <f>data_BMCTS_25_16_40[[#This Row],[BMCTS długość]]/data_BMCTS_25_16_40[[#This Row],[OR Tools długość]]*100</f>
        <v>105.9452475439009</v>
      </c>
      <c r="AE52">
        <f>data_BMCTS_25_64_40[[#This Row],[BMCTS długość]]/data_BMCTS_25_64_40[[#This Row],[OR Tools długość]]*100</f>
        <v>105.9452475439009</v>
      </c>
      <c r="AF52">
        <f>data_BMCTS_25_1_80[[#This Row],[BMCTS długość]]/data_BMCTS_25_1_80[[#This Row],[OR Tools długość]]*100</f>
        <v>105.9452475439009</v>
      </c>
      <c r="AG52">
        <f>data_BMCTS_25_4_80[[#This Row],[BMCTS długość]]/data_BMCTS_25_4_80[[#This Row],[OR Tools długość]]*100</f>
        <v>105.9452475439009</v>
      </c>
      <c r="AH52">
        <f>data_BMCTS_25_16_80[[#This Row],[BMCTS długość]]/data_BMCTS_25_16_80[[#This Row],[OR Tools długość]]*100</f>
        <v>105.9452475439009</v>
      </c>
      <c r="AI52">
        <f>data_BMCTS_25_64_80[[#This Row],[BMCTS długość]]/data_BMCTS_25_64_80[[#This Row],[OR Tools długość]]*100</f>
        <v>105.9452475439009</v>
      </c>
    </row>
    <row r="53" spans="20:35" x14ac:dyDescent="0.25">
      <c r="T53">
        <f>data_BMCTS_25_1_10[[#This Row],[BMCTS długość]]/data_BMCTS_25_1_10[[#This Row],[OR Tools długość]]*100</f>
        <v>117.76777436107263</v>
      </c>
      <c r="U53">
        <f>data_BMCTS_25_4_10[[#This Row],[BMCTS długość]]/data_BMCTS_25_4_10[[#This Row],[OR Tools długość]]*100</f>
        <v>119.18220523538881</v>
      </c>
      <c r="V53">
        <f>data_BMCTS_25_16_10[[#This Row],[BMCTS długość]]/data_BMCTS_25_16_10[[#This Row],[OR Tools długość]]*100</f>
        <v>107.2668549477436</v>
      </c>
      <c r="W53">
        <f>data_BMCTS_25_64_10[[#This Row],[BMCTS długość]]/data_BMCTS_25_64_10[[#This Row],[OR Tools długość]]*100</f>
        <v>107.2668549477436</v>
      </c>
      <c r="X53">
        <f>data_BMCTS_25_1_20[[#This Row],[BMCTS długość]]/data_BMCTS_25_1_20[[#This Row],[OR Tools długość]]*100</f>
        <v>103.35154566346833</v>
      </c>
      <c r="Y53">
        <f>data_BMCTS_25_4_20[[#This Row],[BMCTS długość]]/data_BMCTS_25_4_20[[#This Row],[OR Tools długość]]*100</f>
        <v>103.35154566346833</v>
      </c>
      <c r="Z53">
        <f>data_BMCTS_25_16_20[[#This Row],[BMCTS długość]]/data_BMCTS_25_16_20[[#This Row],[OR Tools długość]]*100</f>
        <v>103.35154566346833</v>
      </c>
      <c r="AA53">
        <f>data_BMCTS_25_64_20[[#This Row],[BMCTS długość]]/data_BMCTS_25_64_20[[#This Row],[OR Tools długość]]*100</f>
        <v>103.35154566346833</v>
      </c>
      <c r="AB53">
        <f>data_BMCTS_25_1_40[[#This Row],[BMCTS długość]]/data_BMCTS_25_1_40[[#This Row],[OR Tools długość]]*100</f>
        <v>103.35154566346833</v>
      </c>
      <c r="AC53">
        <f>data_BMCTS_25_4_40[[#This Row],[BMCTS długość]]/data_BMCTS_25_4_40[[#This Row],[OR Tools długość]]*100</f>
        <v>103.35154566346833</v>
      </c>
      <c r="AD53">
        <f>data_BMCTS_25_16_40[[#This Row],[BMCTS długość]]/data_BMCTS_25_16_40[[#This Row],[OR Tools długość]]*100</f>
        <v>103.35154566346833</v>
      </c>
      <c r="AE53">
        <f>data_BMCTS_25_64_40[[#This Row],[BMCTS długość]]/data_BMCTS_25_64_40[[#This Row],[OR Tools długość]]*100</f>
        <v>103.35154566346833</v>
      </c>
      <c r="AF53">
        <f>data_BMCTS_25_1_80[[#This Row],[BMCTS długość]]/data_BMCTS_25_1_80[[#This Row],[OR Tools długość]]*100</f>
        <v>103.35154566346833</v>
      </c>
      <c r="AG53">
        <f>data_BMCTS_25_4_80[[#This Row],[BMCTS długość]]/data_BMCTS_25_4_80[[#This Row],[OR Tools długość]]*100</f>
        <v>103.35154566346833</v>
      </c>
      <c r="AH53">
        <f>data_BMCTS_25_16_80[[#This Row],[BMCTS długość]]/data_BMCTS_25_16_80[[#This Row],[OR Tools długość]]*100</f>
        <v>103.35154566346833</v>
      </c>
      <c r="AI53">
        <f>data_BMCTS_25_64_80[[#This Row],[BMCTS długość]]/data_BMCTS_25_64_80[[#This Row],[OR Tools długość]]*100</f>
        <v>103.35154566346833</v>
      </c>
    </row>
    <row r="54" spans="20:35" x14ac:dyDescent="0.25">
      <c r="T54">
        <f>data_BMCTS_25_1_10[[#This Row],[BMCTS długość]]/data_BMCTS_25_1_10[[#This Row],[OR Tools długość]]*100</f>
        <v>126.7213223873525</v>
      </c>
      <c r="U54">
        <f>data_BMCTS_25_4_10[[#This Row],[BMCTS długość]]/data_BMCTS_25_4_10[[#This Row],[OR Tools długość]]*100</f>
        <v>108.89203809175436</v>
      </c>
      <c r="V54">
        <f>data_BMCTS_25_16_10[[#This Row],[BMCTS długość]]/data_BMCTS_25_16_10[[#This Row],[OR Tools długość]]*100</f>
        <v>126.7213223873525</v>
      </c>
      <c r="W54">
        <f>data_BMCTS_25_64_10[[#This Row],[BMCTS długość]]/data_BMCTS_25_64_10[[#This Row],[OR Tools długość]]*100</f>
        <v>126.7213223873525</v>
      </c>
      <c r="X54">
        <f>data_BMCTS_25_1_20[[#This Row],[BMCTS długość]]/data_BMCTS_25_1_20[[#This Row],[OR Tools długość]]*100</f>
        <v>105.32318691596916</v>
      </c>
      <c r="Y54">
        <f>data_BMCTS_25_4_20[[#This Row],[BMCTS długość]]/data_BMCTS_25_4_20[[#This Row],[OR Tools długość]]*100</f>
        <v>105.32318691596916</v>
      </c>
      <c r="Z54">
        <f>data_BMCTS_25_16_20[[#This Row],[BMCTS długość]]/data_BMCTS_25_16_20[[#This Row],[OR Tools długość]]*100</f>
        <v>105.32318691596916</v>
      </c>
      <c r="AA54">
        <f>data_BMCTS_25_64_20[[#This Row],[BMCTS długość]]/data_BMCTS_25_64_20[[#This Row],[OR Tools długość]]*100</f>
        <v>105.32318691596916</v>
      </c>
      <c r="AB54">
        <f>data_BMCTS_25_1_40[[#This Row],[BMCTS długość]]/data_BMCTS_25_1_40[[#This Row],[OR Tools długość]]*100</f>
        <v>105.32318691596916</v>
      </c>
      <c r="AC54">
        <f>data_BMCTS_25_4_40[[#This Row],[BMCTS długość]]/data_BMCTS_25_4_40[[#This Row],[OR Tools długość]]*100</f>
        <v>105.32318691596916</v>
      </c>
      <c r="AD54">
        <f>data_BMCTS_25_16_40[[#This Row],[BMCTS długość]]/data_BMCTS_25_16_40[[#This Row],[OR Tools długość]]*100</f>
        <v>105.32318691596916</v>
      </c>
      <c r="AE54">
        <f>data_BMCTS_25_64_40[[#This Row],[BMCTS długość]]/data_BMCTS_25_64_40[[#This Row],[OR Tools długość]]*100</f>
        <v>105.32318691596916</v>
      </c>
      <c r="AF54">
        <f>data_BMCTS_25_1_80[[#This Row],[BMCTS długość]]/data_BMCTS_25_1_80[[#This Row],[OR Tools długość]]*100</f>
        <v>105.32318691596916</v>
      </c>
      <c r="AG54">
        <f>data_BMCTS_25_4_80[[#This Row],[BMCTS długość]]/data_BMCTS_25_4_80[[#This Row],[OR Tools długość]]*100</f>
        <v>105.32318691596916</v>
      </c>
      <c r="AH54">
        <f>data_BMCTS_25_16_80[[#This Row],[BMCTS długość]]/data_BMCTS_25_16_80[[#This Row],[OR Tools długość]]*100</f>
        <v>105.32318691596916</v>
      </c>
      <c r="AI54">
        <f>data_BMCTS_25_64_80[[#This Row],[BMCTS długość]]/data_BMCTS_25_64_80[[#This Row],[OR Tools długość]]*100</f>
        <v>105.32318691596916</v>
      </c>
    </row>
    <row r="55" spans="20:35" x14ac:dyDescent="0.25">
      <c r="T55">
        <f>data_BMCTS_25_1_10[[#This Row],[BMCTS długość]]/data_BMCTS_25_1_10[[#This Row],[OR Tools długość]]*100</f>
        <v>121.42257477777805</v>
      </c>
      <c r="U55">
        <f>data_BMCTS_25_4_10[[#This Row],[BMCTS długość]]/data_BMCTS_25_4_10[[#This Row],[OR Tools długość]]*100</f>
        <v>121.42257477777805</v>
      </c>
      <c r="V55">
        <f>data_BMCTS_25_16_10[[#This Row],[BMCTS długość]]/data_BMCTS_25_16_10[[#This Row],[OR Tools długość]]*100</f>
        <v>121.42257477777805</v>
      </c>
      <c r="W55">
        <f>data_BMCTS_25_64_10[[#This Row],[BMCTS długość]]/data_BMCTS_25_64_10[[#This Row],[OR Tools długość]]*100</f>
        <v>121.42257477777805</v>
      </c>
      <c r="X55">
        <f>data_BMCTS_25_1_20[[#This Row],[BMCTS długość]]/data_BMCTS_25_1_20[[#This Row],[OR Tools długość]]*100</f>
        <v>104.36014249734382</v>
      </c>
      <c r="Y55">
        <f>data_BMCTS_25_4_20[[#This Row],[BMCTS długość]]/data_BMCTS_25_4_20[[#This Row],[OR Tools długość]]*100</f>
        <v>104.36014249734382</v>
      </c>
      <c r="Z55">
        <f>data_BMCTS_25_16_20[[#This Row],[BMCTS długość]]/data_BMCTS_25_16_20[[#This Row],[OR Tools długość]]*100</f>
        <v>104.36014249734382</v>
      </c>
      <c r="AA55">
        <f>data_BMCTS_25_64_20[[#This Row],[BMCTS długość]]/data_BMCTS_25_64_20[[#This Row],[OR Tools długość]]*100</f>
        <v>104.36014249734382</v>
      </c>
      <c r="AB55">
        <f>data_BMCTS_25_1_40[[#This Row],[BMCTS długość]]/data_BMCTS_25_1_40[[#This Row],[OR Tools długość]]*100</f>
        <v>104.36014249734382</v>
      </c>
      <c r="AC55">
        <f>data_BMCTS_25_4_40[[#This Row],[BMCTS długość]]/data_BMCTS_25_4_40[[#This Row],[OR Tools długość]]*100</f>
        <v>104.36014249734382</v>
      </c>
      <c r="AD55">
        <f>data_BMCTS_25_16_40[[#This Row],[BMCTS długość]]/data_BMCTS_25_16_40[[#This Row],[OR Tools długość]]*100</f>
        <v>104.36014249734382</v>
      </c>
      <c r="AE55">
        <f>data_BMCTS_25_64_40[[#This Row],[BMCTS długość]]/data_BMCTS_25_64_40[[#This Row],[OR Tools długość]]*100</f>
        <v>104.36014249734382</v>
      </c>
      <c r="AF55">
        <f>data_BMCTS_25_1_80[[#This Row],[BMCTS długość]]/data_BMCTS_25_1_80[[#This Row],[OR Tools długość]]*100</f>
        <v>104.36014249734382</v>
      </c>
      <c r="AG55">
        <f>data_BMCTS_25_4_80[[#This Row],[BMCTS długość]]/data_BMCTS_25_4_80[[#This Row],[OR Tools długość]]*100</f>
        <v>104.36014249734382</v>
      </c>
      <c r="AH55">
        <f>data_BMCTS_25_16_80[[#This Row],[BMCTS długość]]/data_BMCTS_25_16_80[[#This Row],[OR Tools długość]]*100</f>
        <v>104.36014249734382</v>
      </c>
      <c r="AI55">
        <f>data_BMCTS_25_64_80[[#This Row],[BMCTS długość]]/data_BMCTS_25_64_80[[#This Row],[OR Tools długość]]*100</f>
        <v>104.36014249734382</v>
      </c>
    </row>
    <row r="56" spans="20:35" x14ac:dyDescent="0.25">
      <c r="T56">
        <f>data_BMCTS_25_1_10[[#This Row],[BMCTS długość]]/data_BMCTS_25_1_10[[#This Row],[OR Tools długość]]*100</f>
        <v>115.84668978140846</v>
      </c>
      <c r="U56">
        <f>data_BMCTS_25_4_10[[#This Row],[BMCTS długość]]/data_BMCTS_25_4_10[[#This Row],[OR Tools długość]]*100</f>
        <v>119.92990571222599</v>
      </c>
      <c r="V56">
        <f>data_BMCTS_25_16_10[[#This Row],[BMCTS długość]]/data_BMCTS_25_16_10[[#This Row],[OR Tools długość]]*100</f>
        <v>115.71357753639293</v>
      </c>
      <c r="W56">
        <f>data_BMCTS_25_64_10[[#This Row],[BMCTS długość]]/data_BMCTS_25_64_10[[#This Row],[OR Tools długość]]*100</f>
        <v>115.71357753639293</v>
      </c>
      <c r="X56">
        <f>data_BMCTS_25_1_20[[#This Row],[BMCTS długość]]/data_BMCTS_25_1_20[[#This Row],[OR Tools długość]]*100</f>
        <v>103.85912683357093</v>
      </c>
      <c r="Y56">
        <f>data_BMCTS_25_4_20[[#This Row],[BMCTS długość]]/data_BMCTS_25_4_20[[#This Row],[OR Tools długość]]*100</f>
        <v>103.85912683357093</v>
      </c>
      <c r="Z56">
        <f>data_BMCTS_25_16_20[[#This Row],[BMCTS długość]]/data_BMCTS_25_16_20[[#This Row],[OR Tools długość]]*100</f>
        <v>103.85912683357093</v>
      </c>
      <c r="AA56">
        <f>data_BMCTS_25_64_20[[#This Row],[BMCTS długość]]/data_BMCTS_25_64_20[[#This Row],[OR Tools długość]]*100</f>
        <v>103.85912683357093</v>
      </c>
      <c r="AB56">
        <f>data_BMCTS_25_1_40[[#This Row],[BMCTS długość]]/data_BMCTS_25_1_40[[#This Row],[OR Tools długość]]*100</f>
        <v>103.85912683357093</v>
      </c>
      <c r="AC56">
        <f>data_BMCTS_25_4_40[[#This Row],[BMCTS długość]]/data_BMCTS_25_4_40[[#This Row],[OR Tools długość]]*100</f>
        <v>103.85912683357093</v>
      </c>
      <c r="AD56">
        <f>data_BMCTS_25_16_40[[#This Row],[BMCTS długość]]/data_BMCTS_25_16_40[[#This Row],[OR Tools długość]]*100</f>
        <v>103.85912683357093</v>
      </c>
      <c r="AE56">
        <f>data_BMCTS_25_64_40[[#This Row],[BMCTS długość]]/data_BMCTS_25_64_40[[#This Row],[OR Tools długość]]*100</f>
        <v>103.85912683357093</v>
      </c>
      <c r="AF56">
        <f>data_BMCTS_25_1_80[[#This Row],[BMCTS długość]]/data_BMCTS_25_1_80[[#This Row],[OR Tools długość]]*100</f>
        <v>103.85912683357093</v>
      </c>
      <c r="AG56">
        <f>data_BMCTS_25_4_80[[#This Row],[BMCTS długość]]/data_BMCTS_25_4_80[[#This Row],[OR Tools długość]]*100</f>
        <v>103.85912683357093</v>
      </c>
      <c r="AH56">
        <f>data_BMCTS_25_16_80[[#This Row],[BMCTS długość]]/data_BMCTS_25_16_80[[#This Row],[OR Tools długość]]*100</f>
        <v>103.85912683357093</v>
      </c>
      <c r="AI56">
        <f>data_BMCTS_25_64_80[[#This Row],[BMCTS długość]]/data_BMCTS_25_64_80[[#This Row],[OR Tools długość]]*100</f>
        <v>103.85912683357093</v>
      </c>
    </row>
    <row r="57" spans="20:35" x14ac:dyDescent="0.25">
      <c r="T57">
        <f>data_BMCTS_25_1_10[[#This Row],[BMCTS długość]]/data_BMCTS_25_1_10[[#This Row],[OR Tools długość]]*100</f>
        <v>110.86004904825128</v>
      </c>
      <c r="U57">
        <f>data_BMCTS_25_4_10[[#This Row],[BMCTS długość]]/data_BMCTS_25_4_10[[#This Row],[OR Tools długość]]*100</f>
        <v>110.86004904825128</v>
      </c>
      <c r="V57">
        <f>data_BMCTS_25_16_10[[#This Row],[BMCTS długość]]/data_BMCTS_25_16_10[[#This Row],[OR Tools długość]]*100</f>
        <v>107.24826305749329</v>
      </c>
      <c r="W57">
        <f>data_BMCTS_25_64_10[[#This Row],[BMCTS długość]]/data_BMCTS_25_64_10[[#This Row],[OR Tools długość]]*100</f>
        <v>107.24826305749329</v>
      </c>
      <c r="X57">
        <f>data_BMCTS_25_1_20[[#This Row],[BMCTS długość]]/data_BMCTS_25_1_20[[#This Row],[OR Tools długość]]*100</f>
        <v>105.14593656062976</v>
      </c>
      <c r="Y57">
        <f>data_BMCTS_25_4_20[[#This Row],[BMCTS długość]]/data_BMCTS_25_4_20[[#This Row],[OR Tools długość]]*100</f>
        <v>105.14593656062976</v>
      </c>
      <c r="Z57">
        <f>data_BMCTS_25_16_20[[#This Row],[BMCTS długość]]/data_BMCTS_25_16_20[[#This Row],[OR Tools długość]]*100</f>
        <v>105.62529490898129</v>
      </c>
      <c r="AA57">
        <f>data_BMCTS_25_64_20[[#This Row],[BMCTS długość]]/data_BMCTS_25_64_20[[#This Row],[OR Tools długość]]*100</f>
        <v>105.14593656062976</v>
      </c>
      <c r="AB57">
        <f>data_BMCTS_25_1_40[[#This Row],[BMCTS długość]]/data_BMCTS_25_1_40[[#This Row],[OR Tools długość]]*100</f>
        <v>105.14593656062976</v>
      </c>
      <c r="AC57">
        <f>data_BMCTS_25_4_40[[#This Row],[BMCTS długość]]/data_BMCTS_25_4_40[[#This Row],[OR Tools długość]]*100</f>
        <v>105.14593656062976</v>
      </c>
      <c r="AD57">
        <f>data_BMCTS_25_16_40[[#This Row],[BMCTS długość]]/data_BMCTS_25_16_40[[#This Row],[OR Tools długość]]*100</f>
        <v>105.14593656062976</v>
      </c>
      <c r="AE57">
        <f>data_BMCTS_25_64_40[[#This Row],[BMCTS długość]]/data_BMCTS_25_64_40[[#This Row],[OR Tools długość]]*100</f>
        <v>105.14593656062976</v>
      </c>
      <c r="AF57">
        <f>data_BMCTS_25_1_80[[#This Row],[BMCTS długość]]/data_BMCTS_25_1_80[[#This Row],[OR Tools długość]]*100</f>
        <v>105.14593656062976</v>
      </c>
      <c r="AG57">
        <f>data_BMCTS_25_4_80[[#This Row],[BMCTS długość]]/data_BMCTS_25_4_80[[#This Row],[OR Tools długość]]*100</f>
        <v>105.14593656062976</v>
      </c>
      <c r="AH57">
        <f>data_BMCTS_25_16_80[[#This Row],[BMCTS długość]]/data_BMCTS_25_16_80[[#This Row],[OR Tools długość]]*100</f>
        <v>105.14593656062976</v>
      </c>
      <c r="AI57">
        <f>data_BMCTS_25_64_80[[#This Row],[BMCTS długość]]/data_BMCTS_25_64_80[[#This Row],[OR Tools długość]]*100</f>
        <v>105.14593656062976</v>
      </c>
    </row>
    <row r="58" spans="20:35" x14ac:dyDescent="0.25">
      <c r="T58">
        <f>data_BMCTS_25_1_10[[#This Row],[BMCTS długość]]/data_BMCTS_25_1_10[[#This Row],[OR Tools długość]]*100</f>
        <v>110.50441776082971</v>
      </c>
      <c r="U58">
        <f>data_BMCTS_25_4_10[[#This Row],[BMCTS długość]]/data_BMCTS_25_4_10[[#This Row],[OR Tools długość]]*100</f>
        <v>113.40911236307463</v>
      </c>
      <c r="V58">
        <f>data_BMCTS_25_16_10[[#This Row],[BMCTS długość]]/data_BMCTS_25_16_10[[#This Row],[OR Tools długość]]*100</f>
        <v>114.12263587480189</v>
      </c>
      <c r="W58">
        <f>data_BMCTS_25_64_10[[#This Row],[BMCTS długość]]/data_BMCTS_25_64_10[[#This Row],[OR Tools długość]]*100</f>
        <v>114.12263587480189</v>
      </c>
      <c r="X58">
        <f>data_BMCTS_25_1_20[[#This Row],[BMCTS długość]]/data_BMCTS_25_1_20[[#This Row],[OR Tools długość]]*100</f>
        <v>107.0390801417616</v>
      </c>
      <c r="Y58">
        <f>data_BMCTS_25_4_20[[#This Row],[BMCTS długość]]/data_BMCTS_25_4_20[[#This Row],[OR Tools długość]]*100</f>
        <v>107.0390801417616</v>
      </c>
      <c r="Z58">
        <f>data_BMCTS_25_16_20[[#This Row],[BMCTS długość]]/data_BMCTS_25_16_20[[#This Row],[OR Tools długość]]*100</f>
        <v>107.0390801417616</v>
      </c>
      <c r="AA58">
        <f>data_BMCTS_25_64_20[[#This Row],[BMCTS długość]]/data_BMCTS_25_64_20[[#This Row],[OR Tools długość]]*100</f>
        <v>107.0390801417616</v>
      </c>
      <c r="AB58">
        <f>data_BMCTS_25_1_40[[#This Row],[BMCTS długość]]/data_BMCTS_25_1_40[[#This Row],[OR Tools długość]]*100</f>
        <v>107.0390801417616</v>
      </c>
      <c r="AC58">
        <f>data_BMCTS_25_4_40[[#This Row],[BMCTS długość]]/data_BMCTS_25_4_40[[#This Row],[OR Tools długość]]*100</f>
        <v>107.0390801417616</v>
      </c>
      <c r="AD58">
        <f>data_BMCTS_25_16_40[[#This Row],[BMCTS długość]]/data_BMCTS_25_16_40[[#This Row],[OR Tools długość]]*100</f>
        <v>107.0390801417616</v>
      </c>
      <c r="AE58">
        <f>data_BMCTS_25_64_40[[#This Row],[BMCTS długość]]/data_BMCTS_25_64_40[[#This Row],[OR Tools długość]]*100</f>
        <v>107.0390801417616</v>
      </c>
      <c r="AF58">
        <f>data_BMCTS_25_1_80[[#This Row],[BMCTS długość]]/data_BMCTS_25_1_80[[#This Row],[OR Tools długość]]*100</f>
        <v>107.0390801417616</v>
      </c>
      <c r="AG58">
        <f>data_BMCTS_25_4_80[[#This Row],[BMCTS długość]]/data_BMCTS_25_4_80[[#This Row],[OR Tools długość]]*100</f>
        <v>107.0390801417616</v>
      </c>
      <c r="AH58">
        <f>data_BMCTS_25_16_80[[#This Row],[BMCTS długość]]/data_BMCTS_25_16_80[[#This Row],[OR Tools długość]]*100</f>
        <v>107.0390801417616</v>
      </c>
      <c r="AI58">
        <f>data_BMCTS_25_64_80[[#This Row],[BMCTS długość]]/data_BMCTS_25_64_80[[#This Row],[OR Tools długość]]*100</f>
        <v>107.0390801417616</v>
      </c>
    </row>
    <row r="59" spans="20:35" x14ac:dyDescent="0.25">
      <c r="T59">
        <f>data_BMCTS_25_1_10[[#This Row],[BMCTS długość]]/data_BMCTS_25_1_10[[#This Row],[OR Tools długość]]*100</f>
        <v>119.25207580460776</v>
      </c>
      <c r="U59">
        <f>data_BMCTS_25_4_10[[#This Row],[BMCTS długość]]/data_BMCTS_25_4_10[[#This Row],[OR Tools długość]]*100</f>
        <v>116.32849959727393</v>
      </c>
      <c r="V59">
        <f>data_BMCTS_25_16_10[[#This Row],[BMCTS długość]]/data_BMCTS_25_16_10[[#This Row],[OR Tools długość]]*100</f>
        <v>116.32849959727393</v>
      </c>
      <c r="W59">
        <f>data_BMCTS_25_64_10[[#This Row],[BMCTS długość]]/data_BMCTS_25_64_10[[#This Row],[OR Tools długość]]*100</f>
        <v>116.32849959727393</v>
      </c>
      <c r="X59">
        <f>data_BMCTS_25_1_20[[#This Row],[BMCTS długość]]/data_BMCTS_25_1_20[[#This Row],[OR Tools długość]]*100</f>
        <v>107.61942336998294</v>
      </c>
      <c r="Y59">
        <f>data_BMCTS_25_4_20[[#This Row],[BMCTS długość]]/data_BMCTS_25_4_20[[#This Row],[OR Tools długość]]*100</f>
        <v>107.61942336998294</v>
      </c>
      <c r="Z59">
        <f>data_BMCTS_25_16_20[[#This Row],[BMCTS długość]]/data_BMCTS_25_16_20[[#This Row],[OR Tools długość]]*100</f>
        <v>107.61942336998294</v>
      </c>
      <c r="AA59">
        <f>data_BMCTS_25_64_20[[#This Row],[BMCTS długość]]/data_BMCTS_25_64_20[[#This Row],[OR Tools długość]]*100</f>
        <v>107.61942336998294</v>
      </c>
      <c r="AB59">
        <f>data_BMCTS_25_1_40[[#This Row],[BMCTS długość]]/data_BMCTS_25_1_40[[#This Row],[OR Tools długość]]*100</f>
        <v>104.99784564590198</v>
      </c>
      <c r="AC59">
        <f>data_BMCTS_25_4_40[[#This Row],[BMCTS długość]]/data_BMCTS_25_4_40[[#This Row],[OR Tools długość]]*100</f>
        <v>104.99784564590198</v>
      </c>
      <c r="AD59">
        <f>data_BMCTS_25_16_40[[#This Row],[BMCTS długość]]/data_BMCTS_25_16_40[[#This Row],[OR Tools długość]]*100</f>
        <v>104.99784564590198</v>
      </c>
      <c r="AE59">
        <f>data_BMCTS_25_64_40[[#This Row],[BMCTS długość]]/data_BMCTS_25_64_40[[#This Row],[OR Tools długość]]*100</f>
        <v>104.99784564590198</v>
      </c>
      <c r="AF59">
        <f>data_BMCTS_25_1_80[[#This Row],[BMCTS długość]]/data_BMCTS_25_1_80[[#This Row],[OR Tools długość]]*100</f>
        <v>104.99784564590198</v>
      </c>
      <c r="AG59">
        <f>data_BMCTS_25_4_80[[#This Row],[BMCTS długość]]/data_BMCTS_25_4_80[[#This Row],[OR Tools długość]]*100</f>
        <v>104.99784564590198</v>
      </c>
      <c r="AH59">
        <f>data_BMCTS_25_16_80[[#This Row],[BMCTS długość]]/data_BMCTS_25_16_80[[#This Row],[OR Tools długość]]*100</f>
        <v>104.99784564590198</v>
      </c>
      <c r="AI59">
        <f>data_BMCTS_25_64_80[[#This Row],[BMCTS długość]]/data_BMCTS_25_64_80[[#This Row],[OR Tools długość]]*100</f>
        <v>104.99784564590198</v>
      </c>
    </row>
    <row r="60" spans="20:35" x14ac:dyDescent="0.25">
      <c r="T60">
        <f>data_BMCTS_25_1_10[[#This Row],[BMCTS długość]]/data_BMCTS_25_1_10[[#This Row],[OR Tools długość]]*100</f>
        <v>114.5782137981395</v>
      </c>
      <c r="U60">
        <f>data_BMCTS_25_4_10[[#This Row],[BMCTS długość]]/data_BMCTS_25_4_10[[#This Row],[OR Tools długość]]*100</f>
        <v>114.11499507889641</v>
      </c>
      <c r="V60">
        <f>data_BMCTS_25_16_10[[#This Row],[BMCTS długość]]/data_BMCTS_25_16_10[[#This Row],[OR Tools długość]]*100</f>
        <v>115.23316396854433</v>
      </c>
      <c r="W60">
        <f>data_BMCTS_25_64_10[[#This Row],[BMCTS długość]]/data_BMCTS_25_64_10[[#This Row],[OR Tools długość]]*100</f>
        <v>115.23316396854433</v>
      </c>
      <c r="X60">
        <f>data_BMCTS_25_1_20[[#This Row],[BMCTS długość]]/data_BMCTS_25_1_20[[#This Row],[OR Tools długość]]*100</f>
        <v>111.28420550178288</v>
      </c>
      <c r="Y60">
        <f>data_BMCTS_25_4_20[[#This Row],[BMCTS długość]]/data_BMCTS_25_4_20[[#This Row],[OR Tools długość]]*100</f>
        <v>111.28420550178288</v>
      </c>
      <c r="Z60">
        <f>data_BMCTS_25_16_20[[#This Row],[BMCTS długość]]/data_BMCTS_25_16_20[[#This Row],[OR Tools długość]]*100</f>
        <v>111.28420550178288</v>
      </c>
      <c r="AA60">
        <f>data_BMCTS_25_64_20[[#This Row],[BMCTS długość]]/data_BMCTS_25_64_20[[#This Row],[OR Tools długość]]*100</f>
        <v>111.28420550178288</v>
      </c>
      <c r="AB60">
        <f>data_BMCTS_25_1_40[[#This Row],[BMCTS długość]]/data_BMCTS_25_1_40[[#This Row],[OR Tools długość]]*100</f>
        <v>105.57651358147957</v>
      </c>
      <c r="AC60">
        <f>data_BMCTS_25_4_40[[#This Row],[BMCTS długość]]/data_BMCTS_25_4_40[[#This Row],[OR Tools długość]]*100</f>
        <v>105.57651358147957</v>
      </c>
      <c r="AD60">
        <f>data_BMCTS_25_16_40[[#This Row],[BMCTS długość]]/data_BMCTS_25_16_40[[#This Row],[OR Tools długość]]*100</f>
        <v>105.57651358147957</v>
      </c>
      <c r="AE60">
        <f>data_BMCTS_25_64_40[[#This Row],[BMCTS długość]]/data_BMCTS_25_64_40[[#This Row],[OR Tools długość]]*100</f>
        <v>105.57651358147957</v>
      </c>
      <c r="AF60">
        <f>data_BMCTS_25_1_80[[#This Row],[BMCTS długość]]/data_BMCTS_25_1_80[[#This Row],[OR Tools długość]]*100</f>
        <v>105.57651358147957</v>
      </c>
      <c r="AG60">
        <f>data_BMCTS_25_4_80[[#This Row],[BMCTS długość]]/data_BMCTS_25_4_80[[#This Row],[OR Tools długość]]*100</f>
        <v>105.57651358147957</v>
      </c>
      <c r="AH60">
        <f>data_BMCTS_25_16_80[[#This Row],[BMCTS długość]]/data_BMCTS_25_16_80[[#This Row],[OR Tools długość]]*100</f>
        <v>105.57651358147957</v>
      </c>
      <c r="AI60">
        <f>data_BMCTS_25_64_80[[#This Row],[BMCTS długość]]/data_BMCTS_25_64_80[[#This Row],[OR Tools długość]]*100</f>
        <v>105.57651358147957</v>
      </c>
    </row>
    <row r="61" spans="20:35" x14ac:dyDescent="0.25">
      <c r="T61">
        <f>data_BMCTS_25_1_10[[#This Row],[BMCTS długość]]/data_BMCTS_25_1_10[[#This Row],[OR Tools długość]]*100</f>
        <v>105.90904162311867</v>
      </c>
      <c r="U61">
        <f>data_BMCTS_25_4_10[[#This Row],[BMCTS długość]]/data_BMCTS_25_4_10[[#This Row],[OR Tools długość]]*100</f>
        <v>112.18378345783333</v>
      </c>
      <c r="V61">
        <f>data_BMCTS_25_16_10[[#This Row],[BMCTS długość]]/data_BMCTS_25_16_10[[#This Row],[OR Tools długość]]*100</f>
        <v>112.18378345783333</v>
      </c>
      <c r="W61">
        <f>data_BMCTS_25_64_10[[#This Row],[BMCTS długość]]/data_BMCTS_25_64_10[[#This Row],[OR Tools długość]]*100</f>
        <v>112.18378345783333</v>
      </c>
      <c r="X61">
        <f>data_BMCTS_25_1_20[[#This Row],[BMCTS długość]]/data_BMCTS_25_1_20[[#This Row],[OR Tools długość]]*100</f>
        <v>105.73562990868919</v>
      </c>
      <c r="Y61">
        <f>data_BMCTS_25_4_20[[#This Row],[BMCTS długość]]/data_BMCTS_25_4_20[[#This Row],[OR Tools długość]]*100</f>
        <v>104.13111273952494</v>
      </c>
      <c r="Z61">
        <f>data_BMCTS_25_16_20[[#This Row],[BMCTS długość]]/data_BMCTS_25_16_20[[#This Row],[OR Tools długość]]*100</f>
        <v>104.13111273952494</v>
      </c>
      <c r="AA61">
        <f>data_BMCTS_25_64_20[[#This Row],[BMCTS długość]]/data_BMCTS_25_64_20[[#This Row],[OR Tools długość]]*100</f>
        <v>105.73562990868919</v>
      </c>
      <c r="AB61">
        <f>data_BMCTS_25_1_40[[#This Row],[BMCTS długość]]/data_BMCTS_25_1_40[[#This Row],[OR Tools długość]]*100</f>
        <v>105.73562990868919</v>
      </c>
      <c r="AC61">
        <f>data_BMCTS_25_4_40[[#This Row],[BMCTS długość]]/data_BMCTS_25_4_40[[#This Row],[OR Tools długość]]*100</f>
        <v>105.73562990868919</v>
      </c>
      <c r="AD61">
        <f>data_BMCTS_25_16_40[[#This Row],[BMCTS długość]]/data_BMCTS_25_16_40[[#This Row],[OR Tools długość]]*100</f>
        <v>105.73562990868919</v>
      </c>
      <c r="AE61">
        <f>data_BMCTS_25_64_40[[#This Row],[BMCTS długość]]/data_BMCTS_25_64_40[[#This Row],[OR Tools długość]]*100</f>
        <v>105.73562990868919</v>
      </c>
      <c r="AF61">
        <f>data_BMCTS_25_1_80[[#This Row],[BMCTS długość]]/data_BMCTS_25_1_80[[#This Row],[OR Tools długość]]*100</f>
        <v>105.73562990868919</v>
      </c>
      <c r="AG61">
        <f>data_BMCTS_25_4_80[[#This Row],[BMCTS długość]]/data_BMCTS_25_4_80[[#This Row],[OR Tools długość]]*100</f>
        <v>105.73562990868919</v>
      </c>
      <c r="AH61">
        <f>data_BMCTS_25_16_80[[#This Row],[BMCTS długość]]/data_BMCTS_25_16_80[[#This Row],[OR Tools długość]]*100</f>
        <v>105.73562990868919</v>
      </c>
      <c r="AI61">
        <f>data_BMCTS_25_64_80[[#This Row],[BMCTS długość]]/data_BMCTS_25_64_80[[#This Row],[OR Tools długość]]*100</f>
        <v>105.73562990868919</v>
      </c>
    </row>
    <row r="62" spans="20:35" x14ac:dyDescent="0.25">
      <c r="T62">
        <f>data_BMCTS_25_1_10[[#This Row],[BMCTS długość]]/data_BMCTS_25_1_10[[#This Row],[OR Tools długość]]*100</f>
        <v>116.17209965902278</v>
      </c>
      <c r="U62">
        <f>data_BMCTS_25_4_10[[#This Row],[BMCTS długość]]/data_BMCTS_25_4_10[[#This Row],[OR Tools długość]]*100</f>
        <v>116.17209965902278</v>
      </c>
      <c r="V62">
        <f>data_BMCTS_25_16_10[[#This Row],[BMCTS długość]]/data_BMCTS_25_16_10[[#This Row],[OR Tools długość]]*100</f>
        <v>116.17209965902278</v>
      </c>
      <c r="W62">
        <f>data_BMCTS_25_64_10[[#This Row],[BMCTS długość]]/data_BMCTS_25_64_10[[#This Row],[OR Tools długość]]*100</f>
        <v>116.17209965902278</v>
      </c>
      <c r="X62">
        <f>data_BMCTS_25_1_20[[#This Row],[BMCTS długość]]/data_BMCTS_25_1_20[[#This Row],[OR Tools długość]]*100</f>
        <v>108.71195645855374</v>
      </c>
      <c r="Y62">
        <f>data_BMCTS_25_4_20[[#This Row],[BMCTS długość]]/data_BMCTS_25_4_20[[#This Row],[OR Tools długość]]*100</f>
        <v>108.71195645855374</v>
      </c>
      <c r="Z62">
        <f>data_BMCTS_25_16_20[[#This Row],[BMCTS długość]]/data_BMCTS_25_16_20[[#This Row],[OR Tools długość]]*100</f>
        <v>108.71195645855374</v>
      </c>
      <c r="AA62">
        <f>data_BMCTS_25_64_20[[#This Row],[BMCTS długość]]/data_BMCTS_25_64_20[[#This Row],[OR Tools długość]]*100</f>
        <v>108.71195645855374</v>
      </c>
      <c r="AB62">
        <f>data_BMCTS_25_1_40[[#This Row],[BMCTS długość]]/data_BMCTS_25_1_40[[#This Row],[OR Tools długość]]*100</f>
        <v>108.71195645855374</v>
      </c>
      <c r="AC62">
        <f>data_BMCTS_25_4_40[[#This Row],[BMCTS długość]]/data_BMCTS_25_4_40[[#This Row],[OR Tools długość]]*100</f>
        <v>108.71195645855374</v>
      </c>
      <c r="AD62">
        <f>data_BMCTS_25_16_40[[#This Row],[BMCTS długość]]/data_BMCTS_25_16_40[[#This Row],[OR Tools długość]]*100</f>
        <v>108.71195645855374</v>
      </c>
      <c r="AE62">
        <f>data_BMCTS_25_64_40[[#This Row],[BMCTS długość]]/data_BMCTS_25_64_40[[#This Row],[OR Tools długość]]*100</f>
        <v>108.71195645855374</v>
      </c>
      <c r="AF62">
        <f>data_BMCTS_25_1_80[[#This Row],[BMCTS długość]]/data_BMCTS_25_1_80[[#This Row],[OR Tools długość]]*100</f>
        <v>108.71195645855374</v>
      </c>
      <c r="AG62">
        <f>data_BMCTS_25_4_80[[#This Row],[BMCTS długość]]/data_BMCTS_25_4_80[[#This Row],[OR Tools długość]]*100</f>
        <v>108.71195645855374</v>
      </c>
      <c r="AH62">
        <f>data_BMCTS_25_16_80[[#This Row],[BMCTS długość]]/data_BMCTS_25_16_80[[#This Row],[OR Tools długość]]*100</f>
        <v>108.71195645855374</v>
      </c>
      <c r="AI62">
        <f>data_BMCTS_25_64_80[[#This Row],[BMCTS długość]]/data_BMCTS_25_64_80[[#This Row],[OR Tools długość]]*100</f>
        <v>108.71195645855374</v>
      </c>
    </row>
    <row r="63" spans="20:35" x14ac:dyDescent="0.25">
      <c r="T63">
        <f>data_BMCTS_25_1_10[[#This Row],[BMCTS długość]]/data_BMCTS_25_1_10[[#This Row],[OR Tools długość]]*100</f>
        <v>114.9397057271901</v>
      </c>
      <c r="U63">
        <f>data_BMCTS_25_4_10[[#This Row],[BMCTS długość]]/data_BMCTS_25_4_10[[#This Row],[OR Tools długość]]*100</f>
        <v>114.9397057271901</v>
      </c>
      <c r="V63">
        <f>data_BMCTS_25_16_10[[#This Row],[BMCTS długość]]/data_BMCTS_25_16_10[[#This Row],[OR Tools długość]]*100</f>
        <v>114.9397057271901</v>
      </c>
      <c r="W63">
        <f>data_BMCTS_25_64_10[[#This Row],[BMCTS długość]]/data_BMCTS_25_64_10[[#This Row],[OR Tools długość]]*100</f>
        <v>114.9397057271901</v>
      </c>
      <c r="X63">
        <f>data_BMCTS_25_1_20[[#This Row],[BMCTS długość]]/data_BMCTS_25_1_20[[#This Row],[OR Tools długość]]*100</f>
        <v>108.78111776212242</v>
      </c>
      <c r="Y63">
        <f>data_BMCTS_25_4_20[[#This Row],[BMCTS długość]]/data_BMCTS_25_4_20[[#This Row],[OR Tools długość]]*100</f>
        <v>108.78111776212242</v>
      </c>
      <c r="Z63">
        <f>data_BMCTS_25_16_20[[#This Row],[BMCTS długość]]/data_BMCTS_25_16_20[[#This Row],[OR Tools długość]]*100</f>
        <v>108.78111776212242</v>
      </c>
      <c r="AA63">
        <f>data_BMCTS_25_64_20[[#This Row],[BMCTS długość]]/data_BMCTS_25_64_20[[#This Row],[OR Tools długość]]*100</f>
        <v>108.78111776212242</v>
      </c>
      <c r="AB63">
        <f>data_BMCTS_25_1_40[[#This Row],[BMCTS długość]]/data_BMCTS_25_1_40[[#This Row],[OR Tools długość]]*100</f>
        <v>108.78111776212242</v>
      </c>
      <c r="AC63">
        <f>data_BMCTS_25_4_40[[#This Row],[BMCTS długość]]/data_BMCTS_25_4_40[[#This Row],[OR Tools długość]]*100</f>
        <v>108.78111776212242</v>
      </c>
      <c r="AD63">
        <f>data_BMCTS_25_16_40[[#This Row],[BMCTS długość]]/data_BMCTS_25_16_40[[#This Row],[OR Tools długość]]*100</f>
        <v>108.78111776212242</v>
      </c>
      <c r="AE63">
        <f>data_BMCTS_25_64_40[[#This Row],[BMCTS długość]]/data_BMCTS_25_64_40[[#This Row],[OR Tools długość]]*100</f>
        <v>108.78111776212242</v>
      </c>
      <c r="AF63">
        <f>data_BMCTS_25_1_80[[#This Row],[BMCTS długość]]/data_BMCTS_25_1_80[[#This Row],[OR Tools długość]]*100</f>
        <v>108.78111776212242</v>
      </c>
      <c r="AG63">
        <f>data_BMCTS_25_4_80[[#This Row],[BMCTS długość]]/data_BMCTS_25_4_80[[#This Row],[OR Tools długość]]*100</f>
        <v>108.78111776212242</v>
      </c>
      <c r="AH63">
        <f>data_BMCTS_25_16_80[[#This Row],[BMCTS długość]]/data_BMCTS_25_16_80[[#This Row],[OR Tools długość]]*100</f>
        <v>108.78111776212242</v>
      </c>
      <c r="AI63">
        <f>data_BMCTS_25_64_80[[#This Row],[BMCTS długość]]/data_BMCTS_25_64_80[[#This Row],[OR Tools długość]]*100</f>
        <v>108.78111776212242</v>
      </c>
    </row>
    <row r="64" spans="20:35" x14ac:dyDescent="0.25">
      <c r="T64">
        <f>data_BMCTS_25_1_10[[#This Row],[BMCTS długość]]/data_BMCTS_25_1_10[[#This Row],[OR Tools długość]]*100</f>
        <v>108.66421470721967</v>
      </c>
      <c r="U64">
        <f>data_BMCTS_25_4_10[[#This Row],[BMCTS długość]]/data_BMCTS_25_4_10[[#This Row],[OR Tools długość]]*100</f>
        <v>108.66421470721967</v>
      </c>
      <c r="V64">
        <f>data_BMCTS_25_16_10[[#This Row],[BMCTS długość]]/data_BMCTS_25_16_10[[#This Row],[OR Tools długość]]*100</f>
        <v>108.66421470721967</v>
      </c>
      <c r="W64">
        <f>data_BMCTS_25_64_10[[#This Row],[BMCTS długość]]/data_BMCTS_25_64_10[[#This Row],[OR Tools długość]]*100</f>
        <v>108.66421470721967</v>
      </c>
      <c r="X64">
        <f>data_BMCTS_25_1_20[[#This Row],[BMCTS długość]]/data_BMCTS_25_1_20[[#This Row],[OR Tools długość]]*100</f>
        <v>104.33220050483581</v>
      </c>
      <c r="Y64">
        <f>data_BMCTS_25_4_20[[#This Row],[BMCTS długość]]/data_BMCTS_25_4_20[[#This Row],[OR Tools długość]]*100</f>
        <v>104.33220050483581</v>
      </c>
      <c r="Z64">
        <f>data_BMCTS_25_16_20[[#This Row],[BMCTS długość]]/data_BMCTS_25_16_20[[#This Row],[OR Tools długość]]*100</f>
        <v>104.33220050483581</v>
      </c>
      <c r="AA64">
        <f>data_BMCTS_25_64_20[[#This Row],[BMCTS długość]]/data_BMCTS_25_64_20[[#This Row],[OR Tools długość]]*100</f>
        <v>104.33220050483581</v>
      </c>
      <c r="AB64">
        <f>data_BMCTS_25_1_40[[#This Row],[BMCTS długość]]/data_BMCTS_25_1_40[[#This Row],[OR Tools długość]]*100</f>
        <v>104.33220050483581</v>
      </c>
      <c r="AC64">
        <f>data_BMCTS_25_4_40[[#This Row],[BMCTS długość]]/data_BMCTS_25_4_40[[#This Row],[OR Tools długość]]*100</f>
        <v>104.33220050483581</v>
      </c>
      <c r="AD64">
        <f>data_BMCTS_25_16_40[[#This Row],[BMCTS długość]]/data_BMCTS_25_16_40[[#This Row],[OR Tools długość]]*100</f>
        <v>104.33220050483581</v>
      </c>
      <c r="AE64">
        <f>data_BMCTS_25_64_40[[#This Row],[BMCTS długość]]/data_BMCTS_25_64_40[[#This Row],[OR Tools długość]]*100</f>
        <v>104.33220050483581</v>
      </c>
      <c r="AF64">
        <f>data_BMCTS_25_1_80[[#This Row],[BMCTS długość]]/data_BMCTS_25_1_80[[#This Row],[OR Tools długość]]*100</f>
        <v>104.33220050483581</v>
      </c>
      <c r="AG64">
        <f>data_BMCTS_25_4_80[[#This Row],[BMCTS długość]]/data_BMCTS_25_4_80[[#This Row],[OR Tools długość]]*100</f>
        <v>104.33220050483581</v>
      </c>
      <c r="AH64">
        <f>data_BMCTS_25_16_80[[#This Row],[BMCTS długość]]/data_BMCTS_25_16_80[[#This Row],[OR Tools długość]]*100</f>
        <v>104.33220050483581</v>
      </c>
      <c r="AI64">
        <f>data_BMCTS_25_64_80[[#This Row],[BMCTS długość]]/data_BMCTS_25_64_80[[#This Row],[OR Tools długość]]*100</f>
        <v>104.33220050483581</v>
      </c>
    </row>
    <row r="65" spans="20:35" x14ac:dyDescent="0.25">
      <c r="T65">
        <f>data_BMCTS_25_1_10[[#This Row],[BMCTS długość]]/data_BMCTS_25_1_10[[#This Row],[OR Tools długość]]*100</f>
        <v>106.0901536226076</v>
      </c>
      <c r="U65">
        <f>data_BMCTS_25_4_10[[#This Row],[BMCTS długość]]/data_BMCTS_25_4_10[[#This Row],[OR Tools długość]]*100</f>
        <v>106.0901536226076</v>
      </c>
      <c r="V65">
        <f>data_BMCTS_25_16_10[[#This Row],[BMCTS długość]]/data_BMCTS_25_16_10[[#This Row],[OR Tools długość]]*100</f>
        <v>106.0901536226076</v>
      </c>
      <c r="W65">
        <f>data_BMCTS_25_64_10[[#This Row],[BMCTS długość]]/data_BMCTS_25_64_10[[#This Row],[OR Tools długość]]*100</f>
        <v>106.0901536226076</v>
      </c>
      <c r="X65">
        <f>data_BMCTS_25_1_20[[#This Row],[BMCTS długość]]/data_BMCTS_25_1_20[[#This Row],[OR Tools długość]]*100</f>
        <v>109.00215027521396</v>
      </c>
      <c r="Y65">
        <f>data_BMCTS_25_4_20[[#This Row],[BMCTS długość]]/data_BMCTS_25_4_20[[#This Row],[OR Tools długość]]*100</f>
        <v>109.00215027521396</v>
      </c>
      <c r="Z65">
        <f>data_BMCTS_25_16_20[[#This Row],[BMCTS długość]]/data_BMCTS_25_16_20[[#This Row],[OR Tools długość]]*100</f>
        <v>109.00215027521396</v>
      </c>
      <c r="AA65">
        <f>data_BMCTS_25_64_20[[#This Row],[BMCTS długość]]/data_BMCTS_25_64_20[[#This Row],[OR Tools długość]]*100</f>
        <v>109.00215027521396</v>
      </c>
      <c r="AB65">
        <f>data_BMCTS_25_1_40[[#This Row],[BMCTS długość]]/data_BMCTS_25_1_40[[#This Row],[OR Tools długość]]*100</f>
        <v>109.00215027521396</v>
      </c>
      <c r="AC65">
        <f>data_BMCTS_25_4_40[[#This Row],[BMCTS długość]]/data_BMCTS_25_4_40[[#This Row],[OR Tools długość]]*100</f>
        <v>109.00215027521396</v>
      </c>
      <c r="AD65">
        <f>data_BMCTS_25_16_40[[#This Row],[BMCTS długość]]/data_BMCTS_25_16_40[[#This Row],[OR Tools długość]]*100</f>
        <v>109.00215027521396</v>
      </c>
      <c r="AE65">
        <f>data_BMCTS_25_64_40[[#This Row],[BMCTS długość]]/data_BMCTS_25_64_40[[#This Row],[OR Tools długość]]*100</f>
        <v>109.00215027521396</v>
      </c>
      <c r="AF65">
        <f>data_BMCTS_25_1_80[[#This Row],[BMCTS długość]]/data_BMCTS_25_1_80[[#This Row],[OR Tools długość]]*100</f>
        <v>109.00215027521396</v>
      </c>
      <c r="AG65">
        <f>data_BMCTS_25_4_80[[#This Row],[BMCTS długość]]/data_BMCTS_25_4_80[[#This Row],[OR Tools długość]]*100</f>
        <v>109.00215027521396</v>
      </c>
      <c r="AH65">
        <f>data_BMCTS_25_16_80[[#This Row],[BMCTS długość]]/data_BMCTS_25_16_80[[#This Row],[OR Tools długość]]*100</f>
        <v>109.00215027521396</v>
      </c>
      <c r="AI65">
        <f>data_BMCTS_25_64_80[[#This Row],[BMCTS długość]]/data_BMCTS_25_64_80[[#This Row],[OR Tools długość]]*100</f>
        <v>109.00215027521396</v>
      </c>
    </row>
    <row r="66" spans="20:35" x14ac:dyDescent="0.25">
      <c r="T66">
        <f>data_BMCTS_25_1_10[[#This Row],[BMCTS długość]]/data_BMCTS_25_1_10[[#This Row],[OR Tools długość]]*100</f>
        <v>113.43272230400518</v>
      </c>
      <c r="U66">
        <f>data_BMCTS_25_4_10[[#This Row],[BMCTS długość]]/data_BMCTS_25_4_10[[#This Row],[OR Tools długość]]*100</f>
        <v>113.43272230400518</v>
      </c>
      <c r="V66">
        <f>data_BMCTS_25_16_10[[#This Row],[BMCTS długość]]/data_BMCTS_25_16_10[[#This Row],[OR Tools długość]]*100</f>
        <v>113.43272230400518</v>
      </c>
      <c r="W66">
        <f>data_BMCTS_25_64_10[[#This Row],[BMCTS długość]]/data_BMCTS_25_64_10[[#This Row],[OR Tools długość]]*100</f>
        <v>113.43272230400518</v>
      </c>
      <c r="X66">
        <f>data_BMCTS_25_1_20[[#This Row],[BMCTS długość]]/data_BMCTS_25_1_20[[#This Row],[OR Tools długość]]*100</f>
        <v>100.45632700293439</v>
      </c>
      <c r="Y66">
        <f>data_BMCTS_25_4_20[[#This Row],[BMCTS długość]]/data_BMCTS_25_4_20[[#This Row],[OR Tools długość]]*100</f>
        <v>100.45632700293439</v>
      </c>
      <c r="Z66">
        <f>data_BMCTS_25_16_20[[#This Row],[BMCTS długość]]/data_BMCTS_25_16_20[[#This Row],[OR Tools długość]]*100</f>
        <v>100.45632700293439</v>
      </c>
      <c r="AA66">
        <f>data_BMCTS_25_64_20[[#This Row],[BMCTS długość]]/data_BMCTS_25_64_20[[#This Row],[OR Tools długość]]*100</f>
        <v>100.45632700293439</v>
      </c>
      <c r="AB66">
        <f>data_BMCTS_25_1_40[[#This Row],[BMCTS długość]]/data_BMCTS_25_1_40[[#This Row],[OR Tools długość]]*100</f>
        <v>104.58937761307385</v>
      </c>
      <c r="AC66">
        <f>data_BMCTS_25_4_40[[#This Row],[BMCTS długość]]/data_BMCTS_25_4_40[[#This Row],[OR Tools długość]]*100</f>
        <v>104.58937761307385</v>
      </c>
      <c r="AD66">
        <f>data_BMCTS_25_16_40[[#This Row],[BMCTS długość]]/data_BMCTS_25_16_40[[#This Row],[OR Tools długość]]*100</f>
        <v>104.58937761307385</v>
      </c>
      <c r="AE66">
        <f>data_BMCTS_25_64_40[[#This Row],[BMCTS długość]]/data_BMCTS_25_64_40[[#This Row],[OR Tools długość]]*100</f>
        <v>104.58937761307385</v>
      </c>
      <c r="AF66">
        <f>data_BMCTS_25_1_80[[#This Row],[BMCTS długość]]/data_BMCTS_25_1_80[[#This Row],[OR Tools długość]]*100</f>
        <v>104.58937761307385</v>
      </c>
      <c r="AG66">
        <f>data_BMCTS_25_4_80[[#This Row],[BMCTS długość]]/data_BMCTS_25_4_80[[#This Row],[OR Tools długość]]*100</f>
        <v>104.58937761307385</v>
      </c>
      <c r="AH66">
        <f>data_BMCTS_25_16_80[[#This Row],[BMCTS długość]]/data_BMCTS_25_16_80[[#This Row],[OR Tools długość]]*100</f>
        <v>104.58937761307385</v>
      </c>
      <c r="AI66">
        <f>data_BMCTS_25_64_80[[#This Row],[BMCTS długość]]/data_BMCTS_25_64_80[[#This Row],[OR Tools długość]]*100</f>
        <v>104.58937761307385</v>
      </c>
    </row>
    <row r="67" spans="20:35" x14ac:dyDescent="0.25">
      <c r="T67">
        <f>data_BMCTS_25_1_10[[#This Row],[BMCTS długość]]/data_BMCTS_25_1_10[[#This Row],[OR Tools długość]]*100</f>
        <v>108.51214483488216</v>
      </c>
      <c r="U67">
        <f>data_BMCTS_25_4_10[[#This Row],[BMCTS długość]]/data_BMCTS_25_4_10[[#This Row],[OR Tools długość]]*100</f>
        <v>108.51214483488216</v>
      </c>
      <c r="V67">
        <f>data_BMCTS_25_16_10[[#This Row],[BMCTS długość]]/data_BMCTS_25_16_10[[#This Row],[OR Tools długość]]*100</f>
        <v>108.51214483488216</v>
      </c>
      <c r="W67">
        <f>data_BMCTS_25_64_10[[#This Row],[BMCTS długość]]/data_BMCTS_25_64_10[[#This Row],[OR Tools długość]]*100</f>
        <v>108.51214483488216</v>
      </c>
      <c r="X67">
        <f>data_BMCTS_25_1_20[[#This Row],[BMCTS długość]]/data_BMCTS_25_1_20[[#This Row],[OR Tools długość]]*100</f>
        <v>101.5038172902393</v>
      </c>
      <c r="Y67">
        <f>data_BMCTS_25_4_20[[#This Row],[BMCTS długość]]/data_BMCTS_25_4_20[[#This Row],[OR Tools długość]]*100</f>
        <v>101.5038172902393</v>
      </c>
      <c r="Z67">
        <f>data_BMCTS_25_16_20[[#This Row],[BMCTS długość]]/data_BMCTS_25_16_20[[#This Row],[OR Tools długość]]*100</f>
        <v>101.5038172902393</v>
      </c>
      <c r="AA67">
        <f>data_BMCTS_25_64_20[[#This Row],[BMCTS długość]]/data_BMCTS_25_64_20[[#This Row],[OR Tools długość]]*100</f>
        <v>101.5038172902393</v>
      </c>
      <c r="AB67">
        <f>data_BMCTS_25_1_40[[#This Row],[BMCTS długość]]/data_BMCTS_25_1_40[[#This Row],[OR Tools długość]]*100</f>
        <v>102.28129801409587</v>
      </c>
      <c r="AC67">
        <f>data_BMCTS_25_4_40[[#This Row],[BMCTS długość]]/data_BMCTS_25_4_40[[#This Row],[OR Tools długość]]*100</f>
        <v>102.28129801409587</v>
      </c>
      <c r="AD67">
        <f>data_BMCTS_25_16_40[[#This Row],[BMCTS długość]]/data_BMCTS_25_16_40[[#This Row],[OR Tools długość]]*100</f>
        <v>102.28129801409587</v>
      </c>
      <c r="AE67">
        <f>data_BMCTS_25_64_40[[#This Row],[BMCTS długość]]/data_BMCTS_25_64_40[[#This Row],[OR Tools długość]]*100</f>
        <v>102.28129801409587</v>
      </c>
      <c r="AF67">
        <f>data_BMCTS_25_1_80[[#This Row],[BMCTS długość]]/data_BMCTS_25_1_80[[#This Row],[OR Tools długość]]*100</f>
        <v>102.28129801409587</v>
      </c>
      <c r="AG67">
        <f>data_BMCTS_25_4_80[[#This Row],[BMCTS długość]]/data_BMCTS_25_4_80[[#This Row],[OR Tools długość]]*100</f>
        <v>102.28129801409587</v>
      </c>
      <c r="AH67">
        <f>data_BMCTS_25_16_80[[#This Row],[BMCTS długość]]/data_BMCTS_25_16_80[[#This Row],[OR Tools długość]]*100</f>
        <v>102.28129801409587</v>
      </c>
      <c r="AI67">
        <f>data_BMCTS_25_64_80[[#This Row],[BMCTS długość]]/data_BMCTS_25_64_80[[#This Row],[OR Tools długość]]*100</f>
        <v>102.28129801409587</v>
      </c>
    </row>
    <row r="68" spans="20:35" x14ac:dyDescent="0.25">
      <c r="T68">
        <f>data_BMCTS_25_1_10[[#This Row],[BMCTS długość]]/data_BMCTS_25_1_10[[#This Row],[OR Tools długość]]*100</f>
        <v>127.7114494794872</v>
      </c>
      <c r="U68">
        <f>data_BMCTS_25_4_10[[#This Row],[BMCTS długość]]/data_BMCTS_25_4_10[[#This Row],[OR Tools długość]]*100</f>
        <v>133.81388180080526</v>
      </c>
      <c r="V68">
        <f>data_BMCTS_25_16_10[[#This Row],[BMCTS długość]]/data_BMCTS_25_16_10[[#This Row],[OR Tools długość]]*100</f>
        <v>127.7114494794872</v>
      </c>
      <c r="W68">
        <f>data_BMCTS_25_64_10[[#This Row],[BMCTS długość]]/data_BMCTS_25_64_10[[#This Row],[OR Tools długość]]*100</f>
        <v>127.7114494794872</v>
      </c>
      <c r="X68">
        <f>data_BMCTS_25_1_20[[#This Row],[BMCTS długość]]/data_BMCTS_25_1_20[[#This Row],[OR Tools długość]]*100</f>
        <v>114.58303829453413</v>
      </c>
      <c r="Y68">
        <f>data_BMCTS_25_4_20[[#This Row],[BMCTS długość]]/data_BMCTS_25_4_20[[#This Row],[OR Tools długość]]*100</f>
        <v>114.58303829453413</v>
      </c>
      <c r="Z68">
        <f>data_BMCTS_25_16_20[[#This Row],[BMCTS długość]]/data_BMCTS_25_16_20[[#This Row],[OR Tools długość]]*100</f>
        <v>114.58303829453413</v>
      </c>
      <c r="AA68">
        <f>data_BMCTS_25_64_20[[#This Row],[BMCTS długość]]/data_BMCTS_25_64_20[[#This Row],[OR Tools długość]]*100</f>
        <v>114.58303829453413</v>
      </c>
      <c r="AB68">
        <f>data_BMCTS_25_1_40[[#This Row],[BMCTS długość]]/data_BMCTS_25_1_40[[#This Row],[OR Tools długość]]*100</f>
        <v>108.2957507546556</v>
      </c>
      <c r="AC68">
        <f>data_BMCTS_25_4_40[[#This Row],[BMCTS długość]]/data_BMCTS_25_4_40[[#This Row],[OR Tools długość]]*100</f>
        <v>108.2957507546556</v>
      </c>
      <c r="AD68">
        <f>data_BMCTS_25_16_40[[#This Row],[BMCTS długość]]/data_BMCTS_25_16_40[[#This Row],[OR Tools długość]]*100</f>
        <v>108.2957507546556</v>
      </c>
      <c r="AE68">
        <f>data_BMCTS_25_64_40[[#This Row],[BMCTS długość]]/data_BMCTS_25_64_40[[#This Row],[OR Tools długość]]*100</f>
        <v>108.2957507546556</v>
      </c>
      <c r="AF68">
        <f>data_BMCTS_25_1_80[[#This Row],[BMCTS długość]]/data_BMCTS_25_1_80[[#This Row],[OR Tools długość]]*100</f>
        <v>108.2957507546556</v>
      </c>
      <c r="AG68">
        <f>data_BMCTS_25_4_80[[#This Row],[BMCTS długość]]/data_BMCTS_25_4_80[[#This Row],[OR Tools długość]]*100</f>
        <v>108.2957507546556</v>
      </c>
      <c r="AH68">
        <f>data_BMCTS_25_16_80[[#This Row],[BMCTS długość]]/data_BMCTS_25_16_80[[#This Row],[OR Tools długość]]*100</f>
        <v>108.2957507546556</v>
      </c>
      <c r="AI68">
        <f>data_BMCTS_25_64_80[[#This Row],[BMCTS długość]]/data_BMCTS_25_64_80[[#This Row],[OR Tools długość]]*100</f>
        <v>108.2957507546556</v>
      </c>
    </row>
    <row r="69" spans="20:35" x14ac:dyDescent="0.25">
      <c r="T69">
        <f>data_BMCTS_25_1_10[[#This Row],[BMCTS długość]]/data_BMCTS_25_1_10[[#This Row],[OR Tools długość]]*100</f>
        <v>115.94253116899019</v>
      </c>
      <c r="U69">
        <f>data_BMCTS_25_4_10[[#This Row],[BMCTS długość]]/data_BMCTS_25_4_10[[#This Row],[OR Tools długość]]*100</f>
        <v>103.33010591333908</v>
      </c>
      <c r="V69">
        <f>data_BMCTS_25_16_10[[#This Row],[BMCTS długość]]/data_BMCTS_25_16_10[[#This Row],[OR Tools długość]]*100</f>
        <v>103.33010591333908</v>
      </c>
      <c r="W69">
        <f>data_BMCTS_25_64_10[[#This Row],[BMCTS długość]]/data_BMCTS_25_64_10[[#This Row],[OR Tools długość]]*100</f>
        <v>103.33010591333908</v>
      </c>
      <c r="X69">
        <f>data_BMCTS_25_1_20[[#This Row],[BMCTS długość]]/data_BMCTS_25_1_20[[#This Row],[OR Tools długość]]*100</f>
        <v>101.53402074265942</v>
      </c>
      <c r="Y69">
        <f>data_BMCTS_25_4_20[[#This Row],[BMCTS długość]]/data_BMCTS_25_4_20[[#This Row],[OR Tools długość]]*100</f>
        <v>101.53402074265942</v>
      </c>
      <c r="Z69">
        <f>data_BMCTS_25_16_20[[#This Row],[BMCTS długość]]/data_BMCTS_25_16_20[[#This Row],[OR Tools długość]]*100</f>
        <v>101.53402074265942</v>
      </c>
      <c r="AA69">
        <f>data_BMCTS_25_64_20[[#This Row],[BMCTS długość]]/data_BMCTS_25_64_20[[#This Row],[OR Tools długość]]*100</f>
        <v>101.53402074265942</v>
      </c>
      <c r="AB69">
        <f>data_BMCTS_25_1_40[[#This Row],[BMCTS długość]]/data_BMCTS_25_1_40[[#This Row],[OR Tools długość]]*100</f>
        <v>101.53402074265942</v>
      </c>
      <c r="AC69">
        <f>data_BMCTS_25_4_40[[#This Row],[BMCTS długość]]/data_BMCTS_25_4_40[[#This Row],[OR Tools długość]]*100</f>
        <v>101.53402074265942</v>
      </c>
      <c r="AD69">
        <f>data_BMCTS_25_16_40[[#This Row],[BMCTS długość]]/data_BMCTS_25_16_40[[#This Row],[OR Tools długość]]*100</f>
        <v>101.53402074265942</v>
      </c>
      <c r="AE69">
        <f>data_BMCTS_25_64_40[[#This Row],[BMCTS długość]]/data_BMCTS_25_64_40[[#This Row],[OR Tools długość]]*100</f>
        <v>101.53402074265942</v>
      </c>
      <c r="AF69">
        <f>data_BMCTS_25_1_80[[#This Row],[BMCTS długość]]/data_BMCTS_25_1_80[[#This Row],[OR Tools długość]]*100</f>
        <v>101.53402074265942</v>
      </c>
      <c r="AG69">
        <f>data_BMCTS_25_4_80[[#This Row],[BMCTS długość]]/data_BMCTS_25_4_80[[#This Row],[OR Tools długość]]*100</f>
        <v>101.53402074265942</v>
      </c>
      <c r="AH69">
        <f>data_BMCTS_25_16_80[[#This Row],[BMCTS długość]]/data_BMCTS_25_16_80[[#This Row],[OR Tools długość]]*100</f>
        <v>101.53402074265942</v>
      </c>
      <c r="AI69">
        <f>data_BMCTS_25_64_80[[#This Row],[BMCTS długość]]/data_BMCTS_25_64_80[[#This Row],[OR Tools długość]]*100</f>
        <v>101.53402074265942</v>
      </c>
    </row>
    <row r="70" spans="20:35" x14ac:dyDescent="0.25">
      <c r="T70">
        <f>data_BMCTS_25_1_10[[#This Row],[BMCTS długość]]/data_BMCTS_25_1_10[[#This Row],[OR Tools długość]]*100</f>
        <v>105.18953504969788</v>
      </c>
      <c r="U70">
        <f>data_BMCTS_25_4_10[[#This Row],[BMCTS długość]]/data_BMCTS_25_4_10[[#This Row],[OR Tools długość]]*100</f>
        <v>105.18953504969788</v>
      </c>
      <c r="V70">
        <f>data_BMCTS_25_16_10[[#This Row],[BMCTS długość]]/data_BMCTS_25_16_10[[#This Row],[OR Tools długość]]*100</f>
        <v>105.18953504969788</v>
      </c>
      <c r="W70">
        <f>data_BMCTS_25_64_10[[#This Row],[BMCTS długość]]/data_BMCTS_25_64_10[[#This Row],[OR Tools długość]]*100</f>
        <v>105.18953504969788</v>
      </c>
      <c r="X70">
        <f>data_BMCTS_25_1_20[[#This Row],[BMCTS długość]]/data_BMCTS_25_1_20[[#This Row],[OR Tools długość]]*100</f>
        <v>105.42975368318351</v>
      </c>
      <c r="Y70">
        <f>data_BMCTS_25_4_20[[#This Row],[BMCTS długość]]/data_BMCTS_25_4_20[[#This Row],[OR Tools długość]]*100</f>
        <v>105.42975368318351</v>
      </c>
      <c r="Z70">
        <f>data_BMCTS_25_16_20[[#This Row],[BMCTS długość]]/data_BMCTS_25_16_20[[#This Row],[OR Tools długość]]*100</f>
        <v>105.42975368318351</v>
      </c>
      <c r="AA70">
        <f>data_BMCTS_25_64_20[[#This Row],[BMCTS długość]]/data_BMCTS_25_64_20[[#This Row],[OR Tools długość]]*100</f>
        <v>105.42975368318351</v>
      </c>
      <c r="AB70">
        <f>data_BMCTS_25_1_40[[#This Row],[BMCTS długość]]/data_BMCTS_25_1_40[[#This Row],[OR Tools długość]]*100</f>
        <v>104.65719584119462</v>
      </c>
      <c r="AC70">
        <f>data_BMCTS_25_4_40[[#This Row],[BMCTS długość]]/data_BMCTS_25_4_40[[#This Row],[OR Tools długość]]*100</f>
        <v>104.65719584119462</v>
      </c>
      <c r="AD70">
        <f>data_BMCTS_25_16_40[[#This Row],[BMCTS długość]]/data_BMCTS_25_16_40[[#This Row],[OR Tools długość]]*100</f>
        <v>104.65719584119462</v>
      </c>
      <c r="AE70">
        <f>data_BMCTS_25_64_40[[#This Row],[BMCTS długość]]/data_BMCTS_25_64_40[[#This Row],[OR Tools długość]]*100</f>
        <v>104.65719584119462</v>
      </c>
      <c r="AF70">
        <f>data_BMCTS_25_1_80[[#This Row],[BMCTS długość]]/data_BMCTS_25_1_80[[#This Row],[OR Tools długość]]*100</f>
        <v>104.65719584119462</v>
      </c>
      <c r="AG70">
        <f>data_BMCTS_25_4_80[[#This Row],[BMCTS długość]]/data_BMCTS_25_4_80[[#This Row],[OR Tools długość]]*100</f>
        <v>104.65719584119462</v>
      </c>
      <c r="AH70">
        <f>data_BMCTS_25_16_80[[#This Row],[BMCTS długość]]/data_BMCTS_25_16_80[[#This Row],[OR Tools długość]]*100</f>
        <v>104.65719584119462</v>
      </c>
      <c r="AI70">
        <f>data_BMCTS_25_64_80[[#This Row],[BMCTS długość]]/data_BMCTS_25_64_80[[#This Row],[OR Tools długość]]*100</f>
        <v>104.65719584119462</v>
      </c>
    </row>
    <row r="71" spans="20:35" x14ac:dyDescent="0.25">
      <c r="T71">
        <f>data_BMCTS_25_1_10[[#This Row],[BMCTS długość]]/data_BMCTS_25_1_10[[#This Row],[OR Tools długość]]*100</f>
        <v>109.77217594680195</v>
      </c>
      <c r="U71">
        <f>data_BMCTS_25_4_10[[#This Row],[BMCTS długość]]/data_BMCTS_25_4_10[[#This Row],[OR Tools długość]]*100</f>
        <v>109.77217594680195</v>
      </c>
      <c r="V71">
        <f>data_BMCTS_25_16_10[[#This Row],[BMCTS długość]]/data_BMCTS_25_16_10[[#This Row],[OR Tools długość]]*100</f>
        <v>109.77217594680195</v>
      </c>
      <c r="W71">
        <f>data_BMCTS_25_64_10[[#This Row],[BMCTS długość]]/data_BMCTS_25_64_10[[#This Row],[OR Tools długość]]*100</f>
        <v>109.77217594680195</v>
      </c>
      <c r="X71">
        <f>data_BMCTS_25_1_20[[#This Row],[BMCTS długość]]/data_BMCTS_25_1_20[[#This Row],[OR Tools długość]]*100</f>
        <v>106.05137399779896</v>
      </c>
      <c r="Y71">
        <f>data_BMCTS_25_4_20[[#This Row],[BMCTS długość]]/data_BMCTS_25_4_20[[#This Row],[OR Tools długość]]*100</f>
        <v>110.28778524078602</v>
      </c>
      <c r="Z71">
        <f>data_BMCTS_25_16_20[[#This Row],[BMCTS długość]]/data_BMCTS_25_16_20[[#This Row],[OR Tools długość]]*100</f>
        <v>106.05137399779896</v>
      </c>
      <c r="AA71">
        <f>data_BMCTS_25_64_20[[#This Row],[BMCTS długość]]/data_BMCTS_25_64_20[[#This Row],[OR Tools długość]]*100</f>
        <v>106.05137399779896</v>
      </c>
      <c r="AB71">
        <f>data_BMCTS_25_1_40[[#This Row],[BMCTS długość]]/data_BMCTS_25_1_40[[#This Row],[OR Tools długość]]*100</f>
        <v>106.05137399779896</v>
      </c>
      <c r="AC71">
        <f>data_BMCTS_25_4_40[[#This Row],[BMCTS długość]]/data_BMCTS_25_4_40[[#This Row],[OR Tools długość]]*100</f>
        <v>106.05137399779896</v>
      </c>
      <c r="AD71">
        <f>data_BMCTS_25_16_40[[#This Row],[BMCTS długość]]/data_BMCTS_25_16_40[[#This Row],[OR Tools długość]]*100</f>
        <v>106.05137399779896</v>
      </c>
      <c r="AE71">
        <f>data_BMCTS_25_64_40[[#This Row],[BMCTS długość]]/data_BMCTS_25_64_40[[#This Row],[OR Tools długość]]*100</f>
        <v>106.05137399779896</v>
      </c>
      <c r="AF71">
        <f>data_BMCTS_25_1_80[[#This Row],[BMCTS długość]]/data_BMCTS_25_1_80[[#This Row],[OR Tools długość]]*100</f>
        <v>106.05137399779896</v>
      </c>
      <c r="AG71">
        <f>data_BMCTS_25_4_80[[#This Row],[BMCTS długość]]/data_BMCTS_25_4_80[[#This Row],[OR Tools długość]]*100</f>
        <v>106.05137399779896</v>
      </c>
      <c r="AH71">
        <f>data_BMCTS_25_16_80[[#This Row],[BMCTS długość]]/data_BMCTS_25_16_80[[#This Row],[OR Tools długość]]*100</f>
        <v>106.05137399779896</v>
      </c>
      <c r="AI71">
        <f>data_BMCTS_25_64_80[[#This Row],[BMCTS długość]]/data_BMCTS_25_64_80[[#This Row],[OR Tools długość]]*100</f>
        <v>106.05137399779896</v>
      </c>
    </row>
    <row r="72" spans="20:35" x14ac:dyDescent="0.25">
      <c r="T72">
        <f>data_BMCTS_25_1_10[[#This Row],[BMCTS długość]]/data_BMCTS_25_1_10[[#This Row],[OR Tools długość]]*100</f>
        <v>116.86282025153668</v>
      </c>
      <c r="U72">
        <f>data_BMCTS_25_4_10[[#This Row],[BMCTS długość]]/data_BMCTS_25_4_10[[#This Row],[OR Tools długość]]*100</f>
        <v>116.86282025153668</v>
      </c>
      <c r="V72">
        <f>data_BMCTS_25_16_10[[#This Row],[BMCTS długość]]/data_BMCTS_25_16_10[[#This Row],[OR Tools długość]]*100</f>
        <v>116.86282025153668</v>
      </c>
      <c r="W72">
        <f>data_BMCTS_25_64_10[[#This Row],[BMCTS długość]]/data_BMCTS_25_64_10[[#This Row],[OR Tools długość]]*100</f>
        <v>116.86282025153668</v>
      </c>
      <c r="X72">
        <f>data_BMCTS_25_1_20[[#This Row],[BMCTS długość]]/data_BMCTS_25_1_20[[#This Row],[OR Tools długość]]*100</f>
        <v>102.18994582968332</v>
      </c>
      <c r="Y72">
        <f>data_BMCTS_25_4_20[[#This Row],[BMCTS długość]]/data_BMCTS_25_4_20[[#This Row],[OR Tools długość]]*100</f>
        <v>103.50603597508272</v>
      </c>
      <c r="Z72">
        <f>data_BMCTS_25_16_20[[#This Row],[BMCTS długość]]/data_BMCTS_25_16_20[[#This Row],[OR Tools długość]]*100</f>
        <v>103.50603597508272</v>
      </c>
      <c r="AA72">
        <f>data_BMCTS_25_64_20[[#This Row],[BMCTS długość]]/data_BMCTS_25_64_20[[#This Row],[OR Tools długość]]*100</f>
        <v>102.18994582968332</v>
      </c>
      <c r="AB72">
        <f>data_BMCTS_25_1_40[[#This Row],[BMCTS długość]]/data_BMCTS_25_1_40[[#This Row],[OR Tools długość]]*100</f>
        <v>102.18994582968332</v>
      </c>
      <c r="AC72">
        <f>data_BMCTS_25_4_40[[#This Row],[BMCTS długość]]/data_BMCTS_25_4_40[[#This Row],[OR Tools długość]]*100</f>
        <v>102.18994582968332</v>
      </c>
      <c r="AD72">
        <f>data_BMCTS_25_16_40[[#This Row],[BMCTS długość]]/data_BMCTS_25_16_40[[#This Row],[OR Tools długość]]*100</f>
        <v>102.18994582968332</v>
      </c>
      <c r="AE72">
        <f>data_BMCTS_25_64_40[[#This Row],[BMCTS długość]]/data_BMCTS_25_64_40[[#This Row],[OR Tools długość]]*100</f>
        <v>102.18994582968332</v>
      </c>
      <c r="AF72">
        <f>data_BMCTS_25_1_80[[#This Row],[BMCTS długość]]/data_BMCTS_25_1_80[[#This Row],[OR Tools długość]]*100</f>
        <v>102.18994582968332</v>
      </c>
      <c r="AG72">
        <f>data_BMCTS_25_4_80[[#This Row],[BMCTS długość]]/data_BMCTS_25_4_80[[#This Row],[OR Tools długość]]*100</f>
        <v>102.18994582968332</v>
      </c>
      <c r="AH72">
        <f>data_BMCTS_25_16_80[[#This Row],[BMCTS długość]]/data_BMCTS_25_16_80[[#This Row],[OR Tools długość]]*100</f>
        <v>102.18994582968332</v>
      </c>
      <c r="AI72">
        <f>data_BMCTS_25_64_80[[#This Row],[BMCTS długość]]/data_BMCTS_25_64_80[[#This Row],[OR Tools długość]]*100</f>
        <v>102.18994582968332</v>
      </c>
    </row>
    <row r="73" spans="20:35" x14ac:dyDescent="0.25">
      <c r="T73">
        <f>data_BMCTS_25_1_10[[#This Row],[BMCTS długość]]/data_BMCTS_25_1_10[[#This Row],[OR Tools długość]]*100</f>
        <v>112.2877038313153</v>
      </c>
      <c r="U73">
        <f>data_BMCTS_25_4_10[[#This Row],[BMCTS długość]]/data_BMCTS_25_4_10[[#This Row],[OR Tools długość]]*100</f>
        <v>112.90553957308012</v>
      </c>
      <c r="V73">
        <f>data_BMCTS_25_16_10[[#This Row],[BMCTS długość]]/data_BMCTS_25_16_10[[#This Row],[OR Tools długość]]*100</f>
        <v>112.2877038313153</v>
      </c>
      <c r="W73">
        <f>data_BMCTS_25_64_10[[#This Row],[BMCTS długość]]/data_BMCTS_25_64_10[[#This Row],[OR Tools długość]]*100</f>
        <v>112.2877038313153</v>
      </c>
      <c r="X73">
        <f>data_BMCTS_25_1_20[[#This Row],[BMCTS długość]]/data_BMCTS_25_1_20[[#This Row],[OR Tools długość]]*100</f>
        <v>104.52087779982145</v>
      </c>
      <c r="Y73">
        <f>data_BMCTS_25_4_20[[#This Row],[BMCTS długość]]/data_BMCTS_25_4_20[[#This Row],[OR Tools długość]]*100</f>
        <v>104.52087779982145</v>
      </c>
      <c r="Z73">
        <f>data_BMCTS_25_16_20[[#This Row],[BMCTS długość]]/data_BMCTS_25_16_20[[#This Row],[OR Tools długość]]*100</f>
        <v>104.52087779982145</v>
      </c>
      <c r="AA73">
        <f>data_BMCTS_25_64_20[[#This Row],[BMCTS długość]]/data_BMCTS_25_64_20[[#This Row],[OR Tools długość]]*100</f>
        <v>104.52087779982145</v>
      </c>
      <c r="AB73">
        <f>data_BMCTS_25_1_40[[#This Row],[BMCTS długość]]/data_BMCTS_25_1_40[[#This Row],[OR Tools długość]]*100</f>
        <v>101.44277019937959</v>
      </c>
      <c r="AC73">
        <f>data_BMCTS_25_4_40[[#This Row],[BMCTS długość]]/data_BMCTS_25_4_40[[#This Row],[OR Tools długość]]*100</f>
        <v>101.44277019937959</v>
      </c>
      <c r="AD73">
        <f>data_BMCTS_25_16_40[[#This Row],[BMCTS długość]]/data_BMCTS_25_16_40[[#This Row],[OR Tools długość]]*100</f>
        <v>101.44277019937959</v>
      </c>
      <c r="AE73">
        <f>data_BMCTS_25_64_40[[#This Row],[BMCTS długość]]/data_BMCTS_25_64_40[[#This Row],[OR Tools długość]]*100</f>
        <v>101.44277019937959</v>
      </c>
      <c r="AF73">
        <f>data_BMCTS_25_1_80[[#This Row],[BMCTS długość]]/data_BMCTS_25_1_80[[#This Row],[OR Tools długość]]*100</f>
        <v>101.44277019937959</v>
      </c>
      <c r="AG73">
        <f>data_BMCTS_25_4_80[[#This Row],[BMCTS długość]]/data_BMCTS_25_4_80[[#This Row],[OR Tools długość]]*100</f>
        <v>101.44277019937959</v>
      </c>
      <c r="AH73">
        <f>data_BMCTS_25_16_80[[#This Row],[BMCTS długość]]/data_BMCTS_25_16_80[[#This Row],[OR Tools długość]]*100</f>
        <v>101.44277019937959</v>
      </c>
      <c r="AI73">
        <f>data_BMCTS_25_64_80[[#This Row],[BMCTS długość]]/data_BMCTS_25_64_80[[#This Row],[OR Tools długość]]*100</f>
        <v>101.44277019937959</v>
      </c>
    </row>
    <row r="74" spans="20:35" x14ac:dyDescent="0.25">
      <c r="T74">
        <f>data_BMCTS_25_1_10[[#This Row],[BMCTS długość]]/data_BMCTS_25_1_10[[#This Row],[OR Tools długość]]*100</f>
        <v>108.88828844002791</v>
      </c>
      <c r="U74">
        <f>data_BMCTS_25_4_10[[#This Row],[BMCTS długość]]/data_BMCTS_25_4_10[[#This Row],[OR Tools długość]]*100</f>
        <v>115.11039735721084</v>
      </c>
      <c r="V74">
        <f>data_BMCTS_25_16_10[[#This Row],[BMCTS długość]]/data_BMCTS_25_16_10[[#This Row],[OR Tools długość]]*100</f>
        <v>108.88828844002791</v>
      </c>
      <c r="W74">
        <f>data_BMCTS_25_64_10[[#This Row],[BMCTS długość]]/data_BMCTS_25_64_10[[#This Row],[OR Tools długość]]*100</f>
        <v>108.88828844002791</v>
      </c>
      <c r="X74">
        <f>data_BMCTS_25_1_20[[#This Row],[BMCTS długość]]/data_BMCTS_25_1_20[[#This Row],[OR Tools długość]]*100</f>
        <v>101.68756661229553</v>
      </c>
      <c r="Y74">
        <f>data_BMCTS_25_4_20[[#This Row],[BMCTS długość]]/data_BMCTS_25_4_20[[#This Row],[OR Tools długość]]*100</f>
        <v>101.68756661229553</v>
      </c>
      <c r="Z74">
        <f>data_BMCTS_25_16_20[[#This Row],[BMCTS długość]]/data_BMCTS_25_16_20[[#This Row],[OR Tools długość]]*100</f>
        <v>101.68756661229553</v>
      </c>
      <c r="AA74">
        <f>data_BMCTS_25_64_20[[#This Row],[BMCTS długość]]/data_BMCTS_25_64_20[[#This Row],[OR Tools długość]]*100</f>
        <v>101.68756661229553</v>
      </c>
      <c r="AB74">
        <f>data_BMCTS_25_1_40[[#This Row],[BMCTS długość]]/data_BMCTS_25_1_40[[#This Row],[OR Tools długość]]*100</f>
        <v>101.68756661229553</v>
      </c>
      <c r="AC74">
        <f>data_BMCTS_25_4_40[[#This Row],[BMCTS długość]]/data_BMCTS_25_4_40[[#This Row],[OR Tools długość]]*100</f>
        <v>101.68756661229553</v>
      </c>
      <c r="AD74">
        <f>data_BMCTS_25_16_40[[#This Row],[BMCTS długość]]/data_BMCTS_25_16_40[[#This Row],[OR Tools długość]]*100</f>
        <v>101.68756661229553</v>
      </c>
      <c r="AE74">
        <f>data_BMCTS_25_64_40[[#This Row],[BMCTS długość]]/data_BMCTS_25_64_40[[#This Row],[OR Tools długość]]*100</f>
        <v>101.68756661229553</v>
      </c>
      <c r="AF74">
        <f>data_BMCTS_25_1_80[[#This Row],[BMCTS długość]]/data_BMCTS_25_1_80[[#This Row],[OR Tools długość]]*100</f>
        <v>101.68756661229553</v>
      </c>
      <c r="AG74">
        <f>data_BMCTS_25_4_80[[#This Row],[BMCTS długość]]/data_BMCTS_25_4_80[[#This Row],[OR Tools długość]]*100</f>
        <v>101.68756661229553</v>
      </c>
      <c r="AH74">
        <f>data_BMCTS_25_16_80[[#This Row],[BMCTS długość]]/data_BMCTS_25_16_80[[#This Row],[OR Tools długość]]*100</f>
        <v>101.68756661229553</v>
      </c>
      <c r="AI74">
        <f>data_BMCTS_25_64_80[[#This Row],[BMCTS długość]]/data_BMCTS_25_64_80[[#This Row],[OR Tools długość]]*100</f>
        <v>101.68756661229553</v>
      </c>
    </row>
    <row r="75" spans="20:35" x14ac:dyDescent="0.25">
      <c r="T75">
        <f>data_BMCTS_25_1_10[[#This Row],[BMCTS długość]]/data_BMCTS_25_1_10[[#This Row],[OR Tools długość]]*100</f>
        <v>117.41457688496297</v>
      </c>
      <c r="U75">
        <f>data_BMCTS_25_4_10[[#This Row],[BMCTS długość]]/data_BMCTS_25_4_10[[#This Row],[OR Tools długość]]*100</f>
        <v>112.78983628106573</v>
      </c>
      <c r="V75">
        <f>data_BMCTS_25_16_10[[#This Row],[BMCTS długość]]/data_BMCTS_25_16_10[[#This Row],[OR Tools długość]]*100</f>
        <v>112.78983628106573</v>
      </c>
      <c r="W75">
        <f>data_BMCTS_25_64_10[[#This Row],[BMCTS długość]]/data_BMCTS_25_64_10[[#This Row],[OR Tools długość]]*100</f>
        <v>112.78983628106573</v>
      </c>
      <c r="X75">
        <f>data_BMCTS_25_1_20[[#This Row],[BMCTS długość]]/data_BMCTS_25_1_20[[#This Row],[OR Tools długość]]*100</f>
        <v>104.42454911430377</v>
      </c>
      <c r="Y75">
        <f>data_BMCTS_25_4_20[[#This Row],[BMCTS długość]]/data_BMCTS_25_4_20[[#This Row],[OR Tools długość]]*100</f>
        <v>104.42454911430377</v>
      </c>
      <c r="Z75">
        <f>data_BMCTS_25_16_20[[#This Row],[BMCTS długość]]/data_BMCTS_25_16_20[[#This Row],[OR Tools długość]]*100</f>
        <v>104.42454911430377</v>
      </c>
      <c r="AA75">
        <f>data_BMCTS_25_64_20[[#This Row],[BMCTS długość]]/data_BMCTS_25_64_20[[#This Row],[OR Tools długość]]*100</f>
        <v>104.42454911430377</v>
      </c>
      <c r="AB75">
        <f>data_BMCTS_25_1_40[[#This Row],[BMCTS długość]]/data_BMCTS_25_1_40[[#This Row],[OR Tools długość]]*100</f>
        <v>104.42454911430377</v>
      </c>
      <c r="AC75">
        <f>data_BMCTS_25_4_40[[#This Row],[BMCTS długość]]/data_BMCTS_25_4_40[[#This Row],[OR Tools długość]]*100</f>
        <v>104.42454911430377</v>
      </c>
      <c r="AD75">
        <f>data_BMCTS_25_16_40[[#This Row],[BMCTS długość]]/data_BMCTS_25_16_40[[#This Row],[OR Tools długość]]*100</f>
        <v>104.42454911430377</v>
      </c>
      <c r="AE75">
        <f>data_BMCTS_25_64_40[[#This Row],[BMCTS długość]]/data_BMCTS_25_64_40[[#This Row],[OR Tools długość]]*100</f>
        <v>104.42454911430377</v>
      </c>
      <c r="AF75">
        <f>data_BMCTS_25_1_80[[#This Row],[BMCTS długość]]/data_BMCTS_25_1_80[[#This Row],[OR Tools długość]]*100</f>
        <v>104.42454911430377</v>
      </c>
      <c r="AG75">
        <f>data_BMCTS_25_4_80[[#This Row],[BMCTS długość]]/data_BMCTS_25_4_80[[#This Row],[OR Tools długość]]*100</f>
        <v>104.42454911430377</v>
      </c>
      <c r="AH75">
        <f>data_BMCTS_25_16_80[[#This Row],[BMCTS długość]]/data_BMCTS_25_16_80[[#This Row],[OR Tools długość]]*100</f>
        <v>104.42454911430377</v>
      </c>
      <c r="AI75">
        <f>data_BMCTS_25_64_80[[#This Row],[BMCTS długość]]/data_BMCTS_25_64_80[[#This Row],[OR Tools długość]]*100</f>
        <v>104.42454911430377</v>
      </c>
    </row>
    <row r="76" spans="20:35" x14ac:dyDescent="0.25">
      <c r="T76">
        <f>data_BMCTS_25_1_10[[#This Row],[BMCTS długość]]/data_BMCTS_25_1_10[[#This Row],[OR Tools długość]]*100</f>
        <v>107.09446571969548</v>
      </c>
      <c r="U76">
        <f>data_BMCTS_25_4_10[[#This Row],[BMCTS długość]]/data_BMCTS_25_4_10[[#This Row],[OR Tools długość]]*100</f>
        <v>107.11153195189118</v>
      </c>
      <c r="V76">
        <f>data_BMCTS_25_16_10[[#This Row],[BMCTS długość]]/data_BMCTS_25_16_10[[#This Row],[OR Tools długość]]*100</f>
        <v>107.09446571969548</v>
      </c>
      <c r="W76">
        <f>data_BMCTS_25_64_10[[#This Row],[BMCTS długość]]/data_BMCTS_25_64_10[[#This Row],[OR Tools długość]]*100</f>
        <v>107.09446571969548</v>
      </c>
      <c r="X76">
        <f>data_BMCTS_25_1_20[[#This Row],[BMCTS długość]]/data_BMCTS_25_1_20[[#This Row],[OR Tools długość]]*100</f>
        <v>104.11472174250814</v>
      </c>
      <c r="Y76">
        <f>data_BMCTS_25_4_20[[#This Row],[BMCTS długość]]/data_BMCTS_25_4_20[[#This Row],[OR Tools długość]]*100</f>
        <v>104.11472174250814</v>
      </c>
      <c r="Z76">
        <f>data_BMCTS_25_16_20[[#This Row],[BMCTS długość]]/data_BMCTS_25_16_20[[#This Row],[OR Tools długość]]*100</f>
        <v>104.11472174250814</v>
      </c>
      <c r="AA76">
        <f>data_BMCTS_25_64_20[[#This Row],[BMCTS długość]]/data_BMCTS_25_64_20[[#This Row],[OR Tools długość]]*100</f>
        <v>104.11472174250814</v>
      </c>
      <c r="AB76">
        <f>data_BMCTS_25_1_40[[#This Row],[BMCTS długość]]/data_BMCTS_25_1_40[[#This Row],[OR Tools długość]]*100</f>
        <v>104.11472174250814</v>
      </c>
      <c r="AC76">
        <f>data_BMCTS_25_4_40[[#This Row],[BMCTS długość]]/data_BMCTS_25_4_40[[#This Row],[OR Tools długość]]*100</f>
        <v>104.11472174250814</v>
      </c>
      <c r="AD76">
        <f>data_BMCTS_25_16_40[[#This Row],[BMCTS długość]]/data_BMCTS_25_16_40[[#This Row],[OR Tools długość]]*100</f>
        <v>104.11472174250814</v>
      </c>
      <c r="AE76">
        <f>data_BMCTS_25_64_40[[#This Row],[BMCTS długość]]/data_BMCTS_25_64_40[[#This Row],[OR Tools długość]]*100</f>
        <v>104.11472174250814</v>
      </c>
      <c r="AF76">
        <f>data_BMCTS_25_1_80[[#This Row],[BMCTS długość]]/data_BMCTS_25_1_80[[#This Row],[OR Tools długość]]*100</f>
        <v>104.11472174250814</v>
      </c>
      <c r="AG76">
        <f>data_BMCTS_25_4_80[[#This Row],[BMCTS długość]]/data_BMCTS_25_4_80[[#This Row],[OR Tools długość]]*100</f>
        <v>104.11472174250814</v>
      </c>
      <c r="AH76">
        <f>data_BMCTS_25_16_80[[#This Row],[BMCTS długość]]/data_BMCTS_25_16_80[[#This Row],[OR Tools długość]]*100</f>
        <v>104.11472174250814</v>
      </c>
      <c r="AI76">
        <f>data_BMCTS_25_64_80[[#This Row],[BMCTS długość]]/data_BMCTS_25_64_80[[#This Row],[OR Tools długość]]*100</f>
        <v>104.11472174250814</v>
      </c>
    </row>
    <row r="77" spans="20:35" x14ac:dyDescent="0.25">
      <c r="T77">
        <f>data_BMCTS_25_1_10[[#This Row],[BMCTS długość]]/data_BMCTS_25_1_10[[#This Row],[OR Tools długość]]*100</f>
        <v>110.29461947787821</v>
      </c>
      <c r="U77">
        <f>data_BMCTS_25_4_10[[#This Row],[BMCTS długość]]/data_BMCTS_25_4_10[[#This Row],[OR Tools długość]]*100</f>
        <v>107.98182253202559</v>
      </c>
      <c r="V77">
        <f>data_BMCTS_25_16_10[[#This Row],[BMCTS długość]]/data_BMCTS_25_16_10[[#This Row],[OR Tools długość]]*100</f>
        <v>110.29461947787821</v>
      </c>
      <c r="W77">
        <f>data_BMCTS_25_64_10[[#This Row],[BMCTS długość]]/data_BMCTS_25_64_10[[#This Row],[OR Tools długość]]*100</f>
        <v>110.29461947787821</v>
      </c>
      <c r="X77">
        <f>data_BMCTS_25_1_20[[#This Row],[BMCTS długość]]/data_BMCTS_25_1_20[[#This Row],[OR Tools długość]]*100</f>
        <v>103.60434861856784</v>
      </c>
      <c r="Y77">
        <f>data_BMCTS_25_4_20[[#This Row],[BMCTS długość]]/data_BMCTS_25_4_20[[#This Row],[OR Tools długość]]*100</f>
        <v>103.60434861856784</v>
      </c>
      <c r="Z77">
        <f>data_BMCTS_25_16_20[[#This Row],[BMCTS długość]]/data_BMCTS_25_16_20[[#This Row],[OR Tools długość]]*100</f>
        <v>103.60434861856784</v>
      </c>
      <c r="AA77">
        <f>data_BMCTS_25_64_20[[#This Row],[BMCTS długość]]/data_BMCTS_25_64_20[[#This Row],[OR Tools długość]]*100</f>
        <v>103.60434861856784</v>
      </c>
      <c r="AB77">
        <f>data_BMCTS_25_1_40[[#This Row],[BMCTS długość]]/data_BMCTS_25_1_40[[#This Row],[OR Tools długość]]*100</f>
        <v>102.25433637554262</v>
      </c>
      <c r="AC77">
        <f>data_BMCTS_25_4_40[[#This Row],[BMCTS długość]]/data_BMCTS_25_4_40[[#This Row],[OR Tools długość]]*100</f>
        <v>102.25433637554262</v>
      </c>
      <c r="AD77">
        <f>data_BMCTS_25_16_40[[#This Row],[BMCTS długość]]/data_BMCTS_25_16_40[[#This Row],[OR Tools długość]]*100</f>
        <v>102.25433637554262</v>
      </c>
      <c r="AE77">
        <f>data_BMCTS_25_64_40[[#This Row],[BMCTS długość]]/data_BMCTS_25_64_40[[#This Row],[OR Tools długość]]*100</f>
        <v>102.25433637554262</v>
      </c>
      <c r="AF77">
        <f>data_BMCTS_25_1_80[[#This Row],[BMCTS długość]]/data_BMCTS_25_1_80[[#This Row],[OR Tools długość]]*100</f>
        <v>102.25433637554262</v>
      </c>
      <c r="AG77">
        <f>data_BMCTS_25_4_80[[#This Row],[BMCTS długość]]/data_BMCTS_25_4_80[[#This Row],[OR Tools długość]]*100</f>
        <v>102.25433637554262</v>
      </c>
      <c r="AH77">
        <f>data_BMCTS_25_16_80[[#This Row],[BMCTS długość]]/data_BMCTS_25_16_80[[#This Row],[OR Tools długość]]*100</f>
        <v>102.25433637554262</v>
      </c>
      <c r="AI77">
        <f>data_BMCTS_25_64_80[[#This Row],[BMCTS długość]]/data_BMCTS_25_64_80[[#This Row],[OR Tools długość]]*100</f>
        <v>102.25433637554262</v>
      </c>
    </row>
    <row r="78" spans="20:35" x14ac:dyDescent="0.25">
      <c r="T78">
        <f>data_BMCTS_25_1_10[[#This Row],[BMCTS długość]]/data_BMCTS_25_1_10[[#This Row],[OR Tools długość]]*100</f>
        <v>111.02410307086836</v>
      </c>
      <c r="U78">
        <f>data_BMCTS_25_4_10[[#This Row],[BMCTS długość]]/data_BMCTS_25_4_10[[#This Row],[OR Tools długość]]*100</f>
        <v>112.33292288834262</v>
      </c>
      <c r="V78">
        <f>data_BMCTS_25_16_10[[#This Row],[BMCTS długość]]/data_BMCTS_25_16_10[[#This Row],[OR Tools długość]]*100</f>
        <v>111.02410307086836</v>
      </c>
      <c r="W78">
        <f>data_BMCTS_25_64_10[[#This Row],[BMCTS długość]]/data_BMCTS_25_64_10[[#This Row],[OR Tools długość]]*100</f>
        <v>111.02410307086836</v>
      </c>
      <c r="X78">
        <f>data_BMCTS_25_1_20[[#This Row],[BMCTS długość]]/data_BMCTS_25_1_20[[#This Row],[OR Tools długość]]*100</f>
        <v>102.96108382904123</v>
      </c>
      <c r="Y78">
        <f>data_BMCTS_25_4_20[[#This Row],[BMCTS długość]]/data_BMCTS_25_4_20[[#This Row],[OR Tools długość]]*100</f>
        <v>102.96108382904123</v>
      </c>
      <c r="Z78">
        <f>data_BMCTS_25_16_20[[#This Row],[BMCTS długość]]/data_BMCTS_25_16_20[[#This Row],[OR Tools długość]]*100</f>
        <v>102.96108382904123</v>
      </c>
      <c r="AA78">
        <f>data_BMCTS_25_64_20[[#This Row],[BMCTS długość]]/data_BMCTS_25_64_20[[#This Row],[OR Tools długość]]*100</f>
        <v>102.96108382904123</v>
      </c>
      <c r="AB78">
        <f>data_BMCTS_25_1_40[[#This Row],[BMCTS długość]]/data_BMCTS_25_1_40[[#This Row],[OR Tools długość]]*100</f>
        <v>102.96108382904123</v>
      </c>
      <c r="AC78">
        <f>data_BMCTS_25_4_40[[#This Row],[BMCTS długość]]/data_BMCTS_25_4_40[[#This Row],[OR Tools długość]]*100</f>
        <v>102.96108382904123</v>
      </c>
      <c r="AD78">
        <f>data_BMCTS_25_16_40[[#This Row],[BMCTS długość]]/data_BMCTS_25_16_40[[#This Row],[OR Tools długość]]*100</f>
        <v>102.96108382904123</v>
      </c>
      <c r="AE78">
        <f>data_BMCTS_25_64_40[[#This Row],[BMCTS długość]]/data_BMCTS_25_64_40[[#This Row],[OR Tools długość]]*100</f>
        <v>102.96108382904123</v>
      </c>
      <c r="AF78">
        <f>data_BMCTS_25_1_80[[#This Row],[BMCTS długość]]/data_BMCTS_25_1_80[[#This Row],[OR Tools długość]]*100</f>
        <v>102.96108382904123</v>
      </c>
      <c r="AG78">
        <f>data_BMCTS_25_4_80[[#This Row],[BMCTS długość]]/data_BMCTS_25_4_80[[#This Row],[OR Tools długość]]*100</f>
        <v>102.96108382904123</v>
      </c>
      <c r="AH78">
        <f>data_BMCTS_25_16_80[[#This Row],[BMCTS długość]]/data_BMCTS_25_16_80[[#This Row],[OR Tools długość]]*100</f>
        <v>102.96108382904123</v>
      </c>
      <c r="AI78">
        <f>data_BMCTS_25_64_80[[#This Row],[BMCTS długość]]/data_BMCTS_25_64_80[[#This Row],[OR Tools długość]]*100</f>
        <v>102.96108382904123</v>
      </c>
    </row>
    <row r="79" spans="20:35" x14ac:dyDescent="0.25">
      <c r="T79">
        <f>data_BMCTS_25_1_10[[#This Row],[BMCTS długość]]/data_BMCTS_25_1_10[[#This Row],[OR Tools długość]]*100</f>
        <v>107.4072355837794</v>
      </c>
      <c r="U79">
        <f>data_BMCTS_25_4_10[[#This Row],[BMCTS długość]]/data_BMCTS_25_4_10[[#This Row],[OR Tools długość]]*100</f>
        <v>107.4072355837794</v>
      </c>
      <c r="V79">
        <f>data_BMCTS_25_16_10[[#This Row],[BMCTS długość]]/data_BMCTS_25_16_10[[#This Row],[OR Tools długość]]*100</f>
        <v>107.4072355837794</v>
      </c>
      <c r="W79">
        <f>data_BMCTS_25_64_10[[#This Row],[BMCTS długość]]/data_BMCTS_25_64_10[[#This Row],[OR Tools długość]]*100</f>
        <v>107.4072355837794</v>
      </c>
      <c r="X79">
        <f>data_BMCTS_25_1_20[[#This Row],[BMCTS długość]]/data_BMCTS_25_1_20[[#This Row],[OR Tools długość]]*100</f>
        <v>108.71639894529726</v>
      </c>
      <c r="Y79">
        <f>data_BMCTS_25_4_20[[#This Row],[BMCTS długość]]/data_BMCTS_25_4_20[[#This Row],[OR Tools długość]]*100</f>
        <v>108.71639894529726</v>
      </c>
      <c r="Z79">
        <f>data_BMCTS_25_16_20[[#This Row],[BMCTS długość]]/data_BMCTS_25_16_20[[#This Row],[OR Tools długość]]*100</f>
        <v>108.71639894529726</v>
      </c>
      <c r="AA79">
        <f>data_BMCTS_25_64_20[[#This Row],[BMCTS długość]]/data_BMCTS_25_64_20[[#This Row],[OR Tools długość]]*100</f>
        <v>108.71639894529726</v>
      </c>
      <c r="AB79">
        <f>data_BMCTS_25_1_40[[#This Row],[BMCTS długość]]/data_BMCTS_25_1_40[[#This Row],[OR Tools długość]]*100</f>
        <v>104.26717952614464</v>
      </c>
      <c r="AC79">
        <f>data_BMCTS_25_4_40[[#This Row],[BMCTS długość]]/data_BMCTS_25_4_40[[#This Row],[OR Tools długość]]*100</f>
        <v>104.26717952614464</v>
      </c>
      <c r="AD79">
        <f>data_BMCTS_25_16_40[[#This Row],[BMCTS długość]]/data_BMCTS_25_16_40[[#This Row],[OR Tools długość]]*100</f>
        <v>104.26717952614464</v>
      </c>
      <c r="AE79">
        <f>data_BMCTS_25_64_40[[#This Row],[BMCTS długość]]/data_BMCTS_25_64_40[[#This Row],[OR Tools długość]]*100</f>
        <v>104.26717952614464</v>
      </c>
      <c r="AF79">
        <f>data_BMCTS_25_1_80[[#This Row],[BMCTS długość]]/data_BMCTS_25_1_80[[#This Row],[OR Tools długość]]*100</f>
        <v>104.26717952614464</v>
      </c>
      <c r="AG79">
        <f>data_BMCTS_25_4_80[[#This Row],[BMCTS długość]]/data_BMCTS_25_4_80[[#This Row],[OR Tools długość]]*100</f>
        <v>104.26717952614464</v>
      </c>
      <c r="AH79">
        <f>data_BMCTS_25_16_80[[#This Row],[BMCTS długość]]/data_BMCTS_25_16_80[[#This Row],[OR Tools długość]]*100</f>
        <v>104.26717952614464</v>
      </c>
      <c r="AI79">
        <f>data_BMCTS_25_64_80[[#This Row],[BMCTS długość]]/data_BMCTS_25_64_80[[#This Row],[OR Tools długość]]*100</f>
        <v>104.26717952614464</v>
      </c>
    </row>
    <row r="80" spans="20:35" x14ac:dyDescent="0.25">
      <c r="T80">
        <f>data_BMCTS_25_1_10[[#This Row],[BMCTS długość]]/data_BMCTS_25_1_10[[#This Row],[OR Tools długość]]*100</f>
        <v>113.59040747934854</v>
      </c>
      <c r="U80">
        <f>data_BMCTS_25_4_10[[#This Row],[BMCTS długość]]/data_BMCTS_25_4_10[[#This Row],[OR Tools długość]]*100</f>
        <v>112.66134816111335</v>
      </c>
      <c r="V80">
        <f>data_BMCTS_25_16_10[[#This Row],[BMCTS długość]]/data_BMCTS_25_16_10[[#This Row],[OR Tools długość]]*100</f>
        <v>113.59040747934854</v>
      </c>
      <c r="W80">
        <f>data_BMCTS_25_64_10[[#This Row],[BMCTS długość]]/data_BMCTS_25_64_10[[#This Row],[OR Tools długość]]*100</f>
        <v>113.59040747934854</v>
      </c>
      <c r="X80">
        <f>data_BMCTS_25_1_20[[#This Row],[BMCTS długość]]/data_BMCTS_25_1_20[[#This Row],[OR Tools długość]]*100</f>
        <v>105.70233089286857</v>
      </c>
      <c r="Y80">
        <f>data_BMCTS_25_4_20[[#This Row],[BMCTS długość]]/data_BMCTS_25_4_20[[#This Row],[OR Tools długość]]*100</f>
        <v>103.95736301735363</v>
      </c>
      <c r="Z80">
        <f>data_BMCTS_25_16_20[[#This Row],[BMCTS długość]]/data_BMCTS_25_16_20[[#This Row],[OR Tools długość]]*100</f>
        <v>105.70233089286857</v>
      </c>
      <c r="AA80">
        <f>data_BMCTS_25_64_20[[#This Row],[BMCTS długość]]/data_BMCTS_25_64_20[[#This Row],[OR Tools długość]]*100</f>
        <v>105.70233089286857</v>
      </c>
      <c r="AB80">
        <f>data_BMCTS_25_1_40[[#This Row],[BMCTS długość]]/data_BMCTS_25_1_40[[#This Row],[OR Tools długość]]*100</f>
        <v>103.95736301735363</v>
      </c>
      <c r="AC80">
        <f>data_BMCTS_25_4_40[[#This Row],[BMCTS długość]]/data_BMCTS_25_4_40[[#This Row],[OR Tools długość]]*100</f>
        <v>103.95736301735363</v>
      </c>
      <c r="AD80">
        <f>data_BMCTS_25_16_40[[#This Row],[BMCTS długość]]/data_BMCTS_25_16_40[[#This Row],[OR Tools długość]]*100</f>
        <v>103.95736301735363</v>
      </c>
      <c r="AE80">
        <f>data_BMCTS_25_64_40[[#This Row],[BMCTS długość]]/data_BMCTS_25_64_40[[#This Row],[OR Tools długość]]*100</f>
        <v>103.95736301735363</v>
      </c>
      <c r="AF80">
        <f>data_BMCTS_25_1_80[[#This Row],[BMCTS długość]]/data_BMCTS_25_1_80[[#This Row],[OR Tools długość]]*100</f>
        <v>103.95736301735363</v>
      </c>
      <c r="AG80">
        <f>data_BMCTS_25_4_80[[#This Row],[BMCTS długość]]/data_BMCTS_25_4_80[[#This Row],[OR Tools długość]]*100</f>
        <v>103.95736301735363</v>
      </c>
      <c r="AH80">
        <f>data_BMCTS_25_16_80[[#This Row],[BMCTS długość]]/data_BMCTS_25_16_80[[#This Row],[OR Tools długość]]*100</f>
        <v>103.95736301735363</v>
      </c>
      <c r="AI80">
        <f>data_BMCTS_25_64_80[[#This Row],[BMCTS długość]]/data_BMCTS_25_64_80[[#This Row],[OR Tools długość]]*100</f>
        <v>103.95736301735363</v>
      </c>
    </row>
    <row r="81" spans="20:35" x14ac:dyDescent="0.25">
      <c r="T81">
        <f>data_BMCTS_25_1_10[[#This Row],[BMCTS długość]]/data_BMCTS_25_1_10[[#This Row],[OR Tools długość]]*100</f>
        <v>121.83544704659586</v>
      </c>
      <c r="U81">
        <f>data_BMCTS_25_4_10[[#This Row],[BMCTS długość]]/data_BMCTS_25_4_10[[#This Row],[OR Tools długość]]*100</f>
        <v>121.83544704659586</v>
      </c>
      <c r="V81">
        <f>data_BMCTS_25_16_10[[#This Row],[BMCTS długość]]/data_BMCTS_25_16_10[[#This Row],[OR Tools długość]]*100</f>
        <v>121.83544704659586</v>
      </c>
      <c r="W81">
        <f>data_BMCTS_25_64_10[[#This Row],[BMCTS długość]]/data_BMCTS_25_64_10[[#This Row],[OR Tools długość]]*100</f>
        <v>121.83544704659586</v>
      </c>
      <c r="X81">
        <f>data_BMCTS_25_1_20[[#This Row],[BMCTS długość]]/data_BMCTS_25_1_20[[#This Row],[OR Tools długość]]*100</f>
        <v>102.17982290465348</v>
      </c>
      <c r="Y81">
        <f>data_BMCTS_25_4_20[[#This Row],[BMCTS długość]]/data_BMCTS_25_4_20[[#This Row],[OR Tools długość]]*100</f>
        <v>101.42352471046465</v>
      </c>
      <c r="Z81">
        <f>data_BMCTS_25_16_20[[#This Row],[BMCTS długość]]/data_BMCTS_25_16_20[[#This Row],[OR Tools długość]]*100</f>
        <v>101.42352471046465</v>
      </c>
      <c r="AA81">
        <f>data_BMCTS_25_64_20[[#This Row],[BMCTS długość]]/data_BMCTS_25_64_20[[#This Row],[OR Tools długość]]*100</f>
        <v>102.17982290465348</v>
      </c>
      <c r="AB81">
        <f>data_BMCTS_25_1_40[[#This Row],[BMCTS długość]]/data_BMCTS_25_1_40[[#This Row],[OR Tools długość]]*100</f>
        <v>102.17982290465348</v>
      </c>
      <c r="AC81">
        <f>data_BMCTS_25_4_40[[#This Row],[BMCTS długość]]/data_BMCTS_25_4_40[[#This Row],[OR Tools długość]]*100</f>
        <v>102.17982290465348</v>
      </c>
      <c r="AD81">
        <f>data_BMCTS_25_16_40[[#This Row],[BMCTS długość]]/data_BMCTS_25_16_40[[#This Row],[OR Tools długość]]*100</f>
        <v>102.17982290465348</v>
      </c>
      <c r="AE81">
        <f>data_BMCTS_25_64_40[[#This Row],[BMCTS długość]]/data_BMCTS_25_64_40[[#This Row],[OR Tools długość]]*100</f>
        <v>102.17982290465348</v>
      </c>
      <c r="AF81">
        <f>data_BMCTS_25_1_80[[#This Row],[BMCTS długość]]/data_BMCTS_25_1_80[[#This Row],[OR Tools długość]]*100</f>
        <v>102.17982290465348</v>
      </c>
      <c r="AG81">
        <f>data_BMCTS_25_4_80[[#This Row],[BMCTS długość]]/data_BMCTS_25_4_80[[#This Row],[OR Tools długość]]*100</f>
        <v>102.17982290465348</v>
      </c>
      <c r="AH81">
        <f>data_BMCTS_25_16_80[[#This Row],[BMCTS długość]]/data_BMCTS_25_16_80[[#This Row],[OR Tools długość]]*100</f>
        <v>102.17982290465348</v>
      </c>
      <c r="AI81">
        <f>data_BMCTS_25_64_80[[#This Row],[BMCTS długość]]/data_BMCTS_25_64_80[[#This Row],[OR Tools długość]]*100</f>
        <v>102.17982290465348</v>
      </c>
    </row>
    <row r="82" spans="20:35" x14ac:dyDescent="0.25">
      <c r="T82">
        <f>data_BMCTS_25_1_10[[#This Row],[BMCTS długość]]/data_BMCTS_25_1_10[[#This Row],[OR Tools długość]]*100</f>
        <v>108.12251386695711</v>
      </c>
      <c r="U82">
        <f>data_BMCTS_25_4_10[[#This Row],[BMCTS długość]]/data_BMCTS_25_4_10[[#This Row],[OR Tools długość]]*100</f>
        <v>108.12251386695711</v>
      </c>
      <c r="V82">
        <f>data_BMCTS_25_16_10[[#This Row],[BMCTS długość]]/data_BMCTS_25_16_10[[#This Row],[OR Tools długość]]*100</f>
        <v>108.12251386695711</v>
      </c>
      <c r="W82">
        <f>data_BMCTS_25_64_10[[#This Row],[BMCTS długość]]/data_BMCTS_25_64_10[[#This Row],[OR Tools długość]]*100</f>
        <v>108.12251386695711</v>
      </c>
      <c r="X82">
        <f>data_BMCTS_25_1_20[[#This Row],[BMCTS długość]]/data_BMCTS_25_1_20[[#This Row],[OR Tools długość]]*100</f>
        <v>101.480168187616</v>
      </c>
      <c r="Y82">
        <f>data_BMCTS_25_4_20[[#This Row],[BMCTS długość]]/data_BMCTS_25_4_20[[#This Row],[OR Tools długość]]*100</f>
        <v>101.480168187616</v>
      </c>
      <c r="Z82">
        <f>data_BMCTS_25_16_20[[#This Row],[BMCTS długość]]/data_BMCTS_25_16_20[[#This Row],[OR Tools długość]]*100</f>
        <v>101.480168187616</v>
      </c>
      <c r="AA82">
        <f>data_BMCTS_25_64_20[[#This Row],[BMCTS długość]]/data_BMCTS_25_64_20[[#This Row],[OR Tools długość]]*100</f>
        <v>101.480168187616</v>
      </c>
      <c r="AB82">
        <f>data_BMCTS_25_1_40[[#This Row],[BMCTS długość]]/data_BMCTS_25_1_40[[#This Row],[OR Tools długość]]*100</f>
        <v>101.480168187616</v>
      </c>
      <c r="AC82">
        <f>data_BMCTS_25_4_40[[#This Row],[BMCTS długość]]/data_BMCTS_25_4_40[[#This Row],[OR Tools długość]]*100</f>
        <v>101.480168187616</v>
      </c>
      <c r="AD82">
        <f>data_BMCTS_25_16_40[[#This Row],[BMCTS długość]]/data_BMCTS_25_16_40[[#This Row],[OR Tools długość]]*100</f>
        <v>101.480168187616</v>
      </c>
      <c r="AE82">
        <f>data_BMCTS_25_64_40[[#This Row],[BMCTS długość]]/data_BMCTS_25_64_40[[#This Row],[OR Tools długość]]*100</f>
        <v>101.480168187616</v>
      </c>
      <c r="AF82">
        <f>data_BMCTS_25_1_80[[#This Row],[BMCTS długość]]/data_BMCTS_25_1_80[[#This Row],[OR Tools długość]]*100</f>
        <v>101.480168187616</v>
      </c>
      <c r="AG82">
        <f>data_BMCTS_25_4_80[[#This Row],[BMCTS długość]]/data_BMCTS_25_4_80[[#This Row],[OR Tools długość]]*100</f>
        <v>101.480168187616</v>
      </c>
      <c r="AH82">
        <f>data_BMCTS_25_16_80[[#This Row],[BMCTS długość]]/data_BMCTS_25_16_80[[#This Row],[OR Tools długość]]*100</f>
        <v>101.480168187616</v>
      </c>
      <c r="AI82">
        <f>data_BMCTS_25_64_80[[#This Row],[BMCTS długość]]/data_BMCTS_25_64_80[[#This Row],[OR Tools długość]]*100</f>
        <v>101.480168187616</v>
      </c>
    </row>
    <row r="83" spans="20:35" x14ac:dyDescent="0.25">
      <c r="T83">
        <f>data_BMCTS_25_1_10[[#This Row],[BMCTS długość]]/data_BMCTS_25_1_10[[#This Row],[OR Tools długość]]*100</f>
        <v>115.60356120003958</v>
      </c>
      <c r="U83">
        <f>data_BMCTS_25_4_10[[#This Row],[BMCTS długość]]/data_BMCTS_25_4_10[[#This Row],[OR Tools długość]]*100</f>
        <v>115.60356120003958</v>
      </c>
      <c r="V83">
        <f>data_BMCTS_25_16_10[[#This Row],[BMCTS długość]]/data_BMCTS_25_16_10[[#This Row],[OR Tools długość]]*100</f>
        <v>115.60356120003958</v>
      </c>
      <c r="W83">
        <f>data_BMCTS_25_64_10[[#This Row],[BMCTS długość]]/data_BMCTS_25_64_10[[#This Row],[OR Tools długość]]*100</f>
        <v>115.60356120003958</v>
      </c>
      <c r="X83">
        <f>data_BMCTS_25_1_20[[#This Row],[BMCTS długość]]/data_BMCTS_25_1_20[[#This Row],[OR Tools długość]]*100</f>
        <v>101.59294762635538</v>
      </c>
      <c r="Y83">
        <f>data_BMCTS_25_4_20[[#This Row],[BMCTS długość]]/data_BMCTS_25_4_20[[#This Row],[OR Tools długość]]*100</f>
        <v>101.59294762635538</v>
      </c>
      <c r="Z83">
        <f>data_BMCTS_25_16_20[[#This Row],[BMCTS długość]]/data_BMCTS_25_16_20[[#This Row],[OR Tools długość]]*100</f>
        <v>101.59294762635538</v>
      </c>
      <c r="AA83">
        <f>data_BMCTS_25_64_20[[#This Row],[BMCTS długość]]/data_BMCTS_25_64_20[[#This Row],[OR Tools długość]]*100</f>
        <v>101.59294762635538</v>
      </c>
      <c r="AB83">
        <f>data_BMCTS_25_1_40[[#This Row],[BMCTS długość]]/data_BMCTS_25_1_40[[#This Row],[OR Tools długość]]*100</f>
        <v>101.82147806078177</v>
      </c>
      <c r="AC83">
        <f>data_BMCTS_25_4_40[[#This Row],[BMCTS długość]]/data_BMCTS_25_4_40[[#This Row],[OR Tools długość]]*100</f>
        <v>101.82147806078177</v>
      </c>
      <c r="AD83">
        <f>data_BMCTS_25_16_40[[#This Row],[BMCTS długość]]/data_BMCTS_25_16_40[[#This Row],[OR Tools długość]]*100</f>
        <v>101.82147806078177</v>
      </c>
      <c r="AE83">
        <f>data_BMCTS_25_64_40[[#This Row],[BMCTS długość]]/data_BMCTS_25_64_40[[#This Row],[OR Tools długość]]*100</f>
        <v>101.82147806078177</v>
      </c>
      <c r="AF83">
        <f>data_BMCTS_25_1_80[[#This Row],[BMCTS długość]]/data_BMCTS_25_1_80[[#This Row],[OR Tools długość]]*100</f>
        <v>101.82147806078177</v>
      </c>
      <c r="AG83">
        <f>data_BMCTS_25_4_80[[#This Row],[BMCTS długość]]/data_BMCTS_25_4_80[[#This Row],[OR Tools długość]]*100</f>
        <v>101.82147806078177</v>
      </c>
      <c r="AH83">
        <f>data_BMCTS_25_16_80[[#This Row],[BMCTS długość]]/data_BMCTS_25_16_80[[#This Row],[OR Tools długość]]*100</f>
        <v>101.82147806078177</v>
      </c>
      <c r="AI83">
        <f>data_BMCTS_25_64_80[[#This Row],[BMCTS długość]]/data_BMCTS_25_64_80[[#This Row],[OR Tools długość]]*100</f>
        <v>101.82147806078177</v>
      </c>
    </row>
    <row r="84" spans="20:35" x14ac:dyDescent="0.25">
      <c r="T84">
        <f>data_BMCTS_25_1_10[[#This Row],[BMCTS długość]]/data_BMCTS_25_1_10[[#This Row],[OR Tools długość]]*100</f>
        <v>117.25326522311488</v>
      </c>
      <c r="U84">
        <f>data_BMCTS_25_4_10[[#This Row],[BMCTS długość]]/data_BMCTS_25_4_10[[#This Row],[OR Tools długość]]*100</f>
        <v>117.25326522311488</v>
      </c>
      <c r="V84">
        <f>data_BMCTS_25_16_10[[#This Row],[BMCTS długość]]/data_BMCTS_25_16_10[[#This Row],[OR Tools długość]]*100</f>
        <v>117.25326522311488</v>
      </c>
      <c r="W84">
        <f>data_BMCTS_25_64_10[[#This Row],[BMCTS długość]]/data_BMCTS_25_64_10[[#This Row],[OR Tools długość]]*100</f>
        <v>117.25326522311488</v>
      </c>
      <c r="X84">
        <f>data_BMCTS_25_1_20[[#This Row],[BMCTS długość]]/data_BMCTS_25_1_20[[#This Row],[OR Tools długość]]*100</f>
        <v>107.1604537494273</v>
      </c>
      <c r="Y84">
        <f>data_BMCTS_25_4_20[[#This Row],[BMCTS długość]]/data_BMCTS_25_4_20[[#This Row],[OR Tools długość]]*100</f>
        <v>107.1604537494273</v>
      </c>
      <c r="Z84">
        <f>data_BMCTS_25_16_20[[#This Row],[BMCTS długość]]/data_BMCTS_25_16_20[[#This Row],[OR Tools długość]]*100</f>
        <v>107.1604537494273</v>
      </c>
      <c r="AA84">
        <f>data_BMCTS_25_64_20[[#This Row],[BMCTS długość]]/data_BMCTS_25_64_20[[#This Row],[OR Tools długość]]*100</f>
        <v>107.1604537494273</v>
      </c>
      <c r="AB84">
        <f>data_BMCTS_25_1_40[[#This Row],[BMCTS długość]]/data_BMCTS_25_1_40[[#This Row],[OR Tools długość]]*100</f>
        <v>104.44730603904138</v>
      </c>
      <c r="AC84">
        <f>data_BMCTS_25_4_40[[#This Row],[BMCTS długość]]/data_BMCTS_25_4_40[[#This Row],[OR Tools długość]]*100</f>
        <v>104.44730603904138</v>
      </c>
      <c r="AD84">
        <f>data_BMCTS_25_16_40[[#This Row],[BMCTS długość]]/data_BMCTS_25_16_40[[#This Row],[OR Tools długość]]*100</f>
        <v>104.44730603904138</v>
      </c>
      <c r="AE84">
        <f>data_BMCTS_25_64_40[[#This Row],[BMCTS długość]]/data_BMCTS_25_64_40[[#This Row],[OR Tools długość]]*100</f>
        <v>104.44730603904138</v>
      </c>
      <c r="AF84">
        <f>data_BMCTS_25_1_80[[#This Row],[BMCTS długość]]/data_BMCTS_25_1_80[[#This Row],[OR Tools długość]]*100</f>
        <v>104.44730603904138</v>
      </c>
      <c r="AG84">
        <f>data_BMCTS_25_4_80[[#This Row],[BMCTS długość]]/data_BMCTS_25_4_80[[#This Row],[OR Tools długość]]*100</f>
        <v>104.44730603904138</v>
      </c>
      <c r="AH84">
        <f>data_BMCTS_25_16_80[[#This Row],[BMCTS długość]]/data_BMCTS_25_16_80[[#This Row],[OR Tools długość]]*100</f>
        <v>104.44730603904138</v>
      </c>
      <c r="AI84">
        <f>data_BMCTS_25_64_80[[#This Row],[BMCTS długość]]/data_BMCTS_25_64_80[[#This Row],[OR Tools długość]]*100</f>
        <v>104.44730603904138</v>
      </c>
    </row>
    <row r="85" spans="20:35" x14ac:dyDescent="0.25">
      <c r="T85">
        <f>data_BMCTS_25_1_10[[#This Row],[BMCTS długość]]/data_BMCTS_25_1_10[[#This Row],[OR Tools długość]]*100</f>
        <v>117.31403465887335</v>
      </c>
      <c r="U85">
        <f>data_BMCTS_25_4_10[[#This Row],[BMCTS długość]]/data_BMCTS_25_4_10[[#This Row],[OR Tools długość]]*100</f>
        <v>108.13104480646885</v>
      </c>
      <c r="V85">
        <f>data_BMCTS_25_16_10[[#This Row],[BMCTS długość]]/data_BMCTS_25_16_10[[#This Row],[OR Tools długość]]*100</f>
        <v>117.31403465887335</v>
      </c>
      <c r="W85">
        <f>data_BMCTS_25_64_10[[#This Row],[BMCTS długość]]/data_BMCTS_25_64_10[[#This Row],[OR Tools długość]]*100</f>
        <v>117.31403465887335</v>
      </c>
      <c r="X85">
        <f>data_BMCTS_25_1_20[[#This Row],[BMCTS długość]]/data_BMCTS_25_1_20[[#This Row],[OR Tools długość]]*100</f>
        <v>109.0322468995862</v>
      </c>
      <c r="Y85">
        <f>data_BMCTS_25_4_20[[#This Row],[BMCTS długość]]/data_BMCTS_25_4_20[[#This Row],[OR Tools długość]]*100</f>
        <v>109.0322468995862</v>
      </c>
      <c r="Z85">
        <f>data_BMCTS_25_16_20[[#This Row],[BMCTS długość]]/data_BMCTS_25_16_20[[#This Row],[OR Tools długość]]*100</f>
        <v>109.0322468995862</v>
      </c>
      <c r="AA85">
        <f>data_BMCTS_25_64_20[[#This Row],[BMCTS długość]]/data_BMCTS_25_64_20[[#This Row],[OR Tools długość]]*100</f>
        <v>109.0322468995862</v>
      </c>
      <c r="AB85">
        <f>data_BMCTS_25_1_40[[#This Row],[BMCTS długość]]/data_BMCTS_25_1_40[[#This Row],[OR Tools długość]]*100</f>
        <v>107.182728104578</v>
      </c>
      <c r="AC85">
        <f>data_BMCTS_25_4_40[[#This Row],[BMCTS długość]]/data_BMCTS_25_4_40[[#This Row],[OR Tools długość]]*100</f>
        <v>107.182728104578</v>
      </c>
      <c r="AD85">
        <f>data_BMCTS_25_16_40[[#This Row],[BMCTS długość]]/data_BMCTS_25_16_40[[#This Row],[OR Tools długość]]*100</f>
        <v>107.182728104578</v>
      </c>
      <c r="AE85">
        <f>data_BMCTS_25_64_40[[#This Row],[BMCTS długość]]/data_BMCTS_25_64_40[[#This Row],[OR Tools długość]]*100</f>
        <v>107.182728104578</v>
      </c>
      <c r="AF85">
        <f>data_BMCTS_25_1_80[[#This Row],[BMCTS długość]]/data_BMCTS_25_1_80[[#This Row],[OR Tools długość]]*100</f>
        <v>107.182728104578</v>
      </c>
      <c r="AG85">
        <f>data_BMCTS_25_4_80[[#This Row],[BMCTS długość]]/data_BMCTS_25_4_80[[#This Row],[OR Tools długość]]*100</f>
        <v>107.182728104578</v>
      </c>
      <c r="AH85">
        <f>data_BMCTS_25_16_80[[#This Row],[BMCTS długość]]/data_BMCTS_25_16_80[[#This Row],[OR Tools długość]]*100</f>
        <v>107.182728104578</v>
      </c>
      <c r="AI85">
        <f>data_BMCTS_25_64_80[[#This Row],[BMCTS długość]]/data_BMCTS_25_64_80[[#This Row],[OR Tools długość]]*100</f>
        <v>107.182728104578</v>
      </c>
    </row>
    <row r="86" spans="20:35" x14ac:dyDescent="0.25">
      <c r="T86">
        <f>data_BMCTS_25_1_10[[#This Row],[BMCTS długość]]/data_BMCTS_25_1_10[[#This Row],[OR Tools długość]]*100</f>
        <v>108.52048905016662</v>
      </c>
      <c r="U86">
        <f>data_BMCTS_25_4_10[[#This Row],[BMCTS długość]]/data_BMCTS_25_4_10[[#This Row],[OR Tools długość]]*100</f>
        <v>108.52048905016662</v>
      </c>
      <c r="V86">
        <f>data_BMCTS_25_16_10[[#This Row],[BMCTS długość]]/data_BMCTS_25_16_10[[#This Row],[OR Tools długość]]*100</f>
        <v>108.52048905016662</v>
      </c>
      <c r="W86">
        <f>data_BMCTS_25_64_10[[#This Row],[BMCTS długość]]/data_BMCTS_25_64_10[[#This Row],[OR Tools długość]]*100</f>
        <v>108.52048905016662</v>
      </c>
      <c r="X86">
        <f>data_BMCTS_25_1_20[[#This Row],[BMCTS długość]]/data_BMCTS_25_1_20[[#This Row],[OR Tools długość]]*100</f>
        <v>103.64316315169823</v>
      </c>
      <c r="Y86">
        <f>data_BMCTS_25_4_20[[#This Row],[BMCTS długość]]/data_BMCTS_25_4_20[[#This Row],[OR Tools długość]]*100</f>
        <v>103.64316315169823</v>
      </c>
      <c r="Z86">
        <f>data_BMCTS_25_16_20[[#This Row],[BMCTS długość]]/data_BMCTS_25_16_20[[#This Row],[OR Tools długość]]*100</f>
        <v>103.64316315169823</v>
      </c>
      <c r="AA86">
        <f>data_BMCTS_25_64_20[[#This Row],[BMCTS długość]]/data_BMCTS_25_64_20[[#This Row],[OR Tools długość]]*100</f>
        <v>103.64316315169823</v>
      </c>
      <c r="AB86">
        <f>data_BMCTS_25_1_40[[#This Row],[BMCTS długość]]/data_BMCTS_25_1_40[[#This Row],[OR Tools długość]]*100</f>
        <v>103.64316315169823</v>
      </c>
      <c r="AC86">
        <f>data_BMCTS_25_4_40[[#This Row],[BMCTS długość]]/data_BMCTS_25_4_40[[#This Row],[OR Tools długość]]*100</f>
        <v>103.64316315169823</v>
      </c>
      <c r="AD86">
        <f>data_BMCTS_25_16_40[[#This Row],[BMCTS długość]]/data_BMCTS_25_16_40[[#This Row],[OR Tools długość]]*100</f>
        <v>103.64316315169823</v>
      </c>
      <c r="AE86">
        <f>data_BMCTS_25_64_40[[#This Row],[BMCTS długość]]/data_BMCTS_25_64_40[[#This Row],[OR Tools długość]]*100</f>
        <v>103.64316315169823</v>
      </c>
      <c r="AF86">
        <f>data_BMCTS_25_1_80[[#This Row],[BMCTS długość]]/data_BMCTS_25_1_80[[#This Row],[OR Tools długość]]*100</f>
        <v>103.64316315169823</v>
      </c>
      <c r="AG86">
        <f>data_BMCTS_25_4_80[[#This Row],[BMCTS długość]]/data_BMCTS_25_4_80[[#This Row],[OR Tools długość]]*100</f>
        <v>103.64316315169823</v>
      </c>
      <c r="AH86">
        <f>data_BMCTS_25_16_80[[#This Row],[BMCTS długość]]/data_BMCTS_25_16_80[[#This Row],[OR Tools długość]]*100</f>
        <v>103.64316315169823</v>
      </c>
      <c r="AI86">
        <f>data_BMCTS_25_64_80[[#This Row],[BMCTS długość]]/data_BMCTS_25_64_80[[#This Row],[OR Tools długość]]*100</f>
        <v>103.64316315169823</v>
      </c>
    </row>
    <row r="87" spans="20:35" x14ac:dyDescent="0.25">
      <c r="T87">
        <f>data_BMCTS_25_1_10[[#This Row],[BMCTS długość]]/data_BMCTS_25_1_10[[#This Row],[OR Tools długość]]*100</f>
        <v>110.78428923372017</v>
      </c>
      <c r="U87">
        <f>data_BMCTS_25_4_10[[#This Row],[BMCTS długość]]/data_BMCTS_25_4_10[[#This Row],[OR Tools długość]]*100</f>
        <v>110.78428923372017</v>
      </c>
      <c r="V87">
        <f>data_BMCTS_25_16_10[[#This Row],[BMCTS długość]]/data_BMCTS_25_16_10[[#This Row],[OR Tools długość]]*100</f>
        <v>110.78428923372017</v>
      </c>
      <c r="W87">
        <f>data_BMCTS_25_64_10[[#This Row],[BMCTS długość]]/data_BMCTS_25_64_10[[#This Row],[OR Tools długość]]*100</f>
        <v>110.78428923372017</v>
      </c>
      <c r="X87">
        <f>data_BMCTS_25_1_20[[#This Row],[BMCTS długość]]/data_BMCTS_25_1_20[[#This Row],[OR Tools długość]]*100</f>
        <v>109.96916643172064</v>
      </c>
      <c r="Y87">
        <f>data_BMCTS_25_4_20[[#This Row],[BMCTS długość]]/data_BMCTS_25_4_20[[#This Row],[OR Tools długość]]*100</f>
        <v>108.24315510539147</v>
      </c>
      <c r="Z87">
        <f>data_BMCTS_25_16_20[[#This Row],[BMCTS długość]]/data_BMCTS_25_16_20[[#This Row],[OR Tools długość]]*100</f>
        <v>108.24315510539147</v>
      </c>
      <c r="AA87">
        <f>data_BMCTS_25_64_20[[#This Row],[BMCTS długość]]/data_BMCTS_25_64_20[[#This Row],[OR Tools długość]]*100</f>
        <v>109.96916643172064</v>
      </c>
      <c r="AB87">
        <f>data_BMCTS_25_1_40[[#This Row],[BMCTS długość]]/data_BMCTS_25_1_40[[#This Row],[OR Tools długość]]*100</f>
        <v>109.96916643172064</v>
      </c>
      <c r="AC87">
        <f>data_BMCTS_25_4_40[[#This Row],[BMCTS długość]]/data_BMCTS_25_4_40[[#This Row],[OR Tools długość]]*100</f>
        <v>109.96916643172064</v>
      </c>
      <c r="AD87">
        <f>data_BMCTS_25_16_40[[#This Row],[BMCTS długość]]/data_BMCTS_25_16_40[[#This Row],[OR Tools długość]]*100</f>
        <v>109.96916643172064</v>
      </c>
      <c r="AE87">
        <f>data_BMCTS_25_64_40[[#This Row],[BMCTS długość]]/data_BMCTS_25_64_40[[#This Row],[OR Tools długość]]*100</f>
        <v>109.96916643172064</v>
      </c>
      <c r="AF87">
        <f>data_BMCTS_25_1_80[[#This Row],[BMCTS długość]]/data_BMCTS_25_1_80[[#This Row],[OR Tools długość]]*100</f>
        <v>109.96916643172064</v>
      </c>
      <c r="AG87">
        <f>data_BMCTS_25_4_80[[#This Row],[BMCTS długość]]/data_BMCTS_25_4_80[[#This Row],[OR Tools długość]]*100</f>
        <v>109.96916643172064</v>
      </c>
      <c r="AH87">
        <f>data_BMCTS_25_16_80[[#This Row],[BMCTS długość]]/data_BMCTS_25_16_80[[#This Row],[OR Tools długość]]*100</f>
        <v>109.96916643172064</v>
      </c>
      <c r="AI87">
        <f>data_BMCTS_25_64_80[[#This Row],[BMCTS długość]]/data_BMCTS_25_64_80[[#This Row],[OR Tools długość]]*100</f>
        <v>109.96916643172064</v>
      </c>
    </row>
    <row r="88" spans="20:35" x14ac:dyDescent="0.25">
      <c r="T88">
        <f>data_BMCTS_25_1_10[[#This Row],[BMCTS długość]]/data_BMCTS_25_1_10[[#This Row],[OR Tools długość]]*100</f>
        <v>107.01518589150498</v>
      </c>
      <c r="U88">
        <f>data_BMCTS_25_4_10[[#This Row],[BMCTS długość]]/data_BMCTS_25_4_10[[#This Row],[OR Tools długość]]*100</f>
        <v>107.01518589150498</v>
      </c>
      <c r="V88">
        <f>data_BMCTS_25_16_10[[#This Row],[BMCTS długość]]/data_BMCTS_25_16_10[[#This Row],[OR Tools długość]]*100</f>
        <v>107.01518589150498</v>
      </c>
      <c r="W88">
        <f>data_BMCTS_25_64_10[[#This Row],[BMCTS długość]]/data_BMCTS_25_64_10[[#This Row],[OR Tools długość]]*100</f>
        <v>107.01518589150498</v>
      </c>
      <c r="X88">
        <f>data_BMCTS_25_1_20[[#This Row],[BMCTS długość]]/data_BMCTS_25_1_20[[#This Row],[OR Tools długość]]*100</f>
        <v>109.65420929178664</v>
      </c>
      <c r="Y88">
        <f>data_BMCTS_25_4_20[[#This Row],[BMCTS długość]]/data_BMCTS_25_4_20[[#This Row],[OR Tools długość]]*100</f>
        <v>109.65420929178664</v>
      </c>
      <c r="Z88">
        <f>data_BMCTS_25_16_20[[#This Row],[BMCTS długość]]/data_BMCTS_25_16_20[[#This Row],[OR Tools długość]]*100</f>
        <v>109.65420929178664</v>
      </c>
      <c r="AA88">
        <f>data_BMCTS_25_64_20[[#This Row],[BMCTS długość]]/data_BMCTS_25_64_20[[#This Row],[OR Tools długość]]*100</f>
        <v>109.65420929178664</v>
      </c>
      <c r="AB88">
        <f>data_BMCTS_25_1_40[[#This Row],[BMCTS długość]]/data_BMCTS_25_1_40[[#This Row],[OR Tools długość]]*100</f>
        <v>109.65420929178664</v>
      </c>
      <c r="AC88">
        <f>data_BMCTS_25_4_40[[#This Row],[BMCTS długość]]/data_BMCTS_25_4_40[[#This Row],[OR Tools długość]]*100</f>
        <v>109.65420929178664</v>
      </c>
      <c r="AD88">
        <f>data_BMCTS_25_16_40[[#This Row],[BMCTS długość]]/data_BMCTS_25_16_40[[#This Row],[OR Tools długość]]*100</f>
        <v>109.65420929178664</v>
      </c>
      <c r="AE88">
        <f>data_BMCTS_25_64_40[[#This Row],[BMCTS długość]]/data_BMCTS_25_64_40[[#This Row],[OR Tools długość]]*100</f>
        <v>109.65420929178664</v>
      </c>
      <c r="AF88">
        <f>data_BMCTS_25_1_80[[#This Row],[BMCTS długość]]/data_BMCTS_25_1_80[[#This Row],[OR Tools długość]]*100</f>
        <v>109.65420929178664</v>
      </c>
      <c r="AG88">
        <f>data_BMCTS_25_4_80[[#This Row],[BMCTS długość]]/data_BMCTS_25_4_80[[#This Row],[OR Tools długość]]*100</f>
        <v>109.65420929178664</v>
      </c>
      <c r="AH88">
        <f>data_BMCTS_25_16_80[[#This Row],[BMCTS długość]]/data_BMCTS_25_16_80[[#This Row],[OR Tools długość]]*100</f>
        <v>109.65420929178664</v>
      </c>
      <c r="AI88">
        <f>data_BMCTS_25_64_80[[#This Row],[BMCTS długość]]/data_BMCTS_25_64_80[[#This Row],[OR Tools długość]]*100</f>
        <v>109.65420929178664</v>
      </c>
    </row>
    <row r="89" spans="20:35" x14ac:dyDescent="0.25">
      <c r="T89">
        <f>data_BMCTS_25_1_10[[#This Row],[BMCTS długość]]/data_BMCTS_25_1_10[[#This Row],[OR Tools długość]]*100</f>
        <v>111.47845041006484</v>
      </c>
      <c r="U89">
        <f>data_BMCTS_25_4_10[[#This Row],[BMCTS długość]]/data_BMCTS_25_4_10[[#This Row],[OR Tools długość]]*100</f>
        <v>108.88655722387132</v>
      </c>
      <c r="V89">
        <f>data_BMCTS_25_16_10[[#This Row],[BMCTS długość]]/data_BMCTS_25_16_10[[#This Row],[OR Tools długość]]*100</f>
        <v>111.47845041006484</v>
      </c>
      <c r="W89">
        <f>data_BMCTS_25_64_10[[#This Row],[BMCTS długość]]/data_BMCTS_25_64_10[[#This Row],[OR Tools długość]]*100</f>
        <v>111.47845041006484</v>
      </c>
      <c r="X89">
        <f>data_BMCTS_25_1_20[[#This Row],[BMCTS długość]]/data_BMCTS_25_1_20[[#This Row],[OR Tools długość]]*100</f>
        <v>108.75020896516389</v>
      </c>
      <c r="Y89">
        <f>data_BMCTS_25_4_20[[#This Row],[BMCTS długość]]/data_BMCTS_25_4_20[[#This Row],[OR Tools długość]]*100</f>
        <v>108.75020896516389</v>
      </c>
      <c r="Z89">
        <f>data_BMCTS_25_16_20[[#This Row],[BMCTS długość]]/data_BMCTS_25_16_20[[#This Row],[OR Tools długość]]*100</f>
        <v>108.75020896516389</v>
      </c>
      <c r="AA89">
        <f>data_BMCTS_25_64_20[[#This Row],[BMCTS długość]]/data_BMCTS_25_64_20[[#This Row],[OR Tools długość]]*100</f>
        <v>108.75020896516389</v>
      </c>
      <c r="AB89">
        <f>data_BMCTS_25_1_40[[#This Row],[BMCTS długość]]/data_BMCTS_25_1_40[[#This Row],[OR Tools długość]]*100</f>
        <v>103.56129817233195</v>
      </c>
      <c r="AC89">
        <f>data_BMCTS_25_4_40[[#This Row],[BMCTS długość]]/data_BMCTS_25_4_40[[#This Row],[OR Tools długość]]*100</f>
        <v>103.56129817233195</v>
      </c>
      <c r="AD89">
        <f>data_BMCTS_25_16_40[[#This Row],[BMCTS długość]]/data_BMCTS_25_16_40[[#This Row],[OR Tools długość]]*100</f>
        <v>103.56129817233195</v>
      </c>
      <c r="AE89">
        <f>data_BMCTS_25_64_40[[#This Row],[BMCTS długość]]/data_BMCTS_25_64_40[[#This Row],[OR Tools długość]]*100</f>
        <v>103.56129817233195</v>
      </c>
      <c r="AF89">
        <f>data_BMCTS_25_1_80[[#This Row],[BMCTS długość]]/data_BMCTS_25_1_80[[#This Row],[OR Tools długość]]*100</f>
        <v>103.56129817233195</v>
      </c>
      <c r="AG89">
        <f>data_BMCTS_25_4_80[[#This Row],[BMCTS długość]]/data_BMCTS_25_4_80[[#This Row],[OR Tools długość]]*100</f>
        <v>103.56129817233195</v>
      </c>
      <c r="AH89">
        <f>data_BMCTS_25_16_80[[#This Row],[BMCTS długość]]/data_BMCTS_25_16_80[[#This Row],[OR Tools długość]]*100</f>
        <v>103.56129817233195</v>
      </c>
      <c r="AI89">
        <f>data_BMCTS_25_64_80[[#This Row],[BMCTS długość]]/data_BMCTS_25_64_80[[#This Row],[OR Tools długość]]*100</f>
        <v>103.56129817233195</v>
      </c>
    </row>
    <row r="90" spans="20:35" x14ac:dyDescent="0.25">
      <c r="T90">
        <f>data_BMCTS_25_1_10[[#This Row],[BMCTS długość]]/data_BMCTS_25_1_10[[#This Row],[OR Tools długość]]*100</f>
        <v>108.20066725204809</v>
      </c>
      <c r="U90">
        <f>data_BMCTS_25_4_10[[#This Row],[BMCTS długość]]/data_BMCTS_25_4_10[[#This Row],[OR Tools długość]]*100</f>
        <v>107.96643802911261</v>
      </c>
      <c r="V90">
        <f>data_BMCTS_25_16_10[[#This Row],[BMCTS długość]]/data_BMCTS_25_16_10[[#This Row],[OR Tools długość]]*100</f>
        <v>108.20066725204809</v>
      </c>
      <c r="W90">
        <f>data_BMCTS_25_64_10[[#This Row],[BMCTS długość]]/data_BMCTS_25_64_10[[#This Row],[OR Tools długość]]*100</f>
        <v>108.20066725204809</v>
      </c>
      <c r="X90">
        <f>data_BMCTS_25_1_20[[#This Row],[BMCTS długość]]/data_BMCTS_25_1_20[[#This Row],[OR Tools długość]]*100</f>
        <v>107.74116544100274</v>
      </c>
      <c r="Y90">
        <f>data_BMCTS_25_4_20[[#This Row],[BMCTS długość]]/data_BMCTS_25_4_20[[#This Row],[OR Tools długość]]*100</f>
        <v>107.74116544100274</v>
      </c>
      <c r="Z90">
        <f>data_BMCTS_25_16_20[[#This Row],[BMCTS długość]]/data_BMCTS_25_16_20[[#This Row],[OR Tools długość]]*100</f>
        <v>107.74116544100274</v>
      </c>
      <c r="AA90">
        <f>data_BMCTS_25_64_20[[#This Row],[BMCTS długość]]/data_BMCTS_25_64_20[[#This Row],[OR Tools długość]]*100</f>
        <v>107.74116544100274</v>
      </c>
      <c r="AB90">
        <f>data_BMCTS_25_1_40[[#This Row],[BMCTS długość]]/data_BMCTS_25_1_40[[#This Row],[OR Tools długość]]*100</f>
        <v>102.03912336275532</v>
      </c>
      <c r="AC90">
        <f>data_BMCTS_25_4_40[[#This Row],[BMCTS długość]]/data_BMCTS_25_4_40[[#This Row],[OR Tools długość]]*100</f>
        <v>102.03912336275532</v>
      </c>
      <c r="AD90">
        <f>data_BMCTS_25_16_40[[#This Row],[BMCTS długość]]/data_BMCTS_25_16_40[[#This Row],[OR Tools długość]]*100</f>
        <v>102.03912336275532</v>
      </c>
      <c r="AE90">
        <f>data_BMCTS_25_64_40[[#This Row],[BMCTS długość]]/data_BMCTS_25_64_40[[#This Row],[OR Tools długość]]*100</f>
        <v>102.03912336275532</v>
      </c>
      <c r="AF90">
        <f>data_BMCTS_25_1_80[[#This Row],[BMCTS długość]]/data_BMCTS_25_1_80[[#This Row],[OR Tools długość]]*100</f>
        <v>102.03912336275532</v>
      </c>
      <c r="AG90">
        <f>data_BMCTS_25_4_80[[#This Row],[BMCTS długość]]/data_BMCTS_25_4_80[[#This Row],[OR Tools długość]]*100</f>
        <v>102.03912336275532</v>
      </c>
      <c r="AH90">
        <f>data_BMCTS_25_16_80[[#This Row],[BMCTS długość]]/data_BMCTS_25_16_80[[#This Row],[OR Tools długość]]*100</f>
        <v>102.03912336275532</v>
      </c>
      <c r="AI90">
        <f>data_BMCTS_25_64_80[[#This Row],[BMCTS długość]]/data_BMCTS_25_64_80[[#This Row],[OR Tools długość]]*100</f>
        <v>102.03912336275532</v>
      </c>
    </row>
    <row r="91" spans="20:35" x14ac:dyDescent="0.25">
      <c r="T91">
        <f>data_BMCTS_25_1_10[[#This Row],[BMCTS długość]]/data_BMCTS_25_1_10[[#This Row],[OR Tools długość]]*100</f>
        <v>105.32463503154317</v>
      </c>
      <c r="U91">
        <f>data_BMCTS_25_4_10[[#This Row],[BMCTS długość]]/data_BMCTS_25_4_10[[#This Row],[OR Tools długość]]*100</f>
        <v>105.32463503154317</v>
      </c>
      <c r="V91">
        <f>data_BMCTS_25_16_10[[#This Row],[BMCTS długość]]/data_BMCTS_25_16_10[[#This Row],[OR Tools długość]]*100</f>
        <v>105.32463503154317</v>
      </c>
      <c r="W91">
        <f>data_BMCTS_25_64_10[[#This Row],[BMCTS długość]]/data_BMCTS_25_64_10[[#This Row],[OR Tools długość]]*100</f>
        <v>105.32463503154317</v>
      </c>
      <c r="X91">
        <f>data_BMCTS_25_1_20[[#This Row],[BMCTS długość]]/data_BMCTS_25_1_20[[#This Row],[OR Tools długość]]*100</f>
        <v>102.82709227007747</v>
      </c>
      <c r="Y91">
        <f>data_BMCTS_25_4_20[[#This Row],[BMCTS długość]]/data_BMCTS_25_4_20[[#This Row],[OR Tools długość]]*100</f>
        <v>102.82709227007747</v>
      </c>
      <c r="Z91">
        <f>data_BMCTS_25_16_20[[#This Row],[BMCTS długość]]/data_BMCTS_25_16_20[[#This Row],[OR Tools długość]]*100</f>
        <v>102.14316403214865</v>
      </c>
      <c r="AA91">
        <f>data_BMCTS_25_64_20[[#This Row],[BMCTS długość]]/data_BMCTS_25_64_20[[#This Row],[OR Tools długość]]*100</f>
        <v>102.82709227007747</v>
      </c>
      <c r="AB91">
        <f>data_BMCTS_25_1_40[[#This Row],[BMCTS długość]]/data_BMCTS_25_1_40[[#This Row],[OR Tools długość]]*100</f>
        <v>103.14061525208417</v>
      </c>
      <c r="AC91">
        <f>data_BMCTS_25_4_40[[#This Row],[BMCTS długość]]/data_BMCTS_25_4_40[[#This Row],[OR Tools długość]]*100</f>
        <v>103.14061525208417</v>
      </c>
      <c r="AD91">
        <f>data_BMCTS_25_16_40[[#This Row],[BMCTS długość]]/data_BMCTS_25_16_40[[#This Row],[OR Tools długość]]*100</f>
        <v>103.14061525208417</v>
      </c>
      <c r="AE91">
        <f>data_BMCTS_25_64_40[[#This Row],[BMCTS długość]]/data_BMCTS_25_64_40[[#This Row],[OR Tools długość]]*100</f>
        <v>103.14061525208417</v>
      </c>
      <c r="AF91">
        <f>data_BMCTS_25_1_80[[#This Row],[BMCTS długość]]/data_BMCTS_25_1_80[[#This Row],[OR Tools długość]]*100</f>
        <v>103.14061525208417</v>
      </c>
      <c r="AG91">
        <f>data_BMCTS_25_4_80[[#This Row],[BMCTS długość]]/data_BMCTS_25_4_80[[#This Row],[OR Tools długość]]*100</f>
        <v>103.14061525208417</v>
      </c>
      <c r="AH91">
        <f>data_BMCTS_25_16_80[[#This Row],[BMCTS długość]]/data_BMCTS_25_16_80[[#This Row],[OR Tools długość]]*100</f>
        <v>103.14061525208417</v>
      </c>
      <c r="AI91">
        <f>data_BMCTS_25_64_80[[#This Row],[BMCTS długość]]/data_BMCTS_25_64_80[[#This Row],[OR Tools długość]]*100</f>
        <v>103.14061525208417</v>
      </c>
    </row>
    <row r="92" spans="20:35" x14ac:dyDescent="0.25">
      <c r="T92">
        <f>data_BMCTS_25_1_10[[#This Row],[BMCTS długość]]/data_BMCTS_25_1_10[[#This Row],[OR Tools długość]]*100</f>
        <v>115.42279030577592</v>
      </c>
      <c r="U92">
        <f>data_BMCTS_25_4_10[[#This Row],[BMCTS długość]]/data_BMCTS_25_4_10[[#This Row],[OR Tools długość]]*100</f>
        <v>115.42279030577592</v>
      </c>
      <c r="V92">
        <f>data_BMCTS_25_16_10[[#This Row],[BMCTS długość]]/data_BMCTS_25_16_10[[#This Row],[OR Tools długość]]*100</f>
        <v>115.42279030577592</v>
      </c>
      <c r="W92">
        <f>data_BMCTS_25_64_10[[#This Row],[BMCTS długość]]/data_BMCTS_25_64_10[[#This Row],[OR Tools długość]]*100</f>
        <v>115.42279030577592</v>
      </c>
      <c r="X92">
        <f>data_BMCTS_25_1_20[[#This Row],[BMCTS długość]]/data_BMCTS_25_1_20[[#This Row],[OR Tools długość]]*100</f>
        <v>107.92076325340123</v>
      </c>
      <c r="Y92">
        <f>data_BMCTS_25_4_20[[#This Row],[BMCTS długość]]/data_BMCTS_25_4_20[[#This Row],[OR Tools długość]]*100</f>
        <v>107.92076325340123</v>
      </c>
      <c r="Z92">
        <f>data_BMCTS_25_16_20[[#This Row],[BMCTS długość]]/data_BMCTS_25_16_20[[#This Row],[OR Tools długość]]*100</f>
        <v>107.92076325340123</v>
      </c>
      <c r="AA92">
        <f>data_BMCTS_25_64_20[[#This Row],[BMCTS długość]]/data_BMCTS_25_64_20[[#This Row],[OR Tools długość]]*100</f>
        <v>107.92076325340123</v>
      </c>
      <c r="AB92">
        <f>data_BMCTS_25_1_40[[#This Row],[BMCTS długość]]/data_BMCTS_25_1_40[[#This Row],[OR Tools długość]]*100</f>
        <v>102.34506311768135</v>
      </c>
      <c r="AC92">
        <f>data_BMCTS_25_4_40[[#This Row],[BMCTS długość]]/data_BMCTS_25_4_40[[#This Row],[OR Tools długość]]*100</f>
        <v>102.34506311768135</v>
      </c>
      <c r="AD92">
        <f>data_BMCTS_25_16_40[[#This Row],[BMCTS długość]]/data_BMCTS_25_16_40[[#This Row],[OR Tools długość]]*100</f>
        <v>102.34506311768135</v>
      </c>
      <c r="AE92">
        <f>data_BMCTS_25_64_40[[#This Row],[BMCTS długość]]/data_BMCTS_25_64_40[[#This Row],[OR Tools długość]]*100</f>
        <v>102.34506311768135</v>
      </c>
      <c r="AF92">
        <f>data_BMCTS_25_1_80[[#This Row],[BMCTS długość]]/data_BMCTS_25_1_80[[#This Row],[OR Tools długość]]*100</f>
        <v>102.34506311768135</v>
      </c>
      <c r="AG92">
        <f>data_BMCTS_25_4_80[[#This Row],[BMCTS długość]]/data_BMCTS_25_4_80[[#This Row],[OR Tools długość]]*100</f>
        <v>102.34506311768135</v>
      </c>
      <c r="AH92">
        <f>data_BMCTS_25_16_80[[#This Row],[BMCTS długość]]/data_BMCTS_25_16_80[[#This Row],[OR Tools długość]]*100</f>
        <v>102.34506311768135</v>
      </c>
      <c r="AI92">
        <f>data_BMCTS_25_64_80[[#This Row],[BMCTS długość]]/data_BMCTS_25_64_80[[#This Row],[OR Tools długość]]*100</f>
        <v>102.34506311768135</v>
      </c>
    </row>
    <row r="93" spans="20:35" x14ac:dyDescent="0.25">
      <c r="T93">
        <f>data_BMCTS_25_1_10[[#This Row],[BMCTS długość]]/data_BMCTS_25_1_10[[#This Row],[OR Tools długość]]*100</f>
        <v>116.05689687668973</v>
      </c>
      <c r="U93">
        <f>data_BMCTS_25_4_10[[#This Row],[BMCTS długość]]/data_BMCTS_25_4_10[[#This Row],[OR Tools długość]]*100</f>
        <v>115.81073083216087</v>
      </c>
      <c r="V93">
        <f>data_BMCTS_25_16_10[[#This Row],[BMCTS długość]]/data_BMCTS_25_16_10[[#This Row],[OR Tools długość]]*100</f>
        <v>125.64280967486197</v>
      </c>
      <c r="W93">
        <f>data_BMCTS_25_64_10[[#This Row],[BMCTS długość]]/data_BMCTS_25_64_10[[#This Row],[OR Tools długość]]*100</f>
        <v>125.64280967486197</v>
      </c>
      <c r="X93">
        <f>data_BMCTS_25_1_20[[#This Row],[BMCTS długość]]/data_BMCTS_25_1_20[[#This Row],[OR Tools długość]]*100</f>
        <v>106.92757934522723</v>
      </c>
      <c r="Y93">
        <f>data_BMCTS_25_4_20[[#This Row],[BMCTS długość]]/data_BMCTS_25_4_20[[#This Row],[OR Tools długość]]*100</f>
        <v>106.92757934522723</v>
      </c>
      <c r="Z93">
        <f>data_BMCTS_25_16_20[[#This Row],[BMCTS długość]]/data_BMCTS_25_16_20[[#This Row],[OR Tools długość]]*100</f>
        <v>106.92757934522723</v>
      </c>
      <c r="AA93">
        <f>data_BMCTS_25_64_20[[#This Row],[BMCTS długość]]/data_BMCTS_25_64_20[[#This Row],[OR Tools długość]]*100</f>
        <v>106.92757934522723</v>
      </c>
      <c r="AB93">
        <f>data_BMCTS_25_1_40[[#This Row],[BMCTS długość]]/data_BMCTS_25_1_40[[#This Row],[OR Tools długość]]*100</f>
        <v>106.7289157200844</v>
      </c>
      <c r="AC93">
        <f>data_BMCTS_25_4_40[[#This Row],[BMCTS długość]]/data_BMCTS_25_4_40[[#This Row],[OR Tools długość]]*100</f>
        <v>106.7289157200844</v>
      </c>
      <c r="AD93">
        <f>data_BMCTS_25_16_40[[#This Row],[BMCTS długość]]/data_BMCTS_25_16_40[[#This Row],[OR Tools długość]]*100</f>
        <v>106.7289157200844</v>
      </c>
      <c r="AE93">
        <f>data_BMCTS_25_64_40[[#This Row],[BMCTS długość]]/data_BMCTS_25_64_40[[#This Row],[OR Tools długość]]*100</f>
        <v>106.7289157200844</v>
      </c>
      <c r="AF93">
        <f>data_BMCTS_25_1_80[[#This Row],[BMCTS długość]]/data_BMCTS_25_1_80[[#This Row],[OR Tools długość]]*100</f>
        <v>106.7289157200844</v>
      </c>
      <c r="AG93">
        <f>data_BMCTS_25_4_80[[#This Row],[BMCTS długość]]/data_BMCTS_25_4_80[[#This Row],[OR Tools długość]]*100</f>
        <v>106.7289157200844</v>
      </c>
      <c r="AH93">
        <f>data_BMCTS_25_16_80[[#This Row],[BMCTS długość]]/data_BMCTS_25_16_80[[#This Row],[OR Tools długość]]*100</f>
        <v>106.7289157200844</v>
      </c>
      <c r="AI93">
        <f>data_BMCTS_25_64_80[[#This Row],[BMCTS długość]]/data_BMCTS_25_64_80[[#This Row],[OR Tools długość]]*100</f>
        <v>106.7289157200844</v>
      </c>
    </row>
    <row r="94" spans="20:35" x14ac:dyDescent="0.25">
      <c r="T94">
        <f>data_BMCTS_25_1_10[[#This Row],[BMCTS długość]]/data_BMCTS_25_1_10[[#This Row],[OR Tools długość]]*100</f>
        <v>111.5734488820863</v>
      </c>
      <c r="U94">
        <f>data_BMCTS_25_4_10[[#This Row],[BMCTS długość]]/data_BMCTS_25_4_10[[#This Row],[OR Tools długość]]*100</f>
        <v>110.34027817226162</v>
      </c>
      <c r="V94">
        <f>data_BMCTS_25_16_10[[#This Row],[BMCTS długość]]/data_BMCTS_25_16_10[[#This Row],[OR Tools długość]]*100</f>
        <v>111.5734488820863</v>
      </c>
      <c r="W94">
        <f>data_BMCTS_25_64_10[[#This Row],[BMCTS długość]]/data_BMCTS_25_64_10[[#This Row],[OR Tools długość]]*100</f>
        <v>111.5734488820863</v>
      </c>
      <c r="X94">
        <f>data_BMCTS_25_1_20[[#This Row],[BMCTS długość]]/data_BMCTS_25_1_20[[#This Row],[OR Tools długość]]*100</f>
        <v>108.31221812013206</v>
      </c>
      <c r="Y94">
        <f>data_BMCTS_25_4_20[[#This Row],[BMCTS długość]]/data_BMCTS_25_4_20[[#This Row],[OR Tools długość]]*100</f>
        <v>108.31221812013206</v>
      </c>
      <c r="Z94">
        <f>data_BMCTS_25_16_20[[#This Row],[BMCTS długość]]/data_BMCTS_25_16_20[[#This Row],[OR Tools długość]]*100</f>
        <v>108.31221812013206</v>
      </c>
      <c r="AA94">
        <f>data_BMCTS_25_64_20[[#This Row],[BMCTS długość]]/data_BMCTS_25_64_20[[#This Row],[OR Tools długość]]*100</f>
        <v>108.31221812013206</v>
      </c>
      <c r="AB94">
        <f>data_BMCTS_25_1_40[[#This Row],[BMCTS długość]]/data_BMCTS_25_1_40[[#This Row],[OR Tools długość]]*100</f>
        <v>108.31221812013206</v>
      </c>
      <c r="AC94">
        <f>data_BMCTS_25_4_40[[#This Row],[BMCTS długość]]/data_BMCTS_25_4_40[[#This Row],[OR Tools długość]]*100</f>
        <v>108.31221812013206</v>
      </c>
      <c r="AD94">
        <f>data_BMCTS_25_16_40[[#This Row],[BMCTS długość]]/data_BMCTS_25_16_40[[#This Row],[OR Tools długość]]*100</f>
        <v>108.31221812013206</v>
      </c>
      <c r="AE94">
        <f>data_BMCTS_25_64_40[[#This Row],[BMCTS długość]]/data_BMCTS_25_64_40[[#This Row],[OR Tools długość]]*100</f>
        <v>108.31221812013206</v>
      </c>
      <c r="AF94">
        <f>data_BMCTS_25_1_80[[#This Row],[BMCTS długość]]/data_BMCTS_25_1_80[[#This Row],[OR Tools długość]]*100</f>
        <v>108.31221812013206</v>
      </c>
      <c r="AG94">
        <f>data_BMCTS_25_4_80[[#This Row],[BMCTS długość]]/data_BMCTS_25_4_80[[#This Row],[OR Tools długość]]*100</f>
        <v>108.31221812013206</v>
      </c>
      <c r="AH94">
        <f>data_BMCTS_25_16_80[[#This Row],[BMCTS długość]]/data_BMCTS_25_16_80[[#This Row],[OR Tools długość]]*100</f>
        <v>108.31221812013206</v>
      </c>
      <c r="AI94">
        <f>data_BMCTS_25_64_80[[#This Row],[BMCTS długość]]/data_BMCTS_25_64_80[[#This Row],[OR Tools długość]]*100</f>
        <v>108.31221812013206</v>
      </c>
    </row>
    <row r="95" spans="20:35" x14ac:dyDescent="0.25">
      <c r="T95">
        <f>data_BMCTS_25_1_10[[#This Row],[BMCTS długość]]/data_BMCTS_25_1_10[[#This Row],[OR Tools długość]]*100</f>
        <v>111.49834549520676</v>
      </c>
      <c r="U95">
        <f>data_BMCTS_25_4_10[[#This Row],[BMCTS długość]]/data_BMCTS_25_4_10[[#This Row],[OR Tools długość]]*100</f>
        <v>111.49834549520676</v>
      </c>
      <c r="V95">
        <f>data_BMCTS_25_16_10[[#This Row],[BMCTS długość]]/data_BMCTS_25_16_10[[#This Row],[OR Tools długość]]*100</f>
        <v>111.49834549520676</v>
      </c>
      <c r="W95">
        <f>data_BMCTS_25_64_10[[#This Row],[BMCTS długość]]/data_BMCTS_25_64_10[[#This Row],[OR Tools długość]]*100</f>
        <v>111.49834549520676</v>
      </c>
      <c r="X95">
        <f>data_BMCTS_25_1_20[[#This Row],[BMCTS długość]]/data_BMCTS_25_1_20[[#This Row],[OR Tools długość]]*100</f>
        <v>102.62087746216764</v>
      </c>
      <c r="Y95">
        <f>data_BMCTS_25_4_20[[#This Row],[BMCTS długość]]/data_BMCTS_25_4_20[[#This Row],[OR Tools długość]]*100</f>
        <v>103.63732609736842</v>
      </c>
      <c r="Z95">
        <f>data_BMCTS_25_16_20[[#This Row],[BMCTS długość]]/data_BMCTS_25_16_20[[#This Row],[OR Tools długość]]*100</f>
        <v>102.62087746216764</v>
      </c>
      <c r="AA95">
        <f>data_BMCTS_25_64_20[[#This Row],[BMCTS długość]]/data_BMCTS_25_64_20[[#This Row],[OR Tools długość]]*100</f>
        <v>102.62087746216764</v>
      </c>
      <c r="AB95">
        <f>data_BMCTS_25_1_40[[#This Row],[BMCTS długość]]/data_BMCTS_25_1_40[[#This Row],[OR Tools długość]]*100</f>
        <v>102.62087746216764</v>
      </c>
      <c r="AC95">
        <f>data_BMCTS_25_4_40[[#This Row],[BMCTS długość]]/data_BMCTS_25_4_40[[#This Row],[OR Tools długość]]*100</f>
        <v>102.62087746216764</v>
      </c>
      <c r="AD95">
        <f>data_BMCTS_25_16_40[[#This Row],[BMCTS długość]]/data_BMCTS_25_16_40[[#This Row],[OR Tools długość]]*100</f>
        <v>102.62087746216764</v>
      </c>
      <c r="AE95">
        <f>data_BMCTS_25_64_40[[#This Row],[BMCTS długość]]/data_BMCTS_25_64_40[[#This Row],[OR Tools długość]]*100</f>
        <v>102.62087746216764</v>
      </c>
      <c r="AF95">
        <f>data_BMCTS_25_1_80[[#This Row],[BMCTS długość]]/data_BMCTS_25_1_80[[#This Row],[OR Tools długość]]*100</f>
        <v>102.62087746216764</v>
      </c>
      <c r="AG95">
        <f>data_BMCTS_25_4_80[[#This Row],[BMCTS długość]]/data_BMCTS_25_4_80[[#This Row],[OR Tools długość]]*100</f>
        <v>102.62087746216764</v>
      </c>
      <c r="AH95">
        <f>data_BMCTS_25_16_80[[#This Row],[BMCTS długość]]/data_BMCTS_25_16_80[[#This Row],[OR Tools długość]]*100</f>
        <v>102.62087746216764</v>
      </c>
      <c r="AI95">
        <f>data_BMCTS_25_64_80[[#This Row],[BMCTS długość]]/data_BMCTS_25_64_80[[#This Row],[OR Tools długość]]*100</f>
        <v>102.62087746216764</v>
      </c>
    </row>
    <row r="96" spans="20:35" x14ac:dyDescent="0.25">
      <c r="T96">
        <f>data_BMCTS_25_1_10[[#This Row],[BMCTS długość]]/data_BMCTS_25_1_10[[#This Row],[OR Tools długość]]*100</f>
        <v>113.46774538923501</v>
      </c>
      <c r="U96">
        <f>data_BMCTS_25_4_10[[#This Row],[BMCTS długość]]/data_BMCTS_25_4_10[[#This Row],[OR Tools długość]]*100</f>
        <v>113.46774538923501</v>
      </c>
      <c r="V96">
        <f>data_BMCTS_25_16_10[[#This Row],[BMCTS długość]]/data_BMCTS_25_16_10[[#This Row],[OR Tools długość]]*100</f>
        <v>113.46774538923501</v>
      </c>
      <c r="W96">
        <f>data_BMCTS_25_64_10[[#This Row],[BMCTS długość]]/data_BMCTS_25_64_10[[#This Row],[OR Tools długość]]*100</f>
        <v>113.46774538923501</v>
      </c>
      <c r="X96">
        <f>data_BMCTS_25_1_20[[#This Row],[BMCTS długość]]/data_BMCTS_25_1_20[[#This Row],[OR Tools długość]]*100</f>
        <v>101.27357577304087</v>
      </c>
      <c r="Y96">
        <f>data_BMCTS_25_4_20[[#This Row],[BMCTS długość]]/data_BMCTS_25_4_20[[#This Row],[OR Tools długość]]*100</f>
        <v>101.27357577304087</v>
      </c>
      <c r="Z96">
        <f>data_BMCTS_25_16_20[[#This Row],[BMCTS długość]]/data_BMCTS_25_16_20[[#This Row],[OR Tools długość]]*100</f>
        <v>101.27357577304087</v>
      </c>
      <c r="AA96">
        <f>data_BMCTS_25_64_20[[#This Row],[BMCTS długość]]/data_BMCTS_25_64_20[[#This Row],[OR Tools długość]]*100</f>
        <v>101.27357577304087</v>
      </c>
      <c r="AB96">
        <f>data_BMCTS_25_1_40[[#This Row],[BMCTS długość]]/data_BMCTS_25_1_40[[#This Row],[OR Tools długość]]*100</f>
        <v>101.27357577304087</v>
      </c>
      <c r="AC96">
        <f>data_BMCTS_25_4_40[[#This Row],[BMCTS długość]]/data_BMCTS_25_4_40[[#This Row],[OR Tools długość]]*100</f>
        <v>101.27357577304087</v>
      </c>
      <c r="AD96">
        <f>data_BMCTS_25_16_40[[#This Row],[BMCTS długość]]/data_BMCTS_25_16_40[[#This Row],[OR Tools długość]]*100</f>
        <v>101.27357577304087</v>
      </c>
      <c r="AE96">
        <f>data_BMCTS_25_64_40[[#This Row],[BMCTS długość]]/data_BMCTS_25_64_40[[#This Row],[OR Tools długość]]*100</f>
        <v>101.27357577304087</v>
      </c>
      <c r="AF96">
        <f>data_BMCTS_25_1_80[[#This Row],[BMCTS długość]]/data_BMCTS_25_1_80[[#This Row],[OR Tools długość]]*100</f>
        <v>101.27357577304087</v>
      </c>
      <c r="AG96">
        <f>data_BMCTS_25_4_80[[#This Row],[BMCTS długość]]/data_BMCTS_25_4_80[[#This Row],[OR Tools długość]]*100</f>
        <v>101.27357577304087</v>
      </c>
      <c r="AH96">
        <f>data_BMCTS_25_16_80[[#This Row],[BMCTS długość]]/data_BMCTS_25_16_80[[#This Row],[OR Tools długość]]*100</f>
        <v>101.27357577304087</v>
      </c>
      <c r="AI96">
        <f>data_BMCTS_25_64_80[[#This Row],[BMCTS długość]]/data_BMCTS_25_64_80[[#This Row],[OR Tools długość]]*100</f>
        <v>101.27357577304087</v>
      </c>
    </row>
    <row r="97" spans="20:35" x14ac:dyDescent="0.25">
      <c r="T97">
        <f>data_BMCTS_25_1_10[[#This Row],[BMCTS długość]]/data_BMCTS_25_1_10[[#This Row],[OR Tools długość]]*100</f>
        <v>108.07404480382299</v>
      </c>
      <c r="U97">
        <f>data_BMCTS_25_4_10[[#This Row],[BMCTS długość]]/data_BMCTS_25_4_10[[#This Row],[OR Tools długość]]*100</f>
        <v>108.07404480382299</v>
      </c>
      <c r="V97">
        <f>data_BMCTS_25_16_10[[#This Row],[BMCTS długość]]/data_BMCTS_25_16_10[[#This Row],[OR Tools długość]]*100</f>
        <v>108.07404480382299</v>
      </c>
      <c r="W97">
        <f>data_BMCTS_25_64_10[[#This Row],[BMCTS długość]]/data_BMCTS_25_64_10[[#This Row],[OR Tools długość]]*100</f>
        <v>108.07404480382299</v>
      </c>
      <c r="X97">
        <f>data_BMCTS_25_1_20[[#This Row],[BMCTS długość]]/data_BMCTS_25_1_20[[#This Row],[OR Tools długość]]*100</f>
        <v>102.05224345467869</v>
      </c>
      <c r="Y97">
        <f>data_BMCTS_25_4_20[[#This Row],[BMCTS długość]]/data_BMCTS_25_4_20[[#This Row],[OR Tools długość]]*100</f>
        <v>102.05224345467869</v>
      </c>
      <c r="Z97">
        <f>data_BMCTS_25_16_20[[#This Row],[BMCTS długość]]/data_BMCTS_25_16_20[[#This Row],[OR Tools długość]]*100</f>
        <v>103.11781924762823</v>
      </c>
      <c r="AA97">
        <f>data_BMCTS_25_64_20[[#This Row],[BMCTS długość]]/data_BMCTS_25_64_20[[#This Row],[OR Tools długość]]*100</f>
        <v>102.05224345467869</v>
      </c>
      <c r="AB97">
        <f>data_BMCTS_25_1_40[[#This Row],[BMCTS długość]]/data_BMCTS_25_1_40[[#This Row],[OR Tools długość]]*100</f>
        <v>102.05224345467869</v>
      </c>
      <c r="AC97">
        <f>data_BMCTS_25_4_40[[#This Row],[BMCTS długość]]/data_BMCTS_25_4_40[[#This Row],[OR Tools długość]]*100</f>
        <v>102.05224345467869</v>
      </c>
      <c r="AD97">
        <f>data_BMCTS_25_16_40[[#This Row],[BMCTS długość]]/data_BMCTS_25_16_40[[#This Row],[OR Tools długość]]*100</f>
        <v>102.05224345467869</v>
      </c>
      <c r="AE97">
        <f>data_BMCTS_25_64_40[[#This Row],[BMCTS długość]]/data_BMCTS_25_64_40[[#This Row],[OR Tools długość]]*100</f>
        <v>102.05224345467869</v>
      </c>
      <c r="AF97">
        <f>data_BMCTS_25_1_80[[#This Row],[BMCTS długość]]/data_BMCTS_25_1_80[[#This Row],[OR Tools długość]]*100</f>
        <v>102.05224345467869</v>
      </c>
      <c r="AG97">
        <f>data_BMCTS_25_4_80[[#This Row],[BMCTS długość]]/data_BMCTS_25_4_80[[#This Row],[OR Tools długość]]*100</f>
        <v>102.05224345467869</v>
      </c>
      <c r="AH97">
        <f>data_BMCTS_25_16_80[[#This Row],[BMCTS długość]]/data_BMCTS_25_16_80[[#This Row],[OR Tools długość]]*100</f>
        <v>102.05224345467869</v>
      </c>
      <c r="AI97">
        <f>data_BMCTS_25_64_80[[#This Row],[BMCTS długość]]/data_BMCTS_25_64_80[[#This Row],[OR Tools długość]]*100</f>
        <v>102.05224345467869</v>
      </c>
    </row>
    <row r="98" spans="20:35" x14ac:dyDescent="0.25">
      <c r="T98">
        <f>data_BMCTS_25_1_10[[#This Row],[BMCTS długość]]/data_BMCTS_25_1_10[[#This Row],[OR Tools długość]]*100</f>
        <v>121.18973967030067</v>
      </c>
      <c r="U98">
        <f>data_BMCTS_25_4_10[[#This Row],[BMCTS długość]]/data_BMCTS_25_4_10[[#This Row],[OR Tools długość]]*100</f>
        <v>121.18973967030067</v>
      </c>
      <c r="V98">
        <f>data_BMCTS_25_16_10[[#This Row],[BMCTS długość]]/data_BMCTS_25_16_10[[#This Row],[OR Tools długość]]*100</f>
        <v>121.18973967030067</v>
      </c>
      <c r="W98">
        <f>data_BMCTS_25_64_10[[#This Row],[BMCTS długość]]/data_BMCTS_25_64_10[[#This Row],[OR Tools długość]]*100</f>
        <v>121.18973967030067</v>
      </c>
      <c r="X98">
        <f>data_BMCTS_25_1_20[[#This Row],[BMCTS długość]]/data_BMCTS_25_1_20[[#This Row],[OR Tools długość]]*100</f>
        <v>109.02365898203938</v>
      </c>
      <c r="Y98">
        <f>data_BMCTS_25_4_20[[#This Row],[BMCTS długość]]/data_BMCTS_25_4_20[[#This Row],[OR Tools długość]]*100</f>
        <v>109.47258256526462</v>
      </c>
      <c r="Z98">
        <f>data_BMCTS_25_16_20[[#This Row],[BMCTS długość]]/data_BMCTS_25_16_20[[#This Row],[OR Tools długość]]*100</f>
        <v>109.47258256526462</v>
      </c>
      <c r="AA98">
        <f>data_BMCTS_25_64_20[[#This Row],[BMCTS długość]]/data_BMCTS_25_64_20[[#This Row],[OR Tools długość]]*100</f>
        <v>109.02365898203938</v>
      </c>
      <c r="AB98">
        <f>data_BMCTS_25_1_40[[#This Row],[BMCTS długość]]/data_BMCTS_25_1_40[[#This Row],[OR Tools długość]]*100</f>
        <v>107.48272482452639</v>
      </c>
      <c r="AC98">
        <f>data_BMCTS_25_4_40[[#This Row],[BMCTS długość]]/data_BMCTS_25_4_40[[#This Row],[OR Tools długość]]*100</f>
        <v>107.48272482452639</v>
      </c>
      <c r="AD98">
        <f>data_BMCTS_25_16_40[[#This Row],[BMCTS długość]]/data_BMCTS_25_16_40[[#This Row],[OR Tools długość]]*100</f>
        <v>107.48272482452639</v>
      </c>
      <c r="AE98">
        <f>data_BMCTS_25_64_40[[#This Row],[BMCTS długość]]/data_BMCTS_25_64_40[[#This Row],[OR Tools długość]]*100</f>
        <v>107.48272482452639</v>
      </c>
      <c r="AF98">
        <f>data_BMCTS_25_1_80[[#This Row],[BMCTS długość]]/data_BMCTS_25_1_80[[#This Row],[OR Tools długość]]*100</f>
        <v>107.48272482452639</v>
      </c>
      <c r="AG98">
        <f>data_BMCTS_25_4_80[[#This Row],[BMCTS długość]]/data_BMCTS_25_4_80[[#This Row],[OR Tools długość]]*100</f>
        <v>107.48272482452639</v>
      </c>
      <c r="AH98">
        <f>data_BMCTS_25_16_80[[#This Row],[BMCTS długość]]/data_BMCTS_25_16_80[[#This Row],[OR Tools długość]]*100</f>
        <v>107.48272482452639</v>
      </c>
      <c r="AI98">
        <f>data_BMCTS_25_64_80[[#This Row],[BMCTS długość]]/data_BMCTS_25_64_80[[#This Row],[OR Tools długość]]*100</f>
        <v>107.48272482452639</v>
      </c>
    </row>
    <row r="99" spans="20:35" x14ac:dyDescent="0.25">
      <c r="T99">
        <f>data_BMCTS_25_1_10[[#This Row],[BMCTS długość]]/data_BMCTS_25_1_10[[#This Row],[OR Tools długość]]*100</f>
        <v>102.1681244210227</v>
      </c>
      <c r="U99">
        <f>data_BMCTS_25_4_10[[#This Row],[BMCTS długość]]/data_BMCTS_25_4_10[[#This Row],[OR Tools długość]]*100</f>
        <v>105.63280516828266</v>
      </c>
      <c r="V99">
        <f>data_BMCTS_25_16_10[[#This Row],[BMCTS długość]]/data_BMCTS_25_16_10[[#This Row],[OR Tools długość]]*100</f>
        <v>102.1681244210227</v>
      </c>
      <c r="W99">
        <f>data_BMCTS_25_64_10[[#This Row],[BMCTS długość]]/data_BMCTS_25_64_10[[#This Row],[OR Tools długość]]*100</f>
        <v>102.1681244210227</v>
      </c>
      <c r="X99">
        <f>data_BMCTS_25_1_20[[#This Row],[BMCTS długość]]/data_BMCTS_25_1_20[[#This Row],[OR Tools długość]]*100</f>
        <v>100.35145370550505</v>
      </c>
      <c r="Y99">
        <f>data_BMCTS_25_4_20[[#This Row],[BMCTS długość]]/data_BMCTS_25_4_20[[#This Row],[OR Tools długość]]*100</f>
        <v>100.35145370550505</v>
      </c>
      <c r="Z99">
        <f>data_BMCTS_25_16_20[[#This Row],[BMCTS długość]]/data_BMCTS_25_16_20[[#This Row],[OR Tools długość]]*100</f>
        <v>100.35145370550505</v>
      </c>
      <c r="AA99">
        <f>data_BMCTS_25_64_20[[#This Row],[BMCTS długość]]/data_BMCTS_25_64_20[[#This Row],[OR Tools długość]]*100</f>
        <v>100.35145370550505</v>
      </c>
      <c r="AB99">
        <f>data_BMCTS_25_1_40[[#This Row],[BMCTS długość]]/data_BMCTS_25_1_40[[#This Row],[OR Tools długość]]*100</f>
        <v>100.35145370550505</v>
      </c>
      <c r="AC99">
        <f>data_BMCTS_25_4_40[[#This Row],[BMCTS długość]]/data_BMCTS_25_4_40[[#This Row],[OR Tools długość]]*100</f>
        <v>100.35145370550505</v>
      </c>
      <c r="AD99">
        <f>data_BMCTS_25_16_40[[#This Row],[BMCTS długość]]/data_BMCTS_25_16_40[[#This Row],[OR Tools długość]]*100</f>
        <v>100.35145370550505</v>
      </c>
      <c r="AE99">
        <f>data_BMCTS_25_64_40[[#This Row],[BMCTS długość]]/data_BMCTS_25_64_40[[#This Row],[OR Tools długość]]*100</f>
        <v>100.35145370550505</v>
      </c>
      <c r="AF99">
        <f>data_BMCTS_25_1_80[[#This Row],[BMCTS długość]]/data_BMCTS_25_1_80[[#This Row],[OR Tools długość]]*100</f>
        <v>100.35145370550505</v>
      </c>
      <c r="AG99">
        <f>data_BMCTS_25_4_80[[#This Row],[BMCTS długość]]/data_BMCTS_25_4_80[[#This Row],[OR Tools długość]]*100</f>
        <v>100.35145370550505</v>
      </c>
      <c r="AH99">
        <f>data_BMCTS_25_16_80[[#This Row],[BMCTS długość]]/data_BMCTS_25_16_80[[#This Row],[OR Tools długość]]*100</f>
        <v>100.35145370550505</v>
      </c>
      <c r="AI99">
        <f>data_BMCTS_25_64_80[[#This Row],[BMCTS długość]]/data_BMCTS_25_64_80[[#This Row],[OR Tools długość]]*100</f>
        <v>100.35145370550505</v>
      </c>
    </row>
    <row r="100" spans="20:35" x14ac:dyDescent="0.25">
      <c r="T100">
        <f>data_BMCTS_25_1_10[[#This Row],[BMCTS długość]]/data_BMCTS_25_1_10[[#This Row],[OR Tools długość]]*100</f>
        <v>112.8994336288462</v>
      </c>
      <c r="U100">
        <f>data_BMCTS_25_4_10[[#This Row],[BMCTS długość]]/data_BMCTS_25_4_10[[#This Row],[OR Tools długość]]*100</f>
        <v>109.79956661967256</v>
      </c>
      <c r="V100">
        <f>data_BMCTS_25_16_10[[#This Row],[BMCTS długość]]/data_BMCTS_25_16_10[[#This Row],[OR Tools długość]]*100</f>
        <v>109.79956661967256</v>
      </c>
      <c r="W100">
        <f>data_BMCTS_25_64_10[[#This Row],[BMCTS długość]]/data_BMCTS_25_64_10[[#This Row],[OR Tools długość]]*100</f>
        <v>109.79956661967256</v>
      </c>
      <c r="X100">
        <f>data_BMCTS_25_1_20[[#This Row],[BMCTS długość]]/data_BMCTS_25_1_20[[#This Row],[OR Tools długość]]*100</f>
        <v>101.12516306730271</v>
      </c>
      <c r="Y100">
        <f>data_BMCTS_25_4_20[[#This Row],[BMCTS długość]]/data_BMCTS_25_4_20[[#This Row],[OR Tools długość]]*100</f>
        <v>101.12516306730271</v>
      </c>
      <c r="Z100">
        <f>data_BMCTS_25_16_20[[#This Row],[BMCTS długość]]/data_BMCTS_25_16_20[[#This Row],[OR Tools długość]]*100</f>
        <v>101.10099829271535</v>
      </c>
      <c r="AA100">
        <f>data_BMCTS_25_64_20[[#This Row],[BMCTS długość]]/data_BMCTS_25_64_20[[#This Row],[OR Tools długość]]*100</f>
        <v>101.12516306730271</v>
      </c>
      <c r="AB100">
        <f>data_BMCTS_25_1_40[[#This Row],[BMCTS długość]]/data_BMCTS_25_1_40[[#This Row],[OR Tools długość]]*100</f>
        <v>101.12516306730271</v>
      </c>
      <c r="AC100">
        <f>data_BMCTS_25_4_40[[#This Row],[BMCTS długość]]/data_BMCTS_25_4_40[[#This Row],[OR Tools długość]]*100</f>
        <v>101.12516306730271</v>
      </c>
      <c r="AD100">
        <f>data_BMCTS_25_16_40[[#This Row],[BMCTS długość]]/data_BMCTS_25_16_40[[#This Row],[OR Tools długość]]*100</f>
        <v>101.12516306730271</v>
      </c>
      <c r="AE100">
        <f>data_BMCTS_25_64_40[[#This Row],[BMCTS długość]]/data_BMCTS_25_64_40[[#This Row],[OR Tools długość]]*100</f>
        <v>101.12516306730271</v>
      </c>
      <c r="AF100">
        <f>data_BMCTS_25_1_80[[#This Row],[BMCTS długość]]/data_BMCTS_25_1_80[[#This Row],[OR Tools długość]]*100</f>
        <v>101.12516306730271</v>
      </c>
      <c r="AG100">
        <f>data_BMCTS_25_4_80[[#This Row],[BMCTS długość]]/data_BMCTS_25_4_80[[#This Row],[OR Tools długość]]*100</f>
        <v>101.12516306730271</v>
      </c>
      <c r="AH100">
        <f>data_BMCTS_25_16_80[[#This Row],[BMCTS długość]]/data_BMCTS_25_16_80[[#This Row],[OR Tools długość]]*100</f>
        <v>101.12516306730271</v>
      </c>
      <c r="AI100">
        <f>data_BMCTS_25_64_80[[#This Row],[BMCTS długość]]/data_BMCTS_25_64_80[[#This Row],[OR Tools długość]]*100</f>
        <v>101.12516306730271</v>
      </c>
    </row>
    <row r="101" spans="20:35" x14ac:dyDescent="0.25">
      <c r="T101">
        <f>data_BMCTS_25_1_10[[#This Row],[BMCTS długość]]/data_BMCTS_25_1_10[[#This Row],[OR Tools długość]]*100</f>
        <v>113.0552787726897</v>
      </c>
      <c r="U101">
        <f>data_BMCTS_25_4_10[[#This Row],[BMCTS długość]]/data_BMCTS_25_4_10[[#This Row],[OR Tools długość]]*100</f>
        <v>106.00273109305928</v>
      </c>
      <c r="V101">
        <f>data_BMCTS_25_16_10[[#This Row],[BMCTS długość]]/data_BMCTS_25_16_10[[#This Row],[OR Tools długość]]*100</f>
        <v>113.0552787726897</v>
      </c>
      <c r="W101">
        <f>data_BMCTS_25_64_10[[#This Row],[BMCTS długość]]/data_BMCTS_25_64_10[[#This Row],[OR Tools długość]]*100</f>
        <v>113.0552787726897</v>
      </c>
      <c r="X101">
        <f>data_BMCTS_25_1_20[[#This Row],[BMCTS długość]]/data_BMCTS_25_1_20[[#This Row],[OR Tools długość]]*100</f>
        <v>102.78967507375158</v>
      </c>
      <c r="Y101">
        <f>data_BMCTS_25_4_20[[#This Row],[BMCTS długość]]/data_BMCTS_25_4_20[[#This Row],[OR Tools długość]]*100</f>
        <v>102.78967507375158</v>
      </c>
      <c r="Z101">
        <f>data_BMCTS_25_16_20[[#This Row],[BMCTS długość]]/data_BMCTS_25_16_20[[#This Row],[OR Tools długość]]*100</f>
        <v>102.78967507375158</v>
      </c>
      <c r="AA101">
        <f>data_BMCTS_25_64_20[[#This Row],[BMCTS długość]]/data_BMCTS_25_64_20[[#This Row],[OR Tools długość]]*100</f>
        <v>102.78967507375158</v>
      </c>
      <c r="AB101">
        <f>data_BMCTS_25_1_40[[#This Row],[BMCTS długość]]/data_BMCTS_25_1_40[[#This Row],[OR Tools długość]]*100</f>
        <v>102.78967507375158</v>
      </c>
      <c r="AC101">
        <f>data_BMCTS_25_4_40[[#This Row],[BMCTS długość]]/data_BMCTS_25_4_40[[#This Row],[OR Tools długość]]*100</f>
        <v>102.78967507375158</v>
      </c>
      <c r="AD101">
        <f>data_BMCTS_25_16_40[[#This Row],[BMCTS długość]]/data_BMCTS_25_16_40[[#This Row],[OR Tools długość]]*100</f>
        <v>102.78967507375158</v>
      </c>
      <c r="AE101">
        <f>data_BMCTS_25_64_40[[#This Row],[BMCTS długość]]/data_BMCTS_25_64_40[[#This Row],[OR Tools długość]]*100</f>
        <v>102.78967507375158</v>
      </c>
      <c r="AF101">
        <f>data_BMCTS_25_1_80[[#This Row],[BMCTS długość]]/data_BMCTS_25_1_80[[#This Row],[OR Tools długość]]*100</f>
        <v>102.78967507375158</v>
      </c>
      <c r="AG101">
        <f>data_BMCTS_25_4_80[[#This Row],[BMCTS długość]]/data_BMCTS_25_4_80[[#This Row],[OR Tools długość]]*100</f>
        <v>102.78967507375158</v>
      </c>
      <c r="AH101">
        <f>data_BMCTS_25_16_80[[#This Row],[BMCTS długość]]/data_BMCTS_25_16_80[[#This Row],[OR Tools długość]]*100</f>
        <v>102.78967507375158</v>
      </c>
      <c r="AI101">
        <f>data_BMCTS_25_64_80[[#This Row],[BMCTS długość]]/data_BMCTS_25_64_80[[#This Row],[OR Tools długość]]*100</f>
        <v>102.78967507375158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3D94-3E5E-45C9-85BA-C656BC01A386}">
  <dimension ref="B2:R50"/>
  <sheetViews>
    <sheetView tabSelected="1" topLeftCell="A25" workbookViewId="0">
      <selection activeCell="L6" sqref="L6"/>
    </sheetView>
  </sheetViews>
  <sheetFormatPr defaultRowHeight="15" x14ac:dyDescent="0.25"/>
  <sheetData>
    <row r="2" spans="2:15" x14ac:dyDescent="0.25">
      <c r="B2" t="s">
        <v>476</v>
      </c>
      <c r="C2" t="s">
        <v>477</v>
      </c>
      <c r="D2" t="s">
        <v>478</v>
      </c>
      <c r="E2" t="s">
        <v>479</v>
      </c>
      <c r="L2" t="s">
        <v>476</v>
      </c>
      <c r="M2" t="s">
        <v>477</v>
      </c>
      <c r="N2" t="s">
        <v>478</v>
      </c>
      <c r="O2" t="s">
        <v>479</v>
      </c>
    </row>
    <row r="3" spans="2:15" x14ac:dyDescent="0.25">
      <c r="B3">
        <f>[1]testy_25!B4</f>
        <v>104.50905234009353</v>
      </c>
      <c r="C3">
        <f>[1]testy_25!D4</f>
        <v>106.85669985463673</v>
      </c>
      <c r="D3">
        <f>[1]testy_25!F4</f>
        <v>108.12544080971682</v>
      </c>
      <c r="E3">
        <f>[1]testy_25!H4</f>
        <v>106.21469215540569</v>
      </c>
      <c r="K3" s="1" t="s">
        <v>7</v>
      </c>
      <c r="L3">
        <f>AVERAGE([1]data_MCTS_25_1!H:H)</f>
        <v>1.5577345323562621</v>
      </c>
      <c r="M3">
        <f>AVERAGE([1]data_MCTS_25_4!H:H)</f>
        <v>1.5996995353698731</v>
      </c>
      <c r="N3">
        <f>AVERAGE([1]data_MCTS_25_8!H:H)</f>
        <v>1.6342304444313049</v>
      </c>
      <c r="O3">
        <f>AVERAGE([1]data_MCTS_25_16!H:H)</f>
        <v>1.6504572939872741</v>
      </c>
    </row>
    <row r="4" spans="2:15" x14ac:dyDescent="0.25">
      <c r="K4" s="1" t="s">
        <v>8</v>
      </c>
      <c r="L4">
        <f>AVERAGE([1]data_MCTS_25_1!I:I)</f>
        <v>1.317347309589386</v>
      </c>
      <c r="M4">
        <f>AVERAGE([1]data_MCTS_25_4!I:I)</f>
        <v>1.2280098962783814</v>
      </c>
      <c r="N4">
        <f>AVERAGE([1]data_MCTS_25_8!I:I)</f>
        <v>1.2838049006462098</v>
      </c>
      <c r="O4">
        <f>AVERAGE([1]data_MCTS_25_16!I:I)</f>
        <v>1.3005296087265015</v>
      </c>
    </row>
    <row r="5" spans="2:15" x14ac:dyDescent="0.25">
      <c r="K5" s="1" t="s">
        <v>9</v>
      </c>
      <c r="L5">
        <f>AVERAGE([1]data_MCTS_25_1!J:J)</f>
        <v>0.36815226078033447</v>
      </c>
      <c r="M5">
        <f>AVERAGE([1]data_MCTS_25_4!J:J)</f>
        <v>49.737508730888365</v>
      </c>
      <c r="N5">
        <f>AVERAGE([1]data_MCTS_25_8!J:J)</f>
        <v>101.01029224872589</v>
      </c>
      <c r="O5">
        <f>AVERAGE([1]data_MCTS_25_16!J:J)</f>
        <v>201.95585432767868</v>
      </c>
    </row>
    <row r="6" spans="2:15" x14ac:dyDescent="0.25">
      <c r="K6" s="2" t="s">
        <v>10</v>
      </c>
      <c r="L6">
        <f>AVERAGE([1]data_MCTS_25_1!K:K)</f>
        <v>0.11046035528182983</v>
      </c>
      <c r="M6">
        <f>AVERAGE([1]data_MCTS_25_4!K:K)</f>
        <v>0.11177181243896485</v>
      </c>
      <c r="N6">
        <f>AVERAGE([1]data_MCTS_25_8!K:K)</f>
        <v>0.11280244827270508</v>
      </c>
      <c r="O6">
        <f>AVERAGE([1]data_MCTS_25_16!K:K)</f>
        <v>0.11569065093994141</v>
      </c>
    </row>
    <row r="26" spans="2:18" x14ac:dyDescent="0.25">
      <c r="C26" t="s">
        <v>401</v>
      </c>
      <c r="D26" t="s">
        <v>402</v>
      </c>
      <c r="E26" t="s">
        <v>403</v>
      </c>
      <c r="F26" t="s">
        <v>404</v>
      </c>
      <c r="G26" t="s">
        <v>405</v>
      </c>
      <c r="H26" t="s">
        <v>406</v>
      </c>
      <c r="I26" t="s">
        <v>407</v>
      </c>
      <c r="J26" t="s">
        <v>408</v>
      </c>
      <c r="K26" t="s">
        <v>409</v>
      </c>
      <c r="L26" t="s">
        <v>410</v>
      </c>
      <c r="M26" t="s">
        <v>411</v>
      </c>
      <c r="N26" t="s">
        <v>412</v>
      </c>
      <c r="O26" t="s">
        <v>413</v>
      </c>
      <c r="P26" t="s">
        <v>414</v>
      </c>
      <c r="Q26" t="s">
        <v>415</v>
      </c>
      <c r="R26" t="s">
        <v>416</v>
      </c>
    </row>
    <row r="27" spans="2:18" x14ac:dyDescent="0.25">
      <c r="B27" s="1" t="s">
        <v>7</v>
      </c>
      <c r="C27">
        <f>AVERAGE(data_BMCTS_25_1_10!H:H)</f>
        <v>0.39628876447677613</v>
      </c>
      <c r="D27">
        <f>AVERAGE(data_BMCTS_25_4_10!H:H)</f>
        <v>0.39970552921295166</v>
      </c>
      <c r="E27">
        <f>AVERAGE(data_BMCTS_25_16_10!H:H)</f>
        <v>0.40880419731140138</v>
      </c>
      <c r="F27">
        <f>AVERAGE(data_BMCTS_25_64_10!H:H)</f>
        <v>0.42222552299499511</v>
      </c>
      <c r="G27">
        <f>AVERAGE(data_BMCTS_25_1_20!H:H)</f>
        <v>0.51506648063659666</v>
      </c>
      <c r="H27">
        <f>AVERAGE(data_BMCTS_25_4_20!H:H)</f>
        <v>0.5182507586479187</v>
      </c>
      <c r="I27">
        <f>AVERAGE(data_BMCTS_25_16_20!H:H)</f>
        <v>0.54974023103713987</v>
      </c>
      <c r="J27">
        <f>AVERAGE(data_BMCTS_25_64_20!H:H)</f>
        <v>0.56219559431076049</v>
      </c>
      <c r="K27">
        <f>AVERAGE(data_BMCTS_25_1_40!H:H)</f>
        <v>0.73781279563903812</v>
      </c>
      <c r="L27">
        <f>AVERAGE(data_BMCTS_25_4_40!H:H)</f>
        <v>0.73503154993057251</v>
      </c>
      <c r="M27">
        <f>AVERAGE(data_BMCTS_25_16_40!H:H)</f>
        <v>0.72843093872070308</v>
      </c>
      <c r="N27">
        <f>AVERAGE(data_BMCTS_25_64_40!H:H)</f>
        <v>0.70360958337783819</v>
      </c>
      <c r="O27">
        <f>AVERAGE(data_BMCTS_25_1_80!H:H)</f>
        <v>0.77972284555435178</v>
      </c>
      <c r="P27">
        <f>AVERAGE(data_BMCTS_25_4_80!H:H)</f>
        <v>0.76709385871887203</v>
      </c>
      <c r="Q27">
        <f>AVERAGE(data_BMCTS_25_16_80!H:H)</f>
        <v>0.76061567068099978</v>
      </c>
      <c r="R27">
        <f>AVERAGE(data_BMCTS_25_64_80!H:H)</f>
        <v>0.75966374397277836</v>
      </c>
    </row>
    <row r="28" spans="2:18" x14ac:dyDescent="0.25">
      <c r="B28" s="1" t="s">
        <v>8</v>
      </c>
      <c r="C28">
        <f>AVERAGE(data_BMCTS_25_1_10!I:I)</f>
        <v>0.76879930973052979</v>
      </c>
      <c r="D28">
        <f>AVERAGE(data_BMCTS_25_4_10!I:I)</f>
        <v>0.7743257689476013</v>
      </c>
      <c r="E28">
        <f>AVERAGE(data_BMCTS_25_16_10!I:I)</f>
        <v>0.77990626335144042</v>
      </c>
      <c r="F28">
        <f>AVERAGE(data_BMCTS_25_64_10!I:I)</f>
        <v>0.80774516344070435</v>
      </c>
      <c r="G28">
        <f>AVERAGE(data_BMCTS_25_1_20!I:I)</f>
        <v>1.3111100482940674</v>
      </c>
      <c r="H28">
        <f>AVERAGE(data_BMCTS_25_4_20!I:I)</f>
        <v>1.3058566379547119</v>
      </c>
      <c r="I28">
        <f>AVERAGE(data_BMCTS_25_16_20!I:I)</f>
        <v>1.3165490293502808</v>
      </c>
      <c r="J28">
        <f>AVERAGE(data_BMCTS_25_64_20!I:I)</f>
        <v>1.3303241276741027</v>
      </c>
      <c r="K28">
        <f>AVERAGE(data_BMCTS_25_1_40!I:I)</f>
        <v>1.4293778014183045</v>
      </c>
      <c r="L28">
        <f>AVERAGE(data_BMCTS_25_4_40!I:I)</f>
        <v>1.4157925486564635</v>
      </c>
      <c r="M28">
        <f>AVERAGE(data_BMCTS_25_16_40!I:I)</f>
        <v>1.4035307335853577</v>
      </c>
      <c r="N28">
        <f>AVERAGE(data_BMCTS_25_64_40!I:I)</f>
        <v>1.3750447940826416</v>
      </c>
      <c r="O28">
        <f>AVERAGE(data_BMCTS_25_1_80!I:I)</f>
        <v>1.3685556626319886</v>
      </c>
      <c r="P28">
        <f>AVERAGE(data_BMCTS_25_4_80!I:I)</f>
        <v>1.3536762309074402</v>
      </c>
      <c r="Q28">
        <f>AVERAGE(data_BMCTS_25_16_80!I:I)</f>
        <v>1.3399997162818909</v>
      </c>
      <c r="R28">
        <f>AVERAGE(data_BMCTS_25_64_80!I:I)</f>
        <v>1.3396852684020997</v>
      </c>
    </row>
    <row r="29" spans="2:18" x14ac:dyDescent="0.25">
      <c r="B29" s="1" t="s">
        <v>9</v>
      </c>
      <c r="C29">
        <f>AVERAGE(data_BMCTS_25_1_10!J:J)</f>
        <v>0.3458683776855469</v>
      </c>
      <c r="D29">
        <f>AVERAGE(data_BMCTS_25_4_10!J:J)</f>
        <v>0.34706918478012083</v>
      </c>
      <c r="E29">
        <f>AVERAGE(data_BMCTS_25_16_10!J:J)</f>
        <v>0.34631627798080444</v>
      </c>
      <c r="F29">
        <f>AVERAGE(data_BMCTS_25_64_10!J:J)</f>
        <v>0.36037086963653564</v>
      </c>
      <c r="G29">
        <f>AVERAGE(data_BMCTS_25_1_20!J:J)</f>
        <v>0.39283122777938845</v>
      </c>
      <c r="H29">
        <f>AVERAGE(data_BMCTS_25_4_20!J:J)</f>
        <v>0.39484925746917726</v>
      </c>
      <c r="I29">
        <f>AVERAGE(data_BMCTS_25_16_20!J:J)</f>
        <v>0.39158550739288328</v>
      </c>
      <c r="J29">
        <f>AVERAGE(data_BMCTS_25_64_20!J:J)</f>
        <v>0.39965035676956179</v>
      </c>
      <c r="K29">
        <f>AVERAGE(data_BMCTS_25_1_40!J:J)</f>
        <v>0.40132547140121461</v>
      </c>
      <c r="L29">
        <f>AVERAGE(data_BMCTS_25_4_40!J:J)</f>
        <v>0.40089837074279783</v>
      </c>
      <c r="M29">
        <f>AVERAGE(data_BMCTS_25_16_40!J:J)</f>
        <v>0.3978755187988281</v>
      </c>
      <c r="N29">
        <f>AVERAGE(data_BMCTS_25_64_40!J:J)</f>
        <v>0.38552575826644897</v>
      </c>
      <c r="O29">
        <f>AVERAGE(data_BMCTS_25_1_80!J:J)</f>
        <v>0.38663134813308714</v>
      </c>
      <c r="P29">
        <f>AVERAGE(data_BMCTS_25_4_80!J:J)</f>
        <v>0.37891402244567873</v>
      </c>
      <c r="Q29">
        <f>AVERAGE(data_BMCTS_25_16_80!J:J)</f>
        <v>0.37445361375808717</v>
      </c>
      <c r="R29">
        <f>AVERAGE(data_BMCTS_25_64_80!J:J)</f>
        <v>0.37523745775222778</v>
      </c>
    </row>
    <row r="30" spans="2:18" x14ac:dyDescent="0.25">
      <c r="B30" s="2" t="s">
        <v>10</v>
      </c>
      <c r="C30">
        <f>AVERAGE(data_BMCTS_25_1_10!K:K)</f>
        <v>0.40223742246627808</v>
      </c>
      <c r="D30">
        <f>AVERAGE(data_BMCTS_25_4_10!K:K)</f>
        <v>0.40232740402221678</v>
      </c>
      <c r="E30">
        <f>AVERAGE(data_BMCTS_25_16_10!K:K)</f>
        <v>0.41100550889968873</v>
      </c>
      <c r="F30">
        <f>AVERAGE(data_BMCTS_25_64_10!K:K)</f>
        <v>0.42736720561981201</v>
      </c>
      <c r="G30">
        <f>AVERAGE(data_BMCTS_25_1_20!K:K)</f>
        <v>0.38032669782638551</v>
      </c>
      <c r="H30">
        <f>AVERAGE(data_BMCTS_25_4_20!K:K)</f>
        <v>0.38347164154052732</v>
      </c>
      <c r="I30">
        <f>AVERAGE(data_BMCTS_25_16_20!K:K)</f>
        <v>0.39010324478149416</v>
      </c>
      <c r="J30">
        <f>AVERAGE(data_BMCTS_25_64_20!K:K)</f>
        <v>0.39263605833053589</v>
      </c>
      <c r="K30">
        <f>AVERAGE(data_BMCTS_25_1_40!K:K)</f>
        <v>0.379311580657959</v>
      </c>
      <c r="L30">
        <f>AVERAGE(data_BMCTS_25_4_40!K:K)</f>
        <v>0.37659642457962034</v>
      </c>
      <c r="M30">
        <f>AVERAGE(data_BMCTS_25_16_40!K:K)</f>
        <v>0.37347816467285155</v>
      </c>
      <c r="N30">
        <f>AVERAGE(data_BMCTS_25_64_40!K:K)</f>
        <v>0.36673514842987059</v>
      </c>
      <c r="O30">
        <f>AVERAGE(data_BMCTS_25_1_80!K:K)</f>
        <v>0.34868776321411132</v>
      </c>
      <c r="P30">
        <f>AVERAGE(data_BMCTS_25_4_80!K:K)</f>
        <v>0.34556280612945556</v>
      </c>
      <c r="Q30">
        <f>AVERAGE(data_BMCTS_25_16_80!K:K)</f>
        <v>0.34131923913955686</v>
      </c>
      <c r="R30">
        <f>AVERAGE(data_BMCTS_25_64_80!K:K)</f>
        <v>0.34046081304550169</v>
      </c>
    </row>
    <row r="49" spans="2:17" x14ac:dyDescent="0.25">
      <c r="B49" t="s">
        <v>401</v>
      </c>
      <c r="C49" t="s">
        <v>402</v>
      </c>
      <c r="D49" t="s">
        <v>403</v>
      </c>
      <c r="E49" t="s">
        <v>404</v>
      </c>
      <c r="F49" t="s">
        <v>405</v>
      </c>
      <c r="G49" t="s">
        <v>406</v>
      </c>
      <c r="H49" t="s">
        <v>407</v>
      </c>
      <c r="I49" t="s">
        <v>408</v>
      </c>
      <c r="J49" t="s">
        <v>409</v>
      </c>
      <c r="K49" t="s">
        <v>410</v>
      </c>
      <c r="L49" t="s">
        <v>411</v>
      </c>
      <c r="M49" t="s">
        <v>412</v>
      </c>
      <c r="N49" t="s">
        <v>413</v>
      </c>
      <c r="O49" t="s">
        <v>414</v>
      </c>
      <c r="P49" t="s">
        <v>415</v>
      </c>
      <c r="Q49" t="s">
        <v>416</v>
      </c>
    </row>
    <row r="50" spans="2:17" x14ac:dyDescent="0.25">
      <c r="B50">
        <f>Testy!B2</f>
        <v>112.3008610139254</v>
      </c>
      <c r="C50">
        <f>Testy!C2</f>
        <v>112.13759520191611</v>
      </c>
      <c r="D50">
        <f>Testy!D2</f>
        <v>112.13785204097834</v>
      </c>
      <c r="E50">
        <f>Testy!E2</f>
        <v>112.13785204097834</v>
      </c>
      <c r="F50">
        <f>Testy!F2</f>
        <v>105.46708383074267</v>
      </c>
      <c r="G50">
        <f>Testy!G2</f>
        <v>105.44439508136176</v>
      </c>
      <c r="H50">
        <f>Testy!H2</f>
        <v>105.38975192655978</v>
      </c>
      <c r="I50">
        <f>Testy!I2</f>
        <v>105.46708383074267</v>
      </c>
      <c r="J50">
        <f>Testy!J2</f>
        <v>104.50905234009353</v>
      </c>
      <c r="K50">
        <f>Testy!K2</f>
        <v>104.50905234009353</v>
      </c>
      <c r="L50">
        <f>Testy!L2</f>
        <v>104.50905234009353</v>
      </c>
      <c r="M50">
        <f>Testy!M2</f>
        <v>104.50905234009353</v>
      </c>
      <c r="N50">
        <f>Testy!N2</f>
        <v>104.50905234009353</v>
      </c>
      <c r="O50">
        <f>Testy!O2</f>
        <v>104.50905234009353</v>
      </c>
      <c r="P50">
        <f>Testy!P2</f>
        <v>104.50905234009353</v>
      </c>
      <c r="Q50">
        <f>Testy!Q2</f>
        <v>104.50905234009353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3403-07D0-4AB1-A296-B7265011C6AC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311</v>
      </c>
      <c r="E2">
        <v>814.81619999999998</v>
      </c>
      <c r="F2">
        <v>64</v>
      </c>
      <c r="G2">
        <v>3.2900247573852539</v>
      </c>
      <c r="H2">
        <v>0.73424053192138672</v>
      </c>
      <c r="I2">
        <v>1.8247871398925779</v>
      </c>
      <c r="J2">
        <v>0.37300729751586909</v>
      </c>
      <c r="K2">
        <v>0.35798978805541992</v>
      </c>
    </row>
    <row r="3" spans="1:11" x14ac:dyDescent="0.25">
      <c r="A3">
        <v>1</v>
      </c>
      <c r="B3" t="s">
        <v>13</v>
      </c>
      <c r="C3">
        <v>920.91</v>
      </c>
      <c r="D3" t="s">
        <v>335</v>
      </c>
      <c r="E3">
        <v>965.16560000000004</v>
      </c>
      <c r="F3">
        <v>64</v>
      </c>
      <c r="G3">
        <v>2.829340934753418</v>
      </c>
      <c r="H3">
        <v>0.72028899192810059</v>
      </c>
      <c r="I3">
        <v>1.3631012439727781</v>
      </c>
      <c r="J3">
        <v>0.37135171890258789</v>
      </c>
      <c r="K3">
        <v>0.37259936332702642</v>
      </c>
    </row>
    <row r="4" spans="1:11" x14ac:dyDescent="0.25">
      <c r="A4">
        <v>2</v>
      </c>
      <c r="B4" t="s">
        <v>15</v>
      </c>
      <c r="C4">
        <v>765.42989999999998</v>
      </c>
      <c r="D4" t="s">
        <v>313</v>
      </c>
      <c r="E4">
        <v>803.67660000000001</v>
      </c>
      <c r="F4">
        <v>64</v>
      </c>
      <c r="G4">
        <v>2.8166518211364751</v>
      </c>
      <c r="H4">
        <v>0.67431831359863281</v>
      </c>
      <c r="I4">
        <v>1.407363653182983</v>
      </c>
      <c r="J4">
        <v>0.37972140312194819</v>
      </c>
      <c r="K4">
        <v>0.3542482852935791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64</v>
      </c>
      <c r="G5">
        <v>2.8858697414398189</v>
      </c>
      <c r="H5">
        <v>0.69346261024475098</v>
      </c>
      <c r="I5">
        <v>1.4526605606079099</v>
      </c>
      <c r="J5">
        <v>0.36879372596740723</v>
      </c>
      <c r="K5">
        <v>0.37095284461975098</v>
      </c>
    </row>
    <row r="6" spans="1:11" x14ac:dyDescent="0.25">
      <c r="A6">
        <v>4</v>
      </c>
      <c r="B6" t="s">
        <v>19</v>
      </c>
      <c r="C6">
        <v>1210.943</v>
      </c>
      <c r="D6" t="s">
        <v>314</v>
      </c>
      <c r="E6">
        <v>1284.2899</v>
      </c>
      <c r="F6">
        <v>64</v>
      </c>
      <c r="G6">
        <v>2.8637373447418208</v>
      </c>
      <c r="H6">
        <v>0.69169497489929199</v>
      </c>
      <c r="I6">
        <v>1.4126729965209961</v>
      </c>
      <c r="J6">
        <v>0.3759307861328125</v>
      </c>
      <c r="K6">
        <v>0.3804318904876709</v>
      </c>
    </row>
    <row r="7" spans="1:11" x14ac:dyDescent="0.25">
      <c r="A7">
        <v>5</v>
      </c>
      <c r="B7" t="s">
        <v>21</v>
      </c>
      <c r="C7">
        <v>1371.7239999999999</v>
      </c>
      <c r="D7" t="s">
        <v>336</v>
      </c>
      <c r="E7">
        <v>1476.5947000000001</v>
      </c>
      <c r="F7">
        <v>64</v>
      </c>
      <c r="G7">
        <v>2.9842109680175781</v>
      </c>
      <c r="H7">
        <v>0.7264096736907959</v>
      </c>
      <c r="I7">
        <v>1.5046226978302</v>
      </c>
      <c r="J7">
        <v>0.38637542724609381</v>
      </c>
      <c r="K7">
        <v>0.36580276489257813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64</v>
      </c>
      <c r="G8">
        <v>2.775421142578125</v>
      </c>
      <c r="H8">
        <v>0.67649364471435547</v>
      </c>
      <c r="I8">
        <v>1.3365015983581541</v>
      </c>
      <c r="J8">
        <v>0.38241124153137213</v>
      </c>
      <c r="K8">
        <v>0.37901496887207031</v>
      </c>
    </row>
    <row r="9" spans="1:11" x14ac:dyDescent="0.25">
      <c r="A9">
        <v>7</v>
      </c>
      <c r="B9" t="s">
        <v>25</v>
      </c>
      <c r="C9">
        <v>1126.7883999999999</v>
      </c>
      <c r="D9" t="s">
        <v>337</v>
      </c>
      <c r="E9">
        <v>1168.8228999999999</v>
      </c>
      <c r="F9">
        <v>64</v>
      </c>
      <c r="G9">
        <v>2.650626659393311</v>
      </c>
      <c r="H9">
        <v>0.68378806114196777</v>
      </c>
      <c r="I9">
        <v>1.2165985107421879</v>
      </c>
      <c r="J9">
        <v>0.38248348236083979</v>
      </c>
      <c r="K9">
        <v>0.36675715446472168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64</v>
      </c>
      <c r="G10">
        <v>2.5691313743591309</v>
      </c>
      <c r="H10">
        <v>0.63277244567871094</v>
      </c>
      <c r="I10">
        <v>1.0841095447540281</v>
      </c>
      <c r="J10">
        <v>0.46557521820068359</v>
      </c>
      <c r="K10">
        <v>0.38467741012573242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64</v>
      </c>
      <c r="G11">
        <v>2.7293543815612789</v>
      </c>
      <c r="H11">
        <v>0.68739199638366699</v>
      </c>
      <c r="I11">
        <v>1.292919874191284</v>
      </c>
      <c r="J11">
        <v>0.3774716854095459</v>
      </c>
      <c r="K11">
        <v>0.37057113647460938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64</v>
      </c>
      <c r="G12">
        <v>2.673994779586792</v>
      </c>
      <c r="H12">
        <v>0.72104525566101074</v>
      </c>
      <c r="I12">
        <v>1.210871696472168</v>
      </c>
      <c r="J12">
        <v>0.36441445350646973</v>
      </c>
      <c r="K12">
        <v>0.3766636848449707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64</v>
      </c>
      <c r="G13">
        <v>2.4068174362182622</v>
      </c>
      <c r="H13">
        <v>0.66983556747436523</v>
      </c>
      <c r="I13">
        <v>0.97762680053710938</v>
      </c>
      <c r="J13">
        <v>0.36105918884277338</v>
      </c>
      <c r="K13">
        <v>0.39629578590393072</v>
      </c>
    </row>
    <row r="14" spans="1:11" x14ac:dyDescent="0.25">
      <c r="A14">
        <v>12</v>
      </c>
      <c r="B14" t="s">
        <v>35</v>
      </c>
      <c r="C14">
        <v>804.81650000000002</v>
      </c>
      <c r="D14" t="s">
        <v>338</v>
      </c>
      <c r="E14">
        <v>821.952</v>
      </c>
      <c r="F14">
        <v>64</v>
      </c>
      <c r="G14">
        <v>2.9428119659423828</v>
      </c>
      <c r="H14">
        <v>0.66367053985595703</v>
      </c>
      <c r="I14">
        <v>1.5351240634918211</v>
      </c>
      <c r="J14">
        <v>0.36200261116027832</v>
      </c>
      <c r="K14">
        <v>0.38001704216003418</v>
      </c>
    </row>
    <row r="15" spans="1:11" x14ac:dyDescent="0.25">
      <c r="A15">
        <v>13</v>
      </c>
      <c r="B15" t="s">
        <v>37</v>
      </c>
      <c r="C15">
        <v>883.06330000000003</v>
      </c>
      <c r="D15" t="s">
        <v>315</v>
      </c>
      <c r="E15">
        <v>925.03489999999999</v>
      </c>
      <c r="F15">
        <v>64</v>
      </c>
      <c r="G15">
        <v>2.6974730491638179</v>
      </c>
      <c r="H15">
        <v>0.67548465728759766</v>
      </c>
      <c r="I15">
        <v>1.266525030136108</v>
      </c>
      <c r="J15">
        <v>0.3773808479309082</v>
      </c>
      <c r="K15">
        <v>0.3760826587677002</v>
      </c>
    </row>
    <row r="16" spans="1:11" x14ac:dyDescent="0.25">
      <c r="A16">
        <v>14</v>
      </c>
      <c r="B16" t="s">
        <v>39</v>
      </c>
      <c r="C16">
        <v>1003.3588</v>
      </c>
      <c r="D16" t="s">
        <v>339</v>
      </c>
      <c r="E16">
        <v>1067.8543</v>
      </c>
      <c r="F16">
        <v>64</v>
      </c>
      <c r="G16">
        <v>3.0727331638336182</v>
      </c>
      <c r="H16">
        <v>0.69109678268432617</v>
      </c>
      <c r="I16">
        <v>1.661862850189209</v>
      </c>
      <c r="J16">
        <v>0.37050414085388178</v>
      </c>
      <c r="K16">
        <v>0.34874534606933588</v>
      </c>
    </row>
    <row r="17" spans="1:11" x14ac:dyDescent="0.25">
      <c r="A17">
        <v>15</v>
      </c>
      <c r="B17" t="s">
        <v>41</v>
      </c>
      <c r="C17">
        <v>1399.7529</v>
      </c>
      <c r="D17" t="s">
        <v>340</v>
      </c>
      <c r="E17">
        <v>1435.7272</v>
      </c>
      <c r="F17">
        <v>64</v>
      </c>
      <c r="G17">
        <v>2.702312707901001</v>
      </c>
      <c r="H17">
        <v>0.67913198471069336</v>
      </c>
      <c r="I17">
        <v>1.271147727966309</v>
      </c>
      <c r="J17">
        <v>0.37243199348449713</v>
      </c>
      <c r="K17">
        <v>0.37760066986083979</v>
      </c>
    </row>
    <row r="18" spans="1:11" x14ac:dyDescent="0.25">
      <c r="A18">
        <v>16</v>
      </c>
      <c r="B18" t="s">
        <v>43</v>
      </c>
      <c r="C18">
        <v>792.08389999999997</v>
      </c>
      <c r="D18" t="s">
        <v>341</v>
      </c>
      <c r="E18">
        <v>807.37800000000004</v>
      </c>
      <c r="F18">
        <v>64</v>
      </c>
      <c r="G18">
        <v>2.6982486248016362</v>
      </c>
      <c r="H18">
        <v>0.70897150039672852</v>
      </c>
      <c r="I18">
        <v>1.234675407409668</v>
      </c>
      <c r="J18">
        <v>0.39307403564453119</v>
      </c>
      <c r="K18">
        <v>0.36052751541137701</v>
      </c>
    </row>
    <row r="19" spans="1:11" x14ac:dyDescent="0.25">
      <c r="A19">
        <v>17</v>
      </c>
      <c r="B19" t="s">
        <v>45</v>
      </c>
      <c r="C19">
        <v>975.6848</v>
      </c>
      <c r="D19" t="s">
        <v>342</v>
      </c>
      <c r="E19">
        <v>1013.3514</v>
      </c>
      <c r="F19">
        <v>64</v>
      </c>
      <c r="G19">
        <v>2.6451880931854248</v>
      </c>
      <c r="H19">
        <v>0.66297483444213867</v>
      </c>
      <c r="I19">
        <v>1.210908174514771</v>
      </c>
      <c r="J19">
        <v>0.38578009605407709</v>
      </c>
      <c r="K19">
        <v>0.38452506065368652</v>
      </c>
    </row>
    <row r="20" spans="1:11" x14ac:dyDescent="0.25">
      <c r="A20">
        <v>18</v>
      </c>
      <c r="B20" t="s">
        <v>47</v>
      </c>
      <c r="C20">
        <v>1229.4244000000001</v>
      </c>
      <c r="D20" t="s">
        <v>343</v>
      </c>
      <c r="E20">
        <v>1276.6069</v>
      </c>
      <c r="F20">
        <v>64</v>
      </c>
      <c r="G20">
        <v>3.1529958248138432</v>
      </c>
      <c r="H20">
        <v>0.77440404891967773</v>
      </c>
      <c r="I20">
        <v>1.5362856388092041</v>
      </c>
      <c r="J20">
        <v>0.49330425262451172</v>
      </c>
      <c r="K20">
        <v>0.34800148010253912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64</v>
      </c>
      <c r="G21">
        <v>2.8416357040405269</v>
      </c>
      <c r="H21">
        <v>0.7297523021697998</v>
      </c>
      <c r="I21">
        <v>1.3324515819549561</v>
      </c>
      <c r="J21">
        <v>0.39235353469848627</v>
      </c>
      <c r="K21">
        <v>0.3860783576965332</v>
      </c>
    </row>
    <row r="22" spans="1:11" x14ac:dyDescent="0.25">
      <c r="A22">
        <v>20</v>
      </c>
      <c r="B22" t="s">
        <v>51</v>
      </c>
      <c r="C22">
        <v>846.21640000000002</v>
      </c>
      <c r="D22" t="s">
        <v>344</v>
      </c>
      <c r="E22">
        <v>914.6191</v>
      </c>
      <c r="F22">
        <v>64</v>
      </c>
      <c r="G22">
        <v>2.547059297561646</v>
      </c>
      <c r="H22">
        <v>0.65655994415283203</v>
      </c>
      <c r="I22">
        <v>1.131146192550659</v>
      </c>
      <c r="J22">
        <v>0.3780524730682373</v>
      </c>
      <c r="K22">
        <v>0.37929892539978027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64</v>
      </c>
      <c r="G23">
        <v>2.7846474647521968</v>
      </c>
      <c r="H23">
        <v>0.69455337524414063</v>
      </c>
      <c r="I23">
        <v>1.355817556381226</v>
      </c>
      <c r="J23">
        <v>0.37409734725952148</v>
      </c>
      <c r="K23">
        <v>0.35919690132141108</v>
      </c>
    </row>
    <row r="24" spans="1:11" x14ac:dyDescent="0.25">
      <c r="A24">
        <v>22</v>
      </c>
      <c r="B24" t="s">
        <v>55</v>
      </c>
      <c r="C24">
        <v>1171.4639999999999</v>
      </c>
      <c r="D24" t="s">
        <v>345</v>
      </c>
      <c r="E24">
        <v>1226.9363000000001</v>
      </c>
      <c r="F24">
        <v>64</v>
      </c>
      <c r="G24">
        <v>3.1692895889282231</v>
      </c>
      <c r="H24">
        <v>0.75284767150878906</v>
      </c>
      <c r="I24">
        <v>1.685583829879761</v>
      </c>
      <c r="J24">
        <v>0.37197685241699219</v>
      </c>
      <c r="K24">
        <v>0.35784578323364258</v>
      </c>
    </row>
    <row r="25" spans="1:11" x14ac:dyDescent="0.25">
      <c r="A25">
        <v>23</v>
      </c>
      <c r="B25" t="s">
        <v>57</v>
      </c>
      <c r="C25">
        <v>849.7989</v>
      </c>
      <c r="D25" t="s">
        <v>318</v>
      </c>
      <c r="E25">
        <v>892.12990000000002</v>
      </c>
      <c r="F25">
        <v>64</v>
      </c>
      <c r="G25">
        <v>2.9719936847686772</v>
      </c>
      <c r="H25">
        <v>0.7352149486541748</v>
      </c>
      <c r="I25">
        <v>1.5118265151977539</v>
      </c>
      <c r="J25">
        <v>0.37812948226928711</v>
      </c>
      <c r="K25">
        <v>0.34682273864746088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64</v>
      </c>
      <c r="G26">
        <v>3.1447644233703609</v>
      </c>
      <c r="H26">
        <v>0.76378870010375977</v>
      </c>
      <c r="I26">
        <v>1.656075000762939</v>
      </c>
      <c r="J26">
        <v>0.3703303337097168</v>
      </c>
      <c r="K26">
        <v>0.3525702953338623</v>
      </c>
    </row>
    <row r="27" spans="1:11" x14ac:dyDescent="0.25">
      <c r="A27">
        <v>25</v>
      </c>
      <c r="B27" t="s">
        <v>61</v>
      </c>
      <c r="C27">
        <v>991.09450000000004</v>
      </c>
      <c r="D27" t="s">
        <v>346</v>
      </c>
      <c r="E27">
        <v>1003.1068</v>
      </c>
      <c r="F27">
        <v>64</v>
      </c>
      <c r="G27">
        <v>2.9352314472198491</v>
      </c>
      <c r="H27">
        <v>0.70667243003845215</v>
      </c>
      <c r="I27">
        <v>1.477205276489258</v>
      </c>
      <c r="J27">
        <v>0.37892031669616699</v>
      </c>
      <c r="K27">
        <v>0.37243342399597168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64</v>
      </c>
      <c r="G28">
        <v>2.602587223052979</v>
      </c>
      <c r="H28">
        <v>0.6775968074798584</v>
      </c>
      <c r="I28">
        <v>1.187862634658813</v>
      </c>
      <c r="J28">
        <v>0.36365985870361328</v>
      </c>
      <c r="K28">
        <v>0.3704686164855957</v>
      </c>
    </row>
    <row r="29" spans="1:11" x14ac:dyDescent="0.25">
      <c r="A29">
        <v>27</v>
      </c>
      <c r="B29" t="s">
        <v>65</v>
      </c>
      <c r="C29">
        <v>795.01189999999997</v>
      </c>
      <c r="D29" t="s">
        <v>347</v>
      </c>
      <c r="E29">
        <v>852.4393</v>
      </c>
      <c r="F29">
        <v>64</v>
      </c>
      <c r="G29">
        <v>2.8427834510803218</v>
      </c>
      <c r="H29">
        <v>0.67788100242614746</v>
      </c>
      <c r="I29">
        <v>1.419769763946533</v>
      </c>
      <c r="J29">
        <v>0.37749719619750982</v>
      </c>
      <c r="K29">
        <v>0.36464309692382813</v>
      </c>
    </row>
    <row r="30" spans="1:11" x14ac:dyDescent="0.25">
      <c r="A30">
        <v>28</v>
      </c>
      <c r="B30" t="s">
        <v>67</v>
      </c>
      <c r="C30">
        <v>818.57349999999997</v>
      </c>
      <c r="D30" t="s">
        <v>319</v>
      </c>
      <c r="E30">
        <v>863.75630000000001</v>
      </c>
      <c r="F30">
        <v>64</v>
      </c>
      <c r="G30">
        <v>2.9046509265899658</v>
      </c>
      <c r="H30">
        <v>0.75562119483947754</v>
      </c>
      <c r="I30">
        <v>1.399636507034302</v>
      </c>
      <c r="J30">
        <v>0.38218951225280762</v>
      </c>
      <c r="K30">
        <v>0.36521530151367188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64</v>
      </c>
      <c r="G31">
        <v>2.8497657775878911</v>
      </c>
      <c r="H31">
        <v>0.69607448577880859</v>
      </c>
      <c r="I31">
        <v>1.4304249286651609</v>
      </c>
      <c r="J31">
        <v>0.36579632759094238</v>
      </c>
      <c r="K31">
        <v>0.35647010803222662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64</v>
      </c>
      <c r="G32">
        <v>2.548139333724976</v>
      </c>
      <c r="H32">
        <v>0.66061592102050781</v>
      </c>
      <c r="I32">
        <v>1.135995149612427</v>
      </c>
      <c r="J32">
        <v>0.36752128601074219</v>
      </c>
      <c r="K32">
        <v>0.38298678398132319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64</v>
      </c>
      <c r="G33">
        <v>2.7090499401092529</v>
      </c>
      <c r="H33">
        <v>0.67380547523498535</v>
      </c>
      <c r="I33">
        <v>1.2883331775665281</v>
      </c>
      <c r="J33">
        <v>0.36326146125793463</v>
      </c>
      <c r="K33">
        <v>0.381134033203125</v>
      </c>
    </row>
    <row r="34" spans="1:11" x14ac:dyDescent="0.25">
      <c r="A34">
        <v>32</v>
      </c>
      <c r="B34" t="s">
        <v>75</v>
      </c>
      <c r="C34">
        <v>990.39689999999996</v>
      </c>
      <c r="D34" t="s">
        <v>348</v>
      </c>
      <c r="E34">
        <v>1021.4974</v>
      </c>
      <c r="F34">
        <v>64</v>
      </c>
      <c r="G34">
        <v>2.8259084224700932</v>
      </c>
      <c r="H34">
        <v>0.65617489814758301</v>
      </c>
      <c r="I34">
        <v>1.3165173530578611</v>
      </c>
      <c r="J34">
        <v>0.48115944862365723</v>
      </c>
      <c r="K34">
        <v>0.37105607986450201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64</v>
      </c>
      <c r="G35">
        <v>2.6440150737762451</v>
      </c>
      <c r="H35">
        <v>0.66527009010314941</v>
      </c>
      <c r="I35">
        <v>1.2713859081268311</v>
      </c>
      <c r="J35">
        <v>0.34985756874084473</v>
      </c>
      <c r="K35">
        <v>0.35450458526611328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64</v>
      </c>
      <c r="G36">
        <v>3.097920179367065</v>
      </c>
      <c r="H36">
        <v>0.73845362663269043</v>
      </c>
      <c r="I36">
        <v>1.498964786529541</v>
      </c>
      <c r="J36">
        <v>0.48989081382751459</v>
      </c>
      <c r="K36">
        <v>0.36761164665222168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64</v>
      </c>
      <c r="G37">
        <v>2.767810583114624</v>
      </c>
      <c r="H37">
        <v>0.69376420974731445</v>
      </c>
      <c r="I37">
        <v>1.3364799022674561</v>
      </c>
      <c r="J37">
        <v>0.36810827255249018</v>
      </c>
      <c r="K37">
        <v>0.36845779418945313</v>
      </c>
    </row>
    <row r="38" spans="1:11" x14ac:dyDescent="0.25">
      <c r="A38">
        <v>36</v>
      </c>
      <c r="B38" t="s">
        <v>83</v>
      </c>
      <c r="C38">
        <v>1152.5368000000001</v>
      </c>
      <c r="D38" t="s">
        <v>349</v>
      </c>
      <c r="E38">
        <v>1157.3288</v>
      </c>
      <c r="F38">
        <v>64</v>
      </c>
      <c r="G38">
        <v>2.369124174118042</v>
      </c>
      <c r="H38">
        <v>0.64049172401428223</v>
      </c>
      <c r="I38">
        <v>0.96552085876464844</v>
      </c>
      <c r="J38">
        <v>0.37840700149536127</v>
      </c>
      <c r="K38">
        <v>0.38370394706726069</v>
      </c>
    </row>
    <row r="39" spans="1:11" x14ac:dyDescent="0.25">
      <c r="A39">
        <v>37</v>
      </c>
      <c r="B39" t="s">
        <v>85</v>
      </c>
      <c r="C39">
        <v>1036.4302</v>
      </c>
      <c r="D39" t="s">
        <v>350</v>
      </c>
      <c r="E39">
        <v>1141.9648</v>
      </c>
      <c r="F39">
        <v>64</v>
      </c>
      <c r="G39">
        <v>2.791847705841064</v>
      </c>
      <c r="H39">
        <v>0.68287944793701172</v>
      </c>
      <c r="I39">
        <v>1.350841760635376</v>
      </c>
      <c r="J39">
        <v>0.38972187042236328</v>
      </c>
      <c r="K39">
        <v>0.36640334129333502</v>
      </c>
    </row>
    <row r="40" spans="1:11" x14ac:dyDescent="0.25">
      <c r="A40">
        <v>38</v>
      </c>
      <c r="B40" t="s">
        <v>87</v>
      </c>
      <c r="C40">
        <v>1253.6293000000001</v>
      </c>
      <c r="D40" t="s">
        <v>320</v>
      </c>
      <c r="E40">
        <v>1319.0957000000001</v>
      </c>
      <c r="F40">
        <v>64</v>
      </c>
      <c r="G40">
        <v>2.7709498405456539</v>
      </c>
      <c r="H40">
        <v>0.65802788734436035</v>
      </c>
      <c r="I40">
        <v>1.348360538482666</v>
      </c>
      <c r="J40">
        <v>0.37305307388305659</v>
      </c>
      <c r="K40">
        <v>0.388519287109375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64</v>
      </c>
      <c r="G41">
        <v>2.4786205291748051</v>
      </c>
      <c r="H41">
        <v>0.65741229057312012</v>
      </c>
      <c r="I41">
        <v>1.076809406280518</v>
      </c>
      <c r="J41">
        <v>0.34993076324462891</v>
      </c>
      <c r="K41">
        <v>0.39346814155578608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64</v>
      </c>
      <c r="G42">
        <v>2.6672284603118901</v>
      </c>
      <c r="H42">
        <v>0.68056201934814453</v>
      </c>
      <c r="I42">
        <v>1.235235214233398</v>
      </c>
      <c r="J42">
        <v>0.38675999641418463</v>
      </c>
      <c r="K42">
        <v>0.36367130279541021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64</v>
      </c>
      <c r="G43">
        <v>2.590237140655518</v>
      </c>
      <c r="H43">
        <v>0.67209744453430176</v>
      </c>
      <c r="I43">
        <v>1.1792283058166499</v>
      </c>
      <c r="J43">
        <v>0.37498593330383301</v>
      </c>
      <c r="K43">
        <v>0.36192917823791498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64</v>
      </c>
      <c r="G44">
        <v>2.8352196216583252</v>
      </c>
      <c r="H44">
        <v>0.69090914726257324</v>
      </c>
      <c r="I44">
        <v>1.3946964740753169</v>
      </c>
      <c r="J44">
        <v>0.36645793914794922</v>
      </c>
      <c r="K44">
        <v>0.3821561336517334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64</v>
      </c>
      <c r="G45">
        <v>3.0287022590637211</v>
      </c>
      <c r="H45">
        <v>0.72473526000976563</v>
      </c>
      <c r="I45">
        <v>1.569441080093384</v>
      </c>
      <c r="J45">
        <v>0.38469052314758301</v>
      </c>
      <c r="K45">
        <v>0.34983539581298828</v>
      </c>
    </row>
    <row r="46" spans="1:11" x14ac:dyDescent="0.25">
      <c r="A46">
        <v>44</v>
      </c>
      <c r="B46" t="s">
        <v>99</v>
      </c>
      <c r="C46">
        <v>864.92930000000001</v>
      </c>
      <c r="D46" t="s">
        <v>351</v>
      </c>
      <c r="E46">
        <v>885.47749999999996</v>
      </c>
      <c r="F46">
        <v>64</v>
      </c>
      <c r="G46">
        <v>2.9679732322692871</v>
      </c>
      <c r="H46">
        <v>0.72757863998413086</v>
      </c>
      <c r="I46">
        <v>1.503654956817627</v>
      </c>
      <c r="J46">
        <v>0.38857293128967291</v>
      </c>
      <c r="K46">
        <v>0.34516596794128418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64</v>
      </c>
      <c r="G47">
        <v>2.6337323188781738</v>
      </c>
      <c r="H47">
        <v>0.69305038452148438</v>
      </c>
      <c r="I47">
        <v>1.193968772888184</v>
      </c>
      <c r="J47">
        <v>0.38237714767456049</v>
      </c>
      <c r="K47">
        <v>0.36184573173522949</v>
      </c>
    </row>
    <row r="48" spans="1:11" x14ac:dyDescent="0.25">
      <c r="A48">
        <v>46</v>
      </c>
      <c r="B48" t="s">
        <v>103</v>
      </c>
      <c r="C48">
        <v>1164.1323</v>
      </c>
      <c r="D48" t="s">
        <v>322</v>
      </c>
      <c r="E48">
        <v>1213.0712000000001</v>
      </c>
      <c r="F48">
        <v>64</v>
      </c>
      <c r="G48">
        <v>2.8390779495239258</v>
      </c>
      <c r="H48">
        <v>0.70323729515075684</v>
      </c>
      <c r="I48">
        <v>1.267874002456665</v>
      </c>
      <c r="J48">
        <v>0.48465895652771002</v>
      </c>
      <c r="K48">
        <v>0.38030838966369629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64</v>
      </c>
      <c r="G49">
        <v>3.0288987159728999</v>
      </c>
      <c r="H49">
        <v>0.7226719856262207</v>
      </c>
      <c r="I49">
        <v>1.4372739791870119</v>
      </c>
      <c r="J49">
        <v>0.51085448265075684</v>
      </c>
      <c r="K49">
        <v>0.35708808898925781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64</v>
      </c>
      <c r="G50">
        <v>2.65526270866394</v>
      </c>
      <c r="H50">
        <v>0.711029052734375</v>
      </c>
      <c r="I50">
        <v>1.196390628814697</v>
      </c>
      <c r="J50">
        <v>0.37539434432983398</v>
      </c>
      <c r="K50">
        <v>0.37144899368286127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323</v>
      </c>
      <c r="E51">
        <v>896.75720000000001</v>
      </c>
      <c r="F51">
        <v>64</v>
      </c>
      <c r="G51">
        <v>3.3268089294433589</v>
      </c>
      <c r="H51">
        <v>0.77589631080627441</v>
      </c>
      <c r="I51">
        <v>1.8315467834472661</v>
      </c>
      <c r="J51">
        <v>0.38196635246276861</v>
      </c>
      <c r="K51">
        <v>0.33539938926696777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64</v>
      </c>
      <c r="G52">
        <v>2.798601627349854</v>
      </c>
      <c r="H52">
        <v>0.68631958961486816</v>
      </c>
      <c r="I52">
        <v>1.380571603775024</v>
      </c>
      <c r="J52">
        <v>0.37084364891052252</v>
      </c>
      <c r="K52">
        <v>0.3598639965057373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64</v>
      </c>
      <c r="G53">
        <v>2.8162562847137451</v>
      </c>
      <c r="H53">
        <v>0.68772506713867188</v>
      </c>
      <c r="I53">
        <v>1.377275705337524</v>
      </c>
      <c r="J53">
        <v>0.36190390586853027</v>
      </c>
      <c r="K53">
        <v>0.38634896278381348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64</v>
      </c>
      <c r="G54">
        <v>2.6171584129333501</v>
      </c>
      <c r="H54">
        <v>0.66090488433837891</v>
      </c>
      <c r="I54">
        <v>1.228261470794678</v>
      </c>
      <c r="J54">
        <v>0.3572537899017334</v>
      </c>
      <c r="K54">
        <v>0.37073826789855963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64</v>
      </c>
      <c r="G55">
        <v>2.993805885314941</v>
      </c>
      <c r="H55">
        <v>0.74816656112670898</v>
      </c>
      <c r="I55">
        <v>1.389183044433594</v>
      </c>
      <c r="J55">
        <v>0.48662567138671881</v>
      </c>
      <c r="K55">
        <v>0.36883068084716802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324</v>
      </c>
      <c r="E56">
        <v>1307.1314</v>
      </c>
      <c r="F56">
        <v>64</v>
      </c>
      <c r="G56">
        <v>2.8448770046234131</v>
      </c>
      <c r="H56">
        <v>0.69852161407470703</v>
      </c>
      <c r="I56">
        <v>1.382571220397949</v>
      </c>
      <c r="J56">
        <v>0.38054013252258301</v>
      </c>
      <c r="K56">
        <v>0.38124418258666992</v>
      </c>
    </row>
    <row r="57" spans="1:11" x14ac:dyDescent="0.25">
      <c r="A57">
        <v>55</v>
      </c>
      <c r="B57" t="s">
        <v>121</v>
      </c>
      <c r="C57">
        <v>1138.0630000000001</v>
      </c>
      <c r="D57" t="s">
        <v>266</v>
      </c>
      <c r="E57">
        <v>1196.627</v>
      </c>
      <c r="F57">
        <v>64</v>
      </c>
      <c r="G57">
        <v>3.0121538639068599</v>
      </c>
      <c r="H57">
        <v>0.70802617073059082</v>
      </c>
      <c r="I57">
        <v>1.5463366508483889</v>
      </c>
      <c r="J57">
        <v>0.37580728530883789</v>
      </c>
      <c r="K57">
        <v>0.3804619312286377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64</v>
      </c>
      <c r="G58">
        <v>2.5675010681152339</v>
      </c>
      <c r="H58">
        <v>0.66955423355102539</v>
      </c>
      <c r="I58">
        <v>1.1423108577728269</v>
      </c>
      <c r="J58">
        <v>0.37457036972045898</v>
      </c>
      <c r="K58">
        <v>0.38005518913269037</v>
      </c>
    </row>
    <row r="59" spans="1:11" x14ac:dyDescent="0.25">
      <c r="A59">
        <v>57</v>
      </c>
      <c r="B59" t="s">
        <v>125</v>
      </c>
      <c r="C59">
        <v>977.09100000000001</v>
      </c>
      <c r="D59" t="s">
        <v>352</v>
      </c>
      <c r="E59">
        <v>1025.9245000000001</v>
      </c>
      <c r="F59">
        <v>64</v>
      </c>
      <c r="G59">
        <v>3.0247313976287842</v>
      </c>
      <c r="H59">
        <v>0.70980262756347656</v>
      </c>
      <c r="I59">
        <v>1.6100320816040039</v>
      </c>
      <c r="J59">
        <v>0.34997916221618652</v>
      </c>
      <c r="K59">
        <v>0.35340166091918951</v>
      </c>
    </row>
    <row r="60" spans="1:11" x14ac:dyDescent="0.25">
      <c r="A60">
        <v>58</v>
      </c>
      <c r="B60" t="s">
        <v>127</v>
      </c>
      <c r="C60">
        <v>913.41300000000001</v>
      </c>
      <c r="D60" t="s">
        <v>353</v>
      </c>
      <c r="E60">
        <v>964.34960000000001</v>
      </c>
      <c r="F60">
        <v>64</v>
      </c>
      <c r="G60">
        <v>2.676108837127686</v>
      </c>
      <c r="H60">
        <v>0.69125127792358398</v>
      </c>
      <c r="I60">
        <v>1.2270710468292241</v>
      </c>
      <c r="J60">
        <v>0.38071179389953608</v>
      </c>
      <c r="K60">
        <v>0.3770747184753418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325</v>
      </c>
      <c r="E61">
        <v>1129.2338999999999</v>
      </c>
      <c r="F61">
        <v>64</v>
      </c>
      <c r="G61">
        <v>2.8956069946289058</v>
      </c>
      <c r="H61">
        <v>0.67077326774597168</v>
      </c>
      <c r="I61">
        <v>1.488016605377197</v>
      </c>
      <c r="J61">
        <v>0.36543560028076172</v>
      </c>
      <c r="K61">
        <v>0.36938381195068359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64</v>
      </c>
      <c r="G62">
        <v>2.822264432907104</v>
      </c>
      <c r="H62">
        <v>0.69004154205322266</v>
      </c>
      <c r="I62">
        <v>1.377594947814941</v>
      </c>
      <c r="J62">
        <v>0.37714648246765142</v>
      </c>
      <c r="K62">
        <v>0.37396430969238281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64</v>
      </c>
      <c r="G63">
        <v>2.499111652374268</v>
      </c>
      <c r="H63">
        <v>0.65851140022277832</v>
      </c>
      <c r="I63">
        <v>1.0878913402557371</v>
      </c>
      <c r="J63">
        <v>0.3885648250579834</v>
      </c>
      <c r="K63">
        <v>0.36214399337768549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64</v>
      </c>
      <c r="G64">
        <v>3.06864333152771</v>
      </c>
      <c r="H64">
        <v>0.68887901306152344</v>
      </c>
      <c r="I64">
        <v>1.6328601837158201</v>
      </c>
      <c r="J64">
        <v>0.38051271438598627</v>
      </c>
      <c r="K64">
        <v>0.36439037322998052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64</v>
      </c>
      <c r="G65">
        <v>3.0470201969146729</v>
      </c>
      <c r="H65">
        <v>0.75425004959106445</v>
      </c>
      <c r="I65">
        <v>1.559848308563232</v>
      </c>
      <c r="J65">
        <v>0.37412810325622559</v>
      </c>
      <c r="K65">
        <v>0.35780429840087891</v>
      </c>
    </row>
    <row r="66" spans="1:11" x14ac:dyDescent="0.25">
      <c r="A66">
        <v>64</v>
      </c>
      <c r="B66" t="s">
        <v>139</v>
      </c>
      <c r="C66">
        <v>917.74099999999999</v>
      </c>
      <c r="D66" t="s">
        <v>354</v>
      </c>
      <c r="E66">
        <v>959.8596</v>
      </c>
      <c r="F66">
        <v>64</v>
      </c>
      <c r="G66">
        <v>2.734028816223145</v>
      </c>
      <c r="H66">
        <v>0.70028281211853027</v>
      </c>
      <c r="I66">
        <v>1.311808109283447</v>
      </c>
      <c r="J66">
        <v>0.36152243614196777</v>
      </c>
      <c r="K66">
        <v>0.36041545867919922</v>
      </c>
    </row>
    <row r="67" spans="1:11" x14ac:dyDescent="0.25">
      <c r="A67">
        <v>65</v>
      </c>
      <c r="B67" t="s">
        <v>141</v>
      </c>
      <c r="C67">
        <v>893.55269999999996</v>
      </c>
      <c r="D67" t="s">
        <v>355</v>
      </c>
      <c r="E67">
        <v>913.93730000000005</v>
      </c>
      <c r="F67">
        <v>64</v>
      </c>
      <c r="G67">
        <v>2.9134507179260249</v>
      </c>
      <c r="H67">
        <v>0.7152101993560791</v>
      </c>
      <c r="I67">
        <v>1.4615030288696289</v>
      </c>
      <c r="J67">
        <v>0.35967588424682623</v>
      </c>
      <c r="K67">
        <v>0.37606143951416021</v>
      </c>
    </row>
    <row r="68" spans="1:11" x14ac:dyDescent="0.25">
      <c r="A68">
        <v>66</v>
      </c>
      <c r="B68" t="s">
        <v>143</v>
      </c>
      <c r="C68">
        <v>932.08079999999995</v>
      </c>
      <c r="D68" t="s">
        <v>356</v>
      </c>
      <c r="E68">
        <v>1009.4039</v>
      </c>
      <c r="F68">
        <v>64</v>
      </c>
      <c r="G68">
        <v>2.9332237243652339</v>
      </c>
      <c r="H68">
        <v>0.67444276809692383</v>
      </c>
      <c r="I68">
        <v>1.5148553848266599</v>
      </c>
      <c r="J68">
        <v>0.38525819778442377</v>
      </c>
      <c r="K68">
        <v>0.35766768455505371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64</v>
      </c>
      <c r="G69">
        <v>3.0698235034942631</v>
      </c>
      <c r="H69">
        <v>0.7678382396697998</v>
      </c>
      <c r="I69">
        <v>1.5516147613525391</v>
      </c>
      <c r="J69">
        <v>0.38796186447143549</v>
      </c>
      <c r="K69">
        <v>0.36140847206115723</v>
      </c>
    </row>
    <row r="70" spans="1:11" x14ac:dyDescent="0.25">
      <c r="A70">
        <v>68</v>
      </c>
      <c r="B70" t="s">
        <v>147</v>
      </c>
      <c r="C70">
        <v>1016.5323</v>
      </c>
      <c r="D70" t="s">
        <v>357</v>
      </c>
      <c r="E70">
        <v>1063.8742</v>
      </c>
      <c r="F70">
        <v>64</v>
      </c>
      <c r="G70">
        <v>2.909250020980835</v>
      </c>
      <c r="H70">
        <v>0.72946929931640625</v>
      </c>
      <c r="I70">
        <v>1.4569611549377439</v>
      </c>
      <c r="J70">
        <v>0.3658750057220459</v>
      </c>
      <c r="K70">
        <v>0.35394477844238281</v>
      </c>
    </row>
    <row r="71" spans="1:11" x14ac:dyDescent="0.25">
      <c r="A71">
        <v>69</v>
      </c>
      <c r="B71" t="s">
        <v>149</v>
      </c>
      <c r="C71">
        <v>1286.0319</v>
      </c>
      <c r="D71" t="s">
        <v>327</v>
      </c>
      <c r="E71">
        <v>1363.8544999999999</v>
      </c>
      <c r="F71">
        <v>64</v>
      </c>
      <c r="G71">
        <v>2.8367726802825932</v>
      </c>
      <c r="H71">
        <v>0.68694686889648438</v>
      </c>
      <c r="I71">
        <v>1.3883416652679439</v>
      </c>
      <c r="J71">
        <v>0.37041497230529791</v>
      </c>
      <c r="K71">
        <v>0.38506793975830078</v>
      </c>
    </row>
    <row r="72" spans="1:11" x14ac:dyDescent="0.25">
      <c r="A72">
        <v>70</v>
      </c>
      <c r="B72" t="s">
        <v>151</v>
      </c>
      <c r="C72">
        <v>1027.9614999999999</v>
      </c>
      <c r="D72" t="s">
        <v>328</v>
      </c>
      <c r="E72">
        <v>1050.4733000000001</v>
      </c>
      <c r="F72">
        <v>64</v>
      </c>
      <c r="G72">
        <v>2.8768513202667241</v>
      </c>
      <c r="H72">
        <v>0.74198651313781738</v>
      </c>
      <c r="I72">
        <v>1.3964600563049321</v>
      </c>
      <c r="J72">
        <v>0.37828207015991211</v>
      </c>
      <c r="K72">
        <v>0.3601226806640625</v>
      </c>
    </row>
    <row r="73" spans="1:11" x14ac:dyDescent="0.25">
      <c r="A73">
        <v>71</v>
      </c>
      <c r="B73" t="s">
        <v>153</v>
      </c>
      <c r="C73">
        <v>913.18769999999995</v>
      </c>
      <c r="D73" t="s">
        <v>358</v>
      </c>
      <c r="E73">
        <v>926.36289999999997</v>
      </c>
      <c r="F73">
        <v>64</v>
      </c>
      <c r="G73">
        <v>2.8534905910491939</v>
      </c>
      <c r="H73">
        <v>0.71940326690673828</v>
      </c>
      <c r="I73">
        <v>1.397664070129395</v>
      </c>
      <c r="J73">
        <v>0.3819572925567627</v>
      </c>
      <c r="K73">
        <v>0.3504636287689209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64</v>
      </c>
      <c r="G74">
        <v>2.6711106300353999</v>
      </c>
      <c r="H74">
        <v>0.69561672210693359</v>
      </c>
      <c r="I74">
        <v>1.2271666526794429</v>
      </c>
      <c r="J74">
        <v>0.37524199485778809</v>
      </c>
      <c r="K74">
        <v>0.3680884838104248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64</v>
      </c>
      <c r="G75">
        <v>3.1002264022827148</v>
      </c>
      <c r="H75">
        <v>0.75388073921203613</v>
      </c>
      <c r="I75">
        <v>1.6216320991516111</v>
      </c>
      <c r="J75">
        <v>0.37860226631164551</v>
      </c>
      <c r="K75">
        <v>0.34516263008117681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64</v>
      </c>
      <c r="G76">
        <v>2.562719583511353</v>
      </c>
      <c r="H76">
        <v>0.68772673606872559</v>
      </c>
      <c r="I76">
        <v>1.114753246307373</v>
      </c>
      <c r="J76">
        <v>0.38101625442504877</v>
      </c>
      <c r="K76">
        <v>0.37770342826843262</v>
      </c>
    </row>
    <row r="77" spans="1:11" x14ac:dyDescent="0.25">
      <c r="A77">
        <v>75</v>
      </c>
      <c r="B77" t="s">
        <v>161</v>
      </c>
      <c r="C77">
        <v>1000.1613</v>
      </c>
      <c r="D77" t="s">
        <v>359</v>
      </c>
      <c r="E77">
        <v>1022.7083</v>
      </c>
      <c r="F77">
        <v>64</v>
      </c>
      <c r="G77">
        <v>3.1006157398223881</v>
      </c>
      <c r="H77">
        <v>0.78057646751403809</v>
      </c>
      <c r="I77">
        <v>1.5756475925445561</v>
      </c>
      <c r="J77">
        <v>0.39337658882141108</v>
      </c>
      <c r="K77">
        <v>0.35101509094238281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64</v>
      </c>
      <c r="G78">
        <v>2.493094682693481</v>
      </c>
      <c r="H78">
        <v>0.66791296005249023</v>
      </c>
      <c r="I78">
        <v>1.0723059177398679</v>
      </c>
      <c r="J78">
        <v>0.37346816062927252</v>
      </c>
      <c r="K78">
        <v>0.37641334533691412</v>
      </c>
    </row>
    <row r="79" spans="1:11" x14ac:dyDescent="0.25">
      <c r="A79">
        <v>77</v>
      </c>
      <c r="B79" t="s">
        <v>165</v>
      </c>
      <c r="C79">
        <v>946.27610000000004</v>
      </c>
      <c r="D79" t="s">
        <v>360</v>
      </c>
      <c r="E79">
        <v>986.65539999999999</v>
      </c>
      <c r="F79">
        <v>64</v>
      </c>
      <c r="G79">
        <v>3.124089241027832</v>
      </c>
      <c r="H79">
        <v>0.74599838256835938</v>
      </c>
      <c r="I79">
        <v>1.5186004638671879</v>
      </c>
      <c r="J79">
        <v>0.50133395195007324</v>
      </c>
      <c r="K79">
        <v>0.35815644264221191</v>
      </c>
    </row>
    <row r="80" spans="1:11" x14ac:dyDescent="0.25">
      <c r="A80">
        <v>78</v>
      </c>
      <c r="B80" t="s">
        <v>167</v>
      </c>
      <c r="C80">
        <v>936.98</v>
      </c>
      <c r="D80" t="s">
        <v>361</v>
      </c>
      <c r="E80">
        <v>974.05970000000002</v>
      </c>
      <c r="F80">
        <v>64</v>
      </c>
      <c r="G80">
        <v>2.908890008926392</v>
      </c>
      <c r="H80">
        <v>0.73698186874389648</v>
      </c>
      <c r="I80">
        <v>1.44036865234375</v>
      </c>
      <c r="J80">
        <v>0.37303400039672852</v>
      </c>
      <c r="K80">
        <v>0.35650515556335449</v>
      </c>
    </row>
    <row r="81" spans="1:11" x14ac:dyDescent="0.25">
      <c r="A81">
        <v>79</v>
      </c>
      <c r="B81" t="s">
        <v>169</v>
      </c>
      <c r="C81">
        <v>1097.3185000000001</v>
      </c>
      <c r="D81" t="s">
        <v>330</v>
      </c>
      <c r="E81">
        <v>1121.2381</v>
      </c>
      <c r="F81">
        <v>64</v>
      </c>
      <c r="G81">
        <v>3.2199840545654301</v>
      </c>
      <c r="H81">
        <v>0.79163455963134766</v>
      </c>
      <c r="I81">
        <v>1.6753053665161131</v>
      </c>
      <c r="J81">
        <v>0.38435959815978998</v>
      </c>
      <c r="K81">
        <v>0.36768317222595209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64</v>
      </c>
      <c r="G82">
        <v>2.7795596122741699</v>
      </c>
      <c r="H82">
        <v>0.69157767295837402</v>
      </c>
      <c r="I82">
        <v>1.3660657405853269</v>
      </c>
      <c r="J82">
        <v>0.36787700653076172</v>
      </c>
      <c r="K82">
        <v>0.35203814506530762</v>
      </c>
    </row>
    <row r="83" spans="1:11" x14ac:dyDescent="0.25">
      <c r="A83">
        <v>81</v>
      </c>
      <c r="B83" t="s">
        <v>173</v>
      </c>
      <c r="C83">
        <v>910.51329999999996</v>
      </c>
      <c r="D83" t="s">
        <v>362</v>
      </c>
      <c r="E83">
        <v>927.09810000000004</v>
      </c>
      <c r="F83">
        <v>64</v>
      </c>
      <c r="G83">
        <v>3.058806419372559</v>
      </c>
      <c r="H83">
        <v>0.72212386131286621</v>
      </c>
      <c r="I83">
        <v>1.610674142837524</v>
      </c>
      <c r="J83">
        <v>0.38148307800292969</v>
      </c>
      <c r="K83">
        <v>0.3415229320526123</v>
      </c>
    </row>
    <row r="84" spans="1:11" x14ac:dyDescent="0.25">
      <c r="A84">
        <v>82</v>
      </c>
      <c r="B84" t="s">
        <v>175</v>
      </c>
      <c r="C84">
        <v>999.90869999999995</v>
      </c>
      <c r="D84" t="s">
        <v>363</v>
      </c>
      <c r="E84">
        <v>1044.3777</v>
      </c>
      <c r="F84">
        <v>64</v>
      </c>
      <c r="G84">
        <v>2.996437549591064</v>
      </c>
      <c r="H84">
        <v>0.70835351943969727</v>
      </c>
      <c r="I84">
        <v>1.5680761337280269</v>
      </c>
      <c r="J84">
        <v>0.37348365783691412</v>
      </c>
      <c r="K84">
        <v>0.34500861167907709</v>
      </c>
    </row>
    <row r="85" spans="1:11" x14ac:dyDescent="0.25">
      <c r="A85">
        <v>83</v>
      </c>
      <c r="B85" t="s">
        <v>177</v>
      </c>
      <c r="C85">
        <v>924.55399999999997</v>
      </c>
      <c r="D85" t="s">
        <v>364</v>
      </c>
      <c r="E85">
        <v>990.96220000000005</v>
      </c>
      <c r="F85">
        <v>64</v>
      </c>
      <c r="G85">
        <v>2.8222866058349609</v>
      </c>
      <c r="H85">
        <v>0.72628498077392578</v>
      </c>
      <c r="I85">
        <v>1.363554716110229</v>
      </c>
      <c r="J85">
        <v>0.3617703914642334</v>
      </c>
      <c r="K85">
        <v>0.37067651748657232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64</v>
      </c>
      <c r="G86">
        <v>2.671448707580566</v>
      </c>
      <c r="H86">
        <v>0.67107248306274414</v>
      </c>
      <c r="I86">
        <v>1.2576925754547119</v>
      </c>
      <c r="J86">
        <v>0.35701441764831537</v>
      </c>
      <c r="K86">
        <v>0.38364267349243159</v>
      </c>
    </row>
    <row r="87" spans="1:11" x14ac:dyDescent="0.25">
      <c r="A87">
        <v>85</v>
      </c>
      <c r="B87" t="s">
        <v>181</v>
      </c>
      <c r="C87">
        <v>1148.8453</v>
      </c>
      <c r="D87" t="s">
        <v>331</v>
      </c>
      <c r="E87">
        <v>1263.3756000000001</v>
      </c>
      <c r="F87">
        <v>64</v>
      </c>
      <c r="G87">
        <v>3.1568610668182369</v>
      </c>
      <c r="H87">
        <v>0.79924106597900391</v>
      </c>
      <c r="I87">
        <v>1.6320033073425291</v>
      </c>
      <c r="J87">
        <v>0.36913084983825678</v>
      </c>
      <c r="K87">
        <v>0.35548591613769531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64</v>
      </c>
      <c r="G88">
        <v>2.7840232849121089</v>
      </c>
      <c r="H88">
        <v>0.68597126007080078</v>
      </c>
      <c r="I88">
        <v>1.373377323150635</v>
      </c>
      <c r="J88">
        <v>0.37297272682189941</v>
      </c>
      <c r="K88">
        <v>0.35072779655456537</v>
      </c>
    </row>
    <row r="89" spans="1:11" x14ac:dyDescent="0.25">
      <c r="A89">
        <v>87</v>
      </c>
      <c r="B89" t="s">
        <v>185</v>
      </c>
      <c r="C89">
        <v>1034.2633000000001</v>
      </c>
      <c r="D89" t="s">
        <v>365</v>
      </c>
      <c r="E89">
        <v>1071.0965000000001</v>
      </c>
      <c r="F89">
        <v>64</v>
      </c>
      <c r="G89">
        <v>2.839296817779541</v>
      </c>
      <c r="H89">
        <v>0.68968296051025391</v>
      </c>
      <c r="I89">
        <v>1.41326379776001</v>
      </c>
      <c r="J89">
        <v>0.35880851745605469</v>
      </c>
      <c r="K89">
        <v>0.37554216384887701</v>
      </c>
    </row>
    <row r="90" spans="1:11" x14ac:dyDescent="0.25">
      <c r="A90">
        <v>88</v>
      </c>
      <c r="B90" t="s">
        <v>187</v>
      </c>
      <c r="C90">
        <v>869.74630000000002</v>
      </c>
      <c r="D90" t="s">
        <v>366</v>
      </c>
      <c r="E90">
        <v>887.48149999999998</v>
      </c>
      <c r="F90">
        <v>64</v>
      </c>
      <c r="G90">
        <v>2.6340374946594238</v>
      </c>
      <c r="H90">
        <v>0.69505476951599121</v>
      </c>
      <c r="I90">
        <v>1.183218717575073</v>
      </c>
      <c r="J90">
        <v>0.37324094772338873</v>
      </c>
      <c r="K90">
        <v>0.38152289390563959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367</v>
      </c>
      <c r="E91">
        <v>953.75869999999998</v>
      </c>
      <c r="F91">
        <v>64</v>
      </c>
      <c r="G91">
        <v>2.6539685726165771</v>
      </c>
      <c r="H91">
        <v>0.6755979061126709</v>
      </c>
      <c r="I91">
        <v>1.233409643173218</v>
      </c>
      <c r="J91">
        <v>0.36638593673706049</v>
      </c>
      <c r="K91">
        <v>0.37657546997070313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368</v>
      </c>
      <c r="E92">
        <v>889.37429999999995</v>
      </c>
      <c r="F92">
        <v>64</v>
      </c>
      <c r="G92">
        <v>2.837133407592773</v>
      </c>
      <c r="H92">
        <v>0.7294464111328125</v>
      </c>
      <c r="I92">
        <v>1.3709373474121089</v>
      </c>
      <c r="J92">
        <v>0.36516022682189941</v>
      </c>
      <c r="K92">
        <v>0.36958932876586909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369</v>
      </c>
      <c r="E93">
        <v>1018.7037</v>
      </c>
      <c r="F93">
        <v>64</v>
      </c>
      <c r="G93">
        <v>2.7014057636260991</v>
      </c>
      <c r="H93">
        <v>0.70728778839111328</v>
      </c>
      <c r="I93">
        <v>1.137430667877197</v>
      </c>
      <c r="J93">
        <v>0.49215340614318848</v>
      </c>
      <c r="K93">
        <v>0.3625333309173584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64</v>
      </c>
      <c r="G94">
        <v>2.7557671070098881</v>
      </c>
      <c r="H94">
        <v>0.69586992263793945</v>
      </c>
      <c r="I94">
        <v>1.322172164916992</v>
      </c>
      <c r="J94">
        <v>0.37040853500366211</v>
      </c>
      <c r="K94">
        <v>0.36480879783630371</v>
      </c>
    </row>
    <row r="95" spans="1:11" x14ac:dyDescent="0.25">
      <c r="A95">
        <v>93</v>
      </c>
      <c r="B95" t="s">
        <v>197</v>
      </c>
      <c r="C95">
        <v>1091.1422</v>
      </c>
      <c r="D95" t="s">
        <v>332</v>
      </c>
      <c r="E95">
        <v>1119.7397000000001</v>
      </c>
      <c r="F95">
        <v>64</v>
      </c>
      <c r="G95">
        <v>3.0605649948120122</v>
      </c>
      <c r="H95">
        <v>0.73890233039855957</v>
      </c>
      <c r="I95">
        <v>1.464056730270386</v>
      </c>
      <c r="J95">
        <v>0.48877215385437012</v>
      </c>
      <c r="K95">
        <v>0.3678131103515625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64</v>
      </c>
      <c r="G96">
        <v>2.794582605361938</v>
      </c>
      <c r="H96">
        <v>0.6876530647277832</v>
      </c>
      <c r="I96">
        <v>1.379904508590698</v>
      </c>
      <c r="J96">
        <v>0.37144303321838379</v>
      </c>
      <c r="K96">
        <v>0.35458993911743159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306</v>
      </c>
      <c r="E97">
        <v>839.61329999999998</v>
      </c>
      <c r="F97">
        <v>64</v>
      </c>
      <c r="G97">
        <v>2.842103242874146</v>
      </c>
      <c r="H97">
        <v>0.7617030143737793</v>
      </c>
      <c r="I97">
        <v>1.3577930927276609</v>
      </c>
      <c r="J97">
        <v>0.3813483715057373</v>
      </c>
      <c r="K97">
        <v>0.34025883674621582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370</v>
      </c>
      <c r="E98">
        <v>991.16420000000005</v>
      </c>
      <c r="F98">
        <v>64</v>
      </c>
      <c r="G98">
        <v>3.1232528686523442</v>
      </c>
      <c r="H98">
        <v>0.75296425819396973</v>
      </c>
      <c r="I98">
        <v>1.635076761245728</v>
      </c>
      <c r="J98">
        <v>0.39308404922485352</v>
      </c>
      <c r="K98">
        <v>0.34012746810913091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64</v>
      </c>
      <c r="G99">
        <v>2.814475297927856</v>
      </c>
      <c r="H99">
        <v>0.71518063545227051</v>
      </c>
      <c r="I99">
        <v>1.343719959259033</v>
      </c>
      <c r="J99">
        <v>0.3836209774017334</v>
      </c>
      <c r="K99">
        <v>0.37144327163696289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309</v>
      </c>
      <c r="E100">
        <v>956.64919999999995</v>
      </c>
      <c r="F100">
        <v>64</v>
      </c>
      <c r="G100">
        <v>2.625190258026123</v>
      </c>
      <c r="H100">
        <v>0.6763606071472168</v>
      </c>
      <c r="I100">
        <v>1.200366258621216</v>
      </c>
      <c r="J100">
        <v>0.36438083648681641</v>
      </c>
      <c r="K100">
        <v>0.38308238983154302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334</v>
      </c>
      <c r="E101">
        <v>902.23</v>
      </c>
      <c r="F101">
        <v>64</v>
      </c>
      <c r="G101">
        <v>2.7481005191802979</v>
      </c>
      <c r="H101">
        <v>0.66929173469543457</v>
      </c>
      <c r="I101">
        <v>1.3501884937286379</v>
      </c>
      <c r="J101">
        <v>0.36092567443847662</v>
      </c>
      <c r="K101">
        <v>0.36569643020629877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FAAF-1F04-4749-BF3D-A2E1EAF65CF6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311</v>
      </c>
      <c r="E2">
        <v>814.81619999999998</v>
      </c>
      <c r="F2">
        <v>64</v>
      </c>
      <c r="G2">
        <v>3.114769458770752</v>
      </c>
      <c r="H2">
        <v>0.56052064895629883</v>
      </c>
      <c r="I2">
        <v>1.789953947067261</v>
      </c>
      <c r="J2">
        <v>0.39757704734802252</v>
      </c>
      <c r="K2">
        <v>0.36417818069458008</v>
      </c>
    </row>
    <row r="3" spans="1:11" x14ac:dyDescent="0.25">
      <c r="A3">
        <v>1</v>
      </c>
      <c r="B3" t="s">
        <v>13</v>
      </c>
      <c r="C3">
        <v>920.91</v>
      </c>
      <c r="D3" t="s">
        <v>312</v>
      </c>
      <c r="E3">
        <v>1013.6237</v>
      </c>
      <c r="F3">
        <v>64</v>
      </c>
      <c r="G3">
        <v>2.7808549404144292</v>
      </c>
      <c r="H3">
        <v>0.58182048797607422</v>
      </c>
      <c r="I3">
        <v>1.3238353729248049</v>
      </c>
      <c r="J3">
        <v>0.49585151672363281</v>
      </c>
      <c r="K3">
        <v>0.37641000747680659</v>
      </c>
    </row>
    <row r="4" spans="1:11" x14ac:dyDescent="0.25">
      <c r="A4">
        <v>2</v>
      </c>
      <c r="B4" t="s">
        <v>15</v>
      </c>
      <c r="C4">
        <v>765.42989999999998</v>
      </c>
      <c r="D4" t="s">
        <v>313</v>
      </c>
      <c r="E4">
        <v>803.67660000000001</v>
      </c>
      <c r="F4">
        <v>64</v>
      </c>
      <c r="G4">
        <v>2.6536109447479248</v>
      </c>
      <c r="H4">
        <v>0.53624653816223145</v>
      </c>
      <c r="I4">
        <v>1.3617374897003169</v>
      </c>
      <c r="J4">
        <v>0.38111352920532232</v>
      </c>
      <c r="K4">
        <v>0.37364721298217768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64</v>
      </c>
      <c r="G5">
        <v>2.8143541812896729</v>
      </c>
      <c r="H5">
        <v>0.62983393669128418</v>
      </c>
      <c r="I5">
        <v>1.428547859191895</v>
      </c>
      <c r="J5">
        <v>0.37003898620605469</v>
      </c>
      <c r="K5">
        <v>0.38440966606140142</v>
      </c>
    </row>
    <row r="6" spans="1:11" x14ac:dyDescent="0.25">
      <c r="A6">
        <v>4</v>
      </c>
      <c r="B6" t="s">
        <v>19</v>
      </c>
      <c r="C6">
        <v>1210.943</v>
      </c>
      <c r="D6" t="s">
        <v>314</v>
      </c>
      <c r="E6">
        <v>1284.2899</v>
      </c>
      <c r="F6">
        <v>64</v>
      </c>
      <c r="G6">
        <v>2.707257747650146</v>
      </c>
      <c r="H6">
        <v>0.53154659271240234</v>
      </c>
      <c r="I6">
        <v>1.392457008361816</v>
      </c>
      <c r="J6">
        <v>0.37986040115356451</v>
      </c>
      <c r="K6">
        <v>0.40139293670654302</v>
      </c>
    </row>
    <row r="7" spans="1:11" x14ac:dyDescent="0.25">
      <c r="A7">
        <v>5</v>
      </c>
      <c r="B7" t="s">
        <v>21</v>
      </c>
      <c r="C7">
        <v>1371.7239999999999</v>
      </c>
      <c r="D7" t="s">
        <v>216</v>
      </c>
      <c r="E7">
        <v>1447.9748</v>
      </c>
      <c r="F7">
        <v>64</v>
      </c>
      <c r="G7">
        <v>2.5577471256256099</v>
      </c>
      <c r="H7">
        <v>0.58730697631835938</v>
      </c>
      <c r="I7">
        <v>1.1647491455078121</v>
      </c>
      <c r="J7">
        <v>0.39146757125854492</v>
      </c>
      <c r="K7">
        <v>0.41372799873352051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64</v>
      </c>
      <c r="G8">
        <v>2.6720573902130131</v>
      </c>
      <c r="H8">
        <v>0.56397676467895508</v>
      </c>
      <c r="I8">
        <v>1.3014769554138179</v>
      </c>
      <c r="J8">
        <v>0.3858182430267334</v>
      </c>
      <c r="K8">
        <v>0.41879677772521973</v>
      </c>
    </row>
    <row r="9" spans="1:11" x14ac:dyDescent="0.25">
      <c r="A9">
        <v>7</v>
      </c>
      <c r="B9" t="s">
        <v>25</v>
      </c>
      <c r="C9">
        <v>1126.7883999999999</v>
      </c>
      <c r="D9" t="s">
        <v>218</v>
      </c>
      <c r="E9">
        <v>1218.6916000000001</v>
      </c>
      <c r="F9">
        <v>64</v>
      </c>
      <c r="G9">
        <v>2.6547074317932129</v>
      </c>
      <c r="H9">
        <v>0.60901689529418945</v>
      </c>
      <c r="I9">
        <v>1.257341146469116</v>
      </c>
      <c r="J9">
        <v>0.39748406410217291</v>
      </c>
      <c r="K9">
        <v>0.39085650444030762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64</v>
      </c>
      <c r="G10">
        <v>2.4792947769165039</v>
      </c>
      <c r="H10">
        <v>0.54484105110168457</v>
      </c>
      <c r="I10">
        <v>1.141309976577759</v>
      </c>
      <c r="J10">
        <v>0.3810272216796875</v>
      </c>
      <c r="K10">
        <v>0.40923666954040527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64</v>
      </c>
      <c r="G11">
        <v>2.601622581481934</v>
      </c>
      <c r="H11">
        <v>0.5503387451171875</v>
      </c>
      <c r="I11">
        <v>1.262945175170898</v>
      </c>
      <c r="J11">
        <v>0.39066720008850098</v>
      </c>
      <c r="K11">
        <v>0.39667010307312012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64</v>
      </c>
      <c r="G12">
        <v>2.680141687393188</v>
      </c>
      <c r="H12">
        <v>0.62366819381713867</v>
      </c>
      <c r="I12">
        <v>1.2585611343383789</v>
      </c>
      <c r="J12">
        <v>0.40338826179504389</v>
      </c>
      <c r="K12">
        <v>0.3935244083404541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64</v>
      </c>
      <c r="G13">
        <v>2.418973445892334</v>
      </c>
      <c r="H13">
        <v>0.55496668815612793</v>
      </c>
      <c r="I13">
        <v>1.067310094833374</v>
      </c>
      <c r="J13">
        <v>0.3762204647064209</v>
      </c>
      <c r="K13">
        <v>0.42047619819641108</v>
      </c>
    </row>
    <row r="14" spans="1:11" x14ac:dyDescent="0.25">
      <c r="A14">
        <v>12</v>
      </c>
      <c r="B14" t="s">
        <v>35</v>
      </c>
      <c r="C14">
        <v>804.81650000000002</v>
      </c>
      <c r="D14" t="s">
        <v>223</v>
      </c>
      <c r="E14">
        <v>916.36289999999997</v>
      </c>
      <c r="F14">
        <v>64</v>
      </c>
      <c r="G14">
        <v>2.748947381973267</v>
      </c>
      <c r="H14">
        <v>0.52917671203613281</v>
      </c>
      <c r="I14">
        <v>1.330626249313354</v>
      </c>
      <c r="J14">
        <v>0.48237347602844238</v>
      </c>
      <c r="K14">
        <v>0.40477156639099121</v>
      </c>
    </row>
    <row r="15" spans="1:11" x14ac:dyDescent="0.25">
      <c r="A15">
        <v>13</v>
      </c>
      <c r="B15" t="s">
        <v>37</v>
      </c>
      <c r="C15">
        <v>883.06330000000003</v>
      </c>
      <c r="D15" t="s">
        <v>315</v>
      </c>
      <c r="E15">
        <v>925.03489999999999</v>
      </c>
      <c r="F15">
        <v>64</v>
      </c>
      <c r="G15">
        <v>2.6491084098815918</v>
      </c>
      <c r="H15">
        <v>0.51745367050170898</v>
      </c>
      <c r="I15">
        <v>1.243454217910767</v>
      </c>
      <c r="J15">
        <v>0.49597668647766108</v>
      </c>
      <c r="K15">
        <v>0.39185976982116699</v>
      </c>
    </row>
    <row r="16" spans="1:11" x14ac:dyDescent="0.25">
      <c r="A16">
        <v>14</v>
      </c>
      <c r="B16" t="s">
        <v>39</v>
      </c>
      <c r="C16">
        <v>1003.3588</v>
      </c>
      <c r="D16" t="s">
        <v>316</v>
      </c>
      <c r="E16">
        <v>1089.9175</v>
      </c>
      <c r="F16">
        <v>64</v>
      </c>
      <c r="G16">
        <v>2.94786524772644</v>
      </c>
      <c r="H16">
        <v>0.52296948432922363</v>
      </c>
      <c r="I16">
        <v>1.665765047073364</v>
      </c>
      <c r="J16">
        <v>0.3732302188873291</v>
      </c>
      <c r="K16">
        <v>0.38489937782287598</v>
      </c>
    </row>
    <row r="17" spans="1:11" x14ac:dyDescent="0.25">
      <c r="A17">
        <v>15</v>
      </c>
      <c r="B17" t="s">
        <v>41</v>
      </c>
      <c r="C17">
        <v>1399.7529</v>
      </c>
      <c r="D17" t="s">
        <v>226</v>
      </c>
      <c r="E17">
        <v>1439.7367999999999</v>
      </c>
      <c r="F17">
        <v>64</v>
      </c>
      <c r="G17">
        <v>2.544234037399292</v>
      </c>
      <c r="H17">
        <v>0.60551714897155762</v>
      </c>
      <c r="I17">
        <v>1.1513047218322749</v>
      </c>
      <c r="J17">
        <v>0.38804292678833008</v>
      </c>
      <c r="K17">
        <v>0.39844918251037598</v>
      </c>
    </row>
    <row r="18" spans="1:11" x14ac:dyDescent="0.25">
      <c r="A18">
        <v>16</v>
      </c>
      <c r="B18" t="s">
        <v>43</v>
      </c>
      <c r="C18">
        <v>792.08389999999997</v>
      </c>
      <c r="D18" t="s">
        <v>227</v>
      </c>
      <c r="E18">
        <v>837.90300000000002</v>
      </c>
      <c r="F18">
        <v>64</v>
      </c>
      <c r="G18">
        <v>2.8011429309844971</v>
      </c>
      <c r="H18">
        <v>0.57012486457824707</v>
      </c>
      <c r="I18">
        <v>1.427244901657104</v>
      </c>
      <c r="J18">
        <v>0.39816641807556152</v>
      </c>
      <c r="K18">
        <v>0.40260910987853998</v>
      </c>
    </row>
    <row r="19" spans="1:11" x14ac:dyDescent="0.25">
      <c r="A19">
        <v>17</v>
      </c>
      <c r="B19" t="s">
        <v>45</v>
      </c>
      <c r="C19">
        <v>975.6848</v>
      </c>
      <c r="D19" t="s">
        <v>317</v>
      </c>
      <c r="E19">
        <v>995.69359999999995</v>
      </c>
      <c r="F19">
        <v>64</v>
      </c>
      <c r="G19">
        <v>2.820703268051147</v>
      </c>
      <c r="H19">
        <v>0.53095221519470215</v>
      </c>
      <c r="I19">
        <v>1.417969942092896</v>
      </c>
      <c r="J19">
        <v>0.47841501235961909</v>
      </c>
      <c r="K19">
        <v>0.39336609840393072</v>
      </c>
    </row>
    <row r="20" spans="1:11" x14ac:dyDescent="0.25">
      <c r="A20">
        <v>18</v>
      </c>
      <c r="B20" t="s">
        <v>47</v>
      </c>
      <c r="C20">
        <v>1229.4244000000001</v>
      </c>
      <c r="D20" t="s">
        <v>229</v>
      </c>
      <c r="E20">
        <v>1288.49</v>
      </c>
      <c r="F20">
        <v>64</v>
      </c>
      <c r="G20">
        <v>2.830951452255249</v>
      </c>
      <c r="H20">
        <v>0.56001114845275879</v>
      </c>
      <c r="I20">
        <v>1.4732367992401121</v>
      </c>
      <c r="J20">
        <v>0.3905632495880127</v>
      </c>
      <c r="K20">
        <v>0.40614080429077148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64</v>
      </c>
      <c r="G21">
        <v>2.5869071483612061</v>
      </c>
      <c r="H21">
        <v>0.53863072395324707</v>
      </c>
      <c r="I21">
        <v>1.2565088272094731</v>
      </c>
      <c r="J21">
        <v>0.39899253845214838</v>
      </c>
      <c r="K21">
        <v>0.39024090766906738</v>
      </c>
    </row>
    <row r="22" spans="1:11" x14ac:dyDescent="0.25">
      <c r="A22">
        <v>20</v>
      </c>
      <c r="B22" t="s">
        <v>51</v>
      </c>
      <c r="C22">
        <v>846.21640000000002</v>
      </c>
      <c r="D22" t="s">
        <v>231</v>
      </c>
      <c r="E22">
        <v>929.52359999999999</v>
      </c>
      <c r="F22">
        <v>64</v>
      </c>
      <c r="G22">
        <v>2.3652853965759282</v>
      </c>
      <c r="H22">
        <v>0.60926294326782227</v>
      </c>
      <c r="I22">
        <v>0.96489143371582031</v>
      </c>
      <c r="J22">
        <v>0.39131569862365723</v>
      </c>
      <c r="K22">
        <v>0.39775538444519037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64</v>
      </c>
      <c r="G23">
        <v>2.6632523536682129</v>
      </c>
      <c r="H23">
        <v>0.59555578231811523</v>
      </c>
      <c r="I23">
        <v>1.2999424934387209</v>
      </c>
      <c r="J23">
        <v>0.38193082809448242</v>
      </c>
      <c r="K23">
        <v>0.38483977317810059</v>
      </c>
    </row>
    <row r="24" spans="1:11" x14ac:dyDescent="0.25">
      <c r="A24">
        <v>22</v>
      </c>
      <c r="B24" t="s">
        <v>55</v>
      </c>
      <c r="C24">
        <v>1171.4639999999999</v>
      </c>
      <c r="D24" t="s">
        <v>233</v>
      </c>
      <c r="E24">
        <v>1294.1786</v>
      </c>
      <c r="F24">
        <v>64</v>
      </c>
      <c r="G24">
        <v>2.8517649173736568</v>
      </c>
      <c r="H24">
        <v>0.51465487480163574</v>
      </c>
      <c r="I24">
        <v>1.5617938041687009</v>
      </c>
      <c r="J24">
        <v>0.38734054565429688</v>
      </c>
      <c r="K24">
        <v>0.38597726821899409</v>
      </c>
    </row>
    <row r="25" spans="1:11" x14ac:dyDescent="0.25">
      <c r="A25">
        <v>23</v>
      </c>
      <c r="B25" t="s">
        <v>57</v>
      </c>
      <c r="C25">
        <v>849.7989</v>
      </c>
      <c r="D25" t="s">
        <v>318</v>
      </c>
      <c r="E25">
        <v>892.12990000000002</v>
      </c>
      <c r="F25">
        <v>64</v>
      </c>
      <c r="G25">
        <v>2.788161993026733</v>
      </c>
      <c r="H25">
        <v>0.5613250732421875</v>
      </c>
      <c r="I25">
        <v>1.469748735427856</v>
      </c>
      <c r="J25">
        <v>0.36894607543945313</v>
      </c>
      <c r="K25">
        <v>0.38806247711181641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64</v>
      </c>
      <c r="G26">
        <v>3.0529313087463379</v>
      </c>
      <c r="H26">
        <v>0.55623507499694824</v>
      </c>
      <c r="I26">
        <v>1.7234234809875491</v>
      </c>
      <c r="J26">
        <v>0.40877008438110352</v>
      </c>
      <c r="K26">
        <v>0.36391305923461909</v>
      </c>
    </row>
    <row r="27" spans="1:11" x14ac:dyDescent="0.25">
      <c r="A27">
        <v>25</v>
      </c>
      <c r="B27" t="s">
        <v>61</v>
      </c>
      <c r="C27">
        <v>991.09450000000004</v>
      </c>
      <c r="D27" t="s">
        <v>236</v>
      </c>
      <c r="E27">
        <v>1036.0673999999999</v>
      </c>
      <c r="F27">
        <v>64</v>
      </c>
      <c r="G27">
        <v>2.8178703784942631</v>
      </c>
      <c r="H27">
        <v>0.60296392440795898</v>
      </c>
      <c r="I27">
        <v>1.441405057907104</v>
      </c>
      <c r="J27">
        <v>0.38522863388061518</v>
      </c>
      <c r="K27">
        <v>0.38417530059814448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64</v>
      </c>
      <c r="G28">
        <v>2.469600915908813</v>
      </c>
      <c r="H28">
        <v>0.52585387229919434</v>
      </c>
      <c r="I28">
        <v>1.0485243797302251</v>
      </c>
      <c r="J28">
        <v>0.49789237976074219</v>
      </c>
      <c r="K28">
        <v>0.39432978630065918</v>
      </c>
    </row>
    <row r="29" spans="1:11" x14ac:dyDescent="0.25">
      <c r="A29">
        <v>27</v>
      </c>
      <c r="B29" t="s">
        <v>65</v>
      </c>
      <c r="C29">
        <v>795.01189999999997</v>
      </c>
      <c r="D29" t="s">
        <v>238</v>
      </c>
      <c r="E29">
        <v>915.62189999999998</v>
      </c>
      <c r="F29">
        <v>64</v>
      </c>
      <c r="G29">
        <v>2.6350452899932861</v>
      </c>
      <c r="H29">
        <v>0.52587795257568359</v>
      </c>
      <c r="I29">
        <v>1.328740119934082</v>
      </c>
      <c r="J29">
        <v>0.38184571266174322</v>
      </c>
      <c r="K29">
        <v>0.39664769172668463</v>
      </c>
    </row>
    <row r="30" spans="1:11" x14ac:dyDescent="0.25">
      <c r="A30">
        <v>28</v>
      </c>
      <c r="B30" t="s">
        <v>67</v>
      </c>
      <c r="C30">
        <v>818.57349999999997</v>
      </c>
      <c r="D30" t="s">
        <v>319</v>
      </c>
      <c r="E30">
        <v>863.75630000000001</v>
      </c>
      <c r="F30">
        <v>64</v>
      </c>
      <c r="G30">
        <v>2.7249655723571782</v>
      </c>
      <c r="H30">
        <v>0.56906485557556152</v>
      </c>
      <c r="I30">
        <v>1.3942093849182129</v>
      </c>
      <c r="J30">
        <v>0.39384198188781738</v>
      </c>
      <c r="K30">
        <v>0.36684918403625488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64</v>
      </c>
      <c r="G31">
        <v>2.7423419952392578</v>
      </c>
      <c r="H31">
        <v>0.58245730400085449</v>
      </c>
      <c r="I31">
        <v>1.2891557216644289</v>
      </c>
      <c r="J31">
        <v>0.50225830078125</v>
      </c>
      <c r="K31">
        <v>0.36694979667663569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64</v>
      </c>
      <c r="G32">
        <v>2.342307567596436</v>
      </c>
      <c r="H32">
        <v>0.51685380935668945</v>
      </c>
      <c r="I32">
        <v>1.0234999656677251</v>
      </c>
      <c r="J32">
        <v>0.37739467620849609</v>
      </c>
      <c r="K32">
        <v>0.42256259918212891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64</v>
      </c>
      <c r="G33">
        <v>2.609804630279541</v>
      </c>
      <c r="H33">
        <v>0.55110502243041992</v>
      </c>
      <c r="I33">
        <v>1.272396564483643</v>
      </c>
      <c r="J33">
        <v>0.37775683403015142</v>
      </c>
      <c r="K33">
        <v>0.40596127510070801</v>
      </c>
    </row>
    <row r="34" spans="1:11" x14ac:dyDescent="0.25">
      <c r="A34">
        <v>32</v>
      </c>
      <c r="B34" t="s">
        <v>75</v>
      </c>
      <c r="C34">
        <v>990.39689999999996</v>
      </c>
      <c r="D34" t="s">
        <v>243</v>
      </c>
      <c r="E34">
        <v>1018.0924</v>
      </c>
      <c r="F34">
        <v>64</v>
      </c>
      <c r="G34">
        <v>2.4875421524047852</v>
      </c>
      <c r="H34">
        <v>0.55836105346679688</v>
      </c>
      <c r="I34">
        <v>1.151706457138062</v>
      </c>
      <c r="J34">
        <v>0.37540221214294428</v>
      </c>
      <c r="K34">
        <v>0.40207242965698242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64</v>
      </c>
      <c r="G35">
        <v>2.6872551441192631</v>
      </c>
      <c r="H35">
        <v>0.5787196159362793</v>
      </c>
      <c r="I35">
        <v>1.3308253288269041</v>
      </c>
      <c r="J35">
        <v>0.38945674896240229</v>
      </c>
      <c r="K35">
        <v>0.38696455955505371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64</v>
      </c>
      <c r="G36">
        <v>2.860787153244019</v>
      </c>
      <c r="H36">
        <v>0.58737707138061523</v>
      </c>
      <c r="I36">
        <v>1.4898567199707029</v>
      </c>
      <c r="J36">
        <v>0.38438010215759277</v>
      </c>
      <c r="K36">
        <v>0.39832258224487299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64</v>
      </c>
      <c r="G37">
        <v>2.6381409168243408</v>
      </c>
      <c r="H37">
        <v>0.58755087852478027</v>
      </c>
      <c r="I37">
        <v>1.2624645233154299</v>
      </c>
      <c r="J37">
        <v>0.38270306587219238</v>
      </c>
      <c r="K37">
        <v>0.40441656112670898</v>
      </c>
    </row>
    <row r="38" spans="1:11" x14ac:dyDescent="0.25">
      <c r="A38">
        <v>36</v>
      </c>
      <c r="B38" t="s">
        <v>83</v>
      </c>
      <c r="C38">
        <v>1152.5368000000001</v>
      </c>
      <c r="D38" t="s">
        <v>247</v>
      </c>
      <c r="E38">
        <v>1177.3052</v>
      </c>
      <c r="F38">
        <v>64</v>
      </c>
      <c r="G38">
        <v>2.5436501502990718</v>
      </c>
      <c r="H38">
        <v>0.57627582550048828</v>
      </c>
      <c r="I38">
        <v>1.196175813674927</v>
      </c>
      <c r="J38">
        <v>0.36708879470825201</v>
      </c>
      <c r="K38">
        <v>0.40206146240234381</v>
      </c>
    </row>
    <row r="39" spans="1:11" x14ac:dyDescent="0.25">
      <c r="A39">
        <v>37</v>
      </c>
      <c r="B39" t="s">
        <v>85</v>
      </c>
      <c r="C39">
        <v>1036.4302</v>
      </c>
      <c r="D39" t="s">
        <v>248</v>
      </c>
      <c r="E39">
        <v>1144.1931999999999</v>
      </c>
      <c r="F39">
        <v>64</v>
      </c>
      <c r="G39">
        <v>2.551993846893311</v>
      </c>
      <c r="H39">
        <v>0.5204765796661377</v>
      </c>
      <c r="I39">
        <v>1.2515745162963869</v>
      </c>
      <c r="J39">
        <v>0.36924552917480469</v>
      </c>
      <c r="K39">
        <v>0.40817141532897949</v>
      </c>
    </row>
    <row r="40" spans="1:11" x14ac:dyDescent="0.25">
      <c r="A40">
        <v>38</v>
      </c>
      <c r="B40" t="s">
        <v>87</v>
      </c>
      <c r="C40">
        <v>1253.6293000000001</v>
      </c>
      <c r="D40" t="s">
        <v>320</v>
      </c>
      <c r="E40">
        <v>1319.0957000000001</v>
      </c>
      <c r="F40">
        <v>64</v>
      </c>
      <c r="G40">
        <v>2.4999244213104248</v>
      </c>
      <c r="H40">
        <v>0.48504972457885742</v>
      </c>
      <c r="I40">
        <v>1.210239171981812</v>
      </c>
      <c r="J40">
        <v>0.39476752281188959</v>
      </c>
      <c r="K40">
        <v>0.40688061714172358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64</v>
      </c>
      <c r="G41">
        <v>2.4540810585021968</v>
      </c>
      <c r="H41">
        <v>0.54762554168701172</v>
      </c>
      <c r="I41">
        <v>1.1192834377288821</v>
      </c>
      <c r="J41">
        <v>0.3810882568359375</v>
      </c>
      <c r="K41">
        <v>0.40508484840393072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64</v>
      </c>
      <c r="G42">
        <v>2.528237104415894</v>
      </c>
      <c r="H42">
        <v>0.55669856071472168</v>
      </c>
      <c r="I42">
        <v>1.195804357528687</v>
      </c>
      <c r="J42">
        <v>0.37802767753601069</v>
      </c>
      <c r="K42">
        <v>0.3960115909576416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64</v>
      </c>
      <c r="G43">
        <v>2.495141744613647</v>
      </c>
      <c r="H43">
        <v>0.56110239028930664</v>
      </c>
      <c r="I43">
        <v>1.1485662460327151</v>
      </c>
      <c r="J43">
        <v>0.3992304801940918</v>
      </c>
      <c r="K43">
        <v>0.38424110412597662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64</v>
      </c>
      <c r="G44">
        <v>2.6434159278869629</v>
      </c>
      <c r="H44">
        <v>0.49643397331237787</v>
      </c>
      <c r="I44">
        <v>1.23302173614502</v>
      </c>
      <c r="J44">
        <v>0.49718046188354492</v>
      </c>
      <c r="K44">
        <v>0.41378521919250488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64</v>
      </c>
      <c r="G45">
        <v>2.7879548072814941</v>
      </c>
      <c r="H45">
        <v>0.56912493705749512</v>
      </c>
      <c r="I45">
        <v>1.4432225227355959</v>
      </c>
      <c r="J45">
        <v>0.3943488597869873</v>
      </c>
      <c r="K45">
        <v>0.38075113296508789</v>
      </c>
    </row>
    <row r="46" spans="1:11" x14ac:dyDescent="0.25">
      <c r="A46">
        <v>44</v>
      </c>
      <c r="B46" t="s">
        <v>99</v>
      </c>
      <c r="C46">
        <v>864.92930000000001</v>
      </c>
      <c r="D46" t="s">
        <v>321</v>
      </c>
      <c r="E46">
        <v>948.34569999999997</v>
      </c>
      <c r="F46">
        <v>64</v>
      </c>
      <c r="G46">
        <v>2.8657989501953121</v>
      </c>
      <c r="H46">
        <v>0.53618645668029785</v>
      </c>
      <c r="I46">
        <v>1.5617103576660161</v>
      </c>
      <c r="J46">
        <v>0.39188718795776373</v>
      </c>
      <c r="K46">
        <v>0.37501430511474609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64</v>
      </c>
      <c r="G47">
        <v>2.5843946933746338</v>
      </c>
      <c r="H47">
        <v>0.61531400680541992</v>
      </c>
      <c r="I47">
        <v>1.142536401748657</v>
      </c>
      <c r="J47">
        <v>0.4048314094543457</v>
      </c>
      <c r="K47">
        <v>0.41971683502197271</v>
      </c>
    </row>
    <row r="48" spans="1:11" x14ac:dyDescent="0.25">
      <c r="A48">
        <v>46</v>
      </c>
      <c r="B48" t="s">
        <v>103</v>
      </c>
      <c r="C48">
        <v>1164.1323</v>
      </c>
      <c r="D48" t="s">
        <v>322</v>
      </c>
      <c r="E48">
        <v>1213.0712000000001</v>
      </c>
      <c r="F48">
        <v>64</v>
      </c>
      <c r="G48">
        <v>2.5682318210601811</v>
      </c>
      <c r="H48">
        <v>0.52698135375976563</v>
      </c>
      <c r="I48">
        <v>1.245381116867065</v>
      </c>
      <c r="J48">
        <v>0.39105010032653809</v>
      </c>
      <c r="K48">
        <v>0.40345644950866699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64</v>
      </c>
      <c r="G49">
        <v>2.9435915946960449</v>
      </c>
      <c r="H49">
        <v>0.54352903366088867</v>
      </c>
      <c r="I49">
        <v>1.6238536834716799</v>
      </c>
      <c r="J49">
        <v>0.37640285491943359</v>
      </c>
      <c r="K49">
        <v>0.39780592918396002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64</v>
      </c>
      <c r="G50">
        <v>2.6307120323181148</v>
      </c>
      <c r="H50">
        <v>0.56934070587158203</v>
      </c>
      <c r="I50">
        <v>1.289905309677124</v>
      </c>
      <c r="J50">
        <v>0.37989234924316412</v>
      </c>
      <c r="K50">
        <v>0.39057350158691412</v>
      </c>
    </row>
    <row r="51" spans="1:11" x14ac:dyDescent="0.25">
      <c r="A51">
        <v>49</v>
      </c>
      <c r="B51" t="s">
        <v>109</v>
      </c>
      <c r="C51">
        <v>882.71439999999996</v>
      </c>
      <c r="D51" t="s">
        <v>400</v>
      </c>
      <c r="E51">
        <v>896.75720000000001</v>
      </c>
      <c r="F51">
        <v>64</v>
      </c>
      <c r="G51">
        <v>2.8548903465271001</v>
      </c>
      <c r="H51">
        <v>0.53162336349487305</v>
      </c>
      <c r="I51">
        <v>1.5706455707550051</v>
      </c>
      <c r="J51">
        <v>0.39440536499023438</v>
      </c>
      <c r="K51">
        <v>0.35725593566894531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64</v>
      </c>
      <c r="G52">
        <v>2.7040352821350102</v>
      </c>
      <c r="H52">
        <v>0.59009647369384766</v>
      </c>
      <c r="I52">
        <v>1.33195948600769</v>
      </c>
      <c r="J52">
        <v>0.39413785934448242</v>
      </c>
      <c r="K52">
        <v>0.38684248924255371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64</v>
      </c>
      <c r="G53">
        <v>2.65333104133606</v>
      </c>
      <c r="H53">
        <v>0.57528948783874512</v>
      </c>
      <c r="I53">
        <v>1.306520938873291</v>
      </c>
      <c r="J53">
        <v>0.37722682952880859</v>
      </c>
      <c r="K53">
        <v>0.39427947998046881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64</v>
      </c>
      <c r="G54">
        <v>2.4697635173797612</v>
      </c>
      <c r="H54">
        <v>0.50073337554931641</v>
      </c>
      <c r="I54">
        <v>1.1860518455505371</v>
      </c>
      <c r="J54">
        <v>0.38582992553710938</v>
      </c>
      <c r="K54">
        <v>0.39315128326416021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64</v>
      </c>
      <c r="G55">
        <v>2.8426039218902588</v>
      </c>
      <c r="H55">
        <v>0.58348941802978516</v>
      </c>
      <c r="I55">
        <v>1.4710180759429929</v>
      </c>
      <c r="J55">
        <v>0.40279817581176758</v>
      </c>
      <c r="K55">
        <v>0.38429951667785639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324</v>
      </c>
      <c r="E56">
        <v>1307.1314</v>
      </c>
      <c r="F56">
        <v>64</v>
      </c>
      <c r="G56">
        <v>2.686758279800415</v>
      </c>
      <c r="H56">
        <v>0.57959175109863281</v>
      </c>
      <c r="I56">
        <v>1.324182510375977</v>
      </c>
      <c r="J56">
        <v>0.39525246620178223</v>
      </c>
      <c r="K56">
        <v>0.38707280158996582</v>
      </c>
    </row>
    <row r="57" spans="1:11" x14ac:dyDescent="0.25">
      <c r="A57">
        <v>55</v>
      </c>
      <c r="B57" t="s">
        <v>121</v>
      </c>
      <c r="C57">
        <v>1138.0630000000001</v>
      </c>
      <c r="D57" t="s">
        <v>266</v>
      </c>
      <c r="E57">
        <v>1196.627</v>
      </c>
      <c r="F57">
        <v>64</v>
      </c>
      <c r="G57">
        <v>2.795770406723022</v>
      </c>
      <c r="H57">
        <v>0.5412285327911377</v>
      </c>
      <c r="I57">
        <v>1.4782769680023189</v>
      </c>
      <c r="J57">
        <v>0.38178110122680659</v>
      </c>
      <c r="K57">
        <v>0.3931429386138916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64</v>
      </c>
      <c r="G58">
        <v>2.583034753799438</v>
      </c>
      <c r="H58">
        <v>0.5599818229675293</v>
      </c>
      <c r="I58">
        <v>1.2295100688934331</v>
      </c>
      <c r="J58">
        <v>0.38647842407226563</v>
      </c>
      <c r="K58">
        <v>0.4038703441619873</v>
      </c>
    </row>
    <row r="59" spans="1:11" x14ac:dyDescent="0.25">
      <c r="A59">
        <v>57</v>
      </c>
      <c r="B59" t="s">
        <v>125</v>
      </c>
      <c r="C59">
        <v>977.09100000000001</v>
      </c>
      <c r="D59" t="s">
        <v>268</v>
      </c>
      <c r="E59">
        <v>1051.5397</v>
      </c>
      <c r="F59">
        <v>64</v>
      </c>
      <c r="G59">
        <v>2.6935150623321529</v>
      </c>
      <c r="H59">
        <v>0.6071629524230957</v>
      </c>
      <c r="I59">
        <v>1.331512928009033</v>
      </c>
      <c r="J59">
        <v>0.37493252754211431</v>
      </c>
      <c r="K59">
        <v>0.37890815734863281</v>
      </c>
    </row>
    <row r="60" spans="1:11" x14ac:dyDescent="0.25">
      <c r="A60">
        <v>58</v>
      </c>
      <c r="B60" t="s">
        <v>127</v>
      </c>
      <c r="C60">
        <v>913.41300000000001</v>
      </c>
      <c r="D60" t="s">
        <v>269</v>
      </c>
      <c r="E60">
        <v>1016.4844000000001</v>
      </c>
      <c r="F60">
        <v>64</v>
      </c>
      <c r="G60">
        <v>2.4794571399688721</v>
      </c>
      <c r="H60">
        <v>0.58603358268737793</v>
      </c>
      <c r="I60">
        <v>1.1183707714080811</v>
      </c>
      <c r="J60">
        <v>0.37223005294799799</v>
      </c>
      <c r="K60">
        <v>0.40182328224182129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325</v>
      </c>
      <c r="E61">
        <v>1129.2338999999999</v>
      </c>
      <c r="F61">
        <v>64</v>
      </c>
      <c r="G61">
        <v>2.6669692993164058</v>
      </c>
      <c r="H61">
        <v>0.50905919075012207</v>
      </c>
      <c r="I61">
        <v>1.360077857971191</v>
      </c>
      <c r="J61">
        <v>0.39104032516479492</v>
      </c>
      <c r="K61">
        <v>0.4047844409942627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64</v>
      </c>
      <c r="G62">
        <v>2.6651241779327388</v>
      </c>
      <c r="H62">
        <v>0.57534694671630859</v>
      </c>
      <c r="I62">
        <v>1.299307584762573</v>
      </c>
      <c r="J62">
        <v>0.38360095024108892</v>
      </c>
      <c r="K62">
        <v>0.40586996078491211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64</v>
      </c>
      <c r="G63">
        <v>2.510029792785645</v>
      </c>
      <c r="H63">
        <v>0.57429814338684082</v>
      </c>
      <c r="I63">
        <v>1.0564560890197749</v>
      </c>
      <c r="J63">
        <v>0.48659110069274902</v>
      </c>
      <c r="K63">
        <v>0.38968396186828608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64</v>
      </c>
      <c r="G64">
        <v>2.762717485427856</v>
      </c>
      <c r="H64">
        <v>0.5241703987121582</v>
      </c>
      <c r="I64">
        <v>1.4767565727233889</v>
      </c>
      <c r="J64">
        <v>0.36166620254516602</v>
      </c>
      <c r="K64">
        <v>0.39612674713134771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64</v>
      </c>
      <c r="G65">
        <v>2.9130642414093022</v>
      </c>
      <c r="H65">
        <v>0.61764025688171387</v>
      </c>
      <c r="I65">
        <v>1.5154926776885991</v>
      </c>
      <c r="J65">
        <v>0.39237236976623541</v>
      </c>
      <c r="K65">
        <v>0.38755893707275391</v>
      </c>
    </row>
    <row r="66" spans="1:11" x14ac:dyDescent="0.25">
      <c r="A66">
        <v>64</v>
      </c>
      <c r="B66" t="s">
        <v>139</v>
      </c>
      <c r="C66">
        <v>917.74099999999999</v>
      </c>
      <c r="D66" t="s">
        <v>275</v>
      </c>
      <c r="E66">
        <v>921.9289</v>
      </c>
      <c r="F66">
        <v>64</v>
      </c>
      <c r="G66">
        <v>2.5317032337188721</v>
      </c>
      <c r="H66">
        <v>0.54379582405090332</v>
      </c>
      <c r="I66">
        <v>1.219547033309937</v>
      </c>
      <c r="J66">
        <v>0.38582658767700201</v>
      </c>
      <c r="K66">
        <v>0.38153386116027832</v>
      </c>
    </row>
    <row r="67" spans="1:11" x14ac:dyDescent="0.25">
      <c r="A67">
        <v>65</v>
      </c>
      <c r="B67" t="s">
        <v>141</v>
      </c>
      <c r="C67">
        <v>893.55269999999996</v>
      </c>
      <c r="D67" t="s">
        <v>276</v>
      </c>
      <c r="E67">
        <v>906.99009999999998</v>
      </c>
      <c r="F67">
        <v>64</v>
      </c>
      <c r="G67">
        <v>2.597267627716064</v>
      </c>
      <c r="H67">
        <v>0.57027125358581543</v>
      </c>
      <c r="I67">
        <v>1.252310514450073</v>
      </c>
      <c r="J67">
        <v>0.38564300537109381</v>
      </c>
      <c r="K67">
        <v>0.38904285430908198</v>
      </c>
    </row>
    <row r="68" spans="1:11" x14ac:dyDescent="0.25">
      <c r="A68">
        <v>66</v>
      </c>
      <c r="B68" t="s">
        <v>143</v>
      </c>
      <c r="C68">
        <v>932.08079999999995</v>
      </c>
      <c r="D68" t="s">
        <v>277</v>
      </c>
      <c r="E68">
        <v>1068.0065</v>
      </c>
      <c r="F68">
        <v>64</v>
      </c>
      <c r="G68">
        <v>2.7876889705657959</v>
      </c>
      <c r="H68">
        <v>0.63655924797058105</v>
      </c>
      <c r="I68">
        <v>1.3942370414733889</v>
      </c>
      <c r="J68">
        <v>0.38463687896728521</v>
      </c>
      <c r="K68">
        <v>0.36972236633300781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64</v>
      </c>
      <c r="G69">
        <v>2.948463916778564</v>
      </c>
      <c r="H69">
        <v>0.57860326766967773</v>
      </c>
      <c r="I69">
        <v>1.5882036685943599</v>
      </c>
      <c r="J69">
        <v>0.38924789428710938</v>
      </c>
      <c r="K69">
        <v>0.39040780067443848</v>
      </c>
    </row>
    <row r="70" spans="1:11" x14ac:dyDescent="0.25">
      <c r="A70">
        <v>68</v>
      </c>
      <c r="B70" t="s">
        <v>147</v>
      </c>
      <c r="C70">
        <v>1016.5323</v>
      </c>
      <c r="D70" t="s">
        <v>326</v>
      </c>
      <c r="E70">
        <v>1071.7275</v>
      </c>
      <c r="F70">
        <v>64</v>
      </c>
      <c r="G70">
        <v>2.9453036785125728</v>
      </c>
      <c r="H70">
        <v>0.54034590721130371</v>
      </c>
      <c r="I70">
        <v>1.624688386917114</v>
      </c>
      <c r="J70">
        <v>0.40683841705322271</v>
      </c>
      <c r="K70">
        <v>0.37192344665527338</v>
      </c>
    </row>
    <row r="71" spans="1:11" x14ac:dyDescent="0.25">
      <c r="A71">
        <v>69</v>
      </c>
      <c r="B71" t="s">
        <v>149</v>
      </c>
      <c r="C71">
        <v>1286.0319</v>
      </c>
      <c r="D71" t="s">
        <v>327</v>
      </c>
      <c r="E71">
        <v>1363.8544999999999</v>
      </c>
      <c r="F71">
        <v>64</v>
      </c>
      <c r="G71">
        <v>2.6691339015960689</v>
      </c>
      <c r="H71">
        <v>0.54588866233825684</v>
      </c>
      <c r="I71">
        <v>1.3386015892028811</v>
      </c>
      <c r="J71">
        <v>0.3928070068359375</v>
      </c>
      <c r="K71">
        <v>0.38983941078186041</v>
      </c>
    </row>
    <row r="72" spans="1:11" x14ac:dyDescent="0.25">
      <c r="A72">
        <v>70</v>
      </c>
      <c r="B72" t="s">
        <v>151</v>
      </c>
      <c r="C72">
        <v>1027.9614999999999</v>
      </c>
      <c r="D72" t="s">
        <v>328</v>
      </c>
      <c r="E72">
        <v>1050.4733000000001</v>
      </c>
      <c r="F72">
        <v>64</v>
      </c>
      <c r="G72">
        <v>2.6630792617797852</v>
      </c>
      <c r="H72">
        <v>0.55930614471435547</v>
      </c>
      <c r="I72">
        <v>1.33709192276001</v>
      </c>
      <c r="J72">
        <v>0.38713741302490229</v>
      </c>
      <c r="K72">
        <v>0.37711048126220698</v>
      </c>
    </row>
    <row r="73" spans="1:11" x14ac:dyDescent="0.25">
      <c r="A73">
        <v>71</v>
      </c>
      <c r="B73" t="s">
        <v>153</v>
      </c>
      <c r="C73">
        <v>913.18769999999995</v>
      </c>
      <c r="D73" t="s">
        <v>282</v>
      </c>
      <c r="E73">
        <v>954.47180000000003</v>
      </c>
      <c r="F73">
        <v>64</v>
      </c>
      <c r="G73">
        <v>2.640841960906982</v>
      </c>
      <c r="H73">
        <v>0.55847549438476563</v>
      </c>
      <c r="I73">
        <v>1.2976140975952151</v>
      </c>
      <c r="J73">
        <v>0.39180445671081537</v>
      </c>
      <c r="K73">
        <v>0.39194798469543463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64</v>
      </c>
      <c r="G74">
        <v>2.4989776611328121</v>
      </c>
      <c r="H74">
        <v>0.54039359092712402</v>
      </c>
      <c r="I74">
        <v>1.17981481552124</v>
      </c>
      <c r="J74">
        <v>0.37334179878234858</v>
      </c>
      <c r="K74">
        <v>0.40442895889282232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64</v>
      </c>
      <c r="G75">
        <v>2.8961105346679692</v>
      </c>
      <c r="H75">
        <v>0.59631991386413574</v>
      </c>
      <c r="I75">
        <v>1.5447380542755129</v>
      </c>
      <c r="J75">
        <v>0.3831322193145752</v>
      </c>
      <c r="K75">
        <v>0.36992073059082031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64</v>
      </c>
      <c r="G76">
        <v>2.5599796772003169</v>
      </c>
      <c r="H76">
        <v>0.58971118927001953</v>
      </c>
      <c r="I76">
        <v>1.188968181610107</v>
      </c>
      <c r="J76">
        <v>0.38198161125183111</v>
      </c>
      <c r="K76">
        <v>0.39831876754760742</v>
      </c>
    </row>
    <row r="77" spans="1:11" x14ac:dyDescent="0.25">
      <c r="A77">
        <v>75</v>
      </c>
      <c r="B77" t="s">
        <v>161</v>
      </c>
      <c r="C77">
        <v>1000.1613</v>
      </c>
      <c r="D77" t="s">
        <v>286</v>
      </c>
      <c r="E77">
        <v>1036.2106000000001</v>
      </c>
      <c r="F77">
        <v>64</v>
      </c>
      <c r="G77">
        <v>2.7319259643554692</v>
      </c>
      <c r="H77">
        <v>0.55230259895324707</v>
      </c>
      <c r="I77">
        <v>1.403508186340332</v>
      </c>
      <c r="J77">
        <v>0.40502023696899409</v>
      </c>
      <c r="K77">
        <v>0.36909675598144531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64</v>
      </c>
      <c r="G78">
        <v>2.505841732025146</v>
      </c>
      <c r="H78">
        <v>0.59316778182983398</v>
      </c>
      <c r="I78">
        <v>1.1316559314727781</v>
      </c>
      <c r="J78">
        <v>0.37437248229980469</v>
      </c>
      <c r="K78">
        <v>0.40664553642272949</v>
      </c>
    </row>
    <row r="79" spans="1:11" x14ac:dyDescent="0.25">
      <c r="A79">
        <v>77</v>
      </c>
      <c r="B79" t="s">
        <v>165</v>
      </c>
      <c r="C79">
        <v>946.27610000000004</v>
      </c>
      <c r="D79" t="s">
        <v>288</v>
      </c>
      <c r="E79">
        <v>1028.7573</v>
      </c>
      <c r="F79">
        <v>64</v>
      </c>
      <c r="G79">
        <v>2.5282304286956792</v>
      </c>
      <c r="H79">
        <v>0.53593015670776367</v>
      </c>
      <c r="I79">
        <v>1.2194163799285891</v>
      </c>
      <c r="J79">
        <v>0.37364697456359858</v>
      </c>
      <c r="K79">
        <v>0.39672756195068359</v>
      </c>
    </row>
    <row r="80" spans="1:11" x14ac:dyDescent="0.25">
      <c r="A80">
        <v>78</v>
      </c>
      <c r="B80" t="s">
        <v>167</v>
      </c>
      <c r="C80">
        <v>936.98</v>
      </c>
      <c r="D80" t="s">
        <v>329</v>
      </c>
      <c r="E80">
        <v>990.40970000000004</v>
      </c>
      <c r="F80">
        <v>64</v>
      </c>
      <c r="G80">
        <v>2.7340762615203862</v>
      </c>
      <c r="H80">
        <v>0.5601191520690918</v>
      </c>
      <c r="I80">
        <v>1.388719320297241</v>
      </c>
      <c r="J80">
        <v>0.39157509803771973</v>
      </c>
      <c r="K80">
        <v>0.39060640335083008</v>
      </c>
    </row>
    <row r="81" spans="1:11" x14ac:dyDescent="0.25">
      <c r="A81">
        <v>79</v>
      </c>
      <c r="B81" t="s">
        <v>169</v>
      </c>
      <c r="C81">
        <v>1097.3185000000001</v>
      </c>
      <c r="D81" t="s">
        <v>330</v>
      </c>
      <c r="E81">
        <v>1121.2381</v>
      </c>
      <c r="F81">
        <v>64</v>
      </c>
      <c r="G81">
        <v>3.0487668514251709</v>
      </c>
      <c r="H81">
        <v>0.61359429359436035</v>
      </c>
      <c r="I81">
        <v>1.6347095966339109</v>
      </c>
      <c r="J81">
        <v>0.41364550590515142</v>
      </c>
      <c r="K81">
        <v>0.3858191967010498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64</v>
      </c>
      <c r="G82">
        <v>2.7910447120666499</v>
      </c>
      <c r="H82">
        <v>0.54663562774658203</v>
      </c>
      <c r="I82">
        <v>1.4625313282012939</v>
      </c>
      <c r="J82">
        <v>0.3824160099029541</v>
      </c>
      <c r="K82">
        <v>0.39785218238830572</v>
      </c>
    </row>
    <row r="83" spans="1:11" x14ac:dyDescent="0.25">
      <c r="A83">
        <v>81</v>
      </c>
      <c r="B83" t="s">
        <v>173</v>
      </c>
      <c r="C83">
        <v>910.51329999999996</v>
      </c>
      <c r="D83" t="s">
        <v>292</v>
      </c>
      <c r="E83">
        <v>925.01729999999998</v>
      </c>
      <c r="F83">
        <v>64</v>
      </c>
      <c r="G83">
        <v>2.953393697738647</v>
      </c>
      <c r="H83">
        <v>0.60869336128234863</v>
      </c>
      <c r="I83">
        <v>1.461392879486084</v>
      </c>
      <c r="J83">
        <v>0.50497722625732422</v>
      </c>
      <c r="K83">
        <v>0.37632870674133301</v>
      </c>
    </row>
    <row r="84" spans="1:11" x14ac:dyDescent="0.25">
      <c r="A84">
        <v>82</v>
      </c>
      <c r="B84" t="s">
        <v>175</v>
      </c>
      <c r="C84">
        <v>999.90869999999995</v>
      </c>
      <c r="D84" t="s">
        <v>293</v>
      </c>
      <c r="E84">
        <v>1071.5066999999999</v>
      </c>
      <c r="F84">
        <v>64</v>
      </c>
      <c r="G84">
        <v>2.8258569240570068</v>
      </c>
      <c r="H84">
        <v>0.54592633247375488</v>
      </c>
      <c r="I84">
        <v>1.5022497177124019</v>
      </c>
      <c r="J84">
        <v>0.3930656909942627</v>
      </c>
      <c r="K84">
        <v>0.38261580467224121</v>
      </c>
    </row>
    <row r="85" spans="1:11" x14ac:dyDescent="0.25">
      <c r="A85">
        <v>83</v>
      </c>
      <c r="B85" t="s">
        <v>177</v>
      </c>
      <c r="C85">
        <v>924.55399999999997</v>
      </c>
      <c r="D85" t="s">
        <v>294</v>
      </c>
      <c r="E85">
        <v>1008.062</v>
      </c>
      <c r="F85">
        <v>64</v>
      </c>
      <c r="G85">
        <v>2.5098695755004878</v>
      </c>
      <c r="H85">
        <v>0.5502629280090332</v>
      </c>
      <c r="I85">
        <v>1.1762237548828121</v>
      </c>
      <c r="J85">
        <v>0.38947582244873052</v>
      </c>
      <c r="K85">
        <v>0.39209699630737299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64</v>
      </c>
      <c r="G86">
        <v>2.6057307720184331</v>
      </c>
      <c r="H86">
        <v>0.55648708343505859</v>
      </c>
      <c r="I86">
        <v>1.2378542423248291</v>
      </c>
      <c r="J86">
        <v>0.38330245018005371</v>
      </c>
      <c r="K86">
        <v>0.4260857105255127</v>
      </c>
    </row>
    <row r="87" spans="1:11" x14ac:dyDescent="0.25">
      <c r="A87">
        <v>85</v>
      </c>
      <c r="B87" t="s">
        <v>181</v>
      </c>
      <c r="C87">
        <v>1148.8453</v>
      </c>
      <c r="D87" t="s">
        <v>331</v>
      </c>
      <c r="E87">
        <v>1263.3756000000001</v>
      </c>
      <c r="F87">
        <v>64</v>
      </c>
      <c r="G87">
        <v>3.031216144561768</v>
      </c>
      <c r="H87">
        <v>0.60249543190002441</v>
      </c>
      <c r="I87">
        <v>1.641098260879517</v>
      </c>
      <c r="J87">
        <v>0.40958857536315918</v>
      </c>
      <c r="K87">
        <v>0.37703490257263178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64</v>
      </c>
      <c r="G88">
        <v>2.7446224689483638</v>
      </c>
      <c r="H88">
        <v>0.5888056755065918</v>
      </c>
      <c r="I88">
        <v>1.370989322662354</v>
      </c>
      <c r="J88">
        <v>0.38347148895263672</v>
      </c>
      <c r="K88">
        <v>0.39584755897521973</v>
      </c>
    </row>
    <row r="89" spans="1:11" x14ac:dyDescent="0.25">
      <c r="A89">
        <v>87</v>
      </c>
      <c r="B89" t="s">
        <v>185</v>
      </c>
      <c r="C89">
        <v>1034.2633000000001</v>
      </c>
      <c r="D89" t="s">
        <v>298</v>
      </c>
      <c r="E89">
        <v>1124.7635</v>
      </c>
      <c r="F89">
        <v>64</v>
      </c>
      <c r="G89">
        <v>2.6216540336608891</v>
      </c>
      <c r="H89">
        <v>0.53013372421264648</v>
      </c>
      <c r="I89">
        <v>1.2037816047668459</v>
      </c>
      <c r="J89">
        <v>0.49544692039489752</v>
      </c>
      <c r="K89">
        <v>0.39129185676574713</v>
      </c>
    </row>
    <row r="90" spans="1:11" x14ac:dyDescent="0.25">
      <c r="A90">
        <v>88</v>
      </c>
      <c r="B90" t="s">
        <v>187</v>
      </c>
      <c r="C90">
        <v>869.74630000000002</v>
      </c>
      <c r="D90" t="s">
        <v>299</v>
      </c>
      <c r="E90">
        <v>937.07479999999998</v>
      </c>
      <c r="F90">
        <v>64</v>
      </c>
      <c r="G90">
        <v>2.7354297637939449</v>
      </c>
      <c r="H90">
        <v>0.52761173248291016</v>
      </c>
      <c r="I90">
        <v>1.4020121097564699</v>
      </c>
      <c r="J90">
        <v>0.40910840034484858</v>
      </c>
      <c r="K90">
        <v>0.39412403106689448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300</v>
      </c>
      <c r="E91">
        <v>950.85950000000003</v>
      </c>
      <c r="F91">
        <v>64</v>
      </c>
      <c r="G91">
        <v>2.5223195552825932</v>
      </c>
      <c r="H91">
        <v>0.53496813774108887</v>
      </c>
      <c r="I91">
        <v>1.2015101909637449</v>
      </c>
      <c r="J91">
        <v>0.38372683525085449</v>
      </c>
      <c r="K91">
        <v>0.40088677406311041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301</v>
      </c>
      <c r="E92">
        <v>937.82690000000002</v>
      </c>
      <c r="F92">
        <v>64</v>
      </c>
      <c r="G92">
        <v>2.3961808681488042</v>
      </c>
      <c r="H92">
        <v>0.49336647987365723</v>
      </c>
      <c r="I92">
        <v>1.107002258300781</v>
      </c>
      <c r="J92">
        <v>0.38872528076171881</v>
      </c>
      <c r="K92">
        <v>0.40508890151977539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302</v>
      </c>
      <c r="E93">
        <v>1020.5999</v>
      </c>
      <c r="F93">
        <v>64</v>
      </c>
      <c r="G93">
        <v>2.6686608791351318</v>
      </c>
      <c r="H93">
        <v>0.62644052505493164</v>
      </c>
      <c r="I93">
        <v>1.2427797317504881</v>
      </c>
      <c r="J93">
        <v>0.38787245750427252</v>
      </c>
      <c r="K93">
        <v>0.40956759452819819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64</v>
      </c>
      <c r="G94">
        <v>2.6960561275482182</v>
      </c>
      <c r="H94">
        <v>0.61754941940307617</v>
      </c>
      <c r="I94">
        <v>1.297924280166626</v>
      </c>
      <c r="J94">
        <v>0.3803398609161377</v>
      </c>
      <c r="K94">
        <v>0.39914894104003912</v>
      </c>
    </row>
    <row r="95" spans="1:11" x14ac:dyDescent="0.25">
      <c r="A95">
        <v>93</v>
      </c>
      <c r="B95" t="s">
        <v>197</v>
      </c>
      <c r="C95">
        <v>1091.1422</v>
      </c>
      <c r="D95" t="s">
        <v>332</v>
      </c>
      <c r="E95">
        <v>1119.7397000000001</v>
      </c>
      <c r="F95">
        <v>64</v>
      </c>
      <c r="G95">
        <v>3.049030065536499</v>
      </c>
      <c r="H95">
        <v>0.60287094116210938</v>
      </c>
      <c r="I95">
        <v>1.6526815891265869</v>
      </c>
      <c r="J95">
        <v>0.40613341331481928</v>
      </c>
      <c r="K95">
        <v>0.38683104515075678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64</v>
      </c>
      <c r="G96">
        <v>2.6328110694885249</v>
      </c>
      <c r="H96">
        <v>0.52735376358032227</v>
      </c>
      <c r="I96">
        <v>1.231792211532593</v>
      </c>
      <c r="J96">
        <v>0.48336148262023931</v>
      </c>
      <c r="K96">
        <v>0.38781571388244629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306</v>
      </c>
      <c r="E97">
        <v>839.61329999999998</v>
      </c>
      <c r="F97">
        <v>64</v>
      </c>
      <c r="G97">
        <v>2.695268869400024</v>
      </c>
      <c r="H97">
        <v>0.58682155609130859</v>
      </c>
      <c r="I97">
        <v>1.3523974418640139</v>
      </c>
      <c r="J97">
        <v>0.37232375144958502</v>
      </c>
      <c r="K97">
        <v>0.38272523880004877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333</v>
      </c>
      <c r="E98">
        <v>1005.3741</v>
      </c>
      <c r="F98">
        <v>64</v>
      </c>
      <c r="G98">
        <v>2.9197273254394531</v>
      </c>
      <c r="H98">
        <v>0.61999130249023438</v>
      </c>
      <c r="I98">
        <v>1.5444662570953369</v>
      </c>
      <c r="J98">
        <v>0.37634730339050287</v>
      </c>
      <c r="K98">
        <v>0.37517356872558588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64</v>
      </c>
      <c r="G99">
        <v>2.6348311901092529</v>
      </c>
      <c r="H99">
        <v>0.5199739933013916</v>
      </c>
      <c r="I99">
        <v>1.317619800567627</v>
      </c>
      <c r="J99">
        <v>0.39692521095275879</v>
      </c>
      <c r="K99">
        <v>0.39921259880065918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309</v>
      </c>
      <c r="E100">
        <v>956.64919999999995</v>
      </c>
      <c r="F100">
        <v>64</v>
      </c>
      <c r="G100">
        <v>2.5071067810058589</v>
      </c>
      <c r="H100">
        <v>0.54855203628540039</v>
      </c>
      <c r="I100">
        <v>1.066098690032959</v>
      </c>
      <c r="J100">
        <v>0.48998665809631348</v>
      </c>
      <c r="K100">
        <v>0.40046882629394531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334</v>
      </c>
      <c r="E101">
        <v>902.23</v>
      </c>
      <c r="F101">
        <v>64</v>
      </c>
      <c r="G101">
        <v>2.6349468231201172</v>
      </c>
      <c r="H101">
        <v>0.5378115177154541</v>
      </c>
      <c r="I101">
        <v>1.329847574234009</v>
      </c>
      <c r="J101">
        <v>0.37965917587280268</v>
      </c>
      <c r="K101">
        <v>0.38662886619567871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C0DE7-5438-410D-A2AC-081EC9C35BBB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12</v>
      </c>
      <c r="E2">
        <v>829.24450000000002</v>
      </c>
      <c r="F2">
        <v>64</v>
      </c>
      <c r="G2">
        <v>2.0386359691619869</v>
      </c>
      <c r="H2">
        <v>0.38890695571899409</v>
      </c>
      <c r="I2">
        <v>0.91341471672058105</v>
      </c>
      <c r="J2">
        <v>0.33328008651733398</v>
      </c>
      <c r="K2">
        <v>0.40103387832641602</v>
      </c>
    </row>
    <row r="3" spans="1:11" x14ac:dyDescent="0.25">
      <c r="A3">
        <v>1</v>
      </c>
      <c r="B3" t="s">
        <v>13</v>
      </c>
      <c r="C3">
        <v>920.91</v>
      </c>
      <c r="D3" t="s">
        <v>14</v>
      </c>
      <c r="E3">
        <v>958.77660000000003</v>
      </c>
      <c r="F3">
        <v>64</v>
      </c>
      <c r="G3">
        <v>1.971356868743896</v>
      </c>
      <c r="H3">
        <v>0.42252135276794428</v>
      </c>
      <c r="I3">
        <v>0.80580568313598633</v>
      </c>
      <c r="J3">
        <v>0.32841396331787109</v>
      </c>
      <c r="K3">
        <v>0.41460752487182623</v>
      </c>
    </row>
    <row r="4" spans="1:11" x14ac:dyDescent="0.25">
      <c r="A4">
        <v>2</v>
      </c>
      <c r="B4" t="s">
        <v>15</v>
      </c>
      <c r="C4">
        <v>765.42989999999998</v>
      </c>
      <c r="D4" t="s">
        <v>16</v>
      </c>
      <c r="E4">
        <v>814.64099999999996</v>
      </c>
      <c r="F4">
        <v>64</v>
      </c>
      <c r="G4">
        <v>1.9164073467254641</v>
      </c>
      <c r="H4">
        <v>0.39710569381713873</v>
      </c>
      <c r="I4">
        <v>0.79149675369262695</v>
      </c>
      <c r="J4">
        <v>0.32352685928344732</v>
      </c>
      <c r="K4">
        <v>0.40328001976013178</v>
      </c>
    </row>
    <row r="5" spans="1:11" x14ac:dyDescent="0.25">
      <c r="A5">
        <v>3</v>
      </c>
      <c r="B5" t="s">
        <v>17</v>
      </c>
      <c r="C5">
        <v>800.55399999999997</v>
      </c>
      <c r="D5" t="s">
        <v>18</v>
      </c>
      <c r="E5">
        <v>873.90570000000002</v>
      </c>
      <c r="F5">
        <v>64</v>
      </c>
      <c r="G5">
        <v>2.0358436107635498</v>
      </c>
      <c r="H5">
        <v>0.37695884704589838</v>
      </c>
      <c r="I5">
        <v>0.90642571449279785</v>
      </c>
      <c r="J5">
        <v>0.35408210754394531</v>
      </c>
      <c r="K5">
        <v>0.39637613296508789</v>
      </c>
    </row>
    <row r="6" spans="1:11" x14ac:dyDescent="0.25">
      <c r="A6">
        <v>4</v>
      </c>
      <c r="B6" t="s">
        <v>19</v>
      </c>
      <c r="C6">
        <v>1210.943</v>
      </c>
      <c r="D6" t="s">
        <v>20</v>
      </c>
      <c r="E6">
        <v>1377.3973000000001</v>
      </c>
      <c r="F6">
        <v>64</v>
      </c>
      <c r="G6">
        <v>2.1364645957946782</v>
      </c>
      <c r="H6">
        <v>0.42574405670166021</v>
      </c>
      <c r="I6">
        <v>0.93579721450805664</v>
      </c>
      <c r="J6">
        <v>0.33736157417297358</v>
      </c>
      <c r="K6">
        <v>0.4355616569519043</v>
      </c>
    </row>
    <row r="7" spans="1:11" x14ac:dyDescent="0.25">
      <c r="A7">
        <v>5</v>
      </c>
      <c r="B7" t="s">
        <v>21</v>
      </c>
      <c r="C7">
        <v>1371.7239999999999</v>
      </c>
      <c r="D7" t="s">
        <v>22</v>
      </c>
      <c r="E7">
        <v>1506.4294</v>
      </c>
      <c r="F7">
        <v>64</v>
      </c>
      <c r="G7">
        <v>1.881311178207397</v>
      </c>
      <c r="H7">
        <v>0.42029261589050287</v>
      </c>
      <c r="I7">
        <v>0.69943356513977051</v>
      </c>
      <c r="J7">
        <v>0.34409427642822271</v>
      </c>
      <c r="K7">
        <v>0.41495800018310552</v>
      </c>
    </row>
    <row r="8" spans="1:11" x14ac:dyDescent="0.25">
      <c r="A8">
        <v>6</v>
      </c>
      <c r="B8" t="s">
        <v>23</v>
      </c>
      <c r="C8">
        <v>1290.2879</v>
      </c>
      <c r="D8" t="s">
        <v>24</v>
      </c>
      <c r="E8">
        <v>1465.5083999999999</v>
      </c>
      <c r="F8">
        <v>64</v>
      </c>
      <c r="G8">
        <v>2.106783390045166</v>
      </c>
      <c r="H8">
        <v>0.42603969573974609</v>
      </c>
      <c r="I8">
        <v>0.90001559257507324</v>
      </c>
      <c r="J8">
        <v>0.34503364562988281</v>
      </c>
      <c r="K8">
        <v>0.43469357490539551</v>
      </c>
    </row>
    <row r="9" spans="1:11" x14ac:dyDescent="0.25">
      <c r="A9">
        <v>7</v>
      </c>
      <c r="B9" t="s">
        <v>25</v>
      </c>
      <c r="C9">
        <v>1126.7883999999999</v>
      </c>
      <c r="D9" t="s">
        <v>26</v>
      </c>
      <c r="E9">
        <v>1256.3424</v>
      </c>
      <c r="F9">
        <v>64</v>
      </c>
      <c r="G9">
        <v>1.762724876403809</v>
      </c>
      <c r="H9">
        <v>0.4186561107635498</v>
      </c>
      <c r="I9">
        <v>0.57455921173095703</v>
      </c>
      <c r="J9">
        <v>0.34792923927307129</v>
      </c>
      <c r="K9">
        <v>0.41957783699035639</v>
      </c>
    </row>
    <row r="10" spans="1:11" x14ac:dyDescent="0.25">
      <c r="A10">
        <v>8</v>
      </c>
      <c r="B10" t="s">
        <v>27</v>
      </c>
      <c r="C10">
        <v>1021.9758</v>
      </c>
      <c r="D10" t="s">
        <v>28</v>
      </c>
      <c r="E10">
        <v>1129.1949999999999</v>
      </c>
      <c r="F10">
        <v>64</v>
      </c>
      <c r="G10">
        <v>1.944461584091187</v>
      </c>
      <c r="H10">
        <v>0.41152262687683111</v>
      </c>
      <c r="I10">
        <v>0.78252816200256348</v>
      </c>
      <c r="J10">
        <v>0.3518218994140625</v>
      </c>
      <c r="K10">
        <v>0.39758896827697748</v>
      </c>
    </row>
    <row r="11" spans="1:11" x14ac:dyDescent="0.25">
      <c r="A11">
        <v>9</v>
      </c>
      <c r="B11" t="s">
        <v>29</v>
      </c>
      <c r="C11">
        <v>1050.9447</v>
      </c>
      <c r="D11" t="s">
        <v>371</v>
      </c>
      <c r="E11">
        <v>1136.2991999999999</v>
      </c>
      <c r="F11">
        <v>64</v>
      </c>
      <c r="G11">
        <v>2.0416994094848628</v>
      </c>
      <c r="H11">
        <v>0.41949343681335449</v>
      </c>
      <c r="I11">
        <v>0.85951924324035645</v>
      </c>
      <c r="J11">
        <v>0.33249211311340332</v>
      </c>
      <c r="K11">
        <v>0.4281919002532959</v>
      </c>
    </row>
    <row r="12" spans="1:11" x14ac:dyDescent="0.25">
      <c r="A12">
        <v>10</v>
      </c>
      <c r="B12" t="s">
        <v>31</v>
      </c>
      <c r="C12">
        <v>1238.52</v>
      </c>
      <c r="D12" t="s">
        <v>372</v>
      </c>
      <c r="E12">
        <v>1325.7067999999999</v>
      </c>
      <c r="F12">
        <v>64</v>
      </c>
      <c r="G12">
        <v>1.8835797309875491</v>
      </c>
      <c r="H12">
        <v>0.40804290771484381</v>
      </c>
      <c r="I12">
        <v>0.71791958808898926</v>
      </c>
      <c r="J12">
        <v>0.35146093368530268</v>
      </c>
      <c r="K12">
        <v>0.40615630149841309</v>
      </c>
    </row>
    <row r="13" spans="1:11" x14ac:dyDescent="0.25">
      <c r="A13">
        <v>11</v>
      </c>
      <c r="B13" t="s">
        <v>33</v>
      </c>
      <c r="C13">
        <v>1205.9952000000001</v>
      </c>
      <c r="D13" t="s">
        <v>373</v>
      </c>
      <c r="E13">
        <v>1432.8261</v>
      </c>
      <c r="F13">
        <v>64</v>
      </c>
      <c r="G13">
        <v>1.957992315292358</v>
      </c>
      <c r="H13">
        <v>0.42560219764709473</v>
      </c>
      <c r="I13">
        <v>0.7579197883605957</v>
      </c>
      <c r="J13">
        <v>0.34122991561889648</v>
      </c>
      <c r="K13">
        <v>0.43224215507507319</v>
      </c>
    </row>
    <row r="14" spans="1:11" x14ac:dyDescent="0.25">
      <c r="A14">
        <v>12</v>
      </c>
      <c r="B14" t="s">
        <v>35</v>
      </c>
      <c r="C14">
        <v>804.81650000000002</v>
      </c>
      <c r="D14" t="s">
        <v>36</v>
      </c>
      <c r="E14">
        <v>937.8424</v>
      </c>
      <c r="F14">
        <v>64</v>
      </c>
      <c r="G14">
        <v>1.8719367980957029</v>
      </c>
      <c r="H14">
        <v>0.41816258430480963</v>
      </c>
      <c r="I14">
        <v>0.71182537078857422</v>
      </c>
      <c r="J14">
        <v>0.33843445777893072</v>
      </c>
      <c r="K14">
        <v>0.4025115966796875</v>
      </c>
    </row>
    <row r="15" spans="1:11" x14ac:dyDescent="0.25">
      <c r="A15">
        <v>13</v>
      </c>
      <c r="B15" t="s">
        <v>37</v>
      </c>
      <c r="C15">
        <v>883.06330000000003</v>
      </c>
      <c r="D15" t="s">
        <v>38</v>
      </c>
      <c r="E15">
        <v>1036.1132</v>
      </c>
      <c r="F15">
        <v>64</v>
      </c>
      <c r="G15">
        <v>2.1335854530334468</v>
      </c>
      <c r="H15">
        <v>0.39836430549621582</v>
      </c>
      <c r="I15">
        <v>0.98528480529785156</v>
      </c>
      <c r="J15">
        <v>0.35026335716247559</v>
      </c>
      <c r="K15">
        <v>0.39867448806762701</v>
      </c>
    </row>
    <row r="16" spans="1:11" x14ac:dyDescent="0.25">
      <c r="A16">
        <v>14</v>
      </c>
      <c r="B16" t="s">
        <v>39</v>
      </c>
      <c r="C16">
        <v>1003.3588</v>
      </c>
      <c r="D16" t="s">
        <v>40</v>
      </c>
      <c r="E16">
        <v>1132.7861</v>
      </c>
      <c r="F16">
        <v>64</v>
      </c>
      <c r="G16">
        <v>1.8532693386077881</v>
      </c>
      <c r="H16">
        <v>0.39526891708374018</v>
      </c>
      <c r="I16">
        <v>0.71886229515075684</v>
      </c>
      <c r="J16">
        <v>0.34762191772460938</v>
      </c>
      <c r="K16">
        <v>0.39051556587219238</v>
      </c>
    </row>
    <row r="17" spans="1:11" x14ac:dyDescent="0.25">
      <c r="A17">
        <v>15</v>
      </c>
      <c r="B17" t="s">
        <v>41</v>
      </c>
      <c r="C17">
        <v>1399.7529</v>
      </c>
      <c r="D17" t="s">
        <v>42</v>
      </c>
      <c r="E17">
        <v>1415.0945999999999</v>
      </c>
      <c r="F17">
        <v>64</v>
      </c>
      <c r="G17">
        <v>2.0122559070587158</v>
      </c>
      <c r="H17">
        <v>0.42078042030334473</v>
      </c>
      <c r="I17">
        <v>0.82739114761352539</v>
      </c>
      <c r="J17">
        <v>0.34416007995605469</v>
      </c>
      <c r="K17">
        <v>0.41992425918579102</v>
      </c>
    </row>
    <row r="18" spans="1:11" x14ac:dyDescent="0.25">
      <c r="A18">
        <v>16</v>
      </c>
      <c r="B18" t="s">
        <v>43</v>
      </c>
      <c r="C18">
        <v>792.08389999999997</v>
      </c>
      <c r="D18" t="s">
        <v>44</v>
      </c>
      <c r="E18">
        <v>1060.4867999999999</v>
      </c>
      <c r="F18">
        <v>64</v>
      </c>
      <c r="G18">
        <v>1.9336090087890621</v>
      </c>
      <c r="H18">
        <v>0.40825033187866211</v>
      </c>
      <c r="I18">
        <v>0.75436282157897949</v>
      </c>
      <c r="J18">
        <v>0.34278202056884771</v>
      </c>
      <c r="K18">
        <v>0.42522454261779791</v>
      </c>
    </row>
    <row r="19" spans="1:11" x14ac:dyDescent="0.25">
      <c r="A19">
        <v>17</v>
      </c>
      <c r="B19" t="s">
        <v>45</v>
      </c>
      <c r="C19">
        <v>975.6848</v>
      </c>
      <c r="D19" t="s">
        <v>46</v>
      </c>
      <c r="E19">
        <v>1004.0046</v>
      </c>
      <c r="F19">
        <v>64</v>
      </c>
      <c r="G19">
        <v>1.9837310314178469</v>
      </c>
      <c r="H19">
        <v>0.42333269119262701</v>
      </c>
      <c r="I19">
        <v>0.81380772590637207</v>
      </c>
      <c r="J19">
        <v>0.33489251136779791</v>
      </c>
      <c r="K19">
        <v>0.4116981029510498</v>
      </c>
    </row>
    <row r="20" spans="1:11" x14ac:dyDescent="0.25">
      <c r="A20">
        <v>18</v>
      </c>
      <c r="B20" t="s">
        <v>47</v>
      </c>
      <c r="C20">
        <v>1229.4244000000001</v>
      </c>
      <c r="D20" t="s">
        <v>48</v>
      </c>
      <c r="E20">
        <v>1348.2771</v>
      </c>
      <c r="F20">
        <v>64</v>
      </c>
      <c r="G20">
        <v>1.8973057270050051</v>
      </c>
      <c r="H20">
        <v>0.41319012641906738</v>
      </c>
      <c r="I20">
        <v>0.71381449699401855</v>
      </c>
      <c r="J20">
        <v>0.34884500503540039</v>
      </c>
      <c r="K20">
        <v>0.42045807838439941</v>
      </c>
    </row>
    <row r="21" spans="1:11" x14ac:dyDescent="0.25">
      <c r="A21">
        <v>19</v>
      </c>
      <c r="B21" t="s">
        <v>49</v>
      </c>
      <c r="C21">
        <v>1084.1155000000001</v>
      </c>
      <c r="D21" t="s">
        <v>50</v>
      </c>
      <c r="E21">
        <v>1122.9197999999999</v>
      </c>
      <c r="F21">
        <v>64</v>
      </c>
      <c r="G21">
        <v>1.962654590606689</v>
      </c>
      <c r="H21">
        <v>0.40234971046447748</v>
      </c>
      <c r="I21">
        <v>0.78021931648254395</v>
      </c>
      <c r="J21">
        <v>0.36119985580444341</v>
      </c>
      <c r="K21">
        <v>0.41788697242736822</v>
      </c>
    </row>
    <row r="22" spans="1:11" x14ac:dyDescent="0.25">
      <c r="A22">
        <v>20</v>
      </c>
      <c r="B22" t="s">
        <v>51</v>
      </c>
      <c r="C22">
        <v>846.21640000000002</v>
      </c>
      <c r="D22" t="s">
        <v>52</v>
      </c>
      <c r="E22">
        <v>953.81769999999995</v>
      </c>
      <c r="F22">
        <v>64</v>
      </c>
      <c r="G22">
        <v>1.7446496486663821</v>
      </c>
      <c r="H22">
        <v>0.41425657272338873</v>
      </c>
      <c r="I22">
        <v>0.5651090145111084</v>
      </c>
      <c r="J22">
        <v>0.3393256664276123</v>
      </c>
      <c r="K22">
        <v>0.42346477508544922</v>
      </c>
    </row>
    <row r="23" spans="1:11" x14ac:dyDescent="0.25">
      <c r="A23">
        <v>21</v>
      </c>
      <c r="B23" t="s">
        <v>53</v>
      </c>
      <c r="C23">
        <v>1067.9142999999999</v>
      </c>
      <c r="D23" t="s">
        <v>54</v>
      </c>
      <c r="E23">
        <v>1188.6862000000001</v>
      </c>
      <c r="F23">
        <v>64</v>
      </c>
      <c r="G23">
        <v>2.0299751758575439</v>
      </c>
      <c r="H23">
        <v>0.41590523719787598</v>
      </c>
      <c r="I23">
        <v>0.85057353973388672</v>
      </c>
      <c r="J23">
        <v>0.34193539619445801</v>
      </c>
      <c r="K23">
        <v>0.42060971260070801</v>
      </c>
    </row>
    <row r="24" spans="1:11" x14ac:dyDescent="0.25">
      <c r="A24">
        <v>22</v>
      </c>
      <c r="B24" t="s">
        <v>55</v>
      </c>
      <c r="C24">
        <v>1171.4639999999999</v>
      </c>
      <c r="D24" t="s">
        <v>56</v>
      </c>
      <c r="E24">
        <v>1422.5302999999999</v>
      </c>
      <c r="F24">
        <v>64</v>
      </c>
      <c r="G24">
        <v>1.9878618717193599</v>
      </c>
      <c r="H24">
        <v>0.41298627853393549</v>
      </c>
      <c r="I24">
        <v>0.81655144691467285</v>
      </c>
      <c r="J24">
        <v>0.34766483306884771</v>
      </c>
      <c r="K24">
        <v>0.40965843200683588</v>
      </c>
    </row>
    <row r="25" spans="1:11" x14ac:dyDescent="0.25">
      <c r="A25">
        <v>23</v>
      </c>
      <c r="B25" t="s">
        <v>57</v>
      </c>
      <c r="C25">
        <v>849.7989</v>
      </c>
      <c r="D25" t="s">
        <v>58</v>
      </c>
      <c r="E25">
        <v>925.38819999999998</v>
      </c>
      <c r="F25">
        <v>64</v>
      </c>
      <c r="G25">
        <v>2.0627977848052979</v>
      </c>
      <c r="H25">
        <v>0.40564417839050287</v>
      </c>
      <c r="I25">
        <v>0.88232159614562988</v>
      </c>
      <c r="J25">
        <v>0.35585927963256841</v>
      </c>
      <c r="K25">
        <v>0.41746783256530762</v>
      </c>
    </row>
    <row r="26" spans="1:11" x14ac:dyDescent="0.25">
      <c r="A26">
        <v>24</v>
      </c>
      <c r="B26" t="s">
        <v>59</v>
      </c>
      <c r="C26">
        <v>872.86130000000003</v>
      </c>
      <c r="D26" t="s">
        <v>60</v>
      </c>
      <c r="E26">
        <v>960.57809999999995</v>
      </c>
      <c r="F26">
        <v>64</v>
      </c>
      <c r="G26">
        <v>1.9539966583251951</v>
      </c>
      <c r="H26">
        <v>0.40630769729614258</v>
      </c>
      <c r="I26">
        <v>0.8009190559387207</v>
      </c>
      <c r="J26">
        <v>0.34614777565002441</v>
      </c>
      <c r="K26">
        <v>0.40011382102966309</v>
      </c>
    </row>
    <row r="27" spans="1:11" x14ac:dyDescent="0.25">
      <c r="A27">
        <v>25</v>
      </c>
      <c r="B27" t="s">
        <v>61</v>
      </c>
      <c r="C27">
        <v>991.09450000000004</v>
      </c>
      <c r="D27" t="s">
        <v>62</v>
      </c>
      <c r="E27">
        <v>1066.9976999999999</v>
      </c>
      <c r="F27">
        <v>64</v>
      </c>
      <c r="G27">
        <v>2.0078012943267818</v>
      </c>
      <c r="H27">
        <v>0.39862227439880371</v>
      </c>
      <c r="I27">
        <v>0.85216903686523438</v>
      </c>
      <c r="J27">
        <v>0.34679341316223139</v>
      </c>
      <c r="K27">
        <v>0.4082186222076416</v>
      </c>
    </row>
    <row r="28" spans="1:11" x14ac:dyDescent="0.25">
      <c r="A28">
        <v>26</v>
      </c>
      <c r="B28" t="s">
        <v>63</v>
      </c>
      <c r="C28">
        <v>1034.886</v>
      </c>
      <c r="D28" t="s">
        <v>64</v>
      </c>
      <c r="E28">
        <v>1163.4432999999999</v>
      </c>
      <c r="F28">
        <v>64</v>
      </c>
      <c r="G28">
        <v>1.9768950939178469</v>
      </c>
      <c r="H28">
        <v>0.41965436935424799</v>
      </c>
      <c r="I28">
        <v>0.78128910064697266</v>
      </c>
      <c r="J28">
        <v>0.34711599349975591</v>
      </c>
      <c r="K28">
        <v>0.4273231029510498</v>
      </c>
    </row>
    <row r="29" spans="1:11" x14ac:dyDescent="0.25">
      <c r="A29">
        <v>27</v>
      </c>
      <c r="B29" t="s">
        <v>65</v>
      </c>
      <c r="C29">
        <v>795.01189999999997</v>
      </c>
      <c r="D29" t="s">
        <v>66</v>
      </c>
      <c r="E29">
        <v>956.75459999999998</v>
      </c>
      <c r="F29">
        <v>64</v>
      </c>
      <c r="G29">
        <v>2.013717412948608</v>
      </c>
      <c r="H29">
        <v>0.4075934886932373</v>
      </c>
      <c r="I29">
        <v>0.83729052543640137</v>
      </c>
      <c r="J29">
        <v>0.34497189521789551</v>
      </c>
      <c r="K29">
        <v>0.42187094688415527</v>
      </c>
    </row>
    <row r="30" spans="1:11" x14ac:dyDescent="0.25">
      <c r="A30">
        <v>28</v>
      </c>
      <c r="B30" t="s">
        <v>67</v>
      </c>
      <c r="C30">
        <v>818.57349999999997</v>
      </c>
      <c r="D30" t="s">
        <v>374</v>
      </c>
      <c r="E30">
        <v>889.86760000000004</v>
      </c>
      <c r="F30">
        <v>64</v>
      </c>
      <c r="G30">
        <v>2.0351781845092769</v>
      </c>
      <c r="H30">
        <v>0.39818692207336431</v>
      </c>
      <c r="I30">
        <v>0.87769198417663574</v>
      </c>
      <c r="J30">
        <v>0.34199380874633789</v>
      </c>
      <c r="K30">
        <v>0.41330528259277338</v>
      </c>
    </row>
    <row r="31" spans="1:11" x14ac:dyDescent="0.25">
      <c r="A31">
        <v>29</v>
      </c>
      <c r="B31" t="s">
        <v>69</v>
      </c>
      <c r="C31">
        <v>712.72640000000001</v>
      </c>
      <c r="D31" t="s">
        <v>70</v>
      </c>
      <c r="E31">
        <v>830.26599999999996</v>
      </c>
      <c r="F31">
        <v>64</v>
      </c>
      <c r="G31">
        <v>1.9682731628417971</v>
      </c>
      <c r="H31">
        <v>0.40504693984985352</v>
      </c>
      <c r="I31">
        <v>0.83317780494689941</v>
      </c>
      <c r="J31">
        <v>0.34172630310058588</v>
      </c>
      <c r="K31">
        <v>0.38732099533081049</v>
      </c>
    </row>
    <row r="32" spans="1:11" x14ac:dyDescent="0.25">
      <c r="A32">
        <v>30</v>
      </c>
      <c r="B32" t="s">
        <v>71</v>
      </c>
      <c r="C32">
        <v>1034.3164999999999</v>
      </c>
      <c r="D32" t="s">
        <v>72</v>
      </c>
      <c r="E32">
        <v>1182.5507</v>
      </c>
      <c r="F32">
        <v>64</v>
      </c>
      <c r="G32">
        <v>1.906757116317749</v>
      </c>
      <c r="H32">
        <v>0.40665292739868159</v>
      </c>
      <c r="I32">
        <v>0.72703957557678223</v>
      </c>
      <c r="J32">
        <v>0.35785365104675287</v>
      </c>
      <c r="K32">
        <v>0.41421055793762213</v>
      </c>
    </row>
    <row r="33" spans="1:11" x14ac:dyDescent="0.25">
      <c r="A33">
        <v>31</v>
      </c>
      <c r="B33" t="s">
        <v>73</v>
      </c>
      <c r="C33">
        <v>791.81730000000005</v>
      </c>
      <c r="D33" t="s">
        <v>375</v>
      </c>
      <c r="E33">
        <v>833.18939999999998</v>
      </c>
      <c r="F33">
        <v>64</v>
      </c>
      <c r="G33">
        <v>2.0812780857086182</v>
      </c>
      <c r="H33">
        <v>0.40704607963562012</v>
      </c>
      <c r="I33">
        <v>0.90646839141845703</v>
      </c>
      <c r="J33">
        <v>0.34201455116271973</v>
      </c>
      <c r="K33">
        <v>0.42574906349182129</v>
      </c>
    </row>
    <row r="34" spans="1:11" x14ac:dyDescent="0.25">
      <c r="A34">
        <v>32</v>
      </c>
      <c r="B34" t="s">
        <v>75</v>
      </c>
      <c r="C34">
        <v>990.39689999999996</v>
      </c>
      <c r="D34" t="s">
        <v>76</v>
      </c>
      <c r="E34">
        <v>1056.4649999999999</v>
      </c>
      <c r="F34">
        <v>64</v>
      </c>
      <c r="G34">
        <v>1.9556665420532231</v>
      </c>
      <c r="H34">
        <v>0.40718221664428711</v>
      </c>
      <c r="I34">
        <v>0.80029654502868652</v>
      </c>
      <c r="J34">
        <v>0.34111762046813959</v>
      </c>
      <c r="K34">
        <v>0.40608310699462891</v>
      </c>
    </row>
    <row r="35" spans="1:11" x14ac:dyDescent="0.25">
      <c r="A35">
        <v>33</v>
      </c>
      <c r="B35" t="s">
        <v>77</v>
      </c>
      <c r="C35">
        <v>728.06849999999997</v>
      </c>
      <c r="D35" t="s">
        <v>78</v>
      </c>
      <c r="E35">
        <v>751.25459999999998</v>
      </c>
      <c r="F35">
        <v>64</v>
      </c>
      <c r="G35">
        <v>1.9901952743530269</v>
      </c>
      <c r="H35">
        <v>0.41482710838317871</v>
      </c>
      <c r="I35">
        <v>0.80949997901916504</v>
      </c>
      <c r="J35">
        <v>0.34576988220214838</v>
      </c>
      <c r="K35">
        <v>0.41858434677124018</v>
      </c>
    </row>
    <row r="36" spans="1:11" x14ac:dyDescent="0.25">
      <c r="A36">
        <v>34</v>
      </c>
      <c r="B36" t="s">
        <v>79</v>
      </c>
      <c r="C36">
        <v>789.22050000000002</v>
      </c>
      <c r="D36" t="s">
        <v>80</v>
      </c>
      <c r="E36">
        <v>955.65279999999996</v>
      </c>
      <c r="F36">
        <v>64</v>
      </c>
      <c r="G36">
        <v>1.944284200668335</v>
      </c>
      <c r="H36">
        <v>0.4279639720916748</v>
      </c>
      <c r="I36">
        <v>0.75757288932800293</v>
      </c>
      <c r="J36">
        <v>0.3352198600769043</v>
      </c>
      <c r="K36">
        <v>0.42302083969116211</v>
      </c>
    </row>
    <row r="37" spans="1:11" x14ac:dyDescent="0.25">
      <c r="A37">
        <v>35</v>
      </c>
      <c r="B37" t="s">
        <v>81</v>
      </c>
      <c r="C37">
        <v>906.04510000000005</v>
      </c>
      <c r="D37" t="s">
        <v>82</v>
      </c>
      <c r="E37">
        <v>1029.8071</v>
      </c>
      <c r="F37">
        <v>64</v>
      </c>
      <c r="G37">
        <v>2.0062634944915771</v>
      </c>
      <c r="H37">
        <v>0.41576218605041498</v>
      </c>
      <c r="I37">
        <v>0.80115747451782227</v>
      </c>
      <c r="J37">
        <v>0.3562309741973877</v>
      </c>
      <c r="K37">
        <v>0.43159365653991699</v>
      </c>
    </row>
    <row r="38" spans="1:11" x14ac:dyDescent="0.25">
      <c r="A38">
        <v>36</v>
      </c>
      <c r="B38" t="s">
        <v>83</v>
      </c>
      <c r="C38">
        <v>1152.5368000000001</v>
      </c>
      <c r="D38" t="s">
        <v>376</v>
      </c>
      <c r="E38">
        <v>1262.7347</v>
      </c>
      <c r="F38">
        <v>64</v>
      </c>
      <c r="G38">
        <v>1.9510524272918699</v>
      </c>
      <c r="H38">
        <v>0.41374826431274409</v>
      </c>
      <c r="I38">
        <v>0.77309393882751465</v>
      </c>
      <c r="J38">
        <v>0.34999227523803711</v>
      </c>
      <c r="K38">
        <v>0.41121745109558111</v>
      </c>
    </row>
    <row r="39" spans="1:11" x14ac:dyDescent="0.25">
      <c r="A39">
        <v>37</v>
      </c>
      <c r="B39" t="s">
        <v>85</v>
      </c>
      <c r="C39">
        <v>1036.4302</v>
      </c>
      <c r="D39" t="s">
        <v>86</v>
      </c>
      <c r="E39">
        <v>1204.9398000000001</v>
      </c>
      <c r="F39">
        <v>64</v>
      </c>
      <c r="G39">
        <v>1.9332149028778081</v>
      </c>
      <c r="H39">
        <v>0.42143607139587402</v>
      </c>
      <c r="I39">
        <v>0.74744009971618652</v>
      </c>
      <c r="J39">
        <v>0.34319043159484858</v>
      </c>
      <c r="K39">
        <v>0.42114830017089838</v>
      </c>
    </row>
    <row r="40" spans="1:11" x14ac:dyDescent="0.25">
      <c r="A40">
        <v>38</v>
      </c>
      <c r="B40" t="s">
        <v>87</v>
      </c>
      <c r="C40">
        <v>1253.6293000000001</v>
      </c>
      <c r="D40" t="s">
        <v>88</v>
      </c>
      <c r="E40">
        <v>1561.616</v>
      </c>
      <c r="F40">
        <v>64</v>
      </c>
      <c r="G40">
        <v>1.8767609596252439</v>
      </c>
      <c r="H40">
        <v>0.42062592506408691</v>
      </c>
      <c r="I40">
        <v>0.69570827484130859</v>
      </c>
      <c r="J40">
        <v>0.34234499931335449</v>
      </c>
      <c r="K40">
        <v>0.41707873344421392</v>
      </c>
    </row>
    <row r="41" spans="1:11" x14ac:dyDescent="0.25">
      <c r="A41">
        <v>39</v>
      </c>
      <c r="B41" t="s">
        <v>89</v>
      </c>
      <c r="C41">
        <v>1147.4532999999999</v>
      </c>
      <c r="D41" t="s">
        <v>377</v>
      </c>
      <c r="E41">
        <v>1260.8000999999999</v>
      </c>
      <c r="F41">
        <v>64</v>
      </c>
      <c r="G41">
        <v>1.909147262573242</v>
      </c>
      <c r="H41">
        <v>0.41499161720275879</v>
      </c>
      <c r="I41">
        <v>0.72781014442443848</v>
      </c>
      <c r="J41">
        <v>0.3392174243927002</v>
      </c>
      <c r="K41">
        <v>0.42513251304626459</v>
      </c>
    </row>
    <row r="42" spans="1:11" x14ac:dyDescent="0.25">
      <c r="A42">
        <v>40</v>
      </c>
      <c r="B42" t="s">
        <v>91</v>
      </c>
      <c r="C42">
        <v>1170.0134</v>
      </c>
      <c r="D42" t="s">
        <v>92</v>
      </c>
      <c r="E42">
        <v>1287.1045999999999</v>
      </c>
      <c r="F42">
        <v>64</v>
      </c>
      <c r="G42">
        <v>1.786472082138062</v>
      </c>
      <c r="H42">
        <v>0.40612649917602539</v>
      </c>
      <c r="I42">
        <v>0.61312437057495117</v>
      </c>
      <c r="J42">
        <v>0.33554673194885248</v>
      </c>
      <c r="K42">
        <v>0.42967391014099121</v>
      </c>
    </row>
    <row r="43" spans="1:11" x14ac:dyDescent="0.25">
      <c r="A43">
        <v>41</v>
      </c>
      <c r="B43" t="s">
        <v>93</v>
      </c>
      <c r="C43">
        <v>868.99609999999996</v>
      </c>
      <c r="D43" t="s">
        <v>94</v>
      </c>
      <c r="E43">
        <v>1020.2114</v>
      </c>
      <c r="F43">
        <v>64</v>
      </c>
      <c r="G43">
        <v>2.012750625610352</v>
      </c>
      <c r="H43">
        <v>0.40448451042175287</v>
      </c>
      <c r="I43">
        <v>0.84417510032653809</v>
      </c>
      <c r="J43">
        <v>0.34332466125488281</v>
      </c>
      <c r="K43">
        <v>0.41976618766784668</v>
      </c>
    </row>
    <row r="44" spans="1:11" x14ac:dyDescent="0.25">
      <c r="A44">
        <v>42</v>
      </c>
      <c r="B44" t="s">
        <v>95</v>
      </c>
      <c r="C44">
        <v>782.74369999999999</v>
      </c>
      <c r="D44" t="s">
        <v>96</v>
      </c>
      <c r="E44">
        <v>853.82460000000003</v>
      </c>
      <c r="F44">
        <v>64</v>
      </c>
      <c r="G44">
        <v>1.97657299041748</v>
      </c>
      <c r="H44">
        <v>0.42215609550476069</v>
      </c>
      <c r="I44">
        <v>0.76240301132202148</v>
      </c>
      <c r="J44">
        <v>0.35409188270568848</v>
      </c>
      <c r="K44">
        <v>0.43592262268066412</v>
      </c>
    </row>
    <row r="45" spans="1:11" x14ac:dyDescent="0.25">
      <c r="A45">
        <v>43</v>
      </c>
      <c r="B45" t="s">
        <v>97</v>
      </c>
      <c r="C45">
        <v>1202.3157000000001</v>
      </c>
      <c r="D45" t="s">
        <v>98</v>
      </c>
      <c r="E45">
        <v>1351.2874999999999</v>
      </c>
      <c r="F45">
        <v>64</v>
      </c>
      <c r="G45">
        <v>2.0798156261444092</v>
      </c>
      <c r="H45">
        <v>0.43084192276000982</v>
      </c>
      <c r="I45">
        <v>0.87323331832885742</v>
      </c>
      <c r="J45">
        <v>0.36516141891479492</v>
      </c>
      <c r="K45">
        <v>0.40958476066589361</v>
      </c>
    </row>
    <row r="46" spans="1:11" x14ac:dyDescent="0.25">
      <c r="A46">
        <v>44</v>
      </c>
      <c r="B46" t="s">
        <v>99</v>
      </c>
      <c r="C46">
        <v>864.92930000000001</v>
      </c>
      <c r="D46" t="s">
        <v>100</v>
      </c>
      <c r="E46">
        <v>1014.6482999999999</v>
      </c>
      <c r="F46">
        <v>64</v>
      </c>
      <c r="G46">
        <v>2.2305729389190669</v>
      </c>
      <c r="H46">
        <v>0.43047285079956049</v>
      </c>
      <c r="I46">
        <v>0.98905372619628906</v>
      </c>
      <c r="J46">
        <v>0.37043642997741699</v>
      </c>
      <c r="K46">
        <v>0.43859243392944341</v>
      </c>
    </row>
    <row r="47" spans="1:11" x14ac:dyDescent="0.25">
      <c r="A47">
        <v>45</v>
      </c>
      <c r="B47" t="s">
        <v>101</v>
      </c>
      <c r="C47">
        <v>1256.1929</v>
      </c>
      <c r="D47" t="s">
        <v>378</v>
      </c>
      <c r="E47">
        <v>1368.7637</v>
      </c>
      <c r="F47">
        <v>64</v>
      </c>
      <c r="G47">
        <v>2.029182910919189</v>
      </c>
      <c r="H47">
        <v>0.4330451488494873</v>
      </c>
      <c r="I47">
        <v>0.81587719917297363</v>
      </c>
      <c r="J47">
        <v>0.34058403968811041</v>
      </c>
      <c r="K47">
        <v>0.43867754936218262</v>
      </c>
    </row>
    <row r="48" spans="1:11" x14ac:dyDescent="0.25">
      <c r="A48">
        <v>46</v>
      </c>
      <c r="B48" t="s">
        <v>103</v>
      </c>
      <c r="C48">
        <v>1164.1323</v>
      </c>
      <c r="D48" t="s">
        <v>379</v>
      </c>
      <c r="E48">
        <v>1291.5012999999999</v>
      </c>
      <c r="F48">
        <v>64</v>
      </c>
      <c r="G48">
        <v>1.9401299953460689</v>
      </c>
      <c r="H48">
        <v>0.42933750152587891</v>
      </c>
      <c r="I48">
        <v>0.72864222526550293</v>
      </c>
      <c r="J48">
        <v>0.35115671157836909</v>
      </c>
      <c r="K48">
        <v>0.42999553680419922</v>
      </c>
    </row>
    <row r="49" spans="1:11" x14ac:dyDescent="0.25">
      <c r="A49">
        <v>47</v>
      </c>
      <c r="B49" t="s">
        <v>105</v>
      </c>
      <c r="C49">
        <v>824.07719999999995</v>
      </c>
      <c r="D49" t="s">
        <v>106</v>
      </c>
      <c r="E49">
        <v>939.83510000000001</v>
      </c>
      <c r="F49">
        <v>64</v>
      </c>
      <c r="G49">
        <v>2.0680103302001949</v>
      </c>
      <c r="H49">
        <v>0.42891860008239752</v>
      </c>
      <c r="I49">
        <v>0.82738304138183594</v>
      </c>
      <c r="J49">
        <v>0.38529038429260248</v>
      </c>
      <c r="K49">
        <v>0.42513036727905268</v>
      </c>
    </row>
    <row r="50" spans="1:11" x14ac:dyDescent="0.25">
      <c r="A50">
        <v>48</v>
      </c>
      <c r="B50" t="s">
        <v>107</v>
      </c>
      <c r="C50">
        <v>1018.5321</v>
      </c>
      <c r="D50" t="s">
        <v>108</v>
      </c>
      <c r="E50">
        <v>1062.4475</v>
      </c>
      <c r="F50">
        <v>64</v>
      </c>
      <c r="G50">
        <v>1.9693641662597661</v>
      </c>
      <c r="H50">
        <v>0.43393325805664063</v>
      </c>
      <c r="I50">
        <v>0.69944930076599121</v>
      </c>
      <c r="J50">
        <v>0.37473464012146002</v>
      </c>
      <c r="K50">
        <v>0.45972704887390142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380</v>
      </c>
      <c r="E51">
        <v>956.77459999999996</v>
      </c>
      <c r="F51">
        <v>64</v>
      </c>
      <c r="G51">
        <v>2.3191654682159419</v>
      </c>
      <c r="H51">
        <v>0.43169307708740229</v>
      </c>
      <c r="I51">
        <v>1.06611156463623</v>
      </c>
      <c r="J51">
        <v>0.37485790252685552</v>
      </c>
      <c r="K51">
        <v>0.44550204277038569</v>
      </c>
    </row>
    <row r="52" spans="1:11" x14ac:dyDescent="0.25">
      <c r="A52">
        <v>50</v>
      </c>
      <c r="B52" t="s">
        <v>111</v>
      </c>
      <c r="C52">
        <v>785.42229999999995</v>
      </c>
      <c r="D52" t="s">
        <v>112</v>
      </c>
      <c r="E52">
        <v>935.80669999999998</v>
      </c>
      <c r="F52">
        <v>64</v>
      </c>
      <c r="G52">
        <v>1.960128545761108</v>
      </c>
      <c r="H52">
        <v>0.44398236274719238</v>
      </c>
      <c r="I52">
        <v>0.71610927581787109</v>
      </c>
      <c r="J52">
        <v>0.35757589340209961</v>
      </c>
      <c r="K52">
        <v>0.44145941734313959</v>
      </c>
    </row>
    <row r="53" spans="1:11" x14ac:dyDescent="0.25">
      <c r="A53">
        <v>51</v>
      </c>
      <c r="B53" t="s">
        <v>113</v>
      </c>
      <c r="C53">
        <v>916.99779999999998</v>
      </c>
      <c r="D53" t="s">
        <v>381</v>
      </c>
      <c r="E53">
        <v>983.63469999999995</v>
      </c>
      <c r="F53">
        <v>64</v>
      </c>
      <c r="G53">
        <v>2.0432167053222661</v>
      </c>
      <c r="H53">
        <v>0.43721246719360352</v>
      </c>
      <c r="I53">
        <v>0.81279611587524414</v>
      </c>
      <c r="J53">
        <v>0.36100077629089361</v>
      </c>
      <c r="K53">
        <v>0.43220734596252441</v>
      </c>
    </row>
    <row r="54" spans="1:11" x14ac:dyDescent="0.25">
      <c r="A54">
        <v>52</v>
      </c>
      <c r="B54" t="s">
        <v>115</v>
      </c>
      <c r="C54">
        <v>988.5394</v>
      </c>
      <c r="D54" t="s">
        <v>116</v>
      </c>
      <c r="E54">
        <v>1252.6902</v>
      </c>
      <c r="F54">
        <v>64</v>
      </c>
      <c r="G54">
        <v>1.97416615486145</v>
      </c>
      <c r="H54">
        <v>0.41731071472167969</v>
      </c>
      <c r="I54">
        <v>0.75072765350341797</v>
      </c>
      <c r="J54">
        <v>0.36989283561706537</v>
      </c>
      <c r="K54">
        <v>0.43530893325805659</v>
      </c>
    </row>
    <row r="55" spans="1:11" x14ac:dyDescent="0.25">
      <c r="A55">
        <v>53</v>
      </c>
      <c r="B55" t="s">
        <v>117</v>
      </c>
      <c r="C55">
        <v>874.6549</v>
      </c>
      <c r="D55" t="s">
        <v>118</v>
      </c>
      <c r="E55">
        <v>1062.0284999999999</v>
      </c>
      <c r="F55">
        <v>64</v>
      </c>
      <c r="G55">
        <v>1.88950514793396</v>
      </c>
      <c r="H55">
        <v>0.43355321884155268</v>
      </c>
      <c r="I55">
        <v>0.65742158889770508</v>
      </c>
      <c r="J55">
        <v>0.3587334156036377</v>
      </c>
      <c r="K55">
        <v>0.43679571151733398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382</v>
      </c>
      <c r="E56">
        <v>1456.327</v>
      </c>
      <c r="F56">
        <v>64</v>
      </c>
      <c r="G56">
        <v>2.1052896976470952</v>
      </c>
      <c r="H56">
        <v>0.42012119293212891</v>
      </c>
      <c r="I56">
        <v>0.8948829174041748</v>
      </c>
      <c r="J56">
        <v>0.35286569595336909</v>
      </c>
      <c r="K56">
        <v>0.43741989135742188</v>
      </c>
    </row>
    <row r="57" spans="1:11" x14ac:dyDescent="0.25">
      <c r="A57">
        <v>55</v>
      </c>
      <c r="B57" t="s">
        <v>121</v>
      </c>
      <c r="C57">
        <v>1138.0630000000001</v>
      </c>
      <c r="D57" t="s">
        <v>383</v>
      </c>
      <c r="E57">
        <v>1220.5527999999999</v>
      </c>
      <c r="F57">
        <v>64</v>
      </c>
      <c r="G57">
        <v>2.0492327213287349</v>
      </c>
      <c r="H57">
        <v>0.43051743507385248</v>
      </c>
      <c r="I57">
        <v>0.81213736534118652</v>
      </c>
      <c r="J57">
        <v>0.36355257034301758</v>
      </c>
      <c r="K57">
        <v>0.4394993782043457</v>
      </c>
    </row>
    <row r="58" spans="1:11" x14ac:dyDescent="0.25">
      <c r="A58">
        <v>56</v>
      </c>
      <c r="B58" t="s">
        <v>123</v>
      </c>
      <c r="C58">
        <v>1149.3945000000001</v>
      </c>
      <c r="D58" t="s">
        <v>384</v>
      </c>
      <c r="E58">
        <v>1311.7193</v>
      </c>
      <c r="F58">
        <v>64</v>
      </c>
      <c r="G58">
        <v>2.023459911346436</v>
      </c>
      <c r="H58">
        <v>0.41451048851013178</v>
      </c>
      <c r="I58">
        <v>0.79726839065551758</v>
      </c>
      <c r="J58">
        <v>0.3726353645324707</v>
      </c>
      <c r="K58">
        <v>0.43604230880737299</v>
      </c>
    </row>
    <row r="59" spans="1:11" x14ac:dyDescent="0.25">
      <c r="A59">
        <v>57</v>
      </c>
      <c r="B59" t="s">
        <v>125</v>
      </c>
      <c r="C59">
        <v>977.09100000000001</v>
      </c>
      <c r="D59" t="s">
        <v>385</v>
      </c>
      <c r="E59">
        <v>1136.6352999999999</v>
      </c>
      <c r="F59">
        <v>64</v>
      </c>
      <c r="G59">
        <v>2.0591881275177002</v>
      </c>
      <c r="H59">
        <v>0.40574789047241211</v>
      </c>
      <c r="I59">
        <v>0.88253331184387207</v>
      </c>
      <c r="J59">
        <v>0.34713339805603027</v>
      </c>
      <c r="K59">
        <v>0.42077040672302252</v>
      </c>
    </row>
    <row r="60" spans="1:11" x14ac:dyDescent="0.25">
      <c r="A60">
        <v>58</v>
      </c>
      <c r="B60" t="s">
        <v>127</v>
      </c>
      <c r="C60">
        <v>913.41300000000001</v>
      </c>
      <c r="D60" t="s">
        <v>386</v>
      </c>
      <c r="E60">
        <v>1052.5546999999999</v>
      </c>
      <c r="F60">
        <v>64</v>
      </c>
      <c r="G60">
        <v>2.0621426105499272</v>
      </c>
      <c r="H60">
        <v>0.45018911361694341</v>
      </c>
      <c r="I60">
        <v>0.7699739933013916</v>
      </c>
      <c r="J60">
        <v>0.3750770092010498</v>
      </c>
      <c r="K60">
        <v>0.46690249443054199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387</v>
      </c>
      <c r="E61">
        <v>1198.0988</v>
      </c>
      <c r="F61">
        <v>64</v>
      </c>
      <c r="G61">
        <v>2.03465723991394</v>
      </c>
      <c r="H61">
        <v>0.47607159614562988</v>
      </c>
      <c r="I61">
        <v>0.69806575775146484</v>
      </c>
      <c r="J61">
        <v>0.38338947296142578</v>
      </c>
      <c r="K61">
        <v>0.47512936592102051</v>
      </c>
    </row>
    <row r="62" spans="1:11" x14ac:dyDescent="0.25">
      <c r="A62">
        <v>60</v>
      </c>
      <c r="B62" t="s">
        <v>131</v>
      </c>
      <c r="C62">
        <v>1505.2325000000001</v>
      </c>
      <c r="D62" t="s">
        <v>132</v>
      </c>
      <c r="E62">
        <v>1748.6602</v>
      </c>
      <c r="F62">
        <v>64</v>
      </c>
      <c r="G62">
        <v>2.3744759559631352</v>
      </c>
      <c r="H62">
        <v>0.49586224555969238</v>
      </c>
      <c r="I62">
        <v>0.90646195411682129</v>
      </c>
      <c r="J62">
        <v>0.44301414489746088</v>
      </c>
      <c r="K62">
        <v>0.5281374454498291</v>
      </c>
    </row>
    <row r="63" spans="1:11" x14ac:dyDescent="0.25">
      <c r="A63">
        <v>61</v>
      </c>
      <c r="B63" t="s">
        <v>133</v>
      </c>
      <c r="C63">
        <v>1028.3315</v>
      </c>
      <c r="D63" t="s">
        <v>134</v>
      </c>
      <c r="E63">
        <v>1181.9612</v>
      </c>
      <c r="F63">
        <v>64</v>
      </c>
      <c r="G63">
        <v>2.0264642238616939</v>
      </c>
      <c r="H63">
        <v>0.42659139633178711</v>
      </c>
      <c r="I63">
        <v>0.77702736854553223</v>
      </c>
      <c r="J63">
        <v>0.3712005615234375</v>
      </c>
      <c r="K63">
        <v>0.44964480400085449</v>
      </c>
    </row>
    <row r="64" spans="1:11" x14ac:dyDescent="0.25">
      <c r="A64">
        <v>62</v>
      </c>
      <c r="B64" t="s">
        <v>135</v>
      </c>
      <c r="C64">
        <v>912.49469999999997</v>
      </c>
      <c r="D64" t="s">
        <v>136</v>
      </c>
      <c r="E64">
        <v>991.55520000000001</v>
      </c>
      <c r="F64">
        <v>64</v>
      </c>
      <c r="G64">
        <v>2.1549608707427979</v>
      </c>
      <c r="H64">
        <v>0.45323705673217768</v>
      </c>
      <c r="I64">
        <v>0.83686065673828125</v>
      </c>
      <c r="J64">
        <v>0.40093350410461431</v>
      </c>
      <c r="K64">
        <v>0.46292948722839361</v>
      </c>
    </row>
    <row r="65" spans="1:11" x14ac:dyDescent="0.25">
      <c r="A65">
        <v>63</v>
      </c>
      <c r="B65" t="s">
        <v>137</v>
      </c>
      <c r="C65">
        <v>1119.4381000000001</v>
      </c>
      <c r="D65" t="s">
        <v>138</v>
      </c>
      <c r="E65">
        <v>1187.6135999999999</v>
      </c>
      <c r="F65">
        <v>64</v>
      </c>
      <c r="G65">
        <v>2.0764544010162349</v>
      </c>
      <c r="H65">
        <v>0.44990086555480963</v>
      </c>
      <c r="I65">
        <v>0.75525140762329102</v>
      </c>
      <c r="J65">
        <v>0.40412330627441412</v>
      </c>
      <c r="K65">
        <v>0.4651796817779541</v>
      </c>
    </row>
    <row r="66" spans="1:11" x14ac:dyDescent="0.25">
      <c r="A66">
        <v>64</v>
      </c>
      <c r="B66" t="s">
        <v>139</v>
      </c>
      <c r="C66">
        <v>917.74099999999999</v>
      </c>
      <c r="D66" t="s">
        <v>140</v>
      </c>
      <c r="E66">
        <v>1041.0186000000001</v>
      </c>
      <c r="F66">
        <v>64</v>
      </c>
      <c r="G66">
        <v>2.0677835941314702</v>
      </c>
      <c r="H66">
        <v>0.42725396156311041</v>
      </c>
      <c r="I66">
        <v>0.83983111381530762</v>
      </c>
      <c r="J66">
        <v>0.37111973762512213</v>
      </c>
      <c r="K66">
        <v>0.42757654190063482</v>
      </c>
    </row>
    <row r="67" spans="1:11" x14ac:dyDescent="0.25">
      <c r="A67">
        <v>65</v>
      </c>
      <c r="B67" t="s">
        <v>141</v>
      </c>
      <c r="C67">
        <v>893.55269999999996</v>
      </c>
      <c r="D67" t="s">
        <v>142</v>
      </c>
      <c r="E67">
        <v>969.61320000000001</v>
      </c>
      <c r="F67">
        <v>64</v>
      </c>
      <c r="G67">
        <v>1.98580002784729</v>
      </c>
      <c r="H67">
        <v>0.40836524963378912</v>
      </c>
      <c r="I67">
        <v>0.78823637962341309</v>
      </c>
      <c r="J67">
        <v>0.37001538276672358</v>
      </c>
      <c r="K67">
        <v>0.41918301582336431</v>
      </c>
    </row>
    <row r="68" spans="1:11" x14ac:dyDescent="0.25">
      <c r="A68">
        <v>66</v>
      </c>
      <c r="B68" t="s">
        <v>143</v>
      </c>
      <c r="C68">
        <v>932.08079999999995</v>
      </c>
      <c r="D68" t="s">
        <v>144</v>
      </c>
      <c r="E68">
        <v>1190.3739</v>
      </c>
      <c r="F68">
        <v>64</v>
      </c>
      <c r="G68">
        <v>2.4118888378143311</v>
      </c>
      <c r="H68">
        <v>0.43085956573486328</v>
      </c>
      <c r="I68">
        <v>1.1791319847106929</v>
      </c>
      <c r="J68">
        <v>0.36950063705444341</v>
      </c>
      <c r="K68">
        <v>0.42940688133239752</v>
      </c>
    </row>
    <row r="69" spans="1:11" x14ac:dyDescent="0.25">
      <c r="A69">
        <v>67</v>
      </c>
      <c r="B69" t="s">
        <v>145</v>
      </c>
      <c r="C69">
        <v>963.61800000000005</v>
      </c>
      <c r="D69" t="s">
        <v>388</v>
      </c>
      <c r="E69">
        <v>995.70749999999998</v>
      </c>
      <c r="F69">
        <v>64</v>
      </c>
      <c r="G69">
        <v>2.201036930084229</v>
      </c>
      <c r="H69">
        <v>0.41492295265197748</v>
      </c>
      <c r="I69">
        <v>0.89778757095336914</v>
      </c>
      <c r="J69">
        <v>0.45187973976135248</v>
      </c>
      <c r="K69">
        <v>0.43344807624816889</v>
      </c>
    </row>
    <row r="70" spans="1:11" x14ac:dyDescent="0.25">
      <c r="A70">
        <v>68</v>
      </c>
      <c r="B70" t="s">
        <v>147</v>
      </c>
      <c r="C70">
        <v>1016.5323</v>
      </c>
      <c r="D70" t="s">
        <v>148</v>
      </c>
      <c r="E70">
        <v>1069.2855999999999</v>
      </c>
      <c r="F70">
        <v>64</v>
      </c>
      <c r="G70">
        <v>2.024957656860352</v>
      </c>
      <c r="H70">
        <v>0.41953945159912109</v>
      </c>
      <c r="I70">
        <v>0.83410239219665527</v>
      </c>
      <c r="J70">
        <v>0.35600495338439941</v>
      </c>
      <c r="K70">
        <v>0.41531085968017578</v>
      </c>
    </row>
    <row r="71" spans="1:11" x14ac:dyDescent="0.25">
      <c r="A71">
        <v>69</v>
      </c>
      <c r="B71" t="s">
        <v>149</v>
      </c>
      <c r="C71">
        <v>1286.0319</v>
      </c>
      <c r="D71" t="s">
        <v>150</v>
      </c>
      <c r="E71">
        <v>1411.7052000000001</v>
      </c>
      <c r="F71">
        <v>64</v>
      </c>
      <c r="G71">
        <v>2.0472347736358638</v>
      </c>
      <c r="H71">
        <v>0.40358805656433111</v>
      </c>
      <c r="I71">
        <v>0.75510692596435547</v>
      </c>
      <c r="J71">
        <v>0.46087861061096191</v>
      </c>
      <c r="K71">
        <v>0.42666125297546392</v>
      </c>
    </row>
    <row r="72" spans="1:11" x14ac:dyDescent="0.25">
      <c r="A72">
        <v>70</v>
      </c>
      <c r="B72" t="s">
        <v>151</v>
      </c>
      <c r="C72">
        <v>1027.9614999999999</v>
      </c>
      <c r="D72" t="s">
        <v>152</v>
      </c>
      <c r="E72">
        <v>1201.3047999999999</v>
      </c>
      <c r="F72">
        <v>64</v>
      </c>
      <c r="G72">
        <v>1.942047595977783</v>
      </c>
      <c r="H72">
        <v>0.43671178817749018</v>
      </c>
      <c r="I72">
        <v>0.70589780807495117</v>
      </c>
      <c r="J72">
        <v>0.3558495044708252</v>
      </c>
      <c r="K72">
        <v>0.4435884952545166</v>
      </c>
    </row>
    <row r="73" spans="1:11" x14ac:dyDescent="0.25">
      <c r="A73">
        <v>71</v>
      </c>
      <c r="B73" t="s">
        <v>153</v>
      </c>
      <c r="C73">
        <v>913.18769999999995</v>
      </c>
      <c r="D73" t="s">
        <v>154</v>
      </c>
      <c r="E73">
        <v>1025.3975</v>
      </c>
      <c r="F73">
        <v>64</v>
      </c>
      <c r="G73">
        <v>2.247275590896606</v>
      </c>
      <c r="H73">
        <v>0.45743727684021002</v>
      </c>
      <c r="I73">
        <v>0.92892217636108398</v>
      </c>
      <c r="J73">
        <v>0.39389872550964361</v>
      </c>
      <c r="K73">
        <v>0.46501660346984858</v>
      </c>
    </row>
    <row r="74" spans="1:11" x14ac:dyDescent="0.25">
      <c r="A74">
        <v>72</v>
      </c>
      <c r="B74" t="s">
        <v>155</v>
      </c>
      <c r="C74">
        <v>1179.1179</v>
      </c>
      <c r="D74" t="s">
        <v>156</v>
      </c>
      <c r="E74">
        <v>1283.9213</v>
      </c>
      <c r="F74">
        <v>64</v>
      </c>
      <c r="G74">
        <v>2.0397136211395259</v>
      </c>
      <c r="H74">
        <v>0.43944954872131348</v>
      </c>
      <c r="I74">
        <v>0.78853178024291992</v>
      </c>
      <c r="J74">
        <v>0.37347197532653809</v>
      </c>
      <c r="K74">
        <v>0.43524575233459473</v>
      </c>
    </row>
    <row r="75" spans="1:11" x14ac:dyDescent="0.25">
      <c r="A75">
        <v>73</v>
      </c>
      <c r="B75" t="s">
        <v>157</v>
      </c>
      <c r="C75">
        <v>835.45010000000002</v>
      </c>
      <c r="D75" t="s">
        <v>389</v>
      </c>
      <c r="E75">
        <v>942.30280000000005</v>
      </c>
      <c r="F75">
        <v>64</v>
      </c>
      <c r="G75">
        <v>2.255280494689941</v>
      </c>
      <c r="H75">
        <v>0.43791913986206049</v>
      </c>
      <c r="I75">
        <v>0.98958969116210938</v>
      </c>
      <c r="J75">
        <v>0.39591765403747559</v>
      </c>
      <c r="K75">
        <v>0.42885327339172358</v>
      </c>
    </row>
    <row r="76" spans="1:11" x14ac:dyDescent="0.25">
      <c r="A76">
        <v>74</v>
      </c>
      <c r="B76" t="s">
        <v>159</v>
      </c>
      <c r="C76">
        <v>1091.0434</v>
      </c>
      <c r="D76" t="s">
        <v>160</v>
      </c>
      <c r="E76">
        <v>1168.4471000000001</v>
      </c>
      <c r="F76">
        <v>64</v>
      </c>
      <c r="G76">
        <v>1.878900527954102</v>
      </c>
      <c r="H76">
        <v>0.43610620498657232</v>
      </c>
      <c r="I76">
        <v>0.64983963966369629</v>
      </c>
      <c r="J76">
        <v>0.37011098861694341</v>
      </c>
      <c r="K76">
        <v>0.42084288597106928</v>
      </c>
    </row>
    <row r="77" spans="1:11" x14ac:dyDescent="0.25">
      <c r="A77">
        <v>75</v>
      </c>
      <c r="B77" t="s">
        <v>161</v>
      </c>
      <c r="C77">
        <v>1000.1613</v>
      </c>
      <c r="D77" t="s">
        <v>162</v>
      </c>
      <c r="E77">
        <v>1103.1241</v>
      </c>
      <c r="F77">
        <v>64</v>
      </c>
      <c r="G77">
        <v>1.9179496765136721</v>
      </c>
      <c r="H77">
        <v>0.4217829704284668</v>
      </c>
      <c r="I77">
        <v>0.69763398170471191</v>
      </c>
      <c r="J77">
        <v>0.35633754730224609</v>
      </c>
      <c r="K77">
        <v>0.44016551971435552</v>
      </c>
    </row>
    <row r="78" spans="1:11" x14ac:dyDescent="0.25">
      <c r="A78">
        <v>76</v>
      </c>
      <c r="B78" t="s">
        <v>163</v>
      </c>
      <c r="C78">
        <v>755.11540000000002</v>
      </c>
      <c r="D78" t="s">
        <v>164</v>
      </c>
      <c r="E78">
        <v>838.36009999999999</v>
      </c>
      <c r="F78">
        <v>64</v>
      </c>
      <c r="G78">
        <v>1.834794759750366</v>
      </c>
      <c r="H78">
        <v>0.4250175952911377</v>
      </c>
      <c r="I78">
        <v>0.59614229202270508</v>
      </c>
      <c r="J78">
        <v>0.37138652801513672</v>
      </c>
      <c r="K78">
        <v>0.44124865531921392</v>
      </c>
    </row>
    <row r="79" spans="1:11" x14ac:dyDescent="0.25">
      <c r="A79">
        <v>77</v>
      </c>
      <c r="B79" t="s">
        <v>165</v>
      </c>
      <c r="C79">
        <v>946.27610000000004</v>
      </c>
      <c r="D79" t="s">
        <v>166</v>
      </c>
      <c r="E79">
        <v>1016.369</v>
      </c>
      <c r="F79">
        <v>64</v>
      </c>
      <c r="G79">
        <v>1.975798606872559</v>
      </c>
      <c r="H79">
        <v>0.41749858856201172</v>
      </c>
      <c r="I79">
        <v>0.77028870582580566</v>
      </c>
      <c r="J79">
        <v>0.35820198059082031</v>
      </c>
      <c r="K79">
        <v>0.42880868911743159</v>
      </c>
    </row>
    <row r="80" spans="1:11" x14ac:dyDescent="0.25">
      <c r="A80">
        <v>78</v>
      </c>
      <c r="B80" t="s">
        <v>167</v>
      </c>
      <c r="C80">
        <v>936.98</v>
      </c>
      <c r="D80" t="s">
        <v>168</v>
      </c>
      <c r="E80">
        <v>1064.3194000000001</v>
      </c>
      <c r="F80">
        <v>64</v>
      </c>
      <c r="G80">
        <v>2.167631864547729</v>
      </c>
      <c r="H80">
        <v>0.41042971611022949</v>
      </c>
      <c r="I80">
        <v>0.96964406967163086</v>
      </c>
      <c r="J80">
        <v>0.36389279365539551</v>
      </c>
      <c r="K80">
        <v>0.42266488075256348</v>
      </c>
    </row>
    <row r="81" spans="1:11" x14ac:dyDescent="0.25">
      <c r="A81">
        <v>79</v>
      </c>
      <c r="B81" t="s">
        <v>169</v>
      </c>
      <c r="C81">
        <v>1097.3185000000001</v>
      </c>
      <c r="D81" t="s">
        <v>170</v>
      </c>
      <c r="E81">
        <v>1336.9229</v>
      </c>
      <c r="F81">
        <v>64</v>
      </c>
      <c r="G81">
        <v>1.9361109733581541</v>
      </c>
      <c r="H81">
        <v>0.44116687774658198</v>
      </c>
      <c r="I81">
        <v>0.69409441947937012</v>
      </c>
      <c r="J81">
        <v>0.35979700088500982</v>
      </c>
      <c r="K81">
        <v>0.44105267524719238</v>
      </c>
    </row>
    <row r="82" spans="1:11" x14ac:dyDescent="0.25">
      <c r="A82">
        <v>80</v>
      </c>
      <c r="B82" t="s">
        <v>171</v>
      </c>
      <c r="C82">
        <v>938.83249999999998</v>
      </c>
      <c r="D82" t="s">
        <v>172</v>
      </c>
      <c r="E82">
        <v>1015.0893</v>
      </c>
      <c r="F82">
        <v>64</v>
      </c>
      <c r="G82">
        <v>2.1830863952636719</v>
      </c>
      <c r="H82">
        <v>0.43125128746032709</v>
      </c>
      <c r="I82">
        <v>0.97138261795043945</v>
      </c>
      <c r="J82">
        <v>0.37089228630065918</v>
      </c>
      <c r="K82">
        <v>0.4075627326965332</v>
      </c>
    </row>
    <row r="83" spans="1:11" x14ac:dyDescent="0.25">
      <c r="A83">
        <v>81</v>
      </c>
      <c r="B83" t="s">
        <v>173</v>
      </c>
      <c r="C83">
        <v>910.51329999999996</v>
      </c>
      <c r="D83" t="s">
        <v>174</v>
      </c>
      <c r="E83">
        <v>1052.5858000000001</v>
      </c>
      <c r="F83">
        <v>64</v>
      </c>
      <c r="G83">
        <v>2.1999409198760991</v>
      </c>
      <c r="H83">
        <v>0.41072344779968262</v>
      </c>
      <c r="I83">
        <v>1.0231606960296631</v>
      </c>
      <c r="J83">
        <v>0.36472034454345698</v>
      </c>
      <c r="K83">
        <v>0.39933538436889648</v>
      </c>
    </row>
    <row r="84" spans="1:11" x14ac:dyDescent="0.25">
      <c r="A84">
        <v>82</v>
      </c>
      <c r="B84" t="s">
        <v>175</v>
      </c>
      <c r="C84">
        <v>999.90869999999995</v>
      </c>
      <c r="D84" t="s">
        <v>176</v>
      </c>
      <c r="E84">
        <v>1172.4256</v>
      </c>
      <c r="F84">
        <v>64</v>
      </c>
      <c r="G84">
        <v>2.0333352088928218</v>
      </c>
      <c r="H84">
        <v>0.41622185707092291</v>
      </c>
      <c r="I84">
        <v>0.82772707939147949</v>
      </c>
      <c r="J84">
        <v>0.37795734405517578</v>
      </c>
      <c r="K84">
        <v>0.41042995452880859</v>
      </c>
    </row>
    <row r="85" spans="1:11" x14ac:dyDescent="0.25">
      <c r="A85">
        <v>83</v>
      </c>
      <c r="B85" t="s">
        <v>177</v>
      </c>
      <c r="C85">
        <v>924.55399999999997</v>
      </c>
      <c r="D85" t="s">
        <v>178</v>
      </c>
      <c r="E85">
        <v>1084.6315999999999</v>
      </c>
      <c r="F85">
        <v>64</v>
      </c>
      <c r="G85">
        <v>2.0894887447357182</v>
      </c>
      <c r="H85">
        <v>0.45399785041809082</v>
      </c>
      <c r="I85">
        <v>0.8542168140411377</v>
      </c>
      <c r="J85">
        <v>0.35498309135437012</v>
      </c>
      <c r="K85">
        <v>0.42397260665893549</v>
      </c>
    </row>
    <row r="86" spans="1:11" x14ac:dyDescent="0.25">
      <c r="A86">
        <v>84</v>
      </c>
      <c r="B86" t="s">
        <v>179</v>
      </c>
      <c r="C86">
        <v>1025.3671999999999</v>
      </c>
      <c r="D86" t="s">
        <v>180</v>
      </c>
      <c r="E86">
        <v>1112.7335</v>
      </c>
      <c r="F86">
        <v>64</v>
      </c>
      <c r="G86">
        <v>1.998112678527832</v>
      </c>
      <c r="H86">
        <v>0.44265246391296392</v>
      </c>
      <c r="I86">
        <v>0.76569485664367676</v>
      </c>
      <c r="J86">
        <v>0.36216473579406738</v>
      </c>
      <c r="K86">
        <v>0.42559957504272461</v>
      </c>
    </row>
    <row r="87" spans="1:11" x14ac:dyDescent="0.25">
      <c r="A87">
        <v>85</v>
      </c>
      <c r="B87" t="s">
        <v>181</v>
      </c>
      <c r="C87">
        <v>1148.8453</v>
      </c>
      <c r="D87" t="s">
        <v>182</v>
      </c>
      <c r="E87">
        <v>1272.7401</v>
      </c>
      <c r="F87">
        <v>64</v>
      </c>
      <c r="G87">
        <v>2.0982315540313721</v>
      </c>
      <c r="H87">
        <v>0.43002796173095698</v>
      </c>
      <c r="I87">
        <v>0.86221551895141602</v>
      </c>
      <c r="J87">
        <v>0.36567282676696777</v>
      </c>
      <c r="K87">
        <v>0.44031524658203119</v>
      </c>
    </row>
    <row r="88" spans="1:11" x14ac:dyDescent="0.25">
      <c r="A88">
        <v>86</v>
      </c>
      <c r="B88" t="s">
        <v>183</v>
      </c>
      <c r="C88">
        <v>943.12540000000001</v>
      </c>
      <c r="D88" t="s">
        <v>184</v>
      </c>
      <c r="E88">
        <v>1009.2874</v>
      </c>
      <c r="F88">
        <v>64</v>
      </c>
      <c r="G88">
        <v>1.9755909442901609</v>
      </c>
      <c r="H88">
        <v>0.43113923072814941</v>
      </c>
      <c r="I88">
        <v>0.75441527366638184</v>
      </c>
      <c r="J88">
        <v>0.37142205238342291</v>
      </c>
      <c r="K88">
        <v>0.4156186580657959</v>
      </c>
    </row>
    <row r="89" spans="1:11" x14ac:dyDescent="0.25">
      <c r="A89">
        <v>87</v>
      </c>
      <c r="B89" t="s">
        <v>185</v>
      </c>
      <c r="C89">
        <v>1034.2633000000001</v>
      </c>
      <c r="D89" t="s">
        <v>186</v>
      </c>
      <c r="E89">
        <v>1152.9807000000001</v>
      </c>
      <c r="F89">
        <v>64</v>
      </c>
      <c r="G89">
        <v>2.1021664142608638</v>
      </c>
      <c r="H89">
        <v>0.4082496166229248</v>
      </c>
      <c r="I89">
        <v>0.85311794281005859</v>
      </c>
      <c r="J89">
        <v>0.38596677780151373</v>
      </c>
      <c r="K89">
        <v>0.45283293724060059</v>
      </c>
    </row>
    <row r="90" spans="1:11" x14ac:dyDescent="0.25">
      <c r="A90">
        <v>88</v>
      </c>
      <c r="B90" t="s">
        <v>187</v>
      </c>
      <c r="C90">
        <v>869.74630000000002</v>
      </c>
      <c r="D90" t="s">
        <v>188</v>
      </c>
      <c r="E90">
        <v>941.07129999999995</v>
      </c>
      <c r="F90">
        <v>64</v>
      </c>
      <c r="G90">
        <v>2.0399458408355708</v>
      </c>
      <c r="H90">
        <v>0.42420029640197748</v>
      </c>
      <c r="I90">
        <v>0.78818297386169434</v>
      </c>
      <c r="J90">
        <v>0.39176058769226069</v>
      </c>
      <c r="K90">
        <v>0.43321752548217768</v>
      </c>
    </row>
    <row r="91" spans="1:11" x14ac:dyDescent="0.25">
      <c r="A91">
        <v>89</v>
      </c>
      <c r="B91" t="s">
        <v>189</v>
      </c>
      <c r="C91">
        <v>924.71690000000001</v>
      </c>
      <c r="D91" t="s">
        <v>190</v>
      </c>
      <c r="E91">
        <v>973.9547</v>
      </c>
      <c r="F91">
        <v>64</v>
      </c>
      <c r="G91">
        <v>1.953349351882935</v>
      </c>
      <c r="H91">
        <v>0.43049716949462891</v>
      </c>
      <c r="I91">
        <v>0.72433280944824219</v>
      </c>
      <c r="J91">
        <v>0.3687748908996582</v>
      </c>
      <c r="K91">
        <v>0.42676830291748052</v>
      </c>
    </row>
    <row r="92" spans="1:11" x14ac:dyDescent="0.25">
      <c r="A92">
        <v>90</v>
      </c>
      <c r="B92" t="s">
        <v>191</v>
      </c>
      <c r="C92">
        <v>868.99580000000003</v>
      </c>
      <c r="D92" t="s">
        <v>192</v>
      </c>
      <c r="E92">
        <v>1003.0192</v>
      </c>
      <c r="F92">
        <v>64</v>
      </c>
      <c r="G92">
        <v>2.1849877834320068</v>
      </c>
      <c r="H92">
        <v>0.41437768936157232</v>
      </c>
      <c r="I92">
        <v>0.9636988639831543</v>
      </c>
      <c r="J92">
        <v>0.36827659606933588</v>
      </c>
      <c r="K92">
        <v>0.43644905090332031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390</v>
      </c>
      <c r="E93">
        <v>1199.2326</v>
      </c>
      <c r="F93">
        <v>64</v>
      </c>
      <c r="G93">
        <v>1.896701574325562</v>
      </c>
      <c r="H93">
        <v>0.45656943321228027</v>
      </c>
      <c r="I93">
        <v>0.63282155990600586</v>
      </c>
      <c r="J93">
        <v>0.35058403015136719</v>
      </c>
      <c r="K93">
        <v>0.4547264575958252</v>
      </c>
    </row>
    <row r="94" spans="1:11" x14ac:dyDescent="0.25">
      <c r="A94">
        <v>92</v>
      </c>
      <c r="B94" t="s">
        <v>195</v>
      </c>
      <c r="C94">
        <v>820.34059999999999</v>
      </c>
      <c r="D94" t="s">
        <v>196</v>
      </c>
      <c r="E94">
        <v>915.28229999999996</v>
      </c>
      <c r="F94">
        <v>64</v>
      </c>
      <c r="G94">
        <v>2.0935807228088379</v>
      </c>
      <c r="H94">
        <v>0.40982341766357422</v>
      </c>
      <c r="I94">
        <v>0.90496563911437988</v>
      </c>
      <c r="J94">
        <v>0.36566567420959473</v>
      </c>
      <c r="K94">
        <v>0.40952205657958979</v>
      </c>
    </row>
    <row r="95" spans="1:11" x14ac:dyDescent="0.25">
      <c r="A95">
        <v>93</v>
      </c>
      <c r="B95" t="s">
        <v>197</v>
      </c>
      <c r="C95">
        <v>1091.1422</v>
      </c>
      <c r="D95" t="s">
        <v>198</v>
      </c>
      <c r="E95">
        <v>1216.6054999999999</v>
      </c>
      <c r="F95">
        <v>64</v>
      </c>
      <c r="G95">
        <v>2.049608707427979</v>
      </c>
      <c r="H95">
        <v>0.40909194946289063</v>
      </c>
      <c r="I95">
        <v>0.84921765327453613</v>
      </c>
      <c r="J95">
        <v>0.36287617683410639</v>
      </c>
      <c r="K95">
        <v>0.42649412155151373</v>
      </c>
    </row>
    <row r="96" spans="1:11" x14ac:dyDescent="0.25">
      <c r="A96">
        <v>94</v>
      </c>
      <c r="B96" t="s">
        <v>199</v>
      </c>
      <c r="C96">
        <v>896.64080000000001</v>
      </c>
      <c r="D96" t="s">
        <v>200</v>
      </c>
      <c r="E96">
        <v>1017.3981</v>
      </c>
      <c r="F96">
        <v>64</v>
      </c>
      <c r="G96">
        <v>2.0226538181304932</v>
      </c>
      <c r="H96">
        <v>0.42558598518371582</v>
      </c>
      <c r="I96">
        <v>0.80354070663452148</v>
      </c>
      <c r="J96">
        <v>0.37428712844848627</v>
      </c>
      <c r="K96">
        <v>0.41723465919494629</v>
      </c>
    </row>
    <row r="97" spans="1:11" x14ac:dyDescent="0.25">
      <c r="A97">
        <v>95</v>
      </c>
      <c r="B97" t="s">
        <v>201</v>
      </c>
      <c r="C97">
        <v>822.72889999999995</v>
      </c>
      <c r="D97" t="s">
        <v>202</v>
      </c>
      <c r="E97">
        <v>889.15639999999996</v>
      </c>
      <c r="F97">
        <v>64</v>
      </c>
      <c r="G97">
        <v>2.06293773651123</v>
      </c>
      <c r="H97">
        <v>0.42480254173278809</v>
      </c>
      <c r="I97">
        <v>0.8345801830291748</v>
      </c>
      <c r="J97">
        <v>0.37093234062194819</v>
      </c>
      <c r="K97">
        <v>0.43262267112731928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391</v>
      </c>
      <c r="E98">
        <v>1117.5650000000001</v>
      </c>
      <c r="F98">
        <v>64</v>
      </c>
      <c r="G98">
        <v>2.142229318618774</v>
      </c>
      <c r="H98">
        <v>0.42453145980834961</v>
      </c>
      <c r="I98">
        <v>0.92488956451416016</v>
      </c>
      <c r="J98">
        <v>0.37733340263366699</v>
      </c>
      <c r="K98">
        <v>0.41547489166259771</v>
      </c>
    </row>
    <row r="99" spans="1:11" x14ac:dyDescent="0.25">
      <c r="A99">
        <v>97</v>
      </c>
      <c r="B99" t="s">
        <v>205</v>
      </c>
      <c r="C99">
        <v>992.05100000000004</v>
      </c>
      <c r="D99" t="s">
        <v>206</v>
      </c>
      <c r="E99">
        <v>1013.5599</v>
      </c>
      <c r="F99">
        <v>64</v>
      </c>
      <c r="G99">
        <v>1.939759254455566</v>
      </c>
      <c r="H99">
        <v>0.42657971382141108</v>
      </c>
      <c r="I99">
        <v>0.70143961906433105</v>
      </c>
      <c r="J99">
        <v>0.34821963310241699</v>
      </c>
      <c r="K99">
        <v>0.46152997016906738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392</v>
      </c>
      <c r="E100">
        <v>1038.7094999999999</v>
      </c>
      <c r="F100">
        <v>64</v>
      </c>
      <c r="G100">
        <v>2.0445928573608398</v>
      </c>
      <c r="H100">
        <v>0.43923616409301758</v>
      </c>
      <c r="I100">
        <v>0.80831384658813477</v>
      </c>
      <c r="J100">
        <v>0.34845757484436041</v>
      </c>
      <c r="K100">
        <v>0.44758296012878418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393</v>
      </c>
      <c r="E101">
        <v>992.33569999999997</v>
      </c>
      <c r="F101">
        <v>64</v>
      </c>
      <c r="G101">
        <v>1.967867374420166</v>
      </c>
      <c r="H101">
        <v>0.42410039901733398</v>
      </c>
      <c r="I101">
        <v>0.76126694679260254</v>
      </c>
      <c r="J101">
        <v>0.35615110397338873</v>
      </c>
      <c r="K101">
        <v>0.42602396011352539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790B5-F469-413B-B059-A1685C37DAE8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311</v>
      </c>
      <c r="E2">
        <v>814.81619999999998</v>
      </c>
      <c r="F2">
        <v>16</v>
      </c>
      <c r="G2">
        <v>3.180901050567627</v>
      </c>
      <c r="H2">
        <v>0.78902292251586914</v>
      </c>
      <c r="I2">
        <v>1.69525146484375</v>
      </c>
      <c r="J2">
        <v>0.37261176109313959</v>
      </c>
      <c r="K2">
        <v>0.32201504707336431</v>
      </c>
    </row>
    <row r="3" spans="1:11" x14ac:dyDescent="0.25">
      <c r="A3">
        <v>1</v>
      </c>
      <c r="B3" t="s">
        <v>13</v>
      </c>
      <c r="C3">
        <v>920.91</v>
      </c>
      <c r="D3" t="s">
        <v>335</v>
      </c>
      <c r="E3">
        <v>965.16560000000004</v>
      </c>
      <c r="F3">
        <v>16</v>
      </c>
      <c r="G3">
        <v>2.7902235984802251</v>
      </c>
      <c r="H3">
        <v>0.74149703979492188</v>
      </c>
      <c r="I3">
        <v>1.3371622562408449</v>
      </c>
      <c r="J3">
        <v>0.3579714298248291</v>
      </c>
      <c r="K3">
        <v>0.35259437561035162</v>
      </c>
    </row>
    <row r="4" spans="1:11" x14ac:dyDescent="0.25">
      <c r="A4">
        <v>2</v>
      </c>
      <c r="B4" t="s">
        <v>15</v>
      </c>
      <c r="C4">
        <v>765.42989999999998</v>
      </c>
      <c r="D4" t="s">
        <v>313</v>
      </c>
      <c r="E4">
        <v>803.67660000000001</v>
      </c>
      <c r="F4">
        <v>16</v>
      </c>
      <c r="G4">
        <v>2.8260610103607182</v>
      </c>
      <c r="H4">
        <v>0.70810246467590332</v>
      </c>
      <c r="I4">
        <v>1.390556335449219</v>
      </c>
      <c r="J4">
        <v>0.3415524959564209</v>
      </c>
      <c r="K4">
        <v>0.38384771347045898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16</v>
      </c>
      <c r="G5">
        <v>2.8486230373382568</v>
      </c>
      <c r="H5">
        <v>0.75175690650939941</v>
      </c>
      <c r="I5">
        <v>1.4095935821533201</v>
      </c>
      <c r="J5">
        <v>0.36992788314819341</v>
      </c>
      <c r="K5">
        <v>0.31734466552734381</v>
      </c>
    </row>
    <row r="6" spans="1:11" x14ac:dyDescent="0.25">
      <c r="A6">
        <v>4</v>
      </c>
      <c r="B6" t="s">
        <v>19</v>
      </c>
      <c r="C6">
        <v>1210.943</v>
      </c>
      <c r="D6" t="s">
        <v>314</v>
      </c>
      <c r="E6">
        <v>1284.2899</v>
      </c>
      <c r="F6">
        <v>16</v>
      </c>
      <c r="G6">
        <v>2.7260792255401611</v>
      </c>
      <c r="H6">
        <v>0.75110769271850586</v>
      </c>
      <c r="I6">
        <v>1.263989925384521</v>
      </c>
      <c r="J6">
        <v>0.36602592468261719</v>
      </c>
      <c r="K6">
        <v>0.3429558277130127</v>
      </c>
    </row>
    <row r="7" spans="1:11" x14ac:dyDescent="0.25">
      <c r="A7">
        <v>5</v>
      </c>
      <c r="B7" t="s">
        <v>21</v>
      </c>
      <c r="C7">
        <v>1371.7239999999999</v>
      </c>
      <c r="D7" t="s">
        <v>336</v>
      </c>
      <c r="E7">
        <v>1476.5947000000001</v>
      </c>
      <c r="F7">
        <v>16</v>
      </c>
      <c r="G7">
        <v>3.076860904693604</v>
      </c>
      <c r="H7">
        <v>0.79938578605651855</v>
      </c>
      <c r="I7">
        <v>1.5561480522155759</v>
      </c>
      <c r="J7">
        <v>0.37778854370117188</v>
      </c>
      <c r="K7">
        <v>0.34253859519958502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16</v>
      </c>
      <c r="G8">
        <v>2.780922651290894</v>
      </c>
      <c r="H8">
        <v>0.79033493995666504</v>
      </c>
      <c r="I8">
        <v>1.3156318664550779</v>
      </c>
      <c r="J8">
        <v>0.33797550201416021</v>
      </c>
      <c r="K8">
        <v>0.33598232269287109</v>
      </c>
    </row>
    <row r="9" spans="1:11" x14ac:dyDescent="0.25">
      <c r="A9">
        <v>7</v>
      </c>
      <c r="B9" t="s">
        <v>25</v>
      </c>
      <c r="C9">
        <v>1126.7883999999999</v>
      </c>
      <c r="D9" t="s">
        <v>337</v>
      </c>
      <c r="E9">
        <v>1168.8228999999999</v>
      </c>
      <c r="F9">
        <v>16</v>
      </c>
      <c r="G9">
        <v>2.6462175846099849</v>
      </c>
      <c r="H9">
        <v>0.74783492088317871</v>
      </c>
      <c r="I9">
        <v>1.2003495693206789</v>
      </c>
      <c r="J9">
        <v>0.35446357727050781</v>
      </c>
      <c r="K9">
        <v>0.34257125854492188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16</v>
      </c>
      <c r="G10">
        <v>2.460934162139893</v>
      </c>
      <c r="H10">
        <v>0.68131041526794434</v>
      </c>
      <c r="I10">
        <v>1.0592935085296631</v>
      </c>
      <c r="J10">
        <v>0.36701774597167969</v>
      </c>
      <c r="K10">
        <v>0.35131049156188959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16</v>
      </c>
      <c r="G11">
        <v>2.7085578441619869</v>
      </c>
      <c r="H11">
        <v>0.75349783897399902</v>
      </c>
      <c r="I11">
        <v>1.258871793746948</v>
      </c>
      <c r="J11">
        <v>0.34758520126342768</v>
      </c>
      <c r="K11">
        <v>0.34660530090332031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16</v>
      </c>
      <c r="G12">
        <v>2.6335537433624272</v>
      </c>
      <c r="H12">
        <v>0.75300216674804688</v>
      </c>
      <c r="I12">
        <v>1.166500568389893</v>
      </c>
      <c r="J12">
        <v>0.36795330047607422</v>
      </c>
      <c r="K12">
        <v>0.34309983253478998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16</v>
      </c>
      <c r="G13">
        <v>2.4749653339385991</v>
      </c>
      <c r="H13">
        <v>0.71255254745483398</v>
      </c>
      <c r="I13">
        <v>1.044061660766602</v>
      </c>
      <c r="J13">
        <v>0.34780430793762213</v>
      </c>
      <c r="K13">
        <v>0.36854743957519531</v>
      </c>
    </row>
    <row r="14" spans="1:11" x14ac:dyDescent="0.25">
      <c r="A14">
        <v>12</v>
      </c>
      <c r="B14" t="s">
        <v>35</v>
      </c>
      <c r="C14">
        <v>804.81650000000002</v>
      </c>
      <c r="D14" t="s">
        <v>338</v>
      </c>
      <c r="E14">
        <v>821.952</v>
      </c>
      <c r="F14">
        <v>16</v>
      </c>
      <c r="G14">
        <v>2.8241560459136958</v>
      </c>
      <c r="H14">
        <v>0.73261857032775879</v>
      </c>
      <c r="I14">
        <v>1.4006187915802</v>
      </c>
      <c r="J14">
        <v>0.34887099266052252</v>
      </c>
      <c r="K14">
        <v>0.34004783630371088</v>
      </c>
    </row>
    <row r="15" spans="1:11" x14ac:dyDescent="0.25">
      <c r="A15">
        <v>13</v>
      </c>
      <c r="B15" t="s">
        <v>37</v>
      </c>
      <c r="C15">
        <v>883.06330000000003</v>
      </c>
      <c r="D15" t="s">
        <v>315</v>
      </c>
      <c r="E15">
        <v>925.03489999999999</v>
      </c>
      <c r="F15">
        <v>16</v>
      </c>
      <c r="G15">
        <v>2.7796211242675781</v>
      </c>
      <c r="H15">
        <v>0.74397134780883789</v>
      </c>
      <c r="I15">
        <v>1.3325405120849609</v>
      </c>
      <c r="J15">
        <v>0.35605621337890619</v>
      </c>
      <c r="K15">
        <v>0.34605050086975098</v>
      </c>
    </row>
    <row r="16" spans="1:11" x14ac:dyDescent="0.25">
      <c r="A16">
        <v>14</v>
      </c>
      <c r="B16" t="s">
        <v>39</v>
      </c>
      <c r="C16">
        <v>1003.3588</v>
      </c>
      <c r="D16" t="s">
        <v>339</v>
      </c>
      <c r="E16">
        <v>1067.8543</v>
      </c>
      <c r="F16">
        <v>16</v>
      </c>
      <c r="G16">
        <v>2.9610857963562012</v>
      </c>
      <c r="H16">
        <v>0.76793932914733887</v>
      </c>
      <c r="I16">
        <v>1.4980564117431641</v>
      </c>
      <c r="J16">
        <v>0.36206316947937012</v>
      </c>
      <c r="K16">
        <v>0.33202838897705078</v>
      </c>
    </row>
    <row r="17" spans="1:11" x14ac:dyDescent="0.25">
      <c r="A17">
        <v>15</v>
      </c>
      <c r="B17" t="s">
        <v>41</v>
      </c>
      <c r="C17">
        <v>1399.7529</v>
      </c>
      <c r="D17" t="s">
        <v>340</v>
      </c>
      <c r="E17">
        <v>1435.7272</v>
      </c>
      <c r="F17">
        <v>16</v>
      </c>
      <c r="G17">
        <v>2.6615428924560551</v>
      </c>
      <c r="H17">
        <v>0.75094294548034668</v>
      </c>
      <c r="I17">
        <v>1.1989703178405759</v>
      </c>
      <c r="J17">
        <v>0.37358689308166498</v>
      </c>
      <c r="K17">
        <v>0.33604311943054199</v>
      </c>
    </row>
    <row r="18" spans="1:11" x14ac:dyDescent="0.25">
      <c r="A18">
        <v>16</v>
      </c>
      <c r="B18" t="s">
        <v>43</v>
      </c>
      <c r="C18">
        <v>792.08389999999997</v>
      </c>
      <c r="D18" t="s">
        <v>341</v>
      </c>
      <c r="E18">
        <v>807.37800000000004</v>
      </c>
      <c r="F18">
        <v>16</v>
      </c>
      <c r="G18">
        <v>2.8858764171600342</v>
      </c>
      <c r="H18">
        <v>0.76154422760009766</v>
      </c>
      <c r="I18">
        <v>1.4215352535247801</v>
      </c>
      <c r="J18">
        <v>0.34996604919433588</v>
      </c>
      <c r="K18">
        <v>0.3508307933807373</v>
      </c>
    </row>
    <row r="19" spans="1:11" x14ac:dyDescent="0.25">
      <c r="A19">
        <v>17</v>
      </c>
      <c r="B19" t="s">
        <v>45</v>
      </c>
      <c r="C19">
        <v>975.6848</v>
      </c>
      <c r="D19" t="s">
        <v>342</v>
      </c>
      <c r="E19">
        <v>1013.3514</v>
      </c>
      <c r="F19">
        <v>16</v>
      </c>
      <c r="G19">
        <v>2.5390865802764888</v>
      </c>
      <c r="H19">
        <v>0.74306106567382813</v>
      </c>
      <c r="I19">
        <v>1.0885128974914551</v>
      </c>
      <c r="J19">
        <v>0.34897613525390619</v>
      </c>
      <c r="K19">
        <v>0.3565363883972168</v>
      </c>
    </row>
    <row r="20" spans="1:11" x14ac:dyDescent="0.25">
      <c r="A20">
        <v>18</v>
      </c>
      <c r="B20" t="s">
        <v>47</v>
      </c>
      <c r="C20">
        <v>1229.4244000000001</v>
      </c>
      <c r="D20" t="s">
        <v>343</v>
      </c>
      <c r="E20">
        <v>1276.6069</v>
      </c>
      <c r="F20">
        <v>16</v>
      </c>
      <c r="G20">
        <v>3.159533023834229</v>
      </c>
      <c r="H20">
        <v>0.83107972145080566</v>
      </c>
      <c r="I20">
        <v>1.6234662532806401</v>
      </c>
      <c r="J20">
        <v>0.36788344383239752</v>
      </c>
      <c r="K20">
        <v>0.33510375022888178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16</v>
      </c>
      <c r="G21">
        <v>2.6221778392791748</v>
      </c>
      <c r="H21">
        <v>0.76037287712097168</v>
      </c>
      <c r="I21">
        <v>1.151012182235718</v>
      </c>
      <c r="J21">
        <v>0.37868261337280268</v>
      </c>
      <c r="K21">
        <v>0.33111047744750982</v>
      </c>
    </row>
    <row r="22" spans="1:11" x14ac:dyDescent="0.25">
      <c r="A22">
        <v>20</v>
      </c>
      <c r="B22" t="s">
        <v>51</v>
      </c>
      <c r="C22">
        <v>846.21640000000002</v>
      </c>
      <c r="D22" t="s">
        <v>344</v>
      </c>
      <c r="E22">
        <v>914.6191</v>
      </c>
      <c r="F22">
        <v>16</v>
      </c>
      <c r="G22">
        <v>2.6045131683349609</v>
      </c>
      <c r="H22">
        <v>0.70898199081420898</v>
      </c>
      <c r="I22">
        <v>1.1706275939941411</v>
      </c>
      <c r="J22">
        <v>0.37673759460449219</v>
      </c>
      <c r="K22">
        <v>0.3471672534942627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16</v>
      </c>
      <c r="G23">
        <v>2.8806288242340088</v>
      </c>
      <c r="H23">
        <v>0.74756836891174316</v>
      </c>
      <c r="I23">
        <v>1.4320046901702881</v>
      </c>
      <c r="J23">
        <v>0.37306594848632813</v>
      </c>
      <c r="K23">
        <v>0.32398605346679688</v>
      </c>
    </row>
    <row r="24" spans="1:11" x14ac:dyDescent="0.25">
      <c r="A24">
        <v>22</v>
      </c>
      <c r="B24" t="s">
        <v>55</v>
      </c>
      <c r="C24">
        <v>1171.4639999999999</v>
      </c>
      <c r="D24" t="s">
        <v>345</v>
      </c>
      <c r="E24">
        <v>1226.9363000000001</v>
      </c>
      <c r="F24">
        <v>16</v>
      </c>
      <c r="G24">
        <v>3.0663800239562988</v>
      </c>
      <c r="H24">
        <v>0.79720306396484375</v>
      </c>
      <c r="I24">
        <v>1.452322721481323</v>
      </c>
      <c r="J24">
        <v>0.49099278450012213</v>
      </c>
      <c r="K24">
        <v>0.32586145401000982</v>
      </c>
    </row>
    <row r="25" spans="1:11" x14ac:dyDescent="0.25">
      <c r="A25">
        <v>23</v>
      </c>
      <c r="B25" t="s">
        <v>57</v>
      </c>
      <c r="C25">
        <v>849.7989</v>
      </c>
      <c r="D25" t="s">
        <v>318</v>
      </c>
      <c r="E25">
        <v>892.12990000000002</v>
      </c>
      <c r="F25">
        <v>16</v>
      </c>
      <c r="G25">
        <v>2.9611704349517818</v>
      </c>
      <c r="H25">
        <v>0.79299402236938477</v>
      </c>
      <c r="I25">
        <v>1.472486019134521</v>
      </c>
      <c r="J25">
        <v>0.35574603080749512</v>
      </c>
      <c r="K25">
        <v>0.33894586563110352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16</v>
      </c>
      <c r="G26">
        <v>3.1546609401702881</v>
      </c>
      <c r="H26">
        <v>0.82760739326477051</v>
      </c>
      <c r="I26">
        <v>1.628504276275635</v>
      </c>
      <c r="J26">
        <v>0.37259411811828608</v>
      </c>
      <c r="K26">
        <v>0.32495474815368652</v>
      </c>
    </row>
    <row r="27" spans="1:11" x14ac:dyDescent="0.25">
      <c r="A27">
        <v>25</v>
      </c>
      <c r="B27" t="s">
        <v>61</v>
      </c>
      <c r="C27">
        <v>991.09450000000004</v>
      </c>
      <c r="D27" t="s">
        <v>346</v>
      </c>
      <c r="E27">
        <v>1003.1068</v>
      </c>
      <c r="F27">
        <v>16</v>
      </c>
      <c r="G27">
        <v>2.9102134704589839</v>
      </c>
      <c r="H27">
        <v>0.76987338066101074</v>
      </c>
      <c r="I27">
        <v>1.4435896873474121</v>
      </c>
      <c r="J27">
        <v>0.36708855628967291</v>
      </c>
      <c r="K27">
        <v>0.32666110992431641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16</v>
      </c>
      <c r="G28">
        <v>2.5783910751342769</v>
      </c>
      <c r="H28">
        <v>0.71585845947265625</v>
      </c>
      <c r="I28">
        <v>1.145792484283447</v>
      </c>
      <c r="J28">
        <v>0.36329102516174322</v>
      </c>
      <c r="K28">
        <v>0.35244870185852051</v>
      </c>
    </row>
    <row r="29" spans="1:11" x14ac:dyDescent="0.25">
      <c r="A29">
        <v>27</v>
      </c>
      <c r="B29" t="s">
        <v>65</v>
      </c>
      <c r="C29">
        <v>795.01189999999997</v>
      </c>
      <c r="D29" t="s">
        <v>347</v>
      </c>
      <c r="E29">
        <v>852.4393</v>
      </c>
      <c r="F29">
        <v>16</v>
      </c>
      <c r="G29">
        <v>2.860172033309937</v>
      </c>
      <c r="H29">
        <v>0.71238112449645996</v>
      </c>
      <c r="I29">
        <v>1.3036847114562991</v>
      </c>
      <c r="J29">
        <v>0.49555778503417969</v>
      </c>
      <c r="K29">
        <v>0.34753942489624018</v>
      </c>
    </row>
    <row r="30" spans="1:11" x14ac:dyDescent="0.25">
      <c r="A30">
        <v>28</v>
      </c>
      <c r="B30" t="s">
        <v>67</v>
      </c>
      <c r="C30">
        <v>818.57349999999997</v>
      </c>
      <c r="D30" t="s">
        <v>319</v>
      </c>
      <c r="E30">
        <v>863.75630000000001</v>
      </c>
      <c r="F30">
        <v>16</v>
      </c>
      <c r="G30">
        <v>2.7846441268920898</v>
      </c>
      <c r="H30">
        <v>0.81743049621582031</v>
      </c>
      <c r="I30">
        <v>1.2685389518737791</v>
      </c>
      <c r="J30">
        <v>0.36425948143005371</v>
      </c>
      <c r="K30">
        <v>0.33341598510742188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16</v>
      </c>
      <c r="G31">
        <v>2.9325888156890869</v>
      </c>
      <c r="H31">
        <v>0.73443102836608887</v>
      </c>
      <c r="I31">
        <v>1.5035214424133301</v>
      </c>
      <c r="J31">
        <v>0.36655449867248541</v>
      </c>
      <c r="K31">
        <v>0.32708144187927252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16</v>
      </c>
      <c r="G32">
        <v>2.4472014904022221</v>
      </c>
      <c r="H32">
        <v>0.71395158767700195</v>
      </c>
      <c r="I32">
        <v>1.0114033222198491</v>
      </c>
      <c r="J32">
        <v>0.36588430404663091</v>
      </c>
      <c r="K32">
        <v>0.35496211051940918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16</v>
      </c>
      <c r="G33">
        <v>2.699201107025146</v>
      </c>
      <c r="H33">
        <v>0.72202444076538086</v>
      </c>
      <c r="I33">
        <v>1.2686736583709719</v>
      </c>
      <c r="J33">
        <v>0.35349822044372559</v>
      </c>
      <c r="K33">
        <v>0.35400557518005371</v>
      </c>
    </row>
    <row r="34" spans="1:11" x14ac:dyDescent="0.25">
      <c r="A34">
        <v>32</v>
      </c>
      <c r="B34" t="s">
        <v>75</v>
      </c>
      <c r="C34">
        <v>990.39689999999996</v>
      </c>
      <c r="D34" t="s">
        <v>348</v>
      </c>
      <c r="E34">
        <v>1021.4974</v>
      </c>
      <c r="F34">
        <v>16</v>
      </c>
      <c r="G34">
        <v>2.6918647289276119</v>
      </c>
      <c r="H34">
        <v>0.71410393714904785</v>
      </c>
      <c r="I34">
        <v>1.278511047363281</v>
      </c>
      <c r="J34">
        <v>0.3559870719909668</v>
      </c>
      <c r="K34">
        <v>0.34326267242431641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16</v>
      </c>
      <c r="G35">
        <v>2.8416068553924561</v>
      </c>
      <c r="H35">
        <v>0.71142768859863281</v>
      </c>
      <c r="I35">
        <v>1.4259481430053711</v>
      </c>
      <c r="J35">
        <v>0.3821253776550293</v>
      </c>
      <c r="K35">
        <v>0.32010293006896973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16</v>
      </c>
      <c r="G36">
        <v>3.0135262012481689</v>
      </c>
      <c r="H36">
        <v>0.80004024505615234</v>
      </c>
      <c r="I36">
        <v>1.500442266464233</v>
      </c>
      <c r="J36">
        <v>0.35988473892211909</v>
      </c>
      <c r="K36">
        <v>0.3501589298248291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16</v>
      </c>
      <c r="G37">
        <v>2.7665853500366211</v>
      </c>
      <c r="H37">
        <v>0.76556110382080078</v>
      </c>
      <c r="I37">
        <v>1.194975852966309</v>
      </c>
      <c r="J37">
        <v>0.44393277168273931</v>
      </c>
      <c r="K37">
        <v>0.36111760139465332</v>
      </c>
    </row>
    <row r="38" spans="1:11" x14ac:dyDescent="0.25">
      <c r="A38">
        <v>36</v>
      </c>
      <c r="B38" t="s">
        <v>83</v>
      </c>
      <c r="C38">
        <v>1152.5368000000001</v>
      </c>
      <c r="D38" t="s">
        <v>349</v>
      </c>
      <c r="E38">
        <v>1157.3288</v>
      </c>
      <c r="F38">
        <v>16</v>
      </c>
      <c r="G38">
        <v>2.354070901870728</v>
      </c>
      <c r="H38">
        <v>0.69750571250915527</v>
      </c>
      <c r="I38">
        <v>0.93153166770935059</v>
      </c>
      <c r="J38">
        <v>0.36900615692138672</v>
      </c>
      <c r="K38">
        <v>0.35502839088439941</v>
      </c>
    </row>
    <row r="39" spans="1:11" x14ac:dyDescent="0.25">
      <c r="A39">
        <v>37</v>
      </c>
      <c r="B39" t="s">
        <v>85</v>
      </c>
      <c r="C39">
        <v>1036.4302</v>
      </c>
      <c r="D39" t="s">
        <v>350</v>
      </c>
      <c r="E39">
        <v>1141.9648</v>
      </c>
      <c r="F39">
        <v>16</v>
      </c>
      <c r="G39">
        <v>2.7886209487915039</v>
      </c>
      <c r="H39">
        <v>0.73305583000183105</v>
      </c>
      <c r="I39">
        <v>1.329570531845093</v>
      </c>
      <c r="J39">
        <v>0.3869178295135498</v>
      </c>
      <c r="K39">
        <v>0.33807682991027832</v>
      </c>
    </row>
    <row r="40" spans="1:11" x14ac:dyDescent="0.25">
      <c r="A40">
        <v>38</v>
      </c>
      <c r="B40" t="s">
        <v>87</v>
      </c>
      <c r="C40">
        <v>1253.6293000000001</v>
      </c>
      <c r="D40" t="s">
        <v>320</v>
      </c>
      <c r="E40">
        <v>1319.0957000000001</v>
      </c>
      <c r="F40">
        <v>16</v>
      </c>
      <c r="G40">
        <v>2.6468346118927002</v>
      </c>
      <c r="H40">
        <v>0.70799493789672852</v>
      </c>
      <c r="I40">
        <v>1.221846342086792</v>
      </c>
      <c r="J40">
        <v>0.36701154708862299</v>
      </c>
      <c r="K40">
        <v>0.34898233413696289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16</v>
      </c>
      <c r="G41">
        <v>2.5460948944091801</v>
      </c>
      <c r="H41">
        <v>0.71052074432373047</v>
      </c>
      <c r="I41">
        <v>1.124496698379517</v>
      </c>
      <c r="J41">
        <v>0.35404825210571289</v>
      </c>
      <c r="K41">
        <v>0.35503149032592768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16</v>
      </c>
      <c r="G42">
        <v>2.654564380645752</v>
      </c>
      <c r="H42">
        <v>0.74344229698181152</v>
      </c>
      <c r="I42">
        <v>1.210997343063354</v>
      </c>
      <c r="J42">
        <v>0.35508871078491211</v>
      </c>
      <c r="K42">
        <v>0.34500789642333979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16</v>
      </c>
      <c r="G43">
        <v>2.5716004371643071</v>
      </c>
      <c r="H43">
        <v>0.71215009689331055</v>
      </c>
      <c r="I43">
        <v>1.1569244861602781</v>
      </c>
      <c r="J43">
        <v>0.3574681282043457</v>
      </c>
      <c r="K43">
        <v>0.34205722808837891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16</v>
      </c>
      <c r="G44">
        <v>2.91306471824646</v>
      </c>
      <c r="H44">
        <v>0.72199821472167969</v>
      </c>
      <c r="I44">
        <v>1.4595129489898679</v>
      </c>
      <c r="J44">
        <v>0.38559913635253912</v>
      </c>
      <c r="K44">
        <v>0.34395337104797358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16</v>
      </c>
      <c r="G45">
        <v>2.917350053787231</v>
      </c>
      <c r="H45">
        <v>0.7769780158996582</v>
      </c>
      <c r="I45">
        <v>1.3229939937591551</v>
      </c>
      <c r="J45">
        <v>0.47606968879699713</v>
      </c>
      <c r="K45">
        <v>0.33830547332763672</v>
      </c>
    </row>
    <row r="46" spans="1:11" x14ac:dyDescent="0.25">
      <c r="A46">
        <v>44</v>
      </c>
      <c r="B46" t="s">
        <v>99</v>
      </c>
      <c r="C46">
        <v>864.92930000000001</v>
      </c>
      <c r="D46" t="s">
        <v>351</v>
      </c>
      <c r="E46">
        <v>885.47749999999996</v>
      </c>
      <c r="F46">
        <v>16</v>
      </c>
      <c r="G46">
        <v>2.9647600650787349</v>
      </c>
      <c r="H46">
        <v>0.79549908638000488</v>
      </c>
      <c r="I46">
        <v>1.3555290699005129</v>
      </c>
      <c r="J46">
        <v>0.48962044715881348</v>
      </c>
      <c r="K46">
        <v>0.32310962677001948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16</v>
      </c>
      <c r="G47">
        <v>2.626848459243774</v>
      </c>
      <c r="H47">
        <v>0.77596259117126465</v>
      </c>
      <c r="I47">
        <v>1.152360677719116</v>
      </c>
      <c r="J47">
        <v>0.36238336563110352</v>
      </c>
      <c r="K47">
        <v>0.33514237403869629</v>
      </c>
    </row>
    <row r="48" spans="1:11" x14ac:dyDescent="0.25">
      <c r="A48">
        <v>46</v>
      </c>
      <c r="B48" t="s">
        <v>103</v>
      </c>
      <c r="C48">
        <v>1164.1323</v>
      </c>
      <c r="D48" t="s">
        <v>322</v>
      </c>
      <c r="E48">
        <v>1213.0712000000001</v>
      </c>
      <c r="F48">
        <v>16</v>
      </c>
      <c r="G48">
        <v>2.7153844833374019</v>
      </c>
      <c r="H48">
        <v>0.76275372505187988</v>
      </c>
      <c r="I48">
        <v>1.2393884658813481</v>
      </c>
      <c r="J48">
        <v>0.36769604682922358</v>
      </c>
      <c r="K48">
        <v>0.34454727172851563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16</v>
      </c>
      <c r="G49">
        <v>3.1166789531707759</v>
      </c>
      <c r="H49">
        <v>0.78821444511413574</v>
      </c>
      <c r="I49">
        <v>1.606822729110718</v>
      </c>
      <c r="J49">
        <v>0.37549304962158198</v>
      </c>
      <c r="K49">
        <v>0.34614872932434082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16</v>
      </c>
      <c r="G50">
        <v>2.753207921981812</v>
      </c>
      <c r="H50">
        <v>0.77006316184997559</v>
      </c>
      <c r="I50">
        <v>1.277777433395386</v>
      </c>
      <c r="J50">
        <v>0.3536524772644043</v>
      </c>
      <c r="K50">
        <v>0.35071468353271479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323</v>
      </c>
      <c r="E51">
        <v>896.75720000000001</v>
      </c>
      <c r="F51">
        <v>16</v>
      </c>
      <c r="G51">
        <v>3.2445497512817378</v>
      </c>
      <c r="H51">
        <v>0.82370972633361816</v>
      </c>
      <c r="I51">
        <v>1.71454930305481</v>
      </c>
      <c r="J51">
        <v>0.39316296577453608</v>
      </c>
      <c r="K51">
        <v>0.31112432479858398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16</v>
      </c>
      <c r="G52">
        <v>2.7915992736816411</v>
      </c>
      <c r="H52">
        <v>0.75202345848083496</v>
      </c>
      <c r="I52">
        <v>1.340055465698242</v>
      </c>
      <c r="J52">
        <v>0.36200928688049322</v>
      </c>
      <c r="K52">
        <v>0.33751106262207031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16</v>
      </c>
      <c r="G53">
        <v>2.8081085681915279</v>
      </c>
      <c r="H53">
        <v>0.77693390846252441</v>
      </c>
      <c r="I53">
        <v>1.3280918598175051</v>
      </c>
      <c r="J53">
        <v>0.34148645401000982</v>
      </c>
      <c r="K53">
        <v>0.35759401321411127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16</v>
      </c>
      <c r="G54">
        <v>2.5020589828491211</v>
      </c>
      <c r="H54">
        <v>0.70496273040771484</v>
      </c>
      <c r="I54">
        <v>1.085999727249146</v>
      </c>
      <c r="J54">
        <v>0.36198902130126948</v>
      </c>
      <c r="K54">
        <v>0.34810566902160639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16</v>
      </c>
      <c r="G55">
        <v>3.0781254768371582</v>
      </c>
      <c r="H55">
        <v>0.80787992477416992</v>
      </c>
      <c r="I55">
        <v>1.566689252853394</v>
      </c>
      <c r="J55">
        <v>0.36803746223449713</v>
      </c>
      <c r="K55">
        <v>0.33452033996582031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324</v>
      </c>
      <c r="E56">
        <v>1307.1314</v>
      </c>
      <c r="F56">
        <v>16</v>
      </c>
      <c r="G56">
        <v>2.6906058788299561</v>
      </c>
      <c r="H56">
        <v>0.78099226951599121</v>
      </c>
      <c r="I56">
        <v>1.225119829177856</v>
      </c>
      <c r="J56">
        <v>0.33647012710571289</v>
      </c>
      <c r="K56">
        <v>0.34702324867248541</v>
      </c>
    </row>
    <row r="57" spans="1:11" x14ac:dyDescent="0.25">
      <c r="A57">
        <v>55</v>
      </c>
      <c r="B57" t="s">
        <v>121</v>
      </c>
      <c r="C57">
        <v>1138.0630000000001</v>
      </c>
      <c r="D57" t="s">
        <v>266</v>
      </c>
      <c r="E57">
        <v>1196.627</v>
      </c>
      <c r="F57">
        <v>16</v>
      </c>
      <c r="G57">
        <v>3.0796303749084468</v>
      </c>
      <c r="H57">
        <v>0.77748250961303711</v>
      </c>
      <c r="I57">
        <v>1.59465479850769</v>
      </c>
      <c r="J57">
        <v>0.3525245189666748</v>
      </c>
      <c r="K57">
        <v>0.35396766662597662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16</v>
      </c>
      <c r="G58">
        <v>2.5590851306915279</v>
      </c>
      <c r="H58">
        <v>0.72697663307189941</v>
      </c>
      <c r="I58">
        <v>1.119067907333374</v>
      </c>
      <c r="J58">
        <v>0.35698366165161127</v>
      </c>
      <c r="K58">
        <v>0.35605692863464361</v>
      </c>
    </row>
    <row r="59" spans="1:11" x14ac:dyDescent="0.25">
      <c r="A59">
        <v>57</v>
      </c>
      <c r="B59" t="s">
        <v>125</v>
      </c>
      <c r="C59">
        <v>977.09100000000001</v>
      </c>
      <c r="D59" t="s">
        <v>352</v>
      </c>
      <c r="E59">
        <v>1025.9245000000001</v>
      </c>
      <c r="F59">
        <v>16</v>
      </c>
      <c r="G59">
        <v>3.01121997833252</v>
      </c>
      <c r="H59">
        <v>0.75746679306030273</v>
      </c>
      <c r="I59">
        <v>1.5457098484039311</v>
      </c>
      <c r="J59">
        <v>0.37105846405029302</v>
      </c>
      <c r="K59">
        <v>0.33498311042785639</v>
      </c>
    </row>
    <row r="60" spans="1:11" x14ac:dyDescent="0.25">
      <c r="A60">
        <v>58</v>
      </c>
      <c r="B60" t="s">
        <v>127</v>
      </c>
      <c r="C60">
        <v>913.41300000000001</v>
      </c>
      <c r="D60" t="s">
        <v>353</v>
      </c>
      <c r="E60">
        <v>964.34960000000001</v>
      </c>
      <c r="F60">
        <v>16</v>
      </c>
      <c r="G60">
        <v>2.7906947135925289</v>
      </c>
      <c r="H60">
        <v>0.77814126014709473</v>
      </c>
      <c r="I60">
        <v>1.3154933452606199</v>
      </c>
      <c r="J60">
        <v>0.35198807716369629</v>
      </c>
      <c r="K60">
        <v>0.34407305717468262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325</v>
      </c>
      <c r="E61">
        <v>1129.2338999999999</v>
      </c>
      <c r="F61">
        <v>16</v>
      </c>
      <c r="G61">
        <v>2.796534538269043</v>
      </c>
      <c r="H61">
        <v>0.73577141761779785</v>
      </c>
      <c r="I61">
        <v>1.354591846466064</v>
      </c>
      <c r="J61">
        <v>0.3571929931640625</v>
      </c>
      <c r="K61">
        <v>0.34697747230529791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16</v>
      </c>
      <c r="G62">
        <v>2.805663108825684</v>
      </c>
      <c r="H62">
        <v>0.73809218406677246</v>
      </c>
      <c r="I62">
        <v>1.352030992507935</v>
      </c>
      <c r="J62">
        <v>0.37754464149475098</v>
      </c>
      <c r="K62">
        <v>0.33699464797973627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16</v>
      </c>
      <c r="G63">
        <v>2.485019445419312</v>
      </c>
      <c r="H63">
        <v>0.71596693992614746</v>
      </c>
      <c r="I63">
        <v>1.0630254745483401</v>
      </c>
      <c r="J63">
        <v>0.36201214790344238</v>
      </c>
      <c r="K63">
        <v>0.34401488304138178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16</v>
      </c>
      <c r="G64">
        <v>3.0741996765136719</v>
      </c>
      <c r="H64">
        <v>0.76317572593688965</v>
      </c>
      <c r="I64">
        <v>1.5991947650909419</v>
      </c>
      <c r="J64">
        <v>0.3669896125793457</v>
      </c>
      <c r="K64">
        <v>0.34283924102783198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16</v>
      </c>
      <c r="G65">
        <v>3.05675220489502</v>
      </c>
      <c r="H65">
        <v>0.8133549690246582</v>
      </c>
      <c r="I65">
        <v>1.5436568260192871</v>
      </c>
      <c r="J65">
        <v>0.36507797241210938</v>
      </c>
      <c r="K65">
        <v>0.33261752128601069</v>
      </c>
    </row>
    <row r="66" spans="1:11" x14ac:dyDescent="0.25">
      <c r="A66">
        <v>64</v>
      </c>
      <c r="B66" t="s">
        <v>139</v>
      </c>
      <c r="C66">
        <v>917.74099999999999</v>
      </c>
      <c r="D66" t="s">
        <v>354</v>
      </c>
      <c r="E66">
        <v>959.8596</v>
      </c>
      <c r="F66">
        <v>16</v>
      </c>
      <c r="G66">
        <v>2.6145482063293461</v>
      </c>
      <c r="H66">
        <v>0.72843313217163086</v>
      </c>
      <c r="I66">
        <v>1.1845347881317141</v>
      </c>
      <c r="J66">
        <v>0.36311006546020508</v>
      </c>
      <c r="K66">
        <v>0.33746910095214838</v>
      </c>
    </row>
    <row r="67" spans="1:11" x14ac:dyDescent="0.25">
      <c r="A67">
        <v>65</v>
      </c>
      <c r="B67" t="s">
        <v>141</v>
      </c>
      <c r="C67">
        <v>893.55269999999996</v>
      </c>
      <c r="D67" t="s">
        <v>355</v>
      </c>
      <c r="E67">
        <v>913.93730000000005</v>
      </c>
      <c r="F67">
        <v>16</v>
      </c>
      <c r="G67">
        <v>2.9974644184112549</v>
      </c>
      <c r="H67">
        <v>0.78581929206848145</v>
      </c>
      <c r="I67">
        <v>1.5039136409759519</v>
      </c>
      <c r="J67">
        <v>0.36118006706237787</v>
      </c>
      <c r="K67">
        <v>0.34655141830444341</v>
      </c>
    </row>
    <row r="68" spans="1:11" x14ac:dyDescent="0.25">
      <c r="A68">
        <v>66</v>
      </c>
      <c r="B68" t="s">
        <v>143</v>
      </c>
      <c r="C68">
        <v>932.08079999999995</v>
      </c>
      <c r="D68" t="s">
        <v>356</v>
      </c>
      <c r="E68">
        <v>1009.4039</v>
      </c>
      <c r="F68">
        <v>16</v>
      </c>
      <c r="G68">
        <v>2.9129505157470699</v>
      </c>
      <c r="H68">
        <v>0.74378800392150879</v>
      </c>
      <c r="I68">
        <v>1.493039131164551</v>
      </c>
      <c r="J68">
        <v>0.33602499961853027</v>
      </c>
      <c r="K68">
        <v>0.33709836006164551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16</v>
      </c>
      <c r="G69">
        <v>3.0546350479125981</v>
      </c>
      <c r="H69">
        <v>0.84413647651672363</v>
      </c>
      <c r="I69">
        <v>1.5103456974029541</v>
      </c>
      <c r="J69">
        <v>0.35898780822753912</v>
      </c>
      <c r="K69">
        <v>0.33916759490966802</v>
      </c>
    </row>
    <row r="70" spans="1:11" x14ac:dyDescent="0.25">
      <c r="A70">
        <v>68</v>
      </c>
      <c r="B70" t="s">
        <v>147</v>
      </c>
      <c r="C70">
        <v>1016.5323</v>
      </c>
      <c r="D70" t="s">
        <v>357</v>
      </c>
      <c r="E70">
        <v>1063.8742</v>
      </c>
      <c r="F70">
        <v>16</v>
      </c>
      <c r="G70">
        <v>2.927137136459351</v>
      </c>
      <c r="H70">
        <v>0.79497838020324707</v>
      </c>
      <c r="I70">
        <v>1.4360165596008301</v>
      </c>
      <c r="J70">
        <v>0.36121988296508789</v>
      </c>
      <c r="K70">
        <v>0.3339235782623291</v>
      </c>
    </row>
    <row r="71" spans="1:11" x14ac:dyDescent="0.25">
      <c r="A71">
        <v>69</v>
      </c>
      <c r="B71" t="s">
        <v>149</v>
      </c>
      <c r="C71">
        <v>1286.0319</v>
      </c>
      <c r="D71" t="s">
        <v>327</v>
      </c>
      <c r="E71">
        <v>1363.8544999999999</v>
      </c>
      <c r="F71">
        <v>16</v>
      </c>
      <c r="G71">
        <v>2.8213005065917969</v>
      </c>
      <c r="H71">
        <v>0.73407411575317383</v>
      </c>
      <c r="I71">
        <v>1.3365118503570561</v>
      </c>
      <c r="J71">
        <v>0.40159940719604492</v>
      </c>
      <c r="K71">
        <v>0.34811520576477051</v>
      </c>
    </row>
    <row r="72" spans="1:11" x14ac:dyDescent="0.25">
      <c r="A72">
        <v>70</v>
      </c>
      <c r="B72" t="s">
        <v>151</v>
      </c>
      <c r="C72">
        <v>1027.9614999999999</v>
      </c>
      <c r="D72" t="s">
        <v>328</v>
      </c>
      <c r="E72">
        <v>1050.4733000000001</v>
      </c>
      <c r="F72">
        <v>16</v>
      </c>
      <c r="G72">
        <v>2.7623615264892578</v>
      </c>
      <c r="H72">
        <v>0.78854560852050781</v>
      </c>
      <c r="I72">
        <v>1.261406421661377</v>
      </c>
      <c r="J72">
        <v>0.37384414672851563</v>
      </c>
      <c r="K72">
        <v>0.33756518363952642</v>
      </c>
    </row>
    <row r="73" spans="1:11" x14ac:dyDescent="0.25">
      <c r="A73">
        <v>71</v>
      </c>
      <c r="B73" t="s">
        <v>153</v>
      </c>
      <c r="C73">
        <v>913.18769999999995</v>
      </c>
      <c r="D73" t="s">
        <v>358</v>
      </c>
      <c r="E73">
        <v>926.36289999999997</v>
      </c>
      <c r="F73">
        <v>16</v>
      </c>
      <c r="G73">
        <v>2.934127569198608</v>
      </c>
      <c r="H73">
        <v>0.77553105354309082</v>
      </c>
      <c r="I73">
        <v>1.449530363082886</v>
      </c>
      <c r="J73">
        <v>0.37795758247375488</v>
      </c>
      <c r="K73">
        <v>0.3281097412109375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16</v>
      </c>
      <c r="G74">
        <v>2.5456256866455078</v>
      </c>
      <c r="H74">
        <v>0.75194215774536133</v>
      </c>
      <c r="I74">
        <v>1.084850072860718</v>
      </c>
      <c r="J74">
        <v>0.35632681846618652</v>
      </c>
      <c r="K74">
        <v>0.35250663757324219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16</v>
      </c>
      <c r="G75">
        <v>3.1760661602020259</v>
      </c>
      <c r="H75">
        <v>0.79268383979797363</v>
      </c>
      <c r="I75">
        <v>1.5923643112182619</v>
      </c>
      <c r="J75">
        <v>0.45801687240600591</v>
      </c>
      <c r="K75">
        <v>0.33300113677978521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16</v>
      </c>
      <c r="G76">
        <v>2.553055047988892</v>
      </c>
      <c r="H76">
        <v>0.75056815147399902</v>
      </c>
      <c r="I76">
        <v>1.099516868591309</v>
      </c>
      <c r="J76">
        <v>0.36096668243408198</v>
      </c>
      <c r="K76">
        <v>0.34000682830810552</v>
      </c>
    </row>
    <row r="77" spans="1:11" x14ac:dyDescent="0.25">
      <c r="A77">
        <v>75</v>
      </c>
      <c r="B77" t="s">
        <v>161</v>
      </c>
      <c r="C77">
        <v>1000.1613</v>
      </c>
      <c r="D77" t="s">
        <v>359</v>
      </c>
      <c r="E77">
        <v>1022.7083</v>
      </c>
      <c r="F77">
        <v>16</v>
      </c>
      <c r="G77">
        <v>3.0948467254638672</v>
      </c>
      <c r="H77">
        <v>0.83950376510620117</v>
      </c>
      <c r="I77">
        <v>1.5483179092407231</v>
      </c>
      <c r="J77">
        <v>0.38106298446655268</v>
      </c>
      <c r="K77">
        <v>0.32396173477172852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16</v>
      </c>
      <c r="G78">
        <v>2.4591178894042969</v>
      </c>
      <c r="H78">
        <v>0.70957112312316895</v>
      </c>
      <c r="I78">
        <v>1.0276587009429929</v>
      </c>
      <c r="J78">
        <v>0.36196780204772949</v>
      </c>
      <c r="K78">
        <v>0.35791897773742681</v>
      </c>
    </row>
    <row r="79" spans="1:11" x14ac:dyDescent="0.25">
      <c r="A79">
        <v>77</v>
      </c>
      <c r="B79" t="s">
        <v>165</v>
      </c>
      <c r="C79">
        <v>946.27610000000004</v>
      </c>
      <c r="D79" t="s">
        <v>360</v>
      </c>
      <c r="E79">
        <v>986.65539999999999</v>
      </c>
      <c r="F79">
        <v>16</v>
      </c>
      <c r="G79">
        <v>3.1165919303894039</v>
      </c>
      <c r="H79">
        <v>0.80156373977661133</v>
      </c>
      <c r="I79">
        <v>1.5990099906921389</v>
      </c>
      <c r="J79">
        <v>0.3668675422668457</v>
      </c>
      <c r="K79">
        <v>0.34814953804016108</v>
      </c>
    </row>
    <row r="80" spans="1:11" x14ac:dyDescent="0.25">
      <c r="A80">
        <v>78</v>
      </c>
      <c r="B80" t="s">
        <v>167</v>
      </c>
      <c r="C80">
        <v>936.98</v>
      </c>
      <c r="D80" t="s">
        <v>361</v>
      </c>
      <c r="E80">
        <v>974.05970000000002</v>
      </c>
      <c r="F80">
        <v>16</v>
      </c>
      <c r="G80">
        <v>2.900535106658936</v>
      </c>
      <c r="H80">
        <v>0.7998802661895752</v>
      </c>
      <c r="I80">
        <v>1.3894860744476321</v>
      </c>
      <c r="J80">
        <v>0.36910676956176758</v>
      </c>
      <c r="K80">
        <v>0.33906340599060059</v>
      </c>
    </row>
    <row r="81" spans="1:11" x14ac:dyDescent="0.25">
      <c r="A81">
        <v>79</v>
      </c>
      <c r="B81" t="s">
        <v>169</v>
      </c>
      <c r="C81">
        <v>1097.3185000000001</v>
      </c>
      <c r="D81" t="s">
        <v>330</v>
      </c>
      <c r="E81">
        <v>1121.2381</v>
      </c>
      <c r="F81">
        <v>16</v>
      </c>
      <c r="G81">
        <v>3.2101480960845952</v>
      </c>
      <c r="H81">
        <v>0.85080766677856445</v>
      </c>
      <c r="I81">
        <v>1.6342413425445561</v>
      </c>
      <c r="J81">
        <v>0.38191890716552729</v>
      </c>
      <c r="K81">
        <v>0.34217977523803711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16</v>
      </c>
      <c r="G82">
        <v>2.7638802528381352</v>
      </c>
      <c r="H82">
        <v>0.72048449516296387</v>
      </c>
      <c r="I82">
        <v>1.327301979064941</v>
      </c>
      <c r="J82">
        <v>0.36919927597045898</v>
      </c>
      <c r="K82">
        <v>0.3448939323425293</v>
      </c>
    </row>
    <row r="83" spans="1:11" x14ac:dyDescent="0.25">
      <c r="A83">
        <v>81</v>
      </c>
      <c r="B83" t="s">
        <v>173</v>
      </c>
      <c r="C83">
        <v>910.51329999999996</v>
      </c>
      <c r="D83" t="s">
        <v>362</v>
      </c>
      <c r="E83">
        <v>927.09810000000004</v>
      </c>
      <c r="F83">
        <v>16</v>
      </c>
      <c r="G83">
        <v>3.0521442890167241</v>
      </c>
      <c r="H83">
        <v>0.81293606758117676</v>
      </c>
      <c r="I83">
        <v>1.558634757995605</v>
      </c>
      <c r="J83">
        <v>0.36156702041625982</v>
      </c>
      <c r="K83">
        <v>0.3180084228515625</v>
      </c>
    </row>
    <row r="84" spans="1:11" x14ac:dyDescent="0.25">
      <c r="A84">
        <v>82</v>
      </c>
      <c r="B84" t="s">
        <v>175</v>
      </c>
      <c r="C84">
        <v>999.90869999999995</v>
      </c>
      <c r="D84" t="s">
        <v>363</v>
      </c>
      <c r="E84">
        <v>1044.3777</v>
      </c>
      <c r="F84">
        <v>16</v>
      </c>
      <c r="G84">
        <v>2.9694175720214839</v>
      </c>
      <c r="H84">
        <v>0.77822637557983398</v>
      </c>
      <c r="I84">
        <v>1.4986531734466551</v>
      </c>
      <c r="J84">
        <v>0.36347723007202148</v>
      </c>
      <c r="K84">
        <v>0.32706284523010248</v>
      </c>
    </row>
    <row r="85" spans="1:11" x14ac:dyDescent="0.25">
      <c r="A85">
        <v>83</v>
      </c>
      <c r="B85" t="s">
        <v>177</v>
      </c>
      <c r="C85">
        <v>924.55399999999997</v>
      </c>
      <c r="D85" t="s">
        <v>364</v>
      </c>
      <c r="E85">
        <v>990.96220000000005</v>
      </c>
      <c r="F85">
        <v>16</v>
      </c>
      <c r="G85">
        <v>2.9182841777801509</v>
      </c>
      <c r="H85">
        <v>0.78533601760864258</v>
      </c>
      <c r="I85">
        <v>1.308218240737915</v>
      </c>
      <c r="J85">
        <v>0.4842371940612793</v>
      </c>
      <c r="K85">
        <v>0.33949160575866699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16</v>
      </c>
      <c r="G86">
        <v>2.552071094512939</v>
      </c>
      <c r="H86">
        <v>0.7158207893371582</v>
      </c>
      <c r="I86">
        <v>1.121672391891479</v>
      </c>
      <c r="J86">
        <v>0.35898232460021973</v>
      </c>
      <c r="K86">
        <v>0.35459733009338379</v>
      </c>
    </row>
    <row r="87" spans="1:11" x14ac:dyDescent="0.25">
      <c r="A87">
        <v>85</v>
      </c>
      <c r="B87" t="s">
        <v>181</v>
      </c>
      <c r="C87">
        <v>1148.8453</v>
      </c>
      <c r="D87" t="s">
        <v>331</v>
      </c>
      <c r="E87">
        <v>1263.3756000000001</v>
      </c>
      <c r="F87">
        <v>16</v>
      </c>
      <c r="G87">
        <v>3.2376949787139888</v>
      </c>
      <c r="H87">
        <v>0.84959220886230469</v>
      </c>
      <c r="I87">
        <v>1.5648074150085449</v>
      </c>
      <c r="J87">
        <v>0.4946129322052002</v>
      </c>
      <c r="K87">
        <v>0.32668042182922358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16</v>
      </c>
      <c r="G88">
        <v>2.777865886688232</v>
      </c>
      <c r="H88">
        <v>0.73609280586242676</v>
      </c>
      <c r="I88">
        <v>1.349226713180542</v>
      </c>
      <c r="J88">
        <v>0.35352683067321777</v>
      </c>
      <c r="K88">
        <v>0.33801794052124018</v>
      </c>
    </row>
    <row r="89" spans="1:11" x14ac:dyDescent="0.25">
      <c r="A89">
        <v>87</v>
      </c>
      <c r="B89" t="s">
        <v>185</v>
      </c>
      <c r="C89">
        <v>1034.2633000000001</v>
      </c>
      <c r="D89" t="s">
        <v>365</v>
      </c>
      <c r="E89">
        <v>1071.0965000000001</v>
      </c>
      <c r="F89">
        <v>16</v>
      </c>
      <c r="G89">
        <v>2.8316061496734619</v>
      </c>
      <c r="H89">
        <v>0.7309112548828125</v>
      </c>
      <c r="I89">
        <v>1.390552759170532</v>
      </c>
      <c r="J89">
        <v>0.3541104793548584</v>
      </c>
      <c r="K89">
        <v>0.35503339767456049</v>
      </c>
    </row>
    <row r="90" spans="1:11" x14ac:dyDescent="0.25">
      <c r="A90">
        <v>88</v>
      </c>
      <c r="B90" t="s">
        <v>187</v>
      </c>
      <c r="C90">
        <v>869.74630000000002</v>
      </c>
      <c r="D90" t="s">
        <v>366</v>
      </c>
      <c r="E90">
        <v>887.48149999999998</v>
      </c>
      <c r="F90">
        <v>16</v>
      </c>
      <c r="G90">
        <v>2.513035774230957</v>
      </c>
      <c r="H90">
        <v>0.74062657356262207</v>
      </c>
      <c r="I90">
        <v>1.055427551269531</v>
      </c>
      <c r="J90">
        <v>0.3700110912322998</v>
      </c>
      <c r="K90">
        <v>0.34497165679931641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367</v>
      </c>
      <c r="E91">
        <v>953.75869999999998</v>
      </c>
      <c r="F91">
        <v>16</v>
      </c>
      <c r="G91">
        <v>2.629531621932983</v>
      </c>
      <c r="H91">
        <v>0.7088322639465332</v>
      </c>
      <c r="I91">
        <v>1.1990489959716799</v>
      </c>
      <c r="J91">
        <v>0.36502718925476069</v>
      </c>
      <c r="K91">
        <v>0.3556208610534668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368</v>
      </c>
      <c r="E92">
        <v>889.37429999999995</v>
      </c>
      <c r="F92">
        <v>16</v>
      </c>
      <c r="G92">
        <v>2.8406260013580318</v>
      </c>
      <c r="H92">
        <v>0.78790903091430664</v>
      </c>
      <c r="I92">
        <v>1.3461132049560549</v>
      </c>
      <c r="J92">
        <v>0.35908102989196777</v>
      </c>
      <c r="K92">
        <v>0.34652304649353027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369</v>
      </c>
      <c r="E93">
        <v>1018.7037</v>
      </c>
      <c r="F93">
        <v>16</v>
      </c>
      <c r="G93">
        <v>2.6823632717132568</v>
      </c>
      <c r="H93">
        <v>0.76953625679016113</v>
      </c>
      <c r="I93">
        <v>1.1968140602111821</v>
      </c>
      <c r="J93">
        <v>0.3811187744140625</v>
      </c>
      <c r="K93">
        <v>0.33289265632629389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16</v>
      </c>
      <c r="G94">
        <v>2.8446283340454102</v>
      </c>
      <c r="H94">
        <v>0.73564267158508301</v>
      </c>
      <c r="I94">
        <v>1.402061462402344</v>
      </c>
      <c r="J94">
        <v>0.36997485160827642</v>
      </c>
      <c r="K94">
        <v>0.33595013618469238</v>
      </c>
    </row>
    <row r="95" spans="1:11" x14ac:dyDescent="0.25">
      <c r="A95">
        <v>93</v>
      </c>
      <c r="B95" t="s">
        <v>197</v>
      </c>
      <c r="C95">
        <v>1091.1422</v>
      </c>
      <c r="D95" t="s">
        <v>332</v>
      </c>
      <c r="E95">
        <v>1119.7397000000001</v>
      </c>
      <c r="F95">
        <v>16</v>
      </c>
      <c r="G95">
        <v>3.0661225318908691</v>
      </c>
      <c r="H95">
        <v>0.80303239822387695</v>
      </c>
      <c r="I95">
        <v>1.5470061302185061</v>
      </c>
      <c r="J95">
        <v>0.37953662872314448</v>
      </c>
      <c r="K95">
        <v>0.3345484733581543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16</v>
      </c>
      <c r="G96">
        <v>2.7775604724884029</v>
      </c>
      <c r="H96">
        <v>0.73197579383850098</v>
      </c>
      <c r="I96">
        <v>1.3515856266021731</v>
      </c>
      <c r="J96">
        <v>0.35606837272644037</v>
      </c>
      <c r="K96">
        <v>0.33592987060546881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306</v>
      </c>
      <c r="E97">
        <v>839.61329999999998</v>
      </c>
      <c r="F97">
        <v>16</v>
      </c>
      <c r="G97">
        <v>2.840162992477417</v>
      </c>
      <c r="H97">
        <v>0.82804369926452637</v>
      </c>
      <c r="I97">
        <v>1.31146764755249</v>
      </c>
      <c r="J97">
        <v>0.3765408992767334</v>
      </c>
      <c r="K97">
        <v>0.32211041450500488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370</v>
      </c>
      <c r="E98">
        <v>991.16420000000005</v>
      </c>
      <c r="F98">
        <v>16</v>
      </c>
      <c r="G98">
        <v>3.117384672164917</v>
      </c>
      <c r="H98">
        <v>0.82467174530029297</v>
      </c>
      <c r="I98">
        <v>1.5965943336486821</v>
      </c>
      <c r="J98">
        <v>0.3706512451171875</v>
      </c>
      <c r="K98">
        <v>0.32346677780151373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16</v>
      </c>
      <c r="G99">
        <v>2.802150964736938</v>
      </c>
      <c r="H99">
        <v>0.7790687084197998</v>
      </c>
      <c r="I99">
        <v>1.311068534851074</v>
      </c>
      <c r="J99">
        <v>0.36209201812744141</v>
      </c>
      <c r="K99">
        <v>0.34892106056213379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309</v>
      </c>
      <c r="E100">
        <v>956.64919999999995</v>
      </c>
      <c r="F100">
        <v>16</v>
      </c>
      <c r="G100">
        <v>2.518537282943726</v>
      </c>
      <c r="H100">
        <v>0.74294233322143555</v>
      </c>
      <c r="I100">
        <v>1.0631978511810301</v>
      </c>
      <c r="J100">
        <v>0.35879635810852051</v>
      </c>
      <c r="K100">
        <v>0.35360074043273931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334</v>
      </c>
      <c r="E101">
        <v>902.23</v>
      </c>
      <c r="F101">
        <v>16</v>
      </c>
      <c r="G101">
        <v>2.844072818756104</v>
      </c>
      <c r="H101">
        <v>0.71661543846130371</v>
      </c>
      <c r="I101">
        <v>1.298941373825073</v>
      </c>
      <c r="J101">
        <v>0.48004555702209473</v>
      </c>
      <c r="K101">
        <v>0.34546923637390142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4255-E059-4579-A26D-91E0F9698425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311</v>
      </c>
      <c r="E2">
        <v>814.81619999999998</v>
      </c>
      <c r="F2">
        <v>16</v>
      </c>
      <c r="G2">
        <v>3.319554328918457</v>
      </c>
      <c r="H2">
        <v>0.78237056732177734</v>
      </c>
      <c r="I2">
        <v>1.7875456809997561</v>
      </c>
      <c r="J2">
        <v>0.39281320571899409</v>
      </c>
      <c r="K2">
        <v>0.35682487487792969</v>
      </c>
    </row>
    <row r="3" spans="1:11" x14ac:dyDescent="0.25">
      <c r="A3">
        <v>1</v>
      </c>
      <c r="B3" t="s">
        <v>13</v>
      </c>
      <c r="C3">
        <v>920.91</v>
      </c>
      <c r="D3" t="s">
        <v>335</v>
      </c>
      <c r="E3">
        <v>965.16560000000004</v>
      </c>
      <c r="F3">
        <v>16</v>
      </c>
      <c r="G3">
        <v>2.902945756912231</v>
      </c>
      <c r="H3">
        <v>0.74480223655700684</v>
      </c>
      <c r="I3">
        <v>1.3990049362182619</v>
      </c>
      <c r="J3">
        <v>0.38747644424438482</v>
      </c>
      <c r="K3">
        <v>0.36751413345336909</v>
      </c>
    </row>
    <row r="4" spans="1:11" x14ac:dyDescent="0.25">
      <c r="A4">
        <v>2</v>
      </c>
      <c r="B4" t="s">
        <v>15</v>
      </c>
      <c r="C4">
        <v>765.42989999999998</v>
      </c>
      <c r="D4" t="s">
        <v>313</v>
      </c>
      <c r="E4">
        <v>803.67660000000001</v>
      </c>
      <c r="F4">
        <v>16</v>
      </c>
      <c r="G4">
        <v>2.940346479415894</v>
      </c>
      <c r="H4">
        <v>0.72459268569946289</v>
      </c>
      <c r="I4">
        <v>1.4620521068573</v>
      </c>
      <c r="J4">
        <v>0.39014840126037598</v>
      </c>
      <c r="K4">
        <v>0.36133480072021479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16</v>
      </c>
      <c r="G5">
        <v>2.9789774417877202</v>
      </c>
      <c r="H5">
        <v>0.71161246299743652</v>
      </c>
      <c r="I5">
        <v>1.504677295684814</v>
      </c>
      <c r="J5">
        <v>0.39489173889160162</v>
      </c>
      <c r="K5">
        <v>0.36603403091430659</v>
      </c>
    </row>
    <row r="6" spans="1:11" x14ac:dyDescent="0.25">
      <c r="A6">
        <v>4</v>
      </c>
      <c r="B6" t="s">
        <v>19</v>
      </c>
      <c r="C6">
        <v>1210.943</v>
      </c>
      <c r="D6" t="s">
        <v>314</v>
      </c>
      <c r="E6">
        <v>1284.2899</v>
      </c>
      <c r="F6">
        <v>16</v>
      </c>
      <c r="G6">
        <v>2.950191736221313</v>
      </c>
      <c r="H6">
        <v>0.7328190803527832</v>
      </c>
      <c r="I6">
        <v>1.439272880554199</v>
      </c>
      <c r="J6">
        <v>0.39036107063293463</v>
      </c>
      <c r="K6">
        <v>0.38673996925353998</v>
      </c>
    </row>
    <row r="7" spans="1:11" x14ac:dyDescent="0.25">
      <c r="A7">
        <v>5</v>
      </c>
      <c r="B7" t="s">
        <v>21</v>
      </c>
      <c r="C7">
        <v>1371.7239999999999</v>
      </c>
      <c r="D7" t="s">
        <v>336</v>
      </c>
      <c r="E7">
        <v>1476.5947000000001</v>
      </c>
      <c r="F7">
        <v>16</v>
      </c>
      <c r="G7">
        <v>3.2243878841400151</v>
      </c>
      <c r="H7">
        <v>0.79015517234802246</v>
      </c>
      <c r="I7">
        <v>1.5697562694549561</v>
      </c>
      <c r="J7">
        <v>0.48095846176147461</v>
      </c>
      <c r="K7">
        <v>0.38251876831054688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16</v>
      </c>
      <c r="G8">
        <v>2.8850772380828862</v>
      </c>
      <c r="H8">
        <v>0.72667360305786133</v>
      </c>
      <c r="I8">
        <v>1.264325857162476</v>
      </c>
      <c r="J8">
        <v>0.5176239013671875</v>
      </c>
      <c r="K8">
        <v>0.37494540214538569</v>
      </c>
    </row>
    <row r="9" spans="1:11" x14ac:dyDescent="0.25">
      <c r="A9">
        <v>7</v>
      </c>
      <c r="B9" t="s">
        <v>25</v>
      </c>
      <c r="C9">
        <v>1126.7883999999999</v>
      </c>
      <c r="D9" t="s">
        <v>337</v>
      </c>
      <c r="E9">
        <v>1168.8228999999999</v>
      </c>
      <c r="F9">
        <v>16</v>
      </c>
      <c r="G9">
        <v>2.6186435222625728</v>
      </c>
      <c r="H9">
        <v>0.70093989372253418</v>
      </c>
      <c r="I9">
        <v>1.1421723365783689</v>
      </c>
      <c r="J9">
        <v>0.38015460968017578</v>
      </c>
      <c r="K9">
        <v>0.39360666275024409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16</v>
      </c>
      <c r="G10">
        <v>2.6572201251983638</v>
      </c>
      <c r="H10">
        <v>0.66437029838562012</v>
      </c>
      <c r="I10">
        <v>1.232900142669678</v>
      </c>
      <c r="J10">
        <v>0.39211106300353998</v>
      </c>
      <c r="K10">
        <v>0.3668367862701416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16</v>
      </c>
      <c r="G11">
        <v>2.8246314525604248</v>
      </c>
      <c r="H11">
        <v>0.72649478912353516</v>
      </c>
      <c r="I11">
        <v>1.3217742443084719</v>
      </c>
      <c r="J11">
        <v>0.39174151420593262</v>
      </c>
      <c r="K11">
        <v>0.38258743286132813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16</v>
      </c>
      <c r="G12">
        <v>2.745306015014648</v>
      </c>
      <c r="H12">
        <v>0.74773883819580078</v>
      </c>
      <c r="I12">
        <v>1.2304003238677981</v>
      </c>
      <c r="J12">
        <v>0.38272404670715332</v>
      </c>
      <c r="K12">
        <v>0.38292145729064941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16</v>
      </c>
      <c r="G13">
        <v>2.598762035369873</v>
      </c>
      <c r="H13">
        <v>0.6901557445526123</v>
      </c>
      <c r="I13">
        <v>1.111592292785645</v>
      </c>
      <c r="J13">
        <v>0.39500784873962402</v>
      </c>
      <c r="K13">
        <v>0.40046262741088873</v>
      </c>
    </row>
    <row r="14" spans="1:11" x14ac:dyDescent="0.25">
      <c r="A14">
        <v>12</v>
      </c>
      <c r="B14" t="s">
        <v>35</v>
      </c>
      <c r="C14">
        <v>804.81650000000002</v>
      </c>
      <c r="D14" t="s">
        <v>338</v>
      </c>
      <c r="E14">
        <v>821.952</v>
      </c>
      <c r="F14">
        <v>16</v>
      </c>
      <c r="G14">
        <v>2.936761856079102</v>
      </c>
      <c r="H14">
        <v>0.70534205436706543</v>
      </c>
      <c r="I14">
        <v>1.4646544456481929</v>
      </c>
      <c r="J14">
        <v>0.38936614990234381</v>
      </c>
      <c r="K14">
        <v>0.37739920616149902</v>
      </c>
    </row>
    <row r="15" spans="1:11" x14ac:dyDescent="0.25">
      <c r="A15">
        <v>13</v>
      </c>
      <c r="B15" t="s">
        <v>37</v>
      </c>
      <c r="C15">
        <v>883.06330000000003</v>
      </c>
      <c r="D15" t="s">
        <v>315</v>
      </c>
      <c r="E15">
        <v>925.03489999999999</v>
      </c>
      <c r="F15">
        <v>16</v>
      </c>
      <c r="G15">
        <v>2.9048135280609131</v>
      </c>
      <c r="H15">
        <v>0.72324132919311523</v>
      </c>
      <c r="I15">
        <v>1.4153668880462651</v>
      </c>
      <c r="J15">
        <v>0.37163066864013672</v>
      </c>
      <c r="K15">
        <v>0.39178061485290527</v>
      </c>
    </row>
    <row r="16" spans="1:11" x14ac:dyDescent="0.25">
      <c r="A16">
        <v>14</v>
      </c>
      <c r="B16" t="s">
        <v>39</v>
      </c>
      <c r="C16">
        <v>1003.3588</v>
      </c>
      <c r="D16" t="s">
        <v>339</v>
      </c>
      <c r="E16">
        <v>1067.8543</v>
      </c>
      <c r="F16">
        <v>16</v>
      </c>
      <c r="G16">
        <v>3.10679030418396</v>
      </c>
      <c r="H16">
        <v>0.72797441482543945</v>
      </c>
      <c r="I16">
        <v>1.6186554431915281</v>
      </c>
      <c r="J16">
        <v>0.40271306037902832</v>
      </c>
      <c r="K16">
        <v>0.35650348663330078</v>
      </c>
    </row>
    <row r="17" spans="1:11" x14ac:dyDescent="0.25">
      <c r="A17">
        <v>15</v>
      </c>
      <c r="B17" t="s">
        <v>41</v>
      </c>
      <c r="C17">
        <v>1399.7529</v>
      </c>
      <c r="D17" t="s">
        <v>340</v>
      </c>
      <c r="E17">
        <v>1435.7272</v>
      </c>
      <c r="F17">
        <v>16</v>
      </c>
      <c r="G17">
        <v>2.779207706451416</v>
      </c>
      <c r="H17">
        <v>0.73285770416259766</v>
      </c>
      <c r="I17">
        <v>1.271186351776123</v>
      </c>
      <c r="J17">
        <v>0.3867332935333252</v>
      </c>
      <c r="K17">
        <v>0.38741183280944819</v>
      </c>
    </row>
    <row r="18" spans="1:11" x14ac:dyDescent="0.25">
      <c r="A18">
        <v>16</v>
      </c>
      <c r="B18" t="s">
        <v>43</v>
      </c>
      <c r="C18">
        <v>792.08389999999997</v>
      </c>
      <c r="D18" t="s">
        <v>341</v>
      </c>
      <c r="E18">
        <v>807.37800000000004</v>
      </c>
      <c r="F18">
        <v>16</v>
      </c>
      <c r="G18">
        <v>3.0113434791564941</v>
      </c>
      <c r="H18">
        <v>0.72002911567687988</v>
      </c>
      <c r="I18">
        <v>1.5070526599884031</v>
      </c>
      <c r="J18">
        <v>0.38246846199035639</v>
      </c>
      <c r="K18">
        <v>0.39779257774353027</v>
      </c>
    </row>
    <row r="19" spans="1:11" x14ac:dyDescent="0.25">
      <c r="A19">
        <v>17</v>
      </c>
      <c r="B19" t="s">
        <v>45</v>
      </c>
      <c r="C19">
        <v>975.6848</v>
      </c>
      <c r="D19" t="s">
        <v>342</v>
      </c>
      <c r="E19">
        <v>1013.3514</v>
      </c>
      <c r="F19">
        <v>16</v>
      </c>
      <c r="G19">
        <v>2.6401453018188481</v>
      </c>
      <c r="H19">
        <v>0.72066879272460938</v>
      </c>
      <c r="I19">
        <v>1.153201103210449</v>
      </c>
      <c r="J19">
        <v>0.38009452819824219</v>
      </c>
      <c r="K19">
        <v>0.38301205635070801</v>
      </c>
    </row>
    <row r="20" spans="1:11" x14ac:dyDescent="0.25">
      <c r="A20">
        <v>18</v>
      </c>
      <c r="B20" t="s">
        <v>47</v>
      </c>
      <c r="C20">
        <v>1229.4244000000001</v>
      </c>
      <c r="D20" t="s">
        <v>343</v>
      </c>
      <c r="E20">
        <v>1276.6069</v>
      </c>
      <c r="F20">
        <v>16</v>
      </c>
      <c r="G20">
        <v>3.3393633365631099</v>
      </c>
      <c r="H20">
        <v>0.81625533103942871</v>
      </c>
      <c r="I20">
        <v>1.7183547019958501</v>
      </c>
      <c r="J20">
        <v>0.40017271041870123</v>
      </c>
      <c r="K20">
        <v>0.40358090400695801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16</v>
      </c>
      <c r="G21">
        <v>2.7127890586853032</v>
      </c>
      <c r="H21">
        <v>0.72718405723571777</v>
      </c>
      <c r="I21">
        <v>1.2112107276916499</v>
      </c>
      <c r="J21">
        <v>0.39430856704711909</v>
      </c>
      <c r="K21">
        <v>0.37486410140991211</v>
      </c>
    </row>
    <row r="22" spans="1:11" x14ac:dyDescent="0.25">
      <c r="A22">
        <v>20</v>
      </c>
      <c r="B22" t="s">
        <v>51</v>
      </c>
      <c r="C22">
        <v>846.21640000000002</v>
      </c>
      <c r="D22" t="s">
        <v>344</v>
      </c>
      <c r="E22">
        <v>914.6191</v>
      </c>
      <c r="F22">
        <v>16</v>
      </c>
      <c r="G22">
        <v>2.693764209747314</v>
      </c>
      <c r="H22">
        <v>0.67299389839172363</v>
      </c>
      <c r="I22">
        <v>1.246749639511108</v>
      </c>
      <c r="J22">
        <v>0.38189816474914551</v>
      </c>
      <c r="K22">
        <v>0.38936853408813482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16</v>
      </c>
      <c r="G23">
        <v>2.996091365814209</v>
      </c>
      <c r="H23">
        <v>0.71040511131286621</v>
      </c>
      <c r="I23">
        <v>1.518880367279053</v>
      </c>
      <c r="J23">
        <v>0.38808631896972662</v>
      </c>
      <c r="K23">
        <v>0.37771987915039063</v>
      </c>
    </row>
    <row r="24" spans="1:11" x14ac:dyDescent="0.25">
      <c r="A24">
        <v>22</v>
      </c>
      <c r="B24" t="s">
        <v>55</v>
      </c>
      <c r="C24">
        <v>1171.4639999999999</v>
      </c>
      <c r="D24" t="s">
        <v>345</v>
      </c>
      <c r="E24">
        <v>1226.9363000000001</v>
      </c>
      <c r="F24">
        <v>16</v>
      </c>
      <c r="G24">
        <v>3.197368860244751</v>
      </c>
      <c r="H24">
        <v>0.77033400535583496</v>
      </c>
      <c r="I24">
        <v>1.528839588165283</v>
      </c>
      <c r="J24">
        <v>0.53246164321899414</v>
      </c>
      <c r="K24">
        <v>0.36211681365966802</v>
      </c>
    </row>
    <row r="25" spans="1:11" x14ac:dyDescent="0.25">
      <c r="A25">
        <v>23</v>
      </c>
      <c r="B25" t="s">
        <v>57</v>
      </c>
      <c r="C25">
        <v>849.7989</v>
      </c>
      <c r="D25" t="s">
        <v>318</v>
      </c>
      <c r="E25">
        <v>892.12990000000002</v>
      </c>
      <c r="F25">
        <v>16</v>
      </c>
      <c r="G25">
        <v>3.0833380222320561</v>
      </c>
      <c r="H25">
        <v>0.78448271751403809</v>
      </c>
      <c r="I25">
        <v>1.552216529846191</v>
      </c>
      <c r="J25">
        <v>0.39589166641235352</v>
      </c>
      <c r="K25">
        <v>0.34774613380432129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16</v>
      </c>
      <c r="G26">
        <v>3.289126873016357</v>
      </c>
      <c r="H26">
        <v>0.81913208961486816</v>
      </c>
      <c r="I26">
        <v>1.717408418655396</v>
      </c>
      <c r="J26">
        <v>0.38907527923583979</v>
      </c>
      <c r="K26">
        <v>0.36202669143676758</v>
      </c>
    </row>
    <row r="27" spans="1:11" x14ac:dyDescent="0.25">
      <c r="A27">
        <v>25</v>
      </c>
      <c r="B27" t="s">
        <v>61</v>
      </c>
      <c r="C27">
        <v>991.09450000000004</v>
      </c>
      <c r="D27" t="s">
        <v>346</v>
      </c>
      <c r="E27">
        <v>1003.1068</v>
      </c>
      <c r="F27">
        <v>16</v>
      </c>
      <c r="G27">
        <v>3.0406885147094731</v>
      </c>
      <c r="H27">
        <v>0.74623894691467285</v>
      </c>
      <c r="I27">
        <v>1.53455114364624</v>
      </c>
      <c r="J27">
        <v>0.38434839248657232</v>
      </c>
      <c r="K27">
        <v>0.37497687339782709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16</v>
      </c>
      <c r="G28">
        <v>2.6851687431335449</v>
      </c>
      <c r="H28">
        <v>0.69907593727111816</v>
      </c>
      <c r="I28">
        <v>1.2180988788604741</v>
      </c>
      <c r="J28">
        <v>0.37740969657897949</v>
      </c>
      <c r="K28">
        <v>0.3885796070098877</v>
      </c>
    </row>
    <row r="29" spans="1:11" x14ac:dyDescent="0.25">
      <c r="A29">
        <v>27</v>
      </c>
      <c r="B29" t="s">
        <v>65</v>
      </c>
      <c r="C29">
        <v>795.01189999999997</v>
      </c>
      <c r="D29" t="s">
        <v>347</v>
      </c>
      <c r="E29">
        <v>852.4393</v>
      </c>
      <c r="F29">
        <v>16</v>
      </c>
      <c r="G29">
        <v>2.9537045955657959</v>
      </c>
      <c r="H29">
        <v>0.70990443229675293</v>
      </c>
      <c r="I29">
        <v>1.472892284393311</v>
      </c>
      <c r="J29">
        <v>0.39208292961120611</v>
      </c>
      <c r="K29">
        <v>0.37782073020935059</v>
      </c>
    </row>
    <row r="30" spans="1:11" x14ac:dyDescent="0.25">
      <c r="A30">
        <v>28</v>
      </c>
      <c r="B30" t="s">
        <v>67</v>
      </c>
      <c r="C30">
        <v>818.57349999999997</v>
      </c>
      <c r="D30" t="s">
        <v>319</v>
      </c>
      <c r="E30">
        <v>863.75630000000001</v>
      </c>
      <c r="F30">
        <v>16</v>
      </c>
      <c r="G30">
        <v>2.903817892074585</v>
      </c>
      <c r="H30">
        <v>0.80848813056945801</v>
      </c>
      <c r="I30">
        <v>1.3331620693206789</v>
      </c>
      <c r="J30">
        <v>0.3924860954284668</v>
      </c>
      <c r="K30">
        <v>0.3686833381652832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16</v>
      </c>
      <c r="G31">
        <v>3.0713422298431401</v>
      </c>
      <c r="H31">
        <v>0.7164466381072998</v>
      </c>
      <c r="I31">
        <v>1.5946030616760249</v>
      </c>
      <c r="J31">
        <v>0.3729853630065918</v>
      </c>
      <c r="K31">
        <v>0.3843233585357666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16</v>
      </c>
      <c r="G32">
        <v>2.5721521377563481</v>
      </c>
      <c r="H32">
        <v>0.6789405345916748</v>
      </c>
      <c r="I32">
        <v>1.110098123550415</v>
      </c>
      <c r="J32">
        <v>0.38756823539733892</v>
      </c>
      <c r="K32">
        <v>0.3945469856262207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16</v>
      </c>
      <c r="G33">
        <v>2.8439826965332031</v>
      </c>
      <c r="H33">
        <v>0.73063564300537109</v>
      </c>
      <c r="I33">
        <v>1.349985599517822</v>
      </c>
      <c r="J33">
        <v>0.38475728034973139</v>
      </c>
      <c r="K33">
        <v>0.37860417366027832</v>
      </c>
    </row>
    <row r="34" spans="1:11" x14ac:dyDescent="0.25">
      <c r="A34">
        <v>32</v>
      </c>
      <c r="B34" t="s">
        <v>75</v>
      </c>
      <c r="C34">
        <v>990.39689999999996</v>
      </c>
      <c r="D34" t="s">
        <v>348</v>
      </c>
      <c r="E34">
        <v>1021.4974</v>
      </c>
      <c r="F34">
        <v>16</v>
      </c>
      <c r="G34">
        <v>2.795865535736084</v>
      </c>
      <c r="H34">
        <v>0.67073845863342285</v>
      </c>
      <c r="I34">
        <v>1.34825611114502</v>
      </c>
      <c r="J34">
        <v>0.37849593162536621</v>
      </c>
      <c r="K34">
        <v>0.39537668228149409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16</v>
      </c>
      <c r="G35">
        <v>2.9506149291992192</v>
      </c>
      <c r="H35">
        <v>0.6917412281036377</v>
      </c>
      <c r="I35">
        <v>1.5148410797119141</v>
      </c>
      <c r="J35">
        <v>0.37505698204040527</v>
      </c>
      <c r="K35">
        <v>0.3658144474029541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16</v>
      </c>
      <c r="G36">
        <v>3.1131024360656738</v>
      </c>
      <c r="H36">
        <v>0.75127434730529785</v>
      </c>
      <c r="I36">
        <v>1.5707848072052</v>
      </c>
      <c r="J36">
        <v>0.39838123321533198</v>
      </c>
      <c r="K36">
        <v>0.38837027549743652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16</v>
      </c>
      <c r="G37">
        <v>2.876315832138062</v>
      </c>
      <c r="H37">
        <v>0.71375417709350586</v>
      </c>
      <c r="I37">
        <v>1.3947098255157471</v>
      </c>
      <c r="J37">
        <v>0.38737249374389648</v>
      </c>
      <c r="K37">
        <v>0.38047933578491211</v>
      </c>
    </row>
    <row r="38" spans="1:11" x14ac:dyDescent="0.25">
      <c r="A38">
        <v>36</v>
      </c>
      <c r="B38" t="s">
        <v>83</v>
      </c>
      <c r="C38">
        <v>1152.5368000000001</v>
      </c>
      <c r="D38" t="s">
        <v>349</v>
      </c>
      <c r="E38">
        <v>1157.3288</v>
      </c>
      <c r="F38">
        <v>16</v>
      </c>
      <c r="G38">
        <v>2.436982154846191</v>
      </c>
      <c r="H38">
        <v>0.66528820991516113</v>
      </c>
      <c r="I38">
        <v>0.9866325855255127</v>
      </c>
      <c r="J38">
        <v>0.37685823440551758</v>
      </c>
      <c r="K38">
        <v>0.40717530250549322</v>
      </c>
    </row>
    <row r="39" spans="1:11" x14ac:dyDescent="0.25">
      <c r="A39">
        <v>37</v>
      </c>
      <c r="B39" t="s">
        <v>85</v>
      </c>
      <c r="C39">
        <v>1036.4302</v>
      </c>
      <c r="D39" t="s">
        <v>350</v>
      </c>
      <c r="E39">
        <v>1141.9648</v>
      </c>
      <c r="F39">
        <v>16</v>
      </c>
      <c r="G39">
        <v>2.9327564239501949</v>
      </c>
      <c r="H39">
        <v>0.75938177108764648</v>
      </c>
      <c r="I39">
        <v>1.399173259735107</v>
      </c>
      <c r="J39">
        <v>0.3881068229675293</v>
      </c>
      <c r="K39">
        <v>0.38110089302062988</v>
      </c>
    </row>
    <row r="40" spans="1:11" x14ac:dyDescent="0.25">
      <c r="A40">
        <v>38</v>
      </c>
      <c r="B40" t="s">
        <v>87</v>
      </c>
      <c r="C40">
        <v>1253.6293000000001</v>
      </c>
      <c r="D40" t="s">
        <v>320</v>
      </c>
      <c r="E40">
        <v>1319.0957000000001</v>
      </c>
      <c r="F40">
        <v>16</v>
      </c>
      <c r="G40">
        <v>2.7470464706420898</v>
      </c>
      <c r="H40">
        <v>0.67662906646728516</v>
      </c>
      <c r="I40">
        <v>1.2988793849945071</v>
      </c>
      <c r="J40">
        <v>0.38114070892333979</v>
      </c>
      <c r="K40">
        <v>0.38839626312255859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16</v>
      </c>
      <c r="G41">
        <v>2.6711068153381352</v>
      </c>
      <c r="H41">
        <v>0.70498752593994141</v>
      </c>
      <c r="I41">
        <v>1.1929821968078611</v>
      </c>
      <c r="J41">
        <v>0.37694549560546881</v>
      </c>
      <c r="K41">
        <v>0.39555764198303223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16</v>
      </c>
      <c r="G42">
        <v>2.766264915466309</v>
      </c>
      <c r="H42">
        <v>0.71094489097595215</v>
      </c>
      <c r="I42">
        <v>1.2706630229949949</v>
      </c>
      <c r="J42">
        <v>0.40265607833862299</v>
      </c>
      <c r="K42">
        <v>0.37961292266845698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16</v>
      </c>
      <c r="G43">
        <v>2.733155250549316</v>
      </c>
      <c r="H43">
        <v>0.71634578704833984</v>
      </c>
      <c r="I43">
        <v>1.2462394237518311</v>
      </c>
      <c r="J43">
        <v>0.38060498237609858</v>
      </c>
      <c r="K43">
        <v>0.38796877861022949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16</v>
      </c>
      <c r="G44">
        <v>2.96049976348877</v>
      </c>
      <c r="H44">
        <v>0.71282172203063965</v>
      </c>
      <c r="I44">
        <v>1.468346834182739</v>
      </c>
      <c r="J44">
        <v>0.39190244674682623</v>
      </c>
      <c r="K44">
        <v>0.38644313812255859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16</v>
      </c>
      <c r="G45">
        <v>3.0121524333953862</v>
      </c>
      <c r="H45">
        <v>0.7722935676574707</v>
      </c>
      <c r="I45">
        <v>1.4995324611663821</v>
      </c>
      <c r="J45">
        <v>0.37358975410461431</v>
      </c>
      <c r="K45">
        <v>0.36530375480651861</v>
      </c>
    </row>
    <row r="46" spans="1:11" x14ac:dyDescent="0.25">
      <c r="A46">
        <v>44</v>
      </c>
      <c r="B46" t="s">
        <v>99</v>
      </c>
      <c r="C46">
        <v>864.92930000000001</v>
      </c>
      <c r="D46" t="s">
        <v>351</v>
      </c>
      <c r="E46">
        <v>885.47749999999996</v>
      </c>
      <c r="F46">
        <v>16</v>
      </c>
      <c r="G46">
        <v>3.1935043334960942</v>
      </c>
      <c r="H46">
        <v>0.77909612655639648</v>
      </c>
      <c r="I46">
        <v>1.656541109085083</v>
      </c>
      <c r="J46">
        <v>0.39112162590026861</v>
      </c>
      <c r="K46">
        <v>0.36573266983032232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16</v>
      </c>
      <c r="G47">
        <v>2.835241556167603</v>
      </c>
      <c r="H47">
        <v>0.71837329864501953</v>
      </c>
      <c r="I47">
        <v>1.3438963890075679</v>
      </c>
      <c r="J47">
        <v>0.39153718948364258</v>
      </c>
      <c r="K47">
        <v>0.37943577766418463</v>
      </c>
    </row>
    <row r="48" spans="1:11" x14ac:dyDescent="0.25">
      <c r="A48">
        <v>46</v>
      </c>
      <c r="B48" t="s">
        <v>103</v>
      </c>
      <c r="C48">
        <v>1164.1323</v>
      </c>
      <c r="D48" t="s">
        <v>322</v>
      </c>
      <c r="E48">
        <v>1213.0712000000001</v>
      </c>
      <c r="F48">
        <v>16</v>
      </c>
      <c r="G48">
        <v>2.7608411312103271</v>
      </c>
      <c r="H48">
        <v>0.7415165901184082</v>
      </c>
      <c r="I48">
        <v>1.2333419322967529</v>
      </c>
      <c r="J48">
        <v>0.42026710510253912</v>
      </c>
      <c r="K48">
        <v>0.3647160530090332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16</v>
      </c>
      <c r="G49">
        <v>3.246502161026001</v>
      </c>
      <c r="H49">
        <v>0.76616525650024414</v>
      </c>
      <c r="I49">
        <v>1.688919305801392</v>
      </c>
      <c r="J49">
        <v>0.40650153160095209</v>
      </c>
      <c r="K49">
        <v>0.38319897651672358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16</v>
      </c>
      <c r="G50">
        <v>2.864205121994019</v>
      </c>
      <c r="H50">
        <v>0.75931334495544434</v>
      </c>
      <c r="I50">
        <v>1.352627277374268</v>
      </c>
      <c r="J50">
        <v>0.37900900840759277</v>
      </c>
      <c r="K50">
        <v>0.36924934387207031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323</v>
      </c>
      <c r="E51">
        <v>896.75720000000001</v>
      </c>
      <c r="F51">
        <v>16</v>
      </c>
      <c r="G51">
        <v>3.3778846263885498</v>
      </c>
      <c r="H51">
        <v>0.81202030181884766</v>
      </c>
      <c r="I51">
        <v>1.8185198307037349</v>
      </c>
      <c r="J51">
        <v>0.40632390975952148</v>
      </c>
      <c r="K51">
        <v>0.34002184867858892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16</v>
      </c>
      <c r="G52">
        <v>2.916607141494751</v>
      </c>
      <c r="H52">
        <v>0.72413349151611328</v>
      </c>
      <c r="I52">
        <v>1.435055732727051</v>
      </c>
      <c r="J52">
        <v>0.38390469551086431</v>
      </c>
      <c r="K52">
        <v>0.37051272392272949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16</v>
      </c>
      <c r="G53">
        <v>2.918981552124023</v>
      </c>
      <c r="H53">
        <v>0.7457737922668457</v>
      </c>
      <c r="I53">
        <v>1.414352655410767</v>
      </c>
      <c r="J53">
        <v>0.3761594295501709</v>
      </c>
      <c r="K53">
        <v>0.38167452812194819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16</v>
      </c>
      <c r="G54">
        <v>2.5988070964813228</v>
      </c>
      <c r="H54">
        <v>0.69131302833557129</v>
      </c>
      <c r="I54">
        <v>1.154920816421509</v>
      </c>
      <c r="J54">
        <v>0.37866616249084473</v>
      </c>
      <c r="K54">
        <v>0.37331128120422358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16</v>
      </c>
      <c r="G55">
        <v>3.2189581394195561</v>
      </c>
      <c r="H55">
        <v>0.78679537773132324</v>
      </c>
      <c r="I55">
        <v>1.5376360416412349</v>
      </c>
      <c r="J55">
        <v>0.52190423011779785</v>
      </c>
      <c r="K55">
        <v>0.37162160873413091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324</v>
      </c>
      <c r="E56">
        <v>1307.1314</v>
      </c>
      <c r="F56">
        <v>16</v>
      </c>
      <c r="G56">
        <v>2.8091785907745361</v>
      </c>
      <c r="H56">
        <v>0.73663496971130371</v>
      </c>
      <c r="I56">
        <v>1.2999129295349121</v>
      </c>
      <c r="J56">
        <v>0.39121198654174799</v>
      </c>
      <c r="K56">
        <v>0.3791649341583252</v>
      </c>
    </row>
    <row r="57" spans="1:11" x14ac:dyDescent="0.25">
      <c r="A57">
        <v>55</v>
      </c>
      <c r="B57" t="s">
        <v>121</v>
      </c>
      <c r="C57">
        <v>1138.0630000000001</v>
      </c>
      <c r="D57" t="s">
        <v>266</v>
      </c>
      <c r="E57">
        <v>1196.627</v>
      </c>
      <c r="F57">
        <v>16</v>
      </c>
      <c r="G57">
        <v>3.2162704467773442</v>
      </c>
      <c r="H57">
        <v>0.75062990188598633</v>
      </c>
      <c r="I57">
        <v>1.692106962203979</v>
      </c>
      <c r="J57">
        <v>0.40472078323364258</v>
      </c>
      <c r="K57">
        <v>0.36681556701660162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16</v>
      </c>
      <c r="G58">
        <v>2.7049722671508789</v>
      </c>
      <c r="H58">
        <v>0.70742344856262207</v>
      </c>
      <c r="I58">
        <v>1.1800684928894041</v>
      </c>
      <c r="J58">
        <v>0.41172266006469732</v>
      </c>
      <c r="K58">
        <v>0.4023280143737793</v>
      </c>
    </row>
    <row r="59" spans="1:11" x14ac:dyDescent="0.25">
      <c r="A59">
        <v>57</v>
      </c>
      <c r="B59" t="s">
        <v>125</v>
      </c>
      <c r="C59">
        <v>977.09100000000001</v>
      </c>
      <c r="D59" t="s">
        <v>352</v>
      </c>
      <c r="E59">
        <v>1025.9245000000001</v>
      </c>
      <c r="F59">
        <v>16</v>
      </c>
      <c r="G59">
        <v>3.138550996780396</v>
      </c>
      <c r="H59">
        <v>0.71192717552185059</v>
      </c>
      <c r="I59">
        <v>1.665955781936646</v>
      </c>
      <c r="J59">
        <v>0.38791203498840332</v>
      </c>
      <c r="K59">
        <v>0.36975598335266108</v>
      </c>
    </row>
    <row r="60" spans="1:11" x14ac:dyDescent="0.25">
      <c r="A60">
        <v>58</v>
      </c>
      <c r="B60" t="s">
        <v>127</v>
      </c>
      <c r="C60">
        <v>913.41300000000001</v>
      </c>
      <c r="D60" t="s">
        <v>353</v>
      </c>
      <c r="E60">
        <v>964.34960000000001</v>
      </c>
      <c r="F60">
        <v>16</v>
      </c>
      <c r="G60">
        <v>2.887464046478271</v>
      </c>
      <c r="H60">
        <v>0.73157763481140137</v>
      </c>
      <c r="I60">
        <v>1.3809797763824461</v>
      </c>
      <c r="J60">
        <v>0.39431214332580572</v>
      </c>
      <c r="K60">
        <v>0.37961530685424799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325</v>
      </c>
      <c r="E61">
        <v>1129.2338999999999</v>
      </c>
      <c r="F61">
        <v>16</v>
      </c>
      <c r="G61">
        <v>2.921531200408936</v>
      </c>
      <c r="H61">
        <v>0.70134115219116211</v>
      </c>
      <c r="I61">
        <v>1.4375038146972661</v>
      </c>
      <c r="J61">
        <v>0.3974449634552002</v>
      </c>
      <c r="K61">
        <v>0.38424253463745123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16</v>
      </c>
      <c r="G62">
        <v>2.8101716041564941</v>
      </c>
      <c r="H62">
        <v>0.73923635482788086</v>
      </c>
      <c r="I62">
        <v>1.295621871948242</v>
      </c>
      <c r="J62">
        <v>0.39989089965820313</v>
      </c>
      <c r="K62">
        <v>0.37458944320678711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16</v>
      </c>
      <c r="G63">
        <v>2.680835485458374</v>
      </c>
      <c r="H63">
        <v>0.68762373924255371</v>
      </c>
      <c r="I63">
        <v>1.237873315811157</v>
      </c>
      <c r="J63">
        <v>0.38287353515625</v>
      </c>
      <c r="K63">
        <v>0.36930298805236822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16</v>
      </c>
      <c r="G64">
        <v>3.195049524307251</v>
      </c>
      <c r="H64">
        <v>0.74911379814147949</v>
      </c>
      <c r="I64">
        <v>1.6793949604034419</v>
      </c>
      <c r="J64">
        <v>0.40937542915344238</v>
      </c>
      <c r="K64">
        <v>0.35516524314880371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16</v>
      </c>
      <c r="G65">
        <v>3.243208646774292</v>
      </c>
      <c r="H65">
        <v>0.83092474937438965</v>
      </c>
      <c r="I65">
        <v>1.6167523860931401</v>
      </c>
      <c r="J65">
        <v>0.41833233833312988</v>
      </c>
      <c r="K65">
        <v>0.3751978874206543</v>
      </c>
    </row>
    <row r="66" spans="1:11" x14ac:dyDescent="0.25">
      <c r="A66">
        <v>64</v>
      </c>
      <c r="B66" t="s">
        <v>139</v>
      </c>
      <c r="C66">
        <v>917.74099999999999</v>
      </c>
      <c r="D66" t="s">
        <v>354</v>
      </c>
      <c r="E66">
        <v>959.8596</v>
      </c>
      <c r="F66">
        <v>16</v>
      </c>
      <c r="G66">
        <v>2.8196592330932622</v>
      </c>
      <c r="H66">
        <v>0.70033025741577148</v>
      </c>
      <c r="I66">
        <v>1.3721287250518801</v>
      </c>
      <c r="J66">
        <v>0.37731337547302252</v>
      </c>
      <c r="K66">
        <v>0.36788773536682129</v>
      </c>
    </row>
    <row r="67" spans="1:11" x14ac:dyDescent="0.25">
      <c r="A67">
        <v>65</v>
      </c>
      <c r="B67" t="s">
        <v>141</v>
      </c>
      <c r="C67">
        <v>893.55269999999996</v>
      </c>
      <c r="D67" t="s">
        <v>355</v>
      </c>
      <c r="E67">
        <v>913.93730000000005</v>
      </c>
      <c r="F67">
        <v>16</v>
      </c>
      <c r="G67">
        <v>3.0270752906799321</v>
      </c>
      <c r="H67">
        <v>0.74980640411376953</v>
      </c>
      <c r="I67">
        <v>1.498916864395142</v>
      </c>
      <c r="J67">
        <v>0.40350174903869629</v>
      </c>
      <c r="K67">
        <v>0.3728487491607666</v>
      </c>
    </row>
    <row r="68" spans="1:11" x14ac:dyDescent="0.25">
      <c r="A68">
        <v>66</v>
      </c>
      <c r="B68" t="s">
        <v>143</v>
      </c>
      <c r="C68">
        <v>932.08079999999995</v>
      </c>
      <c r="D68" t="s">
        <v>356</v>
      </c>
      <c r="E68">
        <v>1009.4039</v>
      </c>
      <c r="F68">
        <v>16</v>
      </c>
      <c r="G68">
        <v>3.096980094909668</v>
      </c>
      <c r="H68">
        <v>0.7419731616973877</v>
      </c>
      <c r="I68">
        <v>1.4691178798675539</v>
      </c>
      <c r="J68">
        <v>0.51551175117492676</v>
      </c>
      <c r="K68">
        <v>0.3683774471282959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16</v>
      </c>
      <c r="G69">
        <v>3.290550708770752</v>
      </c>
      <c r="H69">
        <v>0.81982922554016113</v>
      </c>
      <c r="I69">
        <v>1.685644388198853</v>
      </c>
      <c r="J69">
        <v>0.38600850105285639</v>
      </c>
      <c r="K69">
        <v>0.39554190635681152</v>
      </c>
    </row>
    <row r="70" spans="1:11" x14ac:dyDescent="0.25">
      <c r="A70">
        <v>68</v>
      </c>
      <c r="B70" t="s">
        <v>147</v>
      </c>
      <c r="C70">
        <v>1016.5323</v>
      </c>
      <c r="D70" t="s">
        <v>357</v>
      </c>
      <c r="E70">
        <v>1063.8742</v>
      </c>
      <c r="F70">
        <v>16</v>
      </c>
      <c r="G70">
        <v>3.0661048889160161</v>
      </c>
      <c r="H70">
        <v>0.79845046997070313</v>
      </c>
      <c r="I70">
        <v>1.509853601455688</v>
      </c>
      <c r="J70">
        <v>0.38245439529418951</v>
      </c>
      <c r="K70">
        <v>0.37435150146484381</v>
      </c>
    </row>
    <row r="71" spans="1:11" x14ac:dyDescent="0.25">
      <c r="A71">
        <v>69</v>
      </c>
      <c r="B71" t="s">
        <v>149</v>
      </c>
      <c r="C71">
        <v>1286.0319</v>
      </c>
      <c r="D71" t="s">
        <v>327</v>
      </c>
      <c r="E71">
        <v>1363.8544999999999</v>
      </c>
      <c r="F71">
        <v>16</v>
      </c>
      <c r="G71">
        <v>2.9732902050018311</v>
      </c>
      <c r="H71">
        <v>0.73938345909118652</v>
      </c>
      <c r="I71">
        <v>1.4583086967468259</v>
      </c>
      <c r="J71">
        <v>0.37833404541015619</v>
      </c>
      <c r="K71">
        <v>0.39525485038757319</v>
      </c>
    </row>
    <row r="72" spans="1:11" x14ac:dyDescent="0.25">
      <c r="A72">
        <v>70</v>
      </c>
      <c r="B72" t="s">
        <v>151</v>
      </c>
      <c r="C72">
        <v>1027.9614999999999</v>
      </c>
      <c r="D72" t="s">
        <v>328</v>
      </c>
      <c r="E72">
        <v>1050.4733000000001</v>
      </c>
      <c r="F72">
        <v>16</v>
      </c>
      <c r="G72">
        <v>2.9149124622344971</v>
      </c>
      <c r="H72">
        <v>0.73538613319396973</v>
      </c>
      <c r="I72">
        <v>1.310621500015259</v>
      </c>
      <c r="J72">
        <v>0.49822139739990229</v>
      </c>
      <c r="K72">
        <v>0.36969780921936041</v>
      </c>
    </row>
    <row r="73" spans="1:11" x14ac:dyDescent="0.25">
      <c r="A73">
        <v>71</v>
      </c>
      <c r="B73" t="s">
        <v>153</v>
      </c>
      <c r="C73">
        <v>913.18769999999995</v>
      </c>
      <c r="D73" t="s">
        <v>358</v>
      </c>
      <c r="E73">
        <v>926.36289999999997</v>
      </c>
      <c r="F73">
        <v>16</v>
      </c>
      <c r="G73">
        <v>2.7039146423339839</v>
      </c>
      <c r="H73">
        <v>0.69582080841064453</v>
      </c>
      <c r="I73">
        <v>1.2713503837585449</v>
      </c>
      <c r="J73">
        <v>0.38658642768859858</v>
      </c>
      <c r="K73">
        <v>0.34865355491638178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16</v>
      </c>
      <c r="G74">
        <v>2.642087459564209</v>
      </c>
      <c r="H74">
        <v>0.68827414512634277</v>
      </c>
      <c r="I74">
        <v>1.2015795707702639</v>
      </c>
      <c r="J74">
        <v>0.38953161239624018</v>
      </c>
      <c r="K74">
        <v>0.36170291900634771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16</v>
      </c>
      <c r="G75">
        <v>3.1481649875640869</v>
      </c>
      <c r="H75">
        <v>0.73890018463134766</v>
      </c>
      <c r="I75">
        <v>1.694915294647217</v>
      </c>
      <c r="J75">
        <v>0.3695988655090332</v>
      </c>
      <c r="K75">
        <v>0.34274840354919428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16</v>
      </c>
      <c r="G76">
        <v>2.6594758033752441</v>
      </c>
      <c r="H76">
        <v>0.69993710517883301</v>
      </c>
      <c r="I76">
        <v>1.224681615829468</v>
      </c>
      <c r="J76">
        <v>0.36379790306091309</v>
      </c>
      <c r="K76">
        <v>0.37005162239074713</v>
      </c>
    </row>
    <row r="77" spans="1:11" x14ac:dyDescent="0.25">
      <c r="A77">
        <v>75</v>
      </c>
      <c r="B77" t="s">
        <v>161</v>
      </c>
      <c r="C77">
        <v>1000.1613</v>
      </c>
      <c r="D77" t="s">
        <v>359</v>
      </c>
      <c r="E77">
        <v>1022.7083</v>
      </c>
      <c r="F77">
        <v>16</v>
      </c>
      <c r="G77">
        <v>2.9721705913543701</v>
      </c>
      <c r="H77">
        <v>0.74840426445007324</v>
      </c>
      <c r="I77">
        <v>1.3622655868530269</v>
      </c>
      <c r="J77">
        <v>0.51302433013916016</v>
      </c>
      <c r="K77">
        <v>0.34747672080993652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16</v>
      </c>
      <c r="G78">
        <v>2.437799453735352</v>
      </c>
      <c r="H78">
        <v>0.66159725189208984</v>
      </c>
      <c r="I78">
        <v>1.0279924869537349</v>
      </c>
      <c r="J78">
        <v>0.37911176681518549</v>
      </c>
      <c r="K78">
        <v>0.36810064315795898</v>
      </c>
    </row>
    <row r="79" spans="1:11" x14ac:dyDescent="0.25">
      <c r="A79">
        <v>77</v>
      </c>
      <c r="B79" t="s">
        <v>165</v>
      </c>
      <c r="C79">
        <v>946.27610000000004</v>
      </c>
      <c r="D79" t="s">
        <v>360</v>
      </c>
      <c r="E79">
        <v>986.65539999999999</v>
      </c>
      <c r="F79">
        <v>16</v>
      </c>
      <c r="G79">
        <v>3.0974433422088619</v>
      </c>
      <c r="H79">
        <v>0.7368474006652832</v>
      </c>
      <c r="I79">
        <v>1.5060446262359619</v>
      </c>
      <c r="J79">
        <v>0.4935297966003418</v>
      </c>
      <c r="K79">
        <v>0.36002087593078608</v>
      </c>
    </row>
    <row r="80" spans="1:11" x14ac:dyDescent="0.25">
      <c r="A80">
        <v>78</v>
      </c>
      <c r="B80" t="s">
        <v>167</v>
      </c>
      <c r="C80">
        <v>936.98</v>
      </c>
      <c r="D80" t="s">
        <v>361</v>
      </c>
      <c r="E80">
        <v>974.05970000000002</v>
      </c>
      <c r="F80">
        <v>16</v>
      </c>
      <c r="G80">
        <v>2.974502325057983</v>
      </c>
      <c r="H80">
        <v>0.76462221145629883</v>
      </c>
      <c r="I80">
        <v>1.32404613494873</v>
      </c>
      <c r="J80">
        <v>0.52192831039428711</v>
      </c>
      <c r="K80">
        <v>0.35990357398986822</v>
      </c>
    </row>
    <row r="81" spans="1:11" x14ac:dyDescent="0.25">
      <c r="A81">
        <v>79</v>
      </c>
      <c r="B81" t="s">
        <v>169</v>
      </c>
      <c r="C81">
        <v>1097.3185000000001</v>
      </c>
      <c r="D81" t="s">
        <v>330</v>
      </c>
      <c r="E81">
        <v>1121.2381</v>
      </c>
      <c r="F81">
        <v>16</v>
      </c>
      <c r="G81">
        <v>3.1935052871704102</v>
      </c>
      <c r="H81">
        <v>0.78277897834777832</v>
      </c>
      <c r="I81">
        <v>1.6495523452758789</v>
      </c>
      <c r="J81">
        <v>0.38413882255554199</v>
      </c>
      <c r="K81">
        <v>0.36903715133666992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16</v>
      </c>
      <c r="G82">
        <v>2.7978146076202388</v>
      </c>
      <c r="H82">
        <v>0.66421294212341309</v>
      </c>
      <c r="I82">
        <v>1.38081431388855</v>
      </c>
      <c r="J82">
        <v>0.38283920288085938</v>
      </c>
      <c r="K82">
        <v>0.36993765830993652</v>
      </c>
    </row>
    <row r="83" spans="1:11" x14ac:dyDescent="0.25">
      <c r="A83">
        <v>81</v>
      </c>
      <c r="B83" t="s">
        <v>173</v>
      </c>
      <c r="C83">
        <v>910.51329999999996</v>
      </c>
      <c r="D83" t="s">
        <v>362</v>
      </c>
      <c r="E83">
        <v>927.09810000000004</v>
      </c>
      <c r="F83">
        <v>16</v>
      </c>
      <c r="G83">
        <v>3.04261326789856</v>
      </c>
      <c r="H83">
        <v>0.73071646690368652</v>
      </c>
      <c r="I83">
        <v>1.596232414245605</v>
      </c>
      <c r="J83">
        <v>0.36936450004577642</v>
      </c>
      <c r="K83">
        <v>0.34329533576965332</v>
      </c>
    </row>
    <row r="84" spans="1:11" x14ac:dyDescent="0.25">
      <c r="A84">
        <v>82</v>
      </c>
      <c r="B84" t="s">
        <v>175</v>
      </c>
      <c r="C84">
        <v>999.90869999999995</v>
      </c>
      <c r="D84" t="s">
        <v>363</v>
      </c>
      <c r="E84">
        <v>1044.3777</v>
      </c>
      <c r="F84">
        <v>16</v>
      </c>
      <c r="G84">
        <v>2.9572563171386719</v>
      </c>
      <c r="H84">
        <v>0.70600605010986328</v>
      </c>
      <c r="I84">
        <v>1.541775703430176</v>
      </c>
      <c r="J84">
        <v>0.3742215633392334</v>
      </c>
      <c r="K84">
        <v>0.33425331115722662</v>
      </c>
    </row>
    <row r="85" spans="1:11" x14ac:dyDescent="0.25">
      <c r="A85">
        <v>83</v>
      </c>
      <c r="B85" t="s">
        <v>177</v>
      </c>
      <c r="C85">
        <v>924.55399999999997</v>
      </c>
      <c r="D85" t="s">
        <v>364</v>
      </c>
      <c r="E85">
        <v>990.96220000000005</v>
      </c>
      <c r="F85">
        <v>16</v>
      </c>
      <c r="G85">
        <v>2.8651657104492192</v>
      </c>
      <c r="H85">
        <v>0.72169256210327148</v>
      </c>
      <c r="I85">
        <v>1.38134765625</v>
      </c>
      <c r="J85">
        <v>0.37484192848205572</v>
      </c>
      <c r="K85">
        <v>0.38327908515930181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16</v>
      </c>
      <c r="G86">
        <v>2.6703445911407471</v>
      </c>
      <c r="H86">
        <v>0.67833161354064941</v>
      </c>
      <c r="I86">
        <v>1.2309062480926509</v>
      </c>
      <c r="J86">
        <v>0.38487887382507319</v>
      </c>
      <c r="K86">
        <v>0.37423062324523931</v>
      </c>
    </row>
    <row r="87" spans="1:11" x14ac:dyDescent="0.25">
      <c r="A87">
        <v>85</v>
      </c>
      <c r="B87" t="s">
        <v>181</v>
      </c>
      <c r="C87">
        <v>1148.8453</v>
      </c>
      <c r="D87" t="s">
        <v>331</v>
      </c>
      <c r="E87">
        <v>1263.3756000000001</v>
      </c>
      <c r="F87">
        <v>16</v>
      </c>
      <c r="G87">
        <v>3.2935278415679932</v>
      </c>
      <c r="H87">
        <v>0.83546829223632813</v>
      </c>
      <c r="I87">
        <v>1.7204186916351321</v>
      </c>
      <c r="J87">
        <v>0.3751220703125</v>
      </c>
      <c r="K87">
        <v>0.36051464080810552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16</v>
      </c>
      <c r="G88">
        <v>2.790164470672607</v>
      </c>
      <c r="H88">
        <v>0.66978025436401367</v>
      </c>
      <c r="I88">
        <v>1.3605902194976811</v>
      </c>
      <c r="J88">
        <v>0.39503002166748052</v>
      </c>
      <c r="K88">
        <v>0.36274385452270508</v>
      </c>
    </row>
    <row r="89" spans="1:11" x14ac:dyDescent="0.25">
      <c r="A89">
        <v>87</v>
      </c>
      <c r="B89" t="s">
        <v>185</v>
      </c>
      <c r="C89">
        <v>1034.2633000000001</v>
      </c>
      <c r="D89" t="s">
        <v>365</v>
      </c>
      <c r="E89">
        <v>1071.0965000000001</v>
      </c>
      <c r="F89">
        <v>16</v>
      </c>
      <c r="G89">
        <v>2.8492636680603032</v>
      </c>
      <c r="H89">
        <v>0.68878579139709473</v>
      </c>
      <c r="I89">
        <v>1.417755126953125</v>
      </c>
      <c r="J89">
        <v>0.3592529296875</v>
      </c>
      <c r="K89">
        <v>0.38146352767944341</v>
      </c>
    </row>
    <row r="90" spans="1:11" x14ac:dyDescent="0.25">
      <c r="A90">
        <v>88</v>
      </c>
      <c r="B90" t="s">
        <v>187</v>
      </c>
      <c r="C90">
        <v>869.74630000000002</v>
      </c>
      <c r="D90" t="s">
        <v>366</v>
      </c>
      <c r="E90">
        <v>887.48149999999998</v>
      </c>
      <c r="F90">
        <v>16</v>
      </c>
      <c r="G90">
        <v>2.5120348930358891</v>
      </c>
      <c r="H90">
        <v>0.68008255958557129</v>
      </c>
      <c r="I90">
        <v>1.084347009658813</v>
      </c>
      <c r="J90">
        <v>0.36920547485351563</v>
      </c>
      <c r="K90">
        <v>0.37738847732543951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367</v>
      </c>
      <c r="E91">
        <v>953.75869999999998</v>
      </c>
      <c r="F91">
        <v>16</v>
      </c>
      <c r="G91">
        <v>2.6340596675872798</v>
      </c>
      <c r="H91">
        <v>0.65595722198486328</v>
      </c>
      <c r="I91">
        <v>1.230835914611816</v>
      </c>
      <c r="J91">
        <v>0.37236237525939941</v>
      </c>
      <c r="K91">
        <v>0.37292146682739258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368</v>
      </c>
      <c r="E92">
        <v>889.37429999999995</v>
      </c>
      <c r="F92">
        <v>16</v>
      </c>
      <c r="G92">
        <v>2.82170581817627</v>
      </c>
      <c r="H92">
        <v>0.73389339447021484</v>
      </c>
      <c r="I92">
        <v>1.355440139770508</v>
      </c>
      <c r="J92">
        <v>0.37536191940307623</v>
      </c>
      <c r="K92">
        <v>0.3550117015838623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369</v>
      </c>
      <c r="E93">
        <v>1018.7037</v>
      </c>
      <c r="F93">
        <v>16</v>
      </c>
      <c r="G93">
        <v>2.6804463863372798</v>
      </c>
      <c r="H93">
        <v>0.71564459800720215</v>
      </c>
      <c r="I93">
        <v>1.2229833602905269</v>
      </c>
      <c r="J93">
        <v>0.3787233829498291</v>
      </c>
      <c r="K93">
        <v>0.35908937454223627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16</v>
      </c>
      <c r="G94">
        <v>2.7173318862915039</v>
      </c>
      <c r="H94">
        <v>0.67280364036560059</v>
      </c>
      <c r="I94">
        <v>1.2918505668640139</v>
      </c>
      <c r="J94">
        <v>0.36974549293518072</v>
      </c>
      <c r="K94">
        <v>0.38293218612670898</v>
      </c>
    </row>
    <row r="95" spans="1:11" x14ac:dyDescent="0.25">
      <c r="A95">
        <v>93</v>
      </c>
      <c r="B95" t="s">
        <v>197</v>
      </c>
      <c r="C95">
        <v>1091.1422</v>
      </c>
      <c r="D95" t="s">
        <v>332</v>
      </c>
      <c r="E95">
        <v>1119.7397000000001</v>
      </c>
      <c r="F95">
        <v>16</v>
      </c>
      <c r="G95">
        <v>3.149553775787354</v>
      </c>
      <c r="H95">
        <v>0.74739646911621094</v>
      </c>
      <c r="I95">
        <v>1.665253639221191</v>
      </c>
      <c r="J95">
        <v>0.37599420547485352</v>
      </c>
      <c r="K95">
        <v>0.35890388488769531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16</v>
      </c>
      <c r="G96">
        <v>2.784368515014648</v>
      </c>
      <c r="H96">
        <v>0.68745923042297363</v>
      </c>
      <c r="I96">
        <v>1.365709781646729</v>
      </c>
      <c r="J96">
        <v>0.35765576362609858</v>
      </c>
      <c r="K96">
        <v>0.37254071235656738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306</v>
      </c>
      <c r="E97">
        <v>839.61329999999998</v>
      </c>
      <c r="F97">
        <v>16</v>
      </c>
      <c r="G97">
        <v>2.8320145606994629</v>
      </c>
      <c r="H97">
        <v>0.75434517860412598</v>
      </c>
      <c r="I97">
        <v>1.2261233329772949</v>
      </c>
      <c r="J97">
        <v>0.49241209030151373</v>
      </c>
      <c r="K97">
        <v>0.35713505744934082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370</v>
      </c>
      <c r="E98">
        <v>991.16420000000005</v>
      </c>
      <c r="F98">
        <v>16</v>
      </c>
      <c r="G98">
        <v>3.1068506240844731</v>
      </c>
      <c r="H98">
        <v>0.76088047027587891</v>
      </c>
      <c r="I98">
        <v>1.621429920196533</v>
      </c>
      <c r="J98">
        <v>0.38663268089294428</v>
      </c>
      <c r="K98">
        <v>0.33690357208251948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16</v>
      </c>
      <c r="G99">
        <v>2.8026247024536128</v>
      </c>
      <c r="H99">
        <v>0.70349383354187012</v>
      </c>
      <c r="I99">
        <v>1.35060715675354</v>
      </c>
      <c r="J99">
        <v>0.36830615997314448</v>
      </c>
      <c r="K99">
        <v>0.37722420692443848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309</v>
      </c>
      <c r="E100">
        <v>956.64919999999995</v>
      </c>
      <c r="F100">
        <v>16</v>
      </c>
      <c r="G100">
        <v>2.6178538799285889</v>
      </c>
      <c r="H100">
        <v>0.67285323143005371</v>
      </c>
      <c r="I100">
        <v>1.1951441764831541</v>
      </c>
      <c r="J100">
        <v>0.37193202972412109</v>
      </c>
      <c r="K100">
        <v>0.37692427635192871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334</v>
      </c>
      <c r="E101">
        <v>902.23</v>
      </c>
      <c r="F101">
        <v>16</v>
      </c>
      <c r="G101">
        <v>2.6385412216186519</v>
      </c>
      <c r="H101">
        <v>0.68045806884765625</v>
      </c>
      <c r="I101">
        <v>1.2308235168457029</v>
      </c>
      <c r="J101">
        <v>0.36422252655029302</v>
      </c>
      <c r="K101">
        <v>0.36103105545043951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6DC2-41DE-46C5-A739-BD9A727067B1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311</v>
      </c>
      <c r="E2">
        <v>814.81619999999998</v>
      </c>
      <c r="F2">
        <v>16</v>
      </c>
      <c r="G2">
        <v>2.9831340312957759</v>
      </c>
      <c r="H2">
        <v>0.53521180152893066</v>
      </c>
      <c r="I2">
        <v>1.6773612499237061</v>
      </c>
      <c r="J2">
        <v>0.38734292984008789</v>
      </c>
      <c r="K2">
        <v>0.38122248649597168</v>
      </c>
    </row>
    <row r="3" spans="1:11" x14ac:dyDescent="0.25">
      <c r="A3">
        <v>1</v>
      </c>
      <c r="B3" t="s">
        <v>13</v>
      </c>
      <c r="C3">
        <v>920.91</v>
      </c>
      <c r="D3" t="s">
        <v>212</v>
      </c>
      <c r="E3">
        <v>983.7396</v>
      </c>
      <c r="F3">
        <v>16</v>
      </c>
      <c r="G3">
        <v>2.598791122436523</v>
      </c>
      <c r="H3">
        <v>0.58433175086975098</v>
      </c>
      <c r="I3">
        <v>1.241103887557983</v>
      </c>
      <c r="J3">
        <v>0.37785840034484858</v>
      </c>
      <c r="K3">
        <v>0.39172458648681641</v>
      </c>
    </row>
    <row r="4" spans="1:11" x14ac:dyDescent="0.25">
      <c r="A4">
        <v>2</v>
      </c>
      <c r="B4" t="s">
        <v>15</v>
      </c>
      <c r="C4">
        <v>765.42989999999998</v>
      </c>
      <c r="D4" t="s">
        <v>313</v>
      </c>
      <c r="E4">
        <v>803.67660000000001</v>
      </c>
      <c r="F4">
        <v>16</v>
      </c>
      <c r="G4">
        <v>2.6338670253753662</v>
      </c>
      <c r="H4">
        <v>0.53546404838562012</v>
      </c>
      <c r="I4">
        <v>1.362188577651978</v>
      </c>
      <c r="J4">
        <v>0.36021780967712402</v>
      </c>
      <c r="K4">
        <v>0.37499475479125982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16</v>
      </c>
      <c r="G5">
        <v>2.805251836776733</v>
      </c>
      <c r="H5">
        <v>0.60995841026306152</v>
      </c>
      <c r="I5">
        <v>1.4339191913604741</v>
      </c>
      <c r="J5">
        <v>0.37972116470336909</v>
      </c>
      <c r="K5">
        <v>0.3804323673248291</v>
      </c>
    </row>
    <row r="6" spans="1:11" x14ac:dyDescent="0.25">
      <c r="A6">
        <v>4</v>
      </c>
      <c r="B6" t="s">
        <v>19</v>
      </c>
      <c r="C6">
        <v>1210.943</v>
      </c>
      <c r="D6" t="s">
        <v>314</v>
      </c>
      <c r="E6">
        <v>1284.2899</v>
      </c>
      <c r="F6">
        <v>16</v>
      </c>
      <c r="G6">
        <v>2.683596134185791</v>
      </c>
      <c r="H6">
        <v>0.49908947944641108</v>
      </c>
      <c r="I6">
        <v>1.389139652252197</v>
      </c>
      <c r="J6">
        <v>0.39554405212402338</v>
      </c>
      <c r="K6">
        <v>0.39880967140197748</v>
      </c>
    </row>
    <row r="7" spans="1:11" x14ac:dyDescent="0.25">
      <c r="A7">
        <v>5</v>
      </c>
      <c r="B7" t="s">
        <v>21</v>
      </c>
      <c r="C7">
        <v>1371.7239999999999</v>
      </c>
      <c r="D7" t="s">
        <v>216</v>
      </c>
      <c r="E7">
        <v>1447.9748</v>
      </c>
      <c r="F7">
        <v>16</v>
      </c>
      <c r="G7">
        <v>2.5706639289855961</v>
      </c>
      <c r="H7">
        <v>0.5978856086730957</v>
      </c>
      <c r="I7">
        <v>1.178960800170898</v>
      </c>
      <c r="J7">
        <v>0.39236998558044428</v>
      </c>
      <c r="K7">
        <v>0.40044403076171881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16</v>
      </c>
      <c r="G8">
        <v>2.6500289440155029</v>
      </c>
      <c r="H8">
        <v>0.56386685371398926</v>
      </c>
      <c r="I8">
        <v>1.2950901985168459</v>
      </c>
      <c r="J8">
        <v>0.40273737907409668</v>
      </c>
      <c r="K8">
        <v>0.38533353805541992</v>
      </c>
    </row>
    <row r="9" spans="1:11" x14ac:dyDescent="0.25">
      <c r="A9">
        <v>7</v>
      </c>
      <c r="B9" t="s">
        <v>25</v>
      </c>
      <c r="C9">
        <v>1126.7883999999999</v>
      </c>
      <c r="D9" t="s">
        <v>218</v>
      </c>
      <c r="E9">
        <v>1218.6916000000001</v>
      </c>
      <c r="F9">
        <v>16</v>
      </c>
      <c r="G9">
        <v>2.6401810646057129</v>
      </c>
      <c r="H9">
        <v>0.6070253849029541</v>
      </c>
      <c r="I9">
        <v>1.253931522369385</v>
      </c>
      <c r="J9">
        <v>0.39337015151977539</v>
      </c>
      <c r="K9">
        <v>0.38277316093444819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16</v>
      </c>
      <c r="G10">
        <v>2.4747354984283452</v>
      </c>
      <c r="H10">
        <v>0.53673124313354492</v>
      </c>
      <c r="I10">
        <v>1.1501784324646001</v>
      </c>
      <c r="J10">
        <v>0.38399195671081537</v>
      </c>
      <c r="K10">
        <v>0.4008333683013916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16</v>
      </c>
      <c r="G11">
        <v>2.4917678833007808</v>
      </c>
      <c r="H11">
        <v>0.52768373489379883</v>
      </c>
      <c r="I11">
        <v>1.1674022674560549</v>
      </c>
      <c r="J11">
        <v>0.3836674690246582</v>
      </c>
      <c r="K11">
        <v>0.41100621223449713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16</v>
      </c>
      <c r="G12">
        <v>2.568943977355957</v>
      </c>
      <c r="H12">
        <v>0.59131741523742676</v>
      </c>
      <c r="I12">
        <v>1.188128709793091</v>
      </c>
      <c r="J12">
        <v>0.38929915428161621</v>
      </c>
      <c r="K12">
        <v>0.3991999626159668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16</v>
      </c>
      <c r="G13">
        <v>2.3975448608398442</v>
      </c>
      <c r="H13">
        <v>0.55264878273010254</v>
      </c>
      <c r="I13">
        <v>1.072536706924438</v>
      </c>
      <c r="J13">
        <v>0.36274313926696777</v>
      </c>
      <c r="K13">
        <v>0.40861940383911127</v>
      </c>
    </row>
    <row r="14" spans="1:11" x14ac:dyDescent="0.25">
      <c r="A14">
        <v>12</v>
      </c>
      <c r="B14" t="s">
        <v>35</v>
      </c>
      <c r="C14">
        <v>804.81650000000002</v>
      </c>
      <c r="D14" t="s">
        <v>223</v>
      </c>
      <c r="E14">
        <v>916.36289999999997</v>
      </c>
      <c r="F14">
        <v>16</v>
      </c>
      <c r="G14">
        <v>2.7113440036773682</v>
      </c>
      <c r="H14">
        <v>0.51774263381958008</v>
      </c>
      <c r="I14">
        <v>1.4236800670623779</v>
      </c>
      <c r="J14">
        <v>0.38851737976074219</v>
      </c>
      <c r="K14">
        <v>0.38066959381103521</v>
      </c>
    </row>
    <row r="15" spans="1:11" x14ac:dyDescent="0.25">
      <c r="A15">
        <v>13</v>
      </c>
      <c r="B15" t="s">
        <v>37</v>
      </c>
      <c r="C15">
        <v>883.06330000000003</v>
      </c>
      <c r="D15" t="s">
        <v>224</v>
      </c>
      <c r="E15">
        <v>944.31960000000004</v>
      </c>
      <c r="F15">
        <v>16</v>
      </c>
      <c r="G15">
        <v>2.698379755020142</v>
      </c>
      <c r="H15">
        <v>0.48991632461547852</v>
      </c>
      <c r="I15">
        <v>1.425646305084229</v>
      </c>
      <c r="J15">
        <v>0.38434171676635742</v>
      </c>
      <c r="K15">
        <v>0.39624571800231928</v>
      </c>
    </row>
    <row r="16" spans="1:11" x14ac:dyDescent="0.25">
      <c r="A16">
        <v>14</v>
      </c>
      <c r="B16" t="s">
        <v>39</v>
      </c>
      <c r="C16">
        <v>1003.3588</v>
      </c>
      <c r="D16" t="s">
        <v>225</v>
      </c>
      <c r="E16">
        <v>1088.7570000000001</v>
      </c>
      <c r="F16">
        <v>16</v>
      </c>
      <c r="G16">
        <v>2.7738499641418461</v>
      </c>
      <c r="H16">
        <v>0.49136734008789063</v>
      </c>
      <c r="I16">
        <v>1.5156445503234861</v>
      </c>
      <c r="J16">
        <v>0.3911900520324707</v>
      </c>
      <c r="K16">
        <v>0.37364673614501948</v>
      </c>
    </row>
    <row r="17" spans="1:11" x14ac:dyDescent="0.25">
      <c r="A17">
        <v>15</v>
      </c>
      <c r="B17" t="s">
        <v>41</v>
      </c>
      <c r="C17">
        <v>1399.7529</v>
      </c>
      <c r="D17" t="s">
        <v>226</v>
      </c>
      <c r="E17">
        <v>1439.7367999999999</v>
      </c>
      <c r="F17">
        <v>16</v>
      </c>
      <c r="G17">
        <v>2.53425145149231</v>
      </c>
      <c r="H17">
        <v>0.60111522674560547</v>
      </c>
      <c r="I17">
        <v>1.1499345302581789</v>
      </c>
      <c r="J17">
        <v>0.39067959785461431</v>
      </c>
      <c r="K17">
        <v>0.39096975326538091</v>
      </c>
    </row>
    <row r="18" spans="1:11" x14ac:dyDescent="0.25">
      <c r="A18">
        <v>16</v>
      </c>
      <c r="B18" t="s">
        <v>43</v>
      </c>
      <c r="C18">
        <v>792.08389999999997</v>
      </c>
      <c r="D18" t="s">
        <v>227</v>
      </c>
      <c r="E18">
        <v>837.90300000000002</v>
      </c>
      <c r="F18">
        <v>16</v>
      </c>
      <c r="G18">
        <v>2.7862966060638432</v>
      </c>
      <c r="H18">
        <v>0.57124423980712891</v>
      </c>
      <c r="I18">
        <v>1.4080827236175539</v>
      </c>
      <c r="J18">
        <v>0.40910983085632319</v>
      </c>
      <c r="K18">
        <v>0.39686012268066412</v>
      </c>
    </row>
    <row r="19" spans="1:11" x14ac:dyDescent="0.25">
      <c r="A19">
        <v>17</v>
      </c>
      <c r="B19" t="s">
        <v>45</v>
      </c>
      <c r="C19">
        <v>975.6848</v>
      </c>
      <c r="D19" t="s">
        <v>228</v>
      </c>
      <c r="E19">
        <v>979.15419999999995</v>
      </c>
      <c r="F19">
        <v>16</v>
      </c>
      <c r="G19">
        <v>2.625120878219604</v>
      </c>
      <c r="H19">
        <v>0.54085683822631836</v>
      </c>
      <c r="I19">
        <v>1.2914693355560301</v>
      </c>
      <c r="J19">
        <v>0.40471529960632319</v>
      </c>
      <c r="K19">
        <v>0.38721895217895508</v>
      </c>
    </row>
    <row r="20" spans="1:11" x14ac:dyDescent="0.25">
      <c r="A20">
        <v>18</v>
      </c>
      <c r="B20" t="s">
        <v>47</v>
      </c>
      <c r="C20">
        <v>1229.4244000000001</v>
      </c>
      <c r="D20" t="s">
        <v>229</v>
      </c>
      <c r="E20">
        <v>1288.49</v>
      </c>
      <c r="F20">
        <v>16</v>
      </c>
      <c r="G20">
        <v>2.899216890335083</v>
      </c>
      <c r="H20">
        <v>0.52344894409179688</v>
      </c>
      <c r="I20">
        <v>1.5704524517059331</v>
      </c>
      <c r="J20">
        <v>0.41126370429992681</v>
      </c>
      <c r="K20">
        <v>0.39205217361450201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16</v>
      </c>
      <c r="G21">
        <v>2.569288015365601</v>
      </c>
      <c r="H21">
        <v>0.52270627021789551</v>
      </c>
      <c r="I21">
        <v>1.26045298576355</v>
      </c>
      <c r="J21">
        <v>0.39041328430175781</v>
      </c>
      <c r="K21">
        <v>0.39360284805297852</v>
      </c>
    </row>
    <row r="22" spans="1:11" x14ac:dyDescent="0.25">
      <c r="A22">
        <v>20</v>
      </c>
      <c r="B22" t="s">
        <v>51</v>
      </c>
      <c r="C22">
        <v>846.21640000000002</v>
      </c>
      <c r="D22" t="s">
        <v>231</v>
      </c>
      <c r="E22">
        <v>929.52359999999999</v>
      </c>
      <c r="F22">
        <v>16</v>
      </c>
      <c r="G22">
        <v>2.2516360282897949</v>
      </c>
      <c r="H22">
        <v>0.60172104835510254</v>
      </c>
      <c r="I22">
        <v>0.86758303642272949</v>
      </c>
      <c r="J22">
        <v>0.3733222484588623</v>
      </c>
      <c r="K22">
        <v>0.40801024436950678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16</v>
      </c>
      <c r="G23">
        <v>2.694293737411499</v>
      </c>
      <c r="H23">
        <v>0.60783267021179199</v>
      </c>
      <c r="I23">
        <v>1.321307897567749</v>
      </c>
      <c r="J23">
        <v>0.37952804565429688</v>
      </c>
      <c r="K23">
        <v>0.38511824607849121</v>
      </c>
    </row>
    <row r="24" spans="1:11" x14ac:dyDescent="0.25">
      <c r="A24">
        <v>22</v>
      </c>
      <c r="B24" t="s">
        <v>55</v>
      </c>
      <c r="C24">
        <v>1171.4639999999999</v>
      </c>
      <c r="D24" t="s">
        <v>233</v>
      </c>
      <c r="E24">
        <v>1294.1786</v>
      </c>
      <c r="F24">
        <v>16</v>
      </c>
      <c r="G24">
        <v>2.8304729461669922</v>
      </c>
      <c r="H24">
        <v>0.51179051399230957</v>
      </c>
      <c r="I24">
        <v>1.5440676212310791</v>
      </c>
      <c r="J24">
        <v>0.40636801719665527</v>
      </c>
      <c r="K24">
        <v>0.36724734306335449</v>
      </c>
    </row>
    <row r="25" spans="1:11" x14ac:dyDescent="0.25">
      <c r="A25">
        <v>23</v>
      </c>
      <c r="B25" t="s">
        <v>57</v>
      </c>
      <c r="C25">
        <v>849.7989</v>
      </c>
      <c r="D25" t="s">
        <v>394</v>
      </c>
      <c r="E25">
        <v>892.12990000000002</v>
      </c>
      <c r="F25">
        <v>16</v>
      </c>
      <c r="G25">
        <v>2.9056487083435059</v>
      </c>
      <c r="H25">
        <v>0.5348820686340332</v>
      </c>
      <c r="I25">
        <v>1.5954382419586179</v>
      </c>
      <c r="J25">
        <v>0.39481902122497559</v>
      </c>
      <c r="K25">
        <v>0.3785092830657959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16</v>
      </c>
      <c r="G26">
        <v>2.9704146385192871</v>
      </c>
      <c r="H26">
        <v>0.56113719940185547</v>
      </c>
      <c r="I26">
        <v>1.6413354873657231</v>
      </c>
      <c r="J26">
        <v>0.38982653617858892</v>
      </c>
      <c r="K26">
        <v>0.37731385231018072</v>
      </c>
    </row>
    <row r="27" spans="1:11" x14ac:dyDescent="0.25">
      <c r="A27">
        <v>25</v>
      </c>
      <c r="B27" t="s">
        <v>61</v>
      </c>
      <c r="C27">
        <v>991.09450000000004</v>
      </c>
      <c r="D27" t="s">
        <v>236</v>
      </c>
      <c r="E27">
        <v>1036.0673999999999</v>
      </c>
      <c r="F27">
        <v>16</v>
      </c>
      <c r="G27">
        <v>2.799976110458374</v>
      </c>
      <c r="H27">
        <v>0.59213161468505859</v>
      </c>
      <c r="I27">
        <v>1.43461537361145</v>
      </c>
      <c r="J27">
        <v>0.39289307594299322</v>
      </c>
      <c r="K27">
        <v>0.37826848030090332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16</v>
      </c>
      <c r="G28">
        <v>2.454588890075684</v>
      </c>
      <c r="H28">
        <v>0.5023195743560791</v>
      </c>
      <c r="I28">
        <v>1.148309469223022</v>
      </c>
      <c r="J28">
        <v>0.39798545837402338</v>
      </c>
      <c r="K28">
        <v>0.40597438812255859</v>
      </c>
    </row>
    <row r="29" spans="1:11" x14ac:dyDescent="0.25">
      <c r="A29">
        <v>27</v>
      </c>
      <c r="B29" t="s">
        <v>65</v>
      </c>
      <c r="C29">
        <v>795.01189999999997</v>
      </c>
      <c r="D29" t="s">
        <v>238</v>
      </c>
      <c r="E29">
        <v>915.62189999999998</v>
      </c>
      <c r="F29">
        <v>16</v>
      </c>
      <c r="G29">
        <v>2.6624867916107182</v>
      </c>
      <c r="H29">
        <v>0.54260015487670898</v>
      </c>
      <c r="I29">
        <v>1.327722311019897</v>
      </c>
      <c r="J29">
        <v>0.38141751289367681</v>
      </c>
      <c r="K29">
        <v>0.40874481201171881</v>
      </c>
    </row>
    <row r="30" spans="1:11" x14ac:dyDescent="0.25">
      <c r="A30">
        <v>28</v>
      </c>
      <c r="B30" t="s">
        <v>67</v>
      </c>
      <c r="C30">
        <v>818.57349999999997</v>
      </c>
      <c r="D30" t="s">
        <v>239</v>
      </c>
      <c r="E30">
        <v>836.11980000000005</v>
      </c>
      <c r="F30">
        <v>16</v>
      </c>
      <c r="G30">
        <v>2.6859035491943359</v>
      </c>
      <c r="H30">
        <v>0.55589652061462402</v>
      </c>
      <c r="I30">
        <v>1.3457262516021731</v>
      </c>
      <c r="J30">
        <v>0.39437246322631841</v>
      </c>
      <c r="K30">
        <v>0.38890814781188959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16</v>
      </c>
      <c r="G31">
        <v>2.722320556640625</v>
      </c>
      <c r="H31">
        <v>0.5673365592956543</v>
      </c>
      <c r="I31">
        <v>1.3996596336364751</v>
      </c>
      <c r="J31">
        <v>0.37442183494567871</v>
      </c>
      <c r="K31">
        <v>0.37978363037109381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16</v>
      </c>
      <c r="G32">
        <v>2.4399607181549068</v>
      </c>
      <c r="H32">
        <v>0.51261425018310547</v>
      </c>
      <c r="I32">
        <v>1.1433465480804439</v>
      </c>
      <c r="J32">
        <v>0.38312363624572748</v>
      </c>
      <c r="K32">
        <v>0.39835858345031738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16</v>
      </c>
      <c r="G33">
        <v>2.6000580787658691</v>
      </c>
      <c r="H33">
        <v>0.52611899375915527</v>
      </c>
      <c r="I33">
        <v>1.178578853607178</v>
      </c>
      <c r="J33">
        <v>0.48561453819274902</v>
      </c>
      <c r="K33">
        <v>0.40874624252319341</v>
      </c>
    </row>
    <row r="34" spans="1:11" x14ac:dyDescent="0.25">
      <c r="A34">
        <v>32</v>
      </c>
      <c r="B34" t="s">
        <v>75</v>
      </c>
      <c r="C34">
        <v>990.39689999999996</v>
      </c>
      <c r="D34" t="s">
        <v>243</v>
      </c>
      <c r="E34">
        <v>1018.0924</v>
      </c>
      <c r="F34">
        <v>16</v>
      </c>
      <c r="G34">
        <v>2.3399391174316411</v>
      </c>
      <c r="H34">
        <v>0.53688621520996094</v>
      </c>
      <c r="I34">
        <v>1.0321216583251951</v>
      </c>
      <c r="J34">
        <v>0.37957668304443359</v>
      </c>
      <c r="K34">
        <v>0.38835906982421881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16</v>
      </c>
      <c r="G35">
        <v>2.62654709815979</v>
      </c>
      <c r="H35">
        <v>0.56299543380737305</v>
      </c>
      <c r="I35">
        <v>1.314267635345459</v>
      </c>
      <c r="J35">
        <v>0.38271522521972662</v>
      </c>
      <c r="K35">
        <v>0.3651127815246582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16</v>
      </c>
      <c r="G36">
        <v>2.946860551834106</v>
      </c>
      <c r="H36">
        <v>0.57174062728881836</v>
      </c>
      <c r="I36">
        <v>1.594899654388428</v>
      </c>
      <c r="J36">
        <v>0.38500094413757319</v>
      </c>
      <c r="K36">
        <v>0.39122152328491211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16</v>
      </c>
      <c r="G37">
        <v>2.5323669910430908</v>
      </c>
      <c r="H37">
        <v>0.57317399978637695</v>
      </c>
      <c r="I37">
        <v>1.156822204589844</v>
      </c>
      <c r="J37">
        <v>0.39320898056030268</v>
      </c>
      <c r="K37">
        <v>0.40615653991699219</v>
      </c>
    </row>
    <row r="38" spans="1:11" x14ac:dyDescent="0.25">
      <c r="A38">
        <v>36</v>
      </c>
      <c r="B38" t="s">
        <v>83</v>
      </c>
      <c r="C38">
        <v>1152.5368000000001</v>
      </c>
      <c r="D38" t="s">
        <v>247</v>
      </c>
      <c r="E38">
        <v>1177.3052</v>
      </c>
      <c r="F38">
        <v>16</v>
      </c>
      <c r="G38">
        <v>2.5350279808044429</v>
      </c>
      <c r="H38">
        <v>0.57469058036804199</v>
      </c>
      <c r="I38">
        <v>1.171501159667969</v>
      </c>
      <c r="J38">
        <v>0.38496923446655268</v>
      </c>
      <c r="K38">
        <v>0.40102720260620123</v>
      </c>
    </row>
    <row r="39" spans="1:11" x14ac:dyDescent="0.25">
      <c r="A39">
        <v>37</v>
      </c>
      <c r="B39" t="s">
        <v>85</v>
      </c>
      <c r="C39">
        <v>1036.4302</v>
      </c>
      <c r="D39" t="s">
        <v>248</v>
      </c>
      <c r="E39">
        <v>1144.1931999999999</v>
      </c>
      <c r="F39">
        <v>16</v>
      </c>
      <c r="G39">
        <v>2.554452657699585</v>
      </c>
      <c r="H39">
        <v>0.50720643997192383</v>
      </c>
      <c r="I39">
        <v>1.2455742359161379</v>
      </c>
      <c r="J39">
        <v>0.3982851505279541</v>
      </c>
      <c r="K39">
        <v>0.40088820457458502</v>
      </c>
    </row>
    <row r="40" spans="1:11" x14ac:dyDescent="0.25">
      <c r="A40">
        <v>38</v>
      </c>
      <c r="B40" t="s">
        <v>87</v>
      </c>
      <c r="C40">
        <v>1253.6293000000001</v>
      </c>
      <c r="D40" t="s">
        <v>320</v>
      </c>
      <c r="E40">
        <v>1319.0957000000001</v>
      </c>
      <c r="F40">
        <v>16</v>
      </c>
      <c r="G40">
        <v>2.4913885593414311</v>
      </c>
      <c r="H40">
        <v>0.49839067459106451</v>
      </c>
      <c r="I40">
        <v>1.217198848724365</v>
      </c>
      <c r="J40">
        <v>0.35912632942199713</v>
      </c>
      <c r="K40">
        <v>0.41367197036743159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16</v>
      </c>
      <c r="G41">
        <v>2.4502887725830078</v>
      </c>
      <c r="H41">
        <v>0.52663803100585938</v>
      </c>
      <c r="I41">
        <v>1.1420993804931641</v>
      </c>
      <c r="J41">
        <v>0.38690733909606928</v>
      </c>
      <c r="K41">
        <v>0.39264726638793951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16</v>
      </c>
      <c r="G42">
        <v>2.5416474342346191</v>
      </c>
      <c r="H42">
        <v>0.55418205261230469</v>
      </c>
      <c r="I42">
        <v>1.0823290348052981</v>
      </c>
      <c r="J42">
        <v>0.50639724731445313</v>
      </c>
      <c r="K42">
        <v>0.39723992347717291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16</v>
      </c>
      <c r="G43">
        <v>2.4756307601928711</v>
      </c>
      <c r="H43">
        <v>0.5556941032409668</v>
      </c>
      <c r="I43">
        <v>1.1523993015289311</v>
      </c>
      <c r="J43">
        <v>0.37728404998779302</v>
      </c>
      <c r="K43">
        <v>0.38925409317016602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16</v>
      </c>
      <c r="G44">
        <v>2.6270251274108891</v>
      </c>
      <c r="H44">
        <v>0.48955512046813959</v>
      </c>
      <c r="I44">
        <v>1.336411714553833</v>
      </c>
      <c r="J44">
        <v>0.40524721145629877</v>
      </c>
      <c r="K44">
        <v>0.39171862602233892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16</v>
      </c>
      <c r="G45">
        <v>2.7847023010253911</v>
      </c>
      <c r="H45">
        <v>0.57766604423522949</v>
      </c>
      <c r="I45">
        <v>1.4386806488037109</v>
      </c>
      <c r="J45">
        <v>0.38050436973571777</v>
      </c>
      <c r="K45">
        <v>0.38685512542724609</v>
      </c>
    </row>
    <row r="46" spans="1:11" x14ac:dyDescent="0.25">
      <c r="A46">
        <v>44</v>
      </c>
      <c r="B46" t="s">
        <v>99</v>
      </c>
      <c r="C46">
        <v>864.92930000000001</v>
      </c>
      <c r="D46" t="s">
        <v>321</v>
      </c>
      <c r="E46">
        <v>948.34569999999997</v>
      </c>
      <c r="F46">
        <v>16</v>
      </c>
      <c r="G46">
        <v>2.759198904037476</v>
      </c>
      <c r="H46">
        <v>0.50130724906921387</v>
      </c>
      <c r="I46">
        <v>1.4757339954376221</v>
      </c>
      <c r="J46">
        <v>0.38502931594848627</v>
      </c>
      <c r="K46">
        <v>0.39448070526123052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16</v>
      </c>
      <c r="G47">
        <v>2.6070559024810791</v>
      </c>
      <c r="H47">
        <v>0.57676982879638672</v>
      </c>
      <c r="I47">
        <v>1.2344062328338621</v>
      </c>
      <c r="J47">
        <v>0.40248656272888178</v>
      </c>
      <c r="K47">
        <v>0.39322686195373541</v>
      </c>
    </row>
    <row r="48" spans="1:11" x14ac:dyDescent="0.25">
      <c r="A48">
        <v>46</v>
      </c>
      <c r="B48" t="s">
        <v>103</v>
      </c>
      <c r="C48">
        <v>1164.1323</v>
      </c>
      <c r="D48" t="s">
        <v>322</v>
      </c>
      <c r="E48">
        <v>1213.0712000000001</v>
      </c>
      <c r="F48">
        <v>16</v>
      </c>
      <c r="G48">
        <v>2.5391252040863042</v>
      </c>
      <c r="H48">
        <v>0.53898906707763672</v>
      </c>
      <c r="I48">
        <v>1.226552486419678</v>
      </c>
      <c r="J48">
        <v>0.39030575752258301</v>
      </c>
      <c r="K48">
        <v>0.38086843490600591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16</v>
      </c>
      <c r="G49">
        <v>2.8117949962615971</v>
      </c>
      <c r="H49">
        <v>0.5144963264465332</v>
      </c>
      <c r="I49">
        <v>1.4951736927032471</v>
      </c>
      <c r="J49">
        <v>0.41715645790100098</v>
      </c>
      <c r="K49">
        <v>0.38396859169006348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16</v>
      </c>
      <c r="G50">
        <v>2.6009607315063481</v>
      </c>
      <c r="H50">
        <v>0.55269217491149902</v>
      </c>
      <c r="I50">
        <v>1.2656533718109131</v>
      </c>
      <c r="J50">
        <v>0.39281320571899409</v>
      </c>
      <c r="K50">
        <v>0.38880300521850591</v>
      </c>
    </row>
    <row r="51" spans="1:11" x14ac:dyDescent="0.25">
      <c r="A51">
        <v>49</v>
      </c>
      <c r="B51" t="s">
        <v>109</v>
      </c>
      <c r="C51">
        <v>882.71439999999996</v>
      </c>
      <c r="D51" t="s">
        <v>260</v>
      </c>
      <c r="E51">
        <v>896.75720000000001</v>
      </c>
      <c r="F51">
        <v>16</v>
      </c>
      <c r="G51">
        <v>3.053695917129517</v>
      </c>
      <c r="H51">
        <v>0.5393528938293457</v>
      </c>
      <c r="I51">
        <v>1.7663652896881099</v>
      </c>
      <c r="J51">
        <v>0.39486575126647949</v>
      </c>
      <c r="K51">
        <v>0.35159087181091309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16</v>
      </c>
      <c r="G52">
        <v>2.7055222988128662</v>
      </c>
      <c r="H52">
        <v>0.59322404861450195</v>
      </c>
      <c r="I52">
        <v>1.343697786331177</v>
      </c>
      <c r="J52">
        <v>0.39400792121887213</v>
      </c>
      <c r="K52">
        <v>0.37259531021118159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16</v>
      </c>
      <c r="G53">
        <v>2.6435902118682861</v>
      </c>
      <c r="H53">
        <v>0.56122422218322754</v>
      </c>
      <c r="I53">
        <v>1.302026748657227</v>
      </c>
      <c r="J53">
        <v>0.38670086860656738</v>
      </c>
      <c r="K53">
        <v>0.3921360969543457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16</v>
      </c>
      <c r="G54">
        <v>2.3907978534698491</v>
      </c>
      <c r="H54">
        <v>0.50472831726074219</v>
      </c>
      <c r="I54">
        <v>1.102571487426758</v>
      </c>
      <c r="J54">
        <v>0.38446784019470209</v>
      </c>
      <c r="K54">
        <v>0.39903020858764648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16</v>
      </c>
      <c r="G55">
        <v>2.815155029296875</v>
      </c>
      <c r="H55">
        <v>0.58232498168945313</v>
      </c>
      <c r="I55">
        <v>1.449746370315552</v>
      </c>
      <c r="J55">
        <v>0.39404892921447748</v>
      </c>
      <c r="K55">
        <v>0.38598537445068359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324</v>
      </c>
      <c r="E56">
        <v>1307.1314</v>
      </c>
      <c r="F56">
        <v>16</v>
      </c>
      <c r="G56">
        <v>2.655093908309937</v>
      </c>
      <c r="H56">
        <v>0.56263208389282227</v>
      </c>
      <c r="I56">
        <v>1.3078165054321289</v>
      </c>
      <c r="J56">
        <v>0.38597989082336431</v>
      </c>
      <c r="K56">
        <v>0.3968353271484375</v>
      </c>
    </row>
    <row r="57" spans="1:11" x14ac:dyDescent="0.25">
      <c r="A57">
        <v>55</v>
      </c>
      <c r="B57" t="s">
        <v>121</v>
      </c>
      <c r="C57">
        <v>1138.0630000000001</v>
      </c>
      <c r="D57" t="s">
        <v>395</v>
      </c>
      <c r="E57">
        <v>1202.0824</v>
      </c>
      <c r="F57">
        <v>16</v>
      </c>
      <c r="G57">
        <v>2.937038898468018</v>
      </c>
      <c r="H57">
        <v>0.55233168601989746</v>
      </c>
      <c r="I57">
        <v>1.604152917861938</v>
      </c>
      <c r="J57">
        <v>0.3931431770324707</v>
      </c>
      <c r="K57">
        <v>0.38741111755371088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16</v>
      </c>
      <c r="G58">
        <v>2.4530355930328369</v>
      </c>
      <c r="H58">
        <v>0.53670382499694824</v>
      </c>
      <c r="I58">
        <v>1.126079797744751</v>
      </c>
      <c r="J58">
        <v>0.38202381134033198</v>
      </c>
      <c r="K58">
        <v>0.40622115135192871</v>
      </c>
    </row>
    <row r="59" spans="1:11" x14ac:dyDescent="0.25">
      <c r="A59">
        <v>57</v>
      </c>
      <c r="B59" t="s">
        <v>125</v>
      </c>
      <c r="C59">
        <v>977.09100000000001</v>
      </c>
      <c r="D59" t="s">
        <v>268</v>
      </c>
      <c r="E59">
        <v>1051.5397</v>
      </c>
      <c r="F59">
        <v>16</v>
      </c>
      <c r="G59">
        <v>2.649415254592896</v>
      </c>
      <c r="H59">
        <v>0.60834097862243652</v>
      </c>
      <c r="I59">
        <v>1.2945864200592041</v>
      </c>
      <c r="J59">
        <v>0.3777773380279541</v>
      </c>
      <c r="K59">
        <v>0.3672025203704834</v>
      </c>
    </row>
    <row r="60" spans="1:11" x14ac:dyDescent="0.25">
      <c r="A60">
        <v>58</v>
      </c>
      <c r="B60" t="s">
        <v>127</v>
      </c>
      <c r="C60">
        <v>913.41300000000001</v>
      </c>
      <c r="D60" t="s">
        <v>269</v>
      </c>
      <c r="E60">
        <v>1016.4844000000001</v>
      </c>
      <c r="F60">
        <v>16</v>
      </c>
      <c r="G60">
        <v>2.4579815864562988</v>
      </c>
      <c r="H60">
        <v>0.57574272155761719</v>
      </c>
      <c r="I60">
        <v>1.106348514556885</v>
      </c>
      <c r="J60">
        <v>0.38670730590820313</v>
      </c>
      <c r="K60">
        <v>0.3881833553314209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396</v>
      </c>
      <c r="E61">
        <v>1112.098</v>
      </c>
      <c r="F61">
        <v>16</v>
      </c>
      <c r="G61">
        <v>2.506989479064941</v>
      </c>
      <c r="H61">
        <v>0.4948420524597168</v>
      </c>
      <c r="I61">
        <v>1.235553503036499</v>
      </c>
      <c r="J61">
        <v>0.38638043403625488</v>
      </c>
      <c r="K61">
        <v>0.38921356201171881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16</v>
      </c>
      <c r="G62">
        <v>2.6342296600341801</v>
      </c>
      <c r="H62">
        <v>0.54182314872741699</v>
      </c>
      <c r="I62">
        <v>1.312462329864502</v>
      </c>
      <c r="J62">
        <v>0.38090181350708008</v>
      </c>
      <c r="K62">
        <v>0.39804172515869141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16</v>
      </c>
      <c r="G63">
        <v>2.489924430847168</v>
      </c>
      <c r="H63">
        <v>0.55088567733764648</v>
      </c>
      <c r="I63">
        <v>1.1675844192504881</v>
      </c>
      <c r="J63">
        <v>0.38999795913696289</v>
      </c>
      <c r="K63">
        <v>0.37953805923461909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16</v>
      </c>
      <c r="G64">
        <v>2.7410702705383301</v>
      </c>
      <c r="H64">
        <v>0.48991489410400391</v>
      </c>
      <c r="I64">
        <v>1.466782331466675</v>
      </c>
      <c r="J64">
        <v>0.40269064903259277</v>
      </c>
      <c r="K64">
        <v>0.3808903694152832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16</v>
      </c>
      <c r="G65">
        <v>3.0058543682098389</v>
      </c>
      <c r="H65">
        <v>0.59742188453674316</v>
      </c>
      <c r="I65">
        <v>1.6123852729797361</v>
      </c>
      <c r="J65">
        <v>0.40599679946899409</v>
      </c>
      <c r="K65">
        <v>0.38764071464538569</v>
      </c>
    </row>
    <row r="66" spans="1:11" x14ac:dyDescent="0.25">
      <c r="A66">
        <v>64</v>
      </c>
      <c r="B66" t="s">
        <v>139</v>
      </c>
      <c r="C66">
        <v>917.74099999999999</v>
      </c>
      <c r="D66" t="s">
        <v>275</v>
      </c>
      <c r="E66">
        <v>921.9289</v>
      </c>
      <c r="F66">
        <v>16</v>
      </c>
      <c r="G66">
        <v>2.4837417602539058</v>
      </c>
      <c r="H66">
        <v>0.54938435554504395</v>
      </c>
      <c r="I66">
        <v>1.164630651473999</v>
      </c>
      <c r="J66">
        <v>0.38713979721069341</v>
      </c>
      <c r="K66">
        <v>0.38258695602416992</v>
      </c>
    </row>
    <row r="67" spans="1:11" x14ac:dyDescent="0.25">
      <c r="A67">
        <v>65</v>
      </c>
      <c r="B67" t="s">
        <v>141</v>
      </c>
      <c r="C67">
        <v>893.55269999999996</v>
      </c>
      <c r="D67" t="s">
        <v>276</v>
      </c>
      <c r="E67">
        <v>906.99009999999998</v>
      </c>
      <c r="F67">
        <v>16</v>
      </c>
      <c r="G67">
        <v>2.5805704593658452</v>
      </c>
      <c r="H67">
        <v>0.56540346145629883</v>
      </c>
      <c r="I67">
        <v>1.2546694278717041</v>
      </c>
      <c r="J67">
        <v>0.36802768707275391</v>
      </c>
      <c r="K67">
        <v>0.39040231704711909</v>
      </c>
    </row>
    <row r="68" spans="1:11" x14ac:dyDescent="0.25">
      <c r="A68">
        <v>66</v>
      </c>
      <c r="B68" t="s">
        <v>143</v>
      </c>
      <c r="C68">
        <v>932.08079999999995</v>
      </c>
      <c r="D68" t="s">
        <v>277</v>
      </c>
      <c r="E68">
        <v>1068.0065</v>
      </c>
      <c r="F68">
        <v>16</v>
      </c>
      <c r="G68">
        <v>2.7737200260162349</v>
      </c>
      <c r="H68">
        <v>0.61936473846435547</v>
      </c>
      <c r="I68">
        <v>1.3934333324432371</v>
      </c>
      <c r="J68">
        <v>0.39481306076049799</v>
      </c>
      <c r="K68">
        <v>0.36310720443725591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16</v>
      </c>
      <c r="G69">
        <v>2.9538054466247559</v>
      </c>
      <c r="H69">
        <v>0.57114672660827637</v>
      </c>
      <c r="I69">
        <v>1.6255548000335689</v>
      </c>
      <c r="J69">
        <v>0.38070511817932129</v>
      </c>
      <c r="K69">
        <v>0.3744041919708252</v>
      </c>
    </row>
    <row r="70" spans="1:11" x14ac:dyDescent="0.25">
      <c r="A70">
        <v>68</v>
      </c>
      <c r="B70" t="s">
        <v>147</v>
      </c>
      <c r="C70">
        <v>1016.5323</v>
      </c>
      <c r="D70" t="s">
        <v>326</v>
      </c>
      <c r="E70">
        <v>1071.7275</v>
      </c>
      <c r="F70">
        <v>16</v>
      </c>
      <c r="G70">
        <v>2.9280471801757808</v>
      </c>
      <c r="H70">
        <v>0.53568410873413086</v>
      </c>
      <c r="I70">
        <v>1.6240997314453121</v>
      </c>
      <c r="J70">
        <v>0.3783421516418457</v>
      </c>
      <c r="K70">
        <v>0.38790416717529302</v>
      </c>
    </row>
    <row r="71" spans="1:11" x14ac:dyDescent="0.25">
      <c r="A71">
        <v>69</v>
      </c>
      <c r="B71" t="s">
        <v>149</v>
      </c>
      <c r="C71">
        <v>1286.0319</v>
      </c>
      <c r="D71" t="s">
        <v>327</v>
      </c>
      <c r="E71">
        <v>1363.8544999999999</v>
      </c>
      <c r="F71">
        <v>16</v>
      </c>
      <c r="G71">
        <v>2.6784639358520508</v>
      </c>
      <c r="H71">
        <v>0.53957462310791016</v>
      </c>
      <c r="I71">
        <v>1.3480014801025391</v>
      </c>
      <c r="J71">
        <v>0.39412212371826172</v>
      </c>
      <c r="K71">
        <v>0.39476776123046881</v>
      </c>
    </row>
    <row r="72" spans="1:11" x14ac:dyDescent="0.25">
      <c r="A72">
        <v>70</v>
      </c>
      <c r="B72" t="s">
        <v>151</v>
      </c>
      <c r="C72">
        <v>1027.9614999999999</v>
      </c>
      <c r="D72" t="s">
        <v>281</v>
      </c>
      <c r="E72">
        <v>1064.0021999999999</v>
      </c>
      <c r="F72">
        <v>16</v>
      </c>
      <c r="G72">
        <v>2.4812572002410889</v>
      </c>
      <c r="H72">
        <v>0.57947802543640137</v>
      </c>
      <c r="I72">
        <v>1.1331267356872561</v>
      </c>
      <c r="J72">
        <v>0.38939857482910162</v>
      </c>
      <c r="K72">
        <v>0.37784147262573242</v>
      </c>
    </row>
    <row r="73" spans="1:11" x14ac:dyDescent="0.25">
      <c r="A73">
        <v>71</v>
      </c>
      <c r="B73" t="s">
        <v>153</v>
      </c>
      <c r="C73">
        <v>913.18769999999995</v>
      </c>
      <c r="D73" t="s">
        <v>282</v>
      </c>
      <c r="E73">
        <v>954.47180000000003</v>
      </c>
      <c r="F73">
        <v>16</v>
      </c>
      <c r="G73">
        <v>2.65709376335144</v>
      </c>
      <c r="H73">
        <v>0.57008147239685059</v>
      </c>
      <c r="I73">
        <v>1.3284120559692381</v>
      </c>
      <c r="J73">
        <v>0.37667274475097662</v>
      </c>
      <c r="K73">
        <v>0.37933492660522461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16</v>
      </c>
      <c r="G74">
        <v>2.3920540809631352</v>
      </c>
      <c r="H74">
        <v>0.52921032905578613</v>
      </c>
      <c r="I74">
        <v>1.088381290435791</v>
      </c>
      <c r="J74">
        <v>0.37581539154052729</v>
      </c>
      <c r="K74">
        <v>0.39764738082885742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16</v>
      </c>
      <c r="G75">
        <v>3.0158348083496089</v>
      </c>
      <c r="H75">
        <v>0.56463956832885742</v>
      </c>
      <c r="I75">
        <v>1.6763932704925539</v>
      </c>
      <c r="J75">
        <v>0.39726853370666498</v>
      </c>
      <c r="K75">
        <v>0.37653279304504389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16</v>
      </c>
      <c r="G76">
        <v>2.4635801315307622</v>
      </c>
      <c r="H76">
        <v>0.58760476112365723</v>
      </c>
      <c r="I76">
        <v>1.095272302627563</v>
      </c>
      <c r="J76">
        <v>0.39266729354858398</v>
      </c>
      <c r="K76">
        <v>0.3870387077331543</v>
      </c>
    </row>
    <row r="77" spans="1:11" x14ac:dyDescent="0.25">
      <c r="A77">
        <v>75</v>
      </c>
      <c r="B77" t="s">
        <v>161</v>
      </c>
      <c r="C77">
        <v>1000.1613</v>
      </c>
      <c r="D77" t="s">
        <v>286</v>
      </c>
      <c r="E77">
        <v>1036.2106000000001</v>
      </c>
      <c r="F77">
        <v>16</v>
      </c>
      <c r="G77">
        <v>2.7687957286834721</v>
      </c>
      <c r="H77">
        <v>0.55916643142700195</v>
      </c>
      <c r="I77">
        <v>1.434214115142822</v>
      </c>
      <c r="J77">
        <v>0.38339948654174799</v>
      </c>
      <c r="K77">
        <v>0.39101576805114752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16</v>
      </c>
      <c r="G78">
        <v>2.5165474414825439</v>
      </c>
      <c r="H78">
        <v>0.59284639358520508</v>
      </c>
      <c r="I78">
        <v>1.136108875274658</v>
      </c>
      <c r="J78">
        <v>0.38461518287658691</v>
      </c>
      <c r="K78">
        <v>0.40097975730896002</v>
      </c>
    </row>
    <row r="79" spans="1:11" x14ac:dyDescent="0.25">
      <c r="A79">
        <v>77</v>
      </c>
      <c r="B79" t="s">
        <v>165</v>
      </c>
      <c r="C79">
        <v>946.27610000000004</v>
      </c>
      <c r="D79" t="s">
        <v>288</v>
      </c>
      <c r="E79">
        <v>1028.7573</v>
      </c>
      <c r="F79">
        <v>16</v>
      </c>
      <c r="G79">
        <v>2.5312662124633789</v>
      </c>
      <c r="H79">
        <v>0.5139009952545166</v>
      </c>
      <c r="I79">
        <v>1.2267105579376221</v>
      </c>
      <c r="J79">
        <v>0.38066649436950678</v>
      </c>
      <c r="K79">
        <v>0.40698909759521479</v>
      </c>
    </row>
    <row r="80" spans="1:11" x14ac:dyDescent="0.25">
      <c r="A80">
        <v>78</v>
      </c>
      <c r="B80" t="s">
        <v>167</v>
      </c>
      <c r="C80">
        <v>936.98</v>
      </c>
      <c r="D80" t="s">
        <v>329</v>
      </c>
      <c r="E80">
        <v>990.40970000000004</v>
      </c>
      <c r="F80">
        <v>16</v>
      </c>
      <c r="G80">
        <v>2.7178158760070801</v>
      </c>
      <c r="H80">
        <v>0.53152370452880859</v>
      </c>
      <c r="I80">
        <v>1.3860576152801509</v>
      </c>
      <c r="J80">
        <v>0.38720917701721191</v>
      </c>
      <c r="K80">
        <v>0.41202473640441889</v>
      </c>
    </row>
    <row r="81" spans="1:11" x14ac:dyDescent="0.25">
      <c r="A81">
        <v>79</v>
      </c>
      <c r="B81" t="s">
        <v>169</v>
      </c>
      <c r="C81">
        <v>1097.3185000000001</v>
      </c>
      <c r="D81" t="s">
        <v>290</v>
      </c>
      <c r="E81">
        <v>1112.9391000000001</v>
      </c>
      <c r="F81">
        <v>16</v>
      </c>
      <c r="G81">
        <v>3.0042281150817871</v>
      </c>
      <c r="H81">
        <v>0.58801364898681641</v>
      </c>
      <c r="I81">
        <v>1.636037349700928</v>
      </c>
      <c r="J81">
        <v>0.37415504455566412</v>
      </c>
      <c r="K81">
        <v>0.40502119064331049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16</v>
      </c>
      <c r="G82">
        <v>2.5282599925994869</v>
      </c>
      <c r="H82">
        <v>0.52885675430297852</v>
      </c>
      <c r="I82">
        <v>1.2211790084838869</v>
      </c>
      <c r="J82">
        <v>0.39005017280578608</v>
      </c>
      <c r="K82">
        <v>0.38617515563964838</v>
      </c>
    </row>
    <row r="83" spans="1:11" x14ac:dyDescent="0.25">
      <c r="A83">
        <v>81</v>
      </c>
      <c r="B83" t="s">
        <v>173</v>
      </c>
      <c r="C83">
        <v>910.51329999999996</v>
      </c>
      <c r="D83" t="s">
        <v>292</v>
      </c>
      <c r="E83">
        <v>925.01729999999998</v>
      </c>
      <c r="F83">
        <v>16</v>
      </c>
      <c r="G83">
        <v>3.031238317489624</v>
      </c>
      <c r="H83">
        <v>0.61620020866394043</v>
      </c>
      <c r="I83">
        <v>1.5337564945220949</v>
      </c>
      <c r="J83">
        <v>0.51495671272277832</v>
      </c>
      <c r="K83">
        <v>0.36574530601501459</v>
      </c>
    </row>
    <row r="84" spans="1:11" x14ac:dyDescent="0.25">
      <c r="A84">
        <v>82</v>
      </c>
      <c r="B84" t="s">
        <v>175</v>
      </c>
      <c r="C84">
        <v>999.90869999999995</v>
      </c>
      <c r="D84" t="s">
        <v>293</v>
      </c>
      <c r="E84">
        <v>1071.5066999999999</v>
      </c>
      <c r="F84">
        <v>16</v>
      </c>
      <c r="G84">
        <v>2.800355195999146</v>
      </c>
      <c r="H84">
        <v>0.54455780982971191</v>
      </c>
      <c r="I84">
        <v>1.499947071075439</v>
      </c>
      <c r="J84">
        <v>0.37885904312133789</v>
      </c>
      <c r="K84">
        <v>0.37399005889892578</v>
      </c>
    </row>
    <row r="85" spans="1:11" x14ac:dyDescent="0.25">
      <c r="A85">
        <v>83</v>
      </c>
      <c r="B85" t="s">
        <v>177</v>
      </c>
      <c r="C85">
        <v>924.55399999999997</v>
      </c>
      <c r="D85" t="s">
        <v>294</v>
      </c>
      <c r="E85">
        <v>1008.062</v>
      </c>
      <c r="F85">
        <v>16</v>
      </c>
      <c r="G85">
        <v>2.3959114551544189</v>
      </c>
      <c r="H85">
        <v>0.52585935592651367</v>
      </c>
      <c r="I85">
        <v>1.0802567005157471</v>
      </c>
      <c r="J85">
        <v>0.37855720520019531</v>
      </c>
      <c r="K85">
        <v>0.41023683547973627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16</v>
      </c>
      <c r="G86">
        <v>2.525255680084229</v>
      </c>
      <c r="H86">
        <v>0.51235675811767578</v>
      </c>
      <c r="I86">
        <v>1.2228550910949709</v>
      </c>
      <c r="J86">
        <v>0.39268684387207031</v>
      </c>
      <c r="K86">
        <v>0.3933861255645752</v>
      </c>
    </row>
    <row r="87" spans="1:11" x14ac:dyDescent="0.25">
      <c r="A87">
        <v>85</v>
      </c>
      <c r="B87" t="s">
        <v>181</v>
      </c>
      <c r="C87">
        <v>1148.8453</v>
      </c>
      <c r="D87" t="s">
        <v>296</v>
      </c>
      <c r="E87">
        <v>1243.5463999999999</v>
      </c>
      <c r="F87">
        <v>16</v>
      </c>
      <c r="G87">
        <v>2.6851062774658199</v>
      </c>
      <c r="H87">
        <v>0.54596567153930664</v>
      </c>
      <c r="I87">
        <v>1.341926097869873</v>
      </c>
      <c r="J87">
        <v>0.38055944442749018</v>
      </c>
      <c r="K87">
        <v>0.41565537452697748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16</v>
      </c>
      <c r="G88">
        <v>2.6407403945922852</v>
      </c>
      <c r="H88">
        <v>0.56058502197265625</v>
      </c>
      <c r="I88">
        <v>1.305103063583374</v>
      </c>
      <c r="J88">
        <v>0.38105034828186041</v>
      </c>
      <c r="K88">
        <v>0.39200210571289063</v>
      </c>
    </row>
    <row r="89" spans="1:11" x14ac:dyDescent="0.25">
      <c r="A89">
        <v>87</v>
      </c>
      <c r="B89" t="s">
        <v>185</v>
      </c>
      <c r="C89">
        <v>1034.2633000000001</v>
      </c>
      <c r="D89" t="s">
        <v>298</v>
      </c>
      <c r="E89">
        <v>1124.7635</v>
      </c>
      <c r="F89">
        <v>16</v>
      </c>
      <c r="G89">
        <v>2.6428325176239009</v>
      </c>
      <c r="H89">
        <v>0.52274036407470703</v>
      </c>
      <c r="I89">
        <v>1.3356742858886721</v>
      </c>
      <c r="J89">
        <v>0.38461446762084961</v>
      </c>
      <c r="K89">
        <v>0.3988037109375</v>
      </c>
    </row>
    <row r="90" spans="1:11" x14ac:dyDescent="0.25">
      <c r="A90">
        <v>88</v>
      </c>
      <c r="B90" t="s">
        <v>187</v>
      </c>
      <c r="C90">
        <v>869.74630000000002</v>
      </c>
      <c r="D90" t="s">
        <v>299</v>
      </c>
      <c r="E90">
        <v>937.07479999999998</v>
      </c>
      <c r="F90">
        <v>16</v>
      </c>
      <c r="G90">
        <v>2.793980598449707</v>
      </c>
      <c r="H90">
        <v>0.53792524337768555</v>
      </c>
      <c r="I90">
        <v>1.4618852138519289</v>
      </c>
      <c r="J90">
        <v>0.40892148017883301</v>
      </c>
      <c r="K90">
        <v>0.38424944877624512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397</v>
      </c>
      <c r="E91">
        <v>944.53510000000006</v>
      </c>
      <c r="F91">
        <v>16</v>
      </c>
      <c r="G91">
        <v>2.449323177337646</v>
      </c>
      <c r="H91">
        <v>0.50897336006164551</v>
      </c>
      <c r="I91">
        <v>1.1267809867858889</v>
      </c>
      <c r="J91">
        <v>0.42765045166015619</v>
      </c>
      <c r="K91">
        <v>0.38410305976867681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301</v>
      </c>
      <c r="E92">
        <v>937.82690000000002</v>
      </c>
      <c r="F92">
        <v>16</v>
      </c>
      <c r="G92">
        <v>2.492051362991333</v>
      </c>
      <c r="H92">
        <v>0.51143574714660645</v>
      </c>
      <c r="I92">
        <v>1.202772855758667</v>
      </c>
      <c r="J92">
        <v>0.3782041072845459</v>
      </c>
      <c r="K92">
        <v>0.39750409126281738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302</v>
      </c>
      <c r="E93">
        <v>1020.5999</v>
      </c>
      <c r="F93">
        <v>16</v>
      </c>
      <c r="G93">
        <v>2.6203644275665279</v>
      </c>
      <c r="H93">
        <v>0.58997511863708496</v>
      </c>
      <c r="I93">
        <v>1.2339909076690669</v>
      </c>
      <c r="J93">
        <v>0.40185928344726563</v>
      </c>
      <c r="K93">
        <v>0.39353752136230469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16</v>
      </c>
      <c r="G94">
        <v>2.6715455055236821</v>
      </c>
      <c r="H94">
        <v>0.61855316162109375</v>
      </c>
      <c r="I94">
        <v>1.2864947319030759</v>
      </c>
      <c r="J94">
        <v>0.3851323127746582</v>
      </c>
      <c r="K94">
        <v>0.37890386581420898</v>
      </c>
    </row>
    <row r="95" spans="1:11" x14ac:dyDescent="0.25">
      <c r="A95">
        <v>93</v>
      </c>
      <c r="B95" t="s">
        <v>197</v>
      </c>
      <c r="C95">
        <v>1091.1422</v>
      </c>
      <c r="D95" t="s">
        <v>332</v>
      </c>
      <c r="E95">
        <v>1119.7397000000001</v>
      </c>
      <c r="F95">
        <v>16</v>
      </c>
      <c r="G95">
        <v>2.8969132900238042</v>
      </c>
      <c r="H95">
        <v>0.56969904899597168</v>
      </c>
      <c r="I95">
        <v>1.5451738834381099</v>
      </c>
      <c r="J95">
        <v>0.39459347724914551</v>
      </c>
      <c r="K95">
        <v>0.38589048385620123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16</v>
      </c>
      <c r="G96">
        <v>2.7186861038208008</v>
      </c>
      <c r="H96">
        <v>0.51089978218078613</v>
      </c>
      <c r="I96">
        <v>1.4439675807952881</v>
      </c>
      <c r="J96">
        <v>0.35972118377685552</v>
      </c>
      <c r="K96">
        <v>0.40209460258483892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398</v>
      </c>
      <c r="E97">
        <v>848.38009999999997</v>
      </c>
      <c r="F97">
        <v>16</v>
      </c>
      <c r="G97">
        <v>2.3203210830688481</v>
      </c>
      <c r="H97">
        <v>0.51344895362854004</v>
      </c>
      <c r="I97">
        <v>1.0175104141235349</v>
      </c>
      <c r="J97">
        <v>0.39740347862243652</v>
      </c>
      <c r="K97">
        <v>0.39035654067993159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307</v>
      </c>
      <c r="E98">
        <v>1009.5139</v>
      </c>
      <c r="F98">
        <v>16</v>
      </c>
      <c r="G98">
        <v>2.6972248554229741</v>
      </c>
      <c r="H98">
        <v>0.57214474678039551</v>
      </c>
      <c r="I98">
        <v>1.3464729785919189</v>
      </c>
      <c r="J98">
        <v>0.40475797653198242</v>
      </c>
      <c r="K98">
        <v>0.37184929847717291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16</v>
      </c>
      <c r="G99">
        <v>2.6075584888458252</v>
      </c>
      <c r="H99">
        <v>0.51728463172912598</v>
      </c>
      <c r="I99">
        <v>1.2950758934021001</v>
      </c>
      <c r="J99">
        <v>0.38442349433898931</v>
      </c>
      <c r="K99">
        <v>0.4097743034362793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399</v>
      </c>
      <c r="E100">
        <v>956.42060000000004</v>
      </c>
      <c r="F100">
        <v>16</v>
      </c>
      <c r="G100">
        <v>2.3887407779693599</v>
      </c>
      <c r="H100">
        <v>0.51887369155883789</v>
      </c>
      <c r="I100">
        <v>1.0852537155151369</v>
      </c>
      <c r="J100">
        <v>0.38041853904724121</v>
      </c>
      <c r="K100">
        <v>0.40296316146850591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334</v>
      </c>
      <c r="E101">
        <v>902.23</v>
      </c>
      <c r="F101">
        <v>16</v>
      </c>
      <c r="G101">
        <v>2.635313749313354</v>
      </c>
      <c r="H101">
        <v>0.53010344505310059</v>
      </c>
      <c r="I101">
        <v>1.334742546081543</v>
      </c>
      <c r="J101">
        <v>0.3836214542388916</v>
      </c>
      <c r="K101">
        <v>0.38584661483764648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1C3A-7FC6-469A-A19A-4CAEB06BAAC2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12</v>
      </c>
      <c r="E2">
        <v>829.24450000000002</v>
      </c>
      <c r="F2">
        <v>16</v>
      </c>
      <c r="G2">
        <v>2.0194921493530269</v>
      </c>
      <c r="H2">
        <v>0.39632678031921392</v>
      </c>
      <c r="I2">
        <v>0.90423822402954102</v>
      </c>
      <c r="J2">
        <v>0.32402825355529791</v>
      </c>
      <c r="K2">
        <v>0.3869011402130127</v>
      </c>
    </row>
    <row r="3" spans="1:11" x14ac:dyDescent="0.25">
      <c r="A3">
        <v>1</v>
      </c>
      <c r="B3" t="s">
        <v>13</v>
      </c>
      <c r="C3">
        <v>920.91</v>
      </c>
      <c r="D3" t="s">
        <v>14</v>
      </c>
      <c r="E3">
        <v>958.77660000000003</v>
      </c>
      <c r="F3">
        <v>16</v>
      </c>
      <c r="G3">
        <v>1.9906008243560791</v>
      </c>
      <c r="H3">
        <v>0.41856956481933588</v>
      </c>
      <c r="I3">
        <v>0.8031156063079834</v>
      </c>
      <c r="J3">
        <v>0.35149025917053223</v>
      </c>
      <c r="K3">
        <v>0.41542363166809082</v>
      </c>
    </row>
    <row r="4" spans="1:11" x14ac:dyDescent="0.25">
      <c r="A4">
        <v>2</v>
      </c>
      <c r="B4" t="s">
        <v>15</v>
      </c>
      <c r="C4">
        <v>765.42989999999998</v>
      </c>
      <c r="D4" t="s">
        <v>16</v>
      </c>
      <c r="E4">
        <v>814.64099999999996</v>
      </c>
      <c r="F4">
        <v>16</v>
      </c>
      <c r="G4">
        <v>1.9030275344848631</v>
      </c>
      <c r="H4">
        <v>0.37796616554260248</v>
      </c>
      <c r="I4">
        <v>0.78704357147216797</v>
      </c>
      <c r="J4">
        <v>0.33951091766357422</v>
      </c>
      <c r="K4">
        <v>0.39650726318359381</v>
      </c>
    </row>
    <row r="5" spans="1:11" x14ac:dyDescent="0.25">
      <c r="A5">
        <v>3</v>
      </c>
      <c r="B5" t="s">
        <v>17</v>
      </c>
      <c r="C5">
        <v>800.55399999999997</v>
      </c>
      <c r="D5" t="s">
        <v>18</v>
      </c>
      <c r="E5">
        <v>873.90570000000002</v>
      </c>
      <c r="F5">
        <v>16</v>
      </c>
      <c r="G5">
        <v>2.0128936767578121</v>
      </c>
      <c r="H5">
        <v>0.38199853897094732</v>
      </c>
      <c r="I5">
        <v>0.89287304878234863</v>
      </c>
      <c r="J5">
        <v>0.35635590553283691</v>
      </c>
      <c r="K5">
        <v>0.3796689510345459</v>
      </c>
    </row>
    <row r="6" spans="1:11" x14ac:dyDescent="0.25">
      <c r="A6">
        <v>4</v>
      </c>
      <c r="B6" t="s">
        <v>19</v>
      </c>
      <c r="C6">
        <v>1210.943</v>
      </c>
      <c r="D6" t="s">
        <v>20</v>
      </c>
      <c r="E6">
        <v>1377.3973000000001</v>
      </c>
      <c r="F6">
        <v>16</v>
      </c>
      <c r="G6">
        <v>2.014072179794312</v>
      </c>
      <c r="H6">
        <v>0.41805696487426758</v>
      </c>
      <c r="I6">
        <v>0.85154414176940918</v>
      </c>
      <c r="J6">
        <v>0.32500815391540527</v>
      </c>
      <c r="K6">
        <v>0.41946291923522949</v>
      </c>
    </row>
    <row r="7" spans="1:11" x14ac:dyDescent="0.25">
      <c r="A7">
        <v>5</v>
      </c>
      <c r="B7" t="s">
        <v>21</v>
      </c>
      <c r="C7">
        <v>1371.7239999999999</v>
      </c>
      <c r="D7" t="s">
        <v>22</v>
      </c>
      <c r="E7">
        <v>1506.4294</v>
      </c>
      <c r="F7">
        <v>16</v>
      </c>
      <c r="G7">
        <v>1.957525253295898</v>
      </c>
      <c r="H7">
        <v>0.42203164100646973</v>
      </c>
      <c r="I7">
        <v>0.78357267379760742</v>
      </c>
      <c r="J7">
        <v>0.33590865135192871</v>
      </c>
      <c r="K7">
        <v>0.41401124000549322</v>
      </c>
    </row>
    <row r="8" spans="1:11" x14ac:dyDescent="0.25">
      <c r="A8">
        <v>6</v>
      </c>
      <c r="B8" t="s">
        <v>23</v>
      </c>
      <c r="C8">
        <v>1290.2879</v>
      </c>
      <c r="D8" t="s">
        <v>24</v>
      </c>
      <c r="E8">
        <v>1465.5083999999999</v>
      </c>
      <c r="F8">
        <v>16</v>
      </c>
      <c r="G8">
        <v>1.9938981533050539</v>
      </c>
      <c r="H8">
        <v>0.42376923561096191</v>
      </c>
      <c r="I8">
        <v>0.81021976470947266</v>
      </c>
      <c r="J8">
        <v>0.34395480155944819</v>
      </c>
      <c r="K8">
        <v>0.41495156288146973</v>
      </c>
    </row>
    <row r="9" spans="1:11" x14ac:dyDescent="0.25">
      <c r="A9">
        <v>7</v>
      </c>
      <c r="B9" t="s">
        <v>25</v>
      </c>
      <c r="C9">
        <v>1126.7883999999999</v>
      </c>
      <c r="D9" t="s">
        <v>26</v>
      </c>
      <c r="E9">
        <v>1256.3424</v>
      </c>
      <c r="F9">
        <v>16</v>
      </c>
      <c r="G9">
        <v>1.843259811401367</v>
      </c>
      <c r="H9">
        <v>0.41371536254882813</v>
      </c>
      <c r="I9">
        <v>0.65919852256774902</v>
      </c>
      <c r="J9">
        <v>0.35146641731262213</v>
      </c>
      <c r="K9">
        <v>0.41788077354431152</v>
      </c>
    </row>
    <row r="10" spans="1:11" x14ac:dyDescent="0.25">
      <c r="A10">
        <v>8</v>
      </c>
      <c r="B10" t="s">
        <v>27</v>
      </c>
      <c r="C10">
        <v>1021.9758</v>
      </c>
      <c r="D10" t="s">
        <v>28</v>
      </c>
      <c r="E10">
        <v>1129.1949999999999</v>
      </c>
      <c r="F10">
        <v>16</v>
      </c>
      <c r="G10">
        <v>1.926532030105591</v>
      </c>
      <c r="H10">
        <v>0.39707517623901373</v>
      </c>
      <c r="I10">
        <v>0.78616929054260254</v>
      </c>
      <c r="J10">
        <v>0.33668041229248052</v>
      </c>
      <c r="K10">
        <v>0.40460920333862299</v>
      </c>
    </row>
    <row r="11" spans="1:11" x14ac:dyDescent="0.25">
      <c r="A11">
        <v>9</v>
      </c>
      <c r="B11" t="s">
        <v>29</v>
      </c>
      <c r="C11">
        <v>1050.9447</v>
      </c>
      <c r="D11" t="s">
        <v>371</v>
      </c>
      <c r="E11">
        <v>1136.2991999999999</v>
      </c>
      <c r="F11">
        <v>16</v>
      </c>
      <c r="G11">
        <v>2.0161335468292241</v>
      </c>
      <c r="H11">
        <v>0.4109344482421875</v>
      </c>
      <c r="I11">
        <v>0.84050369262695313</v>
      </c>
      <c r="J11">
        <v>0.36005759239196777</v>
      </c>
      <c r="K11">
        <v>0.4036405086517334</v>
      </c>
    </row>
    <row r="12" spans="1:11" x14ac:dyDescent="0.25">
      <c r="A12">
        <v>10</v>
      </c>
      <c r="B12" t="s">
        <v>31</v>
      </c>
      <c r="C12">
        <v>1238.52</v>
      </c>
      <c r="D12" t="s">
        <v>372</v>
      </c>
      <c r="E12">
        <v>1325.7067999999999</v>
      </c>
      <c r="F12">
        <v>16</v>
      </c>
      <c r="G12">
        <v>1.8705146312713621</v>
      </c>
      <c r="H12">
        <v>0.41768097877502441</v>
      </c>
      <c r="I12">
        <v>0.70136141777038574</v>
      </c>
      <c r="J12">
        <v>0.34948873519897461</v>
      </c>
      <c r="K12">
        <v>0.39998650550842291</v>
      </c>
    </row>
    <row r="13" spans="1:11" x14ac:dyDescent="0.25">
      <c r="A13">
        <v>11</v>
      </c>
      <c r="B13" t="s">
        <v>33</v>
      </c>
      <c r="C13">
        <v>1205.9952000000001</v>
      </c>
      <c r="D13" t="s">
        <v>373</v>
      </c>
      <c r="E13">
        <v>1432.8261</v>
      </c>
      <c r="F13">
        <v>16</v>
      </c>
      <c r="G13">
        <v>1.948594331741333</v>
      </c>
      <c r="H13">
        <v>0.42165803909301758</v>
      </c>
      <c r="I13">
        <v>0.74200630187988281</v>
      </c>
      <c r="J13">
        <v>0.34693121910095209</v>
      </c>
      <c r="K13">
        <v>0.4369964599609375</v>
      </c>
    </row>
    <row r="14" spans="1:11" x14ac:dyDescent="0.25">
      <c r="A14">
        <v>12</v>
      </c>
      <c r="B14" t="s">
        <v>35</v>
      </c>
      <c r="C14">
        <v>804.81650000000002</v>
      </c>
      <c r="D14" t="s">
        <v>36</v>
      </c>
      <c r="E14">
        <v>937.8424</v>
      </c>
      <c r="F14">
        <v>16</v>
      </c>
      <c r="G14">
        <v>1.8548333644866939</v>
      </c>
      <c r="H14">
        <v>0.41271829605102539</v>
      </c>
      <c r="I14">
        <v>0.70053815841674805</v>
      </c>
      <c r="J14">
        <v>0.34483957290649409</v>
      </c>
      <c r="K14">
        <v>0.39673733711242681</v>
      </c>
    </row>
    <row r="15" spans="1:11" x14ac:dyDescent="0.25">
      <c r="A15">
        <v>13</v>
      </c>
      <c r="B15" t="s">
        <v>37</v>
      </c>
      <c r="C15">
        <v>883.06330000000003</v>
      </c>
      <c r="D15" t="s">
        <v>38</v>
      </c>
      <c r="E15">
        <v>1036.1132</v>
      </c>
      <c r="F15">
        <v>16</v>
      </c>
      <c r="G15">
        <v>2.1259598731994629</v>
      </c>
      <c r="H15">
        <v>0.3830406665802002</v>
      </c>
      <c r="I15">
        <v>0.99168658256530762</v>
      </c>
      <c r="J15">
        <v>0.34220075607299799</v>
      </c>
      <c r="K15">
        <v>0.40603518486022949</v>
      </c>
    </row>
    <row r="16" spans="1:11" x14ac:dyDescent="0.25">
      <c r="A16">
        <v>14</v>
      </c>
      <c r="B16" t="s">
        <v>39</v>
      </c>
      <c r="C16">
        <v>1003.3588</v>
      </c>
      <c r="D16" t="s">
        <v>40</v>
      </c>
      <c r="E16">
        <v>1132.7861</v>
      </c>
      <c r="F16">
        <v>16</v>
      </c>
      <c r="G16">
        <v>1.8499908447265621</v>
      </c>
      <c r="H16">
        <v>0.37671899795532232</v>
      </c>
      <c r="I16">
        <v>0.71660494804382324</v>
      </c>
      <c r="J16">
        <v>0.36105227470397949</v>
      </c>
      <c r="K16">
        <v>0.3956146240234375</v>
      </c>
    </row>
    <row r="17" spans="1:11" x14ac:dyDescent="0.25">
      <c r="A17">
        <v>15</v>
      </c>
      <c r="B17" t="s">
        <v>41</v>
      </c>
      <c r="C17">
        <v>1399.7529</v>
      </c>
      <c r="D17" t="s">
        <v>42</v>
      </c>
      <c r="E17">
        <v>1415.0945999999999</v>
      </c>
      <c r="F17">
        <v>16</v>
      </c>
      <c r="G17">
        <v>2.0005519390106201</v>
      </c>
      <c r="H17">
        <v>0.40568423271179199</v>
      </c>
      <c r="I17">
        <v>0.83520317077636719</v>
      </c>
      <c r="J17">
        <v>0.33717656135559082</v>
      </c>
      <c r="K17">
        <v>0.41953611373901373</v>
      </c>
    </row>
    <row r="18" spans="1:11" x14ac:dyDescent="0.25">
      <c r="A18">
        <v>16</v>
      </c>
      <c r="B18" t="s">
        <v>43</v>
      </c>
      <c r="C18">
        <v>792.08389999999997</v>
      </c>
      <c r="D18" t="s">
        <v>44</v>
      </c>
      <c r="E18">
        <v>1060.4867999999999</v>
      </c>
      <c r="F18">
        <v>16</v>
      </c>
      <c r="G18">
        <v>1.9135406017303469</v>
      </c>
      <c r="H18">
        <v>0.40912652015686041</v>
      </c>
      <c r="I18">
        <v>0.74618291854858398</v>
      </c>
      <c r="J18">
        <v>0.33976650238037109</v>
      </c>
      <c r="K18">
        <v>0.41846466064453119</v>
      </c>
    </row>
    <row r="19" spans="1:11" x14ac:dyDescent="0.25">
      <c r="A19">
        <v>17</v>
      </c>
      <c r="B19" t="s">
        <v>45</v>
      </c>
      <c r="C19">
        <v>975.6848</v>
      </c>
      <c r="D19" t="s">
        <v>46</v>
      </c>
      <c r="E19">
        <v>1004.0046</v>
      </c>
      <c r="F19">
        <v>16</v>
      </c>
      <c r="G19">
        <v>1.9770898818969731</v>
      </c>
      <c r="H19">
        <v>0.41286373138427729</v>
      </c>
      <c r="I19">
        <v>0.81481194496154785</v>
      </c>
      <c r="J19">
        <v>0.3460240364074707</v>
      </c>
      <c r="K19">
        <v>0.40239095687866211</v>
      </c>
    </row>
    <row r="20" spans="1:11" x14ac:dyDescent="0.25">
      <c r="A20">
        <v>18</v>
      </c>
      <c r="B20" t="s">
        <v>47</v>
      </c>
      <c r="C20">
        <v>1229.4244000000001</v>
      </c>
      <c r="D20" t="s">
        <v>48</v>
      </c>
      <c r="E20">
        <v>1348.2771</v>
      </c>
      <c r="F20">
        <v>16</v>
      </c>
      <c r="G20">
        <v>1.911544561386108</v>
      </c>
      <c r="H20">
        <v>0.41145491600036621</v>
      </c>
      <c r="I20">
        <v>0.71503067016601563</v>
      </c>
      <c r="J20">
        <v>0.35605192184448242</v>
      </c>
      <c r="K20">
        <v>0.42700529098510742</v>
      </c>
    </row>
    <row r="21" spans="1:11" x14ac:dyDescent="0.25">
      <c r="A21">
        <v>19</v>
      </c>
      <c r="B21" t="s">
        <v>49</v>
      </c>
      <c r="C21">
        <v>1084.1155000000001</v>
      </c>
      <c r="D21" t="s">
        <v>50</v>
      </c>
      <c r="E21">
        <v>1122.9197999999999</v>
      </c>
      <c r="F21">
        <v>16</v>
      </c>
      <c r="G21">
        <v>2.0259180068969731</v>
      </c>
      <c r="H21">
        <v>0.43076467514038091</v>
      </c>
      <c r="I21">
        <v>0.8226768970489502</v>
      </c>
      <c r="J21">
        <v>0.35030198097228998</v>
      </c>
      <c r="K21">
        <v>0.4211728572845459</v>
      </c>
    </row>
    <row r="22" spans="1:11" x14ac:dyDescent="0.25">
      <c r="A22">
        <v>20</v>
      </c>
      <c r="B22" t="s">
        <v>51</v>
      </c>
      <c r="C22">
        <v>846.21640000000002</v>
      </c>
      <c r="D22" t="s">
        <v>52</v>
      </c>
      <c r="E22">
        <v>953.81769999999995</v>
      </c>
      <c r="F22">
        <v>16</v>
      </c>
      <c r="G22">
        <v>1.749033451080322</v>
      </c>
      <c r="H22">
        <v>0.41456699371337891</v>
      </c>
      <c r="I22">
        <v>0.56699085235595703</v>
      </c>
      <c r="J22">
        <v>0.34898114204406738</v>
      </c>
      <c r="K22">
        <v>0.41749382019042969</v>
      </c>
    </row>
    <row r="23" spans="1:11" x14ac:dyDescent="0.25">
      <c r="A23">
        <v>21</v>
      </c>
      <c r="B23" t="s">
        <v>53</v>
      </c>
      <c r="C23">
        <v>1067.9142999999999</v>
      </c>
      <c r="D23" t="s">
        <v>54</v>
      </c>
      <c r="E23">
        <v>1188.6862000000001</v>
      </c>
      <c r="F23">
        <v>16</v>
      </c>
      <c r="G23">
        <v>1.950712203979492</v>
      </c>
      <c r="H23">
        <v>0.41347026824951172</v>
      </c>
      <c r="I23">
        <v>0.77053689956665039</v>
      </c>
      <c r="J23">
        <v>0.35465478897094732</v>
      </c>
      <c r="K23">
        <v>0.41205024719238281</v>
      </c>
    </row>
    <row r="24" spans="1:11" x14ac:dyDescent="0.25">
      <c r="A24">
        <v>22</v>
      </c>
      <c r="B24" t="s">
        <v>55</v>
      </c>
      <c r="C24">
        <v>1171.4639999999999</v>
      </c>
      <c r="D24" t="s">
        <v>56</v>
      </c>
      <c r="E24">
        <v>1422.5302999999999</v>
      </c>
      <c r="F24">
        <v>16</v>
      </c>
      <c r="G24">
        <v>2.0624268054962158</v>
      </c>
      <c r="H24">
        <v>0.40490245819091802</v>
      </c>
      <c r="I24">
        <v>0.89036035537719727</v>
      </c>
      <c r="J24">
        <v>0.36159038543701172</v>
      </c>
      <c r="K24">
        <v>0.40357542037963873</v>
      </c>
    </row>
    <row r="25" spans="1:11" x14ac:dyDescent="0.25">
      <c r="A25">
        <v>23</v>
      </c>
      <c r="B25" t="s">
        <v>57</v>
      </c>
      <c r="C25">
        <v>849.7989</v>
      </c>
      <c r="D25" t="s">
        <v>58</v>
      </c>
      <c r="E25">
        <v>925.38819999999998</v>
      </c>
      <c r="F25">
        <v>16</v>
      </c>
      <c r="G25">
        <v>1.904842615127563</v>
      </c>
      <c r="H25">
        <v>0.39597940444946289</v>
      </c>
      <c r="I25">
        <v>0.76630496978759766</v>
      </c>
      <c r="J25">
        <v>0.34853267669677729</v>
      </c>
      <c r="K25">
        <v>0.39102554321289063</v>
      </c>
    </row>
    <row r="26" spans="1:11" x14ac:dyDescent="0.25">
      <c r="A26">
        <v>24</v>
      </c>
      <c r="B26" t="s">
        <v>59</v>
      </c>
      <c r="C26">
        <v>872.86130000000003</v>
      </c>
      <c r="D26" t="s">
        <v>60</v>
      </c>
      <c r="E26">
        <v>960.57809999999995</v>
      </c>
      <c r="F26">
        <v>16</v>
      </c>
      <c r="G26">
        <v>2.0116622447967529</v>
      </c>
      <c r="H26">
        <v>0.39395308494567871</v>
      </c>
      <c r="I26">
        <v>0.88211345672607422</v>
      </c>
      <c r="J26">
        <v>0.34212565422058111</v>
      </c>
      <c r="K26">
        <v>0.39347004890441889</v>
      </c>
    </row>
    <row r="27" spans="1:11" x14ac:dyDescent="0.25">
      <c r="A27">
        <v>25</v>
      </c>
      <c r="B27" t="s">
        <v>61</v>
      </c>
      <c r="C27">
        <v>991.09450000000004</v>
      </c>
      <c r="D27" t="s">
        <v>62</v>
      </c>
      <c r="E27">
        <v>1066.9976999999999</v>
      </c>
      <c r="F27">
        <v>16</v>
      </c>
      <c r="G27">
        <v>1.8980393409728999</v>
      </c>
      <c r="H27">
        <v>0.39991307258605963</v>
      </c>
      <c r="I27">
        <v>0.76499152183532715</v>
      </c>
      <c r="J27">
        <v>0.33699464797973627</v>
      </c>
      <c r="K27">
        <v>0.39413928985595698</v>
      </c>
    </row>
    <row r="28" spans="1:11" x14ac:dyDescent="0.25">
      <c r="A28">
        <v>26</v>
      </c>
      <c r="B28" t="s">
        <v>63</v>
      </c>
      <c r="C28">
        <v>1034.886</v>
      </c>
      <c r="D28" t="s">
        <v>64</v>
      </c>
      <c r="E28">
        <v>1163.4432999999999</v>
      </c>
      <c r="F28">
        <v>16</v>
      </c>
      <c r="G28">
        <v>2.0520889759063721</v>
      </c>
      <c r="H28">
        <v>0.40504860877990723</v>
      </c>
      <c r="I28">
        <v>0.86099576950073242</v>
      </c>
      <c r="J28">
        <v>0.34710597991943359</v>
      </c>
      <c r="K28">
        <v>0.43793559074401861</v>
      </c>
    </row>
    <row r="29" spans="1:11" x14ac:dyDescent="0.25">
      <c r="A29">
        <v>27</v>
      </c>
      <c r="B29" t="s">
        <v>65</v>
      </c>
      <c r="C29">
        <v>795.01189999999997</v>
      </c>
      <c r="D29" t="s">
        <v>66</v>
      </c>
      <c r="E29">
        <v>956.75459999999998</v>
      </c>
      <c r="F29">
        <v>16</v>
      </c>
      <c r="G29">
        <v>1.8946273326873779</v>
      </c>
      <c r="H29">
        <v>0.40859127044677729</v>
      </c>
      <c r="I29">
        <v>0.74004149436950684</v>
      </c>
      <c r="J29">
        <v>0.3392188549041748</v>
      </c>
      <c r="K29">
        <v>0.40577483177185059</v>
      </c>
    </row>
    <row r="30" spans="1:11" x14ac:dyDescent="0.25">
      <c r="A30">
        <v>28</v>
      </c>
      <c r="B30" t="s">
        <v>67</v>
      </c>
      <c r="C30">
        <v>818.57349999999997</v>
      </c>
      <c r="D30" t="s">
        <v>374</v>
      </c>
      <c r="E30">
        <v>889.86760000000004</v>
      </c>
      <c r="F30">
        <v>16</v>
      </c>
      <c r="G30">
        <v>2.102203369140625</v>
      </c>
      <c r="H30">
        <v>0.41361141204833979</v>
      </c>
      <c r="I30">
        <v>0.95102810859680176</v>
      </c>
      <c r="J30">
        <v>0.34163260459899902</v>
      </c>
      <c r="K30">
        <v>0.39492893218994141</v>
      </c>
    </row>
    <row r="31" spans="1:11" x14ac:dyDescent="0.25">
      <c r="A31">
        <v>29</v>
      </c>
      <c r="B31" t="s">
        <v>69</v>
      </c>
      <c r="C31">
        <v>712.72640000000001</v>
      </c>
      <c r="D31" t="s">
        <v>70</v>
      </c>
      <c r="E31">
        <v>830.26599999999996</v>
      </c>
      <c r="F31">
        <v>16</v>
      </c>
      <c r="G31">
        <v>1.8678851127624509</v>
      </c>
      <c r="H31">
        <v>0.4008021354675293</v>
      </c>
      <c r="I31">
        <v>0.74604964256286621</v>
      </c>
      <c r="J31">
        <v>0.29955291748046881</v>
      </c>
      <c r="K31">
        <v>0.42148041725158691</v>
      </c>
    </row>
    <row r="32" spans="1:11" x14ac:dyDescent="0.25">
      <c r="A32">
        <v>30</v>
      </c>
      <c r="B32" t="s">
        <v>71</v>
      </c>
      <c r="C32">
        <v>1034.3164999999999</v>
      </c>
      <c r="D32" t="s">
        <v>72</v>
      </c>
      <c r="E32">
        <v>1182.5507</v>
      </c>
      <c r="F32">
        <v>16</v>
      </c>
      <c r="G32">
        <v>1.976540803909302</v>
      </c>
      <c r="H32">
        <v>0.40908026695251459</v>
      </c>
      <c r="I32">
        <v>0.8155372142791748</v>
      </c>
      <c r="J32">
        <v>0.34202122688293463</v>
      </c>
      <c r="K32">
        <v>0.40889978408813482</v>
      </c>
    </row>
    <row r="33" spans="1:11" x14ac:dyDescent="0.25">
      <c r="A33">
        <v>31</v>
      </c>
      <c r="B33" t="s">
        <v>73</v>
      </c>
      <c r="C33">
        <v>791.81730000000005</v>
      </c>
      <c r="D33" t="s">
        <v>375</v>
      </c>
      <c r="E33">
        <v>833.18939999999998</v>
      </c>
      <c r="F33">
        <v>16</v>
      </c>
      <c r="G33">
        <v>2.0740313529968262</v>
      </c>
      <c r="H33">
        <v>0.41300249099731451</v>
      </c>
      <c r="I33">
        <v>0.8974766731262207</v>
      </c>
      <c r="J33">
        <v>0.34069275856018072</v>
      </c>
      <c r="K33">
        <v>0.42086124420166021</v>
      </c>
    </row>
    <row r="34" spans="1:11" x14ac:dyDescent="0.25">
      <c r="A34">
        <v>32</v>
      </c>
      <c r="B34" t="s">
        <v>75</v>
      </c>
      <c r="C34">
        <v>990.39689999999996</v>
      </c>
      <c r="D34" t="s">
        <v>76</v>
      </c>
      <c r="E34">
        <v>1056.4649999999999</v>
      </c>
      <c r="F34">
        <v>16</v>
      </c>
      <c r="G34">
        <v>1.9650871753692629</v>
      </c>
      <c r="H34">
        <v>0.39612555503845209</v>
      </c>
      <c r="I34">
        <v>0.79894351959228516</v>
      </c>
      <c r="J34">
        <v>0.35803771018981928</v>
      </c>
      <c r="K34">
        <v>0.4109809398651123</v>
      </c>
    </row>
    <row r="35" spans="1:11" x14ac:dyDescent="0.25">
      <c r="A35">
        <v>33</v>
      </c>
      <c r="B35" t="s">
        <v>77</v>
      </c>
      <c r="C35">
        <v>728.06849999999997</v>
      </c>
      <c r="D35" t="s">
        <v>78</v>
      </c>
      <c r="E35">
        <v>751.25459999999998</v>
      </c>
      <c r="F35">
        <v>16</v>
      </c>
      <c r="G35">
        <v>1.9460668563842769</v>
      </c>
      <c r="H35">
        <v>0.40202927589416498</v>
      </c>
      <c r="I35">
        <v>0.80312514305114746</v>
      </c>
      <c r="J35">
        <v>0.34185528755187988</v>
      </c>
      <c r="K35">
        <v>0.39805746078491211</v>
      </c>
    </row>
    <row r="36" spans="1:11" x14ac:dyDescent="0.25">
      <c r="A36">
        <v>34</v>
      </c>
      <c r="B36" t="s">
        <v>79</v>
      </c>
      <c r="C36">
        <v>789.22050000000002</v>
      </c>
      <c r="D36" t="s">
        <v>80</v>
      </c>
      <c r="E36">
        <v>955.65279999999996</v>
      </c>
      <c r="F36">
        <v>16</v>
      </c>
      <c r="G36">
        <v>1.9260931015014651</v>
      </c>
      <c r="H36">
        <v>0.43077826499938959</v>
      </c>
      <c r="I36">
        <v>0.74290966987609863</v>
      </c>
      <c r="J36">
        <v>0.34377074241638178</v>
      </c>
      <c r="K36">
        <v>0.40663552284240723</v>
      </c>
    </row>
    <row r="37" spans="1:11" x14ac:dyDescent="0.25">
      <c r="A37">
        <v>35</v>
      </c>
      <c r="B37" t="s">
        <v>81</v>
      </c>
      <c r="C37">
        <v>906.04510000000005</v>
      </c>
      <c r="D37" t="s">
        <v>82</v>
      </c>
      <c r="E37">
        <v>1029.8071</v>
      </c>
      <c r="F37">
        <v>16</v>
      </c>
      <c r="G37">
        <v>1.988525390625</v>
      </c>
      <c r="H37">
        <v>0.41696453094482422</v>
      </c>
      <c r="I37">
        <v>0.79842925071716309</v>
      </c>
      <c r="J37">
        <v>0.34406423568725591</v>
      </c>
      <c r="K37">
        <v>0.42906737327575678</v>
      </c>
    </row>
    <row r="38" spans="1:11" x14ac:dyDescent="0.25">
      <c r="A38">
        <v>36</v>
      </c>
      <c r="B38" t="s">
        <v>83</v>
      </c>
      <c r="C38">
        <v>1152.5368000000001</v>
      </c>
      <c r="D38" t="s">
        <v>376</v>
      </c>
      <c r="E38">
        <v>1262.7347</v>
      </c>
      <c r="F38">
        <v>16</v>
      </c>
      <c r="G38">
        <v>1.8438184261322019</v>
      </c>
      <c r="H38">
        <v>0.41946244239807129</v>
      </c>
      <c r="I38">
        <v>0.67554306983947754</v>
      </c>
      <c r="J38">
        <v>0.32893943786621088</v>
      </c>
      <c r="K38">
        <v>0.41787219047546392</v>
      </c>
    </row>
    <row r="39" spans="1:11" x14ac:dyDescent="0.25">
      <c r="A39">
        <v>37</v>
      </c>
      <c r="B39" t="s">
        <v>85</v>
      </c>
      <c r="C39">
        <v>1036.4302</v>
      </c>
      <c r="D39" t="s">
        <v>86</v>
      </c>
      <c r="E39">
        <v>1204.9398000000001</v>
      </c>
      <c r="F39">
        <v>16</v>
      </c>
      <c r="G39">
        <v>2.0080792903900151</v>
      </c>
      <c r="H39">
        <v>0.41328930854797358</v>
      </c>
      <c r="I39">
        <v>0.83669424057006836</v>
      </c>
      <c r="J39">
        <v>0.34413814544677729</v>
      </c>
      <c r="K39">
        <v>0.41295576095581049</v>
      </c>
    </row>
    <row r="40" spans="1:11" x14ac:dyDescent="0.25">
      <c r="A40">
        <v>38</v>
      </c>
      <c r="B40" t="s">
        <v>87</v>
      </c>
      <c r="C40">
        <v>1253.6293000000001</v>
      </c>
      <c r="D40" t="s">
        <v>88</v>
      </c>
      <c r="E40">
        <v>1561.616</v>
      </c>
      <c r="F40">
        <v>16</v>
      </c>
      <c r="G40">
        <v>1.862632274627686</v>
      </c>
      <c r="H40">
        <v>0.42258405685424799</v>
      </c>
      <c r="I40">
        <v>0.67984962463378906</v>
      </c>
      <c r="J40">
        <v>0.34312796592712402</v>
      </c>
      <c r="K40">
        <v>0.41607165336608892</v>
      </c>
    </row>
    <row r="41" spans="1:11" x14ac:dyDescent="0.25">
      <c r="A41">
        <v>39</v>
      </c>
      <c r="B41" t="s">
        <v>89</v>
      </c>
      <c r="C41">
        <v>1147.4532999999999</v>
      </c>
      <c r="D41" t="s">
        <v>377</v>
      </c>
      <c r="E41">
        <v>1260.8000999999999</v>
      </c>
      <c r="F41">
        <v>16</v>
      </c>
      <c r="G41">
        <v>1.818561315536499</v>
      </c>
      <c r="H41">
        <v>0.41300034523010248</v>
      </c>
      <c r="I41">
        <v>0.6369781494140625</v>
      </c>
      <c r="J41">
        <v>0.34707307815551758</v>
      </c>
      <c r="K41">
        <v>0.42150974273681641</v>
      </c>
    </row>
    <row r="42" spans="1:11" x14ac:dyDescent="0.25">
      <c r="A42">
        <v>40</v>
      </c>
      <c r="B42" t="s">
        <v>91</v>
      </c>
      <c r="C42">
        <v>1170.0134</v>
      </c>
      <c r="D42" t="s">
        <v>92</v>
      </c>
      <c r="E42">
        <v>1287.1045999999999</v>
      </c>
      <c r="F42">
        <v>16</v>
      </c>
      <c r="G42">
        <v>1.885083675384521</v>
      </c>
      <c r="H42">
        <v>0.39722442626953119</v>
      </c>
      <c r="I42">
        <v>0.69518709182739258</v>
      </c>
      <c r="J42">
        <v>0.35759258270263672</v>
      </c>
      <c r="K42">
        <v>0.43208098411560059</v>
      </c>
    </row>
    <row r="43" spans="1:11" x14ac:dyDescent="0.25">
      <c r="A43">
        <v>41</v>
      </c>
      <c r="B43" t="s">
        <v>93</v>
      </c>
      <c r="C43">
        <v>868.99609999999996</v>
      </c>
      <c r="D43" t="s">
        <v>94</v>
      </c>
      <c r="E43">
        <v>1020.2114</v>
      </c>
      <c r="F43">
        <v>16</v>
      </c>
      <c r="G43">
        <v>1.8685333728790281</v>
      </c>
      <c r="H43">
        <v>0.40051770210266108</v>
      </c>
      <c r="I43">
        <v>0.72375631332397461</v>
      </c>
      <c r="J43">
        <v>0.34119272232055659</v>
      </c>
      <c r="K43">
        <v>0.40306663513183588</v>
      </c>
    </row>
    <row r="44" spans="1:11" x14ac:dyDescent="0.25">
      <c r="A44">
        <v>42</v>
      </c>
      <c r="B44" t="s">
        <v>95</v>
      </c>
      <c r="C44">
        <v>782.74369999999999</v>
      </c>
      <c r="D44" t="s">
        <v>96</v>
      </c>
      <c r="E44">
        <v>853.82460000000003</v>
      </c>
      <c r="F44">
        <v>16</v>
      </c>
      <c r="G44">
        <v>2.007637500762939</v>
      </c>
      <c r="H44">
        <v>0.41061568260192871</v>
      </c>
      <c r="I44">
        <v>0.84724140167236328</v>
      </c>
      <c r="J44">
        <v>0.33464813232421881</v>
      </c>
      <c r="K44">
        <v>0.41213440895080572</v>
      </c>
    </row>
    <row r="45" spans="1:11" x14ac:dyDescent="0.25">
      <c r="A45">
        <v>43</v>
      </c>
      <c r="B45" t="s">
        <v>97</v>
      </c>
      <c r="C45">
        <v>1202.3157000000001</v>
      </c>
      <c r="D45" t="s">
        <v>98</v>
      </c>
      <c r="E45">
        <v>1351.2874999999999</v>
      </c>
      <c r="F45">
        <v>16</v>
      </c>
      <c r="G45">
        <v>1.9119536876678469</v>
      </c>
      <c r="H45">
        <v>0.40103316307067871</v>
      </c>
      <c r="I45">
        <v>0.77466011047363281</v>
      </c>
      <c r="J45">
        <v>0.32932472229003912</v>
      </c>
      <c r="K45">
        <v>0.40493583679199219</v>
      </c>
    </row>
    <row r="46" spans="1:11" x14ac:dyDescent="0.25">
      <c r="A46">
        <v>44</v>
      </c>
      <c r="B46" t="s">
        <v>99</v>
      </c>
      <c r="C46">
        <v>864.92930000000001</v>
      </c>
      <c r="D46" t="s">
        <v>100</v>
      </c>
      <c r="E46">
        <v>1014.6482999999999</v>
      </c>
      <c r="F46">
        <v>16</v>
      </c>
      <c r="G46">
        <v>2.1636672019958501</v>
      </c>
      <c r="H46">
        <v>0.40165472030639648</v>
      </c>
      <c r="I46">
        <v>1.010948181152344</v>
      </c>
      <c r="J46">
        <v>0.34051990509033198</v>
      </c>
      <c r="K46">
        <v>0.40954685211181641</v>
      </c>
    </row>
    <row r="47" spans="1:11" x14ac:dyDescent="0.25">
      <c r="A47">
        <v>45</v>
      </c>
      <c r="B47" t="s">
        <v>101</v>
      </c>
      <c r="C47">
        <v>1256.1929</v>
      </c>
      <c r="D47" t="s">
        <v>378</v>
      </c>
      <c r="E47">
        <v>1368.7637</v>
      </c>
      <c r="F47">
        <v>16</v>
      </c>
      <c r="G47">
        <v>1.8874597549438481</v>
      </c>
      <c r="H47">
        <v>0.41704726219177252</v>
      </c>
      <c r="I47">
        <v>0.69833660125732422</v>
      </c>
      <c r="J47">
        <v>0.34559297561645508</v>
      </c>
      <c r="K47">
        <v>0.4264829158782959</v>
      </c>
    </row>
    <row r="48" spans="1:11" x14ac:dyDescent="0.25">
      <c r="A48">
        <v>46</v>
      </c>
      <c r="B48" t="s">
        <v>103</v>
      </c>
      <c r="C48">
        <v>1164.1323</v>
      </c>
      <c r="D48" t="s">
        <v>379</v>
      </c>
      <c r="E48">
        <v>1291.5012999999999</v>
      </c>
      <c r="F48">
        <v>16</v>
      </c>
      <c r="G48">
        <v>1.9564464092254641</v>
      </c>
      <c r="H48">
        <v>0.41713929176330572</v>
      </c>
      <c r="I48">
        <v>0.7935178279876709</v>
      </c>
      <c r="J48">
        <v>0.32892155647277832</v>
      </c>
      <c r="K48">
        <v>0.41486954689025879</v>
      </c>
    </row>
    <row r="49" spans="1:11" x14ac:dyDescent="0.25">
      <c r="A49">
        <v>47</v>
      </c>
      <c r="B49" t="s">
        <v>105</v>
      </c>
      <c r="C49">
        <v>824.07719999999995</v>
      </c>
      <c r="D49" t="s">
        <v>106</v>
      </c>
      <c r="E49">
        <v>939.83510000000001</v>
      </c>
      <c r="F49">
        <v>16</v>
      </c>
      <c r="G49">
        <v>1.888599634170532</v>
      </c>
      <c r="H49">
        <v>0.41261100769042969</v>
      </c>
      <c r="I49">
        <v>0.72208762168884277</v>
      </c>
      <c r="J49">
        <v>0.34398436546325678</v>
      </c>
      <c r="K49">
        <v>0.40891718864440918</v>
      </c>
    </row>
    <row r="50" spans="1:11" x14ac:dyDescent="0.25">
      <c r="A50">
        <v>48</v>
      </c>
      <c r="B50" t="s">
        <v>107</v>
      </c>
      <c r="C50">
        <v>1018.5321</v>
      </c>
      <c r="D50" t="s">
        <v>108</v>
      </c>
      <c r="E50">
        <v>1062.4475</v>
      </c>
      <c r="F50">
        <v>16</v>
      </c>
      <c r="G50">
        <v>1.933032274246216</v>
      </c>
      <c r="H50">
        <v>0.42112874984741211</v>
      </c>
      <c r="I50">
        <v>0.75102758407592773</v>
      </c>
      <c r="J50">
        <v>0.34988307952880859</v>
      </c>
      <c r="K50">
        <v>0.40899062156677252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380</v>
      </c>
      <c r="E51">
        <v>956.77459999999996</v>
      </c>
      <c r="F51">
        <v>16</v>
      </c>
      <c r="G51">
        <v>1.9480950832366939</v>
      </c>
      <c r="H51">
        <v>0.38686847686767578</v>
      </c>
      <c r="I51">
        <v>0.82012605667114258</v>
      </c>
      <c r="J51">
        <v>0.34308815002441412</v>
      </c>
      <c r="K51">
        <v>0.39700961112976069</v>
      </c>
    </row>
    <row r="52" spans="1:11" x14ac:dyDescent="0.25">
      <c r="A52">
        <v>50</v>
      </c>
      <c r="B52" t="s">
        <v>111</v>
      </c>
      <c r="C52">
        <v>785.42229999999995</v>
      </c>
      <c r="D52" t="s">
        <v>112</v>
      </c>
      <c r="E52">
        <v>935.80669999999998</v>
      </c>
      <c r="F52">
        <v>16</v>
      </c>
      <c r="G52">
        <v>1.943528890609741</v>
      </c>
      <c r="H52">
        <v>0.41669297218322748</v>
      </c>
      <c r="I52">
        <v>0.77253198623657227</v>
      </c>
      <c r="J52">
        <v>0.34146451950073242</v>
      </c>
      <c r="K52">
        <v>0.40983986854553223</v>
      </c>
    </row>
    <row r="53" spans="1:11" x14ac:dyDescent="0.25">
      <c r="A53">
        <v>51</v>
      </c>
      <c r="B53" t="s">
        <v>113</v>
      </c>
      <c r="C53">
        <v>916.99779999999998</v>
      </c>
      <c r="D53" t="s">
        <v>381</v>
      </c>
      <c r="E53">
        <v>983.63469999999995</v>
      </c>
      <c r="F53">
        <v>16</v>
      </c>
      <c r="G53">
        <v>1.9480094909667971</v>
      </c>
      <c r="H53">
        <v>0.40005993843078608</v>
      </c>
      <c r="I53">
        <v>0.7909235954284668</v>
      </c>
      <c r="J53">
        <v>0.34797549247741699</v>
      </c>
      <c r="K53">
        <v>0.40705084800720209</v>
      </c>
    </row>
    <row r="54" spans="1:11" x14ac:dyDescent="0.25">
      <c r="A54">
        <v>52</v>
      </c>
      <c r="B54" t="s">
        <v>115</v>
      </c>
      <c r="C54">
        <v>988.5394</v>
      </c>
      <c r="D54" t="s">
        <v>116</v>
      </c>
      <c r="E54">
        <v>1252.6902</v>
      </c>
      <c r="F54">
        <v>16</v>
      </c>
      <c r="G54">
        <v>1.8574178218841551</v>
      </c>
      <c r="H54">
        <v>0.4160621166229248</v>
      </c>
      <c r="I54">
        <v>0.68863558769226074</v>
      </c>
      <c r="J54">
        <v>0.33844280242919922</v>
      </c>
      <c r="K54">
        <v>0.41327452659606928</v>
      </c>
    </row>
    <row r="55" spans="1:11" x14ac:dyDescent="0.25">
      <c r="A55">
        <v>53</v>
      </c>
      <c r="B55" t="s">
        <v>117</v>
      </c>
      <c r="C55">
        <v>874.6549</v>
      </c>
      <c r="D55" t="s">
        <v>118</v>
      </c>
      <c r="E55">
        <v>1062.0284999999999</v>
      </c>
      <c r="F55">
        <v>16</v>
      </c>
      <c r="G55">
        <v>1.803561210632324</v>
      </c>
      <c r="H55">
        <v>0.406005859375</v>
      </c>
      <c r="I55">
        <v>0.63194680213928223</v>
      </c>
      <c r="J55">
        <v>0.34910678863525391</v>
      </c>
      <c r="K55">
        <v>0.41450119018554688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382</v>
      </c>
      <c r="E56">
        <v>1456.327</v>
      </c>
      <c r="F56">
        <v>16</v>
      </c>
      <c r="G56">
        <v>1.923615694046021</v>
      </c>
      <c r="H56">
        <v>0.40102839469909668</v>
      </c>
      <c r="I56">
        <v>0.75807023048400879</v>
      </c>
      <c r="J56">
        <v>0.35148000717163091</v>
      </c>
      <c r="K56">
        <v>0.40904068946838379</v>
      </c>
    </row>
    <row r="57" spans="1:11" x14ac:dyDescent="0.25">
      <c r="A57">
        <v>55</v>
      </c>
      <c r="B57" t="s">
        <v>121</v>
      </c>
      <c r="C57">
        <v>1138.0630000000001</v>
      </c>
      <c r="D57" t="s">
        <v>383</v>
      </c>
      <c r="E57">
        <v>1220.5527999999999</v>
      </c>
      <c r="F57">
        <v>16</v>
      </c>
      <c r="G57">
        <v>2.0336544513702388</v>
      </c>
      <c r="H57">
        <v>0.40322136878967291</v>
      </c>
      <c r="I57">
        <v>0.87023496627807617</v>
      </c>
      <c r="J57">
        <v>0.33664608001708979</v>
      </c>
      <c r="K57">
        <v>0.42154979705810552</v>
      </c>
    </row>
    <row r="58" spans="1:11" x14ac:dyDescent="0.25">
      <c r="A58">
        <v>56</v>
      </c>
      <c r="B58" t="s">
        <v>123</v>
      </c>
      <c r="C58">
        <v>1149.3945000000001</v>
      </c>
      <c r="D58" t="s">
        <v>384</v>
      </c>
      <c r="E58">
        <v>1311.7193</v>
      </c>
      <c r="F58">
        <v>16</v>
      </c>
      <c r="G58">
        <v>1.907530784606934</v>
      </c>
      <c r="H58">
        <v>0.41596531867980963</v>
      </c>
      <c r="I58">
        <v>0.73102498054504395</v>
      </c>
      <c r="J58">
        <v>0.34345412254333502</v>
      </c>
      <c r="K58">
        <v>0.41608667373657232</v>
      </c>
    </row>
    <row r="59" spans="1:11" x14ac:dyDescent="0.25">
      <c r="A59">
        <v>57</v>
      </c>
      <c r="B59" t="s">
        <v>125</v>
      </c>
      <c r="C59">
        <v>977.09100000000001</v>
      </c>
      <c r="D59" t="s">
        <v>385</v>
      </c>
      <c r="E59">
        <v>1136.6352999999999</v>
      </c>
      <c r="F59">
        <v>16</v>
      </c>
      <c r="G59">
        <v>1.9395022392272949</v>
      </c>
      <c r="H59">
        <v>0.38533544540405268</v>
      </c>
      <c r="I59">
        <v>0.82657885551452637</v>
      </c>
      <c r="J59">
        <v>0.32203125953674322</v>
      </c>
      <c r="K59">
        <v>0.40355658531188959</v>
      </c>
    </row>
    <row r="60" spans="1:11" x14ac:dyDescent="0.25">
      <c r="A60">
        <v>58</v>
      </c>
      <c r="B60" t="s">
        <v>127</v>
      </c>
      <c r="C60">
        <v>913.41300000000001</v>
      </c>
      <c r="D60" t="s">
        <v>386</v>
      </c>
      <c r="E60">
        <v>1052.5546999999999</v>
      </c>
      <c r="F60">
        <v>16</v>
      </c>
      <c r="G60">
        <v>1.918447732925415</v>
      </c>
      <c r="H60">
        <v>0.40627431869506841</v>
      </c>
      <c r="I60">
        <v>0.74705028533935547</v>
      </c>
      <c r="J60">
        <v>0.33884930610656738</v>
      </c>
      <c r="K60">
        <v>0.42327260971069341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387</v>
      </c>
      <c r="E61">
        <v>1198.0988</v>
      </c>
      <c r="F61">
        <v>16</v>
      </c>
      <c r="G61">
        <v>1.8070664405822749</v>
      </c>
      <c r="H61">
        <v>0.40594935417175287</v>
      </c>
      <c r="I61">
        <v>0.64397716522216797</v>
      </c>
      <c r="J61">
        <v>0.33804988861083979</v>
      </c>
      <c r="K61">
        <v>0.4180915355682373</v>
      </c>
    </row>
    <row r="62" spans="1:11" x14ac:dyDescent="0.25">
      <c r="A62">
        <v>60</v>
      </c>
      <c r="B62" t="s">
        <v>131</v>
      </c>
      <c r="C62">
        <v>1505.2325000000001</v>
      </c>
      <c r="D62" t="s">
        <v>132</v>
      </c>
      <c r="E62">
        <v>1748.6602</v>
      </c>
      <c r="F62">
        <v>16</v>
      </c>
      <c r="G62">
        <v>1.8706080913543699</v>
      </c>
      <c r="H62">
        <v>0.40546369552612299</v>
      </c>
      <c r="I62">
        <v>0.70749330520629883</v>
      </c>
      <c r="J62">
        <v>0.34059739112853998</v>
      </c>
      <c r="K62">
        <v>0.4150536060333252</v>
      </c>
    </row>
    <row r="63" spans="1:11" x14ac:dyDescent="0.25">
      <c r="A63">
        <v>61</v>
      </c>
      <c r="B63" t="s">
        <v>133</v>
      </c>
      <c r="C63">
        <v>1028.3315</v>
      </c>
      <c r="D63" t="s">
        <v>134</v>
      </c>
      <c r="E63">
        <v>1181.9612</v>
      </c>
      <c r="F63">
        <v>16</v>
      </c>
      <c r="G63">
        <v>1.9781596660614009</v>
      </c>
      <c r="H63">
        <v>0.39025020599365229</v>
      </c>
      <c r="I63">
        <v>0.83353066444396973</v>
      </c>
      <c r="J63">
        <v>0.34243655204772949</v>
      </c>
      <c r="K63">
        <v>0.41094350814819341</v>
      </c>
    </row>
    <row r="64" spans="1:11" x14ac:dyDescent="0.25">
      <c r="A64">
        <v>62</v>
      </c>
      <c r="B64" t="s">
        <v>135</v>
      </c>
      <c r="C64">
        <v>912.49469999999997</v>
      </c>
      <c r="D64" t="s">
        <v>136</v>
      </c>
      <c r="E64">
        <v>991.55520000000001</v>
      </c>
      <c r="F64">
        <v>16</v>
      </c>
      <c r="G64">
        <v>1.868558406829834</v>
      </c>
      <c r="H64">
        <v>0.40988802909851069</v>
      </c>
      <c r="I64">
        <v>0.70099329948425293</v>
      </c>
      <c r="J64">
        <v>0.34127187728881841</v>
      </c>
      <c r="K64">
        <v>0.41440486907958979</v>
      </c>
    </row>
    <row r="65" spans="1:11" x14ac:dyDescent="0.25">
      <c r="A65">
        <v>63</v>
      </c>
      <c r="B65" t="s">
        <v>137</v>
      </c>
      <c r="C65">
        <v>1119.4381000000001</v>
      </c>
      <c r="D65" t="s">
        <v>138</v>
      </c>
      <c r="E65">
        <v>1187.6135999999999</v>
      </c>
      <c r="F65">
        <v>16</v>
      </c>
      <c r="G65">
        <v>1.9990353584289551</v>
      </c>
      <c r="H65">
        <v>0.41303396224975591</v>
      </c>
      <c r="I65">
        <v>0.83594441413879395</v>
      </c>
      <c r="J65">
        <v>0.34604072570800781</v>
      </c>
      <c r="K65">
        <v>0.40401625633239752</v>
      </c>
    </row>
    <row r="66" spans="1:11" x14ac:dyDescent="0.25">
      <c r="A66">
        <v>64</v>
      </c>
      <c r="B66" t="s">
        <v>139</v>
      </c>
      <c r="C66">
        <v>917.74099999999999</v>
      </c>
      <c r="D66" t="s">
        <v>140</v>
      </c>
      <c r="E66">
        <v>1041.0186000000001</v>
      </c>
      <c r="F66">
        <v>16</v>
      </c>
      <c r="G66">
        <v>1.8057019710540769</v>
      </c>
      <c r="H66">
        <v>0.40378761291503912</v>
      </c>
      <c r="I66">
        <v>0.64796543121337891</v>
      </c>
      <c r="J66">
        <v>0.34991955757141108</v>
      </c>
      <c r="K66">
        <v>0.40302944183349609</v>
      </c>
    </row>
    <row r="67" spans="1:11" x14ac:dyDescent="0.25">
      <c r="A67">
        <v>65</v>
      </c>
      <c r="B67" t="s">
        <v>141</v>
      </c>
      <c r="C67">
        <v>893.55269999999996</v>
      </c>
      <c r="D67" t="s">
        <v>142</v>
      </c>
      <c r="E67">
        <v>969.61320000000001</v>
      </c>
      <c r="F67">
        <v>16</v>
      </c>
      <c r="G67">
        <v>2.0080866813659668</v>
      </c>
      <c r="H67">
        <v>0.40699434280395508</v>
      </c>
      <c r="I67">
        <v>0.85500717163085938</v>
      </c>
      <c r="J67">
        <v>0.34059262275695801</v>
      </c>
      <c r="K67">
        <v>0.40349316596984858</v>
      </c>
    </row>
    <row r="68" spans="1:11" x14ac:dyDescent="0.25">
      <c r="A68">
        <v>66</v>
      </c>
      <c r="B68" t="s">
        <v>143</v>
      </c>
      <c r="C68">
        <v>932.08079999999995</v>
      </c>
      <c r="D68" t="s">
        <v>144</v>
      </c>
      <c r="E68">
        <v>1190.3739</v>
      </c>
      <c r="F68">
        <v>16</v>
      </c>
      <c r="G68">
        <v>2.2151508331298828</v>
      </c>
      <c r="H68">
        <v>0.40720582008361822</v>
      </c>
      <c r="I68">
        <v>1.0301671028137209</v>
      </c>
      <c r="J68">
        <v>0.35292196273803711</v>
      </c>
      <c r="K68">
        <v>0.42285919189453119</v>
      </c>
    </row>
    <row r="69" spans="1:11" x14ac:dyDescent="0.25">
      <c r="A69">
        <v>67</v>
      </c>
      <c r="B69" t="s">
        <v>145</v>
      </c>
      <c r="C69">
        <v>963.61800000000005</v>
      </c>
      <c r="D69" t="s">
        <v>388</v>
      </c>
      <c r="E69">
        <v>995.70749999999998</v>
      </c>
      <c r="F69">
        <v>16</v>
      </c>
      <c r="G69">
        <v>2.0186071395874019</v>
      </c>
      <c r="H69">
        <v>0.42256641387939448</v>
      </c>
      <c r="I69">
        <v>0.85243821144104004</v>
      </c>
      <c r="J69">
        <v>0.34035944938659668</v>
      </c>
      <c r="K69">
        <v>0.40224361419677729</v>
      </c>
    </row>
    <row r="70" spans="1:11" x14ac:dyDescent="0.25">
      <c r="A70">
        <v>68</v>
      </c>
      <c r="B70" t="s">
        <v>147</v>
      </c>
      <c r="C70">
        <v>1016.5323</v>
      </c>
      <c r="D70" t="s">
        <v>148</v>
      </c>
      <c r="E70">
        <v>1069.2855999999999</v>
      </c>
      <c r="F70">
        <v>16</v>
      </c>
      <c r="G70">
        <v>2.0333759784698491</v>
      </c>
      <c r="H70">
        <v>0.40584754943847662</v>
      </c>
      <c r="I70">
        <v>0.88751840591430664</v>
      </c>
      <c r="J70">
        <v>0.34292697906494141</v>
      </c>
      <c r="K70">
        <v>0.39408302307128912</v>
      </c>
    </row>
    <row r="71" spans="1:11" x14ac:dyDescent="0.25">
      <c r="A71">
        <v>69</v>
      </c>
      <c r="B71" t="s">
        <v>149</v>
      </c>
      <c r="C71">
        <v>1286.0319</v>
      </c>
      <c r="D71" t="s">
        <v>150</v>
      </c>
      <c r="E71">
        <v>1411.7052000000001</v>
      </c>
      <c r="F71">
        <v>16</v>
      </c>
      <c r="G71">
        <v>1.8913571834564209</v>
      </c>
      <c r="H71">
        <v>0.40894126892089838</v>
      </c>
      <c r="I71">
        <v>0.72617673873901367</v>
      </c>
      <c r="J71">
        <v>0.34995007514953608</v>
      </c>
      <c r="K71">
        <v>0.40628910064697271</v>
      </c>
    </row>
    <row r="72" spans="1:11" x14ac:dyDescent="0.25">
      <c r="A72">
        <v>70</v>
      </c>
      <c r="B72" t="s">
        <v>151</v>
      </c>
      <c r="C72">
        <v>1027.9614999999999</v>
      </c>
      <c r="D72" t="s">
        <v>152</v>
      </c>
      <c r="E72">
        <v>1201.3047999999999</v>
      </c>
      <c r="F72">
        <v>16</v>
      </c>
      <c r="G72">
        <v>1.989485025405884</v>
      </c>
      <c r="H72">
        <v>0.43179941177368159</v>
      </c>
      <c r="I72">
        <v>0.67224788665771484</v>
      </c>
      <c r="J72">
        <v>0.45287299156188959</v>
      </c>
      <c r="K72">
        <v>0.43056368827819819</v>
      </c>
    </row>
    <row r="73" spans="1:11" x14ac:dyDescent="0.25">
      <c r="A73">
        <v>71</v>
      </c>
      <c r="B73" t="s">
        <v>153</v>
      </c>
      <c r="C73">
        <v>913.18769999999995</v>
      </c>
      <c r="D73" t="s">
        <v>154</v>
      </c>
      <c r="E73">
        <v>1025.3975</v>
      </c>
      <c r="F73">
        <v>16</v>
      </c>
      <c r="G73">
        <v>1.950846910476685</v>
      </c>
      <c r="H73">
        <v>0.40670561790466309</v>
      </c>
      <c r="I73">
        <v>0.80185484886169434</v>
      </c>
      <c r="J73">
        <v>0.34075331687927252</v>
      </c>
      <c r="K73">
        <v>0.40053367614746088</v>
      </c>
    </row>
    <row r="74" spans="1:11" x14ac:dyDescent="0.25">
      <c r="A74">
        <v>72</v>
      </c>
      <c r="B74" t="s">
        <v>155</v>
      </c>
      <c r="C74">
        <v>1179.1179</v>
      </c>
      <c r="D74" t="s">
        <v>156</v>
      </c>
      <c r="E74">
        <v>1283.9213</v>
      </c>
      <c r="F74">
        <v>16</v>
      </c>
      <c r="G74">
        <v>1.9591038227081301</v>
      </c>
      <c r="H74">
        <v>0.41562652587890619</v>
      </c>
      <c r="I74">
        <v>0.79078364372253418</v>
      </c>
      <c r="J74">
        <v>0.33965659141540527</v>
      </c>
      <c r="K74">
        <v>0.41103625297546392</v>
      </c>
    </row>
    <row r="75" spans="1:11" x14ac:dyDescent="0.25">
      <c r="A75">
        <v>73</v>
      </c>
      <c r="B75" t="s">
        <v>157</v>
      </c>
      <c r="C75">
        <v>835.45010000000002</v>
      </c>
      <c r="D75" t="s">
        <v>389</v>
      </c>
      <c r="E75">
        <v>942.30280000000005</v>
      </c>
      <c r="F75">
        <v>16</v>
      </c>
      <c r="G75">
        <v>2.0157017707824711</v>
      </c>
      <c r="H75">
        <v>0.40521454811096191</v>
      </c>
      <c r="I75">
        <v>0.83278369903564453</v>
      </c>
      <c r="J75">
        <v>0.36577486991882319</v>
      </c>
      <c r="K75">
        <v>0.41102242469787598</v>
      </c>
    </row>
    <row r="76" spans="1:11" x14ac:dyDescent="0.25">
      <c r="A76">
        <v>74</v>
      </c>
      <c r="B76" t="s">
        <v>159</v>
      </c>
      <c r="C76">
        <v>1091.0434</v>
      </c>
      <c r="D76" t="s">
        <v>160</v>
      </c>
      <c r="E76">
        <v>1168.4471000000001</v>
      </c>
      <c r="F76">
        <v>16</v>
      </c>
      <c r="G76">
        <v>1.9028012752532959</v>
      </c>
      <c r="H76">
        <v>0.41729569435119629</v>
      </c>
      <c r="I76">
        <v>0.72584986686706543</v>
      </c>
      <c r="J76">
        <v>0.34906196594238281</v>
      </c>
      <c r="K76">
        <v>0.40859484672546392</v>
      </c>
    </row>
    <row r="77" spans="1:11" x14ac:dyDescent="0.25">
      <c r="A77">
        <v>75</v>
      </c>
      <c r="B77" t="s">
        <v>161</v>
      </c>
      <c r="C77">
        <v>1000.1613</v>
      </c>
      <c r="D77" t="s">
        <v>162</v>
      </c>
      <c r="E77">
        <v>1103.1241</v>
      </c>
      <c r="F77">
        <v>16</v>
      </c>
      <c r="G77">
        <v>1.7789714336395259</v>
      </c>
      <c r="H77">
        <v>0.42013335227966309</v>
      </c>
      <c r="I77">
        <v>0.58593320846557617</v>
      </c>
      <c r="J77">
        <v>0.34292364120483398</v>
      </c>
      <c r="K77">
        <v>0.42898106575012213</v>
      </c>
    </row>
    <row r="78" spans="1:11" x14ac:dyDescent="0.25">
      <c r="A78">
        <v>76</v>
      </c>
      <c r="B78" t="s">
        <v>163</v>
      </c>
      <c r="C78">
        <v>755.11540000000002</v>
      </c>
      <c r="D78" t="s">
        <v>164</v>
      </c>
      <c r="E78">
        <v>838.36009999999999</v>
      </c>
      <c r="F78">
        <v>16</v>
      </c>
      <c r="G78">
        <v>1.756111860275269</v>
      </c>
      <c r="H78">
        <v>0.41525435447692871</v>
      </c>
      <c r="I78">
        <v>0.57982420921325684</v>
      </c>
      <c r="J78">
        <v>0.34312248229980469</v>
      </c>
      <c r="K78">
        <v>0.41791081428527832</v>
      </c>
    </row>
    <row r="79" spans="1:11" x14ac:dyDescent="0.25">
      <c r="A79">
        <v>77</v>
      </c>
      <c r="B79" t="s">
        <v>165</v>
      </c>
      <c r="C79">
        <v>946.27610000000004</v>
      </c>
      <c r="D79" t="s">
        <v>166</v>
      </c>
      <c r="E79">
        <v>1016.369</v>
      </c>
      <c r="F79">
        <v>16</v>
      </c>
      <c r="G79">
        <v>2.0479152202606201</v>
      </c>
      <c r="H79">
        <v>0.43047571182250982</v>
      </c>
      <c r="I79">
        <v>0.82662534713745117</v>
      </c>
      <c r="J79">
        <v>0.3632807731628418</v>
      </c>
      <c r="K79">
        <v>0.42453336715698242</v>
      </c>
    </row>
    <row r="80" spans="1:11" x14ac:dyDescent="0.25">
      <c r="A80">
        <v>78</v>
      </c>
      <c r="B80" t="s">
        <v>167</v>
      </c>
      <c r="C80">
        <v>936.98</v>
      </c>
      <c r="D80" t="s">
        <v>168</v>
      </c>
      <c r="E80">
        <v>1064.3194000000001</v>
      </c>
      <c r="F80">
        <v>16</v>
      </c>
      <c r="G80">
        <v>2.089685440063477</v>
      </c>
      <c r="H80">
        <v>0.42661118507385248</v>
      </c>
      <c r="I80">
        <v>0.86717081069946289</v>
      </c>
      <c r="J80">
        <v>0.36344528198242188</v>
      </c>
      <c r="K80">
        <v>0.43245816230773931</v>
      </c>
    </row>
    <row r="81" spans="1:11" x14ac:dyDescent="0.25">
      <c r="A81">
        <v>79</v>
      </c>
      <c r="B81" t="s">
        <v>169</v>
      </c>
      <c r="C81">
        <v>1097.3185000000001</v>
      </c>
      <c r="D81" t="s">
        <v>170</v>
      </c>
      <c r="E81">
        <v>1336.9229</v>
      </c>
      <c r="F81">
        <v>16</v>
      </c>
      <c r="G81">
        <v>1.949120759963989</v>
      </c>
      <c r="H81">
        <v>0.40680623054504389</v>
      </c>
      <c r="I81">
        <v>0.77757382392883301</v>
      </c>
      <c r="J81">
        <v>0.34333586692810059</v>
      </c>
      <c r="K81">
        <v>0.42040467262268072</v>
      </c>
    </row>
    <row r="82" spans="1:11" x14ac:dyDescent="0.25">
      <c r="A82">
        <v>80</v>
      </c>
      <c r="B82" t="s">
        <v>171</v>
      </c>
      <c r="C82">
        <v>938.83249999999998</v>
      </c>
      <c r="D82" t="s">
        <v>172</v>
      </c>
      <c r="E82">
        <v>1015.0893</v>
      </c>
      <c r="F82">
        <v>16</v>
      </c>
      <c r="G82">
        <v>2.004162073135376</v>
      </c>
      <c r="H82">
        <v>0.42069196701049799</v>
      </c>
      <c r="I82">
        <v>0.83722043037414551</v>
      </c>
      <c r="J82">
        <v>0.34144711494445801</v>
      </c>
      <c r="K82">
        <v>0.40480256080627441</v>
      </c>
    </row>
    <row r="83" spans="1:11" x14ac:dyDescent="0.25">
      <c r="A83">
        <v>81</v>
      </c>
      <c r="B83" t="s">
        <v>173</v>
      </c>
      <c r="C83">
        <v>910.51329999999996</v>
      </c>
      <c r="D83" t="s">
        <v>174</v>
      </c>
      <c r="E83">
        <v>1052.5858000000001</v>
      </c>
      <c r="F83">
        <v>16</v>
      </c>
      <c r="G83">
        <v>2.1115891933441162</v>
      </c>
      <c r="H83">
        <v>0.37144970893859858</v>
      </c>
      <c r="I83">
        <v>0.98479986190795898</v>
      </c>
      <c r="J83">
        <v>0.36647272109985352</v>
      </c>
      <c r="K83">
        <v>0.38784885406494141</v>
      </c>
    </row>
    <row r="84" spans="1:11" x14ac:dyDescent="0.25">
      <c r="A84">
        <v>82</v>
      </c>
      <c r="B84" t="s">
        <v>175</v>
      </c>
      <c r="C84">
        <v>999.90869999999995</v>
      </c>
      <c r="D84" t="s">
        <v>176</v>
      </c>
      <c r="E84">
        <v>1172.4256</v>
      </c>
      <c r="F84">
        <v>16</v>
      </c>
      <c r="G84">
        <v>1.919073820114136</v>
      </c>
      <c r="H84">
        <v>0.3964383602142334</v>
      </c>
      <c r="I84">
        <v>0.79104781150817871</v>
      </c>
      <c r="J84">
        <v>0.3463432788848877</v>
      </c>
      <c r="K84">
        <v>0.38224959373474121</v>
      </c>
    </row>
    <row r="85" spans="1:11" x14ac:dyDescent="0.25">
      <c r="A85">
        <v>83</v>
      </c>
      <c r="B85" t="s">
        <v>177</v>
      </c>
      <c r="C85">
        <v>924.55399999999997</v>
      </c>
      <c r="D85" t="s">
        <v>178</v>
      </c>
      <c r="E85">
        <v>1084.6315999999999</v>
      </c>
      <c r="F85">
        <v>16</v>
      </c>
      <c r="G85">
        <v>1.9772298336029051</v>
      </c>
      <c r="H85">
        <v>0.41278934478759771</v>
      </c>
      <c r="I85">
        <v>0.8100433349609375</v>
      </c>
      <c r="J85">
        <v>0.33787989616394037</v>
      </c>
      <c r="K85">
        <v>0.41451430320739752</v>
      </c>
    </row>
    <row r="86" spans="1:11" x14ac:dyDescent="0.25">
      <c r="A86">
        <v>84</v>
      </c>
      <c r="B86" t="s">
        <v>179</v>
      </c>
      <c r="C86">
        <v>1025.3671999999999</v>
      </c>
      <c r="D86" t="s">
        <v>180</v>
      </c>
      <c r="E86">
        <v>1112.7335</v>
      </c>
      <c r="F86">
        <v>16</v>
      </c>
      <c r="G86">
        <v>1.901262760162354</v>
      </c>
      <c r="H86">
        <v>0.40965747833251948</v>
      </c>
      <c r="I86">
        <v>0.73370075225830078</v>
      </c>
      <c r="J86">
        <v>0.33404946327209473</v>
      </c>
      <c r="K86">
        <v>0.42285442352294922</v>
      </c>
    </row>
    <row r="87" spans="1:11" x14ac:dyDescent="0.25">
      <c r="A87">
        <v>85</v>
      </c>
      <c r="B87" t="s">
        <v>181</v>
      </c>
      <c r="C87">
        <v>1148.8453</v>
      </c>
      <c r="D87" t="s">
        <v>182</v>
      </c>
      <c r="E87">
        <v>1272.7401</v>
      </c>
      <c r="F87">
        <v>16</v>
      </c>
      <c r="G87">
        <v>2.0343480110168461</v>
      </c>
      <c r="H87">
        <v>0.42797589302062988</v>
      </c>
      <c r="I87">
        <v>0.83719086647033691</v>
      </c>
      <c r="J87">
        <v>0.34916543960571289</v>
      </c>
      <c r="K87">
        <v>0.42001581192016602</v>
      </c>
    </row>
    <row r="88" spans="1:11" x14ac:dyDescent="0.25">
      <c r="A88">
        <v>86</v>
      </c>
      <c r="B88" t="s">
        <v>183</v>
      </c>
      <c r="C88">
        <v>943.12540000000001</v>
      </c>
      <c r="D88" t="s">
        <v>184</v>
      </c>
      <c r="E88">
        <v>1009.2874</v>
      </c>
      <c r="F88">
        <v>16</v>
      </c>
      <c r="G88">
        <v>1.890971899032593</v>
      </c>
      <c r="H88">
        <v>0.41577982902526861</v>
      </c>
      <c r="I88">
        <v>0.73712253570556641</v>
      </c>
      <c r="J88">
        <v>0.33549261093139648</v>
      </c>
      <c r="K88">
        <v>0.40057492256164551</v>
      </c>
    </row>
    <row r="89" spans="1:11" x14ac:dyDescent="0.25">
      <c r="A89">
        <v>87</v>
      </c>
      <c r="B89" t="s">
        <v>185</v>
      </c>
      <c r="C89">
        <v>1034.2633000000001</v>
      </c>
      <c r="D89" t="s">
        <v>186</v>
      </c>
      <c r="E89">
        <v>1152.9807000000001</v>
      </c>
      <c r="F89">
        <v>16</v>
      </c>
      <c r="G89">
        <v>1.9931657314300539</v>
      </c>
      <c r="H89">
        <v>0.41788148880004877</v>
      </c>
      <c r="I89">
        <v>0.81021571159362793</v>
      </c>
      <c r="J89">
        <v>0.35610079765319819</v>
      </c>
      <c r="K89">
        <v>0.40796780586242681</v>
      </c>
    </row>
    <row r="90" spans="1:11" x14ac:dyDescent="0.25">
      <c r="A90">
        <v>88</v>
      </c>
      <c r="B90" t="s">
        <v>187</v>
      </c>
      <c r="C90">
        <v>869.74630000000002</v>
      </c>
      <c r="D90" t="s">
        <v>188</v>
      </c>
      <c r="E90">
        <v>941.07129999999995</v>
      </c>
      <c r="F90">
        <v>16</v>
      </c>
      <c r="G90">
        <v>1.913947582244873</v>
      </c>
      <c r="H90">
        <v>0.40952467918396002</v>
      </c>
      <c r="I90">
        <v>0.74805331230163574</v>
      </c>
      <c r="J90">
        <v>0.34266471862792969</v>
      </c>
      <c r="K90">
        <v>0.41270017623901373</v>
      </c>
    </row>
    <row r="91" spans="1:11" x14ac:dyDescent="0.25">
      <c r="A91">
        <v>89</v>
      </c>
      <c r="B91" t="s">
        <v>189</v>
      </c>
      <c r="C91">
        <v>924.71690000000001</v>
      </c>
      <c r="D91" t="s">
        <v>190</v>
      </c>
      <c r="E91">
        <v>973.9547</v>
      </c>
      <c r="F91">
        <v>16</v>
      </c>
      <c r="G91">
        <v>1.946382999420166</v>
      </c>
      <c r="H91">
        <v>0.42379379272460938</v>
      </c>
      <c r="I91">
        <v>0.76905989646911621</v>
      </c>
      <c r="J91">
        <v>0.3410639762878418</v>
      </c>
      <c r="K91">
        <v>0.40895295143127441</v>
      </c>
    </row>
    <row r="92" spans="1:11" x14ac:dyDescent="0.25">
      <c r="A92">
        <v>90</v>
      </c>
      <c r="B92" t="s">
        <v>191</v>
      </c>
      <c r="C92">
        <v>868.99580000000003</v>
      </c>
      <c r="D92" t="s">
        <v>192</v>
      </c>
      <c r="E92">
        <v>1003.0192</v>
      </c>
      <c r="F92">
        <v>16</v>
      </c>
      <c r="G92">
        <v>1.985625743865967</v>
      </c>
      <c r="H92">
        <v>0.39877462387084961</v>
      </c>
      <c r="I92">
        <v>0.82572746276855469</v>
      </c>
      <c r="J92">
        <v>0.34111595153808588</v>
      </c>
      <c r="K92">
        <v>0.41800928115844732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390</v>
      </c>
      <c r="E93">
        <v>1199.2326</v>
      </c>
      <c r="F93">
        <v>16</v>
      </c>
      <c r="G93">
        <v>1.8942933082580571</v>
      </c>
      <c r="H93">
        <v>0.4266819953918457</v>
      </c>
      <c r="I93">
        <v>0.59562063217163086</v>
      </c>
      <c r="J93">
        <v>0.44556188583374018</v>
      </c>
      <c r="K93">
        <v>0.42642879486083979</v>
      </c>
    </row>
    <row r="94" spans="1:11" x14ac:dyDescent="0.25">
      <c r="A94">
        <v>92</v>
      </c>
      <c r="B94" t="s">
        <v>195</v>
      </c>
      <c r="C94">
        <v>820.34059999999999</v>
      </c>
      <c r="D94" t="s">
        <v>196</v>
      </c>
      <c r="E94">
        <v>915.28229999999996</v>
      </c>
      <c r="F94">
        <v>16</v>
      </c>
      <c r="G94">
        <v>1.8992350101470949</v>
      </c>
      <c r="H94">
        <v>0.38361954689025879</v>
      </c>
      <c r="I94">
        <v>0.76466965675354004</v>
      </c>
      <c r="J94">
        <v>0.35216093063354492</v>
      </c>
      <c r="K94">
        <v>0.39878487586975098</v>
      </c>
    </row>
    <row r="95" spans="1:11" x14ac:dyDescent="0.25">
      <c r="A95">
        <v>93</v>
      </c>
      <c r="B95" t="s">
        <v>197</v>
      </c>
      <c r="C95">
        <v>1091.1422</v>
      </c>
      <c r="D95" t="s">
        <v>198</v>
      </c>
      <c r="E95">
        <v>1216.6054999999999</v>
      </c>
      <c r="F95">
        <v>16</v>
      </c>
      <c r="G95">
        <v>2.046340703964233</v>
      </c>
      <c r="H95">
        <v>0.40329861640930181</v>
      </c>
      <c r="I95">
        <v>0.89994215965270996</v>
      </c>
      <c r="J95">
        <v>0.34094738960266108</v>
      </c>
      <c r="K95">
        <v>0.40014982223510742</v>
      </c>
    </row>
    <row r="96" spans="1:11" x14ac:dyDescent="0.25">
      <c r="A96">
        <v>94</v>
      </c>
      <c r="B96" t="s">
        <v>199</v>
      </c>
      <c r="C96">
        <v>896.64080000000001</v>
      </c>
      <c r="D96" t="s">
        <v>200</v>
      </c>
      <c r="E96">
        <v>1017.3981</v>
      </c>
      <c r="F96">
        <v>16</v>
      </c>
      <c r="G96">
        <v>1.842563152313232</v>
      </c>
      <c r="H96">
        <v>0.41446733474731451</v>
      </c>
      <c r="I96">
        <v>0.6724550724029541</v>
      </c>
      <c r="J96">
        <v>0.33627438545227051</v>
      </c>
      <c r="K96">
        <v>0.41836786270141602</v>
      </c>
    </row>
    <row r="97" spans="1:11" x14ac:dyDescent="0.25">
      <c r="A97">
        <v>95</v>
      </c>
      <c r="B97" t="s">
        <v>201</v>
      </c>
      <c r="C97">
        <v>822.72889999999995</v>
      </c>
      <c r="D97" t="s">
        <v>202</v>
      </c>
      <c r="E97">
        <v>889.15639999999996</v>
      </c>
      <c r="F97">
        <v>16</v>
      </c>
      <c r="G97">
        <v>2.0439071655273442</v>
      </c>
      <c r="H97">
        <v>0.40545821189880371</v>
      </c>
      <c r="I97">
        <v>0.87879300117492676</v>
      </c>
      <c r="J97">
        <v>0.35798954963684082</v>
      </c>
      <c r="K97">
        <v>0.40066742897033691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391</v>
      </c>
      <c r="E98">
        <v>1117.5650000000001</v>
      </c>
      <c r="F98">
        <v>16</v>
      </c>
      <c r="G98">
        <v>1.950288772583008</v>
      </c>
      <c r="H98">
        <v>0.40992498397827148</v>
      </c>
      <c r="I98">
        <v>0.77709054946899414</v>
      </c>
      <c r="J98">
        <v>0.34952449798583979</v>
      </c>
      <c r="K98">
        <v>0.4117426872253418</v>
      </c>
    </row>
    <row r="99" spans="1:11" x14ac:dyDescent="0.25">
      <c r="A99">
        <v>97</v>
      </c>
      <c r="B99" t="s">
        <v>205</v>
      </c>
      <c r="C99">
        <v>992.05100000000004</v>
      </c>
      <c r="D99" t="s">
        <v>206</v>
      </c>
      <c r="E99">
        <v>1013.5599</v>
      </c>
      <c r="F99">
        <v>16</v>
      </c>
      <c r="G99">
        <v>1.8411412239074709</v>
      </c>
      <c r="H99">
        <v>0.4048607349395752</v>
      </c>
      <c r="I99">
        <v>0.67224788665771484</v>
      </c>
      <c r="J99">
        <v>0.34033632278442377</v>
      </c>
      <c r="K99">
        <v>0.42270135879516602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392</v>
      </c>
      <c r="E100">
        <v>1038.7094999999999</v>
      </c>
      <c r="F100">
        <v>16</v>
      </c>
      <c r="G100">
        <v>1.941352367401123</v>
      </c>
      <c r="H100">
        <v>0.41261172294616699</v>
      </c>
      <c r="I100">
        <v>0.76525545120239258</v>
      </c>
      <c r="J100">
        <v>0.34601664543151861</v>
      </c>
      <c r="K100">
        <v>0.41546916961669922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393</v>
      </c>
      <c r="E101">
        <v>992.33569999999997</v>
      </c>
      <c r="F101">
        <v>16</v>
      </c>
      <c r="G101">
        <v>1.8915672302246089</v>
      </c>
      <c r="H101">
        <v>0.41309213638305659</v>
      </c>
      <c r="I101">
        <v>0.71514344215393066</v>
      </c>
      <c r="J101">
        <v>0.34512162208557129</v>
      </c>
      <c r="K101">
        <v>0.41721153259277338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191F-D19E-4902-B05B-4639E7AC2372}">
  <dimension ref="A1:K101"/>
  <sheetViews>
    <sheetView workbookViewId="0"/>
  </sheetViews>
  <sheetFormatPr defaultRowHeight="15" x14ac:dyDescent="0.25"/>
  <cols>
    <col min="1" max="1" width="11.140625" bestFit="1" customWidth="1"/>
    <col min="2" max="2" width="81.140625" bestFit="1" customWidth="1"/>
    <col min="3" max="3" width="18.28515625" bestFit="1" customWidth="1"/>
    <col min="4" max="4" width="81.140625" bestFit="1" customWidth="1"/>
    <col min="5" max="5" width="16.7109375" bestFit="1" customWidth="1"/>
    <col min="6" max="6" width="13.42578125" bestFit="1" customWidth="1"/>
    <col min="7" max="10" width="12" bestFit="1" customWidth="1"/>
    <col min="11" max="11" width="13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</v>
      </c>
      <c r="B2" t="s">
        <v>11</v>
      </c>
      <c r="C2">
        <v>805.04679999999996</v>
      </c>
      <c r="D2" t="s">
        <v>311</v>
      </c>
      <c r="E2">
        <v>814.81619999999998</v>
      </c>
      <c r="F2">
        <v>4</v>
      </c>
      <c r="G2">
        <v>3.2508254051208501</v>
      </c>
      <c r="H2">
        <v>0.81156325340270996</v>
      </c>
      <c r="I2">
        <v>1.7301468849182129</v>
      </c>
      <c r="J2">
        <v>0.38187050819396973</v>
      </c>
      <c r="K2">
        <v>0.32324528694152832</v>
      </c>
    </row>
    <row r="3" spans="1:11" x14ac:dyDescent="0.25">
      <c r="A3">
        <v>1</v>
      </c>
      <c r="B3" t="s">
        <v>13</v>
      </c>
      <c r="C3">
        <v>920.91</v>
      </c>
      <c r="D3" t="s">
        <v>335</v>
      </c>
      <c r="E3">
        <v>965.16560000000004</v>
      </c>
      <c r="F3">
        <v>4</v>
      </c>
      <c r="G3">
        <v>2.869644403457642</v>
      </c>
      <c r="H3">
        <v>0.77732563018798828</v>
      </c>
      <c r="I3">
        <v>1.3567168712615969</v>
      </c>
      <c r="J3">
        <v>0.38744950294494629</v>
      </c>
      <c r="K3">
        <v>0.34615254402160639</v>
      </c>
    </row>
    <row r="4" spans="1:11" x14ac:dyDescent="0.25">
      <c r="A4">
        <v>2</v>
      </c>
      <c r="B4" t="s">
        <v>15</v>
      </c>
      <c r="C4">
        <v>765.42989999999998</v>
      </c>
      <c r="D4" t="s">
        <v>313</v>
      </c>
      <c r="E4">
        <v>803.67660000000001</v>
      </c>
      <c r="F4">
        <v>4</v>
      </c>
      <c r="G4">
        <v>2.881091833114624</v>
      </c>
      <c r="H4">
        <v>0.77420473098754883</v>
      </c>
      <c r="I4">
        <v>1.405613899230957</v>
      </c>
      <c r="J4">
        <v>0.3687140941619873</v>
      </c>
      <c r="K4">
        <v>0.33155965805053711</v>
      </c>
    </row>
    <row r="5" spans="1:11" x14ac:dyDescent="0.25">
      <c r="A5">
        <v>3</v>
      </c>
      <c r="B5" t="s">
        <v>17</v>
      </c>
      <c r="C5">
        <v>800.55399999999997</v>
      </c>
      <c r="D5" t="s">
        <v>214</v>
      </c>
      <c r="E5">
        <v>846.45370000000003</v>
      </c>
      <c r="F5">
        <v>4</v>
      </c>
      <c r="G5">
        <v>2.9279885292053218</v>
      </c>
      <c r="H5">
        <v>0.75040745735168457</v>
      </c>
      <c r="I5">
        <v>1.4622073173522949</v>
      </c>
      <c r="J5">
        <v>0.37304854393005371</v>
      </c>
      <c r="K5">
        <v>0.34232521057128912</v>
      </c>
    </row>
    <row r="6" spans="1:11" x14ac:dyDescent="0.25">
      <c r="A6">
        <v>4</v>
      </c>
      <c r="B6" t="s">
        <v>19</v>
      </c>
      <c r="C6">
        <v>1210.943</v>
      </c>
      <c r="D6" t="s">
        <v>314</v>
      </c>
      <c r="E6">
        <v>1284.2899</v>
      </c>
      <c r="F6">
        <v>4</v>
      </c>
      <c r="G6">
        <v>2.8109099864959721</v>
      </c>
      <c r="H6">
        <v>0.77780771255493164</v>
      </c>
      <c r="I6">
        <v>1.307787418365479</v>
      </c>
      <c r="J6">
        <v>0.36813998222351069</v>
      </c>
      <c r="K6">
        <v>0.35517406463623052</v>
      </c>
    </row>
    <row r="7" spans="1:11" x14ac:dyDescent="0.25">
      <c r="A7">
        <v>5</v>
      </c>
      <c r="B7" t="s">
        <v>21</v>
      </c>
      <c r="C7">
        <v>1371.7239999999999</v>
      </c>
      <c r="D7" t="s">
        <v>336</v>
      </c>
      <c r="E7">
        <v>1476.5947000000001</v>
      </c>
      <c r="F7">
        <v>4</v>
      </c>
      <c r="G7">
        <v>3.1374015808105469</v>
      </c>
      <c r="H7">
        <v>0.8132929801940918</v>
      </c>
      <c r="I7">
        <v>1.5916748046875</v>
      </c>
      <c r="J7">
        <v>0.39040017127990723</v>
      </c>
      <c r="K7">
        <v>0.34203362464904791</v>
      </c>
    </row>
    <row r="8" spans="1:11" x14ac:dyDescent="0.25">
      <c r="A8">
        <v>6</v>
      </c>
      <c r="B8" t="s">
        <v>23</v>
      </c>
      <c r="C8">
        <v>1290.2879</v>
      </c>
      <c r="D8" t="s">
        <v>217</v>
      </c>
      <c r="E8">
        <v>1319.6663000000001</v>
      </c>
      <c r="F8">
        <v>4</v>
      </c>
      <c r="G8">
        <v>2.829960823059082</v>
      </c>
      <c r="H8">
        <v>0.77075338363647461</v>
      </c>
      <c r="I8">
        <v>1.330967903137207</v>
      </c>
      <c r="J8">
        <v>0.37037968635559082</v>
      </c>
      <c r="K8">
        <v>0.35586023330688482</v>
      </c>
    </row>
    <row r="9" spans="1:11" x14ac:dyDescent="0.25">
      <c r="A9">
        <v>7</v>
      </c>
      <c r="B9" t="s">
        <v>25</v>
      </c>
      <c r="C9">
        <v>1126.7883999999999</v>
      </c>
      <c r="D9" t="s">
        <v>337</v>
      </c>
      <c r="E9">
        <v>1168.8228999999999</v>
      </c>
      <c r="F9">
        <v>4</v>
      </c>
      <c r="G9">
        <v>2.7005958557128911</v>
      </c>
      <c r="H9">
        <v>0.76497602462768555</v>
      </c>
      <c r="I9">
        <v>1.218693733215332</v>
      </c>
      <c r="J9">
        <v>0.37527799606323242</v>
      </c>
      <c r="K9">
        <v>0.34064769744873052</v>
      </c>
    </row>
    <row r="10" spans="1:11" x14ac:dyDescent="0.25">
      <c r="A10">
        <v>8</v>
      </c>
      <c r="B10" t="s">
        <v>27</v>
      </c>
      <c r="C10">
        <v>1021.9758</v>
      </c>
      <c r="D10" t="s">
        <v>219</v>
      </c>
      <c r="E10">
        <v>1081.6587999999999</v>
      </c>
      <c r="F10">
        <v>4</v>
      </c>
      <c r="G10">
        <v>2.5075981616973881</v>
      </c>
      <c r="H10">
        <v>0.70312166213989258</v>
      </c>
      <c r="I10">
        <v>1.0914375782012939</v>
      </c>
      <c r="J10">
        <v>0.36629891395568848</v>
      </c>
      <c r="K10">
        <v>0.34574079513549799</v>
      </c>
    </row>
    <row r="11" spans="1:11" x14ac:dyDescent="0.25">
      <c r="A11">
        <v>9</v>
      </c>
      <c r="B11" t="s">
        <v>29</v>
      </c>
      <c r="C11">
        <v>1050.9447</v>
      </c>
      <c r="D11" t="s">
        <v>220</v>
      </c>
      <c r="E11">
        <v>1102.3518999999999</v>
      </c>
      <c r="F11">
        <v>4</v>
      </c>
      <c r="G11">
        <v>2.7709541320800781</v>
      </c>
      <c r="H11">
        <v>0.77058982849121094</v>
      </c>
      <c r="I11">
        <v>1.2739889621734619</v>
      </c>
      <c r="J11">
        <v>0.37231206893920898</v>
      </c>
      <c r="K11">
        <v>0.35156464576721191</v>
      </c>
    </row>
    <row r="12" spans="1:11" x14ac:dyDescent="0.25">
      <c r="A12">
        <v>10</v>
      </c>
      <c r="B12" t="s">
        <v>31</v>
      </c>
      <c r="C12">
        <v>1238.52</v>
      </c>
      <c r="D12" t="s">
        <v>221</v>
      </c>
      <c r="E12">
        <v>1261.2916</v>
      </c>
      <c r="F12">
        <v>4</v>
      </c>
      <c r="G12">
        <v>2.6920795440673828</v>
      </c>
      <c r="H12">
        <v>0.77053380012512207</v>
      </c>
      <c r="I12">
        <v>1.199942827224731</v>
      </c>
      <c r="J12">
        <v>0.35384392738342291</v>
      </c>
      <c r="K12">
        <v>0.36676597595214838</v>
      </c>
    </row>
    <row r="13" spans="1:11" x14ac:dyDescent="0.25">
      <c r="A13">
        <v>11</v>
      </c>
      <c r="B13" t="s">
        <v>33</v>
      </c>
      <c r="C13">
        <v>1205.9952000000001</v>
      </c>
      <c r="D13" t="s">
        <v>222</v>
      </c>
      <c r="E13">
        <v>1337.9323999999999</v>
      </c>
      <c r="F13">
        <v>4</v>
      </c>
      <c r="G13">
        <v>2.5450692176818852</v>
      </c>
      <c r="H13">
        <v>0.72831225395202637</v>
      </c>
      <c r="I13">
        <v>1.0824544429779051</v>
      </c>
      <c r="J13">
        <v>0.3684842586517334</v>
      </c>
      <c r="K13">
        <v>0.36481928825378418</v>
      </c>
    </row>
    <row r="14" spans="1:11" x14ac:dyDescent="0.25">
      <c r="A14">
        <v>12</v>
      </c>
      <c r="B14" t="s">
        <v>35</v>
      </c>
      <c r="C14">
        <v>804.81650000000002</v>
      </c>
      <c r="D14" t="s">
        <v>338</v>
      </c>
      <c r="E14">
        <v>821.952</v>
      </c>
      <c r="F14">
        <v>4</v>
      </c>
      <c r="G14">
        <v>2.887405157089233</v>
      </c>
      <c r="H14">
        <v>0.72627758979797363</v>
      </c>
      <c r="I14">
        <v>1.416220426559448</v>
      </c>
      <c r="J14">
        <v>0.39069032669067377</v>
      </c>
      <c r="K14">
        <v>0.35221695899963379</v>
      </c>
    </row>
    <row r="15" spans="1:11" x14ac:dyDescent="0.25">
      <c r="A15">
        <v>13</v>
      </c>
      <c r="B15" t="s">
        <v>37</v>
      </c>
      <c r="C15">
        <v>883.06330000000003</v>
      </c>
      <c r="D15" t="s">
        <v>315</v>
      </c>
      <c r="E15">
        <v>925.03489999999999</v>
      </c>
      <c r="F15">
        <v>4</v>
      </c>
      <c r="G15">
        <v>2.8480274677276611</v>
      </c>
      <c r="H15">
        <v>0.74518847465515137</v>
      </c>
      <c r="I15">
        <v>1.3761777877807619</v>
      </c>
      <c r="J15">
        <v>0.38059234619140619</v>
      </c>
      <c r="K15">
        <v>0.3440697193145752</v>
      </c>
    </row>
    <row r="16" spans="1:11" x14ac:dyDescent="0.25">
      <c r="A16">
        <v>14</v>
      </c>
      <c r="B16" t="s">
        <v>39</v>
      </c>
      <c r="C16">
        <v>1003.3588</v>
      </c>
      <c r="D16" t="s">
        <v>339</v>
      </c>
      <c r="E16">
        <v>1067.8543</v>
      </c>
      <c r="F16">
        <v>4</v>
      </c>
      <c r="G16">
        <v>3.0204427242279048</v>
      </c>
      <c r="H16">
        <v>0.78153586387634277</v>
      </c>
      <c r="I16">
        <v>1.530709981918335</v>
      </c>
      <c r="J16">
        <v>0.37306666374206537</v>
      </c>
      <c r="K16">
        <v>0.33413004875183111</v>
      </c>
    </row>
    <row r="17" spans="1:11" x14ac:dyDescent="0.25">
      <c r="A17">
        <v>15</v>
      </c>
      <c r="B17" t="s">
        <v>41</v>
      </c>
      <c r="C17">
        <v>1399.7529</v>
      </c>
      <c r="D17" t="s">
        <v>340</v>
      </c>
      <c r="E17">
        <v>1435.7272</v>
      </c>
      <c r="F17">
        <v>4</v>
      </c>
      <c r="G17">
        <v>2.7416446208953862</v>
      </c>
      <c r="H17">
        <v>0.76491808891296387</v>
      </c>
      <c r="I17">
        <v>1.243681907653809</v>
      </c>
      <c r="J17">
        <v>0.37359261512756348</v>
      </c>
      <c r="K17">
        <v>0.357452392578125</v>
      </c>
    </row>
    <row r="18" spans="1:11" x14ac:dyDescent="0.25">
      <c r="A18">
        <v>16</v>
      </c>
      <c r="B18" t="s">
        <v>43</v>
      </c>
      <c r="C18">
        <v>792.08389999999997</v>
      </c>
      <c r="D18" t="s">
        <v>341</v>
      </c>
      <c r="E18">
        <v>807.37800000000004</v>
      </c>
      <c r="F18">
        <v>4</v>
      </c>
      <c r="G18">
        <v>2.953689813613892</v>
      </c>
      <c r="H18">
        <v>0.77569890022277832</v>
      </c>
      <c r="I18">
        <v>1.4494538307189939</v>
      </c>
      <c r="J18">
        <v>0.38100242614746088</v>
      </c>
      <c r="K18">
        <v>0.3475346565246582</v>
      </c>
    </row>
    <row r="19" spans="1:11" x14ac:dyDescent="0.25">
      <c r="A19">
        <v>17</v>
      </c>
      <c r="B19" t="s">
        <v>45</v>
      </c>
      <c r="C19">
        <v>975.6848</v>
      </c>
      <c r="D19" t="s">
        <v>342</v>
      </c>
      <c r="E19">
        <v>1013.3514</v>
      </c>
      <c r="F19">
        <v>4</v>
      </c>
      <c r="G19">
        <v>2.599627017974854</v>
      </c>
      <c r="H19">
        <v>0.76645207405090332</v>
      </c>
      <c r="I19">
        <v>1.1142106056213379</v>
      </c>
      <c r="J19">
        <v>0.35518050193786621</v>
      </c>
      <c r="K19">
        <v>0.36278367042541498</v>
      </c>
    </row>
    <row r="20" spans="1:11" x14ac:dyDescent="0.25">
      <c r="A20">
        <v>18</v>
      </c>
      <c r="B20" t="s">
        <v>47</v>
      </c>
      <c r="C20">
        <v>1229.4244000000001</v>
      </c>
      <c r="D20" t="s">
        <v>343</v>
      </c>
      <c r="E20">
        <v>1276.6069</v>
      </c>
      <c r="F20">
        <v>4</v>
      </c>
      <c r="G20">
        <v>3.2214431762695308</v>
      </c>
      <c r="H20">
        <v>0.84348130226135254</v>
      </c>
      <c r="I20">
        <v>1.647408246994019</v>
      </c>
      <c r="J20">
        <v>0.38411903381347662</v>
      </c>
      <c r="K20">
        <v>0.34543418884277338</v>
      </c>
    </row>
    <row r="21" spans="1:11" x14ac:dyDescent="0.25">
      <c r="A21">
        <v>19</v>
      </c>
      <c r="B21" t="s">
        <v>49</v>
      </c>
      <c r="C21">
        <v>1084.1155000000001</v>
      </c>
      <c r="D21" t="s">
        <v>230</v>
      </c>
      <c r="E21">
        <v>1087.0447999999999</v>
      </c>
      <c r="F21">
        <v>4</v>
      </c>
      <c r="G21">
        <v>2.6789202690124512</v>
      </c>
      <c r="H21">
        <v>0.76515364646911621</v>
      </c>
      <c r="I21">
        <v>1.1777851581573491</v>
      </c>
      <c r="J21">
        <v>0.3807222843170166</v>
      </c>
      <c r="K21">
        <v>0.35325932502746582</v>
      </c>
    </row>
    <row r="22" spans="1:11" x14ac:dyDescent="0.25">
      <c r="A22">
        <v>20</v>
      </c>
      <c r="B22" t="s">
        <v>51</v>
      </c>
      <c r="C22">
        <v>846.21640000000002</v>
      </c>
      <c r="D22" t="s">
        <v>344</v>
      </c>
      <c r="E22">
        <v>914.6191</v>
      </c>
      <c r="F22">
        <v>4</v>
      </c>
      <c r="G22">
        <v>2.666425466537476</v>
      </c>
      <c r="H22">
        <v>0.73082900047302246</v>
      </c>
      <c r="I22">
        <v>1.2091753482818599</v>
      </c>
      <c r="J22">
        <v>0.36680436134338379</v>
      </c>
      <c r="K22">
        <v>0.35861635208129877</v>
      </c>
    </row>
    <row r="23" spans="1:11" x14ac:dyDescent="0.25">
      <c r="A23">
        <v>21</v>
      </c>
      <c r="B23" t="s">
        <v>53</v>
      </c>
      <c r="C23">
        <v>1067.9142999999999</v>
      </c>
      <c r="D23" t="s">
        <v>232</v>
      </c>
      <c r="E23">
        <v>1102.7255</v>
      </c>
      <c r="F23">
        <v>4</v>
      </c>
      <c r="G23">
        <v>2.9384727478027339</v>
      </c>
      <c r="H23">
        <v>0.77252507209777832</v>
      </c>
      <c r="I23">
        <v>1.46516489982605</v>
      </c>
      <c r="J23">
        <v>0.35446906089782709</v>
      </c>
      <c r="K23">
        <v>0.34531450271606451</v>
      </c>
    </row>
    <row r="24" spans="1:11" x14ac:dyDescent="0.25">
      <c r="A24">
        <v>22</v>
      </c>
      <c r="B24" t="s">
        <v>55</v>
      </c>
      <c r="C24">
        <v>1171.4639999999999</v>
      </c>
      <c r="D24" t="s">
        <v>345</v>
      </c>
      <c r="E24">
        <v>1226.9363000000001</v>
      </c>
      <c r="F24">
        <v>4</v>
      </c>
      <c r="G24">
        <v>3.132294654846191</v>
      </c>
      <c r="H24">
        <v>0.82054591178894043</v>
      </c>
      <c r="I24">
        <v>1.477131843566895</v>
      </c>
      <c r="J24">
        <v>0.48913908004760742</v>
      </c>
      <c r="K24">
        <v>0.34447741508483892</v>
      </c>
    </row>
    <row r="25" spans="1:11" x14ac:dyDescent="0.25">
      <c r="A25">
        <v>23</v>
      </c>
      <c r="B25" t="s">
        <v>57</v>
      </c>
      <c r="C25">
        <v>849.7989</v>
      </c>
      <c r="D25" t="s">
        <v>318</v>
      </c>
      <c r="E25">
        <v>892.12990000000002</v>
      </c>
      <c r="F25">
        <v>4</v>
      </c>
      <c r="G25">
        <v>3.0278127193450932</v>
      </c>
      <c r="H25">
        <v>0.81755590438842773</v>
      </c>
      <c r="I25">
        <v>1.497670650482178</v>
      </c>
      <c r="J25">
        <v>0.37995052337646479</v>
      </c>
      <c r="K25">
        <v>0.33163547515869141</v>
      </c>
    </row>
    <row r="26" spans="1:11" x14ac:dyDescent="0.25">
      <c r="A26">
        <v>24</v>
      </c>
      <c r="B26" t="s">
        <v>59</v>
      </c>
      <c r="C26">
        <v>872.86130000000003</v>
      </c>
      <c r="D26" t="s">
        <v>235</v>
      </c>
      <c r="E26">
        <v>882.76739999999995</v>
      </c>
      <c r="F26">
        <v>4</v>
      </c>
      <c r="G26">
        <v>3.2085773944854741</v>
      </c>
      <c r="H26">
        <v>0.82691073417663574</v>
      </c>
      <c r="I26">
        <v>1.662894725799561</v>
      </c>
      <c r="J26">
        <v>0.37143993377685552</v>
      </c>
      <c r="K26">
        <v>0.34533309936523438</v>
      </c>
    </row>
    <row r="27" spans="1:11" x14ac:dyDescent="0.25">
      <c r="A27">
        <v>25</v>
      </c>
      <c r="B27" t="s">
        <v>61</v>
      </c>
      <c r="C27">
        <v>991.09450000000004</v>
      </c>
      <c r="D27" t="s">
        <v>346</v>
      </c>
      <c r="E27">
        <v>1003.1068</v>
      </c>
      <c r="F27">
        <v>4</v>
      </c>
      <c r="G27">
        <v>2.979063987731934</v>
      </c>
      <c r="H27">
        <v>0.78859639167785645</v>
      </c>
      <c r="I27">
        <v>1.473702669143677</v>
      </c>
      <c r="J27">
        <v>0.38382816314697271</v>
      </c>
      <c r="K27">
        <v>0.33193683624267578</v>
      </c>
    </row>
    <row r="28" spans="1:11" x14ac:dyDescent="0.25">
      <c r="A28">
        <v>26</v>
      </c>
      <c r="B28" t="s">
        <v>63</v>
      </c>
      <c r="C28">
        <v>1034.886</v>
      </c>
      <c r="D28" t="s">
        <v>237</v>
      </c>
      <c r="E28">
        <v>1120.6668999999999</v>
      </c>
      <c r="F28">
        <v>4</v>
      </c>
      <c r="G28">
        <v>2.6432077884674068</v>
      </c>
      <c r="H28">
        <v>0.72250270843505859</v>
      </c>
      <c r="I28">
        <v>1.191009044647217</v>
      </c>
      <c r="J28">
        <v>0.36752629280090332</v>
      </c>
      <c r="K28">
        <v>0.36014103889465332</v>
      </c>
    </row>
    <row r="29" spans="1:11" x14ac:dyDescent="0.25">
      <c r="A29">
        <v>27</v>
      </c>
      <c r="B29" t="s">
        <v>65</v>
      </c>
      <c r="C29">
        <v>795.01189999999997</v>
      </c>
      <c r="D29" t="s">
        <v>347</v>
      </c>
      <c r="E29">
        <v>852.4393</v>
      </c>
      <c r="F29">
        <v>4</v>
      </c>
      <c r="G29">
        <v>2.8991565704345699</v>
      </c>
      <c r="H29">
        <v>0.73987698554992676</v>
      </c>
      <c r="I29">
        <v>1.3077070713043211</v>
      </c>
      <c r="J29">
        <v>0.4899132251739502</v>
      </c>
      <c r="K29">
        <v>0.35863423347473139</v>
      </c>
    </row>
    <row r="30" spans="1:11" x14ac:dyDescent="0.25">
      <c r="A30">
        <v>28</v>
      </c>
      <c r="B30" t="s">
        <v>67</v>
      </c>
      <c r="C30">
        <v>818.57349999999997</v>
      </c>
      <c r="D30" t="s">
        <v>319</v>
      </c>
      <c r="E30">
        <v>863.75630000000001</v>
      </c>
      <c r="F30">
        <v>4</v>
      </c>
      <c r="G30">
        <v>2.8564589023590088</v>
      </c>
      <c r="H30">
        <v>0.85149908065795898</v>
      </c>
      <c r="I30">
        <v>1.304817914962769</v>
      </c>
      <c r="J30">
        <v>0.36660337448120123</v>
      </c>
      <c r="K30">
        <v>0.33253812789916992</v>
      </c>
    </row>
    <row r="31" spans="1:11" x14ac:dyDescent="0.25">
      <c r="A31">
        <v>29</v>
      </c>
      <c r="B31" t="s">
        <v>69</v>
      </c>
      <c r="C31">
        <v>712.72640000000001</v>
      </c>
      <c r="D31" t="s">
        <v>240</v>
      </c>
      <c r="E31">
        <v>769.1902</v>
      </c>
      <c r="F31">
        <v>4</v>
      </c>
      <c r="G31">
        <v>2.9969673156738281</v>
      </c>
      <c r="H31">
        <v>0.76265859603881836</v>
      </c>
      <c r="I31">
        <v>1.538532972335815</v>
      </c>
      <c r="J31">
        <v>0.35422348976135248</v>
      </c>
      <c r="K31">
        <v>0.33956551551818848</v>
      </c>
    </row>
    <row r="32" spans="1:11" x14ac:dyDescent="0.25">
      <c r="A32">
        <v>30</v>
      </c>
      <c r="B32" t="s">
        <v>71</v>
      </c>
      <c r="C32">
        <v>1034.3164999999999</v>
      </c>
      <c r="D32" t="s">
        <v>241</v>
      </c>
      <c r="E32">
        <v>1153.4111</v>
      </c>
      <c r="F32">
        <v>4</v>
      </c>
      <c r="G32">
        <v>2.5101606845855708</v>
      </c>
      <c r="H32">
        <v>0.72524857521057129</v>
      </c>
      <c r="I32">
        <v>1.056546688079834</v>
      </c>
      <c r="J32">
        <v>0.35689163208007813</v>
      </c>
      <c r="K32">
        <v>0.37147378921508789</v>
      </c>
    </row>
    <row r="33" spans="1:11" x14ac:dyDescent="0.25">
      <c r="A33">
        <v>31</v>
      </c>
      <c r="B33" t="s">
        <v>73</v>
      </c>
      <c r="C33">
        <v>791.81730000000005</v>
      </c>
      <c r="D33" t="s">
        <v>242</v>
      </c>
      <c r="E33">
        <v>804.9692</v>
      </c>
      <c r="F33">
        <v>4</v>
      </c>
      <c r="G33">
        <v>2.763106107711792</v>
      </c>
      <c r="H33">
        <v>0.7378077507019043</v>
      </c>
      <c r="I33">
        <v>1.2963154315948491</v>
      </c>
      <c r="J33">
        <v>0.36895060539245611</v>
      </c>
      <c r="K33">
        <v>0.36003232002258301</v>
      </c>
    </row>
    <row r="34" spans="1:11" x14ac:dyDescent="0.25">
      <c r="A34">
        <v>32</v>
      </c>
      <c r="B34" t="s">
        <v>75</v>
      </c>
      <c r="C34">
        <v>990.39689999999996</v>
      </c>
      <c r="D34" t="s">
        <v>348</v>
      </c>
      <c r="E34">
        <v>1021.4974</v>
      </c>
      <c r="F34">
        <v>4</v>
      </c>
      <c r="G34">
        <v>2.7463958263397221</v>
      </c>
      <c r="H34">
        <v>0.73968768119812012</v>
      </c>
      <c r="I34">
        <v>1.3001976013183589</v>
      </c>
      <c r="J34">
        <v>0.35510921478271479</v>
      </c>
      <c r="K34">
        <v>0.3488919734954834</v>
      </c>
    </row>
    <row r="35" spans="1:11" x14ac:dyDescent="0.25">
      <c r="A35">
        <v>33</v>
      </c>
      <c r="B35" t="s">
        <v>77</v>
      </c>
      <c r="C35">
        <v>728.06849999999997</v>
      </c>
      <c r="D35" t="s">
        <v>244</v>
      </c>
      <c r="E35">
        <v>772.15689999999995</v>
      </c>
      <c r="F35">
        <v>4</v>
      </c>
      <c r="G35">
        <v>2.8906445503234859</v>
      </c>
      <c r="H35">
        <v>0.72675037384033203</v>
      </c>
      <c r="I35">
        <v>1.4477429389953611</v>
      </c>
      <c r="J35">
        <v>0.37922143936157232</v>
      </c>
      <c r="K35">
        <v>0.3349297046661377</v>
      </c>
    </row>
    <row r="36" spans="1:11" x14ac:dyDescent="0.25">
      <c r="A36">
        <v>34</v>
      </c>
      <c r="B36" t="s">
        <v>79</v>
      </c>
      <c r="C36">
        <v>789.22050000000002</v>
      </c>
      <c r="D36" t="s">
        <v>245</v>
      </c>
      <c r="E36">
        <v>802.4502</v>
      </c>
      <c r="F36">
        <v>4</v>
      </c>
      <c r="G36">
        <v>3.0661778450012211</v>
      </c>
      <c r="H36">
        <v>0.80631232261657715</v>
      </c>
      <c r="I36">
        <v>1.531668424606323</v>
      </c>
      <c r="J36">
        <v>0.37214183807373052</v>
      </c>
      <c r="K36">
        <v>0.35405516624450678</v>
      </c>
    </row>
    <row r="37" spans="1:11" x14ac:dyDescent="0.25">
      <c r="A37">
        <v>35</v>
      </c>
      <c r="B37" t="s">
        <v>81</v>
      </c>
      <c r="C37">
        <v>906.04510000000005</v>
      </c>
      <c r="D37" t="s">
        <v>246</v>
      </c>
      <c r="E37">
        <v>917.11239999999998</v>
      </c>
      <c r="F37">
        <v>4</v>
      </c>
      <c r="G37">
        <v>2.8139030933380131</v>
      </c>
      <c r="H37">
        <v>0.77354073524475098</v>
      </c>
      <c r="I37">
        <v>1.212510347366333</v>
      </c>
      <c r="J37">
        <v>0.47398018836975098</v>
      </c>
      <c r="K37">
        <v>0.35387182235717768</v>
      </c>
    </row>
    <row r="38" spans="1:11" x14ac:dyDescent="0.25">
      <c r="A38">
        <v>36</v>
      </c>
      <c r="B38" t="s">
        <v>83</v>
      </c>
      <c r="C38">
        <v>1152.5368000000001</v>
      </c>
      <c r="D38" t="s">
        <v>349</v>
      </c>
      <c r="E38">
        <v>1157.3288</v>
      </c>
      <c r="F38">
        <v>4</v>
      </c>
      <c r="G38">
        <v>2.4079351425170898</v>
      </c>
      <c r="H38">
        <v>0.71135258674621582</v>
      </c>
      <c r="I38">
        <v>0.97391462326049805</v>
      </c>
      <c r="J38">
        <v>0.36563706398010248</v>
      </c>
      <c r="K38">
        <v>0.35605168342590332</v>
      </c>
    </row>
    <row r="39" spans="1:11" x14ac:dyDescent="0.25">
      <c r="A39">
        <v>37</v>
      </c>
      <c r="B39" t="s">
        <v>85</v>
      </c>
      <c r="C39">
        <v>1036.4302</v>
      </c>
      <c r="D39" t="s">
        <v>350</v>
      </c>
      <c r="E39">
        <v>1141.9648</v>
      </c>
      <c r="F39">
        <v>4</v>
      </c>
      <c r="G39">
        <v>2.883512020111084</v>
      </c>
      <c r="H39">
        <v>0.78153824806213379</v>
      </c>
      <c r="I39">
        <v>1.3430132865905759</v>
      </c>
      <c r="J39">
        <v>0.3884270191192627</v>
      </c>
      <c r="K39">
        <v>0.36803150177001948</v>
      </c>
    </row>
    <row r="40" spans="1:11" x14ac:dyDescent="0.25">
      <c r="A40">
        <v>38</v>
      </c>
      <c r="B40" t="s">
        <v>87</v>
      </c>
      <c r="C40">
        <v>1253.6293000000001</v>
      </c>
      <c r="D40" t="s">
        <v>320</v>
      </c>
      <c r="E40">
        <v>1319.0957000000001</v>
      </c>
      <c r="F40">
        <v>4</v>
      </c>
      <c r="G40">
        <v>2.808559894561768</v>
      </c>
      <c r="H40">
        <v>0.75549983978271484</v>
      </c>
      <c r="I40">
        <v>1.26647424697876</v>
      </c>
      <c r="J40">
        <v>0.39476847648620611</v>
      </c>
      <c r="K40">
        <v>0.38930034637451172</v>
      </c>
    </row>
    <row r="41" spans="1:11" x14ac:dyDescent="0.25">
      <c r="A41">
        <v>39</v>
      </c>
      <c r="B41" t="s">
        <v>89</v>
      </c>
      <c r="C41">
        <v>1147.4532999999999</v>
      </c>
      <c r="D41" t="s">
        <v>250</v>
      </c>
      <c r="E41">
        <v>1193.9561000000001</v>
      </c>
      <c r="F41">
        <v>4</v>
      </c>
      <c r="G41">
        <v>2.673444271087646</v>
      </c>
      <c r="H41">
        <v>0.73892426490783691</v>
      </c>
      <c r="I41">
        <v>1.189119338989258</v>
      </c>
      <c r="J41">
        <v>0.37227129936218262</v>
      </c>
      <c r="K41">
        <v>0.37212967872619629</v>
      </c>
    </row>
    <row r="42" spans="1:11" x14ac:dyDescent="0.25">
      <c r="A42">
        <v>40</v>
      </c>
      <c r="B42" t="s">
        <v>91</v>
      </c>
      <c r="C42">
        <v>1170.0134</v>
      </c>
      <c r="D42" t="s">
        <v>251</v>
      </c>
      <c r="E42">
        <v>1245.9305999999999</v>
      </c>
      <c r="F42">
        <v>4</v>
      </c>
      <c r="G42">
        <v>2.6874716281890869</v>
      </c>
      <c r="H42">
        <v>0.72688817977905273</v>
      </c>
      <c r="I42">
        <v>1.22324538230896</v>
      </c>
      <c r="J42">
        <v>0.36622095108032232</v>
      </c>
      <c r="K42">
        <v>0.36512088775634771</v>
      </c>
    </row>
    <row r="43" spans="1:11" x14ac:dyDescent="0.25">
      <c r="A43">
        <v>41</v>
      </c>
      <c r="B43" t="s">
        <v>93</v>
      </c>
      <c r="C43">
        <v>868.99609999999996</v>
      </c>
      <c r="D43" t="s">
        <v>252</v>
      </c>
      <c r="E43">
        <v>945.79240000000004</v>
      </c>
      <c r="F43">
        <v>4</v>
      </c>
      <c r="G43">
        <v>2.5677201747894292</v>
      </c>
      <c r="H43">
        <v>0.71295714378356934</v>
      </c>
      <c r="I43">
        <v>1.1624488830566411</v>
      </c>
      <c r="J43">
        <v>0.35443663597106928</v>
      </c>
      <c r="K43">
        <v>0.33787751197814941</v>
      </c>
    </row>
    <row r="44" spans="1:11" x14ac:dyDescent="0.25">
      <c r="A44">
        <v>42</v>
      </c>
      <c r="B44" t="s">
        <v>95</v>
      </c>
      <c r="C44">
        <v>782.74369999999999</v>
      </c>
      <c r="D44" t="s">
        <v>253</v>
      </c>
      <c r="E44">
        <v>806.2663</v>
      </c>
      <c r="F44">
        <v>4</v>
      </c>
      <c r="G44">
        <v>2.933600902557373</v>
      </c>
      <c r="H44">
        <v>0.75578546524047852</v>
      </c>
      <c r="I44">
        <v>1.472522497177124</v>
      </c>
      <c r="J44">
        <v>0.35818576812744141</v>
      </c>
      <c r="K44">
        <v>0.34610772132873541</v>
      </c>
    </row>
    <row r="45" spans="1:11" x14ac:dyDescent="0.25">
      <c r="A45">
        <v>43</v>
      </c>
      <c r="B45" t="s">
        <v>97</v>
      </c>
      <c r="C45">
        <v>1202.3157000000001</v>
      </c>
      <c r="D45" t="s">
        <v>254</v>
      </c>
      <c r="E45">
        <v>1243.6726000000001</v>
      </c>
      <c r="F45">
        <v>4</v>
      </c>
      <c r="G45">
        <v>2.9188840389251709</v>
      </c>
      <c r="H45">
        <v>0.78510022163391113</v>
      </c>
      <c r="I45">
        <v>1.3340165615081789</v>
      </c>
      <c r="J45">
        <v>0.47069215774536127</v>
      </c>
      <c r="K45">
        <v>0.32707524299621582</v>
      </c>
    </row>
    <row r="46" spans="1:11" x14ac:dyDescent="0.25">
      <c r="A46">
        <v>44</v>
      </c>
      <c r="B46" t="s">
        <v>99</v>
      </c>
      <c r="C46">
        <v>864.92930000000001</v>
      </c>
      <c r="D46" t="s">
        <v>351</v>
      </c>
      <c r="E46">
        <v>885.47749999999996</v>
      </c>
      <c r="F46">
        <v>4</v>
      </c>
      <c r="G46">
        <v>2.9650218486785889</v>
      </c>
      <c r="H46">
        <v>0.77941370010375977</v>
      </c>
      <c r="I46">
        <v>1.3640544414520259</v>
      </c>
      <c r="J46">
        <v>0.48891019821166992</v>
      </c>
      <c r="K46">
        <v>0.33164548873901373</v>
      </c>
    </row>
    <row r="47" spans="1:11" x14ac:dyDescent="0.25">
      <c r="A47">
        <v>45</v>
      </c>
      <c r="B47" t="s">
        <v>101</v>
      </c>
      <c r="C47">
        <v>1256.1929</v>
      </c>
      <c r="D47" t="s">
        <v>256</v>
      </c>
      <c r="E47">
        <v>1303.5940000000001</v>
      </c>
      <c r="F47">
        <v>4</v>
      </c>
      <c r="G47">
        <v>2.622907161712646</v>
      </c>
      <c r="H47">
        <v>0.74039983749389648</v>
      </c>
      <c r="I47">
        <v>1.1530449390411379</v>
      </c>
      <c r="J47">
        <v>0.37117910385131841</v>
      </c>
      <c r="K47">
        <v>0.35428547859191889</v>
      </c>
    </row>
    <row r="48" spans="1:11" x14ac:dyDescent="0.25">
      <c r="A48">
        <v>46</v>
      </c>
      <c r="B48" t="s">
        <v>103</v>
      </c>
      <c r="C48">
        <v>1164.1323</v>
      </c>
      <c r="D48" t="s">
        <v>322</v>
      </c>
      <c r="E48">
        <v>1213.0712000000001</v>
      </c>
      <c r="F48">
        <v>4</v>
      </c>
      <c r="G48">
        <v>2.7276561260223389</v>
      </c>
      <c r="H48">
        <v>0.77202773094177246</v>
      </c>
      <c r="I48">
        <v>1.239610910415649</v>
      </c>
      <c r="J48">
        <v>0.37494111061096191</v>
      </c>
      <c r="K48">
        <v>0.33707213401794428</v>
      </c>
    </row>
    <row r="49" spans="1:11" x14ac:dyDescent="0.25">
      <c r="A49">
        <v>47</v>
      </c>
      <c r="B49" t="s">
        <v>105</v>
      </c>
      <c r="C49">
        <v>824.07719999999995</v>
      </c>
      <c r="D49" t="s">
        <v>258</v>
      </c>
      <c r="E49">
        <v>925.6585</v>
      </c>
      <c r="F49">
        <v>4</v>
      </c>
      <c r="G49">
        <v>3.1119141578674321</v>
      </c>
      <c r="H49">
        <v>0.77124166488647461</v>
      </c>
      <c r="I49">
        <v>1.6164979934692381</v>
      </c>
      <c r="J49">
        <v>0.3710486888885498</v>
      </c>
      <c r="K49">
        <v>0.34712338447570801</v>
      </c>
    </row>
    <row r="50" spans="1:11" x14ac:dyDescent="0.25">
      <c r="A50">
        <v>48</v>
      </c>
      <c r="B50" t="s">
        <v>107</v>
      </c>
      <c r="C50">
        <v>1018.5321</v>
      </c>
      <c r="D50" t="s">
        <v>259</v>
      </c>
      <c r="E50">
        <v>1024.0437999999999</v>
      </c>
      <c r="F50">
        <v>4</v>
      </c>
      <c r="G50">
        <v>2.7888963222503662</v>
      </c>
      <c r="H50">
        <v>0.80372214317321777</v>
      </c>
      <c r="I50">
        <v>1.2861509323120119</v>
      </c>
      <c r="J50">
        <v>0.35146689414978027</v>
      </c>
      <c r="K50">
        <v>0.34555649757385248</v>
      </c>
    </row>
    <row r="51" spans="1:11" x14ac:dyDescent="0.25">
      <c r="A51">
        <v>49</v>
      </c>
      <c r="B51" t="s">
        <v>109</v>
      </c>
      <c r="C51">
        <v>882.71439999999996</v>
      </c>
      <c r="D51" t="s">
        <v>323</v>
      </c>
      <c r="E51">
        <v>896.75720000000001</v>
      </c>
      <c r="F51">
        <v>4</v>
      </c>
      <c r="G51">
        <v>3.2383601665496831</v>
      </c>
      <c r="H51">
        <v>0.84242486953735352</v>
      </c>
      <c r="I51">
        <v>1.7074446678161621</v>
      </c>
      <c r="J51">
        <v>0.35946798324584961</v>
      </c>
      <c r="K51">
        <v>0.32701992988586431</v>
      </c>
    </row>
    <row r="52" spans="1:11" x14ac:dyDescent="0.25">
      <c r="A52">
        <v>50</v>
      </c>
      <c r="B52" t="s">
        <v>111</v>
      </c>
      <c r="C52">
        <v>785.42229999999995</v>
      </c>
      <c r="D52" t="s">
        <v>261</v>
      </c>
      <c r="E52">
        <v>832.11760000000004</v>
      </c>
      <c r="F52">
        <v>4</v>
      </c>
      <c r="G52">
        <v>2.7999377250671391</v>
      </c>
      <c r="H52">
        <v>0.73459243774414063</v>
      </c>
      <c r="I52">
        <v>1.343478918075562</v>
      </c>
      <c r="J52">
        <v>0.37501978874206537</v>
      </c>
      <c r="K52">
        <v>0.34584736824035639</v>
      </c>
    </row>
    <row r="53" spans="1:11" x14ac:dyDescent="0.25">
      <c r="A53">
        <v>51</v>
      </c>
      <c r="B53" t="s">
        <v>113</v>
      </c>
      <c r="C53">
        <v>916.99779999999998</v>
      </c>
      <c r="D53" t="s">
        <v>262</v>
      </c>
      <c r="E53">
        <v>947.73140000000001</v>
      </c>
      <c r="F53">
        <v>4</v>
      </c>
      <c r="G53">
        <v>2.8048233985900879</v>
      </c>
      <c r="H53">
        <v>0.77576732635498047</v>
      </c>
      <c r="I53">
        <v>1.337871789932251</v>
      </c>
      <c r="J53">
        <v>0.33462643623352051</v>
      </c>
      <c r="K53">
        <v>0.35455656051635742</v>
      </c>
    </row>
    <row r="54" spans="1:11" x14ac:dyDescent="0.25">
      <c r="A54">
        <v>52</v>
      </c>
      <c r="B54" t="s">
        <v>115</v>
      </c>
      <c r="C54">
        <v>988.5394</v>
      </c>
      <c r="D54" t="s">
        <v>263</v>
      </c>
      <c r="E54">
        <v>1041.1612</v>
      </c>
      <c r="F54">
        <v>4</v>
      </c>
      <c r="G54">
        <v>2.525884628295898</v>
      </c>
      <c r="H54">
        <v>0.7083137035369873</v>
      </c>
      <c r="I54">
        <v>1.0957658290863039</v>
      </c>
      <c r="J54">
        <v>0.37370610237121582</v>
      </c>
      <c r="K54">
        <v>0.3480989933013916</v>
      </c>
    </row>
    <row r="55" spans="1:11" x14ac:dyDescent="0.25">
      <c r="A55">
        <v>53</v>
      </c>
      <c r="B55" t="s">
        <v>117</v>
      </c>
      <c r="C55">
        <v>874.6549</v>
      </c>
      <c r="D55" t="s">
        <v>264</v>
      </c>
      <c r="E55">
        <v>912.79110000000003</v>
      </c>
      <c r="F55">
        <v>4</v>
      </c>
      <c r="G55">
        <v>3.071879625320435</v>
      </c>
      <c r="H55">
        <v>0.8043065071105957</v>
      </c>
      <c r="I55">
        <v>1.5600724220275879</v>
      </c>
      <c r="J55">
        <v>0.37902259826660162</v>
      </c>
      <c r="K55">
        <v>0.32747864723205572</v>
      </c>
    </row>
    <row r="56" spans="1:11" x14ac:dyDescent="0.25">
      <c r="A56">
        <v>54</v>
      </c>
      <c r="B56" t="s">
        <v>119</v>
      </c>
      <c r="C56">
        <v>1258.5618999999999</v>
      </c>
      <c r="D56" t="s">
        <v>324</v>
      </c>
      <c r="E56">
        <v>1307.1314</v>
      </c>
      <c r="F56">
        <v>4</v>
      </c>
      <c r="G56">
        <v>2.6861188411712651</v>
      </c>
      <c r="H56">
        <v>0.7478327751159668</v>
      </c>
      <c r="I56">
        <v>1.213171720504761</v>
      </c>
      <c r="J56">
        <v>0.3790891170501709</v>
      </c>
      <c r="K56">
        <v>0.34602522850036621</v>
      </c>
    </row>
    <row r="57" spans="1:11" x14ac:dyDescent="0.25">
      <c r="A57">
        <v>55</v>
      </c>
      <c r="B57" t="s">
        <v>121</v>
      </c>
      <c r="C57">
        <v>1138.0630000000001</v>
      </c>
      <c r="D57" t="s">
        <v>266</v>
      </c>
      <c r="E57">
        <v>1196.627</v>
      </c>
      <c r="F57">
        <v>4</v>
      </c>
      <c r="G57">
        <v>3.0811393260955811</v>
      </c>
      <c r="H57">
        <v>0.77911162376403809</v>
      </c>
      <c r="I57">
        <v>1.591106653213501</v>
      </c>
      <c r="J57">
        <v>0.36544394493103027</v>
      </c>
      <c r="K57">
        <v>0.34447836875915527</v>
      </c>
    </row>
    <row r="58" spans="1:11" x14ac:dyDescent="0.25">
      <c r="A58">
        <v>56</v>
      </c>
      <c r="B58" t="s">
        <v>123</v>
      </c>
      <c r="C58">
        <v>1149.3945000000001</v>
      </c>
      <c r="D58" t="s">
        <v>267</v>
      </c>
      <c r="E58">
        <v>1230.3013000000001</v>
      </c>
      <c r="F58">
        <v>4</v>
      </c>
      <c r="G58">
        <v>2.5641632080078121</v>
      </c>
      <c r="H58">
        <v>0.73625850677490234</v>
      </c>
      <c r="I58">
        <v>1.1224503517150879</v>
      </c>
      <c r="J58">
        <v>0.35297775268554688</v>
      </c>
      <c r="K58">
        <v>0.3504948616027832</v>
      </c>
    </row>
    <row r="59" spans="1:11" x14ac:dyDescent="0.25">
      <c r="A59">
        <v>57</v>
      </c>
      <c r="B59" t="s">
        <v>125</v>
      </c>
      <c r="C59">
        <v>977.09100000000001</v>
      </c>
      <c r="D59" t="s">
        <v>352</v>
      </c>
      <c r="E59">
        <v>1025.9245000000001</v>
      </c>
      <c r="F59">
        <v>4</v>
      </c>
      <c r="G59">
        <v>3.001183032989502</v>
      </c>
      <c r="H59">
        <v>0.76459813117980957</v>
      </c>
      <c r="I59">
        <v>1.5605137348175051</v>
      </c>
      <c r="J59">
        <v>0.36351847648620611</v>
      </c>
      <c r="K59">
        <v>0.31055569648742681</v>
      </c>
    </row>
    <row r="60" spans="1:11" x14ac:dyDescent="0.25">
      <c r="A60">
        <v>58</v>
      </c>
      <c r="B60" t="s">
        <v>127</v>
      </c>
      <c r="C60">
        <v>913.41300000000001</v>
      </c>
      <c r="D60" t="s">
        <v>353</v>
      </c>
      <c r="E60">
        <v>964.34960000000001</v>
      </c>
      <c r="F60">
        <v>4</v>
      </c>
      <c r="G60">
        <v>2.7833876609802251</v>
      </c>
      <c r="H60">
        <v>0.78293728828430176</v>
      </c>
      <c r="I60">
        <v>1.3111004829406741</v>
      </c>
      <c r="J60">
        <v>0.36129045486450201</v>
      </c>
      <c r="K60">
        <v>0.32705974578857422</v>
      </c>
    </row>
    <row r="61" spans="1:11" x14ac:dyDescent="0.25">
      <c r="A61">
        <v>59</v>
      </c>
      <c r="B61" t="s">
        <v>129</v>
      </c>
      <c r="C61">
        <v>1067.9785999999999</v>
      </c>
      <c r="D61" t="s">
        <v>325</v>
      </c>
      <c r="E61">
        <v>1129.2338999999999</v>
      </c>
      <c r="F61">
        <v>4</v>
      </c>
      <c r="G61">
        <v>2.8156242370605469</v>
      </c>
      <c r="H61">
        <v>0.73206472396850586</v>
      </c>
      <c r="I61">
        <v>1.3700816631317141</v>
      </c>
      <c r="J61">
        <v>0.36300182342529302</v>
      </c>
      <c r="K61">
        <v>0.34947323799133301</v>
      </c>
    </row>
    <row r="62" spans="1:11" x14ac:dyDescent="0.25">
      <c r="A62">
        <v>60</v>
      </c>
      <c r="B62" t="s">
        <v>131</v>
      </c>
      <c r="C62">
        <v>1505.2325000000001</v>
      </c>
      <c r="D62" t="s">
        <v>271</v>
      </c>
      <c r="E62">
        <v>1636.3677</v>
      </c>
      <c r="F62">
        <v>4</v>
      </c>
      <c r="G62">
        <v>2.7980399131774898</v>
      </c>
      <c r="H62">
        <v>0.74998855590820313</v>
      </c>
      <c r="I62">
        <v>1.342039108276367</v>
      </c>
      <c r="J62">
        <v>0.36894345283508301</v>
      </c>
      <c r="K62">
        <v>0.33506870269775391</v>
      </c>
    </row>
    <row r="63" spans="1:11" x14ac:dyDescent="0.25">
      <c r="A63">
        <v>61</v>
      </c>
      <c r="B63" t="s">
        <v>133</v>
      </c>
      <c r="C63">
        <v>1028.3315</v>
      </c>
      <c r="D63" t="s">
        <v>272</v>
      </c>
      <c r="E63">
        <v>1118.6305</v>
      </c>
      <c r="F63">
        <v>4</v>
      </c>
      <c r="G63">
        <v>2.47455906867981</v>
      </c>
      <c r="H63">
        <v>0.70243453979492188</v>
      </c>
      <c r="I63">
        <v>1.073561429977417</v>
      </c>
      <c r="J63">
        <v>0.35898232460021973</v>
      </c>
      <c r="K63">
        <v>0.33858156204223627</v>
      </c>
    </row>
    <row r="64" spans="1:11" x14ac:dyDescent="0.25">
      <c r="A64">
        <v>62</v>
      </c>
      <c r="B64" t="s">
        <v>135</v>
      </c>
      <c r="C64">
        <v>912.49469999999997</v>
      </c>
      <c r="D64" t="s">
        <v>273</v>
      </c>
      <c r="E64">
        <v>952.0258</v>
      </c>
      <c r="F64">
        <v>4</v>
      </c>
      <c r="G64">
        <v>3.0725300312042241</v>
      </c>
      <c r="H64">
        <v>0.75692296028137207</v>
      </c>
      <c r="I64">
        <v>1.599716901779175</v>
      </c>
      <c r="J64">
        <v>0.37791037559509277</v>
      </c>
      <c r="K64">
        <v>0.33697962760925287</v>
      </c>
    </row>
    <row r="65" spans="1:11" x14ac:dyDescent="0.25">
      <c r="A65">
        <v>63</v>
      </c>
      <c r="B65" t="s">
        <v>137</v>
      </c>
      <c r="C65">
        <v>1119.4381000000001</v>
      </c>
      <c r="D65" t="s">
        <v>274</v>
      </c>
      <c r="E65">
        <v>1220.2116000000001</v>
      </c>
      <c r="F65">
        <v>4</v>
      </c>
      <c r="G65">
        <v>3.059416770935059</v>
      </c>
      <c r="H65">
        <v>0.81644201278686523</v>
      </c>
      <c r="I65">
        <v>1.524013757705688</v>
      </c>
      <c r="J65">
        <v>0.37644720077514648</v>
      </c>
      <c r="K65">
        <v>0.34051370620727539</v>
      </c>
    </row>
    <row r="66" spans="1:11" x14ac:dyDescent="0.25">
      <c r="A66">
        <v>64</v>
      </c>
      <c r="B66" t="s">
        <v>139</v>
      </c>
      <c r="C66">
        <v>917.74099999999999</v>
      </c>
      <c r="D66" t="s">
        <v>354</v>
      </c>
      <c r="E66">
        <v>959.8596</v>
      </c>
      <c r="F66">
        <v>4</v>
      </c>
      <c r="G66">
        <v>2.6095235347747798</v>
      </c>
      <c r="H66">
        <v>0.72248077392578125</v>
      </c>
      <c r="I66">
        <v>1.1689102649688721</v>
      </c>
      <c r="J66">
        <v>0.38208961486816412</v>
      </c>
      <c r="K66">
        <v>0.33504486083984381</v>
      </c>
    </row>
    <row r="67" spans="1:11" x14ac:dyDescent="0.25">
      <c r="A67">
        <v>65</v>
      </c>
      <c r="B67" t="s">
        <v>141</v>
      </c>
      <c r="C67">
        <v>893.55269999999996</v>
      </c>
      <c r="D67" t="s">
        <v>355</v>
      </c>
      <c r="E67">
        <v>913.93730000000005</v>
      </c>
      <c r="F67">
        <v>4</v>
      </c>
      <c r="G67">
        <v>3.0081634521484379</v>
      </c>
      <c r="H67">
        <v>0.77104830741882324</v>
      </c>
      <c r="I67">
        <v>1.5155701637268071</v>
      </c>
      <c r="J67">
        <v>0.35855388641357422</v>
      </c>
      <c r="K67">
        <v>0.36198997497558588</v>
      </c>
    </row>
    <row r="68" spans="1:11" x14ac:dyDescent="0.25">
      <c r="A68">
        <v>66</v>
      </c>
      <c r="B68" t="s">
        <v>143</v>
      </c>
      <c r="C68">
        <v>932.08079999999995</v>
      </c>
      <c r="D68" t="s">
        <v>356</v>
      </c>
      <c r="E68">
        <v>1009.4039</v>
      </c>
      <c r="F68">
        <v>4</v>
      </c>
      <c r="G68">
        <v>2.9179987907409668</v>
      </c>
      <c r="H68">
        <v>0.72905921936035156</v>
      </c>
      <c r="I68">
        <v>1.4960229396820071</v>
      </c>
      <c r="J68">
        <v>0.34091496467590332</v>
      </c>
      <c r="K68">
        <v>0.35200166702270508</v>
      </c>
    </row>
    <row r="69" spans="1:11" x14ac:dyDescent="0.25">
      <c r="A69">
        <v>67</v>
      </c>
      <c r="B69" t="s">
        <v>145</v>
      </c>
      <c r="C69">
        <v>963.61800000000005</v>
      </c>
      <c r="D69" t="s">
        <v>278</v>
      </c>
      <c r="E69">
        <v>978.40009999999995</v>
      </c>
      <c r="F69">
        <v>4</v>
      </c>
      <c r="G69">
        <v>3.0505528450012211</v>
      </c>
      <c r="H69">
        <v>0.82990336418151855</v>
      </c>
      <c r="I69">
        <v>1.5021071434021001</v>
      </c>
      <c r="J69">
        <v>0.37591838836669922</v>
      </c>
      <c r="K69">
        <v>0.34162330627441412</v>
      </c>
    </row>
    <row r="70" spans="1:11" x14ac:dyDescent="0.25">
      <c r="A70">
        <v>68</v>
      </c>
      <c r="B70" t="s">
        <v>147</v>
      </c>
      <c r="C70">
        <v>1016.5323</v>
      </c>
      <c r="D70" t="s">
        <v>357</v>
      </c>
      <c r="E70">
        <v>1063.8742</v>
      </c>
      <c r="F70">
        <v>4</v>
      </c>
      <c r="G70">
        <v>2.9094643592834468</v>
      </c>
      <c r="H70">
        <v>0.79502224922180176</v>
      </c>
      <c r="I70">
        <v>1.4177482128143311</v>
      </c>
      <c r="J70">
        <v>0.3666527271270752</v>
      </c>
      <c r="K70">
        <v>0.32904243469238281</v>
      </c>
    </row>
    <row r="71" spans="1:11" x14ac:dyDescent="0.25">
      <c r="A71">
        <v>69</v>
      </c>
      <c r="B71" t="s">
        <v>149</v>
      </c>
      <c r="C71">
        <v>1286.0319</v>
      </c>
      <c r="D71" t="s">
        <v>327</v>
      </c>
      <c r="E71">
        <v>1363.8544999999999</v>
      </c>
      <c r="F71">
        <v>4</v>
      </c>
      <c r="G71">
        <v>2.8193573951721191</v>
      </c>
      <c r="H71">
        <v>0.71227002143859863</v>
      </c>
      <c r="I71">
        <v>1.347324132919312</v>
      </c>
      <c r="J71">
        <v>0.40914177894592291</v>
      </c>
      <c r="K71">
        <v>0.35062146186828608</v>
      </c>
    </row>
    <row r="72" spans="1:11" x14ac:dyDescent="0.25">
      <c r="A72">
        <v>70</v>
      </c>
      <c r="B72" t="s">
        <v>151</v>
      </c>
      <c r="C72">
        <v>1027.9614999999999</v>
      </c>
      <c r="D72" t="s">
        <v>328</v>
      </c>
      <c r="E72">
        <v>1050.4733000000001</v>
      </c>
      <c r="F72">
        <v>4</v>
      </c>
      <c r="G72">
        <v>2.7815301418304439</v>
      </c>
      <c r="H72">
        <v>0.78388404846191406</v>
      </c>
      <c r="I72">
        <v>1.2613310813903811</v>
      </c>
      <c r="J72">
        <v>0.37204980850219732</v>
      </c>
      <c r="K72">
        <v>0.36226224899291992</v>
      </c>
    </row>
    <row r="73" spans="1:11" x14ac:dyDescent="0.25">
      <c r="A73">
        <v>71</v>
      </c>
      <c r="B73" t="s">
        <v>153</v>
      </c>
      <c r="C73">
        <v>913.18769999999995</v>
      </c>
      <c r="D73" t="s">
        <v>358</v>
      </c>
      <c r="E73">
        <v>926.36289999999997</v>
      </c>
      <c r="F73">
        <v>4</v>
      </c>
      <c r="G73">
        <v>2.923659086227417</v>
      </c>
      <c r="H73">
        <v>0.78552889823913574</v>
      </c>
      <c r="I73">
        <v>1.4469254016876221</v>
      </c>
      <c r="J73">
        <v>0.36006665229797358</v>
      </c>
      <c r="K73">
        <v>0.33013725280761719</v>
      </c>
    </row>
    <row r="74" spans="1:11" x14ac:dyDescent="0.25">
      <c r="A74">
        <v>72</v>
      </c>
      <c r="B74" t="s">
        <v>155</v>
      </c>
      <c r="C74">
        <v>1179.1179</v>
      </c>
      <c r="D74" t="s">
        <v>283</v>
      </c>
      <c r="E74">
        <v>1199.0163</v>
      </c>
      <c r="F74">
        <v>4</v>
      </c>
      <c r="G74">
        <v>2.5547387599945068</v>
      </c>
      <c r="H74">
        <v>0.73576998710632324</v>
      </c>
      <c r="I74">
        <v>1.085432291030884</v>
      </c>
      <c r="J74">
        <v>0.39200687408447271</v>
      </c>
      <c r="K74">
        <v>0.33952879905700678</v>
      </c>
    </row>
    <row r="75" spans="1:11" x14ac:dyDescent="0.25">
      <c r="A75">
        <v>73</v>
      </c>
      <c r="B75" t="s">
        <v>157</v>
      </c>
      <c r="C75">
        <v>835.45010000000002</v>
      </c>
      <c r="D75" t="s">
        <v>284</v>
      </c>
      <c r="E75">
        <v>872.41499999999996</v>
      </c>
      <c r="F75">
        <v>4</v>
      </c>
      <c r="G75">
        <v>3.1801998615264888</v>
      </c>
      <c r="H75">
        <v>0.79979825019836426</v>
      </c>
      <c r="I75">
        <v>1.5869071483612061</v>
      </c>
      <c r="J75">
        <v>0.46048855781555181</v>
      </c>
      <c r="K75">
        <v>0.33200550079345698</v>
      </c>
    </row>
    <row r="76" spans="1:11" x14ac:dyDescent="0.25">
      <c r="A76">
        <v>74</v>
      </c>
      <c r="B76" t="s">
        <v>159</v>
      </c>
      <c r="C76">
        <v>1091.0434</v>
      </c>
      <c r="D76" t="s">
        <v>285</v>
      </c>
      <c r="E76">
        <v>1135.9367999999999</v>
      </c>
      <c r="F76">
        <v>4</v>
      </c>
      <c r="G76">
        <v>2.5561985969543461</v>
      </c>
      <c r="H76">
        <v>0.72600889205932617</v>
      </c>
      <c r="I76">
        <v>1.1035335063934331</v>
      </c>
      <c r="J76">
        <v>0.37034034729003912</v>
      </c>
      <c r="K76">
        <v>0.3533177375793457</v>
      </c>
    </row>
    <row r="77" spans="1:11" x14ac:dyDescent="0.25">
      <c r="A77">
        <v>75</v>
      </c>
      <c r="B77" t="s">
        <v>161</v>
      </c>
      <c r="C77">
        <v>1000.1613</v>
      </c>
      <c r="D77" t="s">
        <v>359</v>
      </c>
      <c r="E77">
        <v>1022.7083</v>
      </c>
      <c r="F77">
        <v>4</v>
      </c>
      <c r="G77">
        <v>3.0850894451141362</v>
      </c>
      <c r="H77">
        <v>0.84704375267028809</v>
      </c>
      <c r="I77">
        <v>1.550011157989502</v>
      </c>
      <c r="J77">
        <v>0.3690638542175293</v>
      </c>
      <c r="K77">
        <v>0.31897068023681641</v>
      </c>
    </row>
    <row r="78" spans="1:11" x14ac:dyDescent="0.25">
      <c r="A78">
        <v>76</v>
      </c>
      <c r="B78" t="s">
        <v>163</v>
      </c>
      <c r="C78">
        <v>755.11540000000002</v>
      </c>
      <c r="D78" t="s">
        <v>287</v>
      </c>
      <c r="E78">
        <v>777.47500000000002</v>
      </c>
      <c r="F78">
        <v>4</v>
      </c>
      <c r="G78">
        <v>2.4518032073974609</v>
      </c>
      <c r="H78">
        <v>0.71448135375976563</v>
      </c>
      <c r="I78">
        <v>1.037533044815063</v>
      </c>
      <c r="J78">
        <v>0.33383035659790039</v>
      </c>
      <c r="K78">
        <v>0.36395883560180659</v>
      </c>
    </row>
    <row r="79" spans="1:11" x14ac:dyDescent="0.25">
      <c r="A79">
        <v>77</v>
      </c>
      <c r="B79" t="s">
        <v>165</v>
      </c>
      <c r="C79">
        <v>946.27610000000004</v>
      </c>
      <c r="D79" t="s">
        <v>360</v>
      </c>
      <c r="E79">
        <v>986.65539999999999</v>
      </c>
      <c r="F79">
        <v>4</v>
      </c>
      <c r="G79">
        <v>3.111106395721436</v>
      </c>
      <c r="H79">
        <v>0.79103755950927734</v>
      </c>
      <c r="I79">
        <v>1.5869958400726321</v>
      </c>
      <c r="J79">
        <v>0.38910675048828119</v>
      </c>
      <c r="K79">
        <v>0.34296584129333502</v>
      </c>
    </row>
    <row r="80" spans="1:11" x14ac:dyDescent="0.25">
      <c r="A80">
        <v>78</v>
      </c>
      <c r="B80" t="s">
        <v>167</v>
      </c>
      <c r="C80">
        <v>936.98</v>
      </c>
      <c r="D80" t="s">
        <v>361</v>
      </c>
      <c r="E80">
        <v>974.05970000000002</v>
      </c>
      <c r="F80">
        <v>4</v>
      </c>
      <c r="G80">
        <v>2.9105591773986821</v>
      </c>
      <c r="H80">
        <v>0.79617547988891602</v>
      </c>
      <c r="I80">
        <v>1.4155299663543699</v>
      </c>
      <c r="J80">
        <v>0.35898041725158691</v>
      </c>
      <c r="K80">
        <v>0.33787441253662109</v>
      </c>
    </row>
    <row r="81" spans="1:11" x14ac:dyDescent="0.25">
      <c r="A81">
        <v>79</v>
      </c>
      <c r="B81" t="s">
        <v>169</v>
      </c>
      <c r="C81">
        <v>1097.3185000000001</v>
      </c>
      <c r="D81" t="s">
        <v>330</v>
      </c>
      <c r="E81">
        <v>1121.2381</v>
      </c>
      <c r="F81">
        <v>4</v>
      </c>
      <c r="G81">
        <v>3.2025961875915532</v>
      </c>
      <c r="H81">
        <v>0.86497640609741211</v>
      </c>
      <c r="I81">
        <v>1.626744747161865</v>
      </c>
      <c r="J81">
        <v>0.36634469032287598</v>
      </c>
      <c r="K81">
        <v>0.34253239631652832</v>
      </c>
    </row>
    <row r="82" spans="1:11" x14ac:dyDescent="0.25">
      <c r="A82">
        <v>80</v>
      </c>
      <c r="B82" t="s">
        <v>171</v>
      </c>
      <c r="C82">
        <v>938.83249999999998</v>
      </c>
      <c r="D82" t="s">
        <v>291</v>
      </c>
      <c r="E82">
        <v>952.72879999999998</v>
      </c>
      <c r="F82">
        <v>4</v>
      </c>
      <c r="G82">
        <v>2.774044275283813</v>
      </c>
      <c r="H82">
        <v>0.72594594955444336</v>
      </c>
      <c r="I82">
        <v>1.3312115669250491</v>
      </c>
      <c r="J82">
        <v>0.3662877082824707</v>
      </c>
      <c r="K82">
        <v>0.34859991073608398</v>
      </c>
    </row>
    <row r="83" spans="1:11" x14ac:dyDescent="0.25">
      <c r="A83">
        <v>81</v>
      </c>
      <c r="B83" t="s">
        <v>173</v>
      </c>
      <c r="C83">
        <v>910.51329999999996</v>
      </c>
      <c r="D83" t="s">
        <v>362</v>
      </c>
      <c r="E83">
        <v>927.09810000000004</v>
      </c>
      <c r="F83">
        <v>4</v>
      </c>
      <c r="G83">
        <v>3.0606236457824711</v>
      </c>
      <c r="H83">
        <v>0.79457378387451172</v>
      </c>
      <c r="I83">
        <v>1.5600185394287109</v>
      </c>
      <c r="J83">
        <v>0.36693429946899409</v>
      </c>
      <c r="K83">
        <v>0.33809709548950201</v>
      </c>
    </row>
    <row r="84" spans="1:11" x14ac:dyDescent="0.25">
      <c r="A84">
        <v>82</v>
      </c>
      <c r="B84" t="s">
        <v>175</v>
      </c>
      <c r="C84">
        <v>999.90869999999995</v>
      </c>
      <c r="D84" t="s">
        <v>363</v>
      </c>
      <c r="E84">
        <v>1044.3777</v>
      </c>
      <c r="F84">
        <v>4</v>
      </c>
      <c r="G84">
        <v>2.9671356678009029</v>
      </c>
      <c r="H84">
        <v>0.77750539779663086</v>
      </c>
      <c r="I84">
        <v>1.514716625213623</v>
      </c>
      <c r="J84">
        <v>0.33588171005249018</v>
      </c>
      <c r="K84">
        <v>0.3360288143157959</v>
      </c>
    </row>
    <row r="85" spans="1:11" x14ac:dyDescent="0.25">
      <c r="A85">
        <v>83</v>
      </c>
      <c r="B85" t="s">
        <v>177</v>
      </c>
      <c r="C85">
        <v>924.55399999999997</v>
      </c>
      <c r="D85" t="s">
        <v>364</v>
      </c>
      <c r="E85">
        <v>990.96220000000005</v>
      </c>
      <c r="F85">
        <v>4</v>
      </c>
      <c r="G85">
        <v>2.9170482158660889</v>
      </c>
      <c r="H85">
        <v>0.77599287033081055</v>
      </c>
      <c r="I85">
        <v>1.3095211982727051</v>
      </c>
      <c r="J85">
        <v>0.48669672012329102</v>
      </c>
      <c r="K85">
        <v>0.34483742713928223</v>
      </c>
    </row>
    <row r="86" spans="1:11" x14ac:dyDescent="0.25">
      <c r="A86">
        <v>84</v>
      </c>
      <c r="B86" t="s">
        <v>179</v>
      </c>
      <c r="C86">
        <v>1025.3671999999999</v>
      </c>
      <c r="D86" t="s">
        <v>295</v>
      </c>
      <c r="E86">
        <v>1062.723</v>
      </c>
      <c r="F86">
        <v>4</v>
      </c>
      <c r="G86">
        <v>2.5647280216217041</v>
      </c>
      <c r="H86">
        <v>0.71483421325683594</v>
      </c>
      <c r="I86">
        <v>1.1193916797637939</v>
      </c>
      <c r="J86">
        <v>0.3720097541809082</v>
      </c>
      <c r="K86">
        <v>0.3564918041229248</v>
      </c>
    </row>
    <row r="87" spans="1:11" x14ac:dyDescent="0.25">
      <c r="A87">
        <v>85</v>
      </c>
      <c r="B87" t="s">
        <v>181</v>
      </c>
      <c r="C87">
        <v>1148.8453</v>
      </c>
      <c r="D87" t="s">
        <v>331</v>
      </c>
      <c r="E87">
        <v>1263.3756000000001</v>
      </c>
      <c r="F87">
        <v>4</v>
      </c>
      <c r="G87">
        <v>3.2524914741516109</v>
      </c>
      <c r="H87">
        <v>0.8636012077331543</v>
      </c>
      <c r="I87">
        <v>1.578825712203979</v>
      </c>
      <c r="J87">
        <v>0.46297979354858398</v>
      </c>
      <c r="K87">
        <v>0.34508228302001948</v>
      </c>
    </row>
    <row r="88" spans="1:11" x14ac:dyDescent="0.25">
      <c r="A88">
        <v>86</v>
      </c>
      <c r="B88" t="s">
        <v>183</v>
      </c>
      <c r="C88">
        <v>943.12540000000001</v>
      </c>
      <c r="D88" t="s">
        <v>297</v>
      </c>
      <c r="E88">
        <v>1034.1767</v>
      </c>
      <c r="F88">
        <v>4</v>
      </c>
      <c r="G88">
        <v>2.7731420993804932</v>
      </c>
      <c r="H88">
        <v>0.74074435234069824</v>
      </c>
      <c r="I88">
        <v>1.334081172943115</v>
      </c>
      <c r="J88">
        <v>0.36643195152282709</v>
      </c>
      <c r="K88">
        <v>0.33088445663452148</v>
      </c>
    </row>
    <row r="89" spans="1:11" x14ac:dyDescent="0.25">
      <c r="A89">
        <v>87</v>
      </c>
      <c r="B89" t="s">
        <v>185</v>
      </c>
      <c r="C89">
        <v>1034.2633000000001</v>
      </c>
      <c r="D89" t="s">
        <v>365</v>
      </c>
      <c r="E89">
        <v>1071.0965000000001</v>
      </c>
      <c r="F89">
        <v>4</v>
      </c>
      <c r="G89">
        <v>2.83537769317627</v>
      </c>
      <c r="H89">
        <v>0.74341559410095215</v>
      </c>
      <c r="I89">
        <v>1.390586853027344</v>
      </c>
      <c r="J89">
        <v>0.3591465950012207</v>
      </c>
      <c r="K89">
        <v>0.34122991561889648</v>
      </c>
    </row>
    <row r="90" spans="1:11" x14ac:dyDescent="0.25">
      <c r="A90">
        <v>88</v>
      </c>
      <c r="B90" t="s">
        <v>187</v>
      </c>
      <c r="C90">
        <v>869.74630000000002</v>
      </c>
      <c r="D90" t="s">
        <v>366</v>
      </c>
      <c r="E90">
        <v>887.48149999999998</v>
      </c>
      <c r="F90">
        <v>4</v>
      </c>
      <c r="G90">
        <v>2.5042605400085449</v>
      </c>
      <c r="H90">
        <v>0.730438232421875</v>
      </c>
      <c r="I90">
        <v>1.060421466827393</v>
      </c>
      <c r="J90">
        <v>0.3610389232635498</v>
      </c>
      <c r="K90">
        <v>0.35236191749572748</v>
      </c>
    </row>
    <row r="91" spans="1:11" x14ac:dyDescent="0.25">
      <c r="A91">
        <v>89</v>
      </c>
      <c r="B91" t="s">
        <v>189</v>
      </c>
      <c r="C91">
        <v>924.71690000000001</v>
      </c>
      <c r="D91" t="s">
        <v>367</v>
      </c>
      <c r="E91">
        <v>953.75869999999998</v>
      </c>
      <c r="F91">
        <v>4</v>
      </c>
      <c r="G91">
        <v>2.623427152633667</v>
      </c>
      <c r="H91">
        <v>0.69872212409973145</v>
      </c>
      <c r="I91">
        <v>1.189537048339844</v>
      </c>
      <c r="J91">
        <v>0.37709140777587891</v>
      </c>
      <c r="K91">
        <v>0.35707736015319819</v>
      </c>
    </row>
    <row r="92" spans="1:11" x14ac:dyDescent="0.25">
      <c r="A92">
        <v>90</v>
      </c>
      <c r="B92" t="s">
        <v>191</v>
      </c>
      <c r="C92">
        <v>868.99580000000003</v>
      </c>
      <c r="D92" t="s">
        <v>368</v>
      </c>
      <c r="E92">
        <v>889.37429999999995</v>
      </c>
      <c r="F92">
        <v>4</v>
      </c>
      <c r="G92">
        <v>2.8293790817260742</v>
      </c>
      <c r="H92">
        <v>0.78369498252868652</v>
      </c>
      <c r="I92">
        <v>1.319024801254272</v>
      </c>
      <c r="J92">
        <v>0.36806845664978027</v>
      </c>
      <c r="K92">
        <v>0.35559177398681641</v>
      </c>
    </row>
    <row r="93" spans="1:11" x14ac:dyDescent="0.25">
      <c r="A93">
        <v>91</v>
      </c>
      <c r="B93" t="s">
        <v>193</v>
      </c>
      <c r="C93">
        <v>954.47770000000003</v>
      </c>
      <c r="D93" t="s">
        <v>369</v>
      </c>
      <c r="E93">
        <v>1018.7037</v>
      </c>
      <c r="F93">
        <v>4</v>
      </c>
      <c r="G93">
        <v>2.7726516723632808</v>
      </c>
      <c r="H93">
        <v>0.80638885498046875</v>
      </c>
      <c r="I93">
        <v>1.221706867218018</v>
      </c>
      <c r="J93">
        <v>0.38761782646179199</v>
      </c>
      <c r="K93">
        <v>0.35593724250793463</v>
      </c>
    </row>
    <row r="94" spans="1:11" x14ac:dyDescent="0.25">
      <c r="A94">
        <v>92</v>
      </c>
      <c r="B94" t="s">
        <v>195</v>
      </c>
      <c r="C94">
        <v>820.34059999999999</v>
      </c>
      <c r="D94" t="s">
        <v>303</v>
      </c>
      <c r="E94">
        <v>888.52909999999997</v>
      </c>
      <c r="F94">
        <v>4</v>
      </c>
      <c r="G94">
        <v>2.8555653095245361</v>
      </c>
      <c r="H94">
        <v>0.75055241584777832</v>
      </c>
      <c r="I94">
        <v>1.419192790985107</v>
      </c>
      <c r="J94">
        <v>0.34903860092163091</v>
      </c>
      <c r="K94">
        <v>0.33378005027771002</v>
      </c>
    </row>
    <row r="95" spans="1:11" x14ac:dyDescent="0.25">
      <c r="A95">
        <v>93</v>
      </c>
      <c r="B95" t="s">
        <v>197</v>
      </c>
      <c r="C95">
        <v>1091.1422</v>
      </c>
      <c r="D95" t="s">
        <v>332</v>
      </c>
      <c r="E95">
        <v>1119.7397000000001</v>
      </c>
      <c r="F95">
        <v>4</v>
      </c>
      <c r="G95">
        <v>3.0571649074554439</v>
      </c>
      <c r="H95">
        <v>0.80148148536682129</v>
      </c>
      <c r="I95">
        <v>1.5521447658538821</v>
      </c>
      <c r="J95">
        <v>0.36548995971679688</v>
      </c>
      <c r="K95">
        <v>0.33804869651794428</v>
      </c>
    </row>
    <row r="96" spans="1:11" x14ac:dyDescent="0.25">
      <c r="A96">
        <v>94</v>
      </c>
      <c r="B96" t="s">
        <v>199</v>
      </c>
      <c r="C96">
        <v>896.64080000000001</v>
      </c>
      <c r="D96" t="s">
        <v>305</v>
      </c>
      <c r="E96">
        <v>908.06020000000001</v>
      </c>
      <c r="F96">
        <v>4</v>
      </c>
      <c r="G96">
        <v>2.7896847724914551</v>
      </c>
      <c r="H96">
        <v>0.74458885192871094</v>
      </c>
      <c r="I96">
        <v>1.342107772827148</v>
      </c>
      <c r="J96">
        <v>0.35997819900512701</v>
      </c>
      <c r="K96">
        <v>0.3420100212097168</v>
      </c>
    </row>
    <row r="97" spans="1:11" x14ac:dyDescent="0.25">
      <c r="A97">
        <v>95</v>
      </c>
      <c r="B97" t="s">
        <v>201</v>
      </c>
      <c r="C97">
        <v>822.72889999999995</v>
      </c>
      <c r="D97" t="s">
        <v>306</v>
      </c>
      <c r="E97">
        <v>839.61329999999998</v>
      </c>
      <c r="F97">
        <v>4</v>
      </c>
      <c r="G97">
        <v>2.8577966690063481</v>
      </c>
      <c r="H97">
        <v>0.82196664810180664</v>
      </c>
      <c r="I97">
        <v>1.331312894821167</v>
      </c>
      <c r="J97">
        <v>0.36658430099487299</v>
      </c>
      <c r="K97">
        <v>0.33693337440490723</v>
      </c>
    </row>
    <row r="98" spans="1:11" x14ac:dyDescent="0.25">
      <c r="A98">
        <v>96</v>
      </c>
      <c r="B98" t="s">
        <v>203</v>
      </c>
      <c r="C98">
        <v>922.16139999999996</v>
      </c>
      <c r="D98" t="s">
        <v>370</v>
      </c>
      <c r="E98">
        <v>991.16420000000005</v>
      </c>
      <c r="F98">
        <v>4</v>
      </c>
      <c r="G98">
        <v>3.1210982799530029</v>
      </c>
      <c r="H98">
        <v>0.81954765319824219</v>
      </c>
      <c r="I98">
        <v>1.599585294723511</v>
      </c>
      <c r="J98">
        <v>0.38499069213867188</v>
      </c>
      <c r="K98">
        <v>0.31697463989257813</v>
      </c>
    </row>
    <row r="99" spans="1:11" x14ac:dyDescent="0.25">
      <c r="A99">
        <v>97</v>
      </c>
      <c r="B99" t="s">
        <v>205</v>
      </c>
      <c r="C99">
        <v>992.05100000000004</v>
      </c>
      <c r="D99" t="s">
        <v>308</v>
      </c>
      <c r="E99">
        <v>995.5376</v>
      </c>
      <c r="F99">
        <v>4</v>
      </c>
      <c r="G99">
        <v>2.809545755386353</v>
      </c>
      <c r="H99">
        <v>0.76805448532104492</v>
      </c>
      <c r="I99">
        <v>1.3284938335418699</v>
      </c>
      <c r="J99">
        <v>0.3629913330078125</v>
      </c>
      <c r="K99">
        <v>0.34700679779052729</v>
      </c>
    </row>
    <row r="100" spans="1:11" x14ac:dyDescent="0.25">
      <c r="A100">
        <v>98</v>
      </c>
      <c r="B100" t="s">
        <v>207</v>
      </c>
      <c r="C100">
        <v>946.00509999999997</v>
      </c>
      <c r="D100" t="s">
        <v>309</v>
      </c>
      <c r="E100">
        <v>956.64919999999995</v>
      </c>
      <c r="F100">
        <v>4</v>
      </c>
      <c r="G100">
        <v>2.514175176620483</v>
      </c>
      <c r="H100">
        <v>0.72555208206176758</v>
      </c>
      <c r="I100">
        <v>1.0695292949676509</v>
      </c>
      <c r="J100">
        <v>0.36810064315795898</v>
      </c>
      <c r="K100">
        <v>0.35099315643310552</v>
      </c>
    </row>
    <row r="101" spans="1:11" x14ac:dyDescent="0.25">
      <c r="A101">
        <v>99</v>
      </c>
      <c r="B101" t="s">
        <v>209</v>
      </c>
      <c r="C101">
        <v>877.74379999999996</v>
      </c>
      <c r="D101" t="s">
        <v>334</v>
      </c>
      <c r="E101">
        <v>902.23</v>
      </c>
      <c r="F101">
        <v>4</v>
      </c>
      <c r="G101">
        <v>2.832109689712524</v>
      </c>
      <c r="H101">
        <v>0.72400665283203125</v>
      </c>
      <c r="I101">
        <v>1.291013240814209</v>
      </c>
      <c r="J101">
        <v>0.47548222541809082</v>
      </c>
      <c r="K101">
        <v>0.34060931205749512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F A A B Q S w M E F A A C A A g A S 0 7 q W N N b i m i k A A A A 9 g A A A B I A H A B D b 2 5 m a W c v U G F j a 2 F n Z S 5 4 b W w g o h g A K K A U A A A A A A A A A A A A A A A A A A A A A A A A A A A A h Y 8 x D o I w G I W v Q r r T l h K j I T 9 l c I W E x M S 4 N q V i I x R C i + V u D h 7 J K 4 h R 1 M 3 x f e 8 b 3 r t f b 5 B N b R N c 1 G B 1 Z 1 I U Y Y o C Z W R X a V O n a H T H c I M y D q W Q Z 1 G r Y J a N T S Z b p e j k X J 8 Q 4 r 3 H P s b d U B N G a U Q O R b 6 T J 9 U K 9 J H 1 f z n U x j p h p E I c 9 q 8 x n O E o p n j F 1 p g C W S A U 2 n w F N u 9 9 t j 8 Q t m P j x k H x v g n L H M g S g b w / 8 A d Q S w M E F A A C A A g A S 0 7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t O 6 l g L D 2 W M 9 g I A A G o 1 A A A T A B w A R m 9 y b X V s Y X M v U 2 V j d G l v b j E u b S C i G A A o o B Q A A A A A A A A A A A A A A A A A A A A A A A A A A A D t m k F v 0 z A U x + + V + h 2 s c G m l q C I j P C F Q D 9 C B Q A i Y 1 g o k 1 i l y G 7 N F d e I q d r V 2 1 S 6 7 8 C H 4 G D s h c R v 9 X j h p 2 D S 1 R f G h 7 4 D d S 9 W + Z 7 + X R L 8 8 / 5 8 t 2 V g l I i P 9 9 X f w o t l o N u Q 5 z V l M Y q p o 9 O p D b 9 C P D p 5 G Q R Q 8 J l 3 C m W o 2 i P 6 s f u a 3 N / H q W u g / X 8 / H j H e + i H w y E m L S e p N w 1 u m J T L F M y Z Z 3 + H z Y + 3 x 8 N J x y o W R E s z g q Z h 6 W M w 8 3 g 3 T m X M 6 9 t k + y G e c + U f m M t f 1 1 z E 3 n q H / O m N I p 3 K W z P H m n W N r 1 N n 0 9 / 3 2 S x V 2 v H O K d X p 0 c a p f T a u p H 3 k d 6 t r q + v b m Y J E S Q q Y g v F q t f 8 l J k i 1 T / u k x E m j B P B x r Q k b 6 6 o 1 y k Q r G 3 j M Y s l 6 1 d i f n k p P J 8 y X l / T D n N Z b e 4 o t P 2 X d y v e u J M 3 3 t B 1 G J 6 H 2 G Q 0 0 x + E 3 n a E 3 y W Z o P F l M l W v S z 9 5 d J b j w o 8 n 7 z L F I S d Y v y V T 5 b e p 2 M y E I J L f W O p p N q u o z K i 2 F w 9 N O t 7 O T s T q x + / v / / 1 y W b p i O W l V 3 m p O 2 Z Y 2 / 4 5 f M R o e p H E 6 n w z P Z W k r C X b W w Z J x q P C u s X E 5 t N d J p m k u 0 w j O p 5 s H X f V b j a S b P v z 2 Q 1 I G B 3 s H 5 A i S G 1 A C u e 6 g B S + a I D c J + Y A s Q e Q A A O Q w A S Q w A C Q A B O Q w A F i J S A h B i C h C S C h A S A h J i C h A 8 Q u Q I I n + q k / 2 z M g V Z B 6 g F T O t Q C p f H E A e Z C Y A 8 Q S Q M q F N U I F C U 0 q S G h Q Q U L M C h K 6 C m I l I P u u I F U Q A 0 B q V p D K F x E Q V 0 H s A y Q A l D 4 v G D V 6 w a T T C 6 i t X n C 9 X j s p w e h l g V E z C 0 y 6 W Y D a z g L X z 7 K T E o y G F h h 1 t M C k p Q W o P S 1 w k s R C S g B F k 4 C R K A E T V Q K o s g S c L r G R E v 1 y R K C k j G J S S + p T U j p j 1 h J H i X 2 U 6 J c j g n o v o 5 j U k v r q v X T G r C V O v V t J C Y J 6 B 6 O z W m B y W A t Q T 2 u B O 6 5 l K S U I 6 h 2 M d h P B Z D s R U P c T w W 0 o 2 k g J y o L L a L 1 l s t x C X W 2 5 x Z a N g O z / z F Y V x O B Q o 4 F q R x X t T r P / v 4 D 8 A V B L A Q I t A B Q A A g A I A E t O 6 l j T W 4 p o p A A A A P Y A A A A S A A A A A A A A A A A A A A A A A A A A A A B D b 2 5 m a W c v U G F j a 2 F n Z S 5 4 b W x Q S w E C L Q A U A A I A C A B L T u p Y D 8 r p q 6 Q A A A D p A A A A E w A A A A A A A A A A A A A A A A D w A A A A W 0 N v b n R l b n R f V H l w Z X N d L n h t b F B L A Q I t A B Q A A g A I A E t O 6 l g L D 2 W M 9 g I A A G o 1 A A A T A A A A A A A A A A A A A A A A A O E B A A B G b 3 J t d W x h c y 9 T Z W N 0 a W 9 u M S 5 t U E s F B g A A A A A D A A M A w g A A A C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F A Q A A A A A A k Q U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j V f M V 8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w O D I z N m Q y L T g 3 O T k t N D V l Z S 0 5 M m M 2 L T h k M W I 4 Z j c 3 M z I 4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I 1 X z F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4 O j M w O j U 2 L j I 2 O D g 2 M j R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j V f M V 8 x M C 9 B d X R v U m V t b 3 Z l Z E N v b H V t b n M x L n t D b 2 x 1 b W 4 x L D B 9 J n F 1 b 3 Q 7 L C Z x d W 9 0 O 1 N l Y 3 R p b 2 4 x L 2 R h d G F f Q k 1 D V F N f M j V f M V 8 x M C 9 B d X R v U m V t b 3 Z l Z E N v b H V t b n M x L n t P U i B U b 2 9 s c y B 0 c m F z Y S w x f S Z x d W 9 0 O y w m c X V v d D t T Z W N 0 a W 9 u M S 9 k Y X R h X 0 J N Q 1 R T X z I 1 X z F f M T A v Q X V 0 b 1 J l b W 9 2 Z W R D b 2 x 1 b W 5 z M S 5 7 T 1 I g V G 9 v b H M g Z M W C d W d v x Z v E h y w y f S Z x d W 9 0 O y w m c X V v d D t T Z W N 0 a W 9 u M S 9 k Y X R h X 0 J N Q 1 R T X z I 1 X z F f M T A v Q X V 0 b 1 J l b W 9 2 Z W R D b 2 x 1 b W 5 z M S 5 7 Q k 1 D V F M g d H J h c 2 E s M 3 0 m c X V v d D s s J n F 1 b 3 Q 7 U 2 V j d G l v b j E v Z G F 0 Y V 9 C T U N U U 1 8 y N V 8 x X z E w L 0 F 1 d G 9 S Z W 1 v d m V k Q 2 9 s d W 1 u c z E u e 0 J N Q 1 R T I G T F g n V n b 8 W b x I c s N H 0 m c X V v d D s s J n F 1 b 3 Q 7 U 2 V j d G l v b j E v Z G F 0 Y V 9 C T U N U U 1 8 y N V 8 x X z E w L 0 F 1 d G 9 S Z W 1 v d m V k Q 2 9 s d W 1 u c z E u e 2 J l Y W 1 3 a W R 0 a C w 1 f S Z x d W 9 0 O y w m c X V v d D t T Z W N 0 a W 9 u M S 9 k Y X R h X 0 J N Q 1 R T X z I 1 X z F f M T A v Q X V 0 b 1 J l b W 9 2 Z W R D b 2 x 1 b W 5 z M S 5 7 d G l t Z S h z K S w 2 f S Z x d W 9 0 O y w m c X V v d D t T Z W N 0 a W 9 u M S 9 k Y X R h X 0 J N Q 1 R T X z I 1 X z F f M T A v Q X V 0 b 1 J l b W 9 2 Z W R D b 2 x 1 b W 5 z M S 5 7 c 2 V s X 3 R p b W U s N 3 0 m c X V v d D s s J n F 1 b 3 Q 7 U 2 V j d G l v b j E v Z G F 0 Y V 9 C T U N U U 1 8 y N V 8 x X z E w L 0 F 1 d G 9 S Z W 1 v d m V k Q 2 9 s d W 1 u c z E u e 2 V 4 c F 9 0 a W 1 l L D h 9 J n F 1 b 3 Q 7 L C Z x d W 9 0 O 1 N l Y 3 R p b 2 4 x L 2 R h d G F f Q k 1 D V F N f M j V f M V 8 x M C 9 B d X R v U m V t b 3 Z l Z E N v b H V t b n M x L n t z a W 1 f d G l t Z S w 5 f S Z x d W 9 0 O y w m c X V v d D t T Z W N 0 a W 9 u M S 9 k Y X R h X 0 J N Q 1 R T X z I 1 X z F f M T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M j V f M V 8 x M C 9 B d X R v U m V t b 3 Z l Z E N v b H V t b n M x L n t D b 2 x 1 b W 4 x L D B 9 J n F 1 b 3 Q 7 L C Z x d W 9 0 O 1 N l Y 3 R p b 2 4 x L 2 R h d G F f Q k 1 D V F N f M j V f M V 8 x M C 9 B d X R v U m V t b 3 Z l Z E N v b H V t b n M x L n t P U i B U b 2 9 s c y B 0 c m F z Y S w x f S Z x d W 9 0 O y w m c X V v d D t T Z W N 0 a W 9 u M S 9 k Y X R h X 0 J N Q 1 R T X z I 1 X z F f M T A v Q X V 0 b 1 J l b W 9 2 Z W R D b 2 x 1 b W 5 z M S 5 7 T 1 I g V G 9 v b H M g Z M W C d W d v x Z v E h y w y f S Z x d W 9 0 O y w m c X V v d D t T Z W N 0 a W 9 u M S 9 k Y X R h X 0 J N Q 1 R T X z I 1 X z F f M T A v Q X V 0 b 1 J l b W 9 2 Z W R D b 2 x 1 b W 5 z M S 5 7 Q k 1 D V F M g d H J h c 2 E s M 3 0 m c X V v d D s s J n F 1 b 3 Q 7 U 2 V j d G l v b j E v Z G F 0 Y V 9 C T U N U U 1 8 y N V 8 x X z E w L 0 F 1 d G 9 S Z W 1 v d m V k Q 2 9 s d W 1 u c z E u e 0 J N Q 1 R T I G T F g n V n b 8 W b x I c s N H 0 m c X V v d D s s J n F 1 b 3 Q 7 U 2 V j d G l v b j E v Z G F 0 Y V 9 C T U N U U 1 8 y N V 8 x X z E w L 0 F 1 d G 9 S Z W 1 v d m V k Q 2 9 s d W 1 u c z E u e 2 J l Y W 1 3 a W R 0 a C w 1 f S Z x d W 9 0 O y w m c X V v d D t T Z W N 0 a W 9 u M S 9 k Y X R h X 0 J N Q 1 R T X z I 1 X z F f M T A v Q X V 0 b 1 J l b W 9 2 Z W R D b 2 x 1 b W 5 z M S 5 7 d G l t Z S h z K S w 2 f S Z x d W 9 0 O y w m c X V v d D t T Z W N 0 a W 9 u M S 9 k Y X R h X 0 J N Q 1 R T X z I 1 X z F f M T A v Q X V 0 b 1 J l b W 9 2 Z W R D b 2 x 1 b W 5 z M S 5 7 c 2 V s X 3 R p b W U s N 3 0 m c X V v d D s s J n F 1 b 3 Q 7 U 2 V j d G l v b j E v Z G F 0 Y V 9 C T U N U U 1 8 y N V 8 x X z E w L 0 F 1 d G 9 S Z W 1 v d m V k Q 2 9 s d W 1 u c z E u e 2 V 4 c F 9 0 a W 1 l L D h 9 J n F 1 b 3 Q 7 L C Z x d W 9 0 O 1 N l Y 3 R p b 2 4 x L 2 R h d G F f Q k 1 D V F N f M j V f M V 8 x M C 9 B d X R v U m V t b 3 Z l Z E N v b H V t b n M x L n t z a W 1 f d G l t Z S w 5 f S Z x d W 9 0 O y w m c X V v d D t T Z W N 0 a W 9 u M S 9 k Y X R h X 0 J N Q 1 R T X z I 1 X z F f M T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j V f M V 8 x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F f M T A v Z G F 0 Y V 9 C T U N U U 1 8 y N V 8 x X z E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X z E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X z E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N F 8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1 Z D M 5 Z m J k L W J j M G U t N G Y 0 M C 1 h M z E y L T U y Y j F h O T Y z M T I z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I 1 X z R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4 O j M x O j E w L j I 1 M z M w N D h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j V f N F 8 y M C 9 B d X R v U m V t b 3 Z l Z E N v b H V t b n M x L n t D b 2 x 1 b W 4 x L D B 9 J n F 1 b 3 Q 7 L C Z x d W 9 0 O 1 N l Y 3 R p b 2 4 x L 2 R h d G F f Q k 1 D V F N f M j V f N F 8 y M C 9 B d X R v U m V t b 3 Z l Z E N v b H V t b n M x L n t P U i B U b 2 9 s c y B 0 c m F z Y S w x f S Z x d W 9 0 O y w m c X V v d D t T Z W N 0 a W 9 u M S 9 k Y X R h X 0 J N Q 1 R T X z I 1 X z R f M j A v Q X V 0 b 1 J l b W 9 2 Z W R D b 2 x 1 b W 5 z M S 5 7 T 1 I g V G 9 v b H M g Z M W C d W d v x Z v E h y w y f S Z x d W 9 0 O y w m c X V v d D t T Z W N 0 a W 9 u M S 9 k Y X R h X 0 J N Q 1 R T X z I 1 X z R f M j A v Q X V 0 b 1 J l b W 9 2 Z W R D b 2 x 1 b W 5 z M S 5 7 Q k 1 D V F M g d H J h c 2 E s M 3 0 m c X V v d D s s J n F 1 b 3 Q 7 U 2 V j d G l v b j E v Z G F 0 Y V 9 C T U N U U 1 8 y N V 8 0 X z I w L 0 F 1 d G 9 S Z W 1 v d m V k Q 2 9 s d W 1 u c z E u e 0 J N Q 1 R T I G T F g n V n b 8 W b x I c s N H 0 m c X V v d D s s J n F 1 b 3 Q 7 U 2 V j d G l v b j E v Z G F 0 Y V 9 C T U N U U 1 8 y N V 8 0 X z I w L 0 F 1 d G 9 S Z W 1 v d m V k Q 2 9 s d W 1 u c z E u e 2 J l Y W 1 3 a W R 0 a C w 1 f S Z x d W 9 0 O y w m c X V v d D t T Z W N 0 a W 9 u M S 9 k Y X R h X 0 J N Q 1 R T X z I 1 X z R f M j A v Q X V 0 b 1 J l b W 9 2 Z W R D b 2 x 1 b W 5 z M S 5 7 d G l t Z S h z K S w 2 f S Z x d W 9 0 O y w m c X V v d D t T Z W N 0 a W 9 u M S 9 k Y X R h X 0 J N Q 1 R T X z I 1 X z R f M j A v Q X V 0 b 1 J l b W 9 2 Z W R D b 2 x 1 b W 5 z M S 5 7 c 2 V s X 3 R p b W U s N 3 0 m c X V v d D s s J n F 1 b 3 Q 7 U 2 V j d G l v b j E v Z G F 0 Y V 9 C T U N U U 1 8 y N V 8 0 X z I w L 0 F 1 d G 9 S Z W 1 v d m V k Q 2 9 s d W 1 u c z E u e 2 V 4 c F 9 0 a W 1 l L D h 9 J n F 1 b 3 Q 7 L C Z x d W 9 0 O 1 N l Y 3 R p b 2 4 x L 2 R h d G F f Q k 1 D V F N f M j V f N F 8 y M C 9 B d X R v U m V t b 3 Z l Z E N v b H V t b n M x L n t z a W 1 f d G l t Z S w 5 f S Z x d W 9 0 O y w m c X V v d D t T Z W N 0 a W 9 u M S 9 k Y X R h X 0 J N Q 1 R T X z I 1 X z R f M j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M j V f N F 8 y M C 9 B d X R v U m V t b 3 Z l Z E N v b H V t b n M x L n t D b 2 x 1 b W 4 x L D B 9 J n F 1 b 3 Q 7 L C Z x d W 9 0 O 1 N l Y 3 R p b 2 4 x L 2 R h d G F f Q k 1 D V F N f M j V f N F 8 y M C 9 B d X R v U m V t b 3 Z l Z E N v b H V t b n M x L n t P U i B U b 2 9 s c y B 0 c m F z Y S w x f S Z x d W 9 0 O y w m c X V v d D t T Z W N 0 a W 9 u M S 9 k Y X R h X 0 J N Q 1 R T X z I 1 X z R f M j A v Q X V 0 b 1 J l b W 9 2 Z W R D b 2 x 1 b W 5 z M S 5 7 T 1 I g V G 9 v b H M g Z M W C d W d v x Z v E h y w y f S Z x d W 9 0 O y w m c X V v d D t T Z W N 0 a W 9 u M S 9 k Y X R h X 0 J N Q 1 R T X z I 1 X z R f M j A v Q X V 0 b 1 J l b W 9 2 Z W R D b 2 x 1 b W 5 z M S 5 7 Q k 1 D V F M g d H J h c 2 E s M 3 0 m c X V v d D s s J n F 1 b 3 Q 7 U 2 V j d G l v b j E v Z G F 0 Y V 9 C T U N U U 1 8 y N V 8 0 X z I w L 0 F 1 d G 9 S Z W 1 v d m V k Q 2 9 s d W 1 u c z E u e 0 J N Q 1 R T I G T F g n V n b 8 W b x I c s N H 0 m c X V v d D s s J n F 1 b 3 Q 7 U 2 V j d G l v b j E v Z G F 0 Y V 9 C T U N U U 1 8 y N V 8 0 X z I w L 0 F 1 d G 9 S Z W 1 v d m V k Q 2 9 s d W 1 u c z E u e 2 J l Y W 1 3 a W R 0 a C w 1 f S Z x d W 9 0 O y w m c X V v d D t T Z W N 0 a W 9 u M S 9 k Y X R h X 0 J N Q 1 R T X z I 1 X z R f M j A v Q X V 0 b 1 J l b W 9 2 Z W R D b 2 x 1 b W 5 z M S 5 7 d G l t Z S h z K S w 2 f S Z x d W 9 0 O y w m c X V v d D t T Z W N 0 a W 9 u M S 9 k Y X R h X 0 J N Q 1 R T X z I 1 X z R f M j A v Q X V 0 b 1 J l b W 9 2 Z W R D b 2 x 1 b W 5 z M S 5 7 c 2 V s X 3 R p b W U s N 3 0 m c X V v d D s s J n F 1 b 3 Q 7 U 2 V j d G l v b j E v Z G F 0 Y V 9 C T U N U U 1 8 y N V 8 0 X z I w L 0 F 1 d G 9 S Z W 1 v d m V k Q 2 9 s d W 1 u c z E u e 2 V 4 c F 9 0 a W 1 l L D h 9 J n F 1 b 3 Q 7 L C Z x d W 9 0 O 1 N l Y 3 R p b 2 4 x L 2 R h d G F f Q k 1 D V F N f M j V f N F 8 y M C 9 B d X R v U m V t b 3 Z l Z E N v b H V t b n M x L n t z a W 1 f d G l t Z S w 5 f S Z x d W 9 0 O y w m c X V v d D t T Z W N 0 a W 9 u M S 9 k Y X R h X 0 J N Q 1 R T X z I 1 X z R f M j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j V f N F 8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R f M j A v Z G F 0 Y V 9 C T U N U U 1 8 y N V 8 0 X z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0 X z I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0 X z I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M V 8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Y T g y N T g 1 L T M w N D g t N G Q 2 N y 1 i O D h i L T k x N T I y Z D E 0 N z J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I 1 X z F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4 O j M x O j I 0 L j g w M j A 3 M z Z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j V f M V 8 y M C 9 B d X R v U m V t b 3 Z l Z E N v b H V t b n M x L n t D b 2 x 1 b W 4 x L D B 9 J n F 1 b 3 Q 7 L C Z x d W 9 0 O 1 N l Y 3 R p b 2 4 x L 2 R h d G F f Q k 1 D V F N f M j V f M V 8 y M C 9 B d X R v U m V t b 3 Z l Z E N v b H V t b n M x L n t P U i B U b 2 9 s c y B 0 c m F z Y S w x f S Z x d W 9 0 O y w m c X V v d D t T Z W N 0 a W 9 u M S 9 k Y X R h X 0 J N Q 1 R T X z I 1 X z F f M j A v Q X V 0 b 1 J l b W 9 2 Z W R D b 2 x 1 b W 5 z M S 5 7 T 1 I g V G 9 v b H M g Z M W C d W d v x Z v E h y w y f S Z x d W 9 0 O y w m c X V v d D t T Z W N 0 a W 9 u M S 9 k Y X R h X 0 J N Q 1 R T X z I 1 X z F f M j A v Q X V 0 b 1 J l b W 9 2 Z W R D b 2 x 1 b W 5 z M S 5 7 Q k 1 D V F M g d H J h c 2 E s M 3 0 m c X V v d D s s J n F 1 b 3 Q 7 U 2 V j d G l v b j E v Z G F 0 Y V 9 C T U N U U 1 8 y N V 8 x X z I w L 0 F 1 d G 9 S Z W 1 v d m V k Q 2 9 s d W 1 u c z E u e 0 J N Q 1 R T I G T F g n V n b 8 W b x I c s N H 0 m c X V v d D s s J n F 1 b 3 Q 7 U 2 V j d G l v b j E v Z G F 0 Y V 9 C T U N U U 1 8 y N V 8 x X z I w L 0 F 1 d G 9 S Z W 1 v d m V k Q 2 9 s d W 1 u c z E u e 2 J l Y W 1 3 a W R 0 a C w 1 f S Z x d W 9 0 O y w m c X V v d D t T Z W N 0 a W 9 u M S 9 k Y X R h X 0 J N Q 1 R T X z I 1 X z F f M j A v Q X V 0 b 1 J l b W 9 2 Z W R D b 2 x 1 b W 5 z M S 5 7 d G l t Z S h z K S w 2 f S Z x d W 9 0 O y w m c X V v d D t T Z W N 0 a W 9 u M S 9 k Y X R h X 0 J N Q 1 R T X z I 1 X z F f M j A v Q X V 0 b 1 J l b W 9 2 Z W R D b 2 x 1 b W 5 z M S 5 7 c 2 V s X 3 R p b W U s N 3 0 m c X V v d D s s J n F 1 b 3 Q 7 U 2 V j d G l v b j E v Z G F 0 Y V 9 C T U N U U 1 8 y N V 8 x X z I w L 0 F 1 d G 9 S Z W 1 v d m V k Q 2 9 s d W 1 u c z E u e 2 V 4 c F 9 0 a W 1 l L D h 9 J n F 1 b 3 Q 7 L C Z x d W 9 0 O 1 N l Y 3 R p b 2 4 x L 2 R h d G F f Q k 1 D V F N f M j V f M V 8 y M C 9 B d X R v U m V t b 3 Z l Z E N v b H V t b n M x L n t z a W 1 f d G l t Z S w 5 f S Z x d W 9 0 O y w m c X V v d D t T Z W N 0 a W 9 u M S 9 k Y X R h X 0 J N Q 1 R T X z I 1 X z F f M j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M j V f M V 8 y M C 9 B d X R v U m V t b 3 Z l Z E N v b H V t b n M x L n t D b 2 x 1 b W 4 x L D B 9 J n F 1 b 3 Q 7 L C Z x d W 9 0 O 1 N l Y 3 R p b 2 4 x L 2 R h d G F f Q k 1 D V F N f M j V f M V 8 y M C 9 B d X R v U m V t b 3 Z l Z E N v b H V t b n M x L n t P U i B U b 2 9 s c y B 0 c m F z Y S w x f S Z x d W 9 0 O y w m c X V v d D t T Z W N 0 a W 9 u M S 9 k Y X R h X 0 J N Q 1 R T X z I 1 X z F f M j A v Q X V 0 b 1 J l b W 9 2 Z W R D b 2 x 1 b W 5 z M S 5 7 T 1 I g V G 9 v b H M g Z M W C d W d v x Z v E h y w y f S Z x d W 9 0 O y w m c X V v d D t T Z W N 0 a W 9 u M S 9 k Y X R h X 0 J N Q 1 R T X z I 1 X z F f M j A v Q X V 0 b 1 J l b W 9 2 Z W R D b 2 x 1 b W 5 z M S 5 7 Q k 1 D V F M g d H J h c 2 E s M 3 0 m c X V v d D s s J n F 1 b 3 Q 7 U 2 V j d G l v b j E v Z G F 0 Y V 9 C T U N U U 1 8 y N V 8 x X z I w L 0 F 1 d G 9 S Z W 1 v d m V k Q 2 9 s d W 1 u c z E u e 0 J N Q 1 R T I G T F g n V n b 8 W b x I c s N H 0 m c X V v d D s s J n F 1 b 3 Q 7 U 2 V j d G l v b j E v Z G F 0 Y V 9 C T U N U U 1 8 y N V 8 x X z I w L 0 F 1 d G 9 S Z W 1 v d m V k Q 2 9 s d W 1 u c z E u e 2 J l Y W 1 3 a W R 0 a C w 1 f S Z x d W 9 0 O y w m c X V v d D t T Z W N 0 a W 9 u M S 9 k Y X R h X 0 J N Q 1 R T X z I 1 X z F f M j A v Q X V 0 b 1 J l b W 9 2 Z W R D b 2 x 1 b W 5 z M S 5 7 d G l t Z S h z K S w 2 f S Z x d W 9 0 O y w m c X V v d D t T Z W N 0 a W 9 u M S 9 k Y X R h X 0 J N Q 1 R T X z I 1 X z F f M j A v Q X V 0 b 1 J l b W 9 2 Z W R D b 2 x 1 b W 5 z M S 5 7 c 2 V s X 3 R p b W U s N 3 0 m c X V v d D s s J n F 1 b 3 Q 7 U 2 V j d G l v b j E v Z G F 0 Y V 9 C T U N U U 1 8 y N V 8 x X z I w L 0 F 1 d G 9 S Z W 1 v d m V k Q 2 9 s d W 1 u c z E u e 2 V 4 c F 9 0 a W 1 l L D h 9 J n F 1 b 3 Q 7 L C Z x d W 9 0 O 1 N l Y 3 R p b 2 4 x L 2 R h d G F f Q k 1 D V F N f M j V f M V 8 y M C 9 B d X R v U m V t b 3 Z l Z E N v b H V t b n M x L n t z a W 1 f d G l t Z S w 5 f S Z x d W 9 0 O y w m c X V v d D t T Z W N 0 a W 9 u M S 9 k Y X R h X 0 J N Q 1 R T X z I 1 X z F f M j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j V f M V 8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F f M j A v Z G F 0 Y V 9 C T U N U U 1 8 y N V 8 x X z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X z I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X z I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M V 8 0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4 Z T A 4 N j I 2 L T Q 2 N j U t N D g 4 N y 1 h Y z d j L T g 2 M W Q z M 2 E 1 Y j U w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I 1 X z F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4 O j M x O j M 4 L j g z M T M y M T N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j V f M V 8 0 M C 9 B d X R v U m V t b 3 Z l Z E N v b H V t b n M x L n t D b 2 x 1 b W 4 x L D B 9 J n F 1 b 3 Q 7 L C Z x d W 9 0 O 1 N l Y 3 R p b 2 4 x L 2 R h d G F f Q k 1 D V F N f M j V f M V 8 0 M C 9 B d X R v U m V t b 3 Z l Z E N v b H V t b n M x L n t P U i B U b 2 9 s c y B 0 c m F z Y S w x f S Z x d W 9 0 O y w m c X V v d D t T Z W N 0 a W 9 u M S 9 k Y X R h X 0 J N Q 1 R T X z I 1 X z F f N D A v Q X V 0 b 1 J l b W 9 2 Z W R D b 2 x 1 b W 5 z M S 5 7 T 1 I g V G 9 v b H M g Z M W C d W d v x Z v E h y w y f S Z x d W 9 0 O y w m c X V v d D t T Z W N 0 a W 9 u M S 9 k Y X R h X 0 J N Q 1 R T X z I 1 X z F f N D A v Q X V 0 b 1 J l b W 9 2 Z W R D b 2 x 1 b W 5 z M S 5 7 Q k 1 D V F M g d H J h c 2 E s M 3 0 m c X V v d D s s J n F 1 b 3 Q 7 U 2 V j d G l v b j E v Z G F 0 Y V 9 C T U N U U 1 8 y N V 8 x X z Q w L 0 F 1 d G 9 S Z W 1 v d m V k Q 2 9 s d W 1 u c z E u e 0 J N Q 1 R T I G T F g n V n b 8 W b x I c s N H 0 m c X V v d D s s J n F 1 b 3 Q 7 U 2 V j d G l v b j E v Z G F 0 Y V 9 C T U N U U 1 8 y N V 8 x X z Q w L 0 F 1 d G 9 S Z W 1 v d m V k Q 2 9 s d W 1 u c z E u e 2 J l Y W 1 3 a W R 0 a C w 1 f S Z x d W 9 0 O y w m c X V v d D t T Z W N 0 a W 9 u M S 9 k Y X R h X 0 J N Q 1 R T X z I 1 X z F f N D A v Q X V 0 b 1 J l b W 9 2 Z W R D b 2 x 1 b W 5 z M S 5 7 d G l t Z S h z K S w 2 f S Z x d W 9 0 O y w m c X V v d D t T Z W N 0 a W 9 u M S 9 k Y X R h X 0 J N Q 1 R T X z I 1 X z F f N D A v Q X V 0 b 1 J l b W 9 2 Z W R D b 2 x 1 b W 5 z M S 5 7 c 2 V s X 3 R p b W U s N 3 0 m c X V v d D s s J n F 1 b 3 Q 7 U 2 V j d G l v b j E v Z G F 0 Y V 9 C T U N U U 1 8 y N V 8 x X z Q w L 0 F 1 d G 9 S Z W 1 v d m V k Q 2 9 s d W 1 u c z E u e 2 V 4 c F 9 0 a W 1 l L D h 9 J n F 1 b 3 Q 7 L C Z x d W 9 0 O 1 N l Y 3 R p b 2 4 x L 2 R h d G F f Q k 1 D V F N f M j V f M V 8 0 M C 9 B d X R v U m V t b 3 Z l Z E N v b H V t b n M x L n t z a W 1 f d G l t Z S w 5 f S Z x d W 9 0 O y w m c X V v d D t T Z W N 0 a W 9 u M S 9 k Y X R h X 0 J N Q 1 R T X z I 1 X z F f N D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M j V f M V 8 0 M C 9 B d X R v U m V t b 3 Z l Z E N v b H V t b n M x L n t D b 2 x 1 b W 4 x L D B 9 J n F 1 b 3 Q 7 L C Z x d W 9 0 O 1 N l Y 3 R p b 2 4 x L 2 R h d G F f Q k 1 D V F N f M j V f M V 8 0 M C 9 B d X R v U m V t b 3 Z l Z E N v b H V t b n M x L n t P U i B U b 2 9 s c y B 0 c m F z Y S w x f S Z x d W 9 0 O y w m c X V v d D t T Z W N 0 a W 9 u M S 9 k Y X R h X 0 J N Q 1 R T X z I 1 X z F f N D A v Q X V 0 b 1 J l b W 9 2 Z W R D b 2 x 1 b W 5 z M S 5 7 T 1 I g V G 9 v b H M g Z M W C d W d v x Z v E h y w y f S Z x d W 9 0 O y w m c X V v d D t T Z W N 0 a W 9 u M S 9 k Y X R h X 0 J N Q 1 R T X z I 1 X z F f N D A v Q X V 0 b 1 J l b W 9 2 Z W R D b 2 x 1 b W 5 z M S 5 7 Q k 1 D V F M g d H J h c 2 E s M 3 0 m c X V v d D s s J n F 1 b 3 Q 7 U 2 V j d G l v b j E v Z G F 0 Y V 9 C T U N U U 1 8 y N V 8 x X z Q w L 0 F 1 d G 9 S Z W 1 v d m V k Q 2 9 s d W 1 u c z E u e 0 J N Q 1 R T I G T F g n V n b 8 W b x I c s N H 0 m c X V v d D s s J n F 1 b 3 Q 7 U 2 V j d G l v b j E v Z G F 0 Y V 9 C T U N U U 1 8 y N V 8 x X z Q w L 0 F 1 d G 9 S Z W 1 v d m V k Q 2 9 s d W 1 u c z E u e 2 J l Y W 1 3 a W R 0 a C w 1 f S Z x d W 9 0 O y w m c X V v d D t T Z W N 0 a W 9 u M S 9 k Y X R h X 0 J N Q 1 R T X z I 1 X z F f N D A v Q X V 0 b 1 J l b W 9 2 Z W R D b 2 x 1 b W 5 z M S 5 7 d G l t Z S h z K S w 2 f S Z x d W 9 0 O y w m c X V v d D t T Z W N 0 a W 9 u M S 9 k Y X R h X 0 J N Q 1 R T X z I 1 X z F f N D A v Q X V 0 b 1 J l b W 9 2 Z W R D b 2 x 1 b W 5 z M S 5 7 c 2 V s X 3 R p b W U s N 3 0 m c X V v d D s s J n F 1 b 3 Q 7 U 2 V j d G l v b j E v Z G F 0 Y V 9 C T U N U U 1 8 y N V 8 x X z Q w L 0 F 1 d G 9 S Z W 1 v d m V k Q 2 9 s d W 1 u c z E u e 2 V 4 c F 9 0 a W 1 l L D h 9 J n F 1 b 3 Q 7 L C Z x d W 9 0 O 1 N l Y 3 R p b 2 4 x L 2 R h d G F f Q k 1 D V F N f M j V f M V 8 0 M C 9 B d X R v U m V t b 3 Z l Z E N v b H V t b n M x L n t z a W 1 f d G l t Z S w 5 f S Z x d W 9 0 O y w m c X V v d D t T Z W N 0 a W 9 u M S 9 k Y X R h X 0 J N Q 1 R T X z I 1 X z F f N D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j V f M V 8 0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F f N D A v Z G F 0 Y V 9 C T U N U U 1 8 y N V 8 x X z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X z Q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X z Q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V 8 4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M D F h M T V h L T M y O T c t N G J k M i 1 h O D V h L T I 5 M T Y 3 O G V k Z m M z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g 6 M z E 6 N D k u M D E 4 M T U 5 O F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T U N U U y B 0 c m F z Y S Z x d W 9 0 O y w m c X V v d D t C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C T U N U U 1 8 x M 1 8 x X z g w L 0 F 1 d G 9 S Z W 1 v d m V k Q 2 9 s d W 1 u c z E u e 0 N v b H V t b j E s M H 0 m c X V v d D s s J n F 1 b 3 Q 7 U 2 V j d G l v b j E v Z G F 0 Y V 9 C T U N U U 1 8 x M 1 8 x X z g w L 0 F 1 d G 9 S Z W 1 v d m V k Q 2 9 s d W 1 u c z E u e 0 9 S I F R v b 2 x z I H R y Y X N h L D F 9 J n F 1 b 3 Q 7 L C Z x d W 9 0 O 1 N l Y 3 R p b 2 4 x L 2 R h d G F f Q k 1 D V F N f M T N f M V 8 4 M C 9 B d X R v U m V t b 3 Z l Z E N v b H V t b n M x L n t P U i B U b 2 9 s c y B k x Y J 1 Z 2 / F m 8 S H L D J 9 J n F 1 b 3 Q 7 L C Z x d W 9 0 O 1 N l Y 3 R p b 2 4 x L 2 R h d G F f Q k 1 D V F N f M T N f M V 8 4 M C 9 B d X R v U m V t b 3 Z l Z E N v b H V t b n M x L n t C T U N U U y B 0 c m F z Y S w z f S Z x d W 9 0 O y w m c X V v d D t T Z W N 0 a W 9 u M S 9 k Y X R h X 0 J N Q 1 R T X z E z X z F f O D A v Q X V 0 b 1 J l b W 9 2 Z W R D b 2 x 1 b W 5 z M S 5 7 Q k 1 D V F M g Z M W C d W d v x Z v E h y w 0 f S Z x d W 9 0 O y w m c X V v d D t T Z W N 0 a W 9 u M S 9 k Y X R h X 0 J N Q 1 R T X z E z X z F f O D A v Q X V 0 b 1 J l b W 9 2 Z W R D b 2 x 1 b W 5 z M S 5 7 Y m V h b X d p Z H R o L D V 9 J n F 1 b 3 Q 7 L C Z x d W 9 0 O 1 N l Y 3 R p b 2 4 x L 2 R h d G F f Q k 1 D V F N f M T N f M V 8 4 M C 9 B d X R v U m V t b 3 Z l Z E N v b H V t b n M x L n t 0 a W 1 l K H M p L D Z 9 J n F 1 b 3 Q 7 L C Z x d W 9 0 O 1 N l Y 3 R p b 2 4 x L 2 R h d G F f Q k 1 D V F N f M T N f M V 8 4 M C 9 B d X R v U m V t b 3 Z l Z E N v b H V t b n M x L n t z Z W x f d G l t Z S w 3 f S Z x d W 9 0 O y w m c X V v d D t T Z W N 0 a W 9 u M S 9 k Y X R h X 0 J N Q 1 R T X z E z X z F f O D A v Q X V 0 b 1 J l b W 9 2 Z W R D b 2 x 1 b W 5 z M S 5 7 Z X h w X 3 R p b W U s O H 0 m c X V v d D s s J n F 1 b 3 Q 7 U 2 V j d G l v b j E v Z G F 0 Y V 9 C T U N U U 1 8 x M 1 8 x X z g w L 0 F 1 d G 9 S Z W 1 v d m V k Q 2 9 s d W 1 u c z E u e 3 N p b V 9 0 a W 1 l L D l 9 J n F 1 b 3 Q 7 L C Z x d W 9 0 O 1 N l Y 3 R p b 2 4 x L 2 R h d G F f Q k 1 D V F N f M T N f M V 8 4 M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C T U N U U 1 8 x M 1 8 x X z g w L 0 F 1 d G 9 S Z W 1 v d m V k Q 2 9 s d W 1 u c z E u e 0 N v b H V t b j E s M H 0 m c X V v d D s s J n F 1 b 3 Q 7 U 2 V j d G l v b j E v Z G F 0 Y V 9 C T U N U U 1 8 x M 1 8 x X z g w L 0 F 1 d G 9 S Z W 1 v d m V k Q 2 9 s d W 1 u c z E u e 0 9 S I F R v b 2 x z I H R y Y X N h L D F 9 J n F 1 b 3 Q 7 L C Z x d W 9 0 O 1 N l Y 3 R p b 2 4 x L 2 R h d G F f Q k 1 D V F N f M T N f M V 8 4 M C 9 B d X R v U m V t b 3 Z l Z E N v b H V t b n M x L n t P U i B U b 2 9 s c y B k x Y J 1 Z 2 / F m 8 S H L D J 9 J n F 1 b 3 Q 7 L C Z x d W 9 0 O 1 N l Y 3 R p b 2 4 x L 2 R h d G F f Q k 1 D V F N f M T N f M V 8 4 M C 9 B d X R v U m V t b 3 Z l Z E N v b H V t b n M x L n t C T U N U U y B 0 c m F z Y S w z f S Z x d W 9 0 O y w m c X V v d D t T Z W N 0 a W 9 u M S 9 k Y X R h X 0 J N Q 1 R T X z E z X z F f O D A v Q X V 0 b 1 J l b W 9 2 Z W R D b 2 x 1 b W 5 z M S 5 7 Q k 1 D V F M g Z M W C d W d v x Z v E h y w 0 f S Z x d W 9 0 O y w m c X V v d D t T Z W N 0 a W 9 u M S 9 k Y X R h X 0 J N Q 1 R T X z E z X z F f O D A v Q X V 0 b 1 J l b W 9 2 Z W R D b 2 x 1 b W 5 z M S 5 7 Y m V h b X d p Z H R o L D V 9 J n F 1 b 3 Q 7 L C Z x d W 9 0 O 1 N l Y 3 R p b 2 4 x L 2 R h d G F f Q k 1 D V F N f M T N f M V 8 4 M C 9 B d X R v U m V t b 3 Z l Z E N v b H V t b n M x L n t 0 a W 1 l K H M p L D Z 9 J n F 1 b 3 Q 7 L C Z x d W 9 0 O 1 N l Y 3 R p b 2 4 x L 2 R h d G F f Q k 1 D V F N f M T N f M V 8 4 M C 9 B d X R v U m V t b 3 Z l Z E N v b H V t b n M x L n t z Z W x f d G l t Z S w 3 f S Z x d W 9 0 O y w m c X V v d D t T Z W N 0 a W 9 u M S 9 k Y X R h X 0 J N Q 1 R T X z E z X z F f O D A v Q X V 0 b 1 J l b W 9 2 Z W R D b 2 x 1 b W 5 z M S 5 7 Z X h w X 3 R p b W U s O H 0 m c X V v d D s s J n F 1 b 3 Q 7 U 2 V j d G l v b j E v Z G F 0 Y V 9 C T U N U U 1 8 x M 1 8 x X z g w L 0 F 1 d G 9 S Z W 1 v d m V k Q 2 9 s d W 1 u c z E u e 3 N p b V 9 0 a W 1 l L D l 9 J n F 1 b 3 Q 7 L C Z x d W 9 0 O 1 N l Y 3 R p b 2 4 x L 2 R h d G F f Q k 1 D V F N f M T N f M V 8 4 M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C T U N U U 1 8 x M 1 8 x X z g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T N f M V 8 4 M C 9 k Y X R h X 0 J N Q 1 R T X z E z X z F f O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F f O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E z X z F f O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0 X z Q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Q z O T M 3 M W U t Z j R h Z C 0 0 O T k 5 L T g 2 Z G Q t O T h h N D E 3 Z m M 2 N m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Q k 1 D V F N f M j V f N F 8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g 6 M z I 6 M j c u N z A 1 N D M x M l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T U N U U y B 0 c m F z Y S Z x d W 9 0 O y w m c X V v d D t C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C T U N U U 1 8 y N V 8 0 X z Q w L 0 F 1 d G 9 S Z W 1 v d m V k Q 2 9 s d W 1 u c z E u e 0 N v b H V t b j E s M H 0 m c X V v d D s s J n F 1 b 3 Q 7 U 2 V j d G l v b j E v Z G F 0 Y V 9 C T U N U U 1 8 y N V 8 0 X z Q w L 0 F 1 d G 9 S Z W 1 v d m V k Q 2 9 s d W 1 u c z E u e 0 9 S I F R v b 2 x z I H R y Y X N h L D F 9 J n F 1 b 3 Q 7 L C Z x d W 9 0 O 1 N l Y 3 R p b 2 4 x L 2 R h d G F f Q k 1 D V F N f M j V f N F 8 0 M C 9 B d X R v U m V t b 3 Z l Z E N v b H V t b n M x L n t P U i B U b 2 9 s c y B k x Y J 1 Z 2 / F m 8 S H L D J 9 J n F 1 b 3 Q 7 L C Z x d W 9 0 O 1 N l Y 3 R p b 2 4 x L 2 R h d G F f Q k 1 D V F N f M j V f N F 8 0 M C 9 B d X R v U m V t b 3 Z l Z E N v b H V t b n M x L n t C T U N U U y B 0 c m F z Y S w z f S Z x d W 9 0 O y w m c X V v d D t T Z W N 0 a W 9 u M S 9 k Y X R h X 0 J N Q 1 R T X z I 1 X z R f N D A v Q X V 0 b 1 J l b W 9 2 Z W R D b 2 x 1 b W 5 z M S 5 7 Q k 1 D V F M g Z M W C d W d v x Z v E h y w 0 f S Z x d W 9 0 O y w m c X V v d D t T Z W N 0 a W 9 u M S 9 k Y X R h X 0 J N Q 1 R T X z I 1 X z R f N D A v Q X V 0 b 1 J l b W 9 2 Z W R D b 2 x 1 b W 5 z M S 5 7 Y m V h b X d p Z H R o L D V 9 J n F 1 b 3 Q 7 L C Z x d W 9 0 O 1 N l Y 3 R p b 2 4 x L 2 R h d G F f Q k 1 D V F N f M j V f N F 8 0 M C 9 B d X R v U m V t b 3 Z l Z E N v b H V t b n M x L n t 0 a W 1 l K H M p L D Z 9 J n F 1 b 3 Q 7 L C Z x d W 9 0 O 1 N l Y 3 R p b 2 4 x L 2 R h d G F f Q k 1 D V F N f M j V f N F 8 0 M C 9 B d X R v U m V t b 3 Z l Z E N v b H V t b n M x L n t z Z W x f d G l t Z S w 3 f S Z x d W 9 0 O y w m c X V v d D t T Z W N 0 a W 9 u M S 9 k Y X R h X 0 J N Q 1 R T X z I 1 X z R f N D A v Q X V 0 b 1 J l b W 9 2 Z W R D b 2 x 1 b W 5 z M S 5 7 Z X h w X 3 R p b W U s O H 0 m c X V v d D s s J n F 1 b 3 Q 7 U 2 V j d G l v b j E v Z G F 0 Y V 9 C T U N U U 1 8 y N V 8 0 X z Q w L 0 F 1 d G 9 S Z W 1 v d m V k Q 2 9 s d W 1 u c z E u e 3 N p b V 9 0 a W 1 l L D l 9 J n F 1 b 3 Q 7 L C Z x d W 9 0 O 1 N l Y 3 R p b 2 4 x L 2 R h d G F f Q k 1 D V F N f M j V f N F 8 0 M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C T U N U U 1 8 y N V 8 0 X z Q w L 0 F 1 d G 9 S Z W 1 v d m V k Q 2 9 s d W 1 u c z E u e 0 N v b H V t b j E s M H 0 m c X V v d D s s J n F 1 b 3 Q 7 U 2 V j d G l v b j E v Z G F 0 Y V 9 C T U N U U 1 8 y N V 8 0 X z Q w L 0 F 1 d G 9 S Z W 1 v d m V k Q 2 9 s d W 1 u c z E u e 0 9 S I F R v b 2 x z I H R y Y X N h L D F 9 J n F 1 b 3 Q 7 L C Z x d W 9 0 O 1 N l Y 3 R p b 2 4 x L 2 R h d G F f Q k 1 D V F N f M j V f N F 8 0 M C 9 B d X R v U m V t b 3 Z l Z E N v b H V t b n M x L n t P U i B U b 2 9 s c y B k x Y J 1 Z 2 / F m 8 S H L D J 9 J n F 1 b 3 Q 7 L C Z x d W 9 0 O 1 N l Y 3 R p b 2 4 x L 2 R h d G F f Q k 1 D V F N f M j V f N F 8 0 M C 9 B d X R v U m V t b 3 Z l Z E N v b H V t b n M x L n t C T U N U U y B 0 c m F z Y S w z f S Z x d W 9 0 O y w m c X V v d D t T Z W N 0 a W 9 u M S 9 k Y X R h X 0 J N Q 1 R T X z I 1 X z R f N D A v Q X V 0 b 1 J l b W 9 2 Z W R D b 2 x 1 b W 5 z M S 5 7 Q k 1 D V F M g Z M W C d W d v x Z v E h y w 0 f S Z x d W 9 0 O y w m c X V v d D t T Z W N 0 a W 9 u M S 9 k Y X R h X 0 J N Q 1 R T X z I 1 X z R f N D A v Q X V 0 b 1 J l b W 9 2 Z W R D b 2 x 1 b W 5 z M S 5 7 Y m V h b X d p Z H R o L D V 9 J n F 1 b 3 Q 7 L C Z x d W 9 0 O 1 N l Y 3 R p b 2 4 x L 2 R h d G F f Q k 1 D V F N f M j V f N F 8 0 M C 9 B d X R v U m V t b 3 Z l Z E N v b H V t b n M x L n t 0 a W 1 l K H M p L D Z 9 J n F 1 b 3 Q 7 L C Z x d W 9 0 O 1 N l Y 3 R p b 2 4 x L 2 R h d G F f Q k 1 D V F N f M j V f N F 8 0 M C 9 B d X R v U m V t b 3 Z l Z E N v b H V t b n M x L n t z Z W x f d G l t Z S w 3 f S Z x d W 9 0 O y w m c X V v d D t T Z W N 0 a W 9 u M S 9 k Y X R h X 0 J N Q 1 R T X z I 1 X z R f N D A v Q X V 0 b 1 J l b W 9 2 Z W R D b 2 x 1 b W 5 z M S 5 7 Z X h w X 3 R p b W U s O H 0 m c X V v d D s s J n F 1 b 3 Q 7 U 2 V j d G l v b j E v Z G F 0 Y V 9 C T U N U U 1 8 y N V 8 0 X z Q w L 0 F 1 d G 9 S Z W 1 v d m V k Q 2 9 s d W 1 u c z E u e 3 N p b V 9 0 a W 1 l L D l 9 J n F 1 b 3 Q 7 L C Z x d W 9 0 O 1 N l Y 3 R p b 2 4 x L 2 R h d G F f Q k 1 D V F N f M j V f N F 8 0 M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C T U N U U 1 8 y N V 8 0 X z Q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N F 8 0 M C 9 k Y X R h X 0 J N Q 1 R T X z I 1 X z R f N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R f N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R f N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0 X z g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F k Y 2 M 2 M W M t N z Y z Y i 0 0 N D k w L W F k N z Q t N 2 Y y O D V k Y T R l M m Q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Q k 1 D V F N f M j V f N F 8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g 6 M z I 6 N D U u N D c y N j I 4 O F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T U N U U y B 0 c m F z Y S Z x d W 9 0 O y w m c X V v d D t C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C T U N U U 1 8 y N V 8 0 X z g w L 0 F 1 d G 9 S Z W 1 v d m V k Q 2 9 s d W 1 u c z E u e 0 N v b H V t b j E s M H 0 m c X V v d D s s J n F 1 b 3 Q 7 U 2 V j d G l v b j E v Z G F 0 Y V 9 C T U N U U 1 8 y N V 8 0 X z g w L 0 F 1 d G 9 S Z W 1 v d m V k Q 2 9 s d W 1 u c z E u e 0 9 S I F R v b 2 x z I H R y Y X N h L D F 9 J n F 1 b 3 Q 7 L C Z x d W 9 0 O 1 N l Y 3 R p b 2 4 x L 2 R h d G F f Q k 1 D V F N f M j V f N F 8 4 M C 9 B d X R v U m V t b 3 Z l Z E N v b H V t b n M x L n t P U i B U b 2 9 s c y B k x Y J 1 Z 2 / F m 8 S H L D J 9 J n F 1 b 3 Q 7 L C Z x d W 9 0 O 1 N l Y 3 R p b 2 4 x L 2 R h d G F f Q k 1 D V F N f M j V f N F 8 4 M C 9 B d X R v U m V t b 3 Z l Z E N v b H V t b n M x L n t C T U N U U y B 0 c m F z Y S w z f S Z x d W 9 0 O y w m c X V v d D t T Z W N 0 a W 9 u M S 9 k Y X R h X 0 J N Q 1 R T X z I 1 X z R f O D A v Q X V 0 b 1 J l b W 9 2 Z W R D b 2 x 1 b W 5 z M S 5 7 Q k 1 D V F M g Z M W C d W d v x Z v E h y w 0 f S Z x d W 9 0 O y w m c X V v d D t T Z W N 0 a W 9 u M S 9 k Y X R h X 0 J N Q 1 R T X z I 1 X z R f O D A v Q X V 0 b 1 J l b W 9 2 Z W R D b 2 x 1 b W 5 z M S 5 7 Y m V h b X d p Z H R o L D V 9 J n F 1 b 3 Q 7 L C Z x d W 9 0 O 1 N l Y 3 R p b 2 4 x L 2 R h d G F f Q k 1 D V F N f M j V f N F 8 4 M C 9 B d X R v U m V t b 3 Z l Z E N v b H V t b n M x L n t 0 a W 1 l K H M p L D Z 9 J n F 1 b 3 Q 7 L C Z x d W 9 0 O 1 N l Y 3 R p b 2 4 x L 2 R h d G F f Q k 1 D V F N f M j V f N F 8 4 M C 9 B d X R v U m V t b 3 Z l Z E N v b H V t b n M x L n t z Z W x f d G l t Z S w 3 f S Z x d W 9 0 O y w m c X V v d D t T Z W N 0 a W 9 u M S 9 k Y X R h X 0 J N Q 1 R T X z I 1 X z R f O D A v Q X V 0 b 1 J l b W 9 2 Z W R D b 2 x 1 b W 5 z M S 5 7 Z X h w X 3 R p b W U s O H 0 m c X V v d D s s J n F 1 b 3 Q 7 U 2 V j d G l v b j E v Z G F 0 Y V 9 C T U N U U 1 8 y N V 8 0 X z g w L 0 F 1 d G 9 S Z W 1 v d m V k Q 2 9 s d W 1 u c z E u e 3 N p b V 9 0 a W 1 l L D l 9 J n F 1 b 3 Q 7 L C Z x d W 9 0 O 1 N l Y 3 R p b 2 4 x L 2 R h d G F f Q k 1 D V F N f M j V f N F 8 4 M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C T U N U U 1 8 y N V 8 0 X z g w L 0 F 1 d G 9 S Z W 1 v d m V k Q 2 9 s d W 1 u c z E u e 0 N v b H V t b j E s M H 0 m c X V v d D s s J n F 1 b 3 Q 7 U 2 V j d G l v b j E v Z G F 0 Y V 9 C T U N U U 1 8 y N V 8 0 X z g w L 0 F 1 d G 9 S Z W 1 v d m V k Q 2 9 s d W 1 u c z E u e 0 9 S I F R v b 2 x z I H R y Y X N h L D F 9 J n F 1 b 3 Q 7 L C Z x d W 9 0 O 1 N l Y 3 R p b 2 4 x L 2 R h d G F f Q k 1 D V F N f M j V f N F 8 4 M C 9 B d X R v U m V t b 3 Z l Z E N v b H V t b n M x L n t P U i B U b 2 9 s c y B k x Y J 1 Z 2 / F m 8 S H L D J 9 J n F 1 b 3 Q 7 L C Z x d W 9 0 O 1 N l Y 3 R p b 2 4 x L 2 R h d G F f Q k 1 D V F N f M j V f N F 8 4 M C 9 B d X R v U m V t b 3 Z l Z E N v b H V t b n M x L n t C T U N U U y B 0 c m F z Y S w z f S Z x d W 9 0 O y w m c X V v d D t T Z W N 0 a W 9 u M S 9 k Y X R h X 0 J N Q 1 R T X z I 1 X z R f O D A v Q X V 0 b 1 J l b W 9 2 Z W R D b 2 x 1 b W 5 z M S 5 7 Q k 1 D V F M g Z M W C d W d v x Z v E h y w 0 f S Z x d W 9 0 O y w m c X V v d D t T Z W N 0 a W 9 u M S 9 k Y X R h X 0 J N Q 1 R T X z I 1 X z R f O D A v Q X V 0 b 1 J l b W 9 2 Z W R D b 2 x 1 b W 5 z M S 5 7 Y m V h b X d p Z H R o L D V 9 J n F 1 b 3 Q 7 L C Z x d W 9 0 O 1 N l Y 3 R p b 2 4 x L 2 R h d G F f Q k 1 D V F N f M j V f N F 8 4 M C 9 B d X R v U m V t b 3 Z l Z E N v b H V t b n M x L n t 0 a W 1 l K H M p L D Z 9 J n F 1 b 3 Q 7 L C Z x d W 9 0 O 1 N l Y 3 R p b 2 4 x L 2 R h d G F f Q k 1 D V F N f M j V f N F 8 4 M C 9 B d X R v U m V t b 3 Z l Z E N v b H V t b n M x L n t z Z W x f d G l t Z S w 3 f S Z x d W 9 0 O y w m c X V v d D t T Z W N 0 a W 9 u M S 9 k Y X R h X 0 J N Q 1 R T X z I 1 X z R f O D A v Q X V 0 b 1 J l b W 9 2 Z W R D b 2 x 1 b W 5 z M S 5 7 Z X h w X 3 R p b W U s O H 0 m c X V v d D s s J n F 1 b 3 Q 7 U 2 V j d G l v b j E v Z G F 0 Y V 9 C T U N U U 1 8 y N V 8 0 X z g w L 0 F 1 d G 9 S Z W 1 v d m V k Q 2 9 s d W 1 u c z E u e 3 N p b V 9 0 a W 1 l L D l 9 J n F 1 b 3 Q 7 L C Z x d W 9 0 O 1 N l Y 3 R p b 2 4 x L 2 R h d G F f Q k 1 D V F N f M j V f N F 8 4 M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C T U N U U 1 8 y N V 8 0 X z g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N F 8 4 M C 9 k Y X R h X 0 J N Q 1 R T X z I 1 X z R f O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R f O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R f O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N l 8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N T V m Y T Q 4 L T E 4 N j Y t N D J i N C 0 4 O D A w L W Z l M m Y 0 N T k 3 N T M 3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I 1 X z E 2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z M z o w M i 4 3 O D Q y M j k 1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I 1 X z E 2 X z E w L 0 F 1 d G 9 S Z W 1 v d m V k Q 2 9 s d W 1 u c z E u e 0 N v b H V t b j E s M H 0 m c X V v d D s s J n F 1 b 3 Q 7 U 2 V j d G l v b j E v Z G F 0 Y V 9 C T U N U U 1 8 y N V 8 x N l 8 x M C 9 B d X R v U m V t b 3 Z l Z E N v b H V t b n M x L n t P U i B U b 2 9 s c y B 0 c m F z Y S w x f S Z x d W 9 0 O y w m c X V v d D t T Z W N 0 a W 9 u M S 9 k Y X R h X 0 J N Q 1 R T X z I 1 X z E 2 X z E w L 0 F 1 d G 9 S Z W 1 v d m V k Q 2 9 s d W 1 u c z E u e 0 9 S I F R v b 2 x z I G T F g n V n b 8 W b x I c s M n 0 m c X V v d D s s J n F 1 b 3 Q 7 U 2 V j d G l v b j E v Z G F 0 Y V 9 C T U N U U 1 8 y N V 8 x N l 8 x M C 9 B d X R v U m V t b 3 Z l Z E N v b H V t b n M x L n t C T U N U U y B 0 c m F z Y S w z f S Z x d W 9 0 O y w m c X V v d D t T Z W N 0 a W 9 u M S 9 k Y X R h X 0 J N Q 1 R T X z I 1 X z E 2 X z E w L 0 F 1 d G 9 S Z W 1 v d m V k Q 2 9 s d W 1 u c z E u e 0 J N Q 1 R T I G T F g n V n b 8 W b x I c s N H 0 m c X V v d D s s J n F 1 b 3 Q 7 U 2 V j d G l v b j E v Z G F 0 Y V 9 C T U N U U 1 8 y N V 8 x N l 8 x M C 9 B d X R v U m V t b 3 Z l Z E N v b H V t b n M x L n t i Z W F t d 2 l k d G g s N X 0 m c X V v d D s s J n F 1 b 3 Q 7 U 2 V j d G l v b j E v Z G F 0 Y V 9 C T U N U U 1 8 y N V 8 x N l 8 x M C 9 B d X R v U m V t b 3 Z l Z E N v b H V t b n M x L n t 0 a W 1 l K H M p L D Z 9 J n F 1 b 3 Q 7 L C Z x d W 9 0 O 1 N l Y 3 R p b 2 4 x L 2 R h d G F f Q k 1 D V F N f M j V f M T Z f M T A v Q X V 0 b 1 J l b W 9 2 Z W R D b 2 x 1 b W 5 z M S 5 7 c 2 V s X 3 R p b W U s N 3 0 m c X V v d D s s J n F 1 b 3 Q 7 U 2 V j d G l v b j E v Z G F 0 Y V 9 C T U N U U 1 8 y N V 8 x N l 8 x M C 9 B d X R v U m V t b 3 Z l Z E N v b H V t b n M x L n t l e H B f d G l t Z S w 4 f S Z x d W 9 0 O y w m c X V v d D t T Z W N 0 a W 9 u M S 9 k Y X R h X 0 J N Q 1 R T X z I 1 X z E 2 X z E w L 0 F 1 d G 9 S Z W 1 v d m V k Q 2 9 s d W 1 u c z E u e 3 N p b V 9 0 a W 1 l L D l 9 J n F 1 b 3 Q 7 L C Z x d W 9 0 O 1 N l Y 3 R p b 2 4 x L 2 R h d G F f Q k 1 D V F N f M j V f M T Z f M T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M j V f M T Z f M T A v Q X V 0 b 1 J l b W 9 2 Z W R D b 2 x 1 b W 5 z M S 5 7 Q 2 9 s d W 1 u M S w w f S Z x d W 9 0 O y w m c X V v d D t T Z W N 0 a W 9 u M S 9 k Y X R h X 0 J N Q 1 R T X z I 1 X z E 2 X z E w L 0 F 1 d G 9 S Z W 1 v d m V k Q 2 9 s d W 1 u c z E u e 0 9 S I F R v b 2 x z I H R y Y X N h L D F 9 J n F 1 b 3 Q 7 L C Z x d W 9 0 O 1 N l Y 3 R p b 2 4 x L 2 R h d G F f Q k 1 D V F N f M j V f M T Z f M T A v Q X V 0 b 1 J l b W 9 2 Z W R D b 2 x 1 b W 5 z M S 5 7 T 1 I g V G 9 v b H M g Z M W C d W d v x Z v E h y w y f S Z x d W 9 0 O y w m c X V v d D t T Z W N 0 a W 9 u M S 9 k Y X R h X 0 J N Q 1 R T X z I 1 X z E 2 X z E w L 0 F 1 d G 9 S Z W 1 v d m V k Q 2 9 s d W 1 u c z E u e 0 J N Q 1 R T I H R y Y X N h L D N 9 J n F 1 b 3 Q 7 L C Z x d W 9 0 O 1 N l Y 3 R p b 2 4 x L 2 R h d G F f Q k 1 D V F N f M j V f M T Z f M T A v Q X V 0 b 1 J l b W 9 2 Z W R D b 2 x 1 b W 5 z M S 5 7 Q k 1 D V F M g Z M W C d W d v x Z v E h y w 0 f S Z x d W 9 0 O y w m c X V v d D t T Z W N 0 a W 9 u M S 9 k Y X R h X 0 J N Q 1 R T X z I 1 X z E 2 X z E w L 0 F 1 d G 9 S Z W 1 v d m V k Q 2 9 s d W 1 u c z E u e 2 J l Y W 1 3 a W R 0 a C w 1 f S Z x d W 9 0 O y w m c X V v d D t T Z W N 0 a W 9 u M S 9 k Y X R h X 0 J N Q 1 R T X z I 1 X z E 2 X z E w L 0 F 1 d G 9 S Z W 1 v d m V k Q 2 9 s d W 1 u c z E u e 3 R p b W U o c y k s N n 0 m c X V v d D s s J n F 1 b 3 Q 7 U 2 V j d G l v b j E v Z G F 0 Y V 9 C T U N U U 1 8 y N V 8 x N l 8 x M C 9 B d X R v U m V t b 3 Z l Z E N v b H V t b n M x L n t z Z W x f d G l t Z S w 3 f S Z x d W 9 0 O y w m c X V v d D t T Z W N 0 a W 9 u M S 9 k Y X R h X 0 J N Q 1 R T X z I 1 X z E 2 X z E w L 0 F 1 d G 9 S Z W 1 v d m V k Q 2 9 s d W 1 u c z E u e 2 V 4 c F 9 0 a W 1 l L D h 9 J n F 1 b 3 Q 7 L C Z x d W 9 0 O 1 N l Y 3 R p b 2 4 x L 2 R h d G F f Q k 1 D V F N f M j V f M T Z f M T A v Q X V 0 b 1 J l b W 9 2 Z W R D b 2 x 1 b W 5 z M S 5 7 c 2 l t X 3 R p b W U s O X 0 m c X V v d D s s J n F 1 b 3 Q 7 U 2 V j d G l v b j E v Z G F 0 Y V 9 C T U N U U 1 8 y N V 8 x N l 8 x M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C T U N U U 1 8 y N V 8 x N l 8 x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E 2 X z E w L 2 R h d G F f Q k 1 D V F N f M j V f M T Z f M T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E 2 X z E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N l 8 x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E 2 X z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A x M 2 J k M j g t O D Q 2 O S 0 0 Z j c 4 L T g 5 Z G Q t M D B j N T J j N z c w O T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Q k 1 D V F N f M j V f M T Z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4 O j M z O j E 1 L j g z M z E 3 N D h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j V f M T Z f M j A v Q X V 0 b 1 J l b W 9 2 Z W R D b 2 x 1 b W 5 z M S 5 7 Q 2 9 s d W 1 u M S w w f S Z x d W 9 0 O y w m c X V v d D t T Z W N 0 a W 9 u M S 9 k Y X R h X 0 J N Q 1 R T X z I 1 X z E 2 X z I w L 0 F 1 d G 9 S Z W 1 v d m V k Q 2 9 s d W 1 u c z E u e 0 9 S I F R v b 2 x z I H R y Y X N h L D F 9 J n F 1 b 3 Q 7 L C Z x d W 9 0 O 1 N l Y 3 R p b 2 4 x L 2 R h d G F f Q k 1 D V F N f M j V f M T Z f M j A v Q X V 0 b 1 J l b W 9 2 Z W R D b 2 x 1 b W 5 z M S 5 7 T 1 I g V G 9 v b H M g Z M W C d W d v x Z v E h y w y f S Z x d W 9 0 O y w m c X V v d D t T Z W N 0 a W 9 u M S 9 k Y X R h X 0 J N Q 1 R T X z I 1 X z E 2 X z I w L 0 F 1 d G 9 S Z W 1 v d m V k Q 2 9 s d W 1 u c z E u e 0 J N Q 1 R T I H R y Y X N h L D N 9 J n F 1 b 3 Q 7 L C Z x d W 9 0 O 1 N l Y 3 R p b 2 4 x L 2 R h d G F f Q k 1 D V F N f M j V f M T Z f M j A v Q X V 0 b 1 J l b W 9 2 Z W R D b 2 x 1 b W 5 z M S 5 7 Q k 1 D V F M g Z M W C d W d v x Z v E h y w 0 f S Z x d W 9 0 O y w m c X V v d D t T Z W N 0 a W 9 u M S 9 k Y X R h X 0 J N Q 1 R T X z I 1 X z E 2 X z I w L 0 F 1 d G 9 S Z W 1 v d m V k Q 2 9 s d W 1 u c z E u e 2 J l Y W 1 3 a W R 0 a C w 1 f S Z x d W 9 0 O y w m c X V v d D t T Z W N 0 a W 9 u M S 9 k Y X R h X 0 J N Q 1 R T X z I 1 X z E 2 X z I w L 0 F 1 d G 9 S Z W 1 v d m V k Q 2 9 s d W 1 u c z E u e 3 R p b W U o c y k s N n 0 m c X V v d D s s J n F 1 b 3 Q 7 U 2 V j d G l v b j E v Z G F 0 Y V 9 C T U N U U 1 8 y N V 8 x N l 8 y M C 9 B d X R v U m V t b 3 Z l Z E N v b H V t b n M x L n t z Z W x f d G l t Z S w 3 f S Z x d W 9 0 O y w m c X V v d D t T Z W N 0 a W 9 u M S 9 k Y X R h X 0 J N Q 1 R T X z I 1 X z E 2 X z I w L 0 F 1 d G 9 S Z W 1 v d m V k Q 2 9 s d W 1 u c z E u e 2 V 4 c F 9 0 a W 1 l L D h 9 J n F 1 b 3 Q 7 L C Z x d W 9 0 O 1 N l Y 3 R p b 2 4 x L 2 R h d G F f Q k 1 D V F N f M j V f M T Z f M j A v Q X V 0 b 1 J l b W 9 2 Z W R D b 2 x 1 b W 5 z M S 5 7 c 2 l t X 3 R p b W U s O X 0 m c X V v d D s s J n F 1 b 3 Q 7 U 2 V j d G l v b j E v Z G F 0 Y V 9 C T U N U U 1 8 y N V 8 x N l 8 y M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C T U N U U 1 8 y N V 8 x N l 8 y M C 9 B d X R v U m V t b 3 Z l Z E N v b H V t b n M x L n t D b 2 x 1 b W 4 x L D B 9 J n F 1 b 3 Q 7 L C Z x d W 9 0 O 1 N l Y 3 R p b 2 4 x L 2 R h d G F f Q k 1 D V F N f M j V f M T Z f M j A v Q X V 0 b 1 J l b W 9 2 Z W R D b 2 x 1 b W 5 z M S 5 7 T 1 I g V G 9 v b H M g d H J h c 2 E s M X 0 m c X V v d D s s J n F 1 b 3 Q 7 U 2 V j d G l v b j E v Z G F 0 Y V 9 C T U N U U 1 8 y N V 8 x N l 8 y M C 9 B d X R v U m V t b 3 Z l Z E N v b H V t b n M x L n t P U i B U b 2 9 s c y B k x Y J 1 Z 2 / F m 8 S H L D J 9 J n F 1 b 3 Q 7 L C Z x d W 9 0 O 1 N l Y 3 R p b 2 4 x L 2 R h d G F f Q k 1 D V F N f M j V f M T Z f M j A v Q X V 0 b 1 J l b W 9 2 Z W R D b 2 x 1 b W 5 z M S 5 7 Q k 1 D V F M g d H J h c 2 E s M 3 0 m c X V v d D s s J n F 1 b 3 Q 7 U 2 V j d G l v b j E v Z G F 0 Y V 9 C T U N U U 1 8 y N V 8 x N l 8 y M C 9 B d X R v U m V t b 3 Z l Z E N v b H V t b n M x L n t C T U N U U y B k x Y J 1 Z 2 / F m 8 S H L D R 9 J n F 1 b 3 Q 7 L C Z x d W 9 0 O 1 N l Y 3 R p b 2 4 x L 2 R h d G F f Q k 1 D V F N f M j V f M T Z f M j A v Q X V 0 b 1 J l b W 9 2 Z W R D b 2 x 1 b W 5 z M S 5 7 Y m V h b X d p Z H R o L D V 9 J n F 1 b 3 Q 7 L C Z x d W 9 0 O 1 N l Y 3 R p b 2 4 x L 2 R h d G F f Q k 1 D V F N f M j V f M T Z f M j A v Q X V 0 b 1 J l b W 9 2 Z W R D b 2 x 1 b W 5 z M S 5 7 d G l t Z S h z K S w 2 f S Z x d W 9 0 O y w m c X V v d D t T Z W N 0 a W 9 u M S 9 k Y X R h X 0 J N Q 1 R T X z I 1 X z E 2 X z I w L 0 F 1 d G 9 S Z W 1 v d m V k Q 2 9 s d W 1 u c z E u e 3 N l b F 9 0 a W 1 l L D d 9 J n F 1 b 3 Q 7 L C Z x d W 9 0 O 1 N l Y 3 R p b 2 4 x L 2 R h d G F f Q k 1 D V F N f M j V f M T Z f M j A v Q X V 0 b 1 J l b W 9 2 Z W R D b 2 x 1 b W 5 z M S 5 7 Z X h w X 3 R p b W U s O H 0 m c X V v d D s s J n F 1 b 3 Q 7 U 2 V j d G l v b j E v Z G F 0 Y V 9 C T U N U U 1 8 y N V 8 x N l 8 y M C 9 B d X R v U m V t b 3 Z l Z E N v b H V t b n M x L n t z a W 1 f d G l t Z S w 5 f S Z x d W 9 0 O y w m c X V v d D t T Z W N 0 a W 9 u M S 9 k Y X R h X 0 J N Q 1 R T X z I 1 X z E 2 X z I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I 1 X z E 2 X z I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M T Z f M j A v Z G F 0 Y V 9 C T U N U U 1 8 y N V 8 x N l 8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M T Z f M j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E 2 X z I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M T Z f N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m E 0 Z j F l O S 0 z N W Z j L T Q 0 Y j U t Y j Q w N i 0 1 M D Y 5 N j J l Z m E 3 N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y N V 8 x N l 8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g 6 M z M 6 M z U u O T c 3 O T Y 4 M 1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T U N U U y B 0 c m F z Y S Z x d W 9 0 O y w m c X V v d D t C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C T U N U U 1 8 y N V 8 x N l 8 0 M C 9 B d X R v U m V t b 3 Z l Z E N v b H V t b n M x L n t D b 2 x 1 b W 4 x L D B 9 J n F 1 b 3 Q 7 L C Z x d W 9 0 O 1 N l Y 3 R p b 2 4 x L 2 R h d G F f Q k 1 D V F N f M j V f M T Z f N D A v Q X V 0 b 1 J l b W 9 2 Z W R D b 2 x 1 b W 5 z M S 5 7 T 1 I g V G 9 v b H M g d H J h c 2 E s M X 0 m c X V v d D s s J n F 1 b 3 Q 7 U 2 V j d G l v b j E v Z G F 0 Y V 9 C T U N U U 1 8 y N V 8 x N l 8 0 M C 9 B d X R v U m V t b 3 Z l Z E N v b H V t b n M x L n t P U i B U b 2 9 s c y B k x Y J 1 Z 2 / F m 8 S H L D J 9 J n F 1 b 3 Q 7 L C Z x d W 9 0 O 1 N l Y 3 R p b 2 4 x L 2 R h d G F f Q k 1 D V F N f M j V f M T Z f N D A v Q X V 0 b 1 J l b W 9 2 Z W R D b 2 x 1 b W 5 z M S 5 7 Q k 1 D V F M g d H J h c 2 E s M 3 0 m c X V v d D s s J n F 1 b 3 Q 7 U 2 V j d G l v b j E v Z G F 0 Y V 9 C T U N U U 1 8 y N V 8 x N l 8 0 M C 9 B d X R v U m V t b 3 Z l Z E N v b H V t b n M x L n t C T U N U U y B k x Y J 1 Z 2 / F m 8 S H L D R 9 J n F 1 b 3 Q 7 L C Z x d W 9 0 O 1 N l Y 3 R p b 2 4 x L 2 R h d G F f Q k 1 D V F N f M j V f M T Z f N D A v Q X V 0 b 1 J l b W 9 2 Z W R D b 2 x 1 b W 5 z M S 5 7 Y m V h b X d p Z H R o L D V 9 J n F 1 b 3 Q 7 L C Z x d W 9 0 O 1 N l Y 3 R p b 2 4 x L 2 R h d G F f Q k 1 D V F N f M j V f M T Z f N D A v Q X V 0 b 1 J l b W 9 2 Z W R D b 2 x 1 b W 5 z M S 5 7 d G l t Z S h z K S w 2 f S Z x d W 9 0 O y w m c X V v d D t T Z W N 0 a W 9 u M S 9 k Y X R h X 0 J N Q 1 R T X z I 1 X z E 2 X z Q w L 0 F 1 d G 9 S Z W 1 v d m V k Q 2 9 s d W 1 u c z E u e 3 N l b F 9 0 a W 1 l L D d 9 J n F 1 b 3 Q 7 L C Z x d W 9 0 O 1 N l Y 3 R p b 2 4 x L 2 R h d G F f Q k 1 D V F N f M j V f M T Z f N D A v Q X V 0 b 1 J l b W 9 2 Z W R D b 2 x 1 b W 5 z M S 5 7 Z X h w X 3 R p b W U s O H 0 m c X V v d D s s J n F 1 b 3 Q 7 U 2 V j d G l v b j E v Z G F 0 Y V 9 C T U N U U 1 8 y N V 8 x N l 8 0 M C 9 B d X R v U m V t b 3 Z l Z E N v b H V t b n M x L n t z a W 1 f d G l t Z S w 5 f S Z x d W 9 0 O y w m c X V v d D t T Z W N 0 a W 9 u M S 9 k Y X R h X 0 J N Q 1 R T X z I 1 X z E 2 X z Q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I 1 X z E 2 X z Q w L 0 F 1 d G 9 S Z W 1 v d m V k Q 2 9 s d W 1 u c z E u e 0 N v b H V t b j E s M H 0 m c X V v d D s s J n F 1 b 3 Q 7 U 2 V j d G l v b j E v Z G F 0 Y V 9 C T U N U U 1 8 y N V 8 x N l 8 0 M C 9 B d X R v U m V t b 3 Z l Z E N v b H V t b n M x L n t P U i B U b 2 9 s c y B 0 c m F z Y S w x f S Z x d W 9 0 O y w m c X V v d D t T Z W N 0 a W 9 u M S 9 k Y X R h X 0 J N Q 1 R T X z I 1 X z E 2 X z Q w L 0 F 1 d G 9 S Z W 1 v d m V k Q 2 9 s d W 1 u c z E u e 0 9 S I F R v b 2 x z I G T F g n V n b 8 W b x I c s M n 0 m c X V v d D s s J n F 1 b 3 Q 7 U 2 V j d G l v b j E v Z G F 0 Y V 9 C T U N U U 1 8 y N V 8 x N l 8 0 M C 9 B d X R v U m V t b 3 Z l Z E N v b H V t b n M x L n t C T U N U U y B 0 c m F z Y S w z f S Z x d W 9 0 O y w m c X V v d D t T Z W N 0 a W 9 u M S 9 k Y X R h X 0 J N Q 1 R T X z I 1 X z E 2 X z Q w L 0 F 1 d G 9 S Z W 1 v d m V k Q 2 9 s d W 1 u c z E u e 0 J N Q 1 R T I G T F g n V n b 8 W b x I c s N H 0 m c X V v d D s s J n F 1 b 3 Q 7 U 2 V j d G l v b j E v Z G F 0 Y V 9 C T U N U U 1 8 y N V 8 x N l 8 0 M C 9 B d X R v U m V t b 3 Z l Z E N v b H V t b n M x L n t i Z W F t d 2 l k d G g s N X 0 m c X V v d D s s J n F 1 b 3 Q 7 U 2 V j d G l v b j E v Z G F 0 Y V 9 C T U N U U 1 8 y N V 8 x N l 8 0 M C 9 B d X R v U m V t b 3 Z l Z E N v b H V t b n M x L n t 0 a W 1 l K H M p L D Z 9 J n F 1 b 3 Q 7 L C Z x d W 9 0 O 1 N l Y 3 R p b 2 4 x L 2 R h d G F f Q k 1 D V F N f M j V f M T Z f N D A v Q X V 0 b 1 J l b W 9 2 Z W R D b 2 x 1 b W 5 z M S 5 7 c 2 V s X 3 R p b W U s N 3 0 m c X V v d D s s J n F 1 b 3 Q 7 U 2 V j d G l v b j E v Z G F 0 Y V 9 C T U N U U 1 8 y N V 8 x N l 8 0 M C 9 B d X R v U m V t b 3 Z l Z E N v b H V t b n M x L n t l e H B f d G l t Z S w 4 f S Z x d W 9 0 O y w m c X V v d D t T Z W N 0 a W 9 u M S 9 k Y X R h X 0 J N Q 1 R T X z I 1 X z E 2 X z Q w L 0 F 1 d G 9 S Z W 1 v d m V k Q 2 9 s d W 1 u c z E u e 3 N p b V 9 0 a W 1 l L D l 9 J n F 1 b 3 Q 7 L C Z x d W 9 0 O 1 N l Y 3 R p b 2 4 x L 2 R h d G F f Q k 1 D V F N f M j V f M T Z f N D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j V f M T Z f N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N l 8 0 M C 9 k Y X R h X 0 J N Q 1 R T X z I 1 X z E 2 X z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N l 8 0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M T Z f N D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2 N F 8 4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1 Z W U 2 Y T c w L T Q w M T A t N G U z M C 1 i N 2 Q 2 L T I y O W R j N m Q 5 Z j d m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I 1 X z Y 0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z M z o 0 O C 4 2 N D Q 5 N j Q 3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I 1 X z Y 0 X z g w L 0 F 1 d G 9 S Z W 1 v d m V k Q 2 9 s d W 1 u c z E u e 0 N v b H V t b j E s M H 0 m c X V v d D s s J n F 1 b 3 Q 7 U 2 V j d G l v b j E v Z G F 0 Y V 9 C T U N U U 1 8 y N V 8 2 N F 8 4 M C 9 B d X R v U m V t b 3 Z l Z E N v b H V t b n M x L n t P U i B U b 2 9 s c y B 0 c m F z Y S w x f S Z x d W 9 0 O y w m c X V v d D t T Z W N 0 a W 9 u M S 9 k Y X R h X 0 J N Q 1 R T X z I 1 X z Y 0 X z g w L 0 F 1 d G 9 S Z W 1 v d m V k Q 2 9 s d W 1 u c z E u e 0 9 S I F R v b 2 x z I G T F g n V n b 8 W b x I c s M n 0 m c X V v d D s s J n F 1 b 3 Q 7 U 2 V j d G l v b j E v Z G F 0 Y V 9 C T U N U U 1 8 y N V 8 2 N F 8 4 M C 9 B d X R v U m V t b 3 Z l Z E N v b H V t b n M x L n t C T U N U U y B 0 c m F z Y S w z f S Z x d W 9 0 O y w m c X V v d D t T Z W N 0 a W 9 u M S 9 k Y X R h X 0 J N Q 1 R T X z I 1 X z Y 0 X z g w L 0 F 1 d G 9 S Z W 1 v d m V k Q 2 9 s d W 1 u c z E u e 0 J N Q 1 R T I G T F g n V n b 8 W b x I c s N H 0 m c X V v d D s s J n F 1 b 3 Q 7 U 2 V j d G l v b j E v Z G F 0 Y V 9 C T U N U U 1 8 y N V 8 2 N F 8 4 M C 9 B d X R v U m V t b 3 Z l Z E N v b H V t b n M x L n t i Z W F t d 2 l k d G g s N X 0 m c X V v d D s s J n F 1 b 3 Q 7 U 2 V j d G l v b j E v Z G F 0 Y V 9 C T U N U U 1 8 y N V 8 2 N F 8 4 M C 9 B d X R v U m V t b 3 Z l Z E N v b H V t b n M x L n t 0 a W 1 l K H M p L D Z 9 J n F 1 b 3 Q 7 L C Z x d W 9 0 O 1 N l Y 3 R p b 2 4 x L 2 R h d G F f Q k 1 D V F N f M j V f N j R f O D A v Q X V 0 b 1 J l b W 9 2 Z W R D b 2 x 1 b W 5 z M S 5 7 c 2 V s X 3 R p b W U s N 3 0 m c X V v d D s s J n F 1 b 3 Q 7 U 2 V j d G l v b j E v Z G F 0 Y V 9 C T U N U U 1 8 y N V 8 2 N F 8 4 M C 9 B d X R v U m V t b 3 Z l Z E N v b H V t b n M x L n t l e H B f d G l t Z S w 4 f S Z x d W 9 0 O y w m c X V v d D t T Z W N 0 a W 9 u M S 9 k Y X R h X 0 J N Q 1 R T X z I 1 X z Y 0 X z g w L 0 F 1 d G 9 S Z W 1 v d m V k Q 2 9 s d W 1 u c z E u e 3 N p b V 9 0 a W 1 l L D l 9 J n F 1 b 3 Q 7 L C Z x d W 9 0 O 1 N l Y 3 R p b 2 4 x L 2 R h d G F f Q k 1 D V F N f M j V f N j R f O D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M j V f N j R f O D A v Q X V 0 b 1 J l b W 9 2 Z W R D b 2 x 1 b W 5 z M S 5 7 Q 2 9 s d W 1 u M S w w f S Z x d W 9 0 O y w m c X V v d D t T Z W N 0 a W 9 u M S 9 k Y X R h X 0 J N Q 1 R T X z I 1 X z Y 0 X z g w L 0 F 1 d G 9 S Z W 1 v d m V k Q 2 9 s d W 1 u c z E u e 0 9 S I F R v b 2 x z I H R y Y X N h L D F 9 J n F 1 b 3 Q 7 L C Z x d W 9 0 O 1 N l Y 3 R p b 2 4 x L 2 R h d G F f Q k 1 D V F N f M j V f N j R f O D A v Q X V 0 b 1 J l b W 9 2 Z W R D b 2 x 1 b W 5 z M S 5 7 T 1 I g V G 9 v b H M g Z M W C d W d v x Z v E h y w y f S Z x d W 9 0 O y w m c X V v d D t T Z W N 0 a W 9 u M S 9 k Y X R h X 0 J N Q 1 R T X z I 1 X z Y 0 X z g w L 0 F 1 d G 9 S Z W 1 v d m V k Q 2 9 s d W 1 u c z E u e 0 J N Q 1 R T I H R y Y X N h L D N 9 J n F 1 b 3 Q 7 L C Z x d W 9 0 O 1 N l Y 3 R p b 2 4 x L 2 R h d G F f Q k 1 D V F N f M j V f N j R f O D A v Q X V 0 b 1 J l b W 9 2 Z W R D b 2 x 1 b W 5 z M S 5 7 Q k 1 D V F M g Z M W C d W d v x Z v E h y w 0 f S Z x d W 9 0 O y w m c X V v d D t T Z W N 0 a W 9 u M S 9 k Y X R h X 0 J N Q 1 R T X z I 1 X z Y 0 X z g w L 0 F 1 d G 9 S Z W 1 v d m V k Q 2 9 s d W 1 u c z E u e 2 J l Y W 1 3 a W R 0 a C w 1 f S Z x d W 9 0 O y w m c X V v d D t T Z W N 0 a W 9 u M S 9 k Y X R h X 0 J N Q 1 R T X z I 1 X z Y 0 X z g w L 0 F 1 d G 9 S Z W 1 v d m V k Q 2 9 s d W 1 u c z E u e 3 R p b W U o c y k s N n 0 m c X V v d D s s J n F 1 b 3 Q 7 U 2 V j d G l v b j E v Z G F 0 Y V 9 C T U N U U 1 8 y N V 8 2 N F 8 4 M C 9 B d X R v U m V t b 3 Z l Z E N v b H V t b n M x L n t z Z W x f d G l t Z S w 3 f S Z x d W 9 0 O y w m c X V v d D t T Z W N 0 a W 9 u M S 9 k Y X R h X 0 J N Q 1 R T X z I 1 X z Y 0 X z g w L 0 F 1 d G 9 S Z W 1 v d m V k Q 2 9 s d W 1 u c z E u e 2 V 4 c F 9 0 a W 1 l L D h 9 J n F 1 b 3 Q 7 L C Z x d W 9 0 O 1 N l Y 3 R p b 2 4 x L 2 R h d G F f Q k 1 D V F N f M j V f N j R f O D A v Q X V 0 b 1 J l b W 9 2 Z W R D b 2 x 1 b W 5 z M S 5 7 c 2 l t X 3 R p b W U s O X 0 m c X V v d D s s J n F 1 b 3 Q 7 U 2 V j d G l v b j E v Z G F 0 Y V 9 C T U N U U 1 8 y N V 8 2 N F 8 4 M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C T U N U U 1 8 y N V 8 2 N F 8 4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Y 0 X z g w L 2 R h d G F f Q k 1 D V F N f M j V f N j R f O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Y 0 X z g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2 N F 8 4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E 2 X z g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y N T I 2 O W U t Y z M y M S 0 0 N z k 2 L T k 3 M z c t M j A 2 M D Q z N j g 3 Z m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Q k 1 D V F N f M j V f M T Z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4 O j M 0 O j A z L j Q y N T U 1 O T R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j V f M T Z f O D A v Q X V 0 b 1 J l b W 9 2 Z W R D b 2 x 1 b W 5 z M S 5 7 Q 2 9 s d W 1 u M S w w f S Z x d W 9 0 O y w m c X V v d D t T Z W N 0 a W 9 u M S 9 k Y X R h X 0 J N Q 1 R T X z I 1 X z E 2 X z g w L 0 F 1 d G 9 S Z W 1 v d m V k Q 2 9 s d W 1 u c z E u e 0 9 S I F R v b 2 x z I H R y Y X N h L D F 9 J n F 1 b 3 Q 7 L C Z x d W 9 0 O 1 N l Y 3 R p b 2 4 x L 2 R h d G F f Q k 1 D V F N f M j V f M T Z f O D A v Q X V 0 b 1 J l b W 9 2 Z W R D b 2 x 1 b W 5 z M S 5 7 T 1 I g V G 9 v b H M g Z M W C d W d v x Z v E h y w y f S Z x d W 9 0 O y w m c X V v d D t T Z W N 0 a W 9 u M S 9 k Y X R h X 0 J N Q 1 R T X z I 1 X z E 2 X z g w L 0 F 1 d G 9 S Z W 1 v d m V k Q 2 9 s d W 1 u c z E u e 0 J N Q 1 R T I H R y Y X N h L D N 9 J n F 1 b 3 Q 7 L C Z x d W 9 0 O 1 N l Y 3 R p b 2 4 x L 2 R h d G F f Q k 1 D V F N f M j V f M T Z f O D A v Q X V 0 b 1 J l b W 9 2 Z W R D b 2 x 1 b W 5 z M S 5 7 Q k 1 D V F M g Z M W C d W d v x Z v E h y w 0 f S Z x d W 9 0 O y w m c X V v d D t T Z W N 0 a W 9 u M S 9 k Y X R h X 0 J N Q 1 R T X z I 1 X z E 2 X z g w L 0 F 1 d G 9 S Z W 1 v d m V k Q 2 9 s d W 1 u c z E u e 2 J l Y W 1 3 a W R 0 a C w 1 f S Z x d W 9 0 O y w m c X V v d D t T Z W N 0 a W 9 u M S 9 k Y X R h X 0 J N Q 1 R T X z I 1 X z E 2 X z g w L 0 F 1 d G 9 S Z W 1 v d m V k Q 2 9 s d W 1 u c z E u e 3 R p b W U o c y k s N n 0 m c X V v d D s s J n F 1 b 3 Q 7 U 2 V j d G l v b j E v Z G F 0 Y V 9 C T U N U U 1 8 y N V 8 x N l 8 4 M C 9 B d X R v U m V t b 3 Z l Z E N v b H V t b n M x L n t z Z W x f d G l t Z S w 3 f S Z x d W 9 0 O y w m c X V v d D t T Z W N 0 a W 9 u M S 9 k Y X R h X 0 J N Q 1 R T X z I 1 X z E 2 X z g w L 0 F 1 d G 9 S Z W 1 v d m V k Q 2 9 s d W 1 u c z E u e 2 V 4 c F 9 0 a W 1 l L D h 9 J n F 1 b 3 Q 7 L C Z x d W 9 0 O 1 N l Y 3 R p b 2 4 x L 2 R h d G F f Q k 1 D V F N f M j V f M T Z f O D A v Q X V 0 b 1 J l b W 9 2 Z W R D b 2 x 1 b W 5 z M S 5 7 c 2 l t X 3 R p b W U s O X 0 m c X V v d D s s J n F 1 b 3 Q 7 U 2 V j d G l v b j E v Z G F 0 Y V 9 C T U N U U 1 8 y N V 8 x N l 8 4 M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C T U N U U 1 8 y N V 8 x N l 8 4 M C 9 B d X R v U m V t b 3 Z l Z E N v b H V t b n M x L n t D b 2 x 1 b W 4 x L D B 9 J n F 1 b 3 Q 7 L C Z x d W 9 0 O 1 N l Y 3 R p b 2 4 x L 2 R h d G F f Q k 1 D V F N f M j V f M T Z f O D A v Q X V 0 b 1 J l b W 9 2 Z W R D b 2 x 1 b W 5 z M S 5 7 T 1 I g V G 9 v b H M g d H J h c 2 E s M X 0 m c X V v d D s s J n F 1 b 3 Q 7 U 2 V j d G l v b j E v Z G F 0 Y V 9 C T U N U U 1 8 y N V 8 x N l 8 4 M C 9 B d X R v U m V t b 3 Z l Z E N v b H V t b n M x L n t P U i B U b 2 9 s c y B k x Y J 1 Z 2 / F m 8 S H L D J 9 J n F 1 b 3 Q 7 L C Z x d W 9 0 O 1 N l Y 3 R p b 2 4 x L 2 R h d G F f Q k 1 D V F N f M j V f M T Z f O D A v Q X V 0 b 1 J l b W 9 2 Z W R D b 2 x 1 b W 5 z M S 5 7 Q k 1 D V F M g d H J h c 2 E s M 3 0 m c X V v d D s s J n F 1 b 3 Q 7 U 2 V j d G l v b j E v Z G F 0 Y V 9 C T U N U U 1 8 y N V 8 x N l 8 4 M C 9 B d X R v U m V t b 3 Z l Z E N v b H V t b n M x L n t C T U N U U y B k x Y J 1 Z 2 / F m 8 S H L D R 9 J n F 1 b 3 Q 7 L C Z x d W 9 0 O 1 N l Y 3 R p b 2 4 x L 2 R h d G F f Q k 1 D V F N f M j V f M T Z f O D A v Q X V 0 b 1 J l b W 9 2 Z W R D b 2 x 1 b W 5 z M S 5 7 Y m V h b X d p Z H R o L D V 9 J n F 1 b 3 Q 7 L C Z x d W 9 0 O 1 N l Y 3 R p b 2 4 x L 2 R h d G F f Q k 1 D V F N f M j V f M T Z f O D A v Q X V 0 b 1 J l b W 9 2 Z W R D b 2 x 1 b W 5 z M S 5 7 d G l t Z S h z K S w 2 f S Z x d W 9 0 O y w m c X V v d D t T Z W N 0 a W 9 u M S 9 k Y X R h X 0 J N Q 1 R T X z I 1 X z E 2 X z g w L 0 F 1 d G 9 S Z W 1 v d m V k Q 2 9 s d W 1 u c z E u e 3 N l b F 9 0 a W 1 l L D d 9 J n F 1 b 3 Q 7 L C Z x d W 9 0 O 1 N l Y 3 R p b 2 4 x L 2 R h d G F f Q k 1 D V F N f M j V f M T Z f O D A v Q X V 0 b 1 J l b W 9 2 Z W R D b 2 x 1 b W 5 z M S 5 7 Z X h w X 3 R p b W U s O H 0 m c X V v d D s s J n F 1 b 3 Q 7 U 2 V j d G l v b j E v Z G F 0 Y V 9 C T U N U U 1 8 y N V 8 x N l 8 4 M C 9 B d X R v U m V t b 3 Z l Z E N v b H V t b n M x L n t z a W 1 f d G l t Z S w 5 f S Z x d W 9 0 O y w m c X V v d D t T Z W N 0 a W 9 u M S 9 k Y X R h X 0 J N Q 1 R T X z I 1 X z E 2 X z g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I 1 X z E 2 X z g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M T Z f O D A v Z G F 0 Y V 9 C T U N U U 1 8 y N V 8 x N l 8 4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M T Z f O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E 2 X z g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N j R f M T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z d l N m E 5 M S 0 3 Z m R k L T Q 4 M z k t Y m Q 2 Y S 0 4 M W R m O T c 2 O T U z N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C T U N U U 1 8 y N V 8 2 N F 8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Z U M T g 6 M z Q 6 M j I u N T k 2 M T A 5 N F o i I C 8 + P E V u d H J 5 I F R 5 c G U 9 I k Z p b G x D b 2 x 1 b W 5 U e X B l c y I g V m F s d W U 9 I n N B d 1 l G Q m d V R E J R V U Z C U V U 9 I i A v P j x F b n R y e S B U e X B l P S J G a W x s Q 2 9 s d W 1 u T m F t Z X M i I F Z h b H V l P S J z W y Z x d W 9 0 O 0 N v b H V t b j E m c X V v d D s s J n F 1 b 3 Q 7 T 1 I g V G 9 v b H M g d H J h c 2 E m c X V v d D s s J n F 1 b 3 Q 7 T 1 I g V G 9 v b H M g Z M W C d W d v x Z v E h y Z x d W 9 0 O y w m c X V v d D t C T U N U U y B 0 c m F z Y S Z x d W 9 0 O y w m c X V v d D t C T U N U U y B k x Y J 1 Z 2 / F m 8 S H J n F 1 b 3 Q 7 L C Z x d W 9 0 O 2 J l Y W 1 3 a W R 0 a C Z x d W 9 0 O y w m c X V v d D t 0 a W 1 l K H M p J n F 1 b 3 Q 7 L C Z x d W 9 0 O 3 N l b F 9 0 a W 1 l J n F 1 b 3 Q 7 L C Z x d W 9 0 O 2 V 4 c F 9 0 a W 1 l J n F 1 b 3 Q 7 L C Z x d W 9 0 O 3 N p b V 9 0 a W 1 l J n F 1 b 3 Q 7 L C Z x d W 9 0 O 2 J h Y 2 t w X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C T U N U U 1 8 y N V 8 2 N F 8 x M C 9 B d X R v U m V t b 3 Z l Z E N v b H V t b n M x L n t D b 2 x 1 b W 4 x L D B 9 J n F 1 b 3 Q 7 L C Z x d W 9 0 O 1 N l Y 3 R p b 2 4 x L 2 R h d G F f Q k 1 D V F N f M j V f N j R f M T A v Q X V 0 b 1 J l b W 9 2 Z W R D b 2 x 1 b W 5 z M S 5 7 T 1 I g V G 9 v b H M g d H J h c 2 E s M X 0 m c X V v d D s s J n F 1 b 3 Q 7 U 2 V j d G l v b j E v Z G F 0 Y V 9 C T U N U U 1 8 y N V 8 2 N F 8 x M C 9 B d X R v U m V t b 3 Z l Z E N v b H V t b n M x L n t P U i B U b 2 9 s c y B k x Y J 1 Z 2 / F m 8 S H L D J 9 J n F 1 b 3 Q 7 L C Z x d W 9 0 O 1 N l Y 3 R p b 2 4 x L 2 R h d G F f Q k 1 D V F N f M j V f N j R f M T A v Q X V 0 b 1 J l b W 9 2 Z W R D b 2 x 1 b W 5 z M S 5 7 Q k 1 D V F M g d H J h c 2 E s M 3 0 m c X V v d D s s J n F 1 b 3 Q 7 U 2 V j d G l v b j E v Z G F 0 Y V 9 C T U N U U 1 8 y N V 8 2 N F 8 x M C 9 B d X R v U m V t b 3 Z l Z E N v b H V t b n M x L n t C T U N U U y B k x Y J 1 Z 2 / F m 8 S H L D R 9 J n F 1 b 3 Q 7 L C Z x d W 9 0 O 1 N l Y 3 R p b 2 4 x L 2 R h d G F f Q k 1 D V F N f M j V f N j R f M T A v Q X V 0 b 1 J l b W 9 2 Z W R D b 2 x 1 b W 5 z M S 5 7 Y m V h b X d p Z H R o L D V 9 J n F 1 b 3 Q 7 L C Z x d W 9 0 O 1 N l Y 3 R p b 2 4 x L 2 R h d G F f Q k 1 D V F N f M j V f N j R f M T A v Q X V 0 b 1 J l b W 9 2 Z W R D b 2 x 1 b W 5 z M S 5 7 d G l t Z S h z K S w 2 f S Z x d W 9 0 O y w m c X V v d D t T Z W N 0 a W 9 u M S 9 k Y X R h X 0 J N Q 1 R T X z I 1 X z Y 0 X z E w L 0 F 1 d G 9 S Z W 1 v d m V k Q 2 9 s d W 1 u c z E u e 3 N l b F 9 0 a W 1 l L D d 9 J n F 1 b 3 Q 7 L C Z x d W 9 0 O 1 N l Y 3 R p b 2 4 x L 2 R h d G F f Q k 1 D V F N f M j V f N j R f M T A v Q X V 0 b 1 J l b W 9 2 Z W R D b 2 x 1 b W 5 z M S 5 7 Z X h w X 3 R p b W U s O H 0 m c X V v d D s s J n F 1 b 3 Q 7 U 2 V j d G l v b j E v Z G F 0 Y V 9 C T U N U U 1 8 y N V 8 2 N F 8 x M C 9 B d X R v U m V t b 3 Z l Z E N v b H V t b n M x L n t z a W 1 f d G l t Z S w 5 f S Z x d W 9 0 O y w m c X V v d D t T Z W N 0 a W 9 u M S 9 k Y X R h X 0 J N Q 1 R T X z I 1 X z Y 0 X z E w L 0 F 1 d G 9 S Z W 1 v d m V k Q 2 9 s d W 1 u c z E u e 2 J h Y 2 t w X 3 R p b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J N Q 1 R T X z I 1 X z Y 0 X z E w L 0 F 1 d G 9 S Z W 1 v d m V k Q 2 9 s d W 1 u c z E u e 0 N v b H V t b j E s M H 0 m c X V v d D s s J n F 1 b 3 Q 7 U 2 V j d G l v b j E v Z G F 0 Y V 9 C T U N U U 1 8 y N V 8 2 N F 8 x M C 9 B d X R v U m V t b 3 Z l Z E N v b H V t b n M x L n t P U i B U b 2 9 s c y B 0 c m F z Y S w x f S Z x d W 9 0 O y w m c X V v d D t T Z W N 0 a W 9 u M S 9 k Y X R h X 0 J N Q 1 R T X z I 1 X z Y 0 X z E w L 0 F 1 d G 9 S Z W 1 v d m V k Q 2 9 s d W 1 u c z E u e 0 9 S I F R v b 2 x z I G T F g n V n b 8 W b x I c s M n 0 m c X V v d D s s J n F 1 b 3 Q 7 U 2 V j d G l v b j E v Z G F 0 Y V 9 C T U N U U 1 8 y N V 8 2 N F 8 x M C 9 B d X R v U m V t b 3 Z l Z E N v b H V t b n M x L n t C T U N U U y B 0 c m F z Y S w z f S Z x d W 9 0 O y w m c X V v d D t T Z W N 0 a W 9 u M S 9 k Y X R h X 0 J N Q 1 R T X z I 1 X z Y 0 X z E w L 0 F 1 d G 9 S Z W 1 v d m V k Q 2 9 s d W 1 u c z E u e 0 J N Q 1 R T I G T F g n V n b 8 W b x I c s N H 0 m c X V v d D s s J n F 1 b 3 Q 7 U 2 V j d G l v b j E v Z G F 0 Y V 9 C T U N U U 1 8 y N V 8 2 N F 8 x M C 9 B d X R v U m V t b 3 Z l Z E N v b H V t b n M x L n t i Z W F t d 2 l k d G g s N X 0 m c X V v d D s s J n F 1 b 3 Q 7 U 2 V j d G l v b j E v Z G F 0 Y V 9 C T U N U U 1 8 y N V 8 2 N F 8 x M C 9 B d X R v U m V t b 3 Z l Z E N v b H V t b n M x L n t 0 a W 1 l K H M p L D Z 9 J n F 1 b 3 Q 7 L C Z x d W 9 0 O 1 N l Y 3 R p b 2 4 x L 2 R h d G F f Q k 1 D V F N f M j V f N j R f M T A v Q X V 0 b 1 J l b W 9 2 Z W R D b 2 x 1 b W 5 z M S 5 7 c 2 V s X 3 R p b W U s N 3 0 m c X V v d D s s J n F 1 b 3 Q 7 U 2 V j d G l v b j E v Z G F 0 Y V 9 C T U N U U 1 8 y N V 8 2 N F 8 x M C 9 B d X R v U m V t b 3 Z l Z E N v b H V t b n M x L n t l e H B f d G l t Z S w 4 f S Z x d W 9 0 O y w m c X V v d D t T Z W N 0 a W 9 u M S 9 k Y X R h X 0 J N Q 1 R T X z I 1 X z Y 0 X z E w L 0 F 1 d G 9 S Z W 1 v d m V k Q 2 9 s d W 1 u c z E u e 3 N p b V 9 0 a W 1 l L D l 9 J n F 1 b 3 Q 7 L C Z x d W 9 0 O 1 N l Y 3 R p b 2 4 x L 2 R h d G F f Q k 1 D V F N f M j V f N j R f M T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j V f N j R f M T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2 N F 8 x M C 9 k Y X R h X 0 J N Q 1 R T X z I 1 X z Y 0 X z E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2 N F 8 x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N j R f M T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2 N F 8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2 N W F l Z D V h L T A 2 Z T Y t N G E z Z S 1 i Y W Y 5 L T c 3 Y z c 1 N j U 1 N j l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I 1 X z Y 0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l Q x O D o z N D o z N y 4 0 O T I z N j A 1 W i I g L z 4 8 R W 5 0 c n k g V H l w Z T 0 i R m l s b E N v b H V t b l R 5 c G V z I i B W Y W x 1 Z T 0 i c 0 F 3 W U Z C Z 1 V E Q l F V R k J R V T 0 i I C 8 + P E V u d H J 5 I F R 5 c G U 9 I k Z p b G x D b 2 x 1 b W 5 O Y W 1 l c y I g V m F s d W U 9 I n N b J n F 1 b 3 Q 7 Q 2 9 s d W 1 u M S Z x d W 9 0 O y w m c X V v d D t P U i B U b 2 9 s c y B 0 c m F z Y S Z x d W 9 0 O y w m c X V v d D t P U i B U b 2 9 s c y B k x Y J 1 Z 2 / F m 8 S H J n F 1 b 3 Q 7 L C Z x d W 9 0 O 0 J N Q 1 R T I H R y Y X N h J n F 1 b 3 Q 7 L C Z x d W 9 0 O 0 J N Q 1 R T I G T F g n V n b 8 W b x I c m c X V v d D s s J n F 1 b 3 Q 7 Y m V h b X d p Z H R o J n F 1 b 3 Q 7 L C Z x d W 9 0 O 3 R p b W U o c y k m c X V v d D s s J n F 1 b 3 Q 7 c 2 V s X 3 R p b W U m c X V v d D s s J n F 1 b 3 Q 7 Z X h w X 3 R p b W U m c X V v d D s s J n F 1 b 3 Q 7 c 2 l t X 3 R p b W U m c X V v d D s s J n F 1 b 3 Q 7 Y m F j a 3 B f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0 J N Q 1 R T X z I 1 X z Y 0 X z I w L 0 F 1 d G 9 S Z W 1 v d m V k Q 2 9 s d W 1 u c z E u e 0 N v b H V t b j E s M H 0 m c X V v d D s s J n F 1 b 3 Q 7 U 2 V j d G l v b j E v Z G F 0 Y V 9 C T U N U U 1 8 y N V 8 2 N F 8 y M C 9 B d X R v U m V t b 3 Z l Z E N v b H V t b n M x L n t P U i B U b 2 9 s c y B 0 c m F z Y S w x f S Z x d W 9 0 O y w m c X V v d D t T Z W N 0 a W 9 u M S 9 k Y X R h X 0 J N Q 1 R T X z I 1 X z Y 0 X z I w L 0 F 1 d G 9 S Z W 1 v d m V k Q 2 9 s d W 1 u c z E u e 0 9 S I F R v b 2 x z I G T F g n V n b 8 W b x I c s M n 0 m c X V v d D s s J n F 1 b 3 Q 7 U 2 V j d G l v b j E v Z G F 0 Y V 9 C T U N U U 1 8 y N V 8 2 N F 8 y M C 9 B d X R v U m V t b 3 Z l Z E N v b H V t b n M x L n t C T U N U U y B 0 c m F z Y S w z f S Z x d W 9 0 O y w m c X V v d D t T Z W N 0 a W 9 u M S 9 k Y X R h X 0 J N Q 1 R T X z I 1 X z Y 0 X z I w L 0 F 1 d G 9 S Z W 1 v d m V k Q 2 9 s d W 1 u c z E u e 0 J N Q 1 R T I G T F g n V n b 8 W b x I c s N H 0 m c X V v d D s s J n F 1 b 3 Q 7 U 2 V j d G l v b j E v Z G F 0 Y V 9 C T U N U U 1 8 y N V 8 2 N F 8 y M C 9 B d X R v U m V t b 3 Z l Z E N v b H V t b n M x L n t i Z W F t d 2 l k d G g s N X 0 m c X V v d D s s J n F 1 b 3 Q 7 U 2 V j d G l v b j E v Z G F 0 Y V 9 C T U N U U 1 8 y N V 8 2 N F 8 y M C 9 B d X R v U m V t b 3 Z l Z E N v b H V t b n M x L n t 0 a W 1 l K H M p L D Z 9 J n F 1 b 3 Q 7 L C Z x d W 9 0 O 1 N l Y 3 R p b 2 4 x L 2 R h d G F f Q k 1 D V F N f M j V f N j R f M j A v Q X V 0 b 1 J l b W 9 2 Z W R D b 2 x 1 b W 5 z M S 5 7 c 2 V s X 3 R p b W U s N 3 0 m c X V v d D s s J n F 1 b 3 Q 7 U 2 V j d G l v b j E v Z G F 0 Y V 9 C T U N U U 1 8 y N V 8 2 N F 8 y M C 9 B d X R v U m V t b 3 Z l Z E N v b H V t b n M x L n t l e H B f d G l t Z S w 4 f S Z x d W 9 0 O y w m c X V v d D t T Z W N 0 a W 9 u M S 9 k Y X R h X 0 J N Q 1 R T X z I 1 X z Y 0 X z I w L 0 F 1 d G 9 S Z W 1 v d m V k Q 2 9 s d W 1 u c z E u e 3 N p b V 9 0 a W 1 l L D l 9 J n F 1 b 3 Q 7 L C Z x d W 9 0 O 1 N l Y 3 R p b 2 4 x L 2 R h d G F f Q k 1 D V F N f M j V f N j R f M j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M j V f N j R f M j A v Q X V 0 b 1 J l b W 9 2 Z W R D b 2 x 1 b W 5 z M S 5 7 Q 2 9 s d W 1 u M S w w f S Z x d W 9 0 O y w m c X V v d D t T Z W N 0 a W 9 u M S 9 k Y X R h X 0 J N Q 1 R T X z I 1 X z Y 0 X z I w L 0 F 1 d G 9 S Z W 1 v d m V k Q 2 9 s d W 1 u c z E u e 0 9 S I F R v b 2 x z I H R y Y X N h L D F 9 J n F 1 b 3 Q 7 L C Z x d W 9 0 O 1 N l Y 3 R p b 2 4 x L 2 R h d G F f Q k 1 D V F N f M j V f N j R f M j A v Q X V 0 b 1 J l b W 9 2 Z W R D b 2 x 1 b W 5 z M S 5 7 T 1 I g V G 9 v b H M g Z M W C d W d v x Z v E h y w y f S Z x d W 9 0 O y w m c X V v d D t T Z W N 0 a W 9 u M S 9 k Y X R h X 0 J N Q 1 R T X z I 1 X z Y 0 X z I w L 0 F 1 d G 9 S Z W 1 v d m V k Q 2 9 s d W 1 u c z E u e 0 J N Q 1 R T I H R y Y X N h L D N 9 J n F 1 b 3 Q 7 L C Z x d W 9 0 O 1 N l Y 3 R p b 2 4 x L 2 R h d G F f Q k 1 D V F N f M j V f N j R f M j A v Q X V 0 b 1 J l b W 9 2 Z W R D b 2 x 1 b W 5 z M S 5 7 Q k 1 D V F M g Z M W C d W d v x Z v E h y w 0 f S Z x d W 9 0 O y w m c X V v d D t T Z W N 0 a W 9 u M S 9 k Y X R h X 0 J N Q 1 R T X z I 1 X z Y 0 X z I w L 0 F 1 d G 9 S Z W 1 v d m V k Q 2 9 s d W 1 u c z E u e 2 J l Y W 1 3 a W R 0 a C w 1 f S Z x d W 9 0 O y w m c X V v d D t T Z W N 0 a W 9 u M S 9 k Y X R h X 0 J N Q 1 R T X z I 1 X z Y 0 X z I w L 0 F 1 d G 9 S Z W 1 v d m V k Q 2 9 s d W 1 u c z E u e 3 R p b W U o c y k s N n 0 m c X V v d D s s J n F 1 b 3 Q 7 U 2 V j d G l v b j E v Z G F 0 Y V 9 C T U N U U 1 8 y N V 8 2 N F 8 y M C 9 B d X R v U m V t b 3 Z l Z E N v b H V t b n M x L n t z Z W x f d G l t Z S w 3 f S Z x d W 9 0 O y w m c X V v d D t T Z W N 0 a W 9 u M S 9 k Y X R h X 0 J N Q 1 R T X z I 1 X z Y 0 X z I w L 0 F 1 d G 9 S Z W 1 v d m V k Q 2 9 s d W 1 u c z E u e 2 V 4 c F 9 0 a W 1 l L D h 9 J n F 1 b 3 Q 7 L C Z x d W 9 0 O 1 N l Y 3 R p b 2 4 x L 2 R h d G F f Q k 1 D V F N f M j V f N j R f M j A v Q X V 0 b 1 J l b W 9 2 Z W R D b 2 x 1 b W 5 z M S 5 7 c 2 l t X 3 R p b W U s O X 0 m c X V v d D s s J n F 1 b 3 Q 7 U 2 V j d G l v b j E v Z G F 0 Y V 9 C T U N U U 1 8 y N V 8 2 N F 8 y M C 9 B d X R v U m V t b 3 Z l Z E N v b H V t b n M x L n t i Y W N r c F 9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C T U N U U 1 8 y N V 8 2 N F 8 y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Y 0 X z I w L 2 R h d G F f Q k 1 D V F N f M j V f N j R f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Y 0 X z I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2 N F 8 y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Y 0 X z Q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l j Z j J m M j A t N z A 1 Y y 0 0 Y 2 Z k L T g 2 N W I t N T k 1 Z G V l N m M 2 O G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Q k 1 D V F N f M j V f N j R f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2 V D E 4 O j M 0 O j U x L j A z N j A 2 M j B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j V f N j R f N D A v Q X V 0 b 1 J l b W 9 2 Z W R D b 2 x 1 b W 5 z M S 5 7 Q 2 9 s d W 1 u M S w w f S Z x d W 9 0 O y w m c X V v d D t T Z W N 0 a W 9 u M S 9 k Y X R h X 0 J N Q 1 R T X z I 1 X z Y 0 X z Q w L 0 F 1 d G 9 S Z W 1 v d m V k Q 2 9 s d W 1 u c z E u e 0 9 S I F R v b 2 x z I H R y Y X N h L D F 9 J n F 1 b 3 Q 7 L C Z x d W 9 0 O 1 N l Y 3 R p b 2 4 x L 2 R h d G F f Q k 1 D V F N f M j V f N j R f N D A v Q X V 0 b 1 J l b W 9 2 Z W R D b 2 x 1 b W 5 z M S 5 7 T 1 I g V G 9 v b H M g Z M W C d W d v x Z v E h y w y f S Z x d W 9 0 O y w m c X V v d D t T Z W N 0 a W 9 u M S 9 k Y X R h X 0 J N Q 1 R T X z I 1 X z Y 0 X z Q w L 0 F 1 d G 9 S Z W 1 v d m V k Q 2 9 s d W 1 u c z E u e 0 J N Q 1 R T I H R y Y X N h L D N 9 J n F 1 b 3 Q 7 L C Z x d W 9 0 O 1 N l Y 3 R p b 2 4 x L 2 R h d G F f Q k 1 D V F N f M j V f N j R f N D A v Q X V 0 b 1 J l b W 9 2 Z W R D b 2 x 1 b W 5 z M S 5 7 Q k 1 D V F M g Z M W C d W d v x Z v E h y w 0 f S Z x d W 9 0 O y w m c X V v d D t T Z W N 0 a W 9 u M S 9 k Y X R h X 0 J N Q 1 R T X z I 1 X z Y 0 X z Q w L 0 F 1 d G 9 S Z W 1 v d m V k Q 2 9 s d W 1 u c z E u e 2 J l Y W 1 3 a W R 0 a C w 1 f S Z x d W 9 0 O y w m c X V v d D t T Z W N 0 a W 9 u M S 9 k Y X R h X 0 J N Q 1 R T X z I 1 X z Y 0 X z Q w L 0 F 1 d G 9 S Z W 1 v d m V k Q 2 9 s d W 1 u c z E u e 3 R p b W U o c y k s N n 0 m c X V v d D s s J n F 1 b 3 Q 7 U 2 V j d G l v b j E v Z G F 0 Y V 9 C T U N U U 1 8 y N V 8 2 N F 8 0 M C 9 B d X R v U m V t b 3 Z l Z E N v b H V t b n M x L n t z Z W x f d G l t Z S w 3 f S Z x d W 9 0 O y w m c X V v d D t T Z W N 0 a W 9 u M S 9 k Y X R h X 0 J N Q 1 R T X z I 1 X z Y 0 X z Q w L 0 F 1 d G 9 S Z W 1 v d m V k Q 2 9 s d W 1 u c z E u e 2 V 4 c F 9 0 a W 1 l L D h 9 J n F 1 b 3 Q 7 L C Z x d W 9 0 O 1 N l Y 3 R p b 2 4 x L 2 R h d G F f Q k 1 D V F N f M j V f N j R f N D A v Q X V 0 b 1 J l b W 9 2 Z W R D b 2 x 1 b W 5 z M S 5 7 c 2 l t X 3 R p b W U s O X 0 m c X V v d D s s J n F 1 b 3 Q 7 U 2 V j d G l v b j E v Z G F 0 Y V 9 C T U N U U 1 8 y N V 8 2 N F 8 0 M C 9 B d X R v U m V t b 3 Z l Z E N v b H V t b n M x L n t i Y W N r c F 9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G F 0 Y V 9 C T U N U U 1 8 y N V 8 2 N F 8 0 M C 9 B d X R v U m V t b 3 Z l Z E N v b H V t b n M x L n t D b 2 x 1 b W 4 x L D B 9 J n F 1 b 3 Q 7 L C Z x d W 9 0 O 1 N l Y 3 R p b 2 4 x L 2 R h d G F f Q k 1 D V F N f M j V f N j R f N D A v Q X V 0 b 1 J l b W 9 2 Z W R D b 2 x 1 b W 5 z M S 5 7 T 1 I g V G 9 v b H M g d H J h c 2 E s M X 0 m c X V v d D s s J n F 1 b 3 Q 7 U 2 V j d G l v b j E v Z G F 0 Y V 9 C T U N U U 1 8 y N V 8 2 N F 8 0 M C 9 B d X R v U m V t b 3 Z l Z E N v b H V t b n M x L n t P U i B U b 2 9 s c y B k x Y J 1 Z 2 / F m 8 S H L D J 9 J n F 1 b 3 Q 7 L C Z x d W 9 0 O 1 N l Y 3 R p b 2 4 x L 2 R h d G F f Q k 1 D V F N f M j V f N j R f N D A v Q X V 0 b 1 J l b W 9 2 Z W R D b 2 x 1 b W 5 z M S 5 7 Q k 1 D V F M g d H J h c 2 E s M 3 0 m c X V v d D s s J n F 1 b 3 Q 7 U 2 V j d G l v b j E v Z G F 0 Y V 9 C T U N U U 1 8 y N V 8 2 N F 8 0 M C 9 B d X R v U m V t b 3 Z l Z E N v b H V t b n M x L n t C T U N U U y B k x Y J 1 Z 2 / F m 8 S H L D R 9 J n F 1 b 3 Q 7 L C Z x d W 9 0 O 1 N l Y 3 R p b 2 4 x L 2 R h d G F f Q k 1 D V F N f M j V f N j R f N D A v Q X V 0 b 1 J l b W 9 2 Z W R D b 2 x 1 b W 5 z M S 5 7 Y m V h b X d p Z H R o L D V 9 J n F 1 b 3 Q 7 L C Z x d W 9 0 O 1 N l Y 3 R p b 2 4 x L 2 R h d G F f Q k 1 D V F N f M j V f N j R f N D A v Q X V 0 b 1 J l b W 9 2 Z W R D b 2 x 1 b W 5 z M S 5 7 d G l t Z S h z K S w 2 f S Z x d W 9 0 O y w m c X V v d D t T Z W N 0 a W 9 u M S 9 k Y X R h X 0 J N Q 1 R T X z I 1 X z Y 0 X z Q w L 0 F 1 d G 9 S Z W 1 v d m V k Q 2 9 s d W 1 u c z E u e 3 N l b F 9 0 a W 1 l L D d 9 J n F 1 b 3 Q 7 L C Z x d W 9 0 O 1 N l Y 3 R p b 2 4 x L 2 R h d G F f Q k 1 D V F N f M j V f N j R f N D A v Q X V 0 b 1 J l b W 9 2 Z W R D b 2 x 1 b W 5 z M S 5 7 Z X h w X 3 R p b W U s O H 0 m c X V v d D s s J n F 1 b 3 Q 7 U 2 V j d G l v b j E v Z G F 0 Y V 9 C T U N U U 1 8 y N V 8 2 N F 8 0 M C 9 B d X R v U m V t b 3 Z l Z E N v b H V t b n M x L n t z a W 1 f d G l t Z S w 5 f S Z x d W 9 0 O y w m c X V v d D t T Z W N 0 a W 9 u M S 9 k Y X R h X 0 J N Q 1 R T X z I 1 X z Y 0 X z Q w L 0 F 1 d G 9 S Z W 1 v d m V k Q 2 9 s d W 1 u c z E u e 2 J h Y 2 t w X 3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J N Q 1 R T X z I 1 X z Y 0 X z Q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N j R f N D A v Z G F 0 Y V 9 C T U N U U 1 8 y N V 8 2 N F 8 0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N j R f N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Y 0 X z Q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N F 8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2 Y z M y Z D V j L W R k N D E t N G Z k O S 1 i Z T Y 5 L W E y M j Q z Z W Z j O D I 0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I 1 X z R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w V D A 3 O j Q 3 O j U 1 L j Y y M j A 3 M j V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j V f N F 8 x M C 9 B d X R v U m V t b 3 Z l Z E N v b H V t b n M x L n t D b 2 x 1 b W 4 x L D B 9 J n F 1 b 3 Q 7 L C Z x d W 9 0 O 1 N l Y 3 R p b 2 4 x L 2 R h d G F f Q k 1 D V F N f M j V f N F 8 x M C 9 B d X R v U m V t b 3 Z l Z E N v b H V t b n M x L n t P U i B U b 2 9 s c y B 0 c m F z Y S w x f S Z x d W 9 0 O y w m c X V v d D t T Z W N 0 a W 9 u M S 9 k Y X R h X 0 J N Q 1 R T X z I 1 X z R f M T A v Q X V 0 b 1 J l b W 9 2 Z W R D b 2 x 1 b W 5 z M S 5 7 T 1 I g V G 9 v b H M g Z M W C d W d v x Z v E h y w y f S Z x d W 9 0 O y w m c X V v d D t T Z W N 0 a W 9 u M S 9 k Y X R h X 0 J N Q 1 R T X z I 1 X z R f M T A v Q X V 0 b 1 J l b W 9 2 Z W R D b 2 x 1 b W 5 z M S 5 7 Q k 1 D V F M g d H J h c 2 E s M 3 0 m c X V v d D s s J n F 1 b 3 Q 7 U 2 V j d G l v b j E v Z G F 0 Y V 9 C T U N U U 1 8 y N V 8 0 X z E w L 0 F 1 d G 9 S Z W 1 v d m V k Q 2 9 s d W 1 u c z E u e 0 J N Q 1 R T I G T F g n V n b 8 W b x I c s N H 0 m c X V v d D s s J n F 1 b 3 Q 7 U 2 V j d G l v b j E v Z G F 0 Y V 9 C T U N U U 1 8 y N V 8 0 X z E w L 0 F 1 d G 9 S Z W 1 v d m V k Q 2 9 s d W 1 u c z E u e 2 J l Y W 1 3 a W R 0 a C w 1 f S Z x d W 9 0 O y w m c X V v d D t T Z W N 0 a W 9 u M S 9 k Y X R h X 0 J N Q 1 R T X z I 1 X z R f M T A v Q X V 0 b 1 J l b W 9 2 Z W R D b 2 x 1 b W 5 z M S 5 7 d G l t Z S h z K S w 2 f S Z x d W 9 0 O y w m c X V v d D t T Z W N 0 a W 9 u M S 9 k Y X R h X 0 J N Q 1 R T X z I 1 X z R f M T A v Q X V 0 b 1 J l b W 9 2 Z W R D b 2 x 1 b W 5 z M S 5 7 c 2 V s X 3 R p b W U s N 3 0 m c X V v d D s s J n F 1 b 3 Q 7 U 2 V j d G l v b j E v Z G F 0 Y V 9 C T U N U U 1 8 y N V 8 0 X z E w L 0 F 1 d G 9 S Z W 1 v d m V k Q 2 9 s d W 1 u c z E u e 2 V 4 c F 9 0 a W 1 l L D h 9 J n F 1 b 3 Q 7 L C Z x d W 9 0 O 1 N l Y 3 R p b 2 4 x L 2 R h d G F f Q k 1 D V F N f M j V f N F 8 x M C 9 B d X R v U m V t b 3 Z l Z E N v b H V t b n M x L n t z a W 1 f d G l t Z S w 5 f S Z x d W 9 0 O y w m c X V v d D t T Z W N 0 a W 9 u M S 9 k Y X R h X 0 J N Q 1 R T X z I 1 X z R f M T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M j V f N F 8 x M C 9 B d X R v U m V t b 3 Z l Z E N v b H V t b n M x L n t D b 2 x 1 b W 4 x L D B 9 J n F 1 b 3 Q 7 L C Z x d W 9 0 O 1 N l Y 3 R p b 2 4 x L 2 R h d G F f Q k 1 D V F N f M j V f N F 8 x M C 9 B d X R v U m V t b 3 Z l Z E N v b H V t b n M x L n t P U i B U b 2 9 s c y B 0 c m F z Y S w x f S Z x d W 9 0 O y w m c X V v d D t T Z W N 0 a W 9 u M S 9 k Y X R h X 0 J N Q 1 R T X z I 1 X z R f M T A v Q X V 0 b 1 J l b W 9 2 Z W R D b 2 x 1 b W 5 z M S 5 7 T 1 I g V G 9 v b H M g Z M W C d W d v x Z v E h y w y f S Z x d W 9 0 O y w m c X V v d D t T Z W N 0 a W 9 u M S 9 k Y X R h X 0 J N Q 1 R T X z I 1 X z R f M T A v Q X V 0 b 1 J l b W 9 2 Z W R D b 2 x 1 b W 5 z M S 5 7 Q k 1 D V F M g d H J h c 2 E s M 3 0 m c X V v d D s s J n F 1 b 3 Q 7 U 2 V j d G l v b j E v Z G F 0 Y V 9 C T U N U U 1 8 y N V 8 0 X z E w L 0 F 1 d G 9 S Z W 1 v d m V k Q 2 9 s d W 1 u c z E u e 0 J N Q 1 R T I G T F g n V n b 8 W b x I c s N H 0 m c X V v d D s s J n F 1 b 3 Q 7 U 2 V j d G l v b j E v Z G F 0 Y V 9 C T U N U U 1 8 y N V 8 0 X z E w L 0 F 1 d G 9 S Z W 1 v d m V k Q 2 9 s d W 1 u c z E u e 2 J l Y W 1 3 a W R 0 a C w 1 f S Z x d W 9 0 O y w m c X V v d D t T Z W N 0 a W 9 u M S 9 k Y X R h X 0 J N Q 1 R T X z I 1 X z R f M T A v Q X V 0 b 1 J l b W 9 2 Z W R D b 2 x 1 b W 5 z M S 5 7 d G l t Z S h z K S w 2 f S Z x d W 9 0 O y w m c X V v d D t T Z W N 0 a W 9 u M S 9 k Y X R h X 0 J N Q 1 R T X z I 1 X z R f M T A v Q X V 0 b 1 J l b W 9 2 Z W R D b 2 x 1 b W 5 z M S 5 7 c 2 V s X 3 R p b W U s N 3 0 m c X V v d D s s J n F 1 b 3 Q 7 U 2 V j d G l v b j E v Z G F 0 Y V 9 C T U N U U 1 8 y N V 8 0 X z E w L 0 F 1 d G 9 S Z W 1 v d m V k Q 2 9 s d W 1 u c z E u e 2 V 4 c F 9 0 a W 1 l L D h 9 J n F 1 b 3 Q 7 L C Z x d W 9 0 O 1 N l Y 3 R p b 2 4 x L 2 R h d G F f Q k 1 D V F N f M j V f N F 8 x M C 9 B d X R v U m V t b 3 Z l Z E N v b H V t b n M x L n t z a W 1 f d G l t Z S w 5 f S Z x d W 9 0 O y w m c X V v d D t T Z W N 0 a W 9 u M S 9 k Y X R h X 0 J N Q 1 R T X z I 1 X z R f M T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j V f N F 8 x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R f M T A v Z G F 0 Y V 9 C T U N U U 1 8 y N V 8 0 X z E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0 X z E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0 X z E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Q k 1 D V F N f M j V f M V 8 4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4 N D M 2 M D R k L T E 1 Y W U t N D g 1 O C 0 5 M z U 4 L T U 1 M D B m Z D g x M j l i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0 J N Q 1 R T X z I 1 X z F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w V D A 3 O j U w O j I y L j U 5 N j A 0 N D h a I i A v P j x F b n R y e S B U e X B l P S J G a W x s Q 2 9 s d W 1 u V H l w Z X M i I F Z h b H V l P S J z Q X d Z R k J n V U R C U V V G Q l F V P S I g L z 4 8 R W 5 0 c n k g V H l w Z T 0 i R m l s b E N v b H V t b k 5 h b W V z I i B W Y W x 1 Z T 0 i c 1 s m c X V v d D t D b 2 x 1 b W 4 x J n F 1 b 3 Q 7 L C Z x d W 9 0 O 0 9 S I F R v b 2 x z I H R y Y X N h J n F 1 b 3 Q 7 L C Z x d W 9 0 O 0 9 S I F R v b 2 x z I G T F g n V n b 8 W b x I c m c X V v d D s s J n F 1 b 3 Q 7 Q k 1 D V F M g d H J h c 2 E m c X V v d D s s J n F 1 b 3 Q 7 Q k 1 D V F M g Z M W C d W d v x Z v E h y Z x d W 9 0 O y w m c X V v d D t i Z W F t d 2 l k d G g m c X V v d D s s J n F 1 b 3 Q 7 d G l t Z S h z K S Z x d W 9 0 O y w m c X V v d D t z Z W x f d G l t Z S Z x d W 9 0 O y w m c X V v d D t l e H B f d G l t Z S Z x d W 9 0 O y w m c X V v d D t z a W 1 f d G l t Z S Z x d W 9 0 O y w m c X V v d D t i Y W N r c F 9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Q k 1 D V F N f M j V f M V 8 4 M C 9 B d X R v U m V t b 3 Z l Z E N v b H V t b n M x L n t D b 2 x 1 b W 4 x L D B 9 J n F 1 b 3 Q 7 L C Z x d W 9 0 O 1 N l Y 3 R p b 2 4 x L 2 R h d G F f Q k 1 D V F N f M j V f M V 8 4 M C 9 B d X R v U m V t b 3 Z l Z E N v b H V t b n M x L n t P U i B U b 2 9 s c y B 0 c m F z Y S w x f S Z x d W 9 0 O y w m c X V v d D t T Z W N 0 a W 9 u M S 9 k Y X R h X 0 J N Q 1 R T X z I 1 X z F f O D A v Q X V 0 b 1 J l b W 9 2 Z W R D b 2 x 1 b W 5 z M S 5 7 T 1 I g V G 9 v b H M g Z M W C d W d v x Z v E h y w y f S Z x d W 9 0 O y w m c X V v d D t T Z W N 0 a W 9 u M S 9 k Y X R h X 0 J N Q 1 R T X z I 1 X z F f O D A v Q X V 0 b 1 J l b W 9 2 Z W R D b 2 x 1 b W 5 z M S 5 7 Q k 1 D V F M g d H J h c 2 E s M 3 0 m c X V v d D s s J n F 1 b 3 Q 7 U 2 V j d G l v b j E v Z G F 0 Y V 9 C T U N U U 1 8 y N V 8 x X z g w L 0 F 1 d G 9 S Z W 1 v d m V k Q 2 9 s d W 1 u c z E u e 0 J N Q 1 R T I G T F g n V n b 8 W b x I c s N H 0 m c X V v d D s s J n F 1 b 3 Q 7 U 2 V j d G l v b j E v Z G F 0 Y V 9 C T U N U U 1 8 y N V 8 x X z g w L 0 F 1 d G 9 S Z W 1 v d m V k Q 2 9 s d W 1 u c z E u e 2 J l Y W 1 3 a W R 0 a C w 1 f S Z x d W 9 0 O y w m c X V v d D t T Z W N 0 a W 9 u M S 9 k Y X R h X 0 J N Q 1 R T X z I 1 X z F f O D A v Q X V 0 b 1 J l b W 9 2 Z W R D b 2 x 1 b W 5 z M S 5 7 d G l t Z S h z K S w 2 f S Z x d W 9 0 O y w m c X V v d D t T Z W N 0 a W 9 u M S 9 k Y X R h X 0 J N Q 1 R T X z I 1 X z F f O D A v Q X V 0 b 1 J l b W 9 2 Z W R D b 2 x 1 b W 5 z M S 5 7 c 2 V s X 3 R p b W U s N 3 0 m c X V v d D s s J n F 1 b 3 Q 7 U 2 V j d G l v b j E v Z G F 0 Y V 9 C T U N U U 1 8 y N V 8 x X z g w L 0 F 1 d G 9 S Z W 1 v d m V k Q 2 9 s d W 1 u c z E u e 2 V 4 c F 9 0 a W 1 l L D h 9 J n F 1 b 3 Q 7 L C Z x d W 9 0 O 1 N l Y 3 R p b 2 4 x L 2 R h d G F f Q k 1 D V F N f M j V f M V 8 4 M C 9 B d X R v U m V t b 3 Z l Z E N v b H V t b n M x L n t z a W 1 f d G l t Z S w 5 f S Z x d W 9 0 O y w m c X V v d D t T Z W N 0 a W 9 u M S 9 k Y X R h X 0 J N Q 1 R T X z I 1 X z F f O D A v Q X V 0 b 1 J l b W 9 2 Z W R D b 2 x 1 b W 5 z M S 5 7 Y m F j a 3 B f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R h d G F f Q k 1 D V F N f M j V f M V 8 4 M C 9 B d X R v U m V t b 3 Z l Z E N v b H V t b n M x L n t D b 2 x 1 b W 4 x L D B 9 J n F 1 b 3 Q 7 L C Z x d W 9 0 O 1 N l Y 3 R p b 2 4 x L 2 R h d G F f Q k 1 D V F N f M j V f M V 8 4 M C 9 B d X R v U m V t b 3 Z l Z E N v b H V t b n M x L n t P U i B U b 2 9 s c y B 0 c m F z Y S w x f S Z x d W 9 0 O y w m c X V v d D t T Z W N 0 a W 9 u M S 9 k Y X R h X 0 J N Q 1 R T X z I 1 X z F f O D A v Q X V 0 b 1 J l b W 9 2 Z W R D b 2 x 1 b W 5 z M S 5 7 T 1 I g V G 9 v b H M g Z M W C d W d v x Z v E h y w y f S Z x d W 9 0 O y w m c X V v d D t T Z W N 0 a W 9 u M S 9 k Y X R h X 0 J N Q 1 R T X z I 1 X z F f O D A v Q X V 0 b 1 J l b W 9 2 Z W R D b 2 x 1 b W 5 z M S 5 7 Q k 1 D V F M g d H J h c 2 E s M 3 0 m c X V v d D s s J n F 1 b 3 Q 7 U 2 V j d G l v b j E v Z G F 0 Y V 9 C T U N U U 1 8 y N V 8 x X z g w L 0 F 1 d G 9 S Z W 1 v d m V k Q 2 9 s d W 1 u c z E u e 0 J N Q 1 R T I G T F g n V n b 8 W b x I c s N H 0 m c X V v d D s s J n F 1 b 3 Q 7 U 2 V j d G l v b j E v Z G F 0 Y V 9 C T U N U U 1 8 y N V 8 x X z g w L 0 F 1 d G 9 S Z W 1 v d m V k Q 2 9 s d W 1 u c z E u e 2 J l Y W 1 3 a W R 0 a C w 1 f S Z x d W 9 0 O y w m c X V v d D t T Z W N 0 a W 9 u M S 9 k Y X R h X 0 J N Q 1 R T X z I 1 X z F f O D A v Q X V 0 b 1 J l b W 9 2 Z W R D b 2 x 1 b W 5 z M S 5 7 d G l t Z S h z K S w 2 f S Z x d W 9 0 O y w m c X V v d D t T Z W N 0 a W 9 u M S 9 k Y X R h X 0 J N Q 1 R T X z I 1 X z F f O D A v Q X V 0 b 1 J l b W 9 2 Z W R D b 2 x 1 b W 5 z M S 5 7 c 2 V s X 3 R p b W U s N 3 0 m c X V v d D s s J n F 1 b 3 Q 7 U 2 V j d G l v b j E v Z G F 0 Y V 9 C T U N U U 1 8 y N V 8 x X z g w L 0 F 1 d G 9 S Z W 1 v d m V k Q 2 9 s d W 1 u c z E u e 2 V 4 c F 9 0 a W 1 l L D h 9 J n F 1 b 3 Q 7 L C Z x d W 9 0 O 1 N l Y 3 R p b 2 4 x L 2 R h d G F f Q k 1 D V F N f M j V f M V 8 4 M C 9 B d X R v U m V t b 3 Z l Z E N v b H V t b n M x L n t z a W 1 f d G l t Z S w 5 f S Z x d W 9 0 O y w m c X V v d D t T Z W N 0 a W 9 u M S 9 k Y X R h X 0 J N Q 1 R T X z I 1 X z F f O D A v Q X V 0 b 1 J l b W 9 2 Z W R D b 2 x 1 b W 5 z M S 5 7 Y m F j a 3 B f d G l t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Q k 1 D V F N f M j V f M V 8 4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J N Q 1 R T X z I 1 X z F f O D A v Z G F 0 Y V 9 C T U N U U 1 8 y N V 8 x X z g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X z g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C T U N U U 1 8 y N V 8 x X z g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u 5 B l 9 L 5 V Q K X V C N 5 6 K U G j A A A A A A I A A A A A A B B m A A A A A Q A A I A A A A C z F m + A f t Q L C j M p j h L Q 2 y p 1 M F S n o w 3 M E a L 1 H w I M + B g Y / A A A A A A 6 A A A A A A g A A I A A A A L I I G u z R x R 5 a t p S C 5 5 5 0 v r l v Z L P S J H m E 7 b L Q k F I w y a S 8 U A A A A H b 9 a G x 7 2 i P G K E + r 6 A E X X f / 8 L S V 1 k 5 6 p Q o m z M / G L 6 7 h Q W x 8 I s C K 1 l L g b s f A b v z z M L p 5 n 4 F k K d N P t y i C q S 2 H 2 9 6 t X S q x y u 2 Q W v O F M x C c G M 2 c 1 Q A A A A A 6 G C Y V 5 s q R G J z N 4 e 2 0 l Z T r X n G k P F o a M c k h X t D k A 0 P 0 J Y p H Z a M 2 m X t 3 d a N Z K p n U N G 6 n a v 1 P H 6 F A k c m w 6 Z J Y s g z 8 = < / D a t a M a s h u p > 
</file>

<file path=customXml/itemProps1.xml><?xml version="1.0" encoding="utf-8"?>
<ds:datastoreItem xmlns:ds="http://schemas.openxmlformats.org/officeDocument/2006/customXml" ds:itemID="{8D0BDD65-BE48-46AA-8DB2-7269BB4769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data_BMCTS_25_64_80</vt:lpstr>
      <vt:lpstr>data_BMCTS_25_64_40</vt:lpstr>
      <vt:lpstr>data_BMCTS_25_64_20</vt:lpstr>
      <vt:lpstr>data_BMCTS_25_64_10</vt:lpstr>
      <vt:lpstr>data_BMCTS_25_16_80</vt:lpstr>
      <vt:lpstr>data_BMCTS_25_16_40</vt:lpstr>
      <vt:lpstr>data_BMCTS_25_16_20</vt:lpstr>
      <vt:lpstr>data_BMCTS_25_16_10</vt:lpstr>
      <vt:lpstr>data_BMCTS_25_4_80</vt:lpstr>
      <vt:lpstr>data_BMCTS_25_4_40</vt:lpstr>
      <vt:lpstr>data_BMCTS_25_4_20</vt:lpstr>
      <vt:lpstr>data_BMCTS_25_1_10</vt:lpstr>
      <vt:lpstr>data_BMCTS_25_1_20</vt:lpstr>
      <vt:lpstr>data_BMCTS_25_1_40</vt:lpstr>
      <vt:lpstr>data_BMCTS_25_1_80</vt:lpstr>
      <vt:lpstr>data_BMCTS_25_4_10</vt:lpstr>
      <vt:lpstr>Testy</vt:lpstr>
      <vt:lpstr>Wykresy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Stalewski</dc:creator>
  <cp:lastModifiedBy>Stalewski Dariusz (STUD)</cp:lastModifiedBy>
  <dcterms:created xsi:type="dcterms:W3CDTF">2015-06-05T18:19:34Z</dcterms:created>
  <dcterms:modified xsi:type="dcterms:W3CDTF">2024-07-26T07:29:53Z</dcterms:modified>
</cp:coreProperties>
</file>